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4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0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1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22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3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4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drawings/drawing25.xml" ContentType="application/vnd.openxmlformats-officedocument.drawing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27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28.xml" ContentType="application/vnd.openxmlformats-officedocument.drawing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9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30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31.xml" ContentType="application/vnd.openxmlformats-officedocument.drawing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2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33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34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5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36.xml" ContentType="application/vnd.openxmlformats-officedocument.drawing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37.xml" ContentType="application/vnd.openxmlformats-officedocument.drawing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8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39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drawings/drawing40.xml" ContentType="application/vnd.openxmlformats-officedocument.drawing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20" yWindow="135" windowWidth="15600" windowHeight="8520" tabRatio="950" activeTab="8"/>
  </bookViews>
  <sheets>
    <sheet name="1" sheetId="4" r:id="rId1"/>
    <sheet name="2" sheetId="5" r:id="rId2"/>
    <sheet name="3" sheetId="6" r:id="rId3"/>
    <sheet name="4" sheetId="7" r:id="rId4"/>
    <sheet name="5" sheetId="8" r:id="rId5"/>
    <sheet name="6" sheetId="9" r:id="rId6"/>
    <sheet name="7" sheetId="11" r:id="rId7"/>
    <sheet name="8" sheetId="12" r:id="rId8"/>
    <sheet name="Q(H)" sheetId="2" r:id="rId9"/>
    <sheet name="8 (4)" sheetId="18" r:id="rId10"/>
    <sheet name="8 (5)" sheetId="19" r:id="rId11"/>
    <sheet name="8 (6)" sheetId="20" r:id="rId12"/>
    <sheet name="8 (8)" sheetId="22" r:id="rId13"/>
    <sheet name="8 (9)" sheetId="23" r:id="rId14"/>
    <sheet name="8 (10)" sheetId="25" r:id="rId15"/>
    <sheet name="8 (14)" sheetId="30" r:id="rId16"/>
    <sheet name="8 (15)" sheetId="31" r:id="rId17"/>
    <sheet name="8 (16)" sheetId="32" r:id="rId18"/>
    <sheet name="8 (17)" sheetId="33" r:id="rId19"/>
    <sheet name="исх данные" sheetId="17" r:id="rId20"/>
    <sheet name="14.08" sheetId="36" r:id="rId21"/>
    <sheet name="14.08 (2)" sheetId="37" r:id="rId22"/>
    <sheet name="14.08 (3)" sheetId="38" r:id="rId23"/>
    <sheet name="14.08 (4)" sheetId="40" r:id="rId24"/>
    <sheet name="14.08 (5)" sheetId="41" r:id="rId25"/>
    <sheet name="14.08 (6)" sheetId="42" r:id="rId26"/>
    <sheet name="14.08 (7)" sheetId="43" r:id="rId27"/>
    <sheet name="14.08 (8)" sheetId="44" r:id="rId28"/>
    <sheet name="14.08 (9)" sheetId="45" r:id="rId29"/>
    <sheet name="14.08 (10)" sheetId="46" r:id="rId30"/>
    <sheet name="14.08 (11)" sheetId="47" r:id="rId31"/>
    <sheet name="14.08 (12)" sheetId="48" r:id="rId32"/>
    <sheet name="14.08 (13)" sheetId="49" r:id="rId33"/>
    <sheet name="14.08 (14)" sheetId="50" r:id="rId34"/>
    <sheet name="14.08 (15)" sheetId="51" r:id="rId35"/>
    <sheet name="14.08 (16)" sheetId="52" r:id="rId36"/>
    <sheet name="14.08 (17)" sheetId="53" r:id="rId37"/>
    <sheet name="14.08 (18)" sheetId="54" r:id="rId38"/>
    <sheet name="дальний" sheetId="55" r:id="rId39"/>
    <sheet name="14.08 (19)" sheetId="56" r:id="rId40"/>
  </sheets>
  <calcPr calcId="145621"/>
</workbook>
</file>

<file path=xl/calcChain.xml><?xml version="1.0" encoding="utf-8"?>
<calcChain xmlns="http://schemas.openxmlformats.org/spreadsheetml/2006/main">
  <c r="I5" i="56" l="1"/>
  <c r="N4" i="56"/>
  <c r="N5" i="56" s="1"/>
  <c r="N6" i="56" s="1"/>
  <c r="N7" i="56"/>
  <c r="N8" i="56" s="1"/>
  <c r="N9" i="56" s="1"/>
  <c r="N10" i="56" s="1"/>
  <c r="N11" i="56"/>
  <c r="N12" i="56" s="1"/>
  <c r="N13" i="56" s="1"/>
  <c r="N14" i="56" s="1"/>
  <c r="N15" i="56"/>
  <c r="N16" i="56" s="1"/>
  <c r="N17" i="56" s="1"/>
  <c r="N18" i="56" s="1"/>
  <c r="N19" i="56" s="1"/>
  <c r="N20" i="56" s="1"/>
  <c r="N21" i="56" s="1"/>
  <c r="N22" i="56" s="1"/>
  <c r="N23" i="56" s="1"/>
  <c r="N24" i="56" s="1"/>
  <c r="N25" i="56" s="1"/>
  <c r="N26" i="56" s="1"/>
  <c r="N27" i="56" s="1"/>
  <c r="N28" i="56" s="1"/>
  <c r="N29" i="56" s="1"/>
  <c r="N30" i="56" s="1"/>
  <c r="N31" i="56" s="1"/>
  <c r="N32" i="56" s="1"/>
  <c r="N33" i="56" s="1"/>
  <c r="N34" i="56" s="1"/>
  <c r="N35" i="56" s="1"/>
  <c r="N36" i="56" s="1"/>
  <c r="N37" i="56" s="1"/>
  <c r="N38" i="56" s="1"/>
  <c r="N39" i="56" s="1"/>
  <c r="N40" i="56" s="1"/>
  <c r="N41" i="56" s="1"/>
  <c r="N42" i="56" s="1"/>
  <c r="N43" i="56" s="1"/>
  <c r="N44" i="56" s="1"/>
  <c r="N45" i="56" s="1"/>
  <c r="N46" i="56" s="1"/>
  <c r="N47" i="56" s="1"/>
  <c r="N48" i="56" s="1"/>
  <c r="N49" i="56" s="1"/>
  <c r="N50" i="56" s="1"/>
  <c r="N51" i="56" s="1"/>
  <c r="N52" i="56" s="1"/>
  <c r="N53" i="56" s="1"/>
  <c r="N54" i="56" s="1"/>
  <c r="N55" i="56" s="1"/>
  <c r="N56" i="56" s="1"/>
  <c r="N57" i="56" s="1"/>
  <c r="N58" i="56" s="1"/>
  <c r="N59" i="56" s="1"/>
  <c r="N60" i="56" s="1"/>
  <c r="N61" i="56" s="1"/>
  <c r="N62" i="56" s="1"/>
  <c r="N63" i="56" s="1"/>
  <c r="N64" i="56" s="1"/>
  <c r="N65" i="56" s="1"/>
  <c r="N66" i="56" s="1"/>
  <c r="N67" i="56" s="1"/>
  <c r="N68" i="56" s="1"/>
  <c r="N69" i="56" s="1"/>
  <c r="N70" i="56" s="1"/>
  <c r="N71" i="56" s="1"/>
  <c r="N72" i="56" s="1"/>
  <c r="N73" i="56" s="1"/>
  <c r="N74" i="56" s="1"/>
  <c r="N75" i="56" s="1"/>
  <c r="N76" i="56" s="1"/>
  <c r="N77" i="56" s="1"/>
  <c r="N78" i="56" s="1"/>
  <c r="N79" i="56" s="1"/>
  <c r="N80" i="56" s="1"/>
  <c r="N81" i="56" s="1"/>
  <c r="N82" i="56" s="1"/>
  <c r="N83" i="56" s="1"/>
  <c r="N84" i="56" s="1"/>
  <c r="N85" i="56" s="1"/>
  <c r="N86" i="56" s="1"/>
  <c r="N87" i="56" s="1"/>
  <c r="N88" i="56" s="1"/>
  <c r="N89" i="56" s="1"/>
  <c r="N90" i="56" s="1"/>
  <c r="N91" i="56" s="1"/>
  <c r="N92" i="56" s="1"/>
  <c r="N93" i="56" s="1"/>
  <c r="N94" i="56" s="1"/>
  <c r="N95" i="56" s="1"/>
  <c r="N96" i="56" s="1"/>
  <c r="N97" i="56" s="1"/>
  <c r="N98" i="56" s="1"/>
  <c r="N99" i="56" s="1"/>
  <c r="N100" i="56" s="1"/>
  <c r="N101" i="56" s="1"/>
  <c r="N102" i="56" s="1"/>
  <c r="N103" i="56" s="1"/>
  <c r="N104" i="56" s="1"/>
  <c r="N105" i="56" s="1"/>
  <c r="N106" i="56" s="1"/>
  <c r="N107" i="56" s="1"/>
  <c r="N108" i="56" s="1"/>
  <c r="N109" i="56" s="1"/>
  <c r="N110" i="56" s="1"/>
  <c r="N111" i="56" s="1"/>
  <c r="N112" i="56" s="1"/>
  <c r="N113" i="56" s="1"/>
  <c r="N114" i="56" s="1"/>
  <c r="N115" i="56" s="1"/>
  <c r="N116" i="56" s="1"/>
  <c r="N117" i="56" s="1"/>
  <c r="N118" i="56" s="1"/>
  <c r="N119" i="56" s="1"/>
  <c r="N120" i="56" s="1"/>
  <c r="N121" i="56" s="1"/>
  <c r="N122" i="56" s="1"/>
  <c r="N123" i="56" s="1"/>
  <c r="N124" i="56" s="1"/>
  <c r="N125" i="56" s="1"/>
  <c r="N126" i="56" s="1"/>
  <c r="N127" i="56" s="1"/>
  <c r="N128" i="56" s="1"/>
  <c r="N129" i="56" s="1"/>
  <c r="N130" i="56" s="1"/>
  <c r="N131" i="56" s="1"/>
  <c r="N132" i="56" s="1"/>
  <c r="N133" i="56" s="1"/>
  <c r="N134" i="56" s="1"/>
  <c r="N135" i="56" s="1"/>
  <c r="N136" i="56" s="1"/>
  <c r="N137" i="56" s="1"/>
  <c r="N138" i="56" s="1"/>
  <c r="N139" i="56" s="1"/>
  <c r="N140" i="56" s="1"/>
  <c r="N141" i="56" s="1"/>
  <c r="N142" i="56" s="1"/>
  <c r="N143" i="56" s="1"/>
  <c r="N144" i="56" s="1"/>
  <c r="N145" i="56" s="1"/>
  <c r="N146" i="56" s="1"/>
  <c r="N147" i="56" s="1"/>
  <c r="N148" i="56" s="1"/>
  <c r="N149" i="56" s="1"/>
  <c r="N150" i="56" s="1"/>
  <c r="N151" i="56" s="1"/>
  <c r="N152" i="56" s="1"/>
  <c r="N153" i="56" s="1"/>
  <c r="N154" i="56" s="1"/>
  <c r="N155" i="56" s="1"/>
  <c r="N156" i="56" s="1"/>
  <c r="N157" i="56" s="1"/>
  <c r="N158" i="56" s="1"/>
  <c r="N159" i="56" s="1"/>
  <c r="N160" i="56" s="1"/>
  <c r="N161" i="56" s="1"/>
  <c r="N162" i="56" s="1"/>
  <c r="N163" i="56" s="1"/>
  <c r="N164" i="56" s="1"/>
  <c r="N165" i="56" s="1"/>
  <c r="N166" i="56" s="1"/>
  <c r="N167" i="56" s="1"/>
  <c r="N168" i="56" s="1"/>
  <c r="N169" i="56" s="1"/>
  <c r="N170" i="56" s="1"/>
  <c r="N171" i="56" s="1"/>
  <c r="N172" i="56" s="1"/>
  <c r="N173" i="56" s="1"/>
  <c r="N174" i="56" s="1"/>
  <c r="N175" i="56" s="1"/>
  <c r="N176" i="56" s="1"/>
  <c r="N177" i="56" s="1"/>
  <c r="N178" i="56" s="1"/>
  <c r="N179" i="56" s="1"/>
  <c r="N180" i="56" s="1"/>
  <c r="N181" i="56" s="1"/>
  <c r="N182" i="56" s="1"/>
  <c r="N183" i="56" s="1"/>
  <c r="N184" i="56" s="1"/>
  <c r="N185" i="56" s="1"/>
  <c r="N186" i="56" s="1"/>
  <c r="N187" i="56" s="1"/>
  <c r="N188" i="56" s="1"/>
  <c r="N189" i="56" s="1"/>
  <c r="N190" i="56" s="1"/>
  <c r="N191" i="56" s="1"/>
  <c r="N192" i="56" s="1"/>
  <c r="N193" i="56" s="1"/>
  <c r="N194" i="56" s="1"/>
  <c r="N195" i="56" s="1"/>
  <c r="N196" i="56" s="1"/>
  <c r="N197" i="56" s="1"/>
  <c r="N198" i="56" s="1"/>
  <c r="N199" i="56" s="1"/>
  <c r="N200" i="56" s="1"/>
  <c r="N201" i="56" s="1"/>
  <c r="N202" i="56" s="1"/>
  <c r="N203" i="56" s="1"/>
  <c r="N204" i="56" s="1"/>
  <c r="N205" i="56" s="1"/>
  <c r="N206" i="56" s="1"/>
  <c r="N207" i="56" s="1"/>
  <c r="N208" i="56" s="1"/>
  <c r="N209" i="56" s="1"/>
  <c r="N210" i="56" s="1"/>
  <c r="N211" i="56" s="1"/>
  <c r="N212" i="56" s="1"/>
  <c r="N213" i="56" s="1"/>
  <c r="N214" i="56" s="1"/>
  <c r="N215" i="56" s="1"/>
  <c r="N216" i="56" s="1"/>
  <c r="N217" i="56" s="1"/>
  <c r="N218" i="56" s="1"/>
  <c r="N219" i="56" s="1"/>
  <c r="N220" i="56" s="1"/>
  <c r="N221" i="56" s="1"/>
  <c r="N222" i="56" s="1"/>
  <c r="N223" i="56" s="1"/>
  <c r="N224" i="56" s="1"/>
  <c r="N225" i="56" s="1"/>
  <c r="N226" i="56" s="1"/>
  <c r="N227" i="56" s="1"/>
  <c r="N228" i="56" s="1"/>
  <c r="N229" i="56" s="1"/>
  <c r="N230" i="56" s="1"/>
  <c r="N231" i="56" s="1"/>
  <c r="N232" i="56" s="1"/>
  <c r="N233" i="56" s="1"/>
  <c r="N234" i="56" s="1"/>
  <c r="N235" i="56" s="1"/>
  <c r="N236" i="56" s="1"/>
  <c r="N237" i="56" s="1"/>
  <c r="N238" i="56" s="1"/>
  <c r="N239" i="56" s="1"/>
  <c r="N3" i="56"/>
  <c r="N240" i="56"/>
  <c r="E93" i="56"/>
  <c r="E94" i="56"/>
  <c r="E95" i="56"/>
  <c r="E96" i="56"/>
  <c r="E97" i="56"/>
  <c r="E98" i="56"/>
  <c r="E99" i="56"/>
  <c r="E100" i="56"/>
  <c r="E101" i="56"/>
  <c r="E102" i="56"/>
  <c r="E103" i="56"/>
  <c r="E104" i="56"/>
  <c r="E105" i="56"/>
  <c r="E106" i="56"/>
  <c r="E107" i="56"/>
  <c r="E108" i="56"/>
  <c r="E109" i="56"/>
  <c r="E110" i="56"/>
  <c r="E111" i="56"/>
  <c r="E112" i="56"/>
  <c r="E113" i="56"/>
  <c r="E114" i="56"/>
  <c r="E115" i="56"/>
  <c r="E116" i="56"/>
  <c r="E117" i="56"/>
  <c r="E118" i="56"/>
  <c r="E119" i="56"/>
  <c r="E120" i="56"/>
  <c r="E121" i="56"/>
  <c r="E122" i="56"/>
  <c r="E123" i="56"/>
  <c r="E124" i="56"/>
  <c r="E125" i="56"/>
  <c r="E126" i="56"/>
  <c r="E127" i="56"/>
  <c r="E128" i="56"/>
  <c r="E129" i="56"/>
  <c r="E130" i="56"/>
  <c r="E131" i="56"/>
  <c r="E132" i="56"/>
  <c r="E133" i="56"/>
  <c r="E134" i="56"/>
  <c r="E135" i="56"/>
  <c r="E136" i="56"/>
  <c r="E137" i="56"/>
  <c r="E138" i="56"/>
  <c r="E139" i="56"/>
  <c r="E140" i="56"/>
  <c r="E141" i="56"/>
  <c r="E142" i="56"/>
  <c r="E143" i="56"/>
  <c r="E144" i="56"/>
  <c r="E145" i="56"/>
  <c r="E146" i="56"/>
  <c r="E147" i="56"/>
  <c r="E148" i="56"/>
  <c r="E149" i="56"/>
  <c r="E150" i="56"/>
  <c r="E151" i="56"/>
  <c r="E152" i="56"/>
  <c r="E153" i="56"/>
  <c r="E154" i="56"/>
  <c r="E155" i="56"/>
  <c r="E156" i="56"/>
  <c r="E157" i="56"/>
  <c r="D93" i="56"/>
  <c r="D94" i="56"/>
  <c r="D95" i="56"/>
  <c r="D96" i="56"/>
  <c r="D97" i="56"/>
  <c r="D98" i="56"/>
  <c r="D99" i="56"/>
  <c r="D100" i="56"/>
  <c r="D101" i="56"/>
  <c r="D102" i="56"/>
  <c r="D103" i="56"/>
  <c r="D104" i="56"/>
  <c r="D105" i="56"/>
  <c r="D106" i="56"/>
  <c r="D107" i="56"/>
  <c r="D108" i="56"/>
  <c r="D109" i="56"/>
  <c r="D110" i="56"/>
  <c r="D111" i="56"/>
  <c r="D112" i="56"/>
  <c r="D113" i="56"/>
  <c r="D114" i="56"/>
  <c r="D115" i="56"/>
  <c r="D116" i="56"/>
  <c r="D117" i="56"/>
  <c r="D118" i="56"/>
  <c r="D119" i="56"/>
  <c r="D120" i="56"/>
  <c r="D121" i="56"/>
  <c r="D122" i="56"/>
  <c r="D123" i="56"/>
  <c r="D124" i="56"/>
  <c r="D125" i="56"/>
  <c r="D126" i="56"/>
  <c r="D127" i="56"/>
  <c r="D128" i="56"/>
  <c r="D129" i="56"/>
  <c r="D130" i="56"/>
  <c r="D131" i="56"/>
  <c r="D132" i="56"/>
  <c r="D133" i="56"/>
  <c r="D134" i="56"/>
  <c r="D135" i="56"/>
  <c r="D136" i="56"/>
  <c r="D137" i="56"/>
  <c r="D138" i="56"/>
  <c r="D139" i="56"/>
  <c r="D140" i="56"/>
  <c r="D141" i="56"/>
  <c r="D142" i="56"/>
  <c r="D143" i="56"/>
  <c r="D144" i="56"/>
  <c r="D145" i="56"/>
  <c r="D146" i="56"/>
  <c r="D147" i="56"/>
  <c r="D148" i="56"/>
  <c r="D149" i="56"/>
  <c r="D150" i="56"/>
  <c r="D151" i="56"/>
  <c r="D152" i="56"/>
  <c r="D153" i="56"/>
  <c r="D154" i="56"/>
  <c r="D155" i="56"/>
  <c r="D156" i="56"/>
  <c r="D157" i="56"/>
  <c r="C4" i="56"/>
  <c r="C5" i="56" s="1"/>
  <c r="C6" i="56" s="1"/>
  <c r="C7" i="56" s="1"/>
  <c r="C8" i="56" s="1"/>
  <c r="C9" i="56" s="1"/>
  <c r="C10" i="56" s="1"/>
  <c r="C11" i="56" s="1"/>
  <c r="C12" i="56" s="1"/>
  <c r="C13" i="56" s="1"/>
  <c r="C14" i="56" s="1"/>
  <c r="C15" i="56" s="1"/>
  <c r="C16" i="56" s="1"/>
  <c r="C17" i="56" s="1"/>
  <c r="C18" i="56" s="1"/>
  <c r="C19" i="56" s="1"/>
  <c r="C20" i="56" s="1"/>
  <c r="C21" i="56" s="1"/>
  <c r="C22" i="56" s="1"/>
  <c r="C23" i="56" s="1"/>
  <c r="C24" i="56" s="1"/>
  <c r="C25" i="56" s="1"/>
  <c r="C26" i="56" s="1"/>
  <c r="C27" i="56" s="1"/>
  <c r="C28" i="56" s="1"/>
  <c r="C29" i="56" s="1"/>
  <c r="C30" i="56" s="1"/>
  <c r="C31" i="56" s="1"/>
  <c r="C32" i="56" s="1"/>
  <c r="C33" i="56" s="1"/>
  <c r="C34" i="56" s="1"/>
  <c r="C35" i="56" s="1"/>
  <c r="C36" i="56" s="1"/>
  <c r="C37" i="56" s="1"/>
  <c r="C38" i="56" s="1"/>
  <c r="C39" i="56" s="1"/>
  <c r="C40" i="56" s="1"/>
  <c r="C41" i="56" s="1"/>
  <c r="C42" i="56" s="1"/>
  <c r="C43" i="56" s="1"/>
  <c r="C44" i="56" s="1"/>
  <c r="C45" i="56" s="1"/>
  <c r="C46" i="56" s="1"/>
  <c r="C47" i="56" s="1"/>
  <c r="C48" i="56" s="1"/>
  <c r="C49" i="56" s="1"/>
  <c r="C50" i="56" s="1"/>
  <c r="C51" i="56" s="1"/>
  <c r="C52" i="56" s="1"/>
  <c r="C53" i="56" s="1"/>
  <c r="C54" i="56" s="1"/>
  <c r="C55" i="56" s="1"/>
  <c r="C56" i="56" s="1"/>
  <c r="C57" i="56" s="1"/>
  <c r="C58" i="56" s="1"/>
  <c r="C59" i="56" s="1"/>
  <c r="C60" i="56" s="1"/>
  <c r="C61" i="56" s="1"/>
  <c r="C62" i="56" s="1"/>
  <c r="C63" i="56" s="1"/>
  <c r="C64" i="56" s="1"/>
  <c r="C65" i="56" s="1"/>
  <c r="C66" i="56" s="1"/>
  <c r="C67" i="56" s="1"/>
  <c r="C68" i="56" s="1"/>
  <c r="C69" i="56" s="1"/>
  <c r="C70" i="56" s="1"/>
  <c r="C71" i="56" s="1"/>
  <c r="C72" i="56" s="1"/>
  <c r="C73" i="56" s="1"/>
  <c r="C74" i="56" s="1"/>
  <c r="C75" i="56" s="1"/>
  <c r="C76" i="56" s="1"/>
  <c r="C77" i="56" s="1"/>
  <c r="C78" i="56" s="1"/>
  <c r="C79" i="56" s="1"/>
  <c r="C80" i="56" s="1"/>
  <c r="C81" i="56" s="1"/>
  <c r="C82" i="56" s="1"/>
  <c r="C83" i="56" s="1"/>
  <c r="C84" i="56" s="1"/>
  <c r="C85" i="56" s="1"/>
  <c r="C86" i="56" s="1"/>
  <c r="C87" i="56" s="1"/>
  <c r="C88" i="56" s="1"/>
  <c r="C89" i="56" s="1"/>
  <c r="C90" i="56" s="1"/>
  <c r="C91" i="56" s="1"/>
  <c r="C92" i="56" s="1"/>
  <c r="C3" i="56"/>
  <c r="C157" i="56"/>
  <c r="C2" i="56"/>
  <c r="D2" i="56" s="1"/>
  <c r="I8" i="56"/>
  <c r="N2" i="56"/>
  <c r="P100" i="55"/>
  <c r="P101" i="55"/>
  <c r="P102" i="55"/>
  <c r="P103" i="55"/>
  <c r="P104" i="55"/>
  <c r="P105" i="55"/>
  <c r="P106" i="55"/>
  <c r="P107" i="55"/>
  <c r="P108" i="55"/>
  <c r="P109" i="55"/>
  <c r="P110" i="55"/>
  <c r="P111" i="55"/>
  <c r="P112" i="55"/>
  <c r="P113" i="55"/>
  <c r="P114" i="55"/>
  <c r="P115" i="55"/>
  <c r="P116" i="55"/>
  <c r="P117" i="55"/>
  <c r="P118" i="55"/>
  <c r="P119" i="55"/>
  <c r="P120" i="55"/>
  <c r="P121" i="55"/>
  <c r="P122" i="55"/>
  <c r="P123" i="55"/>
  <c r="P124" i="55"/>
  <c r="P125" i="55"/>
  <c r="P126" i="55"/>
  <c r="P127" i="55"/>
  <c r="P128" i="55"/>
  <c r="P129" i="55"/>
  <c r="P130" i="55"/>
  <c r="P131" i="55"/>
  <c r="P132" i="55"/>
  <c r="P133" i="55"/>
  <c r="P134" i="55"/>
  <c r="P135" i="55"/>
  <c r="P136" i="55"/>
  <c r="P137" i="55"/>
  <c r="P138" i="55"/>
  <c r="P139" i="55"/>
  <c r="P140" i="55"/>
  <c r="P141" i="55"/>
  <c r="P142" i="55"/>
  <c r="P143" i="55"/>
  <c r="P144" i="55"/>
  <c r="P145" i="55"/>
  <c r="P146" i="55"/>
  <c r="P147" i="55"/>
  <c r="P148" i="55"/>
  <c r="P149" i="55"/>
  <c r="P150" i="55"/>
  <c r="P151" i="55"/>
  <c r="P152" i="55"/>
  <c r="P153" i="55"/>
  <c r="P154" i="55"/>
  <c r="P155" i="55"/>
  <c r="P156" i="55"/>
  <c r="P157" i="55"/>
  <c r="P158" i="55"/>
  <c r="P159" i="55"/>
  <c r="P160" i="55"/>
  <c r="P161" i="55"/>
  <c r="P162" i="55"/>
  <c r="P163" i="55"/>
  <c r="P164" i="55"/>
  <c r="P165" i="55"/>
  <c r="P166" i="55"/>
  <c r="P167" i="55"/>
  <c r="P168" i="55"/>
  <c r="P169" i="55"/>
  <c r="P170" i="55"/>
  <c r="P171" i="55"/>
  <c r="P172" i="55"/>
  <c r="P173" i="55"/>
  <c r="P174" i="55"/>
  <c r="P175" i="55"/>
  <c r="P176" i="55"/>
  <c r="P177" i="55"/>
  <c r="P178" i="55"/>
  <c r="P179" i="55"/>
  <c r="P180" i="55"/>
  <c r="P181" i="55"/>
  <c r="P182" i="55"/>
  <c r="P183" i="55"/>
  <c r="P184" i="55"/>
  <c r="P185" i="55"/>
  <c r="P186" i="55"/>
  <c r="P187" i="55"/>
  <c r="P188" i="55"/>
  <c r="P189" i="55"/>
  <c r="P190" i="55"/>
  <c r="P191" i="55"/>
  <c r="P192" i="55"/>
  <c r="P193" i="55"/>
  <c r="P194" i="55"/>
  <c r="P195" i="55"/>
  <c r="P196" i="55"/>
  <c r="P197" i="55"/>
  <c r="P198" i="55"/>
  <c r="P199" i="55"/>
  <c r="P200" i="55"/>
  <c r="P201" i="55"/>
  <c r="P202" i="55"/>
  <c r="P203" i="55"/>
  <c r="P204" i="55"/>
  <c r="P205" i="55"/>
  <c r="P206" i="55"/>
  <c r="P207" i="55"/>
  <c r="P208" i="55"/>
  <c r="P209" i="55"/>
  <c r="P210" i="55"/>
  <c r="P211" i="55"/>
  <c r="O100" i="55"/>
  <c r="O101" i="55"/>
  <c r="O102" i="55"/>
  <c r="O103" i="55"/>
  <c r="O104" i="55"/>
  <c r="O105" i="55"/>
  <c r="O106" i="55"/>
  <c r="O107" i="55"/>
  <c r="O108" i="55"/>
  <c r="O109" i="55"/>
  <c r="O110" i="55"/>
  <c r="O111" i="55"/>
  <c r="O112" i="55"/>
  <c r="O113" i="55"/>
  <c r="O114" i="55"/>
  <c r="O115" i="55"/>
  <c r="O116" i="55"/>
  <c r="O117" i="55"/>
  <c r="O118" i="55"/>
  <c r="O119" i="55"/>
  <c r="O120" i="55"/>
  <c r="O121" i="55"/>
  <c r="O122" i="55"/>
  <c r="O123" i="55"/>
  <c r="O124" i="55"/>
  <c r="O125" i="55"/>
  <c r="O126" i="55"/>
  <c r="O127" i="55"/>
  <c r="O128" i="55"/>
  <c r="O129" i="55"/>
  <c r="O130" i="55"/>
  <c r="O131" i="55"/>
  <c r="O132" i="55"/>
  <c r="O133" i="55"/>
  <c r="O134" i="55"/>
  <c r="O135" i="55"/>
  <c r="O136" i="55"/>
  <c r="O137" i="55"/>
  <c r="O138" i="55"/>
  <c r="O139" i="55"/>
  <c r="O140" i="55"/>
  <c r="O141" i="55"/>
  <c r="O142" i="55"/>
  <c r="O143" i="55"/>
  <c r="O144" i="55"/>
  <c r="O145" i="55"/>
  <c r="O146" i="55"/>
  <c r="O147" i="55"/>
  <c r="O148" i="55"/>
  <c r="O149" i="55"/>
  <c r="O150" i="55"/>
  <c r="O151" i="55"/>
  <c r="O152" i="55"/>
  <c r="O153" i="55"/>
  <c r="O154" i="55"/>
  <c r="O155" i="55"/>
  <c r="O156" i="55"/>
  <c r="O157" i="55"/>
  <c r="O158" i="55"/>
  <c r="O159" i="55"/>
  <c r="O160" i="55"/>
  <c r="O161" i="55"/>
  <c r="O162" i="55"/>
  <c r="O163" i="55"/>
  <c r="O164" i="55"/>
  <c r="O165" i="55"/>
  <c r="O166" i="55"/>
  <c r="O167" i="55"/>
  <c r="O168" i="55"/>
  <c r="O169" i="55"/>
  <c r="O170" i="55"/>
  <c r="O171" i="55"/>
  <c r="O172" i="55"/>
  <c r="O173" i="55"/>
  <c r="O174" i="55"/>
  <c r="O175" i="55"/>
  <c r="O176" i="55"/>
  <c r="O177" i="55"/>
  <c r="O178" i="55"/>
  <c r="O179" i="55"/>
  <c r="O180" i="55"/>
  <c r="O181" i="55"/>
  <c r="O182" i="55"/>
  <c r="O183" i="55"/>
  <c r="O184" i="55"/>
  <c r="O185" i="55"/>
  <c r="O186" i="55"/>
  <c r="O187" i="55"/>
  <c r="O188" i="55"/>
  <c r="O189" i="55"/>
  <c r="O190" i="55"/>
  <c r="O191" i="55"/>
  <c r="O192" i="55"/>
  <c r="O193" i="55"/>
  <c r="O194" i="55"/>
  <c r="O195" i="55"/>
  <c r="O196" i="55"/>
  <c r="O197" i="55"/>
  <c r="O198" i="55"/>
  <c r="O199" i="55"/>
  <c r="O200" i="55"/>
  <c r="O201" i="55"/>
  <c r="O202" i="55"/>
  <c r="O203" i="55"/>
  <c r="O204" i="55"/>
  <c r="O205" i="55"/>
  <c r="O206" i="55"/>
  <c r="O207" i="55"/>
  <c r="O208" i="55"/>
  <c r="O209" i="55"/>
  <c r="O210" i="55"/>
  <c r="O211" i="55"/>
  <c r="N4" i="55"/>
  <c r="N5" i="55" s="1"/>
  <c r="N6" i="55" s="1"/>
  <c r="N7" i="55"/>
  <c r="N8" i="55" s="1"/>
  <c r="N9" i="55" s="1"/>
  <c r="N10" i="55" s="1"/>
  <c r="N11" i="55" s="1"/>
  <c r="N12" i="55" s="1"/>
  <c r="N13" i="55" s="1"/>
  <c r="N14" i="55" s="1"/>
  <c r="N15" i="55" s="1"/>
  <c r="N16" i="55" s="1"/>
  <c r="N17" i="55" s="1"/>
  <c r="N18" i="55" s="1"/>
  <c r="N19" i="55" s="1"/>
  <c r="N20" i="55" s="1"/>
  <c r="N21" i="55" s="1"/>
  <c r="N22" i="55" s="1"/>
  <c r="N23" i="55" s="1"/>
  <c r="N24" i="55" s="1"/>
  <c r="N25" i="55" s="1"/>
  <c r="N26" i="55" s="1"/>
  <c r="N27" i="55" s="1"/>
  <c r="N28" i="55" s="1"/>
  <c r="N29" i="55" s="1"/>
  <c r="N30" i="55" s="1"/>
  <c r="N31" i="55" s="1"/>
  <c r="N32" i="55" s="1"/>
  <c r="N33" i="55" s="1"/>
  <c r="N34" i="55" s="1"/>
  <c r="N35" i="55" s="1"/>
  <c r="N36" i="55" s="1"/>
  <c r="N37" i="55" s="1"/>
  <c r="N38" i="55" s="1"/>
  <c r="N39" i="55" s="1"/>
  <c r="N40" i="55" s="1"/>
  <c r="N41" i="55" s="1"/>
  <c r="N42" i="55" s="1"/>
  <c r="N43" i="55" s="1"/>
  <c r="N44" i="55" s="1"/>
  <c r="N45" i="55" s="1"/>
  <c r="N46" i="55" s="1"/>
  <c r="N47" i="55" s="1"/>
  <c r="N48" i="55" s="1"/>
  <c r="N49" i="55" s="1"/>
  <c r="N50" i="55" s="1"/>
  <c r="N51" i="55" s="1"/>
  <c r="N52" i="55" s="1"/>
  <c r="N53" i="55" s="1"/>
  <c r="N54" i="55" s="1"/>
  <c r="N55" i="55" s="1"/>
  <c r="N56" i="55" s="1"/>
  <c r="N57" i="55" s="1"/>
  <c r="N58" i="55" s="1"/>
  <c r="N59" i="55" s="1"/>
  <c r="N60" i="55" s="1"/>
  <c r="N61" i="55" s="1"/>
  <c r="N62" i="55" s="1"/>
  <c r="N63" i="55" s="1"/>
  <c r="N64" i="55" s="1"/>
  <c r="N65" i="55" s="1"/>
  <c r="N66" i="55" s="1"/>
  <c r="N67" i="55" s="1"/>
  <c r="N68" i="55" s="1"/>
  <c r="N69" i="55" s="1"/>
  <c r="N70" i="55" s="1"/>
  <c r="N71" i="55" s="1"/>
  <c r="N72" i="55" s="1"/>
  <c r="N73" i="55" s="1"/>
  <c r="N74" i="55" s="1"/>
  <c r="N75" i="55" s="1"/>
  <c r="N76" i="55" s="1"/>
  <c r="N77" i="55" s="1"/>
  <c r="N78" i="55" s="1"/>
  <c r="N79" i="55" s="1"/>
  <c r="N80" i="55" s="1"/>
  <c r="N81" i="55" s="1"/>
  <c r="N82" i="55" s="1"/>
  <c r="N83" i="55" s="1"/>
  <c r="N84" i="55" s="1"/>
  <c r="N85" i="55" s="1"/>
  <c r="N86" i="55" s="1"/>
  <c r="N87" i="55" s="1"/>
  <c r="N88" i="55" s="1"/>
  <c r="N89" i="55" s="1"/>
  <c r="N90" i="55" s="1"/>
  <c r="N91" i="55" s="1"/>
  <c r="N92" i="55" s="1"/>
  <c r="N93" i="55" s="1"/>
  <c r="N94" i="55" s="1"/>
  <c r="N95" i="55" s="1"/>
  <c r="N96" i="55" s="1"/>
  <c r="N97" i="55" s="1"/>
  <c r="N98" i="55" s="1"/>
  <c r="N99" i="55" s="1"/>
  <c r="N3" i="55"/>
  <c r="N211" i="55"/>
  <c r="E52" i="55"/>
  <c r="E53" i="55"/>
  <c r="E54" i="55"/>
  <c r="E55" i="55"/>
  <c r="E56" i="55"/>
  <c r="E57" i="55"/>
  <c r="E58" i="55"/>
  <c r="E59" i="55"/>
  <c r="E60" i="55"/>
  <c r="E61" i="55"/>
  <c r="E62" i="55"/>
  <c r="E63" i="55"/>
  <c r="E64" i="55"/>
  <c r="E65" i="55"/>
  <c r="E66" i="55"/>
  <c r="E67" i="55"/>
  <c r="E68" i="55"/>
  <c r="E69" i="55"/>
  <c r="E70" i="55"/>
  <c r="E71" i="55"/>
  <c r="E72" i="55"/>
  <c r="E73" i="55"/>
  <c r="E74" i="55"/>
  <c r="E75" i="55"/>
  <c r="E76" i="55"/>
  <c r="E77" i="55"/>
  <c r="E78" i="55"/>
  <c r="E79" i="55"/>
  <c r="E80" i="55"/>
  <c r="E81" i="55"/>
  <c r="E82" i="55"/>
  <c r="E83" i="55"/>
  <c r="E84" i="55"/>
  <c r="E85" i="55"/>
  <c r="E86" i="55"/>
  <c r="E87" i="55"/>
  <c r="E88" i="55"/>
  <c r="E89" i="55"/>
  <c r="E90" i="55"/>
  <c r="E91" i="55"/>
  <c r="E92" i="55"/>
  <c r="E93" i="55"/>
  <c r="E94" i="55"/>
  <c r="E95" i="55"/>
  <c r="E96" i="55"/>
  <c r="E97" i="55"/>
  <c r="E98" i="55"/>
  <c r="E99" i="55"/>
  <c r="E100" i="55"/>
  <c r="E101" i="55"/>
  <c r="E102" i="55"/>
  <c r="E103" i="55"/>
  <c r="E104" i="55"/>
  <c r="E105" i="55"/>
  <c r="E106" i="55"/>
  <c r="E107" i="55"/>
  <c r="E108" i="55"/>
  <c r="E109" i="55"/>
  <c r="E110" i="55"/>
  <c r="E111" i="55"/>
  <c r="E112" i="55"/>
  <c r="E113" i="55"/>
  <c r="E114" i="55"/>
  <c r="E115" i="55"/>
  <c r="E116" i="55"/>
  <c r="E117" i="55"/>
  <c r="E118" i="55"/>
  <c r="E119" i="55"/>
  <c r="E120" i="55"/>
  <c r="E121" i="55"/>
  <c r="E122" i="55"/>
  <c r="E123" i="55"/>
  <c r="E124" i="55"/>
  <c r="E125" i="55"/>
  <c r="E126" i="55"/>
  <c r="E127" i="55"/>
  <c r="E128" i="55"/>
  <c r="E129" i="55"/>
  <c r="E130" i="55"/>
  <c r="E131" i="55"/>
  <c r="E132" i="55"/>
  <c r="E133" i="55"/>
  <c r="E134" i="55"/>
  <c r="E135" i="55"/>
  <c r="E136" i="55"/>
  <c r="E137" i="55"/>
  <c r="E138" i="55"/>
  <c r="E139" i="55"/>
  <c r="E140" i="55"/>
  <c r="E141" i="55"/>
  <c r="E142" i="55"/>
  <c r="E143" i="55"/>
  <c r="E144" i="55"/>
  <c r="E145" i="55"/>
  <c r="E146" i="55"/>
  <c r="E147" i="55"/>
  <c r="E148" i="55"/>
  <c r="E149" i="55"/>
  <c r="E150" i="55"/>
  <c r="E151" i="55"/>
  <c r="E152" i="55"/>
  <c r="E153" i="55"/>
  <c r="E154" i="55"/>
  <c r="E155" i="55"/>
  <c r="E156" i="55"/>
  <c r="E157" i="55"/>
  <c r="E158" i="55"/>
  <c r="E159" i="55"/>
  <c r="E160" i="55"/>
  <c r="E161" i="55"/>
  <c r="E162" i="55"/>
  <c r="E163" i="55"/>
  <c r="E164" i="55"/>
  <c r="E165" i="55"/>
  <c r="E166" i="55"/>
  <c r="E167" i="55"/>
  <c r="E168" i="55"/>
  <c r="E169" i="55"/>
  <c r="E170" i="55"/>
  <c r="E171" i="55"/>
  <c r="E172" i="55"/>
  <c r="E173" i="55"/>
  <c r="E174" i="55"/>
  <c r="E175" i="55"/>
  <c r="E176" i="55"/>
  <c r="E177" i="55"/>
  <c r="E178" i="55"/>
  <c r="E179" i="55"/>
  <c r="E180" i="55"/>
  <c r="E181" i="55"/>
  <c r="E182" i="55"/>
  <c r="E183" i="55"/>
  <c r="E184" i="55"/>
  <c r="E185" i="55"/>
  <c r="E186" i="55"/>
  <c r="E187" i="55"/>
  <c r="E188" i="55"/>
  <c r="E189" i="55"/>
  <c r="E190" i="55"/>
  <c r="E191" i="55"/>
  <c r="E192" i="55"/>
  <c r="E193" i="55"/>
  <c r="E194" i="55"/>
  <c r="E195" i="55"/>
  <c r="E196" i="55"/>
  <c r="E197" i="55"/>
  <c r="E198" i="55"/>
  <c r="E199" i="55"/>
  <c r="E200" i="55"/>
  <c r="E201" i="55"/>
  <c r="E202" i="55"/>
  <c r="E203" i="55"/>
  <c r="E204" i="55"/>
  <c r="D52" i="55"/>
  <c r="D53" i="55"/>
  <c r="D54" i="55"/>
  <c r="D55" i="55"/>
  <c r="D56" i="55"/>
  <c r="D57" i="55"/>
  <c r="D58" i="55"/>
  <c r="D59" i="55"/>
  <c r="D60" i="55"/>
  <c r="D61" i="55"/>
  <c r="D62" i="55"/>
  <c r="D63" i="55"/>
  <c r="D64" i="55"/>
  <c r="D65" i="55"/>
  <c r="D66" i="55"/>
  <c r="D67" i="55"/>
  <c r="D68" i="55"/>
  <c r="D69" i="55"/>
  <c r="D70" i="55"/>
  <c r="D71" i="55"/>
  <c r="D72" i="55"/>
  <c r="D73" i="55"/>
  <c r="D74" i="55"/>
  <c r="D75" i="55"/>
  <c r="D76" i="55"/>
  <c r="D77" i="55"/>
  <c r="D78" i="55"/>
  <c r="D79" i="55"/>
  <c r="D80" i="55"/>
  <c r="D81" i="55"/>
  <c r="D82" i="55"/>
  <c r="D83" i="55"/>
  <c r="D84" i="55"/>
  <c r="D85" i="55"/>
  <c r="D86" i="55"/>
  <c r="D87" i="55"/>
  <c r="D88" i="55"/>
  <c r="D89" i="55"/>
  <c r="D90" i="55"/>
  <c r="D91" i="55"/>
  <c r="D92" i="55"/>
  <c r="D93" i="55"/>
  <c r="D94" i="55"/>
  <c r="D95" i="55"/>
  <c r="D96" i="55"/>
  <c r="D97" i="55"/>
  <c r="D98" i="55"/>
  <c r="D99" i="55"/>
  <c r="D100" i="55"/>
  <c r="D101" i="55"/>
  <c r="D102" i="55"/>
  <c r="D103" i="55"/>
  <c r="D104" i="55"/>
  <c r="D105" i="55"/>
  <c r="D106" i="55"/>
  <c r="D107" i="55"/>
  <c r="D108" i="55"/>
  <c r="D109" i="55"/>
  <c r="D110" i="55"/>
  <c r="D111" i="55"/>
  <c r="D112" i="55"/>
  <c r="D113" i="55"/>
  <c r="D114" i="55"/>
  <c r="D115" i="55"/>
  <c r="D116" i="55"/>
  <c r="D117" i="55"/>
  <c r="D118" i="55"/>
  <c r="D119" i="55"/>
  <c r="D120" i="55"/>
  <c r="D121" i="55"/>
  <c r="D122" i="55"/>
  <c r="D123" i="55"/>
  <c r="D124" i="55"/>
  <c r="D125" i="55"/>
  <c r="D126" i="55"/>
  <c r="D127" i="55"/>
  <c r="D128" i="55"/>
  <c r="D129" i="55"/>
  <c r="D130" i="55"/>
  <c r="D131" i="55"/>
  <c r="D132" i="55"/>
  <c r="D133" i="55"/>
  <c r="D134" i="55"/>
  <c r="D135" i="55"/>
  <c r="D136" i="55"/>
  <c r="D137" i="55"/>
  <c r="D138" i="55"/>
  <c r="D139" i="55"/>
  <c r="D140" i="55"/>
  <c r="D141" i="55"/>
  <c r="D142" i="55"/>
  <c r="D143" i="55"/>
  <c r="D144" i="55"/>
  <c r="D145" i="55"/>
  <c r="D146" i="55"/>
  <c r="D147" i="55"/>
  <c r="D148" i="55"/>
  <c r="D149" i="55"/>
  <c r="D150" i="55"/>
  <c r="D151" i="55"/>
  <c r="D152" i="55"/>
  <c r="D153" i="55"/>
  <c r="D154" i="55"/>
  <c r="D155" i="55"/>
  <c r="D156" i="55"/>
  <c r="D157" i="55"/>
  <c r="D158" i="55"/>
  <c r="D159" i="55"/>
  <c r="D160" i="55"/>
  <c r="D161" i="55"/>
  <c r="D162" i="55"/>
  <c r="D163" i="55"/>
  <c r="D164" i="55"/>
  <c r="D165" i="55"/>
  <c r="D166" i="55"/>
  <c r="D167" i="55"/>
  <c r="D168" i="55"/>
  <c r="D169" i="55"/>
  <c r="D170" i="55"/>
  <c r="D171" i="55"/>
  <c r="D172" i="55"/>
  <c r="D173" i="55"/>
  <c r="D174" i="55"/>
  <c r="D175" i="55"/>
  <c r="D176" i="55"/>
  <c r="D177" i="55"/>
  <c r="D178" i="55"/>
  <c r="D179" i="55"/>
  <c r="D180" i="55"/>
  <c r="D181" i="55"/>
  <c r="D182" i="55"/>
  <c r="D183" i="55"/>
  <c r="D184" i="55"/>
  <c r="D185" i="55"/>
  <c r="D186" i="55"/>
  <c r="D187" i="55"/>
  <c r="D188" i="55"/>
  <c r="D189" i="55"/>
  <c r="D190" i="55"/>
  <c r="D191" i="55"/>
  <c r="D192" i="55"/>
  <c r="D193" i="55"/>
  <c r="D194" i="55"/>
  <c r="D195" i="55"/>
  <c r="D196" i="55"/>
  <c r="D197" i="55"/>
  <c r="D198" i="55"/>
  <c r="D199" i="55"/>
  <c r="D200" i="55"/>
  <c r="D201" i="55"/>
  <c r="D202" i="55"/>
  <c r="D203" i="55"/>
  <c r="D204" i="55"/>
  <c r="C4" i="55"/>
  <c r="C5" i="55" s="1"/>
  <c r="C6" i="55" s="1"/>
  <c r="C7" i="55" s="1"/>
  <c r="C8" i="55" s="1"/>
  <c r="C9" i="55" s="1"/>
  <c r="C10" i="55" s="1"/>
  <c r="C11" i="55" s="1"/>
  <c r="C12" i="55" s="1"/>
  <c r="C13" i="55" s="1"/>
  <c r="C14" i="55" s="1"/>
  <c r="C15" i="55" s="1"/>
  <c r="C16" i="55" s="1"/>
  <c r="C17" i="55" s="1"/>
  <c r="C18" i="55" s="1"/>
  <c r="C19" i="55" s="1"/>
  <c r="C20" i="55" s="1"/>
  <c r="C21" i="55" s="1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59" i="55" s="1"/>
  <c r="C60" i="55" s="1"/>
  <c r="C61" i="55" s="1"/>
  <c r="C62" i="55" s="1"/>
  <c r="C63" i="55" s="1"/>
  <c r="C64" i="55" s="1"/>
  <c r="C65" i="55" s="1"/>
  <c r="C66" i="55" s="1"/>
  <c r="C67" i="55" s="1"/>
  <c r="C68" i="55" s="1"/>
  <c r="C69" i="55" s="1"/>
  <c r="C70" i="55" s="1"/>
  <c r="C71" i="55" s="1"/>
  <c r="C72" i="55" s="1"/>
  <c r="C73" i="55" s="1"/>
  <c r="C74" i="55" s="1"/>
  <c r="C75" i="55" s="1"/>
  <c r="C76" i="55" s="1"/>
  <c r="C77" i="55" s="1"/>
  <c r="C78" i="55" s="1"/>
  <c r="C79" i="55" s="1"/>
  <c r="C80" i="55" s="1"/>
  <c r="C81" i="55" s="1"/>
  <c r="C82" i="55" s="1"/>
  <c r="C83" i="55" s="1"/>
  <c r="C84" i="55" s="1"/>
  <c r="C85" i="55" s="1"/>
  <c r="C86" i="55" s="1"/>
  <c r="C87" i="55" s="1"/>
  <c r="C88" i="55" s="1"/>
  <c r="C89" i="55" s="1"/>
  <c r="C90" i="55" s="1"/>
  <c r="C91" i="55" s="1"/>
  <c r="C92" i="55" s="1"/>
  <c r="C93" i="55" s="1"/>
  <c r="C94" i="55" s="1"/>
  <c r="C95" i="55" s="1"/>
  <c r="C96" i="55" s="1"/>
  <c r="C97" i="55" s="1"/>
  <c r="C98" i="55" s="1"/>
  <c r="C99" i="55" s="1"/>
  <c r="C100" i="55" s="1"/>
  <c r="C101" i="55" s="1"/>
  <c r="C102" i="55" s="1"/>
  <c r="C103" i="55" s="1"/>
  <c r="C104" i="55" s="1"/>
  <c r="C105" i="55" s="1"/>
  <c r="C106" i="55" s="1"/>
  <c r="C107" i="55" s="1"/>
  <c r="C108" i="55" s="1"/>
  <c r="C109" i="55" s="1"/>
  <c r="C110" i="55" s="1"/>
  <c r="C111" i="55" s="1"/>
  <c r="C112" i="55" s="1"/>
  <c r="C113" i="55" s="1"/>
  <c r="C114" i="55" s="1"/>
  <c r="C115" i="55" s="1"/>
  <c r="C116" i="55" s="1"/>
  <c r="C117" i="55" s="1"/>
  <c r="C118" i="55" s="1"/>
  <c r="C119" i="55" s="1"/>
  <c r="C120" i="55" s="1"/>
  <c r="C121" i="55" s="1"/>
  <c r="C122" i="55" s="1"/>
  <c r="C123" i="55" s="1"/>
  <c r="C124" i="55" s="1"/>
  <c r="C125" i="55" s="1"/>
  <c r="C126" i="55" s="1"/>
  <c r="C127" i="55" s="1"/>
  <c r="C128" i="55" s="1"/>
  <c r="C129" i="55" s="1"/>
  <c r="C130" i="55" s="1"/>
  <c r="C131" i="55" s="1"/>
  <c r="C132" i="55" s="1"/>
  <c r="C133" i="55" s="1"/>
  <c r="C134" i="55" s="1"/>
  <c r="C135" i="55" s="1"/>
  <c r="C136" i="55" s="1"/>
  <c r="C137" i="55" s="1"/>
  <c r="C138" i="55" s="1"/>
  <c r="C139" i="55" s="1"/>
  <c r="C140" i="55" s="1"/>
  <c r="C141" i="55" s="1"/>
  <c r="C142" i="55" s="1"/>
  <c r="C143" i="55" s="1"/>
  <c r="C144" i="55" s="1"/>
  <c r="C145" i="55" s="1"/>
  <c r="C146" i="55" s="1"/>
  <c r="C147" i="55" s="1"/>
  <c r="C148" i="55" s="1"/>
  <c r="C149" i="55" s="1"/>
  <c r="C150" i="55" s="1"/>
  <c r="C151" i="55" s="1"/>
  <c r="C152" i="55" s="1"/>
  <c r="C153" i="55" s="1"/>
  <c r="C154" i="55" s="1"/>
  <c r="C155" i="55" s="1"/>
  <c r="C156" i="55" s="1"/>
  <c r="C157" i="55" s="1"/>
  <c r="C158" i="55" s="1"/>
  <c r="C159" i="55" s="1"/>
  <c r="C160" i="55" s="1"/>
  <c r="C161" i="55" s="1"/>
  <c r="C162" i="55" s="1"/>
  <c r="C163" i="55" s="1"/>
  <c r="C164" i="55" s="1"/>
  <c r="C165" i="55" s="1"/>
  <c r="C166" i="55" s="1"/>
  <c r="C167" i="55" s="1"/>
  <c r="C168" i="55" s="1"/>
  <c r="C169" i="55" s="1"/>
  <c r="C170" i="55" s="1"/>
  <c r="C171" i="55" s="1"/>
  <c r="C172" i="55" s="1"/>
  <c r="C3" i="55"/>
  <c r="C204" i="55"/>
  <c r="N2" i="55"/>
  <c r="O2" i="55" s="1"/>
  <c r="C2" i="55"/>
  <c r="I5" i="54"/>
  <c r="N4" i="54"/>
  <c r="N5" i="54" s="1"/>
  <c r="N6" i="54" s="1"/>
  <c r="N7" i="54" s="1"/>
  <c r="N8" i="54" s="1"/>
  <c r="N9" i="54" s="1"/>
  <c r="N10" i="54" s="1"/>
  <c r="N11" i="54" s="1"/>
  <c r="N12" i="54" s="1"/>
  <c r="N13" i="54" s="1"/>
  <c r="N14" i="54" s="1"/>
  <c r="N15" i="54" s="1"/>
  <c r="N16" i="54" s="1"/>
  <c r="N17" i="54" s="1"/>
  <c r="N18" i="54" s="1"/>
  <c r="N19" i="54" s="1"/>
  <c r="N20" i="54" s="1"/>
  <c r="N21" i="54" s="1"/>
  <c r="N22" i="54" s="1"/>
  <c r="N23" i="54" s="1"/>
  <c r="N24" i="54" s="1"/>
  <c r="N25" i="54" s="1"/>
  <c r="N26" i="54" s="1"/>
  <c r="N27" i="54" s="1"/>
  <c r="N28" i="54" s="1"/>
  <c r="N29" i="54" s="1"/>
  <c r="N30" i="54" s="1"/>
  <c r="N31" i="54" s="1"/>
  <c r="N32" i="54" s="1"/>
  <c r="N33" i="54" s="1"/>
  <c r="N34" i="54" s="1"/>
  <c r="N35" i="54" s="1"/>
  <c r="N36" i="54" s="1"/>
  <c r="N37" i="54" s="1"/>
  <c r="N38" i="54" s="1"/>
  <c r="N39" i="54" s="1"/>
  <c r="N40" i="54" s="1"/>
  <c r="N41" i="54" s="1"/>
  <c r="N42" i="54" s="1"/>
  <c r="N43" i="54" s="1"/>
  <c r="N44" i="54" s="1"/>
  <c r="N45" i="54" s="1"/>
  <c r="N46" i="54" s="1"/>
  <c r="N47" i="54" s="1"/>
  <c r="N48" i="54" s="1"/>
  <c r="N49" i="54" s="1"/>
  <c r="N50" i="54" s="1"/>
  <c r="N51" i="54" s="1"/>
  <c r="N52" i="54" s="1"/>
  <c r="N53" i="54" s="1"/>
  <c r="N54" i="54" s="1"/>
  <c r="N55" i="54" s="1"/>
  <c r="N56" i="54" s="1"/>
  <c r="N57" i="54" s="1"/>
  <c r="N58" i="54" s="1"/>
  <c r="N59" i="54" s="1"/>
  <c r="N60" i="54" s="1"/>
  <c r="N61" i="54" s="1"/>
  <c r="N62" i="54" s="1"/>
  <c r="N63" i="54" s="1"/>
  <c r="N64" i="54" s="1"/>
  <c r="N65" i="54" s="1"/>
  <c r="N66" i="54" s="1"/>
  <c r="N67" i="54" s="1"/>
  <c r="N68" i="54" s="1"/>
  <c r="N69" i="54" s="1"/>
  <c r="N70" i="54" s="1"/>
  <c r="N71" i="54" s="1"/>
  <c r="N72" i="54" s="1"/>
  <c r="N73" i="54" s="1"/>
  <c r="N74" i="54" s="1"/>
  <c r="N75" i="54" s="1"/>
  <c r="N76" i="54" s="1"/>
  <c r="N77" i="54" s="1"/>
  <c r="N78" i="54" s="1"/>
  <c r="N79" i="54" s="1"/>
  <c r="N80" i="54" s="1"/>
  <c r="N3" i="54"/>
  <c r="N81" i="54"/>
  <c r="C4" i="54"/>
  <c r="C5" i="54"/>
  <c r="C6" i="54" s="1"/>
  <c r="C7" i="54" s="1"/>
  <c r="C8" i="54" s="1"/>
  <c r="C9" i="54" s="1"/>
  <c r="C10" i="54" s="1"/>
  <c r="C11" i="54" s="1"/>
  <c r="C12" i="54" s="1"/>
  <c r="C13" i="54" s="1"/>
  <c r="C14" i="54" s="1"/>
  <c r="C15" i="54" s="1"/>
  <c r="C16" i="54" s="1"/>
  <c r="C17" i="54" s="1"/>
  <c r="C18" i="54" s="1"/>
  <c r="C19" i="54" s="1"/>
  <c r="C20" i="54" s="1"/>
  <c r="C21" i="54" s="1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C59" i="54" s="1"/>
  <c r="C60" i="54" s="1"/>
  <c r="C61" i="54" s="1"/>
  <c r="C62" i="54" s="1"/>
  <c r="C63" i="54" s="1"/>
  <c r="C64" i="54" s="1"/>
  <c r="C65" i="54" s="1"/>
  <c r="C66" i="54" s="1"/>
  <c r="C67" i="54" s="1"/>
  <c r="C68" i="54" s="1"/>
  <c r="C69" i="54" s="1"/>
  <c r="C70" i="54" s="1"/>
  <c r="C71" i="54" s="1"/>
  <c r="C72" i="54" s="1"/>
  <c r="C73" i="54" s="1"/>
  <c r="C74" i="54" s="1"/>
  <c r="C75" i="54" s="1"/>
  <c r="C76" i="54" s="1"/>
  <c r="C77" i="54" s="1"/>
  <c r="C78" i="54" s="1"/>
  <c r="C79" i="54" s="1"/>
  <c r="C80" i="54" s="1"/>
  <c r="C81" i="54" s="1"/>
  <c r="C82" i="54" s="1"/>
  <c r="C83" i="54" s="1"/>
  <c r="C84" i="54" s="1"/>
  <c r="C85" i="54" s="1"/>
  <c r="C86" i="54" s="1"/>
  <c r="C87" i="54" s="1"/>
  <c r="C88" i="54" s="1"/>
  <c r="C89" i="54" s="1"/>
  <c r="C90" i="54" s="1"/>
  <c r="C91" i="54" s="1"/>
  <c r="C3" i="54"/>
  <c r="C92" i="54"/>
  <c r="D3" i="54"/>
  <c r="O2" i="54"/>
  <c r="N2" i="54"/>
  <c r="T7" i="54" s="1"/>
  <c r="C2" i="54"/>
  <c r="D196" i="53"/>
  <c r="C196" i="53"/>
  <c r="O178" i="53"/>
  <c r="N178" i="53"/>
  <c r="T5" i="53"/>
  <c r="I5" i="53"/>
  <c r="N2" i="53"/>
  <c r="C2" i="53"/>
  <c r="I7" i="53" s="1"/>
  <c r="T5" i="52"/>
  <c r="I5" i="52"/>
  <c r="N4" i="52"/>
  <c r="N5" i="52"/>
  <c r="N6" i="52"/>
  <c r="N7" i="52"/>
  <c r="N8" i="52" s="1"/>
  <c r="N9" i="52" s="1"/>
  <c r="N10" i="52" s="1"/>
  <c r="N11" i="52" s="1"/>
  <c r="N12" i="52" s="1"/>
  <c r="N13" i="52" s="1"/>
  <c r="N14" i="52" s="1"/>
  <c r="N15" i="52" s="1"/>
  <c r="N16" i="52" s="1"/>
  <c r="N17" i="52" s="1"/>
  <c r="N18" i="52" s="1"/>
  <c r="N19" i="52" s="1"/>
  <c r="N20" i="52" s="1"/>
  <c r="N21" i="52" s="1"/>
  <c r="N22" i="52" s="1"/>
  <c r="N23" i="52" s="1"/>
  <c r="N24" i="52" s="1"/>
  <c r="N25" i="52" s="1"/>
  <c r="N26" i="52" s="1"/>
  <c r="N27" i="52" s="1"/>
  <c r="N28" i="52" s="1"/>
  <c r="N29" i="52" s="1"/>
  <c r="N30" i="52" s="1"/>
  <c r="N31" i="52" s="1"/>
  <c r="N32" i="52" s="1"/>
  <c r="N33" i="52" s="1"/>
  <c r="N34" i="52" s="1"/>
  <c r="N35" i="52" s="1"/>
  <c r="N36" i="52" s="1"/>
  <c r="N37" i="52" s="1"/>
  <c r="N38" i="52" s="1"/>
  <c r="N39" i="52" s="1"/>
  <c r="N40" i="52" s="1"/>
  <c r="N41" i="52" s="1"/>
  <c r="N42" i="52" s="1"/>
  <c r="N43" i="52" s="1"/>
  <c r="N44" i="52" s="1"/>
  <c r="N45" i="52" s="1"/>
  <c r="N46" i="52" s="1"/>
  <c r="N47" i="52" s="1"/>
  <c r="N48" i="52" s="1"/>
  <c r="N49" i="52" s="1"/>
  <c r="N50" i="52" s="1"/>
  <c r="N51" i="52" s="1"/>
  <c r="N52" i="52" s="1"/>
  <c r="N53" i="52" s="1"/>
  <c r="N54" i="52" s="1"/>
  <c r="N55" i="52" s="1"/>
  <c r="N56" i="52" s="1"/>
  <c r="N57" i="52" s="1"/>
  <c r="N58" i="52" s="1"/>
  <c r="N59" i="52" s="1"/>
  <c r="N60" i="52" s="1"/>
  <c r="N61" i="52" s="1"/>
  <c r="N62" i="52" s="1"/>
  <c r="N63" i="52" s="1"/>
  <c r="N64" i="52" s="1"/>
  <c r="N65" i="52" s="1"/>
  <c r="N66" i="52" s="1"/>
  <c r="N67" i="52" s="1"/>
  <c r="N68" i="52" s="1"/>
  <c r="N69" i="52" s="1"/>
  <c r="N70" i="52" s="1"/>
  <c r="N71" i="52" s="1"/>
  <c r="N72" i="52" s="1"/>
  <c r="N73" i="52" s="1"/>
  <c r="N74" i="52" s="1"/>
  <c r="N75" i="52" s="1"/>
  <c r="N76" i="52" s="1"/>
  <c r="N77" i="52" s="1"/>
  <c r="N78" i="52" s="1"/>
  <c r="N79" i="52" s="1"/>
  <c r="N80" i="52" s="1"/>
  <c r="N81" i="52" s="1"/>
  <c r="N82" i="52" s="1"/>
  <c r="N83" i="52" s="1"/>
  <c r="N84" i="52" s="1"/>
  <c r="N85" i="52" s="1"/>
  <c r="N86" i="52" s="1"/>
  <c r="N87" i="52" s="1"/>
  <c r="N88" i="52" s="1"/>
  <c r="N89" i="52" s="1"/>
  <c r="N90" i="52" s="1"/>
  <c r="N91" i="52" s="1"/>
  <c r="N92" i="52" s="1"/>
  <c r="N93" i="52" s="1"/>
  <c r="N94" i="52" s="1"/>
  <c r="N95" i="52" s="1"/>
  <c r="N96" i="52" s="1"/>
  <c r="N97" i="52" s="1"/>
  <c r="N98" i="52" s="1"/>
  <c r="N99" i="52" s="1"/>
  <c r="N100" i="52" s="1"/>
  <c r="N101" i="52" s="1"/>
  <c r="N102" i="52" s="1"/>
  <c r="N103" i="52" s="1"/>
  <c r="N104" i="52" s="1"/>
  <c r="N105" i="52" s="1"/>
  <c r="N106" i="52" s="1"/>
  <c r="N107" i="52" s="1"/>
  <c r="N108" i="52" s="1"/>
  <c r="N109" i="52" s="1"/>
  <c r="N110" i="52" s="1"/>
  <c r="N111" i="52" s="1"/>
  <c r="N112" i="52" s="1"/>
  <c r="N113" i="52" s="1"/>
  <c r="N114" i="52" s="1"/>
  <c r="N115" i="52" s="1"/>
  <c r="N116" i="52" s="1"/>
  <c r="N117" i="52" s="1"/>
  <c r="N118" i="52" s="1"/>
  <c r="N119" i="52" s="1"/>
  <c r="N120" i="52" s="1"/>
  <c r="N121" i="52" s="1"/>
  <c r="N122" i="52" s="1"/>
  <c r="N123" i="52" s="1"/>
  <c r="N124" i="52" s="1"/>
  <c r="N125" i="52" s="1"/>
  <c r="N126" i="52" s="1"/>
  <c r="N127" i="52" s="1"/>
  <c r="N128" i="52" s="1"/>
  <c r="N129" i="52" s="1"/>
  <c r="N130" i="52" s="1"/>
  <c r="N131" i="52" s="1"/>
  <c r="N132" i="52" s="1"/>
  <c r="N133" i="52" s="1"/>
  <c r="N134" i="52" s="1"/>
  <c r="N135" i="52" s="1"/>
  <c r="N136" i="52" s="1"/>
  <c r="N137" i="52" s="1"/>
  <c r="N138" i="52" s="1"/>
  <c r="N139" i="52" s="1"/>
  <c r="N140" i="52" s="1"/>
  <c r="N141" i="52" s="1"/>
  <c r="N142" i="52" s="1"/>
  <c r="N143" i="52" s="1"/>
  <c r="N144" i="52" s="1"/>
  <c r="N145" i="52" s="1"/>
  <c r="N146" i="52" s="1"/>
  <c r="N147" i="52" s="1"/>
  <c r="N148" i="52" s="1"/>
  <c r="N149" i="52" s="1"/>
  <c r="N150" i="52" s="1"/>
  <c r="N151" i="52" s="1"/>
  <c r="N152" i="52" s="1"/>
  <c r="N153" i="52" s="1"/>
  <c r="N154" i="52" s="1"/>
  <c r="N155" i="52" s="1"/>
  <c r="N156" i="52" s="1"/>
  <c r="N157" i="52" s="1"/>
  <c r="N158" i="52" s="1"/>
  <c r="N159" i="52" s="1"/>
  <c r="N160" i="52" s="1"/>
  <c r="N161" i="52" s="1"/>
  <c r="N162" i="52" s="1"/>
  <c r="N163" i="52" s="1"/>
  <c r="N164" i="52" s="1"/>
  <c r="N165" i="52" s="1"/>
  <c r="N166" i="52" s="1"/>
  <c r="N167" i="52" s="1"/>
  <c r="N168" i="52" s="1"/>
  <c r="N169" i="52" s="1"/>
  <c r="N170" i="52" s="1"/>
  <c r="N171" i="52" s="1"/>
  <c r="N172" i="52" s="1"/>
  <c r="N173" i="52" s="1"/>
  <c r="N174" i="52" s="1"/>
  <c r="N175" i="52" s="1"/>
  <c r="N176" i="52" s="1"/>
  <c r="N177" i="52" s="1"/>
  <c r="N3" i="52"/>
  <c r="N178" i="52"/>
  <c r="E178" i="52"/>
  <c r="E179" i="52"/>
  <c r="E180" i="52"/>
  <c r="E181" i="52"/>
  <c r="E182" i="52"/>
  <c r="E183" i="52"/>
  <c r="E184" i="52"/>
  <c r="E185" i="52"/>
  <c r="E186" i="52"/>
  <c r="E187" i="52"/>
  <c r="E188" i="52"/>
  <c r="E189" i="52"/>
  <c r="E190" i="52"/>
  <c r="E191" i="52"/>
  <c r="E192" i="52"/>
  <c r="E193" i="52"/>
  <c r="E194" i="52"/>
  <c r="E195" i="52"/>
  <c r="E196" i="52"/>
  <c r="D178" i="52"/>
  <c r="D179" i="52"/>
  <c r="D180" i="52"/>
  <c r="D181" i="52"/>
  <c r="D182" i="52"/>
  <c r="D183" i="52"/>
  <c r="D184" i="52"/>
  <c r="D185" i="52"/>
  <c r="D186" i="52"/>
  <c r="D187" i="52"/>
  <c r="D188" i="52"/>
  <c r="D189" i="52"/>
  <c r="D190" i="52"/>
  <c r="D191" i="52"/>
  <c r="D192" i="52"/>
  <c r="D193" i="52"/>
  <c r="D194" i="52"/>
  <c r="D195" i="52"/>
  <c r="D196" i="52"/>
  <c r="C4" i="52"/>
  <c r="C5" i="52"/>
  <c r="C6" i="52"/>
  <c r="C7" i="52"/>
  <c r="C8" i="52" s="1"/>
  <c r="C9" i="52" s="1"/>
  <c r="C10" i="52" s="1"/>
  <c r="C11" i="52" s="1"/>
  <c r="C12" i="52" s="1"/>
  <c r="C13" i="52" s="1"/>
  <c r="C14" i="52" s="1"/>
  <c r="C15" i="52" s="1"/>
  <c r="C16" i="52" s="1"/>
  <c r="C17" i="52" s="1"/>
  <c r="C18" i="52" s="1"/>
  <c r="C19" i="52" s="1"/>
  <c r="C20" i="52" s="1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C59" i="52" s="1"/>
  <c r="C60" i="52" s="1"/>
  <c r="C61" i="52" s="1"/>
  <c r="C62" i="52" s="1"/>
  <c r="C63" i="52" s="1"/>
  <c r="C64" i="52" s="1"/>
  <c r="C65" i="52" s="1"/>
  <c r="C66" i="52" s="1"/>
  <c r="C67" i="52" s="1"/>
  <c r="C68" i="52" s="1"/>
  <c r="C69" i="52" s="1"/>
  <c r="C70" i="52" s="1"/>
  <c r="C71" i="52" s="1"/>
  <c r="C72" i="52" s="1"/>
  <c r="C73" i="52" s="1"/>
  <c r="C74" i="52" s="1"/>
  <c r="C75" i="52" s="1"/>
  <c r="C76" i="52" s="1"/>
  <c r="C77" i="52" s="1"/>
  <c r="C78" i="52" s="1"/>
  <c r="C79" i="52" s="1"/>
  <c r="C80" i="52" s="1"/>
  <c r="C81" i="52" s="1"/>
  <c r="C82" i="52" s="1"/>
  <c r="C83" i="52" s="1"/>
  <c r="C84" i="52" s="1"/>
  <c r="C85" i="52" s="1"/>
  <c r="C86" i="52" s="1"/>
  <c r="C87" i="52" s="1"/>
  <c r="C88" i="52" s="1"/>
  <c r="C89" i="52" s="1"/>
  <c r="C90" i="52" s="1"/>
  <c r="C91" i="52" s="1"/>
  <c r="C92" i="52" s="1"/>
  <c r="C93" i="52" s="1"/>
  <c r="C94" i="52" s="1"/>
  <c r="C95" i="52" s="1"/>
  <c r="C96" i="52" s="1"/>
  <c r="C97" i="52" s="1"/>
  <c r="C98" i="52" s="1"/>
  <c r="C99" i="52" s="1"/>
  <c r="C100" i="52" s="1"/>
  <c r="C101" i="52" s="1"/>
  <c r="C102" i="52" s="1"/>
  <c r="C103" i="52" s="1"/>
  <c r="C104" i="52" s="1"/>
  <c r="C105" i="52" s="1"/>
  <c r="C106" i="52" s="1"/>
  <c r="C107" i="52" s="1"/>
  <c r="C108" i="52" s="1"/>
  <c r="C109" i="52" s="1"/>
  <c r="C110" i="52" s="1"/>
  <c r="C111" i="52" s="1"/>
  <c r="C112" i="52" s="1"/>
  <c r="C113" i="52" s="1"/>
  <c r="C114" i="52" s="1"/>
  <c r="C115" i="52" s="1"/>
  <c r="C116" i="52" s="1"/>
  <c r="C117" i="52" s="1"/>
  <c r="C118" i="52" s="1"/>
  <c r="C119" i="52" s="1"/>
  <c r="C120" i="52" s="1"/>
  <c r="C121" i="52" s="1"/>
  <c r="C122" i="52" s="1"/>
  <c r="C123" i="52" s="1"/>
  <c r="C124" i="52" s="1"/>
  <c r="C125" i="52" s="1"/>
  <c r="C126" i="52" s="1"/>
  <c r="C127" i="52" s="1"/>
  <c r="C128" i="52" s="1"/>
  <c r="C129" i="52" s="1"/>
  <c r="C130" i="52" s="1"/>
  <c r="C131" i="52" s="1"/>
  <c r="C132" i="52" s="1"/>
  <c r="C133" i="52" s="1"/>
  <c r="C134" i="52" s="1"/>
  <c r="C135" i="52" s="1"/>
  <c r="C136" i="52" s="1"/>
  <c r="C137" i="52" s="1"/>
  <c r="C138" i="52" s="1"/>
  <c r="C139" i="52" s="1"/>
  <c r="C140" i="52" s="1"/>
  <c r="C141" i="52" s="1"/>
  <c r="C142" i="52" s="1"/>
  <c r="C143" i="52" s="1"/>
  <c r="C144" i="52" s="1"/>
  <c r="C145" i="52" s="1"/>
  <c r="C146" i="52" s="1"/>
  <c r="C147" i="52" s="1"/>
  <c r="C148" i="52" s="1"/>
  <c r="C149" i="52" s="1"/>
  <c r="C150" i="52" s="1"/>
  <c r="C151" i="52" s="1"/>
  <c r="C152" i="52" s="1"/>
  <c r="C153" i="52" s="1"/>
  <c r="C154" i="52" s="1"/>
  <c r="C155" i="52" s="1"/>
  <c r="C156" i="52" s="1"/>
  <c r="C157" i="52" s="1"/>
  <c r="C158" i="52" s="1"/>
  <c r="C159" i="52" s="1"/>
  <c r="C160" i="52" s="1"/>
  <c r="C161" i="52" s="1"/>
  <c r="C162" i="52" s="1"/>
  <c r="C163" i="52" s="1"/>
  <c r="C164" i="52" s="1"/>
  <c r="C165" i="52" s="1"/>
  <c r="C166" i="52" s="1"/>
  <c r="C167" i="52" s="1"/>
  <c r="C168" i="52" s="1"/>
  <c r="C169" i="52" s="1"/>
  <c r="C170" i="52" s="1"/>
  <c r="C171" i="52" s="1"/>
  <c r="C172" i="52" s="1"/>
  <c r="C173" i="52" s="1"/>
  <c r="C174" i="52" s="1"/>
  <c r="C175" i="52" s="1"/>
  <c r="C176" i="52" s="1"/>
  <c r="C177" i="52" s="1"/>
  <c r="C3" i="52"/>
  <c r="C196" i="52"/>
  <c r="N2" i="52"/>
  <c r="C2" i="52"/>
  <c r="I7" i="52" s="1"/>
  <c r="I5" i="51"/>
  <c r="P145" i="51"/>
  <c r="P146" i="51"/>
  <c r="P147" i="51"/>
  <c r="P148" i="51"/>
  <c r="P149" i="51"/>
  <c r="P150" i="51"/>
  <c r="P151" i="51"/>
  <c r="P152" i="51"/>
  <c r="P153" i="51"/>
  <c r="P154" i="51"/>
  <c r="P155" i="51"/>
  <c r="P156" i="51"/>
  <c r="P157" i="51"/>
  <c r="P158" i="51"/>
  <c r="P159" i="51"/>
  <c r="P160" i="51"/>
  <c r="P161" i="51"/>
  <c r="P162" i="51"/>
  <c r="P163" i="51"/>
  <c r="P164" i="51"/>
  <c r="P165" i="51"/>
  <c r="P166" i="51"/>
  <c r="P167" i="51"/>
  <c r="P168" i="51"/>
  <c r="P169" i="51"/>
  <c r="P170" i="51"/>
  <c r="P171" i="51"/>
  <c r="P172" i="51"/>
  <c r="P173" i="51"/>
  <c r="P174" i="51"/>
  <c r="P175" i="51"/>
  <c r="P176" i="51"/>
  <c r="P177" i="51"/>
  <c r="P178" i="51"/>
  <c r="P179" i="51"/>
  <c r="P180" i="51"/>
  <c r="O145" i="51"/>
  <c r="O146" i="51"/>
  <c r="O147" i="51"/>
  <c r="O148" i="51"/>
  <c r="O149" i="51"/>
  <c r="O150" i="51"/>
  <c r="O151" i="51"/>
  <c r="O152" i="51"/>
  <c r="O153" i="51"/>
  <c r="O154" i="51"/>
  <c r="O155" i="51"/>
  <c r="O156" i="51"/>
  <c r="O157" i="51"/>
  <c r="O158" i="51"/>
  <c r="O159" i="51"/>
  <c r="O160" i="51"/>
  <c r="O161" i="51"/>
  <c r="O162" i="51"/>
  <c r="O163" i="51"/>
  <c r="O164" i="51"/>
  <c r="O165" i="51"/>
  <c r="O166" i="51"/>
  <c r="O167" i="51"/>
  <c r="O168" i="51"/>
  <c r="O169" i="51"/>
  <c r="O170" i="51"/>
  <c r="O171" i="51"/>
  <c r="O172" i="51"/>
  <c r="O173" i="51"/>
  <c r="O174" i="51"/>
  <c r="O175" i="51"/>
  <c r="O176" i="51"/>
  <c r="O177" i="51"/>
  <c r="O178" i="51"/>
  <c r="O179" i="51"/>
  <c r="O180" i="51"/>
  <c r="N4" i="51"/>
  <c r="N5" i="51" s="1"/>
  <c r="N6" i="51" s="1"/>
  <c r="N7" i="51" s="1"/>
  <c r="N8" i="51" s="1"/>
  <c r="N9" i="51" s="1"/>
  <c r="N10" i="51" s="1"/>
  <c r="N11" i="51" s="1"/>
  <c r="N12" i="51" s="1"/>
  <c r="N13" i="51" s="1"/>
  <c r="N14" i="51" s="1"/>
  <c r="N15" i="51" s="1"/>
  <c r="N16" i="51" s="1"/>
  <c r="N17" i="51" s="1"/>
  <c r="N18" i="51" s="1"/>
  <c r="N19" i="51" s="1"/>
  <c r="N20" i="51" s="1"/>
  <c r="N21" i="51" s="1"/>
  <c r="N22" i="51" s="1"/>
  <c r="N23" i="51" s="1"/>
  <c r="N24" i="51" s="1"/>
  <c r="N25" i="51" s="1"/>
  <c r="N26" i="51" s="1"/>
  <c r="N27" i="51" s="1"/>
  <c r="N28" i="51" s="1"/>
  <c r="N29" i="51" s="1"/>
  <c r="N30" i="51" s="1"/>
  <c r="N31" i="51" s="1"/>
  <c r="N32" i="51" s="1"/>
  <c r="N33" i="51" s="1"/>
  <c r="N34" i="51" s="1"/>
  <c r="N35" i="51" s="1"/>
  <c r="N36" i="51" s="1"/>
  <c r="N37" i="51" s="1"/>
  <c r="N38" i="51" s="1"/>
  <c r="N39" i="51" s="1"/>
  <c r="N40" i="51" s="1"/>
  <c r="N41" i="51" s="1"/>
  <c r="N42" i="51" s="1"/>
  <c r="N43" i="51" s="1"/>
  <c r="N44" i="51" s="1"/>
  <c r="N45" i="51" s="1"/>
  <c r="N46" i="51" s="1"/>
  <c r="N47" i="51" s="1"/>
  <c r="N48" i="51" s="1"/>
  <c r="N49" i="51" s="1"/>
  <c r="N50" i="51" s="1"/>
  <c r="N51" i="51" s="1"/>
  <c r="N52" i="51" s="1"/>
  <c r="N53" i="51" s="1"/>
  <c r="N54" i="51" s="1"/>
  <c r="N55" i="51" s="1"/>
  <c r="N56" i="51" s="1"/>
  <c r="N57" i="51" s="1"/>
  <c r="N58" i="51" s="1"/>
  <c r="N59" i="51" s="1"/>
  <c r="N60" i="51" s="1"/>
  <c r="N61" i="51" s="1"/>
  <c r="N62" i="51" s="1"/>
  <c r="N63" i="51" s="1"/>
  <c r="N64" i="51" s="1"/>
  <c r="N65" i="51" s="1"/>
  <c r="N66" i="51" s="1"/>
  <c r="N67" i="51" s="1"/>
  <c r="N68" i="51" s="1"/>
  <c r="N69" i="51" s="1"/>
  <c r="N70" i="51" s="1"/>
  <c r="N71" i="51" s="1"/>
  <c r="N72" i="51" s="1"/>
  <c r="N73" i="51" s="1"/>
  <c r="N74" i="51" s="1"/>
  <c r="N75" i="51" s="1"/>
  <c r="N76" i="51" s="1"/>
  <c r="N77" i="51" s="1"/>
  <c r="N78" i="51" s="1"/>
  <c r="N79" i="51" s="1"/>
  <c r="N80" i="51" s="1"/>
  <c r="N81" i="51" s="1"/>
  <c r="N82" i="51" s="1"/>
  <c r="N83" i="51" s="1"/>
  <c r="N84" i="51" s="1"/>
  <c r="N85" i="51" s="1"/>
  <c r="N86" i="51" s="1"/>
  <c r="N87" i="51" s="1"/>
  <c r="N88" i="51" s="1"/>
  <c r="N89" i="51" s="1"/>
  <c r="N90" i="51" s="1"/>
  <c r="N91" i="51" s="1"/>
  <c r="N92" i="51" s="1"/>
  <c r="N93" i="51" s="1"/>
  <c r="N94" i="51" s="1"/>
  <c r="N95" i="51" s="1"/>
  <c r="N96" i="51" s="1"/>
  <c r="N97" i="51" s="1"/>
  <c r="N98" i="51" s="1"/>
  <c r="N99" i="51" s="1"/>
  <c r="N100" i="51" s="1"/>
  <c r="N101" i="51" s="1"/>
  <c r="N102" i="51" s="1"/>
  <c r="N103" i="51" s="1"/>
  <c r="N104" i="51" s="1"/>
  <c r="N105" i="51" s="1"/>
  <c r="N106" i="51" s="1"/>
  <c r="N107" i="51" s="1"/>
  <c r="N108" i="51" s="1"/>
  <c r="N109" i="51" s="1"/>
  <c r="N110" i="51" s="1"/>
  <c r="N111" i="51" s="1"/>
  <c r="N112" i="51" s="1"/>
  <c r="N113" i="51" s="1"/>
  <c r="N114" i="51" s="1"/>
  <c r="N115" i="51" s="1"/>
  <c r="N116" i="51" s="1"/>
  <c r="N117" i="51" s="1"/>
  <c r="N118" i="51" s="1"/>
  <c r="N119" i="51" s="1"/>
  <c r="N120" i="51" s="1"/>
  <c r="N121" i="51" s="1"/>
  <c r="N122" i="51" s="1"/>
  <c r="N123" i="51" s="1"/>
  <c r="N124" i="51" s="1"/>
  <c r="N125" i="51" s="1"/>
  <c r="N126" i="51" s="1"/>
  <c r="N127" i="51" s="1"/>
  <c r="N128" i="51" s="1"/>
  <c r="N129" i="51" s="1"/>
  <c r="N130" i="51" s="1"/>
  <c r="N131" i="51" s="1"/>
  <c r="N132" i="51" s="1"/>
  <c r="N133" i="51" s="1"/>
  <c r="N134" i="51" s="1"/>
  <c r="N135" i="51" s="1"/>
  <c r="N136" i="51" s="1"/>
  <c r="N137" i="51" s="1"/>
  <c r="N138" i="51" s="1"/>
  <c r="N139" i="51" s="1"/>
  <c r="N140" i="51" s="1"/>
  <c r="N141" i="51" s="1"/>
  <c r="N142" i="51" s="1"/>
  <c r="N143" i="51" s="1"/>
  <c r="N144" i="51" s="1"/>
  <c r="N3" i="51"/>
  <c r="N180" i="51"/>
  <c r="E169" i="51"/>
  <c r="E170" i="51"/>
  <c r="E171" i="51"/>
  <c r="E172" i="51"/>
  <c r="E173" i="51"/>
  <c r="E174" i="51"/>
  <c r="E175" i="51"/>
  <c r="E176" i="51"/>
  <c r="E177" i="51"/>
  <c r="D169" i="51"/>
  <c r="D170" i="51"/>
  <c r="D171" i="51"/>
  <c r="D172" i="51"/>
  <c r="D173" i="51"/>
  <c r="D174" i="51"/>
  <c r="D175" i="51"/>
  <c r="D176" i="51"/>
  <c r="D177" i="51"/>
  <c r="C4" i="51"/>
  <c r="C5" i="51" s="1"/>
  <c r="C6" i="51" s="1"/>
  <c r="C7" i="51"/>
  <c r="C8" i="51" s="1"/>
  <c r="C9" i="51" s="1"/>
  <c r="C10" i="51" s="1"/>
  <c r="C11" i="51"/>
  <c r="C12" i="51" s="1"/>
  <c r="C13" i="51" s="1"/>
  <c r="C14" i="51" s="1"/>
  <c r="C15" i="51"/>
  <c r="C16" i="51" s="1"/>
  <c r="C17" i="51" s="1"/>
  <c r="C18" i="51" s="1"/>
  <c r="C19" i="51" s="1"/>
  <c r="C20" i="51" s="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C59" i="51" s="1"/>
  <c r="C60" i="51" s="1"/>
  <c r="C61" i="51" s="1"/>
  <c r="C62" i="51" s="1"/>
  <c r="C63" i="51" s="1"/>
  <c r="C64" i="51" s="1"/>
  <c r="C65" i="51" s="1"/>
  <c r="C66" i="51" s="1"/>
  <c r="C67" i="51" s="1"/>
  <c r="C68" i="51" s="1"/>
  <c r="C69" i="51" s="1"/>
  <c r="C70" i="51" s="1"/>
  <c r="C71" i="51" s="1"/>
  <c r="C72" i="51" s="1"/>
  <c r="C73" i="51" s="1"/>
  <c r="C74" i="51" s="1"/>
  <c r="C75" i="51" s="1"/>
  <c r="C76" i="51" s="1"/>
  <c r="C77" i="51" s="1"/>
  <c r="C78" i="51" s="1"/>
  <c r="C79" i="51" s="1"/>
  <c r="C80" i="51" s="1"/>
  <c r="C81" i="51" s="1"/>
  <c r="C82" i="51" s="1"/>
  <c r="C83" i="51" s="1"/>
  <c r="C84" i="51" s="1"/>
  <c r="C85" i="51" s="1"/>
  <c r="C86" i="51" s="1"/>
  <c r="C87" i="51" s="1"/>
  <c r="C88" i="51" s="1"/>
  <c r="C89" i="51" s="1"/>
  <c r="C90" i="51" s="1"/>
  <c r="C91" i="51" s="1"/>
  <c r="C92" i="51" s="1"/>
  <c r="C93" i="51" s="1"/>
  <c r="C94" i="51" s="1"/>
  <c r="C95" i="51" s="1"/>
  <c r="C96" i="51" s="1"/>
  <c r="C97" i="51" s="1"/>
  <c r="C98" i="51" s="1"/>
  <c r="C99" i="51" s="1"/>
  <c r="C100" i="51" s="1"/>
  <c r="C101" i="51" s="1"/>
  <c r="C102" i="51" s="1"/>
  <c r="C103" i="51" s="1"/>
  <c r="C104" i="51" s="1"/>
  <c r="C105" i="51" s="1"/>
  <c r="C106" i="51" s="1"/>
  <c r="C107" i="51" s="1"/>
  <c r="C108" i="51" s="1"/>
  <c r="C109" i="51" s="1"/>
  <c r="C110" i="51" s="1"/>
  <c r="C111" i="51" s="1"/>
  <c r="C112" i="51" s="1"/>
  <c r="C113" i="51" s="1"/>
  <c r="C114" i="51" s="1"/>
  <c r="C115" i="51" s="1"/>
  <c r="C116" i="51" s="1"/>
  <c r="C117" i="51" s="1"/>
  <c r="C118" i="51" s="1"/>
  <c r="C119" i="51" s="1"/>
  <c r="C120" i="51" s="1"/>
  <c r="C121" i="51" s="1"/>
  <c r="C122" i="51" s="1"/>
  <c r="C123" i="51" s="1"/>
  <c r="C124" i="51" s="1"/>
  <c r="C125" i="51" s="1"/>
  <c r="C126" i="51" s="1"/>
  <c r="C127" i="51" s="1"/>
  <c r="C128" i="51" s="1"/>
  <c r="C129" i="51" s="1"/>
  <c r="C130" i="51" s="1"/>
  <c r="C131" i="51" s="1"/>
  <c r="C132" i="51" s="1"/>
  <c r="C133" i="51" s="1"/>
  <c r="C134" i="51" s="1"/>
  <c r="C135" i="51" s="1"/>
  <c r="C136" i="51" s="1"/>
  <c r="C137" i="51" s="1"/>
  <c r="C138" i="51" s="1"/>
  <c r="C139" i="51" s="1"/>
  <c r="C140" i="51" s="1"/>
  <c r="C141" i="51" s="1"/>
  <c r="C142" i="51" s="1"/>
  <c r="C143" i="51" s="1"/>
  <c r="C144" i="51" s="1"/>
  <c r="C145" i="51" s="1"/>
  <c r="C146" i="51" s="1"/>
  <c r="C147" i="51" s="1"/>
  <c r="C148" i="51" s="1"/>
  <c r="C149" i="51" s="1"/>
  <c r="C150" i="51" s="1"/>
  <c r="C151" i="51" s="1"/>
  <c r="C152" i="51" s="1"/>
  <c r="C153" i="51" s="1"/>
  <c r="C154" i="51" s="1"/>
  <c r="C155" i="51" s="1"/>
  <c r="C156" i="51" s="1"/>
  <c r="C157" i="51" s="1"/>
  <c r="C158" i="51" s="1"/>
  <c r="C159" i="51" s="1"/>
  <c r="C160" i="51" s="1"/>
  <c r="C161" i="51" s="1"/>
  <c r="C162" i="51" s="1"/>
  <c r="C163" i="51" s="1"/>
  <c r="C164" i="51" s="1"/>
  <c r="C165" i="51" s="1"/>
  <c r="C166" i="51" s="1"/>
  <c r="C167" i="51" s="1"/>
  <c r="C168" i="51" s="1"/>
  <c r="C3" i="51"/>
  <c r="C177" i="51"/>
  <c r="T7" i="51"/>
  <c r="I7" i="51"/>
  <c r="N2" i="51"/>
  <c r="D2" i="51"/>
  <c r="C2" i="51"/>
  <c r="T10" i="50"/>
  <c r="I5" i="50"/>
  <c r="P142" i="50"/>
  <c r="P143" i="50"/>
  <c r="P144" i="50"/>
  <c r="O142" i="50"/>
  <c r="O143" i="50"/>
  <c r="O144" i="50"/>
  <c r="N4" i="50"/>
  <c r="N5" i="50" s="1"/>
  <c r="N6" i="50" s="1"/>
  <c r="N7" i="50" s="1"/>
  <c r="N8" i="50" s="1"/>
  <c r="N9" i="50" s="1"/>
  <c r="N10" i="50" s="1"/>
  <c r="N11" i="50" s="1"/>
  <c r="N12" i="50" s="1"/>
  <c r="N13" i="50" s="1"/>
  <c r="N14" i="50" s="1"/>
  <c r="N15" i="50" s="1"/>
  <c r="N16" i="50" s="1"/>
  <c r="N17" i="50" s="1"/>
  <c r="N18" i="50" s="1"/>
  <c r="N19" i="50" s="1"/>
  <c r="N20" i="50" s="1"/>
  <c r="N21" i="50" s="1"/>
  <c r="N22" i="50" s="1"/>
  <c r="N23" i="50" s="1"/>
  <c r="N24" i="50" s="1"/>
  <c r="N25" i="50" s="1"/>
  <c r="N26" i="50" s="1"/>
  <c r="N27" i="50" s="1"/>
  <c r="N28" i="50" s="1"/>
  <c r="N29" i="50" s="1"/>
  <c r="N30" i="50" s="1"/>
  <c r="N31" i="50" s="1"/>
  <c r="N32" i="50" s="1"/>
  <c r="N33" i="50" s="1"/>
  <c r="N34" i="50" s="1"/>
  <c r="N35" i="50" s="1"/>
  <c r="N36" i="50" s="1"/>
  <c r="N37" i="50" s="1"/>
  <c r="N38" i="50" s="1"/>
  <c r="N39" i="50" s="1"/>
  <c r="N40" i="50" s="1"/>
  <c r="N41" i="50" s="1"/>
  <c r="N42" i="50" s="1"/>
  <c r="N43" i="50" s="1"/>
  <c r="N44" i="50" s="1"/>
  <c r="N45" i="50" s="1"/>
  <c r="N46" i="50" s="1"/>
  <c r="N47" i="50" s="1"/>
  <c r="N48" i="50" s="1"/>
  <c r="N49" i="50" s="1"/>
  <c r="N50" i="50" s="1"/>
  <c r="N51" i="50" s="1"/>
  <c r="N52" i="50" s="1"/>
  <c r="N53" i="50" s="1"/>
  <c r="N54" i="50" s="1"/>
  <c r="N55" i="50" s="1"/>
  <c r="N56" i="50" s="1"/>
  <c r="N57" i="50" s="1"/>
  <c r="N58" i="50" s="1"/>
  <c r="N59" i="50" s="1"/>
  <c r="N60" i="50" s="1"/>
  <c r="N61" i="50" s="1"/>
  <c r="N62" i="50" s="1"/>
  <c r="N63" i="50" s="1"/>
  <c r="N64" i="50" s="1"/>
  <c r="N65" i="50" s="1"/>
  <c r="N66" i="50" s="1"/>
  <c r="N67" i="50" s="1"/>
  <c r="N68" i="50" s="1"/>
  <c r="N69" i="50" s="1"/>
  <c r="N70" i="50" s="1"/>
  <c r="N71" i="50" s="1"/>
  <c r="N72" i="50" s="1"/>
  <c r="N73" i="50" s="1"/>
  <c r="N74" i="50" s="1"/>
  <c r="N75" i="50" s="1"/>
  <c r="N76" i="50" s="1"/>
  <c r="N77" i="50" s="1"/>
  <c r="N78" i="50" s="1"/>
  <c r="N79" i="50" s="1"/>
  <c r="N80" i="50" s="1"/>
  <c r="N81" i="50" s="1"/>
  <c r="N82" i="50" s="1"/>
  <c r="N83" i="50" s="1"/>
  <c r="N84" i="50" s="1"/>
  <c r="N85" i="50" s="1"/>
  <c r="N86" i="50" s="1"/>
  <c r="N87" i="50" s="1"/>
  <c r="N88" i="50" s="1"/>
  <c r="N89" i="50" s="1"/>
  <c r="N90" i="50" s="1"/>
  <c r="N91" i="50" s="1"/>
  <c r="N92" i="50" s="1"/>
  <c r="N93" i="50" s="1"/>
  <c r="N94" i="50" s="1"/>
  <c r="N95" i="50" s="1"/>
  <c r="N96" i="50" s="1"/>
  <c r="N97" i="50" s="1"/>
  <c r="N98" i="50" s="1"/>
  <c r="N99" i="50" s="1"/>
  <c r="N100" i="50" s="1"/>
  <c r="N101" i="50" s="1"/>
  <c r="N102" i="50" s="1"/>
  <c r="N103" i="50" s="1"/>
  <c r="N104" i="50" s="1"/>
  <c r="N105" i="50" s="1"/>
  <c r="N106" i="50" s="1"/>
  <c r="N107" i="50" s="1"/>
  <c r="N108" i="50" s="1"/>
  <c r="N109" i="50" s="1"/>
  <c r="N110" i="50" s="1"/>
  <c r="N111" i="50" s="1"/>
  <c r="N112" i="50" s="1"/>
  <c r="N113" i="50" s="1"/>
  <c r="N114" i="50" s="1"/>
  <c r="N115" i="50" s="1"/>
  <c r="N116" i="50" s="1"/>
  <c r="N117" i="50" s="1"/>
  <c r="N118" i="50" s="1"/>
  <c r="N119" i="50" s="1"/>
  <c r="N120" i="50" s="1"/>
  <c r="N121" i="50" s="1"/>
  <c r="N122" i="50" s="1"/>
  <c r="N123" i="50" s="1"/>
  <c r="N124" i="50" s="1"/>
  <c r="N125" i="50" s="1"/>
  <c r="N126" i="50" s="1"/>
  <c r="N127" i="50" s="1"/>
  <c r="N128" i="50" s="1"/>
  <c r="N129" i="50" s="1"/>
  <c r="N130" i="50" s="1"/>
  <c r="N131" i="50" s="1"/>
  <c r="N132" i="50" s="1"/>
  <c r="N133" i="50" s="1"/>
  <c r="N134" i="50" s="1"/>
  <c r="N135" i="50" s="1"/>
  <c r="N136" i="50" s="1"/>
  <c r="N137" i="50" s="1"/>
  <c r="N138" i="50" s="1"/>
  <c r="N139" i="50" s="1"/>
  <c r="N140" i="50" s="1"/>
  <c r="N141" i="50" s="1"/>
  <c r="N3" i="50"/>
  <c r="N144" i="50"/>
  <c r="C4" i="50"/>
  <c r="C5" i="50" s="1"/>
  <c r="C6" i="50" s="1"/>
  <c r="C7" i="50" s="1"/>
  <c r="C8" i="50" s="1"/>
  <c r="C9" i="50" s="1"/>
  <c r="C10" i="50" s="1"/>
  <c r="C11" i="50" s="1"/>
  <c r="C12" i="50" s="1"/>
  <c r="C13" i="50" s="1"/>
  <c r="C14" i="50" s="1"/>
  <c r="C15" i="50" s="1"/>
  <c r="C16" i="50" s="1"/>
  <c r="C17" i="50" s="1"/>
  <c r="C18" i="50" s="1"/>
  <c r="C19" i="50" s="1"/>
  <c r="C20" i="50" s="1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C59" i="50"/>
  <c r="C60" i="50" s="1"/>
  <c r="C61" i="50" s="1"/>
  <c r="C62" i="50" s="1"/>
  <c r="C63" i="50"/>
  <c r="C64" i="50" s="1"/>
  <c r="C65" i="50" s="1"/>
  <c r="C66" i="50" s="1"/>
  <c r="C67" i="50"/>
  <c r="C68" i="50" s="1"/>
  <c r="C69" i="50" s="1"/>
  <c r="C70" i="50" s="1"/>
  <c r="C71" i="50" s="1"/>
  <c r="C72" i="50" s="1"/>
  <c r="C73" i="50" s="1"/>
  <c r="C74" i="50" s="1"/>
  <c r="C75" i="50" s="1"/>
  <c r="C76" i="50" s="1"/>
  <c r="C77" i="50" s="1"/>
  <c r="C78" i="50" s="1"/>
  <c r="C79" i="50" s="1"/>
  <c r="C80" i="50" s="1"/>
  <c r="C81" i="50" s="1"/>
  <c r="C82" i="50" s="1"/>
  <c r="C83" i="50" s="1"/>
  <c r="C84" i="50" s="1"/>
  <c r="C85" i="50" s="1"/>
  <c r="C86" i="50" s="1"/>
  <c r="C87" i="50" s="1"/>
  <c r="C88" i="50" s="1"/>
  <c r="C89" i="50" s="1"/>
  <c r="C90" i="50" s="1"/>
  <c r="C91" i="50" s="1"/>
  <c r="C92" i="50" s="1"/>
  <c r="C93" i="50" s="1"/>
  <c r="C94" i="50" s="1"/>
  <c r="C95" i="50" s="1"/>
  <c r="C96" i="50" s="1"/>
  <c r="C97" i="50" s="1"/>
  <c r="C98" i="50" s="1"/>
  <c r="C99" i="50" s="1"/>
  <c r="C100" i="50" s="1"/>
  <c r="C101" i="50" s="1"/>
  <c r="C102" i="50" s="1"/>
  <c r="C103" i="50" s="1"/>
  <c r="C104" i="50" s="1"/>
  <c r="C105" i="50" s="1"/>
  <c r="C106" i="50" s="1"/>
  <c r="C107" i="50" s="1"/>
  <c r="C108" i="50" s="1"/>
  <c r="C109" i="50" s="1"/>
  <c r="C110" i="50" s="1"/>
  <c r="C111" i="50" s="1"/>
  <c r="C112" i="50" s="1"/>
  <c r="C113" i="50" s="1"/>
  <c r="C114" i="50" s="1"/>
  <c r="C115" i="50" s="1"/>
  <c r="C116" i="50" s="1"/>
  <c r="C117" i="50" s="1"/>
  <c r="C118" i="50" s="1"/>
  <c r="C119" i="50" s="1"/>
  <c r="C120" i="50" s="1"/>
  <c r="C121" i="50" s="1"/>
  <c r="C122" i="50" s="1"/>
  <c r="C123" i="50" s="1"/>
  <c r="C124" i="50" s="1"/>
  <c r="C125" i="50" s="1"/>
  <c r="C126" i="50" s="1"/>
  <c r="C127" i="50" s="1"/>
  <c r="C128" i="50" s="1"/>
  <c r="C129" i="50" s="1"/>
  <c r="C130" i="50" s="1"/>
  <c r="C131" i="50" s="1"/>
  <c r="C132" i="50" s="1"/>
  <c r="C133" i="50" s="1"/>
  <c r="C134" i="50" s="1"/>
  <c r="C135" i="50" s="1"/>
  <c r="C136" i="50" s="1"/>
  <c r="C137" i="50" s="1"/>
  <c r="C138" i="50" s="1"/>
  <c r="C139" i="50" s="1"/>
  <c r="C140" i="50" s="1"/>
  <c r="C141" i="50" s="1"/>
  <c r="C142" i="50" s="1"/>
  <c r="C143" i="50" s="1"/>
  <c r="C144" i="50" s="1"/>
  <c r="C145" i="50" s="1"/>
  <c r="C146" i="50" s="1"/>
  <c r="C147" i="50" s="1"/>
  <c r="C148" i="50" s="1"/>
  <c r="C149" i="50" s="1"/>
  <c r="C150" i="50" s="1"/>
  <c r="C151" i="50" s="1"/>
  <c r="C152" i="50" s="1"/>
  <c r="C153" i="50" s="1"/>
  <c r="C154" i="50" s="1"/>
  <c r="C155" i="50" s="1"/>
  <c r="C156" i="50" s="1"/>
  <c r="C157" i="50" s="1"/>
  <c r="C158" i="50" s="1"/>
  <c r="C159" i="50" s="1"/>
  <c r="C160" i="50" s="1"/>
  <c r="C161" i="50" s="1"/>
  <c r="C162" i="50" s="1"/>
  <c r="C163" i="50" s="1"/>
  <c r="C164" i="50" s="1"/>
  <c r="C165" i="50" s="1"/>
  <c r="C166" i="50" s="1"/>
  <c r="C167" i="50" s="1"/>
  <c r="C3" i="50"/>
  <c r="C168" i="50"/>
  <c r="T8" i="50"/>
  <c r="O2" i="50"/>
  <c r="N2" i="50"/>
  <c r="T7" i="50" s="1"/>
  <c r="C2" i="50"/>
  <c r="I7" i="50" s="1"/>
  <c r="I5" i="49"/>
  <c r="N141" i="49"/>
  <c r="C4" i="49"/>
  <c r="C5" i="49"/>
  <c r="C6" i="49" s="1"/>
  <c r="C7" i="49" s="1"/>
  <c r="C8" i="49" s="1"/>
  <c r="C9" i="49"/>
  <c r="C10" i="49" s="1"/>
  <c r="C11" i="49" s="1"/>
  <c r="C12" i="49" s="1"/>
  <c r="C13" i="49"/>
  <c r="C14" i="49" s="1"/>
  <c r="C15" i="49" s="1"/>
  <c r="C16" i="49" s="1"/>
  <c r="C17" i="49" s="1"/>
  <c r="C18" i="49" s="1"/>
  <c r="C19" i="49" s="1"/>
  <c r="C20" i="49" s="1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C59" i="49" s="1"/>
  <c r="C60" i="49" s="1"/>
  <c r="C61" i="49" s="1"/>
  <c r="C62" i="49" s="1"/>
  <c r="C63" i="49" s="1"/>
  <c r="C64" i="49" s="1"/>
  <c r="C65" i="49" s="1"/>
  <c r="C66" i="49" s="1"/>
  <c r="C67" i="49" s="1"/>
  <c r="C68" i="49" s="1"/>
  <c r="C69" i="49" s="1"/>
  <c r="C70" i="49" s="1"/>
  <c r="C71" i="49" s="1"/>
  <c r="C72" i="49" s="1"/>
  <c r="C73" i="49" s="1"/>
  <c r="C74" i="49" s="1"/>
  <c r="C75" i="49" s="1"/>
  <c r="C76" i="49" s="1"/>
  <c r="C77" i="49" s="1"/>
  <c r="C78" i="49" s="1"/>
  <c r="C79" i="49" s="1"/>
  <c r="C80" i="49" s="1"/>
  <c r="C81" i="49" s="1"/>
  <c r="C82" i="49" s="1"/>
  <c r="C83" i="49" s="1"/>
  <c r="C84" i="49" s="1"/>
  <c r="C85" i="49" s="1"/>
  <c r="C86" i="49" s="1"/>
  <c r="C87" i="49" s="1"/>
  <c r="C88" i="49" s="1"/>
  <c r="C89" i="49" s="1"/>
  <c r="C90" i="49" s="1"/>
  <c r="C91" i="49" s="1"/>
  <c r="C92" i="49" s="1"/>
  <c r="C93" i="49" s="1"/>
  <c r="C94" i="49" s="1"/>
  <c r="C95" i="49" s="1"/>
  <c r="C96" i="49" s="1"/>
  <c r="C97" i="49" s="1"/>
  <c r="C98" i="49" s="1"/>
  <c r="C99" i="49" s="1"/>
  <c r="C100" i="49" s="1"/>
  <c r="C101" i="49" s="1"/>
  <c r="C102" i="49" s="1"/>
  <c r="C103" i="49" s="1"/>
  <c r="C104" i="49" s="1"/>
  <c r="C105" i="49" s="1"/>
  <c r="C106" i="49" s="1"/>
  <c r="C107" i="49" s="1"/>
  <c r="C108" i="49" s="1"/>
  <c r="C109" i="49" s="1"/>
  <c r="C110" i="49" s="1"/>
  <c r="C111" i="49" s="1"/>
  <c r="C112" i="49" s="1"/>
  <c r="C113" i="49" s="1"/>
  <c r="C114" i="49" s="1"/>
  <c r="C115" i="49" s="1"/>
  <c r="C116" i="49" s="1"/>
  <c r="C117" i="49" s="1"/>
  <c r="C118" i="49" s="1"/>
  <c r="C119" i="49" s="1"/>
  <c r="C120" i="49" s="1"/>
  <c r="C121" i="49" s="1"/>
  <c r="C122" i="49" s="1"/>
  <c r="C123" i="49" s="1"/>
  <c r="C124" i="49" s="1"/>
  <c r="C125" i="49" s="1"/>
  <c r="C126" i="49" s="1"/>
  <c r="C127" i="49" s="1"/>
  <c r="C128" i="49" s="1"/>
  <c r="C129" i="49" s="1"/>
  <c r="C130" i="49" s="1"/>
  <c r="C131" i="49" s="1"/>
  <c r="C132" i="49" s="1"/>
  <c r="C133" i="49" s="1"/>
  <c r="C134" i="49" s="1"/>
  <c r="C135" i="49" s="1"/>
  <c r="C136" i="49" s="1"/>
  <c r="C137" i="49" s="1"/>
  <c r="C138" i="49" s="1"/>
  <c r="C139" i="49" s="1"/>
  <c r="C140" i="49" s="1"/>
  <c r="C141" i="49" s="1"/>
  <c r="C142" i="49" s="1"/>
  <c r="C143" i="49" s="1"/>
  <c r="C144" i="49" s="1"/>
  <c r="C145" i="49" s="1"/>
  <c r="C146" i="49" s="1"/>
  <c r="C147" i="49" s="1"/>
  <c r="C148" i="49" s="1"/>
  <c r="C149" i="49" s="1"/>
  <c r="C150" i="49" s="1"/>
  <c r="C151" i="49" s="1"/>
  <c r="C152" i="49" s="1"/>
  <c r="C153" i="49" s="1"/>
  <c r="C154" i="49" s="1"/>
  <c r="C155" i="49" s="1"/>
  <c r="C156" i="49" s="1"/>
  <c r="C157" i="49" s="1"/>
  <c r="C158" i="49" s="1"/>
  <c r="C159" i="49" s="1"/>
  <c r="C160" i="49" s="1"/>
  <c r="C161" i="49" s="1"/>
  <c r="C162" i="49" s="1"/>
  <c r="C163" i="49" s="1"/>
  <c r="C164" i="49" s="1"/>
  <c r="C165" i="49" s="1"/>
  <c r="C166" i="49" s="1"/>
  <c r="C167" i="49" s="1"/>
  <c r="C168" i="49" s="1"/>
  <c r="C169" i="49" s="1"/>
  <c r="C170" i="49" s="1"/>
  <c r="C171" i="49" s="1"/>
  <c r="C172" i="49" s="1"/>
  <c r="C173" i="49" s="1"/>
  <c r="C174" i="49" s="1"/>
  <c r="C3" i="49"/>
  <c r="C175" i="49"/>
  <c r="O2" i="49"/>
  <c r="N2" i="49"/>
  <c r="T7" i="49" s="1"/>
  <c r="C2" i="49"/>
  <c r="I5" i="48"/>
  <c r="T5" i="48"/>
  <c r="P185" i="48"/>
  <c r="P186" i="48"/>
  <c r="P187" i="48"/>
  <c r="P188" i="48"/>
  <c r="P189" i="48"/>
  <c r="P190" i="48"/>
  <c r="P191" i="48"/>
  <c r="P192" i="48"/>
  <c r="P193" i="48"/>
  <c r="P194" i="48"/>
  <c r="P195" i="48"/>
  <c r="P196" i="48"/>
  <c r="P169" i="48"/>
  <c r="P170" i="48"/>
  <c r="P171" i="48"/>
  <c r="P172" i="48"/>
  <c r="P173" i="48"/>
  <c r="P174" i="48"/>
  <c r="P175" i="48"/>
  <c r="P176" i="48"/>
  <c r="P177" i="48"/>
  <c r="P178" i="48"/>
  <c r="P179" i="48"/>
  <c r="P180" i="48"/>
  <c r="P181" i="48"/>
  <c r="P182" i="48"/>
  <c r="P183" i="48"/>
  <c r="P184" i="48"/>
  <c r="O169" i="48"/>
  <c r="O170" i="48"/>
  <c r="O171" i="48"/>
  <c r="O172" i="48"/>
  <c r="O173" i="48"/>
  <c r="O174" i="48"/>
  <c r="O175" i="48"/>
  <c r="O176" i="48"/>
  <c r="O177" i="48"/>
  <c r="O178" i="48"/>
  <c r="O179" i="48"/>
  <c r="O180" i="48"/>
  <c r="O181" i="48"/>
  <c r="O182" i="48"/>
  <c r="O183" i="48"/>
  <c r="O184" i="48"/>
  <c r="O185" i="48"/>
  <c r="O186" i="48"/>
  <c r="O187" i="48"/>
  <c r="O188" i="48"/>
  <c r="O189" i="48"/>
  <c r="O190" i="48"/>
  <c r="O191" i="48"/>
  <c r="O192" i="48"/>
  <c r="O193" i="48"/>
  <c r="O194" i="48"/>
  <c r="O195" i="48"/>
  <c r="O196" i="48"/>
  <c r="N4" i="48"/>
  <c r="N5" i="48" s="1"/>
  <c r="N6" i="48" s="1"/>
  <c r="N7" i="48"/>
  <c r="N8" i="48" s="1"/>
  <c r="N9" i="48" s="1"/>
  <c r="N10" i="48" s="1"/>
  <c r="N11" i="48" s="1"/>
  <c r="N12" i="48" s="1"/>
  <c r="N13" i="48" s="1"/>
  <c r="N14" i="48" s="1"/>
  <c r="N15" i="48" s="1"/>
  <c r="N16" i="48" s="1"/>
  <c r="N17" i="48" s="1"/>
  <c r="N18" i="48" s="1"/>
  <c r="N19" i="48" s="1"/>
  <c r="N20" i="48" s="1"/>
  <c r="N21" i="48" s="1"/>
  <c r="N22" i="48" s="1"/>
  <c r="N23" i="48" s="1"/>
  <c r="N24" i="48" s="1"/>
  <c r="N25" i="48" s="1"/>
  <c r="N26" i="48" s="1"/>
  <c r="N27" i="48" s="1"/>
  <c r="N28" i="48" s="1"/>
  <c r="N29" i="48" s="1"/>
  <c r="N30" i="48" s="1"/>
  <c r="N31" i="48" s="1"/>
  <c r="N32" i="48" s="1"/>
  <c r="N33" i="48" s="1"/>
  <c r="N34" i="48" s="1"/>
  <c r="N35" i="48" s="1"/>
  <c r="N36" i="48" s="1"/>
  <c r="N37" i="48" s="1"/>
  <c r="N38" i="48" s="1"/>
  <c r="N39" i="48" s="1"/>
  <c r="N40" i="48" s="1"/>
  <c r="N41" i="48" s="1"/>
  <c r="N42" i="48" s="1"/>
  <c r="N43" i="48" s="1"/>
  <c r="N44" i="48" s="1"/>
  <c r="N45" i="48" s="1"/>
  <c r="N46" i="48" s="1"/>
  <c r="N47" i="48" s="1"/>
  <c r="N48" i="48" s="1"/>
  <c r="N49" i="48" s="1"/>
  <c r="N50" i="48" s="1"/>
  <c r="N51" i="48" s="1"/>
  <c r="N52" i="48" s="1"/>
  <c r="N53" i="48" s="1"/>
  <c r="N54" i="48" s="1"/>
  <c r="N55" i="48" s="1"/>
  <c r="N56" i="48" s="1"/>
  <c r="N57" i="48" s="1"/>
  <c r="N58" i="48" s="1"/>
  <c r="N59" i="48" s="1"/>
  <c r="N60" i="48" s="1"/>
  <c r="N61" i="48" s="1"/>
  <c r="N62" i="48" s="1"/>
  <c r="N63" i="48" s="1"/>
  <c r="N64" i="48" s="1"/>
  <c r="N65" i="48" s="1"/>
  <c r="N66" i="48" s="1"/>
  <c r="N67" i="48" s="1"/>
  <c r="N68" i="48" s="1"/>
  <c r="N69" i="48" s="1"/>
  <c r="N70" i="48" s="1"/>
  <c r="N71" i="48" s="1"/>
  <c r="N72" i="48" s="1"/>
  <c r="N73" i="48" s="1"/>
  <c r="N74" i="48" s="1"/>
  <c r="N75" i="48" s="1"/>
  <c r="N76" i="48" s="1"/>
  <c r="N77" i="48" s="1"/>
  <c r="N78" i="48" s="1"/>
  <c r="N79" i="48" s="1"/>
  <c r="N80" i="48" s="1"/>
  <c r="N81" i="48" s="1"/>
  <c r="N82" i="48" s="1"/>
  <c r="N83" i="48" s="1"/>
  <c r="N84" i="48" s="1"/>
  <c r="N85" i="48" s="1"/>
  <c r="N86" i="48" s="1"/>
  <c r="N87" i="48" s="1"/>
  <c r="N88" i="48" s="1"/>
  <c r="N89" i="48" s="1"/>
  <c r="N90" i="48" s="1"/>
  <c r="N91" i="48" s="1"/>
  <c r="N92" i="48" s="1"/>
  <c r="N93" i="48" s="1"/>
  <c r="N94" i="48" s="1"/>
  <c r="N95" i="48" s="1"/>
  <c r="N96" i="48" s="1"/>
  <c r="N97" i="48" s="1"/>
  <c r="N98" i="48" s="1"/>
  <c r="N99" i="48" s="1"/>
  <c r="N100" i="48" s="1"/>
  <c r="N101" i="48" s="1"/>
  <c r="N102" i="48" s="1"/>
  <c r="N103" i="48" s="1"/>
  <c r="N104" i="48" s="1"/>
  <c r="N105" i="48" s="1"/>
  <c r="N106" i="48" s="1"/>
  <c r="N107" i="48" s="1"/>
  <c r="N108" i="48" s="1"/>
  <c r="N109" i="48" s="1"/>
  <c r="N110" i="48" s="1"/>
  <c r="N111" i="48" s="1"/>
  <c r="N112" i="48" s="1"/>
  <c r="N113" i="48" s="1"/>
  <c r="N114" i="48" s="1"/>
  <c r="N115" i="48" s="1"/>
  <c r="N116" i="48" s="1"/>
  <c r="N117" i="48" s="1"/>
  <c r="N118" i="48" s="1"/>
  <c r="N119" i="48" s="1"/>
  <c r="N120" i="48" s="1"/>
  <c r="N121" i="48" s="1"/>
  <c r="N122" i="48" s="1"/>
  <c r="N123" i="48" s="1"/>
  <c r="N124" i="48" s="1"/>
  <c r="N125" i="48" s="1"/>
  <c r="N126" i="48" s="1"/>
  <c r="N127" i="48" s="1"/>
  <c r="N128" i="48" s="1"/>
  <c r="N129" i="48" s="1"/>
  <c r="N130" i="48" s="1"/>
  <c r="N131" i="48" s="1"/>
  <c r="N132" i="48" s="1"/>
  <c r="N133" i="48" s="1"/>
  <c r="N134" i="48" s="1"/>
  <c r="N135" i="48" s="1"/>
  <c r="N136" i="48" s="1"/>
  <c r="N137" i="48" s="1"/>
  <c r="N138" i="48" s="1"/>
  <c r="N139" i="48" s="1"/>
  <c r="N140" i="48" s="1"/>
  <c r="N141" i="48" s="1"/>
  <c r="N142" i="48" s="1"/>
  <c r="N143" i="48" s="1"/>
  <c r="N144" i="48" s="1"/>
  <c r="N145" i="48" s="1"/>
  <c r="N146" i="48" s="1"/>
  <c r="N147" i="48" s="1"/>
  <c r="N148" i="48" s="1"/>
  <c r="N149" i="48" s="1"/>
  <c r="N150" i="48" s="1"/>
  <c r="N151" i="48" s="1"/>
  <c r="N152" i="48" s="1"/>
  <c r="N153" i="48" s="1"/>
  <c r="N154" i="48" s="1"/>
  <c r="N155" i="48" s="1"/>
  <c r="N156" i="48" s="1"/>
  <c r="N157" i="48" s="1"/>
  <c r="N158" i="48" s="1"/>
  <c r="N159" i="48" s="1"/>
  <c r="N160" i="48" s="1"/>
  <c r="N161" i="48" s="1"/>
  <c r="N162" i="48" s="1"/>
  <c r="N163" i="48" s="1"/>
  <c r="N164" i="48" s="1"/>
  <c r="N165" i="48" s="1"/>
  <c r="N166" i="48" s="1"/>
  <c r="N167" i="48" s="1"/>
  <c r="N168" i="48" s="1"/>
  <c r="N3" i="48"/>
  <c r="N196" i="48"/>
  <c r="I10" i="48"/>
  <c r="E205" i="48"/>
  <c r="E206" i="48"/>
  <c r="E207" i="48"/>
  <c r="E208" i="48"/>
  <c r="E209" i="48"/>
  <c r="D205" i="48"/>
  <c r="D206" i="48"/>
  <c r="D207" i="48"/>
  <c r="D208" i="48"/>
  <c r="D209" i="48"/>
  <c r="C4" i="48"/>
  <c r="C5" i="48" s="1"/>
  <c r="C6" i="48" s="1"/>
  <c r="C7" i="48" s="1"/>
  <c r="C8" i="48" s="1"/>
  <c r="C9" i="48" s="1"/>
  <c r="C10" i="48" s="1"/>
  <c r="C11" i="48" s="1"/>
  <c r="C12" i="48" s="1"/>
  <c r="C13" i="48" s="1"/>
  <c r="C14" i="48" s="1"/>
  <c r="C15" i="48" s="1"/>
  <c r="C16" i="48" s="1"/>
  <c r="C17" i="48" s="1"/>
  <c r="C18" i="48" s="1"/>
  <c r="C19" i="48" s="1"/>
  <c r="C20" i="48" s="1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C59" i="48" s="1"/>
  <c r="C60" i="48" s="1"/>
  <c r="C61" i="48" s="1"/>
  <c r="C62" i="48" s="1"/>
  <c r="C63" i="48" s="1"/>
  <c r="C64" i="48" s="1"/>
  <c r="C65" i="48" s="1"/>
  <c r="C66" i="48" s="1"/>
  <c r="C67" i="48" s="1"/>
  <c r="C68" i="48" s="1"/>
  <c r="C69" i="48" s="1"/>
  <c r="C70" i="48" s="1"/>
  <c r="C71" i="48" s="1"/>
  <c r="C72" i="48" s="1"/>
  <c r="C73" i="48" s="1"/>
  <c r="C74" i="48" s="1"/>
  <c r="C75" i="48" s="1"/>
  <c r="C76" i="48" s="1"/>
  <c r="C77" i="48" s="1"/>
  <c r="C78" i="48" s="1"/>
  <c r="C79" i="48" s="1"/>
  <c r="C80" i="48" s="1"/>
  <c r="C81" i="48" s="1"/>
  <c r="C82" i="48" s="1"/>
  <c r="C83" i="48" s="1"/>
  <c r="C84" i="48" s="1"/>
  <c r="C85" i="48" s="1"/>
  <c r="C86" i="48" s="1"/>
  <c r="C87" i="48" s="1"/>
  <c r="C88" i="48" s="1"/>
  <c r="C89" i="48" s="1"/>
  <c r="C90" i="48" s="1"/>
  <c r="C91" i="48" s="1"/>
  <c r="C92" i="48" s="1"/>
  <c r="C93" i="48" s="1"/>
  <c r="C94" i="48" s="1"/>
  <c r="C95" i="48" s="1"/>
  <c r="C96" i="48" s="1"/>
  <c r="C97" i="48" s="1"/>
  <c r="C98" i="48" s="1"/>
  <c r="C99" i="48" s="1"/>
  <c r="C100" i="48" s="1"/>
  <c r="C101" i="48" s="1"/>
  <c r="C102" i="48" s="1"/>
  <c r="C103" i="48" s="1"/>
  <c r="C104" i="48" s="1"/>
  <c r="C105" i="48" s="1"/>
  <c r="C106" i="48" s="1"/>
  <c r="C107" i="48" s="1"/>
  <c r="C108" i="48" s="1"/>
  <c r="C109" i="48" s="1"/>
  <c r="C110" i="48" s="1"/>
  <c r="C111" i="48" s="1"/>
  <c r="C112" i="48" s="1"/>
  <c r="C113" i="48" s="1"/>
  <c r="C114" i="48" s="1"/>
  <c r="C115" i="48" s="1"/>
  <c r="C116" i="48" s="1"/>
  <c r="C117" i="48" s="1"/>
  <c r="C118" i="48" s="1"/>
  <c r="C119" i="48" s="1"/>
  <c r="C120" i="48" s="1"/>
  <c r="C121" i="48" s="1"/>
  <c r="C122" i="48" s="1"/>
  <c r="C123" i="48" s="1"/>
  <c r="C124" i="48" s="1"/>
  <c r="C125" i="48" s="1"/>
  <c r="C126" i="48" s="1"/>
  <c r="C127" i="48" s="1"/>
  <c r="C128" i="48" s="1"/>
  <c r="C129" i="48" s="1"/>
  <c r="C130" i="48" s="1"/>
  <c r="C131" i="48" s="1"/>
  <c r="C132" i="48" s="1"/>
  <c r="C133" i="48" s="1"/>
  <c r="C134" i="48" s="1"/>
  <c r="C135" i="48" s="1"/>
  <c r="C136" i="48" s="1"/>
  <c r="C137" i="48" s="1"/>
  <c r="C138" i="48" s="1"/>
  <c r="C139" i="48" s="1"/>
  <c r="C140" i="48" s="1"/>
  <c r="C141" i="48" s="1"/>
  <c r="C142" i="48" s="1"/>
  <c r="C143" i="48" s="1"/>
  <c r="C144" i="48" s="1"/>
  <c r="C145" i="48" s="1"/>
  <c r="C146" i="48" s="1"/>
  <c r="C147" i="48" s="1"/>
  <c r="C148" i="48" s="1"/>
  <c r="C149" i="48" s="1"/>
  <c r="C150" i="48" s="1"/>
  <c r="C151" i="48" s="1"/>
  <c r="C152" i="48" s="1"/>
  <c r="C153" i="48" s="1"/>
  <c r="C154" i="48" s="1"/>
  <c r="C155" i="48" s="1"/>
  <c r="C156" i="48" s="1"/>
  <c r="C157" i="48" s="1"/>
  <c r="C158" i="48" s="1"/>
  <c r="C159" i="48" s="1"/>
  <c r="C160" i="48" s="1"/>
  <c r="C161" i="48" s="1"/>
  <c r="C162" i="48" s="1"/>
  <c r="C163" i="48" s="1"/>
  <c r="C164" i="48" s="1"/>
  <c r="C165" i="48" s="1"/>
  <c r="C166" i="48" s="1"/>
  <c r="C167" i="48" s="1"/>
  <c r="C168" i="48" s="1"/>
  <c r="C169" i="48" s="1"/>
  <c r="C170" i="48" s="1"/>
  <c r="C171" i="48" s="1"/>
  <c r="C172" i="48" s="1"/>
  <c r="C173" i="48" s="1"/>
  <c r="C174" i="48" s="1"/>
  <c r="C175" i="48" s="1"/>
  <c r="C176" i="48" s="1"/>
  <c r="C177" i="48" s="1"/>
  <c r="C178" i="48" s="1"/>
  <c r="C179" i="48" s="1"/>
  <c r="C180" i="48" s="1"/>
  <c r="C181" i="48" s="1"/>
  <c r="C182" i="48" s="1"/>
  <c r="C183" i="48" s="1"/>
  <c r="C184" i="48" s="1"/>
  <c r="C185" i="48" s="1"/>
  <c r="C186" i="48" s="1"/>
  <c r="C187" i="48" s="1"/>
  <c r="C188" i="48" s="1"/>
  <c r="C189" i="48" s="1"/>
  <c r="C190" i="48" s="1"/>
  <c r="C191" i="48" s="1"/>
  <c r="C192" i="48" s="1"/>
  <c r="C193" i="48" s="1"/>
  <c r="C194" i="48" s="1"/>
  <c r="C195" i="48" s="1"/>
  <c r="C196" i="48" s="1"/>
  <c r="C197" i="48" s="1"/>
  <c r="C198" i="48" s="1"/>
  <c r="C199" i="48" s="1"/>
  <c r="C200" i="48" s="1"/>
  <c r="C201" i="48" s="1"/>
  <c r="C202" i="48" s="1"/>
  <c r="C203" i="48" s="1"/>
  <c r="C204" i="48" s="1"/>
  <c r="C3" i="48"/>
  <c r="C209" i="48"/>
  <c r="N2" i="48"/>
  <c r="C2" i="48"/>
  <c r="D2" i="48" s="1"/>
  <c r="T5" i="47"/>
  <c r="P129" i="47"/>
  <c r="P130" i="47"/>
  <c r="P131" i="47"/>
  <c r="P132" i="47"/>
  <c r="P133" i="47"/>
  <c r="P134" i="47"/>
  <c r="P135" i="47"/>
  <c r="P136" i="47"/>
  <c r="P137" i="47"/>
  <c r="P138" i="47"/>
  <c r="P139" i="47"/>
  <c r="P140" i="47"/>
  <c r="P141" i="47"/>
  <c r="P142" i="47"/>
  <c r="P143" i="47"/>
  <c r="P144" i="47"/>
  <c r="P145" i="47"/>
  <c r="P146" i="47"/>
  <c r="P147" i="47"/>
  <c r="P148" i="47"/>
  <c r="P149" i="47"/>
  <c r="P150" i="47"/>
  <c r="P151" i="47"/>
  <c r="P152" i="47"/>
  <c r="P153" i="47"/>
  <c r="P154" i="47"/>
  <c r="P155" i="47"/>
  <c r="P156" i="47"/>
  <c r="P157" i="47"/>
  <c r="P158" i="47"/>
  <c r="P159" i="47"/>
  <c r="P160" i="47"/>
  <c r="P161" i="47"/>
  <c r="P162" i="47"/>
  <c r="P163" i="47"/>
  <c r="P164" i="47"/>
  <c r="P165" i="47"/>
  <c r="P166" i="47"/>
  <c r="P167" i="47"/>
  <c r="P168" i="47"/>
  <c r="O129" i="47"/>
  <c r="O130" i="47"/>
  <c r="O131" i="47"/>
  <c r="O132" i="47"/>
  <c r="O133" i="47"/>
  <c r="O134" i="47"/>
  <c r="O135" i="47"/>
  <c r="O136" i="47"/>
  <c r="O137" i="47"/>
  <c r="O138" i="47"/>
  <c r="O139" i="47"/>
  <c r="O140" i="47"/>
  <c r="O141" i="47"/>
  <c r="O142" i="47"/>
  <c r="O143" i="47"/>
  <c r="O144" i="47"/>
  <c r="O145" i="47"/>
  <c r="O146" i="47"/>
  <c r="O147" i="47"/>
  <c r="O148" i="47"/>
  <c r="O149" i="47"/>
  <c r="O150" i="47"/>
  <c r="O151" i="47"/>
  <c r="O152" i="47"/>
  <c r="O153" i="47"/>
  <c r="O154" i="47"/>
  <c r="O155" i="47"/>
  <c r="O156" i="47"/>
  <c r="O157" i="47"/>
  <c r="O158" i="47"/>
  <c r="O159" i="47"/>
  <c r="O160" i="47"/>
  <c r="O161" i="47"/>
  <c r="O162" i="47"/>
  <c r="O163" i="47"/>
  <c r="O164" i="47"/>
  <c r="O165" i="47"/>
  <c r="O166" i="47"/>
  <c r="O167" i="47"/>
  <c r="O168" i="47"/>
  <c r="N4" i="47"/>
  <c r="N5" i="47"/>
  <c r="N6" i="47" s="1"/>
  <c r="N7" i="47" s="1"/>
  <c r="N8" i="47" s="1"/>
  <c r="N9" i="47" s="1"/>
  <c r="N10" i="47" s="1"/>
  <c r="N11" i="47" s="1"/>
  <c r="N12" i="47" s="1"/>
  <c r="N13" i="47" s="1"/>
  <c r="N14" i="47" s="1"/>
  <c r="N15" i="47" s="1"/>
  <c r="N16" i="47" s="1"/>
  <c r="N17" i="47"/>
  <c r="N18" i="47" s="1"/>
  <c r="N19" i="47" s="1"/>
  <c r="N20" i="47" s="1"/>
  <c r="N21" i="47"/>
  <c r="N22" i="47" s="1"/>
  <c r="N23" i="47" s="1"/>
  <c r="N24" i="47" s="1"/>
  <c r="N25" i="47" s="1"/>
  <c r="N26" i="47" s="1"/>
  <c r="N27" i="47" s="1"/>
  <c r="N28" i="47" s="1"/>
  <c r="N29" i="47" s="1"/>
  <c r="N30" i="47" s="1"/>
  <c r="N31" i="47" s="1"/>
  <c r="N32" i="47" s="1"/>
  <c r="N33" i="47" s="1"/>
  <c r="N34" i="47" s="1"/>
  <c r="N35" i="47" s="1"/>
  <c r="N36" i="47" s="1"/>
  <c r="N37" i="47" s="1"/>
  <c r="N38" i="47" s="1"/>
  <c r="N39" i="47" s="1"/>
  <c r="N40" i="47" s="1"/>
  <c r="N41" i="47" s="1"/>
  <c r="N42" i="47" s="1"/>
  <c r="N43" i="47" s="1"/>
  <c r="N44" i="47" s="1"/>
  <c r="N45" i="47" s="1"/>
  <c r="N46" i="47" s="1"/>
  <c r="N47" i="47" s="1"/>
  <c r="N48" i="47" s="1"/>
  <c r="N49" i="47" s="1"/>
  <c r="N50" i="47" s="1"/>
  <c r="N51" i="47" s="1"/>
  <c r="N52" i="47" s="1"/>
  <c r="N53" i="47" s="1"/>
  <c r="N54" i="47" s="1"/>
  <c r="N55" i="47" s="1"/>
  <c r="N56" i="47" s="1"/>
  <c r="N57" i="47" s="1"/>
  <c r="N58" i="47" s="1"/>
  <c r="N59" i="47" s="1"/>
  <c r="N60" i="47" s="1"/>
  <c r="N61" i="47" s="1"/>
  <c r="N62" i="47" s="1"/>
  <c r="N63" i="47" s="1"/>
  <c r="N64" i="47" s="1"/>
  <c r="N65" i="47" s="1"/>
  <c r="N66" i="47" s="1"/>
  <c r="N67" i="47" s="1"/>
  <c r="N68" i="47" s="1"/>
  <c r="N69" i="47" s="1"/>
  <c r="N70" i="47" s="1"/>
  <c r="N71" i="47" s="1"/>
  <c r="N72" i="47" s="1"/>
  <c r="N73" i="47" s="1"/>
  <c r="N74" i="47" s="1"/>
  <c r="N75" i="47" s="1"/>
  <c r="N76" i="47" s="1"/>
  <c r="N77" i="47" s="1"/>
  <c r="N78" i="47" s="1"/>
  <c r="N79" i="47" s="1"/>
  <c r="N80" i="47" s="1"/>
  <c r="N81" i="47" s="1"/>
  <c r="N82" i="47" s="1"/>
  <c r="N83" i="47" s="1"/>
  <c r="N84" i="47" s="1"/>
  <c r="N85" i="47" s="1"/>
  <c r="N86" i="47" s="1"/>
  <c r="N87" i="47" s="1"/>
  <c r="N88" i="47" s="1"/>
  <c r="N89" i="47" s="1"/>
  <c r="N90" i="47" s="1"/>
  <c r="N91" i="47" s="1"/>
  <c r="N92" i="47" s="1"/>
  <c r="N93" i="47" s="1"/>
  <c r="N94" i="47" s="1"/>
  <c r="N95" i="47" s="1"/>
  <c r="N96" i="47" s="1"/>
  <c r="N97" i="47" s="1"/>
  <c r="N98" i="47" s="1"/>
  <c r="N99" i="47" s="1"/>
  <c r="N100" i="47" s="1"/>
  <c r="N101" i="47" s="1"/>
  <c r="N102" i="47" s="1"/>
  <c r="N103" i="47" s="1"/>
  <c r="N104" i="47" s="1"/>
  <c r="N105" i="47" s="1"/>
  <c r="N106" i="47" s="1"/>
  <c r="N107" i="47" s="1"/>
  <c r="N108" i="47" s="1"/>
  <c r="N109" i="47" s="1"/>
  <c r="N110" i="47" s="1"/>
  <c r="N111" i="47" s="1"/>
  <c r="N112" i="47" s="1"/>
  <c r="N113" i="47" s="1"/>
  <c r="N114" i="47" s="1"/>
  <c r="N115" i="47" s="1"/>
  <c r="N116" i="47" s="1"/>
  <c r="N117" i="47" s="1"/>
  <c r="N118" i="47" s="1"/>
  <c r="N119" i="47" s="1"/>
  <c r="N120" i="47" s="1"/>
  <c r="N121" i="47" s="1"/>
  <c r="N122" i="47" s="1"/>
  <c r="N123" i="47" s="1"/>
  <c r="N124" i="47" s="1"/>
  <c r="N125" i="47" s="1"/>
  <c r="N126" i="47" s="1"/>
  <c r="N127" i="47" s="1"/>
  <c r="N128" i="47" s="1"/>
  <c r="N3" i="47"/>
  <c r="N168" i="47"/>
  <c r="E131" i="47"/>
  <c r="E132" i="47"/>
  <c r="E133" i="47"/>
  <c r="E134" i="47"/>
  <c r="E135" i="47"/>
  <c r="E136" i="47"/>
  <c r="E137" i="47"/>
  <c r="E138" i="47"/>
  <c r="E139" i="47"/>
  <c r="E140" i="47"/>
  <c r="E141" i="47"/>
  <c r="E142" i="47"/>
  <c r="E143" i="47"/>
  <c r="E144" i="47"/>
  <c r="E145" i="47"/>
  <c r="E146" i="47"/>
  <c r="E147" i="47"/>
  <c r="E148" i="47"/>
  <c r="E149" i="47"/>
  <c r="E150" i="47"/>
  <c r="E151" i="47"/>
  <c r="E152" i="47"/>
  <c r="E153" i="47"/>
  <c r="E154" i="47"/>
  <c r="E155" i="47"/>
  <c r="E156" i="47"/>
  <c r="E157" i="47"/>
  <c r="E158" i="47"/>
  <c r="E159" i="47"/>
  <c r="E160" i="47"/>
  <c r="E161" i="47"/>
  <c r="E162" i="47"/>
  <c r="E163" i="47"/>
  <c r="E164" i="47"/>
  <c r="E165" i="47"/>
  <c r="E166" i="47"/>
  <c r="E167" i="47"/>
  <c r="E168" i="47"/>
  <c r="E169" i="47"/>
  <c r="E170" i="47"/>
  <c r="E171" i="47"/>
  <c r="E172" i="47"/>
  <c r="E173" i="47"/>
  <c r="E174" i="47"/>
  <c r="E175" i="47"/>
  <c r="E176" i="47"/>
  <c r="E177" i="47"/>
  <c r="E178" i="47"/>
  <c r="E179" i="47"/>
  <c r="E180" i="47"/>
  <c r="E181" i="47"/>
  <c r="E182" i="47"/>
  <c r="E183" i="47"/>
  <c r="E184" i="47"/>
  <c r="E185" i="47"/>
  <c r="E186" i="47"/>
  <c r="E187" i="47"/>
  <c r="E188" i="47"/>
  <c r="E189" i="47"/>
  <c r="E190" i="47"/>
  <c r="E191" i="47"/>
  <c r="E192" i="47"/>
  <c r="E193" i="47"/>
  <c r="E194" i="47"/>
  <c r="E195" i="47"/>
  <c r="E196" i="47"/>
  <c r="E197" i="47"/>
  <c r="E198" i="47"/>
  <c r="E199" i="47"/>
  <c r="E200" i="47"/>
  <c r="E201" i="47"/>
  <c r="E202" i="47"/>
  <c r="E203" i="47"/>
  <c r="E204" i="47"/>
  <c r="D131" i="47"/>
  <c r="D132" i="47"/>
  <c r="D133" i="47"/>
  <c r="D134" i="47"/>
  <c r="D135" i="47"/>
  <c r="D136" i="47"/>
  <c r="D137" i="47"/>
  <c r="D138" i="47"/>
  <c r="D139" i="47"/>
  <c r="D140" i="47"/>
  <c r="D141" i="47"/>
  <c r="D142" i="47"/>
  <c r="D143" i="47"/>
  <c r="D144" i="47"/>
  <c r="D145" i="47"/>
  <c r="D146" i="47"/>
  <c r="D147" i="47"/>
  <c r="D148" i="47"/>
  <c r="D149" i="47"/>
  <c r="D150" i="47"/>
  <c r="D151" i="47"/>
  <c r="D152" i="47"/>
  <c r="D153" i="47"/>
  <c r="D154" i="47"/>
  <c r="D155" i="47"/>
  <c r="D156" i="47"/>
  <c r="D157" i="47"/>
  <c r="D158" i="47"/>
  <c r="D159" i="47"/>
  <c r="D160" i="47"/>
  <c r="D161" i="47"/>
  <c r="D162" i="47"/>
  <c r="D163" i="47"/>
  <c r="D164" i="47"/>
  <c r="D165" i="47"/>
  <c r="D166" i="47"/>
  <c r="D167" i="47"/>
  <c r="D168" i="47"/>
  <c r="D169" i="47"/>
  <c r="D170" i="47"/>
  <c r="D171" i="47"/>
  <c r="D172" i="47"/>
  <c r="D173" i="47"/>
  <c r="D174" i="47"/>
  <c r="D175" i="47"/>
  <c r="D176" i="47"/>
  <c r="D177" i="47"/>
  <c r="D178" i="47"/>
  <c r="D179" i="47"/>
  <c r="D180" i="47"/>
  <c r="D181" i="47"/>
  <c r="D182" i="47"/>
  <c r="D183" i="47"/>
  <c r="D184" i="47"/>
  <c r="D185" i="47"/>
  <c r="D186" i="47"/>
  <c r="D187" i="47"/>
  <c r="D188" i="47"/>
  <c r="D189" i="47"/>
  <c r="D190" i="47"/>
  <c r="D191" i="47"/>
  <c r="D192" i="47"/>
  <c r="D193" i="47"/>
  <c r="D194" i="47"/>
  <c r="D195" i="47"/>
  <c r="D196" i="47"/>
  <c r="D197" i="47"/>
  <c r="D198" i="47"/>
  <c r="D199" i="47"/>
  <c r="D200" i="47"/>
  <c r="D201" i="47"/>
  <c r="D202" i="47"/>
  <c r="D203" i="47"/>
  <c r="D204" i="47"/>
  <c r="C4" i="47"/>
  <c r="C5" i="47" s="1"/>
  <c r="C6" i="47" s="1"/>
  <c r="C7" i="47" s="1"/>
  <c r="C8" i="47" s="1"/>
  <c r="C9" i="47" s="1"/>
  <c r="C10" i="47" s="1"/>
  <c r="C11" i="47" s="1"/>
  <c r="C12" i="47" s="1"/>
  <c r="C13" i="47" s="1"/>
  <c r="C14" i="47" s="1"/>
  <c r="C15" i="47" s="1"/>
  <c r="C16" i="47" s="1"/>
  <c r="C17" i="47" s="1"/>
  <c r="C18" i="47" s="1"/>
  <c r="C19" i="47" s="1"/>
  <c r="C20" i="47" s="1"/>
  <c r="C21" i="47" s="1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C60" i="47" s="1"/>
  <c r="C61" i="47" s="1"/>
  <c r="C62" i="47" s="1"/>
  <c r="C63" i="47" s="1"/>
  <c r="C64" i="47" s="1"/>
  <c r="C65" i="47" s="1"/>
  <c r="C66" i="47" s="1"/>
  <c r="C67" i="47" s="1"/>
  <c r="C68" i="47" s="1"/>
  <c r="C69" i="47" s="1"/>
  <c r="C70" i="47" s="1"/>
  <c r="C71" i="47" s="1"/>
  <c r="C72" i="47" s="1"/>
  <c r="C73" i="47" s="1"/>
  <c r="C74" i="47" s="1"/>
  <c r="C75" i="47" s="1"/>
  <c r="C76" i="47" s="1"/>
  <c r="C77" i="47" s="1"/>
  <c r="C78" i="47" s="1"/>
  <c r="C79" i="47" s="1"/>
  <c r="C80" i="47" s="1"/>
  <c r="C81" i="47" s="1"/>
  <c r="C82" i="47" s="1"/>
  <c r="C83" i="47" s="1"/>
  <c r="C84" i="47" s="1"/>
  <c r="C85" i="47" s="1"/>
  <c r="C86" i="47" s="1"/>
  <c r="C87" i="47" s="1"/>
  <c r="C88" i="47" s="1"/>
  <c r="C89" i="47" s="1"/>
  <c r="C90" i="47" s="1"/>
  <c r="C91" i="47" s="1"/>
  <c r="C92" i="47" s="1"/>
  <c r="C93" i="47" s="1"/>
  <c r="C94" i="47" s="1"/>
  <c r="C95" i="47" s="1"/>
  <c r="C96" i="47" s="1"/>
  <c r="C97" i="47" s="1"/>
  <c r="C98" i="47" s="1"/>
  <c r="C99" i="47" s="1"/>
  <c r="C100" i="47" s="1"/>
  <c r="C101" i="47" s="1"/>
  <c r="C102" i="47" s="1"/>
  <c r="C103" i="47" s="1"/>
  <c r="C104" i="47" s="1"/>
  <c r="C105" i="47" s="1"/>
  <c r="C106" i="47" s="1"/>
  <c r="C107" i="47" s="1"/>
  <c r="C108" i="47" s="1"/>
  <c r="C109" i="47" s="1"/>
  <c r="C110" i="47" s="1"/>
  <c r="C111" i="47" s="1"/>
  <c r="C112" i="47" s="1"/>
  <c r="C113" i="47" s="1"/>
  <c r="C114" i="47" s="1"/>
  <c r="C115" i="47" s="1"/>
  <c r="C116" i="47" s="1"/>
  <c r="C117" i="47" s="1"/>
  <c r="C118" i="47" s="1"/>
  <c r="C119" i="47" s="1"/>
  <c r="C120" i="47" s="1"/>
  <c r="C121" i="47" s="1"/>
  <c r="C122" i="47" s="1"/>
  <c r="C123" i="47" s="1"/>
  <c r="C124" i="47" s="1"/>
  <c r="C125" i="47" s="1"/>
  <c r="C126" i="47" s="1"/>
  <c r="C127" i="47" s="1"/>
  <c r="C128" i="47" s="1"/>
  <c r="C129" i="47" s="1"/>
  <c r="C130" i="47" s="1"/>
  <c r="C3" i="47"/>
  <c r="C204" i="47"/>
  <c r="N4" i="46"/>
  <c r="N5" i="46" s="1"/>
  <c r="N6" i="46" s="1"/>
  <c r="N7" i="46" s="1"/>
  <c r="N8" i="46" s="1"/>
  <c r="N9" i="46" s="1"/>
  <c r="N10" i="46" s="1"/>
  <c r="N11" i="46" s="1"/>
  <c r="N12" i="46" s="1"/>
  <c r="N13" i="46" s="1"/>
  <c r="N14" i="46" s="1"/>
  <c r="N15" i="46" s="1"/>
  <c r="N16" i="46" s="1"/>
  <c r="N17" i="46" s="1"/>
  <c r="N18" i="46" s="1"/>
  <c r="N19" i="46" s="1"/>
  <c r="N20" i="46" s="1"/>
  <c r="N21" i="46" s="1"/>
  <c r="N22" i="46" s="1"/>
  <c r="N23" i="46" s="1"/>
  <c r="N24" i="46" s="1"/>
  <c r="N25" i="46" s="1"/>
  <c r="N26" i="46" s="1"/>
  <c r="N27" i="46" s="1"/>
  <c r="N28" i="46" s="1"/>
  <c r="N29" i="46" s="1"/>
  <c r="N30" i="46" s="1"/>
  <c r="N31" i="46" s="1"/>
  <c r="N32" i="46" s="1"/>
  <c r="N33" i="46" s="1"/>
  <c r="N34" i="46" s="1"/>
  <c r="N35" i="46" s="1"/>
  <c r="N36" i="46" s="1"/>
  <c r="N37" i="46" s="1"/>
  <c r="N38" i="46" s="1"/>
  <c r="N39" i="46" s="1"/>
  <c r="N40" i="46" s="1"/>
  <c r="N41" i="46" s="1"/>
  <c r="N42" i="46" s="1"/>
  <c r="N43" i="46" s="1"/>
  <c r="N44" i="46" s="1"/>
  <c r="N45" i="46" s="1"/>
  <c r="N46" i="46" s="1"/>
  <c r="N47" i="46" s="1"/>
  <c r="N48" i="46" s="1"/>
  <c r="N49" i="46" s="1"/>
  <c r="N50" i="46" s="1"/>
  <c r="N51" i="46" s="1"/>
  <c r="N52" i="46" s="1"/>
  <c r="N53" i="46" s="1"/>
  <c r="N54" i="46" s="1"/>
  <c r="N55" i="46" s="1"/>
  <c r="N56" i="46" s="1"/>
  <c r="N57" i="46" s="1"/>
  <c r="N58" i="46" s="1"/>
  <c r="N59" i="46" s="1"/>
  <c r="N60" i="46" s="1"/>
  <c r="N61" i="46" s="1"/>
  <c r="N62" i="46" s="1"/>
  <c r="N63" i="46" s="1"/>
  <c r="N64" i="46" s="1"/>
  <c r="N65" i="46" s="1"/>
  <c r="N66" i="46" s="1"/>
  <c r="N67" i="46" s="1"/>
  <c r="N68" i="46" s="1"/>
  <c r="N69" i="46" s="1"/>
  <c r="N70" i="46" s="1"/>
  <c r="N71" i="46" s="1"/>
  <c r="N72" i="46" s="1"/>
  <c r="N73" i="46" s="1"/>
  <c r="N74" i="46" s="1"/>
  <c r="N75" i="46" s="1"/>
  <c r="N76" i="46" s="1"/>
  <c r="N77" i="46" s="1"/>
  <c r="N78" i="46" s="1"/>
  <c r="N79" i="46" s="1"/>
  <c r="N80" i="46" s="1"/>
  <c r="N81" i="46" s="1"/>
  <c r="N82" i="46" s="1"/>
  <c r="N83" i="46" s="1"/>
  <c r="N84" i="46" s="1"/>
  <c r="N85" i="46" s="1"/>
  <c r="N86" i="46" s="1"/>
  <c r="N87" i="46" s="1"/>
  <c r="N88" i="46" s="1"/>
  <c r="N89" i="46" s="1"/>
  <c r="N90" i="46" s="1"/>
  <c r="N91" i="46" s="1"/>
  <c r="N92" i="46" s="1"/>
  <c r="N93" i="46" s="1"/>
  <c r="N94" i="46" s="1"/>
  <c r="N95" i="46" s="1"/>
  <c r="N96" i="46" s="1"/>
  <c r="N3" i="46"/>
  <c r="N97" i="46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47" i="46"/>
  <c r="E148" i="46"/>
  <c r="E149" i="46"/>
  <c r="E150" i="46"/>
  <c r="E151" i="46"/>
  <c r="E152" i="46"/>
  <c r="E153" i="46"/>
  <c r="E154" i="46"/>
  <c r="E155" i="46"/>
  <c r="D131" i="46"/>
  <c r="D132" i="46"/>
  <c r="D133" i="46"/>
  <c r="D134" i="46"/>
  <c r="D135" i="46"/>
  <c r="D136" i="46"/>
  <c r="D137" i="46"/>
  <c r="D138" i="46"/>
  <c r="D139" i="46"/>
  <c r="D140" i="46"/>
  <c r="D141" i="46"/>
  <c r="D142" i="46"/>
  <c r="D143" i="46"/>
  <c r="D144" i="46"/>
  <c r="D145" i="46"/>
  <c r="D146" i="46"/>
  <c r="D147" i="46"/>
  <c r="D148" i="46"/>
  <c r="D149" i="46"/>
  <c r="D150" i="46"/>
  <c r="D151" i="46"/>
  <c r="D152" i="46"/>
  <c r="D153" i="46"/>
  <c r="D154" i="46"/>
  <c r="D155" i="46"/>
  <c r="C4" i="46"/>
  <c r="C5" i="46" s="1"/>
  <c r="C6" i="46" s="1"/>
  <c r="C7" i="46" s="1"/>
  <c r="C8" i="46" s="1"/>
  <c r="C9" i="46" s="1"/>
  <c r="C10" i="46" s="1"/>
  <c r="C11" i="46" s="1"/>
  <c r="C12" i="46" s="1"/>
  <c r="C13" i="46" s="1"/>
  <c r="C14" i="46" s="1"/>
  <c r="C15" i="46" s="1"/>
  <c r="C16" i="46" s="1"/>
  <c r="C17" i="46" s="1"/>
  <c r="C18" i="46" s="1"/>
  <c r="C19" i="46" s="1"/>
  <c r="C20" i="46" s="1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C59" i="46" s="1"/>
  <c r="C60" i="46" s="1"/>
  <c r="C61" i="46" s="1"/>
  <c r="C62" i="46" s="1"/>
  <c r="C63" i="46" s="1"/>
  <c r="C64" i="46" s="1"/>
  <c r="C65" i="46" s="1"/>
  <c r="C66" i="46" s="1"/>
  <c r="C67" i="46" s="1"/>
  <c r="C68" i="46" s="1"/>
  <c r="C69" i="46" s="1"/>
  <c r="C70" i="46" s="1"/>
  <c r="C71" i="46" s="1"/>
  <c r="C72" i="46" s="1"/>
  <c r="C73" i="46" s="1"/>
  <c r="C74" i="46" s="1"/>
  <c r="C75" i="46" s="1"/>
  <c r="C76" i="46" s="1"/>
  <c r="C77" i="46" s="1"/>
  <c r="C78" i="46" s="1"/>
  <c r="C79" i="46" s="1"/>
  <c r="C80" i="46" s="1"/>
  <c r="C81" i="46" s="1"/>
  <c r="C82" i="46" s="1"/>
  <c r="C83" i="46" s="1"/>
  <c r="C84" i="46" s="1"/>
  <c r="C85" i="46" s="1"/>
  <c r="C86" i="46" s="1"/>
  <c r="C87" i="46" s="1"/>
  <c r="C88" i="46" s="1"/>
  <c r="C89" i="46" s="1"/>
  <c r="C90" i="46" s="1"/>
  <c r="C91" i="46" s="1"/>
  <c r="C92" i="46" s="1"/>
  <c r="C93" i="46" s="1"/>
  <c r="C94" i="46" s="1"/>
  <c r="C95" i="46" s="1"/>
  <c r="C96" i="46" s="1"/>
  <c r="C97" i="46" s="1"/>
  <c r="C98" i="46" s="1"/>
  <c r="C99" i="46" s="1"/>
  <c r="C100" i="46" s="1"/>
  <c r="C101" i="46" s="1"/>
  <c r="C102" i="46" s="1"/>
  <c r="C103" i="46" s="1"/>
  <c r="C104" i="46" s="1"/>
  <c r="C105" i="46" s="1"/>
  <c r="C106" i="46" s="1"/>
  <c r="C107" i="46" s="1"/>
  <c r="C108" i="46" s="1"/>
  <c r="C109" i="46" s="1"/>
  <c r="C110" i="46" s="1"/>
  <c r="C111" i="46" s="1"/>
  <c r="C112" i="46" s="1"/>
  <c r="C113" i="46" s="1"/>
  <c r="C114" i="46" s="1"/>
  <c r="C115" i="46" s="1"/>
  <c r="C116" i="46" s="1"/>
  <c r="C117" i="46" s="1"/>
  <c r="C118" i="46" s="1"/>
  <c r="C119" i="46" s="1"/>
  <c r="C120" i="46" s="1"/>
  <c r="C121" i="46" s="1"/>
  <c r="C122" i="46" s="1"/>
  <c r="C123" i="46" s="1"/>
  <c r="C124" i="46" s="1"/>
  <c r="C125" i="46" s="1"/>
  <c r="C126" i="46" s="1"/>
  <c r="C127" i="46" s="1"/>
  <c r="C128" i="46" s="1"/>
  <c r="C129" i="46" s="1"/>
  <c r="C130" i="46" s="1"/>
  <c r="C3" i="46"/>
  <c r="C155" i="46"/>
  <c r="I7" i="47"/>
  <c r="N2" i="47"/>
  <c r="T7" i="47" s="1"/>
  <c r="D2" i="47"/>
  <c r="C2" i="47"/>
  <c r="T5" i="46"/>
  <c r="I5" i="46"/>
  <c r="T8" i="46"/>
  <c r="I8" i="46"/>
  <c r="N2" i="46"/>
  <c r="T7" i="46" s="1"/>
  <c r="C2" i="46"/>
  <c r="I5" i="45"/>
  <c r="T11" i="45"/>
  <c r="I8" i="45"/>
  <c r="N4" i="45"/>
  <c r="N5" i="45" s="1"/>
  <c r="N6" i="45" s="1"/>
  <c r="N7" i="45" s="1"/>
  <c r="N8" i="45" s="1"/>
  <c r="N9" i="45" s="1"/>
  <c r="N10" i="45" s="1"/>
  <c r="N11" i="45" s="1"/>
  <c r="N12" i="45" s="1"/>
  <c r="N13" i="45" s="1"/>
  <c r="N14" i="45" s="1"/>
  <c r="N15" i="45" s="1"/>
  <c r="N16" i="45"/>
  <c r="N17" i="45" s="1"/>
  <c r="N18" i="45" s="1"/>
  <c r="N19" i="45" s="1"/>
  <c r="N20" i="45" s="1"/>
  <c r="N21" i="45" s="1"/>
  <c r="N22" i="45" s="1"/>
  <c r="N23" i="45" s="1"/>
  <c r="N24" i="45" s="1"/>
  <c r="N25" i="45" s="1"/>
  <c r="N26" i="45" s="1"/>
  <c r="N27" i="45" s="1"/>
  <c r="N28" i="45" s="1"/>
  <c r="N29" i="45" s="1"/>
  <c r="N30" i="45" s="1"/>
  <c r="N31" i="45" s="1"/>
  <c r="N32" i="45" s="1"/>
  <c r="N33" i="45" s="1"/>
  <c r="N34" i="45" s="1"/>
  <c r="N35" i="45" s="1"/>
  <c r="N36" i="45" s="1"/>
  <c r="N37" i="45" s="1"/>
  <c r="N38" i="45" s="1"/>
  <c r="N39" i="45" s="1"/>
  <c r="N40" i="45" s="1"/>
  <c r="N41" i="45" s="1"/>
  <c r="N42" i="45" s="1"/>
  <c r="N43" i="45" s="1"/>
  <c r="N44" i="45" s="1"/>
  <c r="N45" i="45" s="1"/>
  <c r="N46" i="45" s="1"/>
  <c r="N47" i="45" s="1"/>
  <c r="N48" i="45" s="1"/>
  <c r="N49" i="45" s="1"/>
  <c r="N50" i="45" s="1"/>
  <c r="N51" i="45" s="1"/>
  <c r="N52" i="45" s="1"/>
  <c r="N53" i="45" s="1"/>
  <c r="N54" i="45" s="1"/>
  <c r="N55" i="45" s="1"/>
  <c r="N56" i="45" s="1"/>
  <c r="N57" i="45" s="1"/>
  <c r="N58" i="45" s="1"/>
  <c r="N59" i="45" s="1"/>
  <c r="N60" i="45" s="1"/>
  <c r="N61" i="45" s="1"/>
  <c r="N62" i="45" s="1"/>
  <c r="N63" i="45" s="1"/>
  <c r="N64" i="45" s="1"/>
  <c r="N65" i="45" s="1"/>
  <c r="N66" i="45" s="1"/>
  <c r="N67" i="45" s="1"/>
  <c r="N68" i="45" s="1"/>
  <c r="N69" i="45" s="1"/>
  <c r="N70" i="45" s="1"/>
  <c r="N71" i="45" s="1"/>
  <c r="N72" i="45" s="1"/>
  <c r="N73" i="45" s="1"/>
  <c r="N74" i="45" s="1"/>
  <c r="N75" i="45" s="1"/>
  <c r="N76" i="45" s="1"/>
  <c r="N77" i="45" s="1"/>
  <c r="N78" i="45" s="1"/>
  <c r="N79" i="45" s="1"/>
  <c r="N80" i="45" s="1"/>
  <c r="N81" i="45" s="1"/>
  <c r="N82" i="45" s="1"/>
  <c r="N83" i="45" s="1"/>
  <c r="N84" i="45" s="1"/>
  <c r="N85" i="45" s="1"/>
  <c r="N86" i="45" s="1"/>
  <c r="N87" i="45" s="1"/>
  <c r="N88" i="45" s="1"/>
  <c r="N89" i="45" s="1"/>
  <c r="N90" i="45" s="1"/>
  <c r="N91" i="45" s="1"/>
  <c r="N92" i="45" s="1"/>
  <c r="N93" i="45" s="1"/>
  <c r="N94" i="45" s="1"/>
  <c r="N95" i="45" s="1"/>
  <c r="N96" i="45" s="1"/>
  <c r="N97" i="45" s="1"/>
  <c r="N98" i="45" s="1"/>
  <c r="N99" i="45" s="1"/>
  <c r="N100" i="45" s="1"/>
  <c r="N101" i="45" s="1"/>
  <c r="N102" i="45" s="1"/>
  <c r="N103" i="45" s="1"/>
  <c r="N104" i="45" s="1"/>
  <c r="N105" i="45" s="1"/>
  <c r="N106" i="45" s="1"/>
  <c r="N107" i="45" s="1"/>
  <c r="N108" i="45" s="1"/>
  <c r="N109" i="45" s="1"/>
  <c r="N110" i="45" s="1"/>
  <c r="N111" i="45" s="1"/>
  <c r="N112" i="45" s="1"/>
  <c r="N113" i="45" s="1"/>
  <c r="N114" i="45" s="1"/>
  <c r="N115" i="45" s="1"/>
  <c r="N116" i="45" s="1"/>
  <c r="N117" i="45" s="1"/>
  <c r="N118" i="45" s="1"/>
  <c r="N119" i="45" s="1"/>
  <c r="N120" i="45" s="1"/>
  <c r="N121" i="45" s="1"/>
  <c r="N122" i="45" s="1"/>
  <c r="N123" i="45" s="1"/>
  <c r="N124" i="45" s="1"/>
  <c r="N125" i="45" s="1"/>
  <c r="N126" i="45" s="1"/>
  <c r="N127" i="45" s="1"/>
  <c r="N128" i="45" s="1"/>
  <c r="N129" i="45" s="1"/>
  <c r="N130" i="45" s="1"/>
  <c r="N131" i="45" s="1"/>
  <c r="N132" i="45" s="1"/>
  <c r="N133" i="45" s="1"/>
  <c r="N134" i="45" s="1"/>
  <c r="N3" i="45"/>
  <c r="N135" i="45"/>
  <c r="C4" i="45"/>
  <c r="C5" i="45" s="1"/>
  <c r="C6" i="45" s="1"/>
  <c r="C7" i="45" s="1"/>
  <c r="C8" i="45" s="1"/>
  <c r="C9" i="45" s="1"/>
  <c r="C10" i="45" s="1"/>
  <c r="C11" i="45" s="1"/>
  <c r="C12" i="45" s="1"/>
  <c r="C13" i="45" s="1"/>
  <c r="C14" i="45" s="1"/>
  <c r="C15" i="45" s="1"/>
  <c r="C16" i="45" s="1"/>
  <c r="C17" i="45" s="1"/>
  <c r="C18" i="45" s="1"/>
  <c r="C19" i="45" s="1"/>
  <c r="C20" i="45" s="1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C59" i="45" s="1"/>
  <c r="C60" i="45" s="1"/>
  <c r="C61" i="45" s="1"/>
  <c r="C62" i="45" s="1"/>
  <c r="C63" i="45" s="1"/>
  <c r="C64" i="45" s="1"/>
  <c r="C65" i="45" s="1"/>
  <c r="C66" i="45" s="1"/>
  <c r="C67" i="45" s="1"/>
  <c r="C68" i="45" s="1"/>
  <c r="C69" i="45" s="1"/>
  <c r="C70" i="45" s="1"/>
  <c r="C71" i="45" s="1"/>
  <c r="C72" i="45" s="1"/>
  <c r="C73" i="45" s="1"/>
  <c r="C74" i="45" s="1"/>
  <c r="C75" i="45" s="1"/>
  <c r="C76" i="45" s="1"/>
  <c r="C77" i="45" s="1"/>
  <c r="C78" i="45" s="1"/>
  <c r="C79" i="45" s="1"/>
  <c r="C80" i="45" s="1"/>
  <c r="C81" i="45" s="1"/>
  <c r="C82" i="45" s="1"/>
  <c r="C83" i="45" s="1"/>
  <c r="C84" i="45" s="1"/>
  <c r="C85" i="45" s="1"/>
  <c r="C86" i="45" s="1"/>
  <c r="C87" i="45" s="1"/>
  <c r="C88" i="45" s="1"/>
  <c r="C89" i="45" s="1"/>
  <c r="C90" i="45" s="1"/>
  <c r="C91" i="45" s="1"/>
  <c r="C92" i="45" s="1"/>
  <c r="C93" i="45" s="1"/>
  <c r="C94" i="45" s="1"/>
  <c r="C95" i="45" s="1"/>
  <c r="C96" i="45" s="1"/>
  <c r="C97" i="45" s="1"/>
  <c r="C98" i="45" s="1"/>
  <c r="C99" i="45" s="1"/>
  <c r="C100" i="45" s="1"/>
  <c r="C101" i="45" s="1"/>
  <c r="C102" i="45" s="1"/>
  <c r="C103" i="45" s="1"/>
  <c r="C104" i="45" s="1"/>
  <c r="C105" i="45" s="1"/>
  <c r="C106" i="45" s="1"/>
  <c r="C107" i="45" s="1"/>
  <c r="C108" i="45" s="1"/>
  <c r="C109" i="45" s="1"/>
  <c r="C110" i="45" s="1"/>
  <c r="C111" i="45" s="1"/>
  <c r="C112" i="45" s="1"/>
  <c r="C113" i="45" s="1"/>
  <c r="C114" i="45" s="1"/>
  <c r="C115" i="45" s="1"/>
  <c r="C116" i="45" s="1"/>
  <c r="C117" i="45" s="1"/>
  <c r="C118" i="45" s="1"/>
  <c r="C119" i="45" s="1"/>
  <c r="C120" i="45" s="1"/>
  <c r="C121" i="45" s="1"/>
  <c r="C122" i="45" s="1"/>
  <c r="C123" i="45" s="1"/>
  <c r="C124" i="45" s="1"/>
  <c r="C125" i="45" s="1"/>
  <c r="C126" i="45" s="1"/>
  <c r="C127" i="45" s="1"/>
  <c r="C3" i="45"/>
  <c r="C128" i="45"/>
  <c r="T8" i="45"/>
  <c r="I7" i="45"/>
  <c r="D3" i="45"/>
  <c r="E3" i="45" s="1"/>
  <c r="N2" i="45"/>
  <c r="C2" i="45"/>
  <c r="D2" i="45" s="1"/>
  <c r="O81" i="56" l="1"/>
  <c r="D92" i="56"/>
  <c r="C93" i="56"/>
  <c r="C94" i="56" s="1"/>
  <c r="C95" i="56" s="1"/>
  <c r="C96" i="56" s="1"/>
  <c r="C97" i="56" s="1"/>
  <c r="C98" i="56" s="1"/>
  <c r="C99" i="56" s="1"/>
  <c r="C100" i="56" s="1"/>
  <c r="C101" i="56" s="1"/>
  <c r="C102" i="56" s="1"/>
  <c r="C103" i="56" s="1"/>
  <c r="C104" i="56" s="1"/>
  <c r="C105" i="56" s="1"/>
  <c r="C106" i="56" s="1"/>
  <c r="C107" i="56" s="1"/>
  <c r="C108" i="56" s="1"/>
  <c r="C109" i="56" s="1"/>
  <c r="C110" i="56" s="1"/>
  <c r="C111" i="56" s="1"/>
  <c r="C112" i="56" s="1"/>
  <c r="C113" i="56" s="1"/>
  <c r="C114" i="56" s="1"/>
  <c r="C115" i="56" s="1"/>
  <c r="C116" i="56" s="1"/>
  <c r="C117" i="56" s="1"/>
  <c r="C118" i="56" s="1"/>
  <c r="C119" i="56" s="1"/>
  <c r="C120" i="56" s="1"/>
  <c r="C121" i="56" s="1"/>
  <c r="C122" i="56" s="1"/>
  <c r="C123" i="56" s="1"/>
  <c r="C124" i="56" s="1"/>
  <c r="C125" i="56" s="1"/>
  <c r="C126" i="56" s="1"/>
  <c r="C127" i="56" s="1"/>
  <c r="C128" i="56" s="1"/>
  <c r="C129" i="56" s="1"/>
  <c r="C130" i="56" s="1"/>
  <c r="C131" i="56" s="1"/>
  <c r="C132" i="56" s="1"/>
  <c r="C133" i="56" s="1"/>
  <c r="C134" i="56" s="1"/>
  <c r="C135" i="56" s="1"/>
  <c r="C136" i="56" s="1"/>
  <c r="C137" i="56" s="1"/>
  <c r="C138" i="56" s="1"/>
  <c r="C139" i="56" s="1"/>
  <c r="C140" i="56" s="1"/>
  <c r="C141" i="56" s="1"/>
  <c r="C142" i="56" s="1"/>
  <c r="C143" i="56" s="1"/>
  <c r="C144" i="56" s="1"/>
  <c r="C145" i="56" s="1"/>
  <c r="C146" i="56" s="1"/>
  <c r="C147" i="56" s="1"/>
  <c r="C148" i="56" s="1"/>
  <c r="C149" i="56" s="1"/>
  <c r="C150" i="56" s="1"/>
  <c r="C151" i="56" s="1"/>
  <c r="C152" i="56" s="1"/>
  <c r="C153" i="56" s="1"/>
  <c r="C154" i="56" s="1"/>
  <c r="C155" i="56" s="1"/>
  <c r="C156" i="56" s="1"/>
  <c r="I7" i="56"/>
  <c r="O2" i="56"/>
  <c r="T7" i="56"/>
  <c r="N100" i="55"/>
  <c r="N101" i="55" s="1"/>
  <c r="N102" i="55" s="1"/>
  <c r="N103" i="55" s="1"/>
  <c r="N104" i="55" s="1"/>
  <c r="N105" i="55" s="1"/>
  <c r="N106" i="55" s="1"/>
  <c r="N107" i="55" s="1"/>
  <c r="N108" i="55" s="1"/>
  <c r="N109" i="55" s="1"/>
  <c r="N110" i="55" s="1"/>
  <c r="N111" i="55" s="1"/>
  <c r="N112" i="55" s="1"/>
  <c r="N113" i="55" s="1"/>
  <c r="N114" i="55" s="1"/>
  <c r="N115" i="55" s="1"/>
  <c r="N116" i="55" s="1"/>
  <c r="N117" i="55" s="1"/>
  <c r="N118" i="55" s="1"/>
  <c r="N119" i="55" s="1"/>
  <c r="N120" i="55" s="1"/>
  <c r="N121" i="55" s="1"/>
  <c r="N122" i="55" s="1"/>
  <c r="N123" i="55" s="1"/>
  <c r="N124" i="55" s="1"/>
  <c r="N125" i="55" s="1"/>
  <c r="N126" i="55" s="1"/>
  <c r="N127" i="55" s="1"/>
  <c r="N128" i="55" s="1"/>
  <c r="N129" i="55" s="1"/>
  <c r="N130" i="55" s="1"/>
  <c r="N131" i="55" s="1"/>
  <c r="N132" i="55" s="1"/>
  <c r="N133" i="55" s="1"/>
  <c r="N134" i="55" s="1"/>
  <c r="N135" i="55" s="1"/>
  <c r="N136" i="55" s="1"/>
  <c r="N137" i="55" s="1"/>
  <c r="N138" i="55" s="1"/>
  <c r="N139" i="55" s="1"/>
  <c r="N140" i="55" s="1"/>
  <c r="N141" i="55" s="1"/>
  <c r="N142" i="55" s="1"/>
  <c r="N143" i="55" s="1"/>
  <c r="N144" i="55" s="1"/>
  <c r="N145" i="55" s="1"/>
  <c r="N146" i="55" s="1"/>
  <c r="O99" i="55"/>
  <c r="O81" i="55"/>
  <c r="I8" i="55"/>
  <c r="C173" i="55"/>
  <c r="C174" i="55" s="1"/>
  <c r="C175" i="55" s="1"/>
  <c r="C176" i="55" s="1"/>
  <c r="C177" i="55" s="1"/>
  <c r="C178" i="55" s="1"/>
  <c r="C179" i="55" s="1"/>
  <c r="C180" i="55" s="1"/>
  <c r="C181" i="55" s="1"/>
  <c r="C182" i="55" s="1"/>
  <c r="C183" i="55" s="1"/>
  <c r="C184" i="55" s="1"/>
  <c r="C185" i="55" s="1"/>
  <c r="C186" i="55" s="1"/>
  <c r="C187" i="55" s="1"/>
  <c r="C188" i="55" s="1"/>
  <c r="C189" i="55" s="1"/>
  <c r="C190" i="55" s="1"/>
  <c r="C191" i="55" s="1"/>
  <c r="C192" i="55" s="1"/>
  <c r="C193" i="55" s="1"/>
  <c r="C194" i="55" s="1"/>
  <c r="C195" i="55" s="1"/>
  <c r="C196" i="55" s="1"/>
  <c r="C197" i="55" s="1"/>
  <c r="C198" i="55" s="1"/>
  <c r="C199" i="55" s="1"/>
  <c r="C200" i="55" s="1"/>
  <c r="C201" i="55" s="1"/>
  <c r="C202" i="55" s="1"/>
  <c r="C203" i="55" s="1"/>
  <c r="T7" i="55"/>
  <c r="D3" i="55"/>
  <c r="I7" i="55"/>
  <c r="D2" i="55"/>
  <c r="I7" i="54"/>
  <c r="D2" i="54"/>
  <c r="E3" i="54" s="1"/>
  <c r="N3" i="53"/>
  <c r="O2" i="53"/>
  <c r="T7" i="53"/>
  <c r="C3" i="53"/>
  <c r="D2" i="53"/>
  <c r="D177" i="52"/>
  <c r="C178" i="52"/>
  <c r="C179" i="52" s="1"/>
  <c r="C180" i="52" s="1"/>
  <c r="C181" i="52" s="1"/>
  <c r="C182" i="52" s="1"/>
  <c r="C183" i="52" s="1"/>
  <c r="C184" i="52" s="1"/>
  <c r="C185" i="52" s="1"/>
  <c r="C186" i="52" s="1"/>
  <c r="C187" i="52" s="1"/>
  <c r="C188" i="52" s="1"/>
  <c r="C189" i="52" s="1"/>
  <c r="C190" i="52" s="1"/>
  <c r="C191" i="52" s="1"/>
  <c r="C192" i="52" s="1"/>
  <c r="C193" i="52" s="1"/>
  <c r="C194" i="52" s="1"/>
  <c r="C195" i="52" s="1"/>
  <c r="D2" i="52"/>
  <c r="T7" i="52"/>
  <c r="O2" i="52"/>
  <c r="O144" i="51"/>
  <c r="N145" i="51"/>
  <c r="N146" i="51" s="1"/>
  <c r="C169" i="51"/>
  <c r="C170" i="51" s="1"/>
  <c r="C171" i="51" s="1"/>
  <c r="C172" i="51" s="1"/>
  <c r="D168" i="51"/>
  <c r="D4" i="51"/>
  <c r="D3" i="51"/>
  <c r="E3" i="51" s="1"/>
  <c r="O2" i="51"/>
  <c r="O141" i="50"/>
  <c r="N142" i="50"/>
  <c r="N143" i="50" s="1"/>
  <c r="O4" i="50"/>
  <c r="D2" i="50"/>
  <c r="O3" i="50"/>
  <c r="P3" i="50" s="1"/>
  <c r="D3" i="49"/>
  <c r="E3" i="49" s="1"/>
  <c r="I7" i="49"/>
  <c r="D2" i="49"/>
  <c r="N169" i="48"/>
  <c r="N170" i="48" s="1"/>
  <c r="N171" i="48" s="1"/>
  <c r="N172" i="48" s="1"/>
  <c r="N173" i="48" s="1"/>
  <c r="N174" i="48" s="1"/>
  <c r="N175" i="48" s="1"/>
  <c r="N176" i="48" s="1"/>
  <c r="N177" i="48" s="1"/>
  <c r="N178" i="48" s="1"/>
  <c r="N179" i="48" s="1"/>
  <c r="N180" i="48" s="1"/>
  <c r="N181" i="48" s="1"/>
  <c r="N182" i="48" s="1"/>
  <c r="N183" i="48" s="1"/>
  <c r="N184" i="48" s="1"/>
  <c r="N185" i="48" s="1"/>
  <c r="N186" i="48" s="1"/>
  <c r="N187" i="48" s="1"/>
  <c r="N188" i="48" s="1"/>
  <c r="N189" i="48" s="1"/>
  <c r="N190" i="48" s="1"/>
  <c r="N191" i="48" s="1"/>
  <c r="N192" i="48" s="1"/>
  <c r="N193" i="48" s="1"/>
  <c r="N194" i="48" s="1"/>
  <c r="N195" i="48" s="1"/>
  <c r="O168" i="48"/>
  <c r="C205" i="48"/>
  <c r="C206" i="48" s="1"/>
  <c r="C207" i="48" s="1"/>
  <c r="C208" i="48" s="1"/>
  <c r="D204" i="48"/>
  <c r="T7" i="48"/>
  <c r="O2" i="48"/>
  <c r="I7" i="48"/>
  <c r="N129" i="47"/>
  <c r="N130" i="47" s="1"/>
  <c r="N131" i="47" s="1"/>
  <c r="N132" i="47" s="1"/>
  <c r="N133" i="47" s="1"/>
  <c r="N134" i="47" s="1"/>
  <c r="N135" i="47" s="1"/>
  <c r="N136" i="47" s="1"/>
  <c r="N137" i="47" s="1"/>
  <c r="N138" i="47" s="1"/>
  <c r="N139" i="47" s="1"/>
  <c r="N140" i="47" s="1"/>
  <c r="N141" i="47" s="1"/>
  <c r="N142" i="47" s="1"/>
  <c r="N143" i="47" s="1"/>
  <c r="N144" i="47" s="1"/>
  <c r="N145" i="47" s="1"/>
  <c r="N146" i="47" s="1"/>
  <c r="O128" i="47"/>
  <c r="D130" i="47"/>
  <c r="C131" i="47"/>
  <c r="C132" i="47" s="1"/>
  <c r="C133" i="47" s="1"/>
  <c r="C134" i="47" s="1"/>
  <c r="C135" i="47" s="1"/>
  <c r="C136" i="47" s="1"/>
  <c r="C137" i="47" s="1"/>
  <c r="C138" i="47" s="1"/>
  <c r="C139" i="47" s="1"/>
  <c r="C140" i="47" s="1"/>
  <c r="C141" i="47" s="1"/>
  <c r="C142" i="47" s="1"/>
  <c r="C143" i="47" s="1"/>
  <c r="C144" i="47" s="1"/>
  <c r="C145" i="47" s="1"/>
  <c r="C146" i="47" s="1"/>
  <c r="C147" i="47" s="1"/>
  <c r="C148" i="47" s="1"/>
  <c r="C149" i="47" s="1"/>
  <c r="C150" i="47" s="1"/>
  <c r="C151" i="47" s="1"/>
  <c r="C152" i="47" s="1"/>
  <c r="C153" i="47" s="1"/>
  <c r="C154" i="47" s="1"/>
  <c r="C155" i="47" s="1"/>
  <c r="C156" i="47" s="1"/>
  <c r="C157" i="47" s="1"/>
  <c r="C158" i="47" s="1"/>
  <c r="C159" i="47" s="1"/>
  <c r="C160" i="47" s="1"/>
  <c r="C161" i="47" s="1"/>
  <c r="C162" i="47" s="1"/>
  <c r="C163" i="47" s="1"/>
  <c r="C164" i="47" s="1"/>
  <c r="C165" i="47" s="1"/>
  <c r="C166" i="47" s="1"/>
  <c r="C167" i="47" s="1"/>
  <c r="C168" i="47" s="1"/>
  <c r="C169" i="47" s="1"/>
  <c r="C170" i="47" s="1"/>
  <c r="C171" i="47" s="1"/>
  <c r="C172" i="47" s="1"/>
  <c r="D130" i="46"/>
  <c r="C131" i="46"/>
  <c r="C132" i="46" s="1"/>
  <c r="C133" i="46" s="1"/>
  <c r="C134" i="46" s="1"/>
  <c r="C135" i="46" s="1"/>
  <c r="C136" i="46" s="1"/>
  <c r="C137" i="46" s="1"/>
  <c r="C138" i="46" s="1"/>
  <c r="C139" i="46" s="1"/>
  <c r="C140" i="46" s="1"/>
  <c r="C141" i="46" s="1"/>
  <c r="C142" i="46" s="1"/>
  <c r="C143" i="46" s="1"/>
  <c r="C144" i="46" s="1"/>
  <c r="C145" i="46" s="1"/>
  <c r="C146" i="46" s="1"/>
  <c r="C147" i="46" s="1"/>
  <c r="C148" i="46" s="1"/>
  <c r="C149" i="46" s="1"/>
  <c r="C150" i="46" s="1"/>
  <c r="C151" i="46" s="1"/>
  <c r="C152" i="46" s="1"/>
  <c r="C153" i="46" s="1"/>
  <c r="C154" i="46" s="1"/>
  <c r="D128" i="46"/>
  <c r="D6" i="47"/>
  <c r="O2" i="47"/>
  <c r="D6" i="46"/>
  <c r="O2" i="46"/>
  <c r="D2" i="46"/>
  <c r="D4" i="46"/>
  <c r="I7" i="46"/>
  <c r="D3" i="46"/>
  <c r="O2" i="45"/>
  <c r="O3" i="45"/>
  <c r="T7" i="45"/>
  <c r="T8" i="44"/>
  <c r="I8" i="44"/>
  <c r="N4" i="44"/>
  <c r="N5" i="44" s="1"/>
  <c r="N6" i="44" s="1"/>
  <c r="N7" i="44" s="1"/>
  <c r="N8" i="44" s="1"/>
  <c r="N9" i="44" s="1"/>
  <c r="N10" i="44" s="1"/>
  <c r="N11" i="44" s="1"/>
  <c r="N12" i="44" s="1"/>
  <c r="N13" i="44" s="1"/>
  <c r="N14" i="44" s="1"/>
  <c r="N15" i="44" s="1"/>
  <c r="N16" i="44" s="1"/>
  <c r="N17" i="44" s="1"/>
  <c r="N18" i="44" s="1"/>
  <c r="N19" i="44" s="1"/>
  <c r="N20" i="44" s="1"/>
  <c r="N21" i="44" s="1"/>
  <c r="N22" i="44" s="1"/>
  <c r="N23" i="44" s="1"/>
  <c r="N24" i="44" s="1"/>
  <c r="N25" i="44" s="1"/>
  <c r="N26" i="44" s="1"/>
  <c r="N27" i="44" s="1"/>
  <c r="N28" i="44" s="1"/>
  <c r="N29" i="44" s="1"/>
  <c r="N30" i="44" s="1"/>
  <c r="N31" i="44" s="1"/>
  <c r="N32" i="44" s="1"/>
  <c r="N33" i="44" s="1"/>
  <c r="N34" i="44" s="1"/>
  <c r="N35" i="44" s="1"/>
  <c r="N36" i="44" s="1"/>
  <c r="N37" i="44" s="1"/>
  <c r="N38" i="44" s="1"/>
  <c r="N39" i="44" s="1"/>
  <c r="N40" i="44" s="1"/>
  <c r="N41" i="44" s="1"/>
  <c r="N42" i="44" s="1"/>
  <c r="N43" i="44" s="1"/>
  <c r="N44" i="44" s="1"/>
  <c r="N45" i="44" s="1"/>
  <c r="N46" i="44" s="1"/>
  <c r="N47" i="44" s="1"/>
  <c r="N48" i="44" s="1"/>
  <c r="N49" i="44" s="1"/>
  <c r="N50" i="44" s="1"/>
  <c r="N51" i="44" s="1"/>
  <c r="N52" i="44" s="1"/>
  <c r="N53" i="44" s="1"/>
  <c r="N54" i="44" s="1"/>
  <c r="N55" i="44" s="1"/>
  <c r="N56" i="44" s="1"/>
  <c r="N57" i="44" s="1"/>
  <c r="N58" i="44" s="1"/>
  <c r="N59" i="44" s="1"/>
  <c r="N60" i="44" s="1"/>
  <c r="N61" i="44" s="1"/>
  <c r="N62" i="44" s="1"/>
  <c r="N63" i="44" s="1"/>
  <c r="N64" i="44" s="1"/>
  <c r="N65" i="44" s="1"/>
  <c r="N66" i="44" s="1"/>
  <c r="N67" i="44" s="1"/>
  <c r="N68" i="44" s="1"/>
  <c r="N69" i="44" s="1"/>
  <c r="N70" i="44" s="1"/>
  <c r="N71" i="44" s="1"/>
  <c r="N72" i="44" s="1"/>
  <c r="N73" i="44" s="1"/>
  <c r="N74" i="44" s="1"/>
  <c r="N75" i="44" s="1"/>
  <c r="N76" i="44" s="1"/>
  <c r="N77" i="44" s="1"/>
  <c r="N78" i="44" s="1"/>
  <c r="N79" i="44" s="1"/>
  <c r="N80" i="44" s="1"/>
  <c r="N81" i="44" s="1"/>
  <c r="N82" i="44" s="1"/>
  <c r="N83" i="44" s="1"/>
  <c r="N84" i="44" s="1"/>
  <c r="N85" i="44" s="1"/>
  <c r="N86" i="44" s="1"/>
  <c r="N87" i="44" s="1"/>
  <c r="N88" i="44" s="1"/>
  <c r="N89" i="44" s="1"/>
  <c r="N90" i="44" s="1"/>
  <c r="N91" i="44" s="1"/>
  <c r="N92" i="44" s="1"/>
  <c r="N93" i="44" s="1"/>
  <c r="N94" i="44" s="1"/>
  <c r="N95" i="44" s="1"/>
  <c r="N96" i="44" s="1"/>
  <c r="N97" i="44" s="1"/>
  <c r="N98" i="44" s="1"/>
  <c r="N99" i="44" s="1"/>
  <c r="N100" i="44" s="1"/>
  <c r="N101" i="44" s="1"/>
  <c r="N102" i="44" s="1"/>
  <c r="N103" i="44" s="1"/>
  <c r="N104" i="44" s="1"/>
  <c r="N105" i="44" s="1"/>
  <c r="N106" i="44" s="1"/>
  <c r="N107" i="44" s="1"/>
  <c r="N108" i="44" s="1"/>
  <c r="N109" i="44" s="1"/>
  <c r="N110" i="44" s="1"/>
  <c r="N111" i="44" s="1"/>
  <c r="N112" i="44" s="1"/>
  <c r="N113" i="44" s="1"/>
  <c r="N114" i="44" s="1"/>
  <c r="N115" i="44" s="1"/>
  <c r="N116" i="44" s="1"/>
  <c r="N117" i="44" s="1"/>
  <c r="N118" i="44" s="1"/>
  <c r="N119" i="44" s="1"/>
  <c r="N120" i="44" s="1"/>
  <c r="N121" i="44" s="1"/>
  <c r="N122" i="44" s="1"/>
  <c r="N123" i="44" s="1"/>
  <c r="N124" i="44" s="1"/>
  <c r="N125" i="44" s="1"/>
  <c r="N126" i="44" s="1"/>
  <c r="N127" i="44" s="1"/>
  <c r="N128" i="44" s="1"/>
  <c r="N129" i="44" s="1"/>
  <c r="N130" i="44" s="1"/>
  <c r="N131" i="44" s="1"/>
  <c r="N132" i="44" s="1"/>
  <c r="N133" i="44" s="1"/>
  <c r="N134" i="44" s="1"/>
  <c r="N135" i="44" s="1"/>
  <c r="N136" i="44" s="1"/>
  <c r="N137" i="44" s="1"/>
  <c r="N138" i="44" s="1"/>
  <c r="N139" i="44" s="1"/>
  <c r="N140" i="44" s="1"/>
  <c r="N141" i="44" s="1"/>
  <c r="N142" i="44" s="1"/>
  <c r="N143" i="44" s="1"/>
  <c r="N144" i="44" s="1"/>
  <c r="N145" i="44" s="1"/>
  <c r="N3" i="44"/>
  <c r="N146" i="44"/>
  <c r="E165" i="44"/>
  <c r="E166" i="44"/>
  <c r="E167" i="44"/>
  <c r="E168" i="44"/>
  <c r="E169" i="44"/>
  <c r="E170" i="44"/>
  <c r="E171" i="44"/>
  <c r="E172" i="44"/>
  <c r="D165" i="44"/>
  <c r="D166" i="44"/>
  <c r="D167" i="44"/>
  <c r="D168" i="44"/>
  <c r="D169" i="44"/>
  <c r="D170" i="44"/>
  <c r="D171" i="44"/>
  <c r="D172" i="44"/>
  <c r="C4" i="44"/>
  <c r="C5" i="44"/>
  <c r="C6" i="44"/>
  <c r="C7" i="44" s="1"/>
  <c r="C8" i="44" s="1"/>
  <c r="C9" i="44" s="1"/>
  <c r="C10" i="44" s="1"/>
  <c r="C11" i="44" s="1"/>
  <c r="C12" i="44" s="1"/>
  <c r="C13" i="44" s="1"/>
  <c r="C14" i="44" s="1"/>
  <c r="C15" i="44" s="1"/>
  <c r="C16" i="44" s="1"/>
  <c r="C17" i="44" s="1"/>
  <c r="C18" i="44" s="1"/>
  <c r="C19" i="44" s="1"/>
  <c r="C20" i="44" s="1"/>
  <c r="C21" i="44" s="1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C60" i="44" s="1"/>
  <c r="C61" i="44" s="1"/>
  <c r="C62" i="44" s="1"/>
  <c r="C63" i="44" s="1"/>
  <c r="C64" i="44" s="1"/>
  <c r="C65" i="44" s="1"/>
  <c r="C66" i="44" s="1"/>
  <c r="C67" i="44" s="1"/>
  <c r="C68" i="44" s="1"/>
  <c r="C69" i="44" s="1"/>
  <c r="C70" i="44" s="1"/>
  <c r="C71" i="44" s="1"/>
  <c r="C72" i="44" s="1"/>
  <c r="C73" i="44" s="1"/>
  <c r="C74" i="44" s="1"/>
  <c r="C75" i="44" s="1"/>
  <c r="C76" i="44" s="1"/>
  <c r="C77" i="44" s="1"/>
  <c r="C78" i="44" s="1"/>
  <c r="C79" i="44" s="1"/>
  <c r="C80" i="44" s="1"/>
  <c r="C81" i="44" s="1"/>
  <c r="C82" i="44" s="1"/>
  <c r="C83" i="44" s="1"/>
  <c r="C84" i="44" s="1"/>
  <c r="C85" i="44" s="1"/>
  <c r="C86" i="44" s="1"/>
  <c r="C87" i="44" s="1"/>
  <c r="C88" i="44" s="1"/>
  <c r="C89" i="44" s="1"/>
  <c r="C90" i="44" s="1"/>
  <c r="C91" i="44" s="1"/>
  <c r="C92" i="44" s="1"/>
  <c r="C93" i="44" s="1"/>
  <c r="C94" i="44" s="1"/>
  <c r="C95" i="44" s="1"/>
  <c r="C96" i="44" s="1"/>
  <c r="C97" i="44" s="1"/>
  <c r="C98" i="44" s="1"/>
  <c r="C99" i="44" s="1"/>
  <c r="C100" i="44" s="1"/>
  <c r="C101" i="44" s="1"/>
  <c r="C102" i="44" s="1"/>
  <c r="C103" i="44" s="1"/>
  <c r="C104" i="44" s="1"/>
  <c r="C105" i="44" s="1"/>
  <c r="C106" i="44" s="1"/>
  <c r="C107" i="44" s="1"/>
  <c r="C108" i="44" s="1"/>
  <c r="C109" i="44" s="1"/>
  <c r="C110" i="44" s="1"/>
  <c r="C111" i="44" s="1"/>
  <c r="C112" i="44" s="1"/>
  <c r="C113" i="44" s="1"/>
  <c r="C114" i="44" s="1"/>
  <c r="C115" i="44" s="1"/>
  <c r="C116" i="44" s="1"/>
  <c r="C117" i="44" s="1"/>
  <c r="C118" i="44" s="1"/>
  <c r="C119" i="44" s="1"/>
  <c r="C120" i="44" s="1"/>
  <c r="C121" i="44" s="1"/>
  <c r="C122" i="44" s="1"/>
  <c r="C123" i="44" s="1"/>
  <c r="C124" i="44" s="1"/>
  <c r="C125" i="44" s="1"/>
  <c r="C126" i="44" s="1"/>
  <c r="C127" i="44" s="1"/>
  <c r="C128" i="44" s="1"/>
  <c r="C129" i="44" s="1"/>
  <c r="C130" i="44" s="1"/>
  <c r="C131" i="44" s="1"/>
  <c r="C132" i="44" s="1"/>
  <c r="C133" i="44" s="1"/>
  <c r="C134" i="44" s="1"/>
  <c r="C135" i="44" s="1"/>
  <c r="C136" i="44" s="1"/>
  <c r="C137" i="44" s="1"/>
  <c r="C138" i="44" s="1"/>
  <c r="C139" i="44" s="1"/>
  <c r="C140" i="44" s="1"/>
  <c r="C141" i="44" s="1"/>
  <c r="C142" i="44" s="1"/>
  <c r="C143" i="44" s="1"/>
  <c r="C144" i="44" s="1"/>
  <c r="C145" i="44" s="1"/>
  <c r="C146" i="44" s="1"/>
  <c r="C147" i="44" s="1"/>
  <c r="C148" i="44" s="1"/>
  <c r="C149" i="44" s="1"/>
  <c r="C150" i="44" s="1"/>
  <c r="C151" i="44" s="1"/>
  <c r="C152" i="44" s="1"/>
  <c r="C153" i="44" s="1"/>
  <c r="C154" i="44" s="1"/>
  <c r="C155" i="44" s="1"/>
  <c r="C156" i="44" s="1"/>
  <c r="C157" i="44" s="1"/>
  <c r="C158" i="44" s="1"/>
  <c r="C159" i="44" s="1"/>
  <c r="C160" i="44" s="1"/>
  <c r="C161" i="44" s="1"/>
  <c r="C162" i="44" s="1"/>
  <c r="C163" i="44" s="1"/>
  <c r="C164" i="44" s="1"/>
  <c r="C3" i="44"/>
  <c r="C172" i="44"/>
  <c r="T8" i="37"/>
  <c r="T8" i="40"/>
  <c r="T7" i="40"/>
  <c r="I8" i="41"/>
  <c r="T8" i="41"/>
  <c r="T7" i="41"/>
  <c r="T8" i="42"/>
  <c r="T7" i="42"/>
  <c r="I8" i="42"/>
  <c r="I7" i="42"/>
  <c r="I8" i="43"/>
  <c r="I7" i="43"/>
  <c r="T7" i="43"/>
  <c r="T8" i="43"/>
  <c r="I7" i="44"/>
  <c r="T5" i="44"/>
  <c r="I5" i="44"/>
  <c r="N2" i="44"/>
  <c r="O3" i="44" s="1"/>
  <c r="C2" i="44"/>
  <c r="D2" i="44" s="1"/>
  <c r="E131" i="43"/>
  <c r="E132" i="43"/>
  <c r="E133" i="43"/>
  <c r="E134" i="43"/>
  <c r="E135" i="43"/>
  <c r="E136" i="43"/>
  <c r="E137" i="43"/>
  <c r="E138" i="43"/>
  <c r="E139" i="43"/>
  <c r="E140" i="43"/>
  <c r="E141" i="43"/>
  <c r="E142" i="43"/>
  <c r="E143" i="43"/>
  <c r="E144" i="43"/>
  <c r="E145" i="43"/>
  <c r="E146" i="43"/>
  <c r="E147" i="43"/>
  <c r="E148" i="43"/>
  <c r="E149" i="43"/>
  <c r="E150" i="43"/>
  <c r="E151" i="43"/>
  <c r="E152" i="43"/>
  <c r="E153" i="43"/>
  <c r="E154" i="43"/>
  <c r="E155" i="43"/>
  <c r="E156" i="43"/>
  <c r="E157" i="43"/>
  <c r="E158" i="43"/>
  <c r="E159" i="43"/>
  <c r="E160" i="43"/>
  <c r="E161" i="43"/>
  <c r="E162" i="43"/>
  <c r="E163" i="43"/>
  <c r="E164" i="43"/>
  <c r="D131" i="43"/>
  <c r="D132" i="43"/>
  <c r="D133" i="43"/>
  <c r="D134" i="43"/>
  <c r="D135" i="43"/>
  <c r="D136" i="43"/>
  <c r="D137" i="43"/>
  <c r="D138" i="43"/>
  <c r="D139" i="43"/>
  <c r="D140" i="43"/>
  <c r="D141" i="43"/>
  <c r="D142" i="43"/>
  <c r="D143" i="43"/>
  <c r="D144" i="43"/>
  <c r="D145" i="43"/>
  <c r="D146" i="43"/>
  <c r="D147" i="43"/>
  <c r="D148" i="43"/>
  <c r="D149" i="43"/>
  <c r="D150" i="43"/>
  <c r="D151" i="43"/>
  <c r="D152" i="43"/>
  <c r="D153" i="43"/>
  <c r="D154" i="43"/>
  <c r="D155" i="43"/>
  <c r="D156" i="43"/>
  <c r="D157" i="43"/>
  <c r="D158" i="43"/>
  <c r="D159" i="43"/>
  <c r="D160" i="43"/>
  <c r="D161" i="43"/>
  <c r="D162" i="43"/>
  <c r="D163" i="43"/>
  <c r="D164" i="43"/>
  <c r="C4" i="43"/>
  <c r="C5" i="43"/>
  <c r="C6" i="43"/>
  <c r="C7" i="43" s="1"/>
  <c r="C8" i="43" s="1"/>
  <c r="C9" i="43" s="1"/>
  <c r="C10" i="43" s="1"/>
  <c r="C11" i="43" s="1"/>
  <c r="C12" i="43" s="1"/>
  <c r="C13" i="43" s="1"/>
  <c r="C14" i="43" s="1"/>
  <c r="C15" i="43" s="1"/>
  <c r="C16" i="43" s="1"/>
  <c r="C17" i="43" s="1"/>
  <c r="C18" i="43" s="1"/>
  <c r="C19" i="43" s="1"/>
  <c r="C20" i="43" s="1"/>
  <c r="C21" i="43" s="1"/>
  <c r="C22" i="43" s="1"/>
  <c r="C23" i="43" s="1"/>
  <c r="C24" i="43" s="1"/>
  <c r="C25" i="43" s="1"/>
  <c r="C26" i="43" s="1"/>
  <c r="C27" i="43" s="1"/>
  <c r="C28" i="43" s="1"/>
  <c r="C29" i="43" s="1"/>
  <c r="C30" i="43" s="1"/>
  <c r="C31" i="43" s="1"/>
  <c r="C32" i="43" s="1"/>
  <c r="C33" i="43" s="1"/>
  <c r="C34" i="43" s="1"/>
  <c r="C35" i="43" s="1"/>
  <c r="C36" i="43" s="1"/>
  <c r="C37" i="43" s="1"/>
  <c r="C38" i="43" s="1"/>
  <c r="C39" i="43" s="1"/>
  <c r="C40" i="43" s="1"/>
  <c r="C41" i="43" s="1"/>
  <c r="C42" i="43" s="1"/>
  <c r="C43" i="43" s="1"/>
  <c r="C44" i="43" s="1"/>
  <c r="C45" i="43" s="1"/>
  <c r="C46" i="43" s="1"/>
  <c r="C47" i="43" s="1"/>
  <c r="C48" i="43" s="1"/>
  <c r="C49" i="43" s="1"/>
  <c r="C50" i="43" s="1"/>
  <c r="C51" i="43" s="1"/>
  <c r="C52" i="43" s="1"/>
  <c r="C53" i="43" s="1"/>
  <c r="C54" i="43" s="1"/>
  <c r="C55" i="43" s="1"/>
  <c r="C56" i="43" s="1"/>
  <c r="C57" i="43" s="1"/>
  <c r="C58" i="43" s="1"/>
  <c r="C59" i="43" s="1"/>
  <c r="C60" i="43" s="1"/>
  <c r="C61" i="43" s="1"/>
  <c r="C62" i="43" s="1"/>
  <c r="C63" i="43" s="1"/>
  <c r="C64" i="43" s="1"/>
  <c r="C65" i="43" s="1"/>
  <c r="C66" i="43" s="1"/>
  <c r="C67" i="43" s="1"/>
  <c r="C68" i="43" s="1"/>
  <c r="C69" i="43" s="1"/>
  <c r="C70" i="43" s="1"/>
  <c r="C71" i="43" s="1"/>
  <c r="C72" i="43" s="1"/>
  <c r="C73" i="43" s="1"/>
  <c r="C74" i="43" s="1"/>
  <c r="C75" i="43" s="1"/>
  <c r="C76" i="43" s="1"/>
  <c r="C77" i="43" s="1"/>
  <c r="C78" i="43" s="1"/>
  <c r="C79" i="43" s="1"/>
  <c r="C80" i="43" s="1"/>
  <c r="C81" i="43" s="1"/>
  <c r="C82" i="43" s="1"/>
  <c r="C83" i="43" s="1"/>
  <c r="C84" i="43" s="1"/>
  <c r="C85" i="43" s="1"/>
  <c r="C86" i="43" s="1"/>
  <c r="C87" i="43" s="1"/>
  <c r="C88" i="43" s="1"/>
  <c r="C89" i="43" s="1"/>
  <c r="C90" i="43" s="1"/>
  <c r="C91" i="43" s="1"/>
  <c r="C92" i="43" s="1"/>
  <c r="C93" i="43" s="1"/>
  <c r="C94" i="43" s="1"/>
  <c r="C95" i="43" s="1"/>
  <c r="C96" i="43" s="1"/>
  <c r="C97" i="43" s="1"/>
  <c r="C98" i="43" s="1"/>
  <c r="C99" i="43" s="1"/>
  <c r="C100" i="43" s="1"/>
  <c r="C101" i="43" s="1"/>
  <c r="C102" i="43" s="1"/>
  <c r="C103" i="43" s="1"/>
  <c r="C104" i="43" s="1"/>
  <c r="C105" i="43" s="1"/>
  <c r="C106" i="43" s="1"/>
  <c r="C107" i="43" s="1"/>
  <c r="C108" i="43" s="1"/>
  <c r="C109" i="43" s="1"/>
  <c r="C110" i="43" s="1"/>
  <c r="C111" i="43" s="1"/>
  <c r="C112" i="43" s="1"/>
  <c r="C113" i="43" s="1"/>
  <c r="C114" i="43" s="1"/>
  <c r="C115" i="43" s="1"/>
  <c r="C116" i="43" s="1"/>
  <c r="C117" i="43" s="1"/>
  <c r="C118" i="43" s="1"/>
  <c r="C119" i="43" s="1"/>
  <c r="C120" i="43" s="1"/>
  <c r="C121" i="43" s="1"/>
  <c r="C122" i="43" s="1"/>
  <c r="C123" i="43" s="1"/>
  <c r="C124" i="43" s="1"/>
  <c r="C125" i="43" s="1"/>
  <c r="C126" i="43" s="1"/>
  <c r="C127" i="43" s="1"/>
  <c r="C128" i="43" s="1"/>
  <c r="C129" i="43" s="1"/>
  <c r="C130" i="43" s="1"/>
  <c r="C3" i="43"/>
  <c r="C164" i="43"/>
  <c r="T10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142" i="43"/>
  <c r="P143" i="43"/>
  <c r="P144" i="43"/>
  <c r="P145" i="43"/>
  <c r="P146" i="43"/>
  <c r="P147" i="43"/>
  <c r="P148" i="43"/>
  <c r="P149" i="43"/>
  <c r="P150" i="43"/>
  <c r="P151" i="43"/>
  <c r="P152" i="43"/>
  <c r="P153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141" i="43"/>
  <c r="O142" i="43"/>
  <c r="O143" i="43"/>
  <c r="O144" i="43"/>
  <c r="O145" i="43"/>
  <c r="O146" i="43"/>
  <c r="O147" i="43"/>
  <c r="O148" i="43"/>
  <c r="O149" i="43"/>
  <c r="O150" i="43"/>
  <c r="O151" i="43"/>
  <c r="O152" i="43"/>
  <c r="O153" i="43"/>
  <c r="N4" i="43"/>
  <c r="N5" i="43"/>
  <c r="N6" i="43"/>
  <c r="N7" i="43" s="1"/>
  <c r="N8" i="43" s="1"/>
  <c r="N9" i="43" s="1"/>
  <c r="N10" i="43" s="1"/>
  <c r="N11" i="43" s="1"/>
  <c r="N12" i="43" s="1"/>
  <c r="N13" i="43" s="1"/>
  <c r="N14" i="43" s="1"/>
  <c r="N15" i="43" s="1"/>
  <c r="N16" i="43" s="1"/>
  <c r="N17" i="43" s="1"/>
  <c r="N18" i="43" s="1"/>
  <c r="N19" i="43" s="1"/>
  <c r="N20" i="43" s="1"/>
  <c r="N21" i="43" s="1"/>
  <c r="N22" i="43" s="1"/>
  <c r="N23" i="43" s="1"/>
  <c r="N24" i="43" s="1"/>
  <c r="N25" i="43" s="1"/>
  <c r="N26" i="43" s="1"/>
  <c r="N27" i="43" s="1"/>
  <c r="N28" i="43" s="1"/>
  <c r="N29" i="43" s="1"/>
  <c r="N30" i="43" s="1"/>
  <c r="N31" i="43" s="1"/>
  <c r="N32" i="43" s="1"/>
  <c r="N33" i="43" s="1"/>
  <c r="N34" i="43" s="1"/>
  <c r="N35" i="43" s="1"/>
  <c r="N36" i="43" s="1"/>
  <c r="N37" i="43" s="1"/>
  <c r="N38" i="43" s="1"/>
  <c r="N39" i="43" s="1"/>
  <c r="N40" i="43" s="1"/>
  <c r="N41" i="43" s="1"/>
  <c r="N42" i="43" s="1"/>
  <c r="N43" i="43" s="1"/>
  <c r="N44" i="43" s="1"/>
  <c r="N45" i="43" s="1"/>
  <c r="N46" i="43" s="1"/>
  <c r="N47" i="43" s="1"/>
  <c r="N48" i="43" s="1"/>
  <c r="N49" i="43" s="1"/>
  <c r="N50" i="43" s="1"/>
  <c r="N51" i="43" s="1"/>
  <c r="N52" i="43" s="1"/>
  <c r="N53" i="43" s="1"/>
  <c r="N54" i="43" s="1"/>
  <c r="N55" i="43" s="1"/>
  <c r="N56" i="43" s="1"/>
  <c r="N57" i="43" s="1"/>
  <c r="N58" i="43" s="1"/>
  <c r="N59" i="43" s="1"/>
  <c r="N60" i="43" s="1"/>
  <c r="N61" i="43" s="1"/>
  <c r="N62" i="43" s="1"/>
  <c r="N63" i="43" s="1"/>
  <c r="N64" i="43" s="1"/>
  <c r="N65" i="43" s="1"/>
  <c r="N66" i="43" s="1"/>
  <c r="N67" i="43" s="1"/>
  <c r="N68" i="43" s="1"/>
  <c r="N69" i="43" s="1"/>
  <c r="N70" i="43" s="1"/>
  <c r="N71" i="43" s="1"/>
  <c r="N72" i="43" s="1"/>
  <c r="N73" i="43" s="1"/>
  <c r="N74" i="43" s="1"/>
  <c r="N75" i="43" s="1"/>
  <c r="N76" i="43" s="1"/>
  <c r="N77" i="43" s="1"/>
  <c r="N78" i="43" s="1"/>
  <c r="N79" i="43" s="1"/>
  <c r="N80" i="43" s="1"/>
  <c r="N81" i="43" s="1"/>
  <c r="N82" i="43" s="1"/>
  <c r="N83" i="43" s="1"/>
  <c r="N84" i="43" s="1"/>
  <c r="N85" i="43" s="1"/>
  <c r="N86" i="43" s="1"/>
  <c r="N3" i="43"/>
  <c r="N153" i="43"/>
  <c r="T5" i="43"/>
  <c r="I5" i="43"/>
  <c r="O2" i="43"/>
  <c r="N2" i="43"/>
  <c r="D2" i="43"/>
  <c r="C2" i="43"/>
  <c r="N4" i="42"/>
  <c r="N5" i="42"/>
  <c r="N6" i="42"/>
  <c r="N7" i="42" s="1"/>
  <c r="N8" i="42" s="1"/>
  <c r="N9" i="42" s="1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3" i="42"/>
  <c r="N86" i="42"/>
  <c r="I10" i="42"/>
  <c r="C3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D100" i="42"/>
  <c r="D101" i="42"/>
  <c r="D102" i="42"/>
  <c r="D103" i="42"/>
  <c r="D104" i="42"/>
  <c r="D105" i="42"/>
  <c r="D106" i="42"/>
  <c r="D107" i="42"/>
  <c r="D108" i="42"/>
  <c r="D109" i="42"/>
  <c r="D110" i="42"/>
  <c r="D111" i="42"/>
  <c r="D112" i="42"/>
  <c r="D113" i="42"/>
  <c r="D114" i="42"/>
  <c r="D115" i="42"/>
  <c r="D116" i="42"/>
  <c r="D117" i="42"/>
  <c r="D118" i="42"/>
  <c r="D119" i="42"/>
  <c r="D120" i="42"/>
  <c r="D121" i="42"/>
  <c r="D122" i="42"/>
  <c r="D123" i="42"/>
  <c r="D124" i="42"/>
  <c r="D125" i="42"/>
  <c r="D126" i="42"/>
  <c r="D127" i="42"/>
  <c r="D128" i="42"/>
  <c r="D129" i="42"/>
  <c r="D130" i="42"/>
  <c r="C130" i="42"/>
  <c r="C4" i="42"/>
  <c r="C5" i="42"/>
  <c r="C6" i="42" s="1"/>
  <c r="C7" i="42" s="1"/>
  <c r="C8" i="42" s="1"/>
  <c r="C9" i="42" s="1"/>
  <c r="C10" i="42" s="1"/>
  <c r="C11" i="42" s="1"/>
  <c r="C12" i="42" s="1"/>
  <c r="C13" i="42" s="1"/>
  <c r="C14" i="42" s="1"/>
  <c r="C15" i="42" s="1"/>
  <c r="C16" i="42" s="1"/>
  <c r="C17" i="42" s="1"/>
  <c r="C18" i="42" s="1"/>
  <c r="C19" i="42" s="1"/>
  <c r="C20" i="42" s="1"/>
  <c r="C21" i="42" s="1"/>
  <c r="C22" i="42" s="1"/>
  <c r="C23" i="42" s="1"/>
  <c r="C24" i="42" s="1"/>
  <c r="C25" i="42" s="1"/>
  <c r="C26" i="42" s="1"/>
  <c r="C27" i="42" s="1"/>
  <c r="C28" i="42" s="1"/>
  <c r="C29" i="42" s="1"/>
  <c r="C30" i="42" s="1"/>
  <c r="C31" i="42" s="1"/>
  <c r="C32" i="42" s="1"/>
  <c r="C33" i="42" s="1"/>
  <c r="C34" i="42" s="1"/>
  <c r="C35" i="42" s="1"/>
  <c r="C36" i="42" s="1"/>
  <c r="C37" i="42" s="1"/>
  <c r="C38" i="42" s="1"/>
  <c r="C39" i="42" s="1"/>
  <c r="C40" i="42" s="1"/>
  <c r="C41" i="42" s="1"/>
  <c r="C42" i="42" s="1"/>
  <c r="C43" i="42" s="1"/>
  <c r="C44" i="42" s="1"/>
  <c r="C45" i="42" s="1"/>
  <c r="C46" i="42" s="1"/>
  <c r="C47" i="42" s="1"/>
  <c r="C48" i="42" s="1"/>
  <c r="C49" i="42" s="1"/>
  <c r="C50" i="42" s="1"/>
  <c r="C51" i="42" s="1"/>
  <c r="C52" i="42" s="1"/>
  <c r="C53" i="42" s="1"/>
  <c r="C54" i="42" s="1"/>
  <c r="C55" i="42" s="1"/>
  <c r="C56" i="42" s="1"/>
  <c r="C57" i="42" s="1"/>
  <c r="C58" i="42" s="1"/>
  <c r="C59" i="42" s="1"/>
  <c r="C60" i="42" s="1"/>
  <c r="C61" i="42" s="1"/>
  <c r="C62" i="42" s="1"/>
  <c r="C63" i="42" s="1"/>
  <c r="C64" i="42" s="1"/>
  <c r="C65" i="42" s="1"/>
  <c r="C66" i="42" s="1"/>
  <c r="C67" i="42" s="1"/>
  <c r="C68" i="42" s="1"/>
  <c r="C69" i="42" s="1"/>
  <c r="C70" i="42" s="1"/>
  <c r="C71" i="42" s="1"/>
  <c r="C72" i="42" s="1"/>
  <c r="C73" i="42" s="1"/>
  <c r="C74" i="42" s="1"/>
  <c r="C75" i="42" s="1"/>
  <c r="C76" i="42" s="1"/>
  <c r="C77" i="42" s="1"/>
  <c r="C78" i="42" s="1"/>
  <c r="C79" i="42" s="1"/>
  <c r="C80" i="42" s="1"/>
  <c r="C81" i="42" s="1"/>
  <c r="C82" i="42" s="1"/>
  <c r="C83" i="42" s="1"/>
  <c r="C84" i="42" s="1"/>
  <c r="C85" i="42" s="1"/>
  <c r="C86" i="42" s="1"/>
  <c r="C87" i="42" s="1"/>
  <c r="C88" i="42" s="1"/>
  <c r="C89" i="42" s="1"/>
  <c r="C90" i="42" s="1"/>
  <c r="C91" i="42" s="1"/>
  <c r="C92" i="42" s="1"/>
  <c r="C93" i="42" s="1"/>
  <c r="C94" i="42" s="1"/>
  <c r="C95" i="42" s="1"/>
  <c r="C96" i="42" s="1"/>
  <c r="C97" i="42" s="1"/>
  <c r="C98" i="42" s="1"/>
  <c r="C99" i="42" s="1"/>
  <c r="N2" i="42"/>
  <c r="D2" i="42"/>
  <c r="C2" i="42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N155" i="41"/>
  <c r="N3" i="41"/>
  <c r="N4" i="41" s="1"/>
  <c r="N5" i="41" s="1"/>
  <c r="N6" i="41" s="1"/>
  <c r="N7" i="41" s="1"/>
  <c r="N8" i="41" s="1"/>
  <c r="N9" i="41" s="1"/>
  <c r="N10" i="41" s="1"/>
  <c r="N11" i="41" s="1"/>
  <c r="N12" i="41" s="1"/>
  <c r="N13" i="41" s="1"/>
  <c r="N14" i="41" s="1"/>
  <c r="N15" i="41" s="1"/>
  <c r="N16" i="41" s="1"/>
  <c r="N17" i="41" s="1"/>
  <c r="N18" i="41" s="1"/>
  <c r="N19" i="41" s="1"/>
  <c r="N20" i="41" s="1"/>
  <c r="N21" i="41" s="1"/>
  <c r="N22" i="41" s="1"/>
  <c r="N23" i="41" s="1"/>
  <c r="N24" i="41" s="1"/>
  <c r="N25" i="41" s="1"/>
  <c r="N26" i="41" s="1"/>
  <c r="N27" i="41" s="1"/>
  <c r="N28" i="41" s="1"/>
  <c r="N29" i="41" s="1"/>
  <c r="N30" i="41" s="1"/>
  <c r="N31" i="41" s="1"/>
  <c r="N32" i="41" s="1"/>
  <c r="N33" i="41" s="1"/>
  <c r="N34" i="41" s="1"/>
  <c r="N35" i="41" s="1"/>
  <c r="N36" i="41" s="1"/>
  <c r="N37" i="41" s="1"/>
  <c r="N38" i="41" s="1"/>
  <c r="N39" i="41" s="1"/>
  <c r="N40" i="41" s="1"/>
  <c r="N41" i="41" s="1"/>
  <c r="N42" i="41" s="1"/>
  <c r="N43" i="41" s="1"/>
  <c r="N44" i="41" s="1"/>
  <c r="N45" i="41" s="1"/>
  <c r="N46" i="41" s="1"/>
  <c r="N47" i="41" s="1"/>
  <c r="N48" i="41" s="1"/>
  <c r="N49" i="41" s="1"/>
  <c r="N50" i="41" s="1"/>
  <c r="N51" i="41" s="1"/>
  <c r="N52" i="41" s="1"/>
  <c r="N53" i="41" s="1"/>
  <c r="N54" i="41" s="1"/>
  <c r="N55" i="41" s="1"/>
  <c r="N56" i="41" s="1"/>
  <c r="N57" i="41" s="1"/>
  <c r="N58" i="41" s="1"/>
  <c r="N59" i="41" s="1"/>
  <c r="N60" i="41" s="1"/>
  <c r="N61" i="41" s="1"/>
  <c r="N62" i="41" s="1"/>
  <c r="N63" i="41" s="1"/>
  <c r="N64" i="41" s="1"/>
  <c r="N65" i="41" s="1"/>
  <c r="N66" i="41" s="1"/>
  <c r="N67" i="41" s="1"/>
  <c r="N68" i="41" s="1"/>
  <c r="N69" i="41" s="1"/>
  <c r="N70" i="41" s="1"/>
  <c r="N71" i="41" s="1"/>
  <c r="N72" i="41" s="1"/>
  <c r="N73" i="41" s="1"/>
  <c r="N74" i="41" s="1"/>
  <c r="N75" i="41" s="1"/>
  <c r="N76" i="41" s="1"/>
  <c r="N77" i="41" s="1"/>
  <c r="N78" i="41" s="1"/>
  <c r="N79" i="41" s="1"/>
  <c r="N80" i="41" s="1"/>
  <c r="N81" i="41" s="1"/>
  <c r="N82" i="41" s="1"/>
  <c r="N83" i="41" s="1"/>
  <c r="N84" i="41" s="1"/>
  <c r="N85" i="41" s="1"/>
  <c r="N86" i="41" s="1"/>
  <c r="N87" i="41" s="1"/>
  <c r="N88" i="41" s="1"/>
  <c r="N89" i="41" s="1"/>
  <c r="N90" i="41" s="1"/>
  <c r="N91" i="41" s="1"/>
  <c r="N92" i="41" s="1"/>
  <c r="N93" i="41" s="1"/>
  <c r="N94" i="41" s="1"/>
  <c r="N95" i="41" s="1"/>
  <c r="N96" i="41" s="1"/>
  <c r="N97" i="41" s="1"/>
  <c r="N98" i="41" s="1"/>
  <c r="N99" i="41" s="1"/>
  <c r="N100" i="41" s="1"/>
  <c r="N101" i="41" s="1"/>
  <c r="N102" i="41" s="1"/>
  <c r="N103" i="41" s="1"/>
  <c r="N104" i="41" s="1"/>
  <c r="N105" i="41" s="1"/>
  <c r="N106" i="41" s="1"/>
  <c r="N107" i="41" s="1"/>
  <c r="N108" i="41" s="1"/>
  <c r="N109" i="41" s="1"/>
  <c r="N110" i="41" s="1"/>
  <c r="N111" i="41" s="1"/>
  <c r="N112" i="41" s="1"/>
  <c r="N113" i="41" s="1"/>
  <c r="N114" i="41" s="1"/>
  <c r="N115" i="41" s="1"/>
  <c r="N116" i="41" s="1"/>
  <c r="N117" i="41" s="1"/>
  <c r="N118" i="41" s="1"/>
  <c r="N119" i="41" s="1"/>
  <c r="N120" i="41" s="1"/>
  <c r="N121" i="41" s="1"/>
  <c r="N122" i="41" s="1"/>
  <c r="N123" i="41" s="1"/>
  <c r="N124" i="41" s="1"/>
  <c r="N125" i="41" s="1"/>
  <c r="N126" i="41" s="1"/>
  <c r="N127" i="41" s="1"/>
  <c r="N128" i="41" s="1"/>
  <c r="N129" i="41" s="1"/>
  <c r="N130" i="41" s="1"/>
  <c r="N131" i="41" s="1"/>
  <c r="N132" i="41" s="1"/>
  <c r="N133" i="41" s="1"/>
  <c r="N134" i="41" s="1"/>
  <c r="N135" i="41" s="1"/>
  <c r="N136" i="41" s="1"/>
  <c r="N137" i="41" s="1"/>
  <c r="I11" i="41"/>
  <c r="I10" i="41"/>
  <c r="D98" i="41"/>
  <c r="I7" i="41"/>
  <c r="C4" i="41"/>
  <c r="C5" i="41"/>
  <c r="C6" i="41"/>
  <c r="C7" i="41" s="1"/>
  <c r="C8" i="41" s="1"/>
  <c r="C9" i="41" s="1"/>
  <c r="C10" i="41" s="1"/>
  <c r="C11" i="41" s="1"/>
  <c r="C12" i="41" s="1"/>
  <c r="C13" i="41" s="1"/>
  <c r="C14" i="41" s="1"/>
  <c r="C15" i="41" s="1"/>
  <c r="C16" i="41" s="1"/>
  <c r="C17" i="41" s="1"/>
  <c r="C18" i="41" s="1"/>
  <c r="C19" i="41" s="1"/>
  <c r="C20" i="41" s="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C59" i="41" s="1"/>
  <c r="C60" i="41" s="1"/>
  <c r="C61" i="41" s="1"/>
  <c r="C62" i="41" s="1"/>
  <c r="C63" i="41" s="1"/>
  <c r="C64" i="41" s="1"/>
  <c r="C65" i="41" s="1"/>
  <c r="C66" i="41" s="1"/>
  <c r="C67" i="41" s="1"/>
  <c r="C68" i="41" s="1"/>
  <c r="C69" i="41" s="1"/>
  <c r="C70" i="41" s="1"/>
  <c r="C71" i="41" s="1"/>
  <c r="C72" i="41" s="1"/>
  <c r="C73" i="41" s="1"/>
  <c r="C74" i="41" s="1"/>
  <c r="C75" i="41" s="1"/>
  <c r="C76" i="41" s="1"/>
  <c r="C77" i="41" s="1"/>
  <c r="C78" i="41" s="1"/>
  <c r="C79" i="41" s="1"/>
  <c r="C80" i="41" s="1"/>
  <c r="C81" i="41" s="1"/>
  <c r="C82" i="41" s="1"/>
  <c r="C83" i="41" s="1"/>
  <c r="C84" i="41" s="1"/>
  <c r="C85" i="41" s="1"/>
  <c r="C86" i="41" s="1"/>
  <c r="C87" i="41" s="1"/>
  <c r="C88" i="41" s="1"/>
  <c r="C89" i="41" s="1"/>
  <c r="C90" i="41" s="1"/>
  <c r="C91" i="41" s="1"/>
  <c r="C92" i="41" s="1"/>
  <c r="C93" i="41" s="1"/>
  <c r="C94" i="41" s="1"/>
  <c r="C95" i="41" s="1"/>
  <c r="C96" i="41" s="1"/>
  <c r="C97" i="41" s="1"/>
  <c r="C98" i="41" s="1"/>
  <c r="C3" i="41"/>
  <c r="C99" i="41"/>
  <c r="T5" i="41"/>
  <c r="I5" i="41"/>
  <c r="I5" i="38"/>
  <c r="N2" i="41"/>
  <c r="O2" i="41" s="1"/>
  <c r="D2" i="41"/>
  <c r="C2" i="41"/>
  <c r="I11" i="40"/>
  <c r="T13" i="40" s="1"/>
  <c r="P3" i="40"/>
  <c r="T10" i="40"/>
  <c r="T11" i="40"/>
  <c r="N4" i="40"/>
  <c r="N5" i="40"/>
  <c r="N6" i="40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N158" i="40" s="1"/>
  <c r="N159" i="40" s="1"/>
  <c r="N160" i="40" s="1"/>
  <c r="N161" i="40" s="1"/>
  <c r="N162" i="40" s="1"/>
  <c r="N163" i="40" s="1"/>
  <c r="N164" i="40" s="1"/>
  <c r="N165" i="40" s="1"/>
  <c r="N166" i="40" s="1"/>
  <c r="N167" i="40" s="1"/>
  <c r="N168" i="40" s="1"/>
  <c r="N169" i="40" s="1"/>
  <c r="N170" i="40" s="1"/>
  <c r="N171" i="40" s="1"/>
  <c r="N172" i="40" s="1"/>
  <c r="N173" i="40" s="1"/>
  <c r="N3" i="40"/>
  <c r="N174" i="40"/>
  <c r="I10" i="40"/>
  <c r="C181" i="40"/>
  <c r="N2" i="40"/>
  <c r="O2" i="40"/>
  <c r="C2" i="40"/>
  <c r="D2" i="40" s="1"/>
  <c r="P126" i="38"/>
  <c r="P127" i="38"/>
  <c r="P128" i="38"/>
  <c r="P129" i="38"/>
  <c r="P130" i="38"/>
  <c r="P131" i="38"/>
  <c r="P132" i="38"/>
  <c r="P133" i="38"/>
  <c r="P134" i="38"/>
  <c r="P135" i="38"/>
  <c r="P136" i="38"/>
  <c r="P137" i="38"/>
  <c r="P138" i="38"/>
  <c r="P139" i="38"/>
  <c r="P140" i="38"/>
  <c r="P141" i="38"/>
  <c r="P142" i="38"/>
  <c r="P143" i="38"/>
  <c r="P144" i="38"/>
  <c r="P145" i="38"/>
  <c r="P146" i="38"/>
  <c r="P147" i="38"/>
  <c r="P148" i="38"/>
  <c r="P149" i="38"/>
  <c r="P150" i="38"/>
  <c r="P151" i="38"/>
  <c r="P152" i="38"/>
  <c r="P153" i="38"/>
  <c r="P154" i="38"/>
  <c r="P155" i="38"/>
  <c r="P156" i="38"/>
  <c r="P157" i="38"/>
  <c r="P158" i="38"/>
  <c r="P159" i="38"/>
  <c r="P160" i="38"/>
  <c r="P161" i="38"/>
  <c r="P162" i="38"/>
  <c r="P163" i="38"/>
  <c r="P164" i="38"/>
  <c r="P165" i="38"/>
  <c r="P166" i="38"/>
  <c r="P167" i="38"/>
  <c r="P168" i="38"/>
  <c r="P169" i="38"/>
  <c r="P170" i="38"/>
  <c r="P171" i="38"/>
  <c r="P172" i="38"/>
  <c r="P173" i="38"/>
  <c r="P174" i="38"/>
  <c r="P175" i="38"/>
  <c r="P176" i="38"/>
  <c r="P177" i="38"/>
  <c r="P178" i="38"/>
  <c r="P179" i="38"/>
  <c r="P180" i="38"/>
  <c r="P181" i="38"/>
  <c r="P182" i="38"/>
  <c r="P183" i="38"/>
  <c r="P184" i="38"/>
  <c r="P185" i="38"/>
  <c r="P186" i="38"/>
  <c r="P187" i="38"/>
  <c r="P188" i="38"/>
  <c r="P189" i="38"/>
  <c r="P190" i="38"/>
  <c r="P191" i="38"/>
  <c r="O126" i="38"/>
  <c r="O127" i="38"/>
  <c r="O128" i="38"/>
  <c r="O129" i="38"/>
  <c r="O130" i="38"/>
  <c r="O131" i="38"/>
  <c r="O132" i="38"/>
  <c r="O133" i="38"/>
  <c r="O134" i="38"/>
  <c r="O135" i="38"/>
  <c r="O136" i="38"/>
  <c r="O137" i="38"/>
  <c r="O138" i="38"/>
  <c r="O139" i="38"/>
  <c r="O140" i="38"/>
  <c r="O141" i="38"/>
  <c r="O142" i="38"/>
  <c r="O143" i="38"/>
  <c r="O144" i="38"/>
  <c r="O145" i="38"/>
  <c r="O146" i="38"/>
  <c r="O147" i="38"/>
  <c r="O148" i="38"/>
  <c r="O149" i="38"/>
  <c r="O150" i="38"/>
  <c r="O151" i="38"/>
  <c r="O152" i="38"/>
  <c r="O153" i="38"/>
  <c r="O154" i="38"/>
  <c r="O155" i="38"/>
  <c r="O156" i="38"/>
  <c r="O157" i="38"/>
  <c r="O158" i="38"/>
  <c r="O159" i="38"/>
  <c r="O160" i="38"/>
  <c r="O161" i="38"/>
  <c r="O162" i="38"/>
  <c r="O163" i="38"/>
  <c r="O164" i="38"/>
  <c r="O165" i="38"/>
  <c r="O166" i="38"/>
  <c r="O167" i="38"/>
  <c r="O168" i="38"/>
  <c r="O169" i="38"/>
  <c r="O170" i="38"/>
  <c r="O171" i="38"/>
  <c r="O172" i="38"/>
  <c r="O173" i="38"/>
  <c r="O174" i="38"/>
  <c r="O175" i="38"/>
  <c r="O176" i="38"/>
  <c r="O177" i="38"/>
  <c r="O178" i="38"/>
  <c r="O179" i="38"/>
  <c r="O180" i="38"/>
  <c r="O181" i="38"/>
  <c r="O182" i="38"/>
  <c r="O183" i="38"/>
  <c r="O184" i="38"/>
  <c r="O185" i="38"/>
  <c r="O186" i="38"/>
  <c r="O187" i="38"/>
  <c r="O188" i="38"/>
  <c r="O189" i="38"/>
  <c r="O190" i="38"/>
  <c r="O191" i="38"/>
  <c r="N4" i="38"/>
  <c r="N5" i="38"/>
  <c r="N6" i="38"/>
  <c r="N7" i="38" s="1"/>
  <c r="N8" i="38" s="1"/>
  <c r="N9" i="38" s="1"/>
  <c r="N10" i="38" s="1"/>
  <c r="N11" i="38" s="1"/>
  <c r="N12" i="38" s="1"/>
  <c r="N13" i="38" s="1"/>
  <c r="N14" i="38" s="1"/>
  <c r="N15" i="38" s="1"/>
  <c r="N16" i="38" s="1"/>
  <c r="N17" i="38" s="1"/>
  <c r="N18" i="38" s="1"/>
  <c r="N19" i="38" s="1"/>
  <c r="N20" i="38" s="1"/>
  <c r="N21" i="38" s="1"/>
  <c r="N22" i="38" s="1"/>
  <c r="N23" i="38" s="1"/>
  <c r="N24" i="38" s="1"/>
  <c r="N25" i="38" s="1"/>
  <c r="N26" i="38" s="1"/>
  <c r="N27" i="38" s="1"/>
  <c r="N28" i="38" s="1"/>
  <c r="N29" i="38" s="1"/>
  <c r="N30" i="38" s="1"/>
  <c r="N31" i="38" s="1"/>
  <c r="N32" i="38" s="1"/>
  <c r="N33" i="38" s="1"/>
  <c r="N34" i="38" s="1"/>
  <c r="N35" i="38" s="1"/>
  <c r="N36" i="38" s="1"/>
  <c r="N37" i="38" s="1"/>
  <c r="N38" i="38" s="1"/>
  <c r="N39" i="38" s="1"/>
  <c r="N40" i="38" s="1"/>
  <c r="N41" i="38" s="1"/>
  <c r="N42" i="38" s="1"/>
  <c r="N43" i="38" s="1"/>
  <c r="N44" i="38" s="1"/>
  <c r="N45" i="38" s="1"/>
  <c r="N46" i="38" s="1"/>
  <c r="N47" i="38" s="1"/>
  <c r="N48" i="38" s="1"/>
  <c r="N49" i="38" s="1"/>
  <c r="N50" i="38" s="1"/>
  <c r="N51" i="38" s="1"/>
  <c r="N52" i="38" s="1"/>
  <c r="N53" i="38" s="1"/>
  <c r="N54" i="38" s="1"/>
  <c r="N55" i="38" s="1"/>
  <c r="N56" i="38" s="1"/>
  <c r="N57" i="38" s="1"/>
  <c r="N58" i="38" s="1"/>
  <c r="N59" i="38" s="1"/>
  <c r="N60" i="38" s="1"/>
  <c r="N61" i="38" s="1"/>
  <c r="N62" i="38" s="1"/>
  <c r="N63" i="38" s="1"/>
  <c r="N64" i="38" s="1"/>
  <c r="N65" i="38" s="1"/>
  <c r="N66" i="38" s="1"/>
  <c r="N67" i="38" s="1"/>
  <c r="N68" i="38" s="1"/>
  <c r="N69" i="38" s="1"/>
  <c r="N70" i="38" s="1"/>
  <c r="N71" i="38" s="1"/>
  <c r="N72" i="38" s="1"/>
  <c r="N73" i="38" s="1"/>
  <c r="N74" i="38" s="1"/>
  <c r="N75" i="38" s="1"/>
  <c r="N76" i="38" s="1"/>
  <c r="N77" i="38" s="1"/>
  <c r="N78" i="38" s="1"/>
  <c r="N79" i="38" s="1"/>
  <c r="N80" i="38" s="1"/>
  <c r="N81" i="38" s="1"/>
  <c r="N82" i="38" s="1"/>
  <c r="N83" i="38" s="1"/>
  <c r="N84" i="38" s="1"/>
  <c r="N85" i="38" s="1"/>
  <c r="N86" i="38" s="1"/>
  <c r="N87" i="38" s="1"/>
  <c r="N88" i="38" s="1"/>
  <c r="N89" i="38" s="1"/>
  <c r="N90" i="38" s="1"/>
  <c r="N91" i="38" s="1"/>
  <c r="N92" i="38" s="1"/>
  <c r="N93" i="38" s="1"/>
  <c r="N94" i="38" s="1"/>
  <c r="N95" i="38" s="1"/>
  <c r="N96" i="38" s="1"/>
  <c r="N97" i="38" s="1"/>
  <c r="N98" i="38" s="1"/>
  <c r="N99" i="38" s="1"/>
  <c r="N100" i="38" s="1"/>
  <c r="N101" i="38" s="1"/>
  <c r="N102" i="38" s="1"/>
  <c r="N103" i="38" s="1"/>
  <c r="N104" i="38" s="1"/>
  <c r="N105" i="38" s="1"/>
  <c r="N106" i="38" s="1"/>
  <c r="N107" i="38" s="1"/>
  <c r="N108" i="38" s="1"/>
  <c r="N109" i="38" s="1"/>
  <c r="N110" i="38" s="1"/>
  <c r="N111" i="38" s="1"/>
  <c r="N112" i="38" s="1"/>
  <c r="N113" i="38" s="1"/>
  <c r="N114" i="38" s="1"/>
  <c r="N115" i="38" s="1"/>
  <c r="N116" i="38" s="1"/>
  <c r="N117" i="38" s="1"/>
  <c r="N118" i="38" s="1"/>
  <c r="N119" i="38" s="1"/>
  <c r="N120" i="38" s="1"/>
  <c r="N121" i="38" s="1"/>
  <c r="N122" i="38" s="1"/>
  <c r="N123" i="38" s="1"/>
  <c r="N124" i="38" s="1"/>
  <c r="N125" i="38" s="1"/>
  <c r="N3" i="38"/>
  <c r="N191" i="38"/>
  <c r="I11" i="38"/>
  <c r="E141" i="38"/>
  <c r="E142" i="38"/>
  <c r="E143" i="38"/>
  <c r="E144" i="38"/>
  <c r="E145" i="38"/>
  <c r="E146" i="38"/>
  <c r="E147" i="38"/>
  <c r="E148" i="38"/>
  <c r="E149" i="38"/>
  <c r="E150" i="38"/>
  <c r="E151" i="38"/>
  <c r="E152" i="38"/>
  <c r="E153" i="38"/>
  <c r="E154" i="38"/>
  <c r="E155" i="38"/>
  <c r="E156" i="38"/>
  <c r="E157" i="38"/>
  <c r="E158" i="38"/>
  <c r="E159" i="38"/>
  <c r="E160" i="38"/>
  <c r="E161" i="38"/>
  <c r="E162" i="38"/>
  <c r="E163" i="38"/>
  <c r="E164" i="38"/>
  <c r="E165" i="38"/>
  <c r="E166" i="38"/>
  <c r="E167" i="38"/>
  <c r="E168" i="38"/>
  <c r="E169" i="38"/>
  <c r="E170" i="38"/>
  <c r="E171" i="38"/>
  <c r="E172" i="38"/>
  <c r="E173" i="38"/>
  <c r="E174" i="38"/>
  <c r="E175" i="38"/>
  <c r="E176" i="38"/>
  <c r="E177" i="38"/>
  <c r="E178" i="38"/>
  <c r="E179" i="38"/>
  <c r="E180" i="38"/>
  <c r="E181" i="38"/>
  <c r="E182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C4" i="38"/>
  <c r="C5" i="38"/>
  <c r="C6" i="38"/>
  <c r="C7" i="38" s="1"/>
  <c r="C8" i="38" s="1"/>
  <c r="C9" i="38" s="1"/>
  <c r="C10" i="38"/>
  <c r="C11" i="38" s="1"/>
  <c r="C12" i="38" s="1"/>
  <c r="C13" i="38" s="1"/>
  <c r="C14" i="38" s="1"/>
  <c r="C15" i="38" s="1"/>
  <c r="C16" i="38" s="1"/>
  <c r="C17" i="38" s="1"/>
  <c r="C18" i="38" s="1"/>
  <c r="C19" i="38" s="1"/>
  <c r="C20" i="38" s="1"/>
  <c r="C21" i="38" s="1"/>
  <c r="C22" i="38" s="1"/>
  <c r="C23" i="38" s="1"/>
  <c r="C24" i="38" s="1"/>
  <c r="C25" i="38" s="1"/>
  <c r="C26" i="38" s="1"/>
  <c r="C27" i="38" s="1"/>
  <c r="C28" i="38" s="1"/>
  <c r="C29" i="38" s="1"/>
  <c r="C30" i="38" s="1"/>
  <c r="C31" i="38" s="1"/>
  <c r="C32" i="38" s="1"/>
  <c r="C33" i="38" s="1"/>
  <c r="C34" i="38" s="1"/>
  <c r="C35" i="38" s="1"/>
  <c r="C36" i="38" s="1"/>
  <c r="C37" i="38" s="1"/>
  <c r="C38" i="38" s="1"/>
  <c r="C39" i="38" s="1"/>
  <c r="C40" i="38" s="1"/>
  <c r="C41" i="38" s="1"/>
  <c r="C42" i="38" s="1"/>
  <c r="C43" i="38" s="1"/>
  <c r="C44" i="38" s="1"/>
  <c r="C45" i="38" s="1"/>
  <c r="C46" i="38" s="1"/>
  <c r="C47" i="38" s="1"/>
  <c r="C48" i="38" s="1"/>
  <c r="C49" i="38" s="1"/>
  <c r="C50" i="38" s="1"/>
  <c r="C51" i="38" s="1"/>
  <c r="C52" i="38" s="1"/>
  <c r="C53" i="38" s="1"/>
  <c r="C54" i="38" s="1"/>
  <c r="C55" i="38" s="1"/>
  <c r="C56" i="38" s="1"/>
  <c r="C57" i="38" s="1"/>
  <c r="C58" i="38" s="1"/>
  <c r="C59" i="38" s="1"/>
  <c r="C60" i="38" s="1"/>
  <c r="C61" i="38" s="1"/>
  <c r="C62" i="38" s="1"/>
  <c r="C63" i="38" s="1"/>
  <c r="C64" i="38" s="1"/>
  <c r="C65" i="38" s="1"/>
  <c r="C66" i="38" s="1"/>
  <c r="C67" i="38" s="1"/>
  <c r="C68" i="38" s="1"/>
  <c r="C69" i="38" s="1"/>
  <c r="C70" i="38" s="1"/>
  <c r="C71" i="38" s="1"/>
  <c r="C72" i="38" s="1"/>
  <c r="C73" i="38" s="1"/>
  <c r="C74" i="38" s="1"/>
  <c r="C75" i="38" s="1"/>
  <c r="C76" i="38" s="1"/>
  <c r="C77" i="38" s="1"/>
  <c r="C78" i="38" s="1"/>
  <c r="C79" i="38" s="1"/>
  <c r="C80" i="38" s="1"/>
  <c r="C81" i="38" s="1"/>
  <c r="C82" i="38" s="1"/>
  <c r="C83" i="38" s="1"/>
  <c r="C84" i="38" s="1"/>
  <c r="C85" i="38" s="1"/>
  <c r="C86" i="38" s="1"/>
  <c r="C87" i="38" s="1"/>
  <c r="C88" i="38" s="1"/>
  <c r="C89" i="38" s="1"/>
  <c r="C90" i="38" s="1"/>
  <c r="C91" i="38" s="1"/>
  <c r="C92" i="38" s="1"/>
  <c r="C93" i="38" s="1"/>
  <c r="C94" i="38" s="1"/>
  <c r="C95" i="38" s="1"/>
  <c r="C96" i="38" s="1"/>
  <c r="C97" i="38" s="1"/>
  <c r="C98" i="38" s="1"/>
  <c r="C99" i="38" s="1"/>
  <c r="C100" i="38" s="1"/>
  <c r="C101" i="38" s="1"/>
  <c r="C102" i="38" s="1"/>
  <c r="C103" i="38" s="1"/>
  <c r="C104" i="38" s="1"/>
  <c r="C105" i="38" s="1"/>
  <c r="C106" i="38" s="1"/>
  <c r="C107" i="38" s="1"/>
  <c r="C108" i="38" s="1"/>
  <c r="C109" i="38" s="1"/>
  <c r="C110" i="38" s="1"/>
  <c r="C111" i="38" s="1"/>
  <c r="C112" i="38" s="1"/>
  <c r="C113" i="38" s="1"/>
  <c r="C114" i="38" s="1"/>
  <c r="C115" i="38" s="1"/>
  <c r="C116" i="38" s="1"/>
  <c r="C117" i="38" s="1"/>
  <c r="C118" i="38" s="1"/>
  <c r="C119" i="38" s="1"/>
  <c r="C120" i="38" s="1"/>
  <c r="C121" i="38" s="1"/>
  <c r="C122" i="38" s="1"/>
  <c r="C123" i="38" s="1"/>
  <c r="C124" i="38" s="1"/>
  <c r="C125" i="38" s="1"/>
  <c r="C126" i="38" s="1"/>
  <c r="C127" i="38" s="1"/>
  <c r="C128" i="38" s="1"/>
  <c r="C129" i="38" s="1"/>
  <c r="C130" i="38" s="1"/>
  <c r="C131" i="38" s="1"/>
  <c r="C132" i="38" s="1"/>
  <c r="C133" i="38" s="1"/>
  <c r="C134" i="38" s="1"/>
  <c r="C135" i="38" s="1"/>
  <c r="C136" i="38" s="1"/>
  <c r="C137" i="38" s="1"/>
  <c r="C138" i="38" s="1"/>
  <c r="C139" i="38" s="1"/>
  <c r="C140" i="38" s="1"/>
  <c r="C182" i="38"/>
  <c r="C3" i="38" s="1"/>
  <c r="I10" i="37"/>
  <c r="E171" i="37"/>
  <c r="E172" i="37"/>
  <c r="E173" i="37"/>
  <c r="E174" i="37"/>
  <c r="E175" i="37"/>
  <c r="E176" i="37"/>
  <c r="E177" i="37"/>
  <c r="E178" i="37"/>
  <c r="E179" i="37"/>
  <c r="E180" i="37"/>
  <c r="E181" i="37"/>
  <c r="E182" i="37"/>
  <c r="E183" i="37"/>
  <c r="E184" i="37"/>
  <c r="E185" i="37"/>
  <c r="E186" i="37"/>
  <c r="E187" i="37"/>
  <c r="E188" i="37"/>
  <c r="E189" i="37"/>
  <c r="E190" i="37"/>
  <c r="E191" i="37"/>
  <c r="E192" i="37"/>
  <c r="E193" i="37"/>
  <c r="E194" i="37"/>
  <c r="E195" i="37"/>
  <c r="E196" i="37"/>
  <c r="E197" i="37"/>
  <c r="E198" i="37"/>
  <c r="E199" i="37"/>
  <c r="E200" i="37"/>
  <c r="E201" i="37"/>
  <c r="E202" i="37"/>
  <c r="E203" i="37"/>
  <c r="E204" i="37"/>
  <c r="E205" i="37"/>
  <c r="E206" i="37"/>
  <c r="E207" i="37"/>
  <c r="D171" i="37"/>
  <c r="D172" i="37"/>
  <c r="D173" i="37"/>
  <c r="D174" i="37"/>
  <c r="D175" i="37"/>
  <c r="D176" i="37"/>
  <c r="D177" i="37"/>
  <c r="D178" i="37"/>
  <c r="D179" i="37"/>
  <c r="D180" i="37"/>
  <c r="D181" i="37"/>
  <c r="D182" i="37"/>
  <c r="D183" i="37"/>
  <c r="D184" i="37"/>
  <c r="D185" i="37"/>
  <c r="D186" i="37"/>
  <c r="D187" i="37"/>
  <c r="D188" i="37"/>
  <c r="D189" i="37"/>
  <c r="D190" i="37"/>
  <c r="D191" i="37"/>
  <c r="D192" i="37"/>
  <c r="D193" i="37"/>
  <c r="D194" i="37"/>
  <c r="D195" i="37"/>
  <c r="D196" i="37"/>
  <c r="D197" i="37"/>
  <c r="D198" i="37"/>
  <c r="D199" i="37"/>
  <c r="D200" i="37"/>
  <c r="D201" i="37"/>
  <c r="D202" i="37"/>
  <c r="D203" i="37"/>
  <c r="D204" i="37"/>
  <c r="D205" i="37"/>
  <c r="D206" i="37"/>
  <c r="D207" i="37"/>
  <c r="C207" i="37"/>
  <c r="O15" i="37"/>
  <c r="O9" i="37"/>
  <c r="O5" i="37"/>
  <c r="T7" i="37"/>
  <c r="N4" i="37"/>
  <c r="N5" i="37"/>
  <c r="N6" i="37"/>
  <c r="N7" i="37"/>
  <c r="N8" i="37" s="1"/>
  <c r="N9" i="37" s="1"/>
  <c r="N10" i="37" s="1"/>
  <c r="N11" i="37"/>
  <c r="N12" i="37" s="1"/>
  <c r="N13" i="37" s="1"/>
  <c r="N14" i="37" s="1"/>
  <c r="N15" i="37"/>
  <c r="N16" i="37" s="1"/>
  <c r="N17" i="37" s="1"/>
  <c r="N18" i="37" s="1"/>
  <c r="N19" i="37"/>
  <c r="N20" i="37" s="1"/>
  <c r="N21" i="37" s="1"/>
  <c r="N22" i="37" s="1"/>
  <c r="N23" i="37" s="1"/>
  <c r="N24" i="37" s="1"/>
  <c r="N25" i="37" s="1"/>
  <c r="N26" i="37" s="1"/>
  <c r="N27" i="37" s="1"/>
  <c r="N28" i="37" s="1"/>
  <c r="N29" i="37" s="1"/>
  <c r="N30" i="37" s="1"/>
  <c r="N31" i="37" s="1"/>
  <c r="N32" i="37" s="1"/>
  <c r="N33" i="37" s="1"/>
  <c r="N34" i="37" s="1"/>
  <c r="N35" i="37" s="1"/>
  <c r="N36" i="37" s="1"/>
  <c r="N37" i="37" s="1"/>
  <c r="N38" i="37" s="1"/>
  <c r="N39" i="37" s="1"/>
  <c r="N40" i="37" s="1"/>
  <c r="N41" i="37" s="1"/>
  <c r="N42" i="37" s="1"/>
  <c r="N43" i="37" s="1"/>
  <c r="N44" i="37" s="1"/>
  <c r="N45" i="37" s="1"/>
  <c r="N46" i="37" s="1"/>
  <c r="N47" i="37" s="1"/>
  <c r="N48" i="37" s="1"/>
  <c r="N49" i="37" s="1"/>
  <c r="N50" i="37" s="1"/>
  <c r="N51" i="37" s="1"/>
  <c r="N52" i="37" s="1"/>
  <c r="N53" i="37" s="1"/>
  <c r="N54" i="37" s="1"/>
  <c r="N55" i="37" s="1"/>
  <c r="N56" i="37" s="1"/>
  <c r="N57" i="37" s="1"/>
  <c r="N58" i="37" s="1"/>
  <c r="N59" i="37" s="1"/>
  <c r="N60" i="37" s="1"/>
  <c r="N61" i="37" s="1"/>
  <c r="N62" i="37" s="1"/>
  <c r="N63" i="37" s="1"/>
  <c r="N64" i="37" s="1"/>
  <c r="N65" i="37" s="1"/>
  <c r="N66" i="37" s="1"/>
  <c r="N67" i="37" s="1"/>
  <c r="N68" i="37" s="1"/>
  <c r="N69" i="37" s="1"/>
  <c r="N70" i="37" s="1"/>
  <c r="N71" i="37" s="1"/>
  <c r="N72" i="37" s="1"/>
  <c r="N73" i="37" s="1"/>
  <c r="N74" i="37" s="1"/>
  <c r="N75" i="37" s="1"/>
  <c r="N76" i="37" s="1"/>
  <c r="N77" i="37" s="1"/>
  <c r="N78" i="37" s="1"/>
  <c r="N79" i="37" s="1"/>
  <c r="N80" i="37" s="1"/>
  <c r="N81" i="37" s="1"/>
  <c r="N82" i="37" s="1"/>
  <c r="N83" i="37" s="1"/>
  <c r="N84" i="37" s="1"/>
  <c r="N85" i="37" s="1"/>
  <c r="N86" i="37" s="1"/>
  <c r="N87" i="37" s="1"/>
  <c r="N88" i="37" s="1"/>
  <c r="N89" i="37" s="1"/>
  <c r="N90" i="37" s="1"/>
  <c r="N91" i="37" s="1"/>
  <c r="N92" i="37" s="1"/>
  <c r="N93" i="37" s="1"/>
  <c r="N94" i="37" s="1"/>
  <c r="N95" i="37" s="1"/>
  <c r="N96" i="37" s="1"/>
  <c r="N97" i="37" s="1"/>
  <c r="N98" i="37" s="1"/>
  <c r="N99" i="37" s="1"/>
  <c r="N100" i="37" s="1"/>
  <c r="N101" i="37" s="1"/>
  <c r="N102" i="37" s="1"/>
  <c r="N103" i="37" s="1"/>
  <c r="N104" i="37" s="1"/>
  <c r="N105" i="37" s="1"/>
  <c r="N106" i="37" s="1"/>
  <c r="N107" i="37" s="1"/>
  <c r="N108" i="37" s="1"/>
  <c r="N109" i="37" s="1"/>
  <c r="N110" i="37" s="1"/>
  <c r="N111" i="37" s="1"/>
  <c r="N112" i="37" s="1"/>
  <c r="N113" i="37" s="1"/>
  <c r="N114" i="37" s="1"/>
  <c r="N115" i="37" s="1"/>
  <c r="N116" i="37" s="1"/>
  <c r="N117" i="37" s="1"/>
  <c r="N118" i="37" s="1"/>
  <c r="N119" i="37" s="1"/>
  <c r="N120" i="37" s="1"/>
  <c r="N121" i="37" s="1"/>
  <c r="N122" i="37" s="1"/>
  <c r="N123" i="37" s="1"/>
  <c r="N124" i="37" s="1"/>
  <c r="N125" i="37" s="1"/>
  <c r="N126" i="37" s="1"/>
  <c r="N127" i="37" s="1"/>
  <c r="N128" i="37" s="1"/>
  <c r="N129" i="37" s="1"/>
  <c r="N130" i="37" s="1"/>
  <c r="N131" i="37" s="1"/>
  <c r="N3" i="37"/>
  <c r="N132" i="37"/>
  <c r="N2" i="37"/>
  <c r="T11" i="36"/>
  <c r="I11" i="36"/>
  <c r="C140" i="36"/>
  <c r="N2" i="38"/>
  <c r="C2" i="38"/>
  <c r="D2" i="38" s="1"/>
  <c r="C2" i="37"/>
  <c r="D2" i="37" s="1"/>
  <c r="T10" i="36"/>
  <c r="T13" i="20"/>
  <c r="T8" i="36"/>
  <c r="T7" i="36"/>
  <c r="N20" i="36"/>
  <c r="N4" i="36"/>
  <c r="N5" i="36"/>
  <c r="N6" i="36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N84" i="36" s="1"/>
  <c r="N85" i="36" s="1"/>
  <c r="N86" i="36" s="1"/>
  <c r="N87" i="36" s="1"/>
  <c r="N88" i="36" s="1"/>
  <c r="N89" i="36" s="1"/>
  <c r="N90" i="36" s="1"/>
  <c r="N91" i="36" s="1"/>
  <c r="N92" i="36" s="1"/>
  <c r="N93" i="36" s="1"/>
  <c r="N94" i="36" s="1"/>
  <c r="N95" i="36" s="1"/>
  <c r="N96" i="36" s="1"/>
  <c r="N97" i="36" s="1"/>
  <c r="N98" i="36" s="1"/>
  <c r="N99" i="36" s="1"/>
  <c r="N100" i="36" s="1"/>
  <c r="N101" i="36" s="1"/>
  <c r="N102" i="36" s="1"/>
  <c r="N103" i="36" s="1"/>
  <c r="N104" i="36" s="1"/>
  <c r="N105" i="36" s="1"/>
  <c r="N106" i="36" s="1"/>
  <c r="N107" i="36" s="1"/>
  <c r="N108" i="36" s="1"/>
  <c r="N109" i="36" s="1"/>
  <c r="N110" i="36" s="1"/>
  <c r="N111" i="36" s="1"/>
  <c r="N112" i="36" s="1"/>
  <c r="N113" i="36" s="1"/>
  <c r="N114" i="36" s="1"/>
  <c r="N115" i="36" s="1"/>
  <c r="N116" i="36" s="1"/>
  <c r="N117" i="36" s="1"/>
  <c r="N118" i="36" s="1"/>
  <c r="N119" i="36" s="1"/>
  <c r="N120" i="36" s="1"/>
  <c r="N121" i="36" s="1"/>
  <c r="N122" i="36" s="1"/>
  <c r="N123" i="36" s="1"/>
  <c r="N124" i="36" s="1"/>
  <c r="N3" i="36"/>
  <c r="N125" i="36"/>
  <c r="D266" i="31"/>
  <c r="C266" i="31"/>
  <c r="C3" i="20"/>
  <c r="C12" i="31"/>
  <c r="C16" i="22"/>
  <c r="C3" i="22"/>
  <c r="C2" i="36"/>
  <c r="C23" i="30"/>
  <c r="C18" i="30"/>
  <c r="D6" i="30"/>
  <c r="D3" i="30"/>
  <c r="D2" i="36"/>
  <c r="C2" i="30"/>
  <c r="N2" i="36"/>
  <c r="C3" i="19"/>
  <c r="C2" i="19"/>
  <c r="C9" i="19"/>
  <c r="D6" i="19"/>
  <c r="T11" i="19"/>
  <c r="E3" i="22"/>
  <c r="D3" i="20"/>
  <c r="E3" i="20"/>
  <c r="I11" i="20"/>
  <c r="T11" i="20"/>
  <c r="I11" i="32"/>
  <c r="I11" i="33"/>
  <c r="O82" i="56" l="1"/>
  <c r="P82" i="56" s="1"/>
  <c r="D3" i="56"/>
  <c r="E3" i="56" s="1"/>
  <c r="O3" i="56"/>
  <c r="P3" i="56" s="1"/>
  <c r="N147" i="55"/>
  <c r="N148" i="55" s="1"/>
  <c r="N149" i="55" s="1"/>
  <c r="N150" i="55" s="1"/>
  <c r="N151" i="55" s="1"/>
  <c r="N152" i="55" s="1"/>
  <c r="N153" i="55" s="1"/>
  <c r="N154" i="55" s="1"/>
  <c r="N155" i="55" s="1"/>
  <c r="N156" i="55" s="1"/>
  <c r="N157" i="55" s="1"/>
  <c r="N158" i="55" s="1"/>
  <c r="N159" i="55" s="1"/>
  <c r="N160" i="55" s="1"/>
  <c r="N161" i="55" s="1"/>
  <c r="N162" i="55" s="1"/>
  <c r="N163" i="55" s="1"/>
  <c r="N164" i="55" s="1"/>
  <c r="N165" i="55" s="1"/>
  <c r="N166" i="55" s="1"/>
  <c r="N167" i="55" s="1"/>
  <c r="N168" i="55" s="1"/>
  <c r="N169" i="55" s="1"/>
  <c r="N170" i="55" s="1"/>
  <c r="N171" i="55" s="1"/>
  <c r="N172" i="55" s="1"/>
  <c r="N173" i="55" s="1"/>
  <c r="N174" i="55" s="1"/>
  <c r="N175" i="55" s="1"/>
  <c r="N176" i="55" s="1"/>
  <c r="N177" i="55" s="1"/>
  <c r="N178" i="55" s="1"/>
  <c r="N179" i="55" s="1"/>
  <c r="N180" i="55" s="1"/>
  <c r="N181" i="55" s="1"/>
  <c r="N182" i="55" s="1"/>
  <c r="N183" i="55" s="1"/>
  <c r="N184" i="55" s="1"/>
  <c r="N185" i="55" s="1"/>
  <c r="N186" i="55" s="1"/>
  <c r="N187" i="55" s="1"/>
  <c r="N188" i="55" s="1"/>
  <c r="N189" i="55" s="1"/>
  <c r="N190" i="55" s="1"/>
  <c r="N191" i="55" s="1"/>
  <c r="N192" i="55" s="1"/>
  <c r="N193" i="55" s="1"/>
  <c r="N194" i="55" s="1"/>
  <c r="N195" i="55" s="1"/>
  <c r="N196" i="55" s="1"/>
  <c r="N197" i="55" s="1"/>
  <c r="N198" i="55" s="1"/>
  <c r="N199" i="55" s="1"/>
  <c r="N200" i="55" s="1"/>
  <c r="N201" i="55" s="1"/>
  <c r="N202" i="55" s="1"/>
  <c r="N203" i="55" s="1"/>
  <c r="N204" i="55" s="1"/>
  <c r="N205" i="55" s="1"/>
  <c r="N206" i="55" s="1"/>
  <c r="N207" i="55" s="1"/>
  <c r="N208" i="55" s="1"/>
  <c r="N209" i="55" s="1"/>
  <c r="N210" i="55" s="1"/>
  <c r="T8" i="55"/>
  <c r="O3" i="55"/>
  <c r="P3" i="55" s="1"/>
  <c r="E3" i="55"/>
  <c r="D4" i="55"/>
  <c r="E4" i="55" s="1"/>
  <c r="D4" i="54"/>
  <c r="E4" i="54" s="1"/>
  <c r="O3" i="54"/>
  <c r="P3" i="54" s="1"/>
  <c r="D3" i="53"/>
  <c r="E3" i="53" s="1"/>
  <c r="C4" i="53"/>
  <c r="N4" i="53"/>
  <c r="O3" i="53"/>
  <c r="P3" i="53" s="1"/>
  <c r="O3" i="52"/>
  <c r="P3" i="52" s="1"/>
  <c r="D3" i="52"/>
  <c r="E3" i="52" s="1"/>
  <c r="T8" i="51"/>
  <c r="N147" i="51"/>
  <c r="N148" i="51" s="1"/>
  <c r="N149" i="51" s="1"/>
  <c r="N150" i="51" s="1"/>
  <c r="N151" i="51" s="1"/>
  <c r="N152" i="51" s="1"/>
  <c r="N153" i="51" s="1"/>
  <c r="N154" i="51" s="1"/>
  <c r="N155" i="51" s="1"/>
  <c r="N156" i="51" s="1"/>
  <c r="N157" i="51" s="1"/>
  <c r="N158" i="51" s="1"/>
  <c r="N159" i="51" s="1"/>
  <c r="N160" i="51" s="1"/>
  <c r="N161" i="51" s="1"/>
  <c r="N162" i="51" s="1"/>
  <c r="N163" i="51" s="1"/>
  <c r="N164" i="51" s="1"/>
  <c r="N165" i="51" s="1"/>
  <c r="N166" i="51" s="1"/>
  <c r="N167" i="51" s="1"/>
  <c r="N168" i="51" s="1"/>
  <c r="N169" i="51" s="1"/>
  <c r="N170" i="51" s="1"/>
  <c r="N171" i="51" s="1"/>
  <c r="N172" i="51" s="1"/>
  <c r="N173" i="51" s="1"/>
  <c r="N174" i="51" s="1"/>
  <c r="N175" i="51" s="1"/>
  <c r="N176" i="51" s="1"/>
  <c r="N177" i="51" s="1"/>
  <c r="N178" i="51" s="1"/>
  <c r="N179" i="51" s="1"/>
  <c r="C173" i="51"/>
  <c r="C174" i="51" s="1"/>
  <c r="C175" i="51" s="1"/>
  <c r="C176" i="51" s="1"/>
  <c r="I8" i="51"/>
  <c r="E4" i="51"/>
  <c r="D5" i="51"/>
  <c r="E5" i="51" s="1"/>
  <c r="O3" i="51"/>
  <c r="P3" i="51" s="1"/>
  <c r="D3" i="50"/>
  <c r="E3" i="50" s="1"/>
  <c r="O5" i="50"/>
  <c r="P5" i="50" s="1"/>
  <c r="P4" i="50"/>
  <c r="D4" i="49"/>
  <c r="E4" i="49" s="1"/>
  <c r="D3" i="48"/>
  <c r="E3" i="48" s="1"/>
  <c r="O3" i="48"/>
  <c r="P3" i="48" s="1"/>
  <c r="T8" i="47"/>
  <c r="N147" i="47"/>
  <c r="N148" i="47" s="1"/>
  <c r="N149" i="47" s="1"/>
  <c r="N150" i="47" s="1"/>
  <c r="N151" i="47" s="1"/>
  <c r="N152" i="47" s="1"/>
  <c r="N153" i="47" s="1"/>
  <c r="N154" i="47" s="1"/>
  <c r="N155" i="47" s="1"/>
  <c r="N156" i="47" s="1"/>
  <c r="N157" i="47" s="1"/>
  <c r="N158" i="47" s="1"/>
  <c r="N159" i="47" s="1"/>
  <c r="N160" i="47" s="1"/>
  <c r="N161" i="47" s="1"/>
  <c r="N162" i="47" s="1"/>
  <c r="N163" i="47" s="1"/>
  <c r="N164" i="47" s="1"/>
  <c r="N165" i="47" s="1"/>
  <c r="N166" i="47" s="1"/>
  <c r="N167" i="47" s="1"/>
  <c r="C173" i="47"/>
  <c r="C174" i="47" s="1"/>
  <c r="C175" i="47" s="1"/>
  <c r="C176" i="47" s="1"/>
  <c r="C177" i="47" s="1"/>
  <c r="C178" i="47" s="1"/>
  <c r="C179" i="47" s="1"/>
  <c r="C180" i="47" s="1"/>
  <c r="C181" i="47" s="1"/>
  <c r="C182" i="47" s="1"/>
  <c r="C183" i="47" s="1"/>
  <c r="C184" i="47" s="1"/>
  <c r="C185" i="47" s="1"/>
  <c r="C186" i="47" s="1"/>
  <c r="C187" i="47" s="1"/>
  <c r="C188" i="47" s="1"/>
  <c r="C189" i="47" s="1"/>
  <c r="C190" i="47" s="1"/>
  <c r="C191" i="47" s="1"/>
  <c r="C192" i="47" s="1"/>
  <c r="C193" i="47" s="1"/>
  <c r="C194" i="47" s="1"/>
  <c r="C195" i="47" s="1"/>
  <c r="C196" i="47" s="1"/>
  <c r="C197" i="47" s="1"/>
  <c r="C198" i="47" s="1"/>
  <c r="C199" i="47" s="1"/>
  <c r="C200" i="47" s="1"/>
  <c r="C201" i="47" s="1"/>
  <c r="C202" i="47" s="1"/>
  <c r="C203" i="47" s="1"/>
  <c r="I8" i="47"/>
  <c r="D5" i="47"/>
  <c r="E5" i="47" s="1"/>
  <c r="E6" i="47"/>
  <c r="D3" i="47"/>
  <c r="E3" i="47" s="1"/>
  <c r="D4" i="47"/>
  <c r="E4" i="47" s="1"/>
  <c r="D129" i="46"/>
  <c r="E129" i="46" s="1"/>
  <c r="D5" i="46"/>
  <c r="E6" i="46" s="1"/>
  <c r="O3" i="47"/>
  <c r="P3" i="47" s="1"/>
  <c r="D7" i="47"/>
  <c r="E7" i="47" s="1"/>
  <c r="E5" i="46"/>
  <c r="E3" i="46"/>
  <c r="D7" i="46"/>
  <c r="E7" i="46" s="1"/>
  <c r="E4" i="46"/>
  <c r="P3" i="45"/>
  <c r="D4" i="45"/>
  <c r="E4" i="45" s="1"/>
  <c r="O4" i="45"/>
  <c r="P4" i="45" s="1"/>
  <c r="T7" i="44"/>
  <c r="C165" i="44"/>
  <c r="C166" i="44" s="1"/>
  <c r="C167" i="44" s="1"/>
  <c r="C168" i="44" s="1"/>
  <c r="C169" i="44" s="1"/>
  <c r="C170" i="44" s="1"/>
  <c r="C171" i="44" s="1"/>
  <c r="D164" i="44"/>
  <c r="O2" i="44"/>
  <c r="P3" i="44" s="1"/>
  <c r="D130" i="43"/>
  <c r="C131" i="43"/>
  <c r="C132" i="43" s="1"/>
  <c r="C133" i="43" s="1"/>
  <c r="C134" i="43" s="1"/>
  <c r="C135" i="43" s="1"/>
  <c r="C136" i="43" s="1"/>
  <c r="C137" i="43" s="1"/>
  <c r="C138" i="43" s="1"/>
  <c r="C139" i="43" s="1"/>
  <c r="C140" i="43" s="1"/>
  <c r="C141" i="43" s="1"/>
  <c r="C142" i="43" s="1"/>
  <c r="C143" i="43" s="1"/>
  <c r="C144" i="43" s="1"/>
  <c r="C145" i="43" s="1"/>
  <c r="C146" i="43" s="1"/>
  <c r="C147" i="43" s="1"/>
  <c r="C148" i="43" s="1"/>
  <c r="C149" i="43" s="1"/>
  <c r="C150" i="43" s="1"/>
  <c r="C151" i="43" s="1"/>
  <c r="C152" i="43" s="1"/>
  <c r="C153" i="43" s="1"/>
  <c r="C154" i="43" s="1"/>
  <c r="C155" i="43" s="1"/>
  <c r="C156" i="43" s="1"/>
  <c r="C157" i="43" s="1"/>
  <c r="C158" i="43" s="1"/>
  <c r="C159" i="43" s="1"/>
  <c r="C160" i="43" s="1"/>
  <c r="C161" i="43" s="1"/>
  <c r="C162" i="43" s="1"/>
  <c r="C163" i="43" s="1"/>
  <c r="O86" i="43"/>
  <c r="N87" i="43"/>
  <c r="N88" i="43" s="1"/>
  <c r="N89" i="43" s="1"/>
  <c r="N90" i="43" s="1"/>
  <c r="N91" i="43" s="1"/>
  <c r="N92" i="43" s="1"/>
  <c r="N93" i="43" s="1"/>
  <c r="N94" i="43" s="1"/>
  <c r="N95" i="43" s="1"/>
  <c r="N96" i="43" s="1"/>
  <c r="N97" i="43" s="1"/>
  <c r="N98" i="43" s="1"/>
  <c r="N99" i="43" s="1"/>
  <c r="N100" i="43" s="1"/>
  <c r="N101" i="43" s="1"/>
  <c r="N102" i="43" s="1"/>
  <c r="N103" i="43" s="1"/>
  <c r="N104" i="43" s="1"/>
  <c r="N105" i="43" s="1"/>
  <c r="N106" i="43" s="1"/>
  <c r="N107" i="43" s="1"/>
  <c r="N108" i="43" s="1"/>
  <c r="N109" i="43" s="1"/>
  <c r="N110" i="43" s="1"/>
  <c r="N111" i="43" s="1"/>
  <c r="N112" i="43" s="1"/>
  <c r="N113" i="43" s="1"/>
  <c r="N114" i="43" s="1"/>
  <c r="N115" i="43" s="1"/>
  <c r="N116" i="43" s="1"/>
  <c r="N117" i="43" s="1"/>
  <c r="N118" i="43" s="1"/>
  <c r="N119" i="43" s="1"/>
  <c r="N120" i="43" s="1"/>
  <c r="N121" i="43" s="1"/>
  <c r="N122" i="43" s="1"/>
  <c r="N123" i="43" s="1"/>
  <c r="N124" i="43" s="1"/>
  <c r="N125" i="43" s="1"/>
  <c r="N126" i="43" s="1"/>
  <c r="N127" i="43" s="1"/>
  <c r="N128" i="43" s="1"/>
  <c r="N129" i="43" s="1"/>
  <c r="N130" i="43" s="1"/>
  <c r="N131" i="43" s="1"/>
  <c r="N132" i="43" s="1"/>
  <c r="N133" i="43" s="1"/>
  <c r="N134" i="43" s="1"/>
  <c r="N135" i="43" s="1"/>
  <c r="N136" i="43" s="1"/>
  <c r="N137" i="43" s="1"/>
  <c r="O3" i="43"/>
  <c r="P3" i="43" s="1"/>
  <c r="D4" i="43"/>
  <c r="C100" i="42"/>
  <c r="C101" i="42" s="1"/>
  <c r="C102" i="42" s="1"/>
  <c r="C103" i="42" s="1"/>
  <c r="C104" i="42" s="1"/>
  <c r="C105" i="42" s="1"/>
  <c r="C106" i="42" s="1"/>
  <c r="C107" i="42" s="1"/>
  <c r="C108" i="42" s="1"/>
  <c r="C109" i="42" s="1"/>
  <c r="C110" i="42" s="1"/>
  <c r="C111" i="42" s="1"/>
  <c r="C112" i="42" s="1"/>
  <c r="C113" i="42" s="1"/>
  <c r="C114" i="42" s="1"/>
  <c r="C115" i="42" s="1"/>
  <c r="C116" i="42" s="1"/>
  <c r="C117" i="42" s="1"/>
  <c r="C118" i="42" s="1"/>
  <c r="C119" i="42" s="1"/>
  <c r="C120" i="42" s="1"/>
  <c r="C121" i="42" s="1"/>
  <c r="C122" i="42" s="1"/>
  <c r="C123" i="42" s="1"/>
  <c r="C124" i="42" s="1"/>
  <c r="C125" i="42" s="1"/>
  <c r="C126" i="42" s="1"/>
  <c r="C127" i="42" s="1"/>
  <c r="C128" i="42" s="1"/>
  <c r="C129" i="42" s="1"/>
  <c r="D99" i="42"/>
  <c r="D3" i="42"/>
  <c r="E3" i="42" s="1"/>
  <c r="O2" i="42"/>
  <c r="N138" i="41"/>
  <c r="N139" i="41" s="1"/>
  <c r="N140" i="41" s="1"/>
  <c r="N141" i="41" s="1"/>
  <c r="N142" i="41" s="1"/>
  <c r="N143" i="41" s="1"/>
  <c r="N144" i="41" s="1"/>
  <c r="N145" i="41" s="1"/>
  <c r="N146" i="41" s="1"/>
  <c r="N147" i="41" s="1"/>
  <c r="N148" i="41" s="1"/>
  <c r="N149" i="41" s="1"/>
  <c r="N150" i="41" s="1"/>
  <c r="N151" i="41" s="1"/>
  <c r="N152" i="41" s="1"/>
  <c r="N153" i="41" s="1"/>
  <c r="N154" i="41" s="1"/>
  <c r="D4" i="41"/>
  <c r="D3" i="41"/>
  <c r="E3" i="41" s="1"/>
  <c r="O125" i="38"/>
  <c r="N126" i="38"/>
  <c r="N127" i="38" s="1"/>
  <c r="N128" i="38" s="1"/>
  <c r="N129" i="38" s="1"/>
  <c r="N130" i="38" s="1"/>
  <c r="N131" i="38" s="1"/>
  <c r="N132" i="38" s="1"/>
  <c r="N133" i="38" s="1"/>
  <c r="N134" i="38" s="1"/>
  <c r="N135" i="38" s="1"/>
  <c r="N136" i="38" s="1"/>
  <c r="N137" i="38" s="1"/>
  <c r="N138" i="38" s="1"/>
  <c r="N139" i="38" s="1"/>
  <c r="N140" i="38" s="1"/>
  <c r="N141" i="38" s="1"/>
  <c r="N142" i="38" s="1"/>
  <c r="N143" i="38" s="1"/>
  <c r="N144" i="38" s="1"/>
  <c r="N145" i="38" s="1"/>
  <c r="N146" i="38" s="1"/>
  <c r="N147" i="38" s="1"/>
  <c r="N148" i="38" s="1"/>
  <c r="N149" i="38" s="1"/>
  <c r="N150" i="38" s="1"/>
  <c r="N151" i="38" s="1"/>
  <c r="N152" i="38" s="1"/>
  <c r="N153" i="38" s="1"/>
  <c r="N154" i="38" s="1"/>
  <c r="N155" i="38" s="1"/>
  <c r="N156" i="38" s="1"/>
  <c r="N157" i="38" s="1"/>
  <c r="N158" i="38" s="1"/>
  <c r="N159" i="38" s="1"/>
  <c r="N160" i="38" s="1"/>
  <c r="N161" i="38" s="1"/>
  <c r="N162" i="38" s="1"/>
  <c r="N163" i="38" s="1"/>
  <c r="N164" i="38" s="1"/>
  <c r="N165" i="38" s="1"/>
  <c r="N166" i="38" s="1"/>
  <c r="N167" i="38" s="1"/>
  <c r="N168" i="38" s="1"/>
  <c r="N169" i="38" s="1"/>
  <c r="N170" i="38" s="1"/>
  <c r="N171" i="38" s="1"/>
  <c r="N172" i="38" s="1"/>
  <c r="N173" i="38" s="1"/>
  <c r="N174" i="38" s="1"/>
  <c r="N175" i="38" s="1"/>
  <c r="N176" i="38" s="1"/>
  <c r="N177" i="38" s="1"/>
  <c r="N178" i="38" s="1"/>
  <c r="N179" i="38" s="1"/>
  <c r="N180" i="38" s="1"/>
  <c r="N181" i="38" s="1"/>
  <c r="N182" i="38" s="1"/>
  <c r="N183" i="38" s="1"/>
  <c r="N184" i="38" s="1"/>
  <c r="N185" i="38" s="1"/>
  <c r="N186" i="38" s="1"/>
  <c r="N187" i="38" s="1"/>
  <c r="N188" i="38" s="1"/>
  <c r="N189" i="38" s="1"/>
  <c r="N190" i="38" s="1"/>
  <c r="O3" i="38"/>
  <c r="C141" i="38"/>
  <c r="C142" i="38" s="1"/>
  <c r="C143" i="38" s="1"/>
  <c r="C144" i="38" s="1"/>
  <c r="C145" i="38" s="1"/>
  <c r="C146" i="38" s="1"/>
  <c r="C147" i="38" s="1"/>
  <c r="C148" i="38" s="1"/>
  <c r="C149" i="38" s="1"/>
  <c r="C150" i="38" s="1"/>
  <c r="C151" i="38" s="1"/>
  <c r="C152" i="38" s="1"/>
  <c r="C153" i="38" s="1"/>
  <c r="C154" i="38" s="1"/>
  <c r="C155" i="38" s="1"/>
  <c r="C156" i="38" s="1"/>
  <c r="C157" i="38" s="1"/>
  <c r="C158" i="38" s="1"/>
  <c r="C159" i="38" s="1"/>
  <c r="C160" i="38" s="1"/>
  <c r="C161" i="38" s="1"/>
  <c r="C162" i="38" s="1"/>
  <c r="C163" i="38" s="1"/>
  <c r="C164" i="38" s="1"/>
  <c r="C165" i="38" s="1"/>
  <c r="C166" i="38" s="1"/>
  <c r="C167" i="38" s="1"/>
  <c r="C168" i="38" s="1"/>
  <c r="C169" i="38" s="1"/>
  <c r="C170" i="38" s="1"/>
  <c r="C171" i="38" s="1"/>
  <c r="C172" i="38" s="1"/>
  <c r="C173" i="38" s="1"/>
  <c r="C174" i="38" s="1"/>
  <c r="C175" i="38" s="1"/>
  <c r="C176" i="38" s="1"/>
  <c r="C177" i="38" s="1"/>
  <c r="C178" i="38" s="1"/>
  <c r="C179" i="38" s="1"/>
  <c r="C180" i="38" s="1"/>
  <c r="C181" i="38" s="1"/>
  <c r="D140" i="38"/>
  <c r="D4" i="38"/>
  <c r="O112" i="37"/>
  <c r="O4" i="38"/>
  <c r="T7" i="38"/>
  <c r="O2" i="38"/>
  <c r="O2" i="37"/>
  <c r="O2" i="36"/>
  <c r="O3" i="36"/>
  <c r="N4" i="33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N84" i="33" s="1"/>
  <c r="N85" i="33" s="1"/>
  <c r="N86" i="33" s="1"/>
  <c r="N87" i="33" s="1"/>
  <c r="N88" i="33" s="1"/>
  <c r="N89" i="33" s="1"/>
  <c r="N90" i="33" s="1"/>
  <c r="N91" i="33" s="1"/>
  <c r="N92" i="33" s="1"/>
  <c r="N93" i="33" s="1"/>
  <c r="N94" i="33" s="1"/>
  <c r="N95" i="33" s="1"/>
  <c r="N96" i="33" s="1"/>
  <c r="N97" i="33" s="1"/>
  <c r="N98" i="33" s="1"/>
  <c r="N99" i="33" s="1"/>
  <c r="N100" i="33" s="1"/>
  <c r="N101" i="33" s="1"/>
  <c r="N102" i="33" s="1"/>
  <c r="N103" i="33" s="1"/>
  <c r="N104" i="33" s="1"/>
  <c r="N105" i="33" s="1"/>
  <c r="N106" i="33" s="1"/>
  <c r="N107" i="33" s="1"/>
  <c r="N108" i="33" s="1"/>
  <c r="N109" i="33" s="1"/>
  <c r="N110" i="33" s="1"/>
  <c r="N111" i="33" s="1"/>
  <c r="N112" i="33" s="1"/>
  <c r="N113" i="33" s="1"/>
  <c r="N114" i="33" s="1"/>
  <c r="N115" i="33" s="1"/>
  <c r="N116" i="33" s="1"/>
  <c r="N117" i="33" s="1"/>
  <c r="N118" i="33" s="1"/>
  <c r="N119" i="33" s="1"/>
  <c r="N120" i="33" s="1"/>
  <c r="N121" i="33" s="1"/>
  <c r="N122" i="33" s="1"/>
  <c r="N123" i="33" s="1"/>
  <c r="N124" i="33" s="1"/>
  <c r="N125" i="33" s="1"/>
  <c r="N126" i="33" s="1"/>
  <c r="N127" i="33" s="1"/>
  <c r="N128" i="33" s="1"/>
  <c r="N129" i="33" s="1"/>
  <c r="N130" i="33" s="1"/>
  <c r="N131" i="33" s="1"/>
  <c r="N132" i="33" s="1"/>
  <c r="N133" i="33" s="1"/>
  <c r="N134" i="33" s="1"/>
  <c r="N135" i="33" s="1"/>
  <c r="N136" i="33" s="1"/>
  <c r="N137" i="33" s="1"/>
  <c r="N138" i="33" s="1"/>
  <c r="N139" i="33" s="1"/>
  <c r="N140" i="33" s="1"/>
  <c r="N141" i="33" s="1"/>
  <c r="N142" i="33" s="1"/>
  <c r="N143" i="33" s="1"/>
  <c r="N144" i="33" s="1"/>
  <c r="N145" i="33" s="1"/>
  <c r="N146" i="33" s="1"/>
  <c r="N147" i="33" s="1"/>
  <c r="N148" i="33" s="1"/>
  <c r="N149" i="33" s="1"/>
  <c r="N150" i="33" s="1"/>
  <c r="N151" i="33" s="1"/>
  <c r="N152" i="33" s="1"/>
  <c r="N153" i="33" s="1"/>
  <c r="N154" i="33" s="1"/>
  <c r="N155" i="33" s="1"/>
  <c r="N156" i="33" s="1"/>
  <c r="N157" i="33" s="1"/>
  <c r="N158" i="33" s="1"/>
  <c r="N159" i="33" s="1"/>
  <c r="N160" i="33" s="1"/>
  <c r="N161" i="33" s="1"/>
  <c r="N162" i="33" s="1"/>
  <c r="N163" i="33" s="1"/>
  <c r="N164" i="33" s="1"/>
  <c r="N165" i="33" s="1"/>
  <c r="N166" i="33" s="1"/>
  <c r="N167" i="33" s="1"/>
  <c r="N168" i="33" s="1"/>
  <c r="N169" i="33" s="1"/>
  <c r="N170" i="33" s="1"/>
  <c r="N171" i="33" s="1"/>
  <c r="N172" i="33" s="1"/>
  <c r="N173" i="33" s="1"/>
  <c r="N174" i="33" s="1"/>
  <c r="N175" i="33" s="1"/>
  <c r="N176" i="33" s="1"/>
  <c r="N177" i="33" s="1"/>
  <c r="N178" i="33" s="1"/>
  <c r="N179" i="33" s="1"/>
  <c r="N180" i="33" s="1"/>
  <c r="N181" i="33" s="1"/>
  <c r="N182" i="33" s="1"/>
  <c r="N183" i="33" s="1"/>
  <c r="N184" i="33" s="1"/>
  <c r="N185" i="33" s="1"/>
  <c r="N186" i="33" s="1"/>
  <c r="N187" i="33" s="1"/>
  <c r="N188" i="33" s="1"/>
  <c r="N189" i="33" s="1"/>
  <c r="N190" i="33" s="1"/>
  <c r="N191" i="33" s="1"/>
  <c r="N192" i="33" s="1"/>
  <c r="N193" i="33" s="1"/>
  <c r="N194" i="33" s="1"/>
  <c r="N195" i="33" s="1"/>
  <c r="N196" i="33" s="1"/>
  <c r="N197" i="33" s="1"/>
  <c r="N198" i="33" s="1"/>
  <c r="N199" i="33" s="1"/>
  <c r="N200" i="33" s="1"/>
  <c r="N201" i="33" s="1"/>
  <c r="N202" i="33" s="1"/>
  <c r="N203" i="33" s="1"/>
  <c r="N204" i="33" s="1"/>
  <c r="N205" i="33" s="1"/>
  <c r="N206" i="33" s="1"/>
  <c r="N207" i="33" s="1"/>
  <c r="N208" i="33" s="1"/>
  <c r="N209" i="33" s="1"/>
  <c r="N210" i="33" s="1"/>
  <c r="N211" i="33" s="1"/>
  <c r="N212" i="33" s="1"/>
  <c r="N213" i="33" s="1"/>
  <c r="N214" i="33" s="1"/>
  <c r="N215" i="33" s="1"/>
  <c r="N216" i="33" s="1"/>
  <c r="N217" i="33" s="1"/>
  <c r="N218" i="33" s="1"/>
  <c r="N219" i="33" s="1"/>
  <c r="N220" i="33" s="1"/>
  <c r="N221" i="33" s="1"/>
  <c r="N222" i="33" s="1"/>
  <c r="N223" i="33" s="1"/>
  <c r="N224" i="33" s="1"/>
  <c r="N225" i="33" s="1"/>
  <c r="N226" i="33" s="1"/>
  <c r="N227" i="33" s="1"/>
  <c r="N228" i="33" s="1"/>
  <c r="N229" i="33" s="1"/>
  <c r="N230" i="33" s="1"/>
  <c r="N231" i="33" s="1"/>
  <c r="N232" i="33" s="1"/>
  <c r="N233" i="33" s="1"/>
  <c r="N234" i="33" s="1"/>
  <c r="N235" i="33" s="1"/>
  <c r="N236" i="33" s="1"/>
  <c r="N237" i="33" s="1"/>
  <c r="N238" i="33" s="1"/>
  <c r="N239" i="33" s="1"/>
  <c r="N240" i="33" s="1"/>
  <c r="N241" i="33" s="1"/>
  <c r="N242" i="33" s="1"/>
  <c r="N243" i="33" s="1"/>
  <c r="N244" i="33" s="1"/>
  <c r="N245" i="33" s="1"/>
  <c r="N246" i="33" s="1"/>
  <c r="N247" i="33" s="1"/>
  <c r="N248" i="33" s="1"/>
  <c r="N249" i="33" s="1"/>
  <c r="N250" i="33" s="1"/>
  <c r="N251" i="33" s="1"/>
  <c r="N252" i="33" s="1"/>
  <c r="N253" i="33" s="1"/>
  <c r="N254" i="33" s="1"/>
  <c r="N255" i="33" s="1"/>
  <c r="N256" i="33" s="1"/>
  <c r="N257" i="33" s="1"/>
  <c r="N258" i="33" s="1"/>
  <c r="N259" i="33" s="1"/>
  <c r="N260" i="33" s="1"/>
  <c r="N261" i="33" s="1"/>
  <c r="N262" i="33" s="1"/>
  <c r="N263" i="33" s="1"/>
  <c r="N264" i="33" s="1"/>
  <c r="N265" i="33" s="1"/>
  <c r="N266" i="33" s="1"/>
  <c r="N267" i="33" s="1"/>
  <c r="N268" i="33" s="1"/>
  <c r="N269" i="33" s="1"/>
  <c r="N270" i="33" s="1"/>
  <c r="N271" i="33" s="1"/>
  <c r="N272" i="33" s="1"/>
  <c r="N273" i="33" s="1"/>
  <c r="N274" i="33" s="1"/>
  <c r="N275" i="33" s="1"/>
  <c r="N276" i="33" s="1"/>
  <c r="N277" i="33" s="1"/>
  <c r="N278" i="33" s="1"/>
  <c r="N279" i="33" s="1"/>
  <c r="N280" i="33" s="1"/>
  <c r="N281" i="33" s="1"/>
  <c r="N282" i="33" s="1"/>
  <c r="N283" i="33" s="1"/>
  <c r="N284" i="33" s="1"/>
  <c r="N285" i="33" s="1"/>
  <c r="N286" i="33" s="1"/>
  <c r="N287" i="33" s="1"/>
  <c r="N288" i="33" s="1"/>
  <c r="N289" i="33" s="1"/>
  <c r="N290" i="33" s="1"/>
  <c r="N291" i="33" s="1"/>
  <c r="N292" i="33" s="1"/>
  <c r="N293" i="33" s="1"/>
  <c r="N294" i="33" s="1"/>
  <c r="N295" i="33" s="1"/>
  <c r="N296" i="33" s="1"/>
  <c r="N297" i="33" s="1"/>
  <c r="N298" i="33" s="1"/>
  <c r="N299" i="33" s="1"/>
  <c r="N300" i="33" s="1"/>
  <c r="N301" i="33" s="1"/>
  <c r="N302" i="33" s="1"/>
  <c r="N303" i="33" s="1"/>
  <c r="N304" i="33" s="1"/>
  <c r="N305" i="33" s="1"/>
  <c r="N306" i="33" s="1"/>
  <c r="N307" i="33" s="1"/>
  <c r="N308" i="33" s="1"/>
  <c r="N309" i="33" s="1"/>
  <c r="N310" i="33" s="1"/>
  <c r="N311" i="33" s="1"/>
  <c r="N312" i="33" s="1"/>
  <c r="N313" i="33" s="1"/>
  <c r="N314" i="33" s="1"/>
  <c r="N315" i="33" s="1"/>
  <c r="N316" i="33" s="1"/>
  <c r="N317" i="33" s="1"/>
  <c r="N318" i="33" s="1"/>
  <c r="N319" i="33" s="1"/>
  <c r="N320" i="33" s="1"/>
  <c r="N321" i="33" s="1"/>
  <c r="N322" i="33" s="1"/>
  <c r="N323" i="33" s="1"/>
  <c r="N324" i="33" s="1"/>
  <c r="N325" i="33" s="1"/>
  <c r="N326" i="33" s="1"/>
  <c r="N327" i="33" s="1"/>
  <c r="N328" i="33" s="1"/>
  <c r="N329" i="33" s="1"/>
  <c r="N330" i="33" s="1"/>
  <c r="N331" i="33" s="1"/>
  <c r="N332" i="33" s="1"/>
  <c r="N333" i="33" s="1"/>
  <c r="N334" i="33" s="1"/>
  <c r="N335" i="33" s="1"/>
  <c r="N336" i="33" s="1"/>
  <c r="N337" i="33" s="1"/>
  <c r="N338" i="33" s="1"/>
  <c r="N339" i="33" s="1"/>
  <c r="N340" i="33" s="1"/>
  <c r="N341" i="33" s="1"/>
  <c r="N342" i="33" s="1"/>
  <c r="N343" i="33" s="1"/>
  <c r="N344" i="33" s="1"/>
  <c r="N345" i="33" s="1"/>
  <c r="N346" i="33" s="1"/>
  <c r="N347" i="33" s="1"/>
  <c r="N3" i="33"/>
  <c r="N348" i="33"/>
  <c r="C4" i="33"/>
  <c r="C5" i="33" s="1"/>
  <c r="C6" i="33" s="1"/>
  <c r="C7" i="33" s="1"/>
  <c r="C8" i="33" s="1"/>
  <c r="C9" i="33" s="1"/>
  <c r="C10" i="33" s="1"/>
  <c r="C11" i="33" s="1"/>
  <c r="C12" i="33" s="1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C24" i="33" s="1"/>
  <c r="C25" i="33" s="1"/>
  <c r="C26" i="33" s="1"/>
  <c r="C27" i="33" s="1"/>
  <c r="C28" i="33" s="1"/>
  <c r="C29" i="33" s="1"/>
  <c r="C30" i="33" s="1"/>
  <c r="C31" i="33" s="1"/>
  <c r="C32" i="33" s="1"/>
  <c r="C33" i="33" s="1"/>
  <c r="C34" i="33" s="1"/>
  <c r="C35" i="33" s="1"/>
  <c r="C36" i="33" s="1"/>
  <c r="C37" i="33" s="1"/>
  <c r="C38" i="33" s="1"/>
  <c r="C39" i="33" s="1"/>
  <c r="C40" i="33" s="1"/>
  <c r="C41" i="33" s="1"/>
  <c r="C42" i="33" s="1"/>
  <c r="C43" i="33" s="1"/>
  <c r="C44" i="33" s="1"/>
  <c r="C45" i="33" s="1"/>
  <c r="C46" i="33" s="1"/>
  <c r="C47" i="33" s="1"/>
  <c r="C48" i="33" s="1"/>
  <c r="C49" i="33" s="1"/>
  <c r="C50" i="33" s="1"/>
  <c r="C51" i="33" s="1"/>
  <c r="C52" i="33" s="1"/>
  <c r="C53" i="33" s="1"/>
  <c r="C54" i="33" s="1"/>
  <c r="C55" i="33" s="1"/>
  <c r="C56" i="33" s="1"/>
  <c r="C57" i="33" s="1"/>
  <c r="C58" i="33" s="1"/>
  <c r="C59" i="33" s="1"/>
  <c r="C60" i="33" s="1"/>
  <c r="C61" i="33" s="1"/>
  <c r="C62" i="33" s="1"/>
  <c r="C63" i="33" s="1"/>
  <c r="C64" i="33" s="1"/>
  <c r="C65" i="33" s="1"/>
  <c r="C66" i="33" s="1"/>
  <c r="C67" i="33" s="1"/>
  <c r="C68" i="33" s="1"/>
  <c r="C69" i="33" s="1"/>
  <c r="C70" i="33" s="1"/>
  <c r="C71" i="33" s="1"/>
  <c r="C72" i="33" s="1"/>
  <c r="C73" i="33" s="1"/>
  <c r="C74" i="33" s="1"/>
  <c r="C75" i="33" s="1"/>
  <c r="C76" i="33" s="1"/>
  <c r="C77" i="33" s="1"/>
  <c r="C78" i="33" s="1"/>
  <c r="C79" i="33" s="1"/>
  <c r="C80" i="33" s="1"/>
  <c r="C81" i="33" s="1"/>
  <c r="C82" i="33" s="1"/>
  <c r="C83" i="33" s="1"/>
  <c r="C84" i="33" s="1"/>
  <c r="C85" i="33" s="1"/>
  <c r="C86" i="33" s="1"/>
  <c r="C87" i="33" s="1"/>
  <c r="C88" i="33" s="1"/>
  <c r="C89" i="33" s="1"/>
  <c r="C90" i="33" s="1"/>
  <c r="C91" i="33" s="1"/>
  <c r="C92" i="33" s="1"/>
  <c r="C93" i="33" s="1"/>
  <c r="C94" i="33" s="1"/>
  <c r="C95" i="33" s="1"/>
  <c r="C96" i="33" s="1"/>
  <c r="C97" i="33" s="1"/>
  <c r="C98" i="33" s="1"/>
  <c r="C99" i="33" s="1"/>
  <c r="C100" i="33" s="1"/>
  <c r="C101" i="33" s="1"/>
  <c r="C102" i="33" s="1"/>
  <c r="C103" i="33" s="1"/>
  <c r="C104" i="33" s="1"/>
  <c r="C105" i="33" s="1"/>
  <c r="C106" i="33" s="1"/>
  <c r="C107" i="33" s="1"/>
  <c r="C108" i="33" s="1"/>
  <c r="C109" i="33" s="1"/>
  <c r="C110" i="33" s="1"/>
  <c r="C111" i="33" s="1"/>
  <c r="C112" i="33" s="1"/>
  <c r="C113" i="33" s="1"/>
  <c r="C114" i="33" s="1"/>
  <c r="C115" i="33" s="1"/>
  <c r="C116" i="33" s="1"/>
  <c r="C117" i="33" s="1"/>
  <c r="C118" i="33" s="1"/>
  <c r="C119" i="33" s="1"/>
  <c r="C120" i="33" s="1"/>
  <c r="C121" i="33" s="1"/>
  <c r="C122" i="33" s="1"/>
  <c r="C123" i="33" s="1"/>
  <c r="C124" i="33" s="1"/>
  <c r="C125" i="33" s="1"/>
  <c r="C126" i="33" s="1"/>
  <c r="C127" i="33" s="1"/>
  <c r="C128" i="33" s="1"/>
  <c r="C129" i="33" s="1"/>
  <c r="C130" i="33" s="1"/>
  <c r="C131" i="33" s="1"/>
  <c r="C132" i="33" s="1"/>
  <c r="C133" i="33" s="1"/>
  <c r="C134" i="33" s="1"/>
  <c r="C135" i="33" s="1"/>
  <c r="C136" i="33" s="1"/>
  <c r="C137" i="33" s="1"/>
  <c r="C138" i="33" s="1"/>
  <c r="C139" i="33" s="1"/>
  <c r="C140" i="33" s="1"/>
  <c r="C141" i="33" s="1"/>
  <c r="C142" i="33" s="1"/>
  <c r="C143" i="33" s="1"/>
  <c r="C144" i="33" s="1"/>
  <c r="C145" i="33" s="1"/>
  <c r="C146" i="33" s="1"/>
  <c r="C147" i="33" s="1"/>
  <c r="C148" i="33" s="1"/>
  <c r="C149" i="33" s="1"/>
  <c r="C150" i="33" s="1"/>
  <c r="C151" i="33" s="1"/>
  <c r="C152" i="33" s="1"/>
  <c r="C153" i="33" s="1"/>
  <c r="C154" i="33" s="1"/>
  <c r="C155" i="33" s="1"/>
  <c r="C156" i="33" s="1"/>
  <c r="C157" i="33" s="1"/>
  <c r="C158" i="33" s="1"/>
  <c r="C159" i="33" s="1"/>
  <c r="C160" i="33" s="1"/>
  <c r="C161" i="33" s="1"/>
  <c r="C162" i="33" s="1"/>
  <c r="C163" i="33" s="1"/>
  <c r="C164" i="33" s="1"/>
  <c r="C165" i="33" s="1"/>
  <c r="C166" i="33" s="1"/>
  <c r="C167" i="33" s="1"/>
  <c r="C168" i="33" s="1"/>
  <c r="C169" i="33" s="1"/>
  <c r="C170" i="33" s="1"/>
  <c r="C171" i="33" s="1"/>
  <c r="C172" i="33" s="1"/>
  <c r="C173" i="33" s="1"/>
  <c r="C174" i="33" s="1"/>
  <c r="C175" i="33" s="1"/>
  <c r="C176" i="33" s="1"/>
  <c r="C177" i="33" s="1"/>
  <c r="C178" i="33" s="1"/>
  <c r="C179" i="33" s="1"/>
  <c r="C180" i="33" s="1"/>
  <c r="C181" i="33" s="1"/>
  <c r="C182" i="33" s="1"/>
  <c r="C183" i="33" s="1"/>
  <c r="C184" i="33" s="1"/>
  <c r="C185" i="33" s="1"/>
  <c r="C186" i="33" s="1"/>
  <c r="C187" i="33" s="1"/>
  <c r="C188" i="33" s="1"/>
  <c r="C189" i="33" s="1"/>
  <c r="C190" i="33" s="1"/>
  <c r="C191" i="33" s="1"/>
  <c r="C192" i="33" s="1"/>
  <c r="C193" i="33" s="1"/>
  <c r="C194" i="33" s="1"/>
  <c r="C195" i="33" s="1"/>
  <c r="C196" i="33" s="1"/>
  <c r="C197" i="33" s="1"/>
  <c r="C198" i="33" s="1"/>
  <c r="C199" i="33" s="1"/>
  <c r="C200" i="33" s="1"/>
  <c r="C201" i="33" s="1"/>
  <c r="C202" i="33" s="1"/>
  <c r="C203" i="33" s="1"/>
  <c r="C204" i="33" s="1"/>
  <c r="C205" i="33" s="1"/>
  <c r="C206" i="33" s="1"/>
  <c r="C207" i="33" s="1"/>
  <c r="C208" i="33" s="1"/>
  <c r="C209" i="33" s="1"/>
  <c r="C210" i="33" s="1"/>
  <c r="C211" i="33" s="1"/>
  <c r="C212" i="33" s="1"/>
  <c r="C213" i="33" s="1"/>
  <c r="C214" i="33" s="1"/>
  <c r="C215" i="33" s="1"/>
  <c r="C216" i="33" s="1"/>
  <c r="C217" i="33" s="1"/>
  <c r="C218" i="33"/>
  <c r="C2" i="33"/>
  <c r="D2" i="33"/>
  <c r="AA43" i="33"/>
  <c r="AB43" i="33" s="1"/>
  <c r="Y43" i="33"/>
  <c r="Y42" i="33"/>
  <c r="Y41" i="33"/>
  <c r="Y40" i="33"/>
  <c r="Y39" i="33"/>
  <c r="Y38" i="33"/>
  <c r="Y37" i="33"/>
  <c r="Y36" i="33"/>
  <c r="Y35" i="33"/>
  <c r="Y34" i="33"/>
  <c r="Y33" i="33"/>
  <c r="Y32" i="33"/>
  <c r="Y31" i="33"/>
  <c r="Y30" i="33"/>
  <c r="Y29" i="33"/>
  <c r="Y28" i="33"/>
  <c r="Y27" i="33"/>
  <c r="Y26" i="33"/>
  <c r="Y25" i="33"/>
  <c r="Y24" i="33"/>
  <c r="Y23" i="33"/>
  <c r="Y22" i="33"/>
  <c r="Y21" i="33"/>
  <c r="Y20" i="33"/>
  <c r="Y19" i="33"/>
  <c r="Y18" i="33"/>
  <c r="Y17" i="33"/>
  <c r="Y16" i="33"/>
  <c r="Y15" i="33"/>
  <c r="Y14" i="33"/>
  <c r="Y13" i="33"/>
  <c r="Y12" i="33"/>
  <c r="Y11" i="33"/>
  <c r="AG10" i="33"/>
  <c r="Y10" i="33"/>
  <c r="Y9" i="33"/>
  <c r="Y8" i="33"/>
  <c r="Y7" i="33"/>
  <c r="Y6" i="33"/>
  <c r="Y5" i="33"/>
  <c r="Y4" i="33"/>
  <c r="Y3" i="33"/>
  <c r="AA2" i="33"/>
  <c r="Y2" i="33"/>
  <c r="N2" i="33"/>
  <c r="O83" i="56" l="1"/>
  <c r="P83" i="56" s="1"/>
  <c r="D4" i="56"/>
  <c r="E4" i="56" s="1"/>
  <c r="O4" i="56"/>
  <c r="P4" i="56" s="1"/>
  <c r="O82" i="55"/>
  <c r="P82" i="55" s="1"/>
  <c r="O4" i="55"/>
  <c r="P4" i="55" s="1"/>
  <c r="D5" i="55"/>
  <c r="E5" i="55" s="1"/>
  <c r="D5" i="54"/>
  <c r="E5" i="54" s="1"/>
  <c r="O4" i="54"/>
  <c r="P4" i="54" s="1"/>
  <c r="N5" i="53"/>
  <c r="O4" i="53"/>
  <c r="P4" i="53" s="1"/>
  <c r="D4" i="53"/>
  <c r="E4" i="53" s="1"/>
  <c r="C5" i="53"/>
  <c r="D4" i="52"/>
  <c r="E4" i="52" s="1"/>
  <c r="O4" i="52"/>
  <c r="P4" i="52" s="1"/>
  <c r="D6" i="51"/>
  <c r="E6" i="51" s="1"/>
  <c r="O4" i="51"/>
  <c r="P4" i="51" s="1"/>
  <c r="O6" i="50"/>
  <c r="P6" i="50" s="1"/>
  <c r="D4" i="50"/>
  <c r="E4" i="50" s="1"/>
  <c r="D5" i="49"/>
  <c r="E5" i="49" s="1"/>
  <c r="D4" i="48"/>
  <c r="E4" i="48" s="1"/>
  <c r="O4" i="48"/>
  <c r="P4" i="48" s="1"/>
  <c r="E130" i="46"/>
  <c r="D8" i="47"/>
  <c r="E8" i="47" s="1"/>
  <c r="O4" i="47"/>
  <c r="P4" i="47" s="1"/>
  <c r="D8" i="46"/>
  <c r="E8" i="46" s="1"/>
  <c r="O5" i="45"/>
  <c r="P5" i="45" s="1"/>
  <c r="D5" i="45"/>
  <c r="E5" i="45" s="1"/>
  <c r="O4" i="44"/>
  <c r="P4" i="44" s="1"/>
  <c r="D3" i="44"/>
  <c r="E3" i="44" s="1"/>
  <c r="O5" i="44"/>
  <c r="N138" i="43"/>
  <c r="N139" i="43" s="1"/>
  <c r="N140" i="43" s="1"/>
  <c r="N141" i="43" s="1"/>
  <c r="N142" i="43" s="1"/>
  <c r="N143" i="43" s="1"/>
  <c r="N144" i="43" s="1"/>
  <c r="N145" i="43" s="1"/>
  <c r="N146" i="43" s="1"/>
  <c r="N147" i="43" s="1"/>
  <c r="N148" i="43" s="1"/>
  <c r="N149" i="43" s="1"/>
  <c r="N150" i="43" s="1"/>
  <c r="N151" i="43" s="1"/>
  <c r="N152" i="43" s="1"/>
  <c r="D3" i="43"/>
  <c r="E3" i="43" s="1"/>
  <c r="D5" i="43"/>
  <c r="E5" i="43" s="1"/>
  <c r="O4" i="43"/>
  <c r="P4" i="43" s="1"/>
  <c r="D4" i="42"/>
  <c r="O3" i="42"/>
  <c r="P3" i="42" s="1"/>
  <c r="E4" i="42"/>
  <c r="D5" i="42"/>
  <c r="E4" i="41"/>
  <c r="D5" i="41"/>
  <c r="E5" i="41" s="1"/>
  <c r="O3" i="40"/>
  <c r="P4" i="38"/>
  <c r="P3" i="38"/>
  <c r="D3" i="38"/>
  <c r="E3" i="38" s="1"/>
  <c r="O113" i="37"/>
  <c r="P113" i="37" s="1"/>
  <c r="O5" i="38"/>
  <c r="P5" i="38" s="1"/>
  <c r="D5" i="38"/>
  <c r="E5" i="38" s="1"/>
  <c r="P3" i="36"/>
  <c r="O4" i="36"/>
  <c r="P4" i="36" s="1"/>
  <c r="O2" i="33"/>
  <c r="AA3" i="33"/>
  <c r="AB3" i="33" s="1"/>
  <c r="AB2" i="33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43" i="2"/>
  <c r="N164" i="32"/>
  <c r="O164" i="32" s="1"/>
  <c r="C202" i="32"/>
  <c r="D202" i="32" s="1"/>
  <c r="T8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C2" i="32"/>
  <c r="C3" i="32" s="1"/>
  <c r="C4" i="32" s="1"/>
  <c r="C5" i="32" s="1"/>
  <c r="C6" i="32" s="1"/>
  <c r="C7" i="32" s="1"/>
  <c r="C8" i="32" s="1"/>
  <c r="C9" i="32" s="1"/>
  <c r="C10" i="32" s="1"/>
  <c r="C11" i="32" s="1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AG10" i="31"/>
  <c r="AA43" i="31"/>
  <c r="Y13" i="31"/>
  <c r="Y14" i="31"/>
  <c r="Y15" i="31"/>
  <c r="Y16" i="31"/>
  <c r="Y17" i="31"/>
  <c r="Y18" i="31"/>
  <c r="Y19" i="31"/>
  <c r="Y20" i="31"/>
  <c r="Y21" i="31"/>
  <c r="Y22" i="31"/>
  <c r="Y23" i="31"/>
  <c r="Y24" i="31"/>
  <c r="Y25" i="31"/>
  <c r="Y26" i="31"/>
  <c r="Y27" i="31"/>
  <c r="Y28" i="31"/>
  <c r="Y29" i="31"/>
  <c r="Y30" i="31"/>
  <c r="Y31" i="31"/>
  <c r="Y32" i="31"/>
  <c r="Y33" i="31"/>
  <c r="Y34" i="31"/>
  <c r="Y35" i="31"/>
  <c r="Y36" i="31"/>
  <c r="Y37" i="31"/>
  <c r="Y38" i="31"/>
  <c r="Y39" i="31"/>
  <c r="Y40" i="31"/>
  <c r="Y41" i="31"/>
  <c r="Y42" i="31"/>
  <c r="Y43" i="31"/>
  <c r="Y3" i="31"/>
  <c r="Y4" i="31"/>
  <c r="Y5" i="31"/>
  <c r="Y6" i="31"/>
  <c r="Y7" i="31"/>
  <c r="Y8" i="31"/>
  <c r="Y9" i="31"/>
  <c r="Y10" i="31"/>
  <c r="Y11" i="31"/>
  <c r="Y12" i="31"/>
  <c r="Y2" i="31"/>
  <c r="AA2" i="31"/>
  <c r="AB2" i="31"/>
  <c r="N283" i="31"/>
  <c r="O283" i="31" s="1"/>
  <c r="N2" i="31"/>
  <c r="T7" i="31" s="1"/>
  <c r="C2" i="31"/>
  <c r="C3" i="31"/>
  <c r="C4" i="31" s="1"/>
  <c r="C5" i="31" s="1"/>
  <c r="N2" i="30"/>
  <c r="N48" i="30"/>
  <c r="C51" i="30"/>
  <c r="T8" i="30"/>
  <c r="I8" i="30"/>
  <c r="C3" i="30"/>
  <c r="C4" i="30" s="1"/>
  <c r="C5" i="30" s="1"/>
  <c r="C6" i="30" s="1"/>
  <c r="C7" i="30" s="1"/>
  <c r="C8" i="30" s="1"/>
  <c r="C9" i="30" s="1"/>
  <c r="C10" i="30" s="1"/>
  <c r="C11" i="30" s="1"/>
  <c r="C12" i="30" s="1"/>
  <c r="C13" i="30" s="1"/>
  <c r="C14" i="30" s="1"/>
  <c r="C15" i="30" s="1"/>
  <c r="C16" i="30" s="1"/>
  <c r="C17" i="30" s="1"/>
  <c r="C19" i="30" s="1"/>
  <c r="C20" i="30" s="1"/>
  <c r="C21" i="30" s="1"/>
  <c r="C22" i="30" s="1"/>
  <c r="C24" i="30" s="1"/>
  <c r="C25" i="30" s="1"/>
  <c r="C26" i="30" s="1"/>
  <c r="C27" i="30" s="1"/>
  <c r="C28" i="30" s="1"/>
  <c r="C29" i="30" s="1"/>
  <c r="C30" i="30" s="1"/>
  <c r="C31" i="30" s="1"/>
  <c r="C32" i="30" s="1"/>
  <c r="C33" i="30" s="1"/>
  <c r="C34" i="30" s="1"/>
  <c r="C35" i="30" s="1"/>
  <c r="N266" i="25"/>
  <c r="N3" i="25" s="1"/>
  <c r="N4" i="25" s="1"/>
  <c r="O266" i="25"/>
  <c r="C262" i="25"/>
  <c r="D262" i="25" s="1"/>
  <c r="N2" i="25"/>
  <c r="T7" i="25"/>
  <c r="C2" i="25"/>
  <c r="N200" i="23"/>
  <c r="T8" i="23" s="1"/>
  <c r="C180" i="23"/>
  <c r="N2" i="23"/>
  <c r="N3" i="23" s="1"/>
  <c r="T7" i="23"/>
  <c r="C2" i="23"/>
  <c r="N206" i="22"/>
  <c r="C151" i="22"/>
  <c r="C4" i="22" s="1"/>
  <c r="C5" i="22" s="1"/>
  <c r="C6" i="22" s="1"/>
  <c r="C7" i="22" s="1"/>
  <c r="C8" i="22" s="1"/>
  <c r="C9" i="22" s="1"/>
  <c r="C10" i="22" s="1"/>
  <c r="C11" i="22" s="1"/>
  <c r="C12" i="22" s="1"/>
  <c r="C13" i="22" s="1"/>
  <c r="C14" i="22" s="1"/>
  <c r="C15" i="22" s="1"/>
  <c r="N2" i="22"/>
  <c r="T7" i="22" s="1"/>
  <c r="C2" i="22"/>
  <c r="N234" i="20"/>
  <c r="T8" i="20" s="1"/>
  <c r="C214" i="20"/>
  <c r="N2" i="20"/>
  <c r="C2" i="20"/>
  <c r="N205" i="19"/>
  <c r="C251" i="19"/>
  <c r="I8" i="19" s="1"/>
  <c r="N2" i="19"/>
  <c r="T7" i="19"/>
  <c r="N2" i="18"/>
  <c r="N194" i="18"/>
  <c r="T8" i="18"/>
  <c r="C218" i="18"/>
  <c r="D218" i="18"/>
  <c r="C2" i="18"/>
  <c r="I7" i="18"/>
  <c r="D218" i="12"/>
  <c r="O208" i="12"/>
  <c r="N2" i="12"/>
  <c r="C2" i="12"/>
  <c r="D2" i="12" s="1"/>
  <c r="N2" i="11"/>
  <c r="N3" i="11" s="1"/>
  <c r="C2" i="11"/>
  <c r="C3" i="11"/>
  <c r="C4" i="11" s="1"/>
  <c r="C5" i="11" s="1"/>
  <c r="C6" i="11" s="1"/>
  <c r="N2" i="9"/>
  <c r="O2" i="9" s="1"/>
  <c r="N3" i="9"/>
  <c r="D345" i="9"/>
  <c r="C2" i="9"/>
  <c r="O157" i="8"/>
  <c r="O158" i="8"/>
  <c r="P158" i="8"/>
  <c r="O159" i="8"/>
  <c r="P160" i="8" s="1"/>
  <c r="O160" i="8"/>
  <c r="O161" i="8"/>
  <c r="O162" i="8"/>
  <c r="O163" i="8"/>
  <c r="O164" i="8"/>
  <c r="P165" i="8" s="1"/>
  <c r="P164" i="8"/>
  <c r="O165" i="8"/>
  <c r="O166" i="8"/>
  <c r="P166" i="8"/>
  <c r="O167" i="8"/>
  <c r="P168" i="8" s="1"/>
  <c r="O168" i="8"/>
  <c r="O169" i="8"/>
  <c r="P169" i="8" s="1"/>
  <c r="O170" i="8"/>
  <c r="P170" i="8" s="1"/>
  <c r="O4" i="8"/>
  <c r="O10" i="8"/>
  <c r="P10" i="8" s="1"/>
  <c r="O14" i="8"/>
  <c r="O18" i="8"/>
  <c r="O22" i="8"/>
  <c r="O26" i="8"/>
  <c r="P26" i="8" s="1"/>
  <c r="O30" i="8"/>
  <c r="O34" i="8"/>
  <c r="O38" i="8"/>
  <c r="O42" i="8"/>
  <c r="P42" i="8" s="1"/>
  <c r="O46" i="8"/>
  <c r="O50" i="8"/>
  <c r="O54" i="8"/>
  <c r="O58" i="8"/>
  <c r="P58" i="8" s="1"/>
  <c r="O62" i="8"/>
  <c r="O66" i="8"/>
  <c r="O70" i="8"/>
  <c r="O74" i="8"/>
  <c r="P74" i="8" s="1"/>
  <c r="O78" i="8"/>
  <c r="O82" i="8"/>
  <c r="O86" i="8"/>
  <c r="O90" i="8"/>
  <c r="O94" i="8"/>
  <c r="O98" i="8"/>
  <c r="O102" i="8"/>
  <c r="O106" i="8"/>
  <c r="P106" i="8" s="1"/>
  <c r="O110" i="8"/>
  <c r="O114" i="8"/>
  <c r="O118" i="8"/>
  <c r="O122" i="8"/>
  <c r="O126" i="8"/>
  <c r="O130" i="8"/>
  <c r="O134" i="8"/>
  <c r="O138" i="8"/>
  <c r="O142" i="8"/>
  <c r="O146" i="8"/>
  <c r="O149" i="8"/>
  <c r="O150" i="8"/>
  <c r="P150" i="8" s="1"/>
  <c r="O153" i="8"/>
  <c r="O154" i="8"/>
  <c r="C148" i="8"/>
  <c r="D148" i="8" s="1"/>
  <c r="O156" i="8"/>
  <c r="O155" i="8"/>
  <c r="P155" i="8" s="1"/>
  <c r="O152" i="8"/>
  <c r="O151" i="8"/>
  <c r="P152" i="8" s="1"/>
  <c r="O148" i="8"/>
  <c r="O147" i="8"/>
  <c r="O145" i="8"/>
  <c r="O144" i="8"/>
  <c r="P144" i="8" s="1"/>
  <c r="O143" i="8"/>
  <c r="O141" i="8"/>
  <c r="O140" i="8"/>
  <c r="P141" i="8" s="1"/>
  <c r="O139" i="8"/>
  <c r="O137" i="8"/>
  <c r="O136" i="8"/>
  <c r="O135" i="8"/>
  <c r="O133" i="8"/>
  <c r="P134" i="8" s="1"/>
  <c r="O132" i="8"/>
  <c r="O131" i="8"/>
  <c r="O129" i="8"/>
  <c r="P130" i="8" s="1"/>
  <c r="O128" i="8"/>
  <c r="P129" i="8" s="1"/>
  <c r="O127" i="8"/>
  <c r="O125" i="8"/>
  <c r="O124" i="8"/>
  <c r="P125" i="8" s="1"/>
  <c r="O123" i="8"/>
  <c r="O121" i="8"/>
  <c r="O120" i="8"/>
  <c r="O119" i="8"/>
  <c r="P120" i="8" s="1"/>
  <c r="O117" i="8"/>
  <c r="P118" i="8" s="1"/>
  <c r="O116" i="8"/>
  <c r="O115" i="8"/>
  <c r="O113" i="8"/>
  <c r="O112" i="8"/>
  <c r="O111" i="8"/>
  <c r="O109" i="8"/>
  <c r="O108" i="8"/>
  <c r="O107" i="8"/>
  <c r="P107" i="8" s="1"/>
  <c r="O105" i="8"/>
  <c r="O104" i="8"/>
  <c r="O103" i="8"/>
  <c r="P103" i="8" s="1"/>
  <c r="O101" i="8"/>
  <c r="O100" i="8"/>
  <c r="O99" i="8"/>
  <c r="O97" i="8"/>
  <c r="O96" i="8"/>
  <c r="P96" i="8" s="1"/>
  <c r="O95" i="8"/>
  <c r="O93" i="8"/>
  <c r="O92" i="8"/>
  <c r="O91" i="8"/>
  <c r="P92" i="8" s="1"/>
  <c r="O89" i="8"/>
  <c r="O88" i="8"/>
  <c r="O87" i="8"/>
  <c r="O85" i="8"/>
  <c r="O84" i="8"/>
  <c r="O83" i="8"/>
  <c r="O81" i="8"/>
  <c r="O80" i="8"/>
  <c r="O79" i="8"/>
  <c r="O77" i="8"/>
  <c r="O76" i="8"/>
  <c r="P77" i="8" s="1"/>
  <c r="O75" i="8"/>
  <c r="O73" i="8"/>
  <c r="O72" i="8"/>
  <c r="O71" i="8"/>
  <c r="P72" i="8" s="1"/>
  <c r="O69" i="8"/>
  <c r="O68" i="8"/>
  <c r="O67" i="8"/>
  <c r="O65" i="8"/>
  <c r="O64" i="8"/>
  <c r="O63" i="8"/>
  <c r="O61" i="8"/>
  <c r="O60" i="8"/>
  <c r="P61" i="8" s="1"/>
  <c r="O59" i="8"/>
  <c r="O57" i="8"/>
  <c r="O56" i="8"/>
  <c r="O55" i="8"/>
  <c r="P56" i="8" s="1"/>
  <c r="O53" i="8"/>
  <c r="O52" i="8"/>
  <c r="O51" i="8"/>
  <c r="O49" i="8"/>
  <c r="O48" i="8"/>
  <c r="O47" i="8"/>
  <c r="O45" i="8"/>
  <c r="O44" i="8"/>
  <c r="P45" i="8" s="1"/>
  <c r="O43" i="8"/>
  <c r="O41" i="8"/>
  <c r="O40" i="8"/>
  <c r="O39" i="8"/>
  <c r="P39" i="8" s="1"/>
  <c r="O37" i="8"/>
  <c r="O36" i="8"/>
  <c r="O35" i="8"/>
  <c r="O33" i="8"/>
  <c r="O32" i="8"/>
  <c r="O31" i="8"/>
  <c r="O29" i="8"/>
  <c r="O28" i="8"/>
  <c r="P29" i="8" s="1"/>
  <c r="O27" i="8"/>
  <c r="P27" i="8" s="1"/>
  <c r="O25" i="8"/>
  <c r="O24" i="8"/>
  <c r="O23" i="8"/>
  <c r="P23" i="8" s="1"/>
  <c r="O21" i="8"/>
  <c r="O20" i="8"/>
  <c r="O19" i="8"/>
  <c r="O17" i="8"/>
  <c r="O16" i="8"/>
  <c r="O15" i="8"/>
  <c r="O13" i="8"/>
  <c r="O12" i="8"/>
  <c r="P13" i="8" s="1"/>
  <c r="O11" i="8"/>
  <c r="O9" i="8"/>
  <c r="O7" i="8"/>
  <c r="O3" i="8"/>
  <c r="P4" i="8" s="1"/>
  <c r="N2" i="8"/>
  <c r="O2" i="8" s="1"/>
  <c r="P3" i="8" s="1"/>
  <c r="C2" i="8"/>
  <c r="C3" i="8"/>
  <c r="D4" i="7"/>
  <c r="C2" i="7"/>
  <c r="B2" i="7"/>
  <c r="N2" i="7"/>
  <c r="O2" i="7" s="1"/>
  <c r="C197" i="6"/>
  <c r="N184" i="6"/>
  <c r="O184" i="6" s="1"/>
  <c r="N2" i="6"/>
  <c r="O2" i="6" s="1"/>
  <c r="C2" i="6"/>
  <c r="D2" i="6"/>
  <c r="P183" i="5"/>
  <c r="P184" i="5"/>
  <c r="P185" i="5"/>
  <c r="P186" i="5"/>
  <c r="E163" i="5"/>
  <c r="E164" i="5"/>
  <c r="E165" i="5"/>
  <c r="O2" i="5"/>
  <c r="D2" i="5"/>
  <c r="E3" i="5" s="1"/>
  <c r="O202" i="4"/>
  <c r="N3" i="4"/>
  <c r="N4" i="4"/>
  <c r="O4" i="4" s="1"/>
  <c r="C2" i="4"/>
  <c r="O2" i="4"/>
  <c r="D203" i="4"/>
  <c r="D6" i="5"/>
  <c r="D120" i="5"/>
  <c r="E121" i="5" s="1"/>
  <c r="D55" i="5"/>
  <c r="D23" i="5"/>
  <c r="D29" i="5"/>
  <c r="D94" i="5"/>
  <c r="E95" i="5" s="1"/>
  <c r="D42" i="5"/>
  <c r="D16" i="5"/>
  <c r="D155" i="5"/>
  <c r="E155" i="5" s="1"/>
  <c r="D51" i="5"/>
  <c r="D128" i="5"/>
  <c r="D144" i="5"/>
  <c r="D119" i="5"/>
  <c r="D77" i="5"/>
  <c r="D83" i="5"/>
  <c r="D136" i="5"/>
  <c r="D110" i="5"/>
  <c r="E110" i="5" s="1"/>
  <c r="D139" i="5"/>
  <c r="D86" i="5"/>
  <c r="E87" i="5" s="1"/>
  <c r="D72" i="5"/>
  <c r="D56" i="5"/>
  <c r="E56" i="5" s="1"/>
  <c r="D38" i="5"/>
  <c r="D104" i="5"/>
  <c r="D40" i="5"/>
  <c r="E40" i="5"/>
  <c r="D15" i="5"/>
  <c r="D26" i="5"/>
  <c r="D121" i="5"/>
  <c r="D123" i="5"/>
  <c r="D47" i="5"/>
  <c r="D111" i="5"/>
  <c r="D71" i="5"/>
  <c r="D101" i="5"/>
  <c r="D157" i="5"/>
  <c r="D41" i="5"/>
  <c r="E42" i="5" s="1"/>
  <c r="E41" i="5"/>
  <c r="D33" i="5"/>
  <c r="D137" i="5"/>
  <c r="D49" i="5"/>
  <c r="D141" i="5"/>
  <c r="E141" i="5" s="1"/>
  <c r="D152" i="5"/>
  <c r="D4" i="5"/>
  <c r="D52" i="5"/>
  <c r="E52" i="5" s="1"/>
  <c r="D59" i="5"/>
  <c r="D7" i="5"/>
  <c r="D90" i="5"/>
  <c r="D18" i="5"/>
  <c r="D160" i="5"/>
  <c r="D28" i="5"/>
  <c r="D108" i="5"/>
  <c r="D5" i="5"/>
  <c r="E5" i="5" s="1"/>
  <c r="D22" i="5"/>
  <c r="D109" i="5"/>
  <c r="D76" i="5"/>
  <c r="D63" i="5"/>
  <c r="D44" i="5"/>
  <c r="D14" i="5"/>
  <c r="D138" i="5"/>
  <c r="E138" i="5"/>
  <c r="D143" i="5"/>
  <c r="D145" i="5"/>
  <c r="D31" i="5"/>
  <c r="D154" i="5"/>
  <c r="E154" i="5" s="1"/>
  <c r="D125" i="5"/>
  <c r="D67" i="5"/>
  <c r="D92" i="5"/>
  <c r="D37" i="5"/>
  <c r="D106" i="5"/>
  <c r="E106" i="5" s="1"/>
  <c r="D126" i="5"/>
  <c r="D118" i="5"/>
  <c r="D74" i="5"/>
  <c r="D25" i="5"/>
  <c r="D134" i="5"/>
  <c r="E134" i="5"/>
  <c r="D53" i="5"/>
  <c r="D69" i="5"/>
  <c r="D85" i="5"/>
  <c r="D21" i="5"/>
  <c r="D103" i="5"/>
  <c r="E104" i="5" s="1"/>
  <c r="D17" i="5"/>
  <c r="D43" i="5"/>
  <c r="D8" i="5"/>
  <c r="E9" i="5" s="1"/>
  <c r="D156" i="5"/>
  <c r="D132" i="5"/>
  <c r="D100" i="5"/>
  <c r="D50" i="5"/>
  <c r="E50" i="5" s="1"/>
  <c r="D87" i="5"/>
  <c r="D27" i="5"/>
  <c r="E27" i="5" s="1"/>
  <c r="D48" i="5"/>
  <c r="E48" i="5" s="1"/>
  <c r="D115" i="5"/>
  <c r="D135" i="5"/>
  <c r="E136" i="5" s="1"/>
  <c r="E135" i="5"/>
  <c r="D96" i="5"/>
  <c r="D116" i="5"/>
  <c r="E116" i="5"/>
  <c r="D36" i="5"/>
  <c r="D84" i="5"/>
  <c r="D81" i="5"/>
  <c r="D159" i="5"/>
  <c r="E159" i="5" s="1"/>
  <c r="D35" i="5"/>
  <c r="D107" i="5"/>
  <c r="D19" i="5"/>
  <c r="D78" i="5"/>
  <c r="D54" i="5"/>
  <c r="E54" i="5" s="1"/>
  <c r="D166" i="5"/>
  <c r="E166" i="5"/>
  <c r="D64" i="5"/>
  <c r="E64" i="5"/>
  <c r="D60" i="5"/>
  <c r="D3" i="5"/>
  <c r="E4" i="5" s="1"/>
  <c r="D150" i="5"/>
  <c r="E150" i="5" s="1"/>
  <c r="D117" i="5"/>
  <c r="D140" i="5"/>
  <c r="E140" i="5"/>
  <c r="D148" i="5"/>
  <c r="E148" i="5" s="1"/>
  <c r="D95" i="5"/>
  <c r="D10" i="5"/>
  <c r="D82" i="5"/>
  <c r="D57" i="5"/>
  <c r="E57" i="5"/>
  <c r="D129" i="5"/>
  <c r="D149" i="5"/>
  <c r="D62" i="5"/>
  <c r="E63" i="5"/>
  <c r="D75" i="5"/>
  <c r="D114" i="5"/>
  <c r="D133" i="5"/>
  <c r="D98" i="5"/>
  <c r="D158" i="5"/>
  <c r="E158" i="5" s="1"/>
  <c r="D99" i="5"/>
  <c r="D131" i="5"/>
  <c r="D34" i="5"/>
  <c r="D24" i="5"/>
  <c r="D39" i="5"/>
  <c r="D151" i="5"/>
  <c r="E151" i="5"/>
  <c r="D80" i="5"/>
  <c r="D45" i="5"/>
  <c r="D61" i="5"/>
  <c r="E61" i="5" s="1"/>
  <c r="D70" i="5"/>
  <c r="E70" i="5" s="1"/>
  <c r="D93" i="5"/>
  <c r="D147" i="5"/>
  <c r="E147" i="5"/>
  <c r="D91" i="5"/>
  <c r="E92" i="5"/>
  <c r="D113" i="5"/>
  <c r="D112" i="5"/>
  <c r="D88" i="5"/>
  <c r="D105" i="5"/>
  <c r="E105" i="5"/>
  <c r="D161" i="5"/>
  <c r="D79" i="5"/>
  <c r="E80" i="5" s="1"/>
  <c r="D102" i="5"/>
  <c r="E102" i="5" s="1"/>
  <c r="D127" i="5"/>
  <c r="E127" i="5" s="1"/>
  <c r="D46" i="5"/>
  <c r="E46" i="5" s="1"/>
  <c r="D122" i="5"/>
  <c r="D20" i="5"/>
  <c r="E20" i="5" s="1"/>
  <c r="D11" i="5"/>
  <c r="D142" i="5"/>
  <c r="D32" i="5"/>
  <c r="D12" i="5"/>
  <c r="E12" i="5" s="1"/>
  <c r="D68" i="5"/>
  <c r="D65" i="5"/>
  <c r="D13" i="5"/>
  <c r="D58" i="5"/>
  <c r="D153" i="5"/>
  <c r="E153" i="5"/>
  <c r="D30" i="5"/>
  <c r="E31" i="5" s="1"/>
  <c r="D66" i="5"/>
  <c r="D89" i="5"/>
  <c r="E90" i="5" s="1"/>
  <c r="E89" i="5"/>
  <c r="D124" i="5"/>
  <c r="E124" i="5" s="1"/>
  <c r="D97" i="5"/>
  <c r="E97" i="5"/>
  <c r="D130" i="5"/>
  <c r="D9" i="5"/>
  <c r="D73" i="5"/>
  <c r="E162" i="5"/>
  <c r="E152" i="5"/>
  <c r="E139" i="5"/>
  <c r="E157" i="5"/>
  <c r="E115" i="5"/>
  <c r="E67" i="5"/>
  <c r="E53" i="5"/>
  <c r="E6" i="5"/>
  <c r="E26" i="5"/>
  <c r="E51" i="5"/>
  <c r="O7" i="5"/>
  <c r="O15" i="5"/>
  <c r="O23" i="5"/>
  <c r="O31" i="5"/>
  <c r="O39" i="5"/>
  <c r="O47" i="5"/>
  <c r="O55" i="5"/>
  <c r="O63" i="5"/>
  <c r="P63" i="5" s="1"/>
  <c r="O71" i="5"/>
  <c r="P71" i="5" s="1"/>
  <c r="O79" i="5"/>
  <c r="O87" i="5"/>
  <c r="O95" i="5"/>
  <c r="O103" i="5"/>
  <c r="O111" i="5"/>
  <c r="O114" i="5"/>
  <c r="O122" i="5"/>
  <c r="P122" i="5" s="1"/>
  <c r="O130" i="5"/>
  <c r="O138" i="5"/>
  <c r="O146" i="5"/>
  <c r="O154" i="5"/>
  <c r="O162" i="5"/>
  <c r="O170" i="5"/>
  <c r="O178" i="5"/>
  <c r="O194" i="5"/>
  <c r="O5" i="5"/>
  <c r="O13" i="5"/>
  <c r="O21" i="5"/>
  <c r="P21" i="5"/>
  <c r="O29" i="5"/>
  <c r="O37" i="5"/>
  <c r="O45" i="5"/>
  <c r="O53" i="5"/>
  <c r="O61" i="5"/>
  <c r="O69" i="5"/>
  <c r="O77" i="5"/>
  <c r="P78" i="5" s="1"/>
  <c r="O85" i="5"/>
  <c r="O93" i="5"/>
  <c r="O101" i="5"/>
  <c r="O109" i="5"/>
  <c r="O112" i="5"/>
  <c r="O120" i="5"/>
  <c r="O128" i="5"/>
  <c r="O202" i="5"/>
  <c r="O18" i="5"/>
  <c r="O34" i="5"/>
  <c r="O54" i="5"/>
  <c r="O82" i="5"/>
  <c r="P83" i="5" s="1"/>
  <c r="O106" i="5"/>
  <c r="P106" i="5" s="1"/>
  <c r="O125" i="5"/>
  <c r="O157" i="5"/>
  <c r="O177" i="5"/>
  <c r="P178" i="5" s="1"/>
  <c r="O8" i="5"/>
  <c r="O16" i="5"/>
  <c r="O24" i="5"/>
  <c r="O32" i="5"/>
  <c r="O40" i="5"/>
  <c r="P40" i="5" s="1"/>
  <c r="O48" i="5"/>
  <c r="P48" i="5"/>
  <c r="O56" i="5"/>
  <c r="O64" i="5"/>
  <c r="P64" i="5" s="1"/>
  <c r="O72" i="5"/>
  <c r="O80" i="5"/>
  <c r="P80" i="5" s="1"/>
  <c r="O88" i="5"/>
  <c r="P88" i="5" s="1"/>
  <c r="O96" i="5"/>
  <c r="O104" i="5"/>
  <c r="O115" i="5"/>
  <c r="O123" i="5"/>
  <c r="O131" i="5"/>
  <c r="O139" i="5"/>
  <c r="O147" i="5"/>
  <c r="O155" i="5"/>
  <c r="O163" i="5"/>
  <c r="P163" i="5" s="1"/>
  <c r="O171" i="5"/>
  <c r="P171" i="5" s="1"/>
  <c r="O179" i="5"/>
  <c r="O187" i="5"/>
  <c r="P187" i="5" s="1"/>
  <c r="O195" i="5"/>
  <c r="O14" i="5"/>
  <c r="O62" i="5"/>
  <c r="O86" i="5"/>
  <c r="P87" i="5"/>
  <c r="O133" i="5"/>
  <c r="O153" i="5"/>
  <c r="O181" i="5"/>
  <c r="O11" i="5"/>
  <c r="P11" i="5" s="1"/>
  <c r="O43" i="5"/>
  <c r="O75" i="5"/>
  <c r="O107" i="5"/>
  <c r="P107" i="5"/>
  <c r="O134" i="5"/>
  <c r="O166" i="5"/>
  <c r="O198" i="5"/>
  <c r="O66" i="5"/>
  <c r="P67" i="5" s="1"/>
  <c r="O169" i="5"/>
  <c r="O28" i="5"/>
  <c r="P29" i="5" s="1"/>
  <c r="O60" i="5"/>
  <c r="P61" i="5" s="1"/>
  <c r="O92" i="5"/>
  <c r="P93" i="5" s="1"/>
  <c r="O119" i="5"/>
  <c r="O151" i="5"/>
  <c r="O74" i="5"/>
  <c r="O165" i="5"/>
  <c r="O25" i="5"/>
  <c r="P25" i="5" s="1"/>
  <c r="O57" i="5"/>
  <c r="O89" i="5"/>
  <c r="O116" i="5"/>
  <c r="O140" i="5"/>
  <c r="O19" i="5"/>
  <c r="O51" i="5"/>
  <c r="O83" i="5"/>
  <c r="O142" i="5"/>
  <c r="P142" i="5" s="1"/>
  <c r="O174" i="5"/>
  <c r="O10" i="5"/>
  <c r="O94" i="5"/>
  <c r="P94" i="5" s="1"/>
  <c r="O189" i="5"/>
  <c r="O36" i="5"/>
  <c r="O68" i="5"/>
  <c r="O100" i="5"/>
  <c r="O127" i="5"/>
  <c r="O159" i="5"/>
  <c r="O191" i="5"/>
  <c r="P191" i="5" s="1"/>
  <c r="O98" i="5"/>
  <c r="P98" i="5" s="1"/>
  <c r="O200" i="5"/>
  <c r="O33" i="5"/>
  <c r="P33" i="5" s="1"/>
  <c r="O65" i="5"/>
  <c r="P65" i="5" s="1"/>
  <c r="O97" i="5"/>
  <c r="O124" i="5"/>
  <c r="P124" i="5"/>
  <c r="O144" i="5"/>
  <c r="O6" i="5"/>
  <c r="O30" i="5"/>
  <c r="O50" i="5"/>
  <c r="P51" i="5" s="1"/>
  <c r="O70" i="5"/>
  <c r="O90" i="5"/>
  <c r="O110" i="5"/>
  <c r="O129" i="5"/>
  <c r="P129" i="5" s="1"/>
  <c r="O149" i="5"/>
  <c r="O173" i="5"/>
  <c r="O27" i="5"/>
  <c r="O35" i="5"/>
  <c r="O59" i="5"/>
  <c r="O67" i="5"/>
  <c r="O91" i="5"/>
  <c r="O99" i="5"/>
  <c r="P99" i="5" s="1"/>
  <c r="O118" i="5"/>
  <c r="O150" i="5"/>
  <c r="O26" i="5"/>
  <c r="P27" i="5" s="1"/>
  <c r="O113" i="5"/>
  <c r="O12" i="5"/>
  <c r="P13" i="5"/>
  <c r="O44" i="5"/>
  <c r="O76" i="5"/>
  <c r="O108" i="5"/>
  <c r="P109" i="5"/>
  <c r="O135" i="5"/>
  <c r="O167" i="5"/>
  <c r="O203" i="5"/>
  <c r="P203" i="5"/>
  <c r="O121" i="5"/>
  <c r="O9" i="5"/>
  <c r="P10" i="5" s="1"/>
  <c r="O41" i="5"/>
  <c r="O73" i="5"/>
  <c r="P73" i="5" s="1"/>
  <c r="O105" i="5"/>
  <c r="P105" i="5" s="1"/>
  <c r="O132" i="5"/>
  <c r="P132" i="5" s="1"/>
  <c r="O148" i="5"/>
  <c r="P148" i="5" s="1"/>
  <c r="O156" i="5"/>
  <c r="O164" i="5"/>
  <c r="O172" i="5"/>
  <c r="P172" i="5" s="1"/>
  <c r="O180" i="5"/>
  <c r="P180" i="5"/>
  <c r="O188" i="5"/>
  <c r="O199" i="5"/>
  <c r="P200" i="5" s="1"/>
  <c r="O193" i="5"/>
  <c r="O196" i="5"/>
  <c r="O4" i="5"/>
  <c r="O158" i="5"/>
  <c r="P158" i="5" s="1"/>
  <c r="O20" i="5"/>
  <c r="O143" i="5"/>
  <c r="O17" i="5"/>
  <c r="P17" i="5" s="1"/>
  <c r="O136" i="5"/>
  <c r="P137" i="5" s="1"/>
  <c r="O176" i="5"/>
  <c r="O22" i="5"/>
  <c r="O102" i="5"/>
  <c r="P102" i="5"/>
  <c r="O197" i="5"/>
  <c r="O201" i="5"/>
  <c r="O126" i="5"/>
  <c r="P126" i="5"/>
  <c r="O3" i="5"/>
  <c r="O190" i="5"/>
  <c r="O52" i="5"/>
  <c r="O175" i="5"/>
  <c r="P175" i="5" s="1"/>
  <c r="O49" i="5"/>
  <c r="P49" i="5"/>
  <c r="O152" i="5"/>
  <c r="O38" i="5"/>
  <c r="O117" i="5"/>
  <c r="O46" i="5"/>
  <c r="O84" i="5"/>
  <c r="P84" i="5"/>
  <c r="O42" i="5"/>
  <c r="P42" i="5" s="1"/>
  <c r="O81" i="5"/>
  <c r="O160" i="5"/>
  <c r="P160" i="5"/>
  <c r="O192" i="5"/>
  <c r="O58" i="5"/>
  <c r="O141" i="5"/>
  <c r="O137" i="5"/>
  <c r="O145" i="5"/>
  <c r="O168" i="5"/>
  <c r="P169" i="5" s="1"/>
  <c r="O78" i="5"/>
  <c r="O161" i="5"/>
  <c r="P6" i="5"/>
  <c r="P47" i="5"/>
  <c r="P95" i="5"/>
  <c r="P62" i="5"/>
  <c r="P34" i="5"/>
  <c r="O156" i="7"/>
  <c r="O3" i="7"/>
  <c r="O4" i="7"/>
  <c r="O5" i="7"/>
  <c r="O6" i="7"/>
  <c r="P6" i="7"/>
  <c r="O7" i="7"/>
  <c r="O9" i="7"/>
  <c r="O10" i="7"/>
  <c r="P10" i="7"/>
  <c r="O11" i="7"/>
  <c r="O12" i="7"/>
  <c r="O13" i="7"/>
  <c r="O14" i="7"/>
  <c r="P14" i="7" s="1"/>
  <c r="O15" i="7"/>
  <c r="O16" i="7"/>
  <c r="P16" i="7"/>
  <c r="O17" i="7"/>
  <c r="P18" i="7" s="1"/>
  <c r="O18" i="7"/>
  <c r="O19" i="7"/>
  <c r="O20" i="7"/>
  <c r="O21" i="7"/>
  <c r="O22" i="7"/>
  <c r="O23" i="7"/>
  <c r="O24" i="7"/>
  <c r="P24" i="7" s="1"/>
  <c r="O25" i="7"/>
  <c r="P26" i="7" s="1"/>
  <c r="O26" i="7"/>
  <c r="O27" i="7"/>
  <c r="O28" i="7"/>
  <c r="O29" i="7"/>
  <c r="O30" i="7"/>
  <c r="P30" i="7" s="1"/>
  <c r="O31" i="7"/>
  <c r="O32" i="7"/>
  <c r="P32" i="7" s="1"/>
  <c r="O33" i="7"/>
  <c r="O34" i="7"/>
  <c r="P34" i="7"/>
  <c r="O35" i="7"/>
  <c r="O36" i="7"/>
  <c r="O37" i="7"/>
  <c r="O38" i="7"/>
  <c r="O39" i="7"/>
  <c r="O40" i="7"/>
  <c r="P40" i="7" s="1"/>
  <c r="O41" i="7"/>
  <c r="O42" i="7"/>
  <c r="O43" i="7"/>
  <c r="O44" i="7"/>
  <c r="O45" i="7"/>
  <c r="P45" i="7" s="1"/>
  <c r="O46" i="7"/>
  <c r="O47" i="7"/>
  <c r="O48" i="7"/>
  <c r="P48" i="7"/>
  <c r="O49" i="7"/>
  <c r="O50" i="7"/>
  <c r="P50" i="7"/>
  <c r="O51" i="7"/>
  <c r="P52" i="7" s="1"/>
  <c r="O52" i="7"/>
  <c r="O53" i="7"/>
  <c r="O54" i="7"/>
  <c r="O55" i="7"/>
  <c r="P55" i="7" s="1"/>
  <c r="O56" i="7"/>
  <c r="O57" i="7"/>
  <c r="O58" i="7"/>
  <c r="P58" i="7"/>
  <c r="O59" i="7"/>
  <c r="O60" i="7"/>
  <c r="O61" i="7"/>
  <c r="O62" i="7"/>
  <c r="P62" i="7" s="1"/>
  <c r="O63" i="7"/>
  <c r="O64" i="7"/>
  <c r="P64" i="7"/>
  <c r="O65" i="7"/>
  <c r="P66" i="7" s="1"/>
  <c r="O66" i="7"/>
  <c r="O67" i="7"/>
  <c r="O68" i="7"/>
  <c r="O69" i="7"/>
  <c r="O70" i="7"/>
  <c r="O71" i="7"/>
  <c r="O72" i="7"/>
  <c r="P72" i="7" s="1"/>
  <c r="O73" i="7"/>
  <c r="O74" i="7"/>
  <c r="P74" i="7"/>
  <c r="O75" i="7"/>
  <c r="O76" i="7"/>
  <c r="O77" i="7"/>
  <c r="O78" i="7"/>
  <c r="P78" i="7" s="1"/>
  <c r="O79" i="7"/>
  <c r="O80" i="7"/>
  <c r="P80" i="7"/>
  <c r="O81" i="7"/>
  <c r="P82" i="7" s="1"/>
  <c r="O82" i="7"/>
  <c r="O83" i="7"/>
  <c r="O84" i="7"/>
  <c r="O85" i="7"/>
  <c r="O86" i="7"/>
  <c r="O87" i="7"/>
  <c r="O88" i="7"/>
  <c r="P88" i="7" s="1"/>
  <c r="O89" i="7"/>
  <c r="P90" i="7" s="1"/>
  <c r="O90" i="7"/>
  <c r="O91" i="7"/>
  <c r="O92" i="7"/>
  <c r="O93" i="7"/>
  <c r="O94" i="7"/>
  <c r="P94" i="7" s="1"/>
  <c r="O95" i="7"/>
  <c r="O96" i="7"/>
  <c r="P96" i="7" s="1"/>
  <c r="O97" i="7"/>
  <c r="O98" i="7"/>
  <c r="P98" i="7"/>
  <c r="O99" i="7"/>
  <c r="O100" i="7"/>
  <c r="O101" i="7"/>
  <c r="O102" i="7"/>
  <c r="P103" i="7" s="1"/>
  <c r="O103" i="7"/>
  <c r="O104" i="7"/>
  <c r="P104" i="7" s="1"/>
  <c r="O105" i="7"/>
  <c r="O106" i="7"/>
  <c r="P106" i="7" s="1"/>
  <c r="O107" i="7"/>
  <c r="O108" i="7"/>
  <c r="O109" i="7"/>
  <c r="O110" i="7"/>
  <c r="O111" i="7"/>
  <c r="O112" i="7"/>
  <c r="P112" i="7"/>
  <c r="O113" i="7"/>
  <c r="O114" i="7"/>
  <c r="P114" i="7"/>
  <c r="O115" i="7"/>
  <c r="P116" i="7" s="1"/>
  <c r="O116" i="7"/>
  <c r="O117" i="7"/>
  <c r="O118" i="7"/>
  <c r="O119" i="7"/>
  <c r="O120" i="7"/>
  <c r="O121" i="7"/>
  <c r="O122" i="7"/>
  <c r="P122" i="7"/>
  <c r="O123" i="7"/>
  <c r="O124" i="7"/>
  <c r="O125" i="7"/>
  <c r="O126" i="7"/>
  <c r="P126" i="7" s="1"/>
  <c r="O127" i="7"/>
  <c r="O128" i="7"/>
  <c r="P128" i="7"/>
  <c r="O129" i="7"/>
  <c r="P130" i="7" s="1"/>
  <c r="O130" i="7"/>
  <c r="O131" i="7"/>
  <c r="P132" i="7" s="1"/>
  <c r="O132" i="7"/>
  <c r="O133" i="7"/>
  <c r="O134" i="7"/>
  <c r="O135" i="7"/>
  <c r="O136" i="7"/>
  <c r="O137" i="7"/>
  <c r="O138" i="7"/>
  <c r="P138" i="7" s="1"/>
  <c r="O139" i="7"/>
  <c r="O140" i="7"/>
  <c r="O141" i="7"/>
  <c r="O142" i="7"/>
  <c r="O143" i="7"/>
  <c r="O144" i="7"/>
  <c r="P144" i="7"/>
  <c r="O145" i="7"/>
  <c r="P146" i="7" s="1"/>
  <c r="O146" i="7"/>
  <c r="O147" i="7"/>
  <c r="O148" i="7"/>
  <c r="O149" i="7"/>
  <c r="O150" i="7"/>
  <c r="O151" i="7"/>
  <c r="O152" i="7"/>
  <c r="P152" i="7" s="1"/>
  <c r="O153" i="7"/>
  <c r="O154" i="7"/>
  <c r="P154" i="7"/>
  <c r="O155" i="7"/>
  <c r="O8" i="7"/>
  <c r="P9" i="7" s="1"/>
  <c r="D3" i="7"/>
  <c r="D5" i="7"/>
  <c r="D6" i="7"/>
  <c r="D7" i="7"/>
  <c r="E7" i="7" s="1"/>
  <c r="D8" i="7"/>
  <c r="E8" i="7" s="1"/>
  <c r="D9" i="7"/>
  <c r="E10" i="7" s="1"/>
  <c r="D10" i="7"/>
  <c r="D11" i="7"/>
  <c r="E12" i="7" s="1"/>
  <c r="D12" i="7"/>
  <c r="D13" i="7"/>
  <c r="D14" i="7"/>
  <c r="E14" i="7" s="1"/>
  <c r="D15" i="7"/>
  <c r="E15" i="7" s="1"/>
  <c r="D16" i="7"/>
  <c r="D17" i="7"/>
  <c r="D18" i="7"/>
  <c r="E18" i="7" s="1"/>
  <c r="D19" i="7"/>
  <c r="D20" i="7"/>
  <c r="D21" i="7"/>
  <c r="D22" i="7"/>
  <c r="D23" i="7"/>
  <c r="D24" i="7"/>
  <c r="E24" i="7" s="1"/>
  <c r="D25" i="7"/>
  <c r="E25" i="7" s="1"/>
  <c r="D26" i="7"/>
  <c r="D27" i="7"/>
  <c r="D28" i="7"/>
  <c r="D29" i="7"/>
  <c r="D30" i="7"/>
  <c r="D31" i="7"/>
  <c r="E31" i="7" s="1"/>
  <c r="D32" i="7"/>
  <c r="D33" i="7"/>
  <c r="D34" i="7"/>
  <c r="E34" i="7"/>
  <c r="D35" i="7"/>
  <c r="D36" i="7"/>
  <c r="D37" i="7"/>
  <c r="D38" i="7"/>
  <c r="E38" i="7" s="1"/>
  <c r="D39" i="7"/>
  <c r="D40" i="7"/>
  <c r="D41" i="7"/>
  <c r="D42" i="7"/>
  <c r="D43" i="7"/>
  <c r="D44" i="7"/>
  <c r="D45" i="7"/>
  <c r="E45" i="7" s="1"/>
  <c r="D46" i="7"/>
  <c r="D47" i="7"/>
  <c r="D48" i="7"/>
  <c r="E48" i="7"/>
  <c r="D49" i="7"/>
  <c r="E50" i="7" s="1"/>
  <c r="D50" i="7"/>
  <c r="D51" i="7"/>
  <c r="D52" i="7"/>
  <c r="E53" i="7" s="1"/>
  <c r="D53" i="7"/>
  <c r="D54" i="7"/>
  <c r="E54" i="7" s="1"/>
  <c r="D55" i="7"/>
  <c r="E55" i="7" s="1"/>
  <c r="D56" i="7"/>
  <c r="D57" i="7"/>
  <c r="D58" i="7"/>
  <c r="E58" i="7"/>
  <c r="D59" i="7"/>
  <c r="D60" i="7"/>
  <c r="D61" i="7"/>
  <c r="D62" i="7"/>
  <c r="D63" i="7"/>
  <c r="D64" i="7"/>
  <c r="D65" i="7"/>
  <c r="D66" i="7"/>
  <c r="D67" i="7"/>
  <c r="D68" i="7"/>
  <c r="E69" i="7" s="1"/>
  <c r="D69" i="7"/>
  <c r="D70" i="7"/>
  <c r="D71" i="7"/>
  <c r="E71" i="7" s="1"/>
  <c r="D72" i="7"/>
  <c r="E72" i="7" s="1"/>
  <c r="D73" i="7"/>
  <c r="E74" i="7" s="1"/>
  <c r="D74" i="7"/>
  <c r="D75" i="7"/>
  <c r="D76" i="7"/>
  <c r="D77" i="7"/>
  <c r="D78" i="7"/>
  <c r="E78" i="7" s="1"/>
  <c r="D79" i="7"/>
  <c r="E79" i="7" s="1"/>
  <c r="D80" i="7"/>
  <c r="D81" i="7"/>
  <c r="D82" i="7"/>
  <c r="E82" i="7"/>
  <c r="D83" i="7"/>
  <c r="D84" i="7"/>
  <c r="E84" i="7" s="1"/>
  <c r="D85" i="7"/>
  <c r="D86" i="7"/>
  <c r="D87" i="7"/>
  <c r="D88" i="7"/>
  <c r="D89" i="7"/>
  <c r="D90" i="7"/>
  <c r="E90" i="7" s="1"/>
  <c r="D91" i="7"/>
  <c r="D92" i="7"/>
  <c r="D93" i="7"/>
  <c r="D94" i="7"/>
  <c r="D95" i="7"/>
  <c r="E95" i="7" s="1"/>
  <c r="D96" i="7"/>
  <c r="D97" i="7"/>
  <c r="D98" i="7"/>
  <c r="D99" i="7"/>
  <c r="D100" i="7"/>
  <c r="D101" i="7"/>
  <c r="E101" i="7" s="1"/>
  <c r="D102" i="7"/>
  <c r="D103" i="7"/>
  <c r="D104" i="7"/>
  <c r="D105" i="7"/>
  <c r="E105" i="7" s="1"/>
  <c r="D106" i="7"/>
  <c r="D107" i="7"/>
  <c r="D108" i="7"/>
  <c r="E108" i="7" s="1"/>
  <c r="D109" i="7"/>
  <c r="E109" i="7" s="1"/>
  <c r="D110" i="7"/>
  <c r="D111" i="7"/>
  <c r="D112" i="7"/>
  <c r="E113" i="7" s="1"/>
  <c r="E112" i="7"/>
  <c r="D113" i="7"/>
  <c r="D114" i="7"/>
  <c r="E114" i="7"/>
  <c r="D115" i="7"/>
  <c r="E115" i="7" s="1"/>
  <c r="D116" i="7"/>
  <c r="D117" i="7"/>
  <c r="D118" i="7"/>
  <c r="E118" i="7" s="1"/>
  <c r="D119" i="7"/>
  <c r="E119" i="7" s="1"/>
  <c r="D120" i="7"/>
  <c r="D121" i="7"/>
  <c r="D122" i="7"/>
  <c r="E123" i="7" s="1"/>
  <c r="E122" i="7"/>
  <c r="D123" i="7"/>
  <c r="D124" i="7"/>
  <c r="D125" i="7"/>
  <c r="D126" i="7"/>
  <c r="D127" i="7"/>
  <c r="D128" i="7"/>
  <c r="E128" i="7"/>
  <c r="D129" i="7"/>
  <c r="E129" i="7" s="1"/>
  <c r="D130" i="7"/>
  <c r="D131" i="7"/>
  <c r="E131" i="7" s="1"/>
  <c r="D132" i="7"/>
  <c r="D133" i="7"/>
  <c r="E133" i="7" s="1"/>
  <c r="D134" i="7"/>
  <c r="D135" i="7"/>
  <c r="E135" i="7" s="1"/>
  <c r="D136" i="7"/>
  <c r="E136" i="7" s="1"/>
  <c r="D137" i="7"/>
  <c r="D138" i="7"/>
  <c r="D139" i="7"/>
  <c r="D140" i="7"/>
  <c r="D141" i="7"/>
  <c r="D142" i="7"/>
  <c r="E142" i="7" s="1"/>
  <c r="D143" i="7"/>
  <c r="E143" i="7" s="1"/>
  <c r="D144" i="7"/>
  <c r="E144" i="7" s="1"/>
  <c r="D145" i="7"/>
  <c r="D146" i="7"/>
  <c r="E146" i="7"/>
  <c r="D147" i="7"/>
  <c r="D148" i="7"/>
  <c r="E148" i="7" s="1"/>
  <c r="D149" i="7"/>
  <c r="D150" i="7"/>
  <c r="D151" i="7"/>
  <c r="D152" i="7"/>
  <c r="E152" i="7" s="1"/>
  <c r="D153" i="7"/>
  <c r="E153" i="7" s="1"/>
  <c r="D154" i="7"/>
  <c r="E154" i="7" s="1"/>
  <c r="D155" i="7"/>
  <c r="D156" i="7"/>
  <c r="D157" i="7"/>
  <c r="D158" i="7"/>
  <c r="D159" i="7"/>
  <c r="D160" i="7"/>
  <c r="D161" i="7"/>
  <c r="D162" i="7"/>
  <c r="E162" i="7" s="1"/>
  <c r="D163" i="7"/>
  <c r="E163" i="7" s="1"/>
  <c r="D164" i="7"/>
  <c r="D165" i="7"/>
  <c r="E165" i="7" s="1"/>
  <c r="D166" i="7"/>
  <c r="D167" i="7"/>
  <c r="E167" i="7" s="1"/>
  <c r="D168" i="7"/>
  <c r="D169" i="7"/>
  <c r="D170" i="7"/>
  <c r="E170" i="7"/>
  <c r="D171" i="7"/>
  <c r="D172" i="7"/>
  <c r="D173" i="7"/>
  <c r="D174" i="7"/>
  <c r="D175" i="7"/>
  <c r="D176" i="7"/>
  <c r="E176" i="7" s="1"/>
  <c r="D177" i="7"/>
  <c r="E178" i="7" s="1"/>
  <c r="D178" i="7"/>
  <c r="D179" i="7"/>
  <c r="D180" i="7"/>
  <c r="E180" i="7" s="1"/>
  <c r="D181" i="7"/>
  <c r="P146" i="8"/>
  <c r="P126" i="8"/>
  <c r="P15" i="8"/>
  <c r="P147" i="8"/>
  <c r="P104" i="8"/>
  <c r="P89" i="8"/>
  <c r="P20" i="8"/>
  <c r="P40" i="8"/>
  <c r="P87" i="8"/>
  <c r="P151" i="8"/>
  <c r="P94" i="8"/>
  <c r="P135" i="8"/>
  <c r="P24" i="8"/>
  <c r="P28" i="8"/>
  <c r="P36" i="8"/>
  <c r="P52" i="8"/>
  <c r="P68" i="8"/>
  <c r="P91" i="8"/>
  <c r="P99" i="8"/>
  <c r="P110" i="8"/>
  <c r="P137" i="8"/>
  <c r="P115" i="8"/>
  <c r="P119" i="8"/>
  <c r="P142" i="8"/>
  <c r="P148" i="8"/>
  <c r="P19" i="8"/>
  <c r="P25" i="8"/>
  <c r="P31" i="8"/>
  <c r="P35" i="8"/>
  <c r="P41" i="8"/>
  <c r="P88" i="8"/>
  <c r="P136" i="8"/>
  <c r="P153" i="8"/>
  <c r="P93" i="8"/>
  <c r="P149" i="8"/>
  <c r="P47" i="8"/>
  <c r="P55" i="8"/>
  <c r="P57" i="8"/>
  <c r="P63" i="8"/>
  <c r="P71" i="8"/>
  <c r="P73" i="8"/>
  <c r="P79" i="8"/>
  <c r="P100" i="8"/>
  <c r="P90" i="8"/>
  <c r="P98" i="8"/>
  <c r="P14" i="8"/>
  <c r="P30" i="8"/>
  <c r="P46" i="8"/>
  <c r="P62" i="8"/>
  <c r="P78" i="8"/>
  <c r="P154" i="8"/>
  <c r="O8" i="8"/>
  <c r="O6" i="8"/>
  <c r="O5" i="8"/>
  <c r="P5" i="8"/>
  <c r="O2" i="12"/>
  <c r="O140" i="9"/>
  <c r="D239" i="11"/>
  <c r="D4" i="11"/>
  <c r="E4" i="11" s="1"/>
  <c r="D3" i="11"/>
  <c r="D5" i="11"/>
  <c r="O48" i="11"/>
  <c r="N4" i="11"/>
  <c r="O3" i="11"/>
  <c r="N3" i="12"/>
  <c r="N4" i="12" s="1"/>
  <c r="I8" i="18"/>
  <c r="C3" i="18"/>
  <c r="O194" i="18"/>
  <c r="D2" i="18"/>
  <c r="O2" i="18"/>
  <c r="T7" i="20"/>
  <c r="O2" i="20"/>
  <c r="D2" i="20"/>
  <c r="I7" i="20"/>
  <c r="O2" i="19"/>
  <c r="D2" i="19"/>
  <c r="I7" i="19"/>
  <c r="D214" i="20"/>
  <c r="O2" i="22"/>
  <c r="D3" i="22"/>
  <c r="D2" i="22"/>
  <c r="I7" i="22"/>
  <c r="D4" i="22"/>
  <c r="D5" i="22"/>
  <c r="E5" i="22" s="1"/>
  <c r="D6" i="22"/>
  <c r="E7" i="22" s="1"/>
  <c r="D7" i="22"/>
  <c r="D8" i="22"/>
  <c r="E8" i="22"/>
  <c r="D9" i="22"/>
  <c r="E9" i="22" s="1"/>
  <c r="D10" i="22"/>
  <c r="D11" i="22"/>
  <c r="E11" i="22" s="1"/>
  <c r="D12" i="22"/>
  <c r="D13" i="22"/>
  <c r="D14" i="22"/>
  <c r="D15" i="22"/>
  <c r="D2" i="23"/>
  <c r="O2" i="23"/>
  <c r="O200" i="23"/>
  <c r="O2" i="25"/>
  <c r="I7" i="25"/>
  <c r="O4" i="12"/>
  <c r="N5" i="12"/>
  <c r="N6" i="12" s="1"/>
  <c r="N7" i="12" s="1"/>
  <c r="O7" i="12" s="1"/>
  <c r="P44" i="5"/>
  <c r="P45" i="5"/>
  <c r="P127" i="5"/>
  <c r="P68" i="5"/>
  <c r="P198" i="5"/>
  <c r="P12" i="5"/>
  <c r="P15" i="5"/>
  <c r="P14" i="5"/>
  <c r="P56" i="5"/>
  <c r="P57" i="5"/>
  <c r="P128" i="5"/>
  <c r="P69" i="5"/>
  <c r="P55" i="5"/>
  <c r="P7" i="5"/>
  <c r="O3" i="12"/>
  <c r="E181" i="7"/>
  <c r="E179" i="7"/>
  <c r="E177" i="7"/>
  <c r="E171" i="7"/>
  <c r="E169" i="7"/>
  <c r="E161" i="7"/>
  <c r="E157" i="7"/>
  <c r="E155" i="7"/>
  <c r="E149" i="7"/>
  <c r="E147" i="7"/>
  <c r="E145" i="7"/>
  <c r="E139" i="7"/>
  <c r="E125" i="7"/>
  <c r="E121" i="7"/>
  <c r="E117" i="7"/>
  <c r="E107" i="7"/>
  <c r="E97" i="7"/>
  <c r="E93" i="7"/>
  <c r="E91" i="7"/>
  <c r="E85" i="7"/>
  <c r="E83" i="7"/>
  <c r="E81" i="7"/>
  <c r="E75" i="7"/>
  <c r="E73" i="7"/>
  <c r="E67" i="7"/>
  <c r="E65" i="7"/>
  <c r="E61" i="7"/>
  <c r="E51" i="7"/>
  <c r="E49" i="7"/>
  <c r="E41" i="7"/>
  <c r="E37" i="7"/>
  <c r="E27" i="7"/>
  <c r="E21" i="7"/>
  <c r="E19" i="7"/>
  <c r="E17" i="7"/>
  <c r="E13" i="7"/>
  <c r="E11" i="7"/>
  <c r="E9" i="7"/>
  <c r="P7" i="7"/>
  <c r="P37" i="5"/>
  <c r="P66" i="5"/>
  <c r="P60" i="5"/>
  <c r="P108" i="5"/>
  <c r="P70" i="5"/>
  <c r="P8" i="5"/>
  <c r="P141" i="5"/>
  <c r="P26" i="5"/>
  <c r="P118" i="5"/>
  <c r="P168" i="5"/>
  <c r="P190" i="5"/>
  <c r="P201" i="5"/>
  <c r="P176" i="5"/>
  <c r="P188" i="5"/>
  <c r="P156" i="5"/>
  <c r="P149" i="5"/>
  <c r="P144" i="5"/>
  <c r="P159" i="5"/>
  <c r="P174" i="5"/>
  <c r="P165" i="5"/>
  <c r="P151" i="5"/>
  <c r="P166" i="5"/>
  <c r="P181" i="5"/>
  <c r="P182" i="5"/>
  <c r="P133" i="5"/>
  <c r="P179" i="5"/>
  <c r="P147" i="5"/>
  <c r="P131" i="5"/>
  <c r="P115" i="5"/>
  <c r="P177" i="5"/>
  <c r="P125" i="5"/>
  <c r="P202" i="5"/>
  <c r="P120" i="5"/>
  <c r="P170" i="5"/>
  <c r="P138" i="5"/>
  <c r="E62" i="5"/>
  <c r="E55" i="5"/>
  <c r="E23" i="5"/>
  <c r="E58" i="5"/>
  <c r="E81" i="5"/>
  <c r="E85" i="5"/>
  <c r="E114" i="5"/>
  <c r="E8" i="5"/>
  <c r="E91" i="5"/>
  <c r="E130" i="5"/>
  <c r="N5" i="4"/>
  <c r="N6" i="4" s="1"/>
  <c r="D3" i="8"/>
  <c r="E3" i="8" s="1"/>
  <c r="C4" i="8"/>
  <c r="C3" i="12"/>
  <c r="C4" i="12" s="1"/>
  <c r="D2" i="8"/>
  <c r="T7" i="18"/>
  <c r="N3" i="19"/>
  <c r="O205" i="19"/>
  <c r="T8" i="19"/>
  <c r="O234" i="20"/>
  <c r="I8" i="22"/>
  <c r="D151" i="22"/>
  <c r="T8" i="22"/>
  <c r="O206" i="22"/>
  <c r="I7" i="23"/>
  <c r="C3" i="23"/>
  <c r="C4" i="23" s="1"/>
  <c r="N3" i="22"/>
  <c r="O3" i="22" s="1"/>
  <c r="P3" i="22" s="1"/>
  <c r="I8" i="23"/>
  <c r="D180" i="23"/>
  <c r="O3" i="25"/>
  <c r="N4" i="19"/>
  <c r="N5" i="19" s="1"/>
  <c r="O5" i="19" s="1"/>
  <c r="O3" i="19"/>
  <c r="C5" i="23"/>
  <c r="D3" i="23"/>
  <c r="O5" i="4"/>
  <c r="O5" i="12"/>
  <c r="P5" i="12" s="1"/>
  <c r="O6" i="12"/>
  <c r="D4" i="23"/>
  <c r="N8" i="12"/>
  <c r="D2" i="31"/>
  <c r="O2" i="31"/>
  <c r="E3" i="30"/>
  <c r="D2" i="30"/>
  <c r="D4" i="30"/>
  <c r="D5" i="30"/>
  <c r="D7" i="30"/>
  <c r="O2" i="30"/>
  <c r="D8" i="30"/>
  <c r="D9" i="30"/>
  <c r="D10" i="30"/>
  <c r="E10" i="30"/>
  <c r="D11" i="30"/>
  <c r="E11" i="30"/>
  <c r="D12" i="30"/>
  <c r="E12" i="30" s="1"/>
  <c r="D13" i="30"/>
  <c r="D14" i="30"/>
  <c r="D15" i="30"/>
  <c r="E15" i="30" s="1"/>
  <c r="D16" i="30"/>
  <c r="D17" i="30"/>
  <c r="E17" i="30" s="1"/>
  <c r="D18" i="30"/>
  <c r="D19" i="30"/>
  <c r="D20" i="30"/>
  <c r="D21" i="30"/>
  <c r="E21" i="30"/>
  <c r="D22" i="30"/>
  <c r="D23" i="30"/>
  <c r="E23" i="30" s="1"/>
  <c r="D24" i="30"/>
  <c r="E24" i="30" s="1"/>
  <c r="D25" i="30"/>
  <c r="E25" i="30" s="1"/>
  <c r="D26" i="30"/>
  <c r="E26" i="30" s="1"/>
  <c r="D27" i="30"/>
  <c r="D28" i="30"/>
  <c r="E29" i="30" s="1"/>
  <c r="D29" i="30"/>
  <c r="D30" i="30"/>
  <c r="D31" i="30"/>
  <c r="D32" i="30"/>
  <c r="D33" i="30"/>
  <c r="E33" i="30" s="1"/>
  <c r="D51" i="30"/>
  <c r="O48" i="30"/>
  <c r="O48" i="32"/>
  <c r="N49" i="32"/>
  <c r="N50" i="32" s="1"/>
  <c r="O49" i="32"/>
  <c r="P49" i="32" s="1"/>
  <c r="C52" i="32"/>
  <c r="D51" i="32"/>
  <c r="D3" i="32"/>
  <c r="O2" i="32"/>
  <c r="AA3" i="31"/>
  <c r="D3" i="31"/>
  <c r="D4" i="31"/>
  <c r="C6" i="31"/>
  <c r="D6" i="31" s="1"/>
  <c r="E6" i="31" s="1"/>
  <c r="D5" i="31"/>
  <c r="O3" i="32"/>
  <c r="C7" i="31"/>
  <c r="C8" i="31" s="1"/>
  <c r="D4" i="32"/>
  <c r="D5" i="32"/>
  <c r="E5" i="32" s="1"/>
  <c r="O4" i="32"/>
  <c r="O5" i="32"/>
  <c r="D6" i="32"/>
  <c r="O6" i="32"/>
  <c r="D7" i="32"/>
  <c r="O7" i="32"/>
  <c r="P7" i="32" s="1"/>
  <c r="D8" i="32"/>
  <c r="E8" i="32"/>
  <c r="O8" i="32"/>
  <c r="D9" i="32"/>
  <c r="E9" i="32"/>
  <c r="O9" i="32"/>
  <c r="D10" i="32"/>
  <c r="E10" i="32"/>
  <c r="D11" i="32"/>
  <c r="E11" i="32" s="1"/>
  <c r="O10" i="32"/>
  <c r="D12" i="32"/>
  <c r="O11" i="32"/>
  <c r="P11" i="32" s="1"/>
  <c r="D13" i="32"/>
  <c r="O12" i="32"/>
  <c r="P12" i="32" s="1"/>
  <c r="D14" i="32"/>
  <c r="O13" i="32"/>
  <c r="P13" i="32"/>
  <c r="D15" i="32"/>
  <c r="E15" i="32" s="1"/>
  <c r="O14" i="32"/>
  <c r="P14" i="32"/>
  <c r="D16" i="32"/>
  <c r="E16" i="32" s="1"/>
  <c r="O15" i="32"/>
  <c r="P15" i="32" s="1"/>
  <c r="D17" i="32"/>
  <c r="O16" i="32"/>
  <c r="P16" i="32" s="1"/>
  <c r="D18" i="32"/>
  <c r="O17" i="32"/>
  <c r="P17" i="32"/>
  <c r="D19" i="32"/>
  <c r="E19" i="32" s="1"/>
  <c r="O18" i="32"/>
  <c r="P18" i="32"/>
  <c r="D20" i="32"/>
  <c r="E20" i="32" s="1"/>
  <c r="O19" i="32"/>
  <c r="P19" i="32" s="1"/>
  <c r="D21" i="32"/>
  <c r="O20" i="32"/>
  <c r="P21" i="32" s="1"/>
  <c r="P20" i="32"/>
  <c r="D22" i="32"/>
  <c r="O21" i="32"/>
  <c r="D23" i="32"/>
  <c r="E23" i="32" s="1"/>
  <c r="O22" i="32"/>
  <c r="P22" i="32"/>
  <c r="D24" i="32"/>
  <c r="O23" i="32"/>
  <c r="P23" i="32" s="1"/>
  <c r="D25" i="32"/>
  <c r="O24" i="32"/>
  <c r="D26" i="32"/>
  <c r="O25" i="32"/>
  <c r="P25" i="32"/>
  <c r="D27" i="32"/>
  <c r="E27" i="32" s="1"/>
  <c r="O26" i="32"/>
  <c r="P26" i="32"/>
  <c r="D28" i="32"/>
  <c r="O27" i="32"/>
  <c r="P27" i="32" s="1"/>
  <c r="D29" i="32"/>
  <c r="O28" i="32"/>
  <c r="P28" i="32" s="1"/>
  <c r="D30" i="32"/>
  <c r="O29" i="32"/>
  <c r="P29" i="32"/>
  <c r="D31" i="32"/>
  <c r="E31" i="32" s="1"/>
  <c r="O30" i="32"/>
  <c r="P30" i="32"/>
  <c r="D32" i="32"/>
  <c r="E32" i="32" s="1"/>
  <c r="O31" i="32"/>
  <c r="P31" i="32" s="1"/>
  <c r="D33" i="32"/>
  <c r="O32" i="32"/>
  <c r="P32" i="32" s="1"/>
  <c r="D34" i="32"/>
  <c r="O33" i="32"/>
  <c r="D35" i="32"/>
  <c r="E35" i="32" s="1"/>
  <c r="O34" i="32"/>
  <c r="P34" i="32"/>
  <c r="D36" i="32"/>
  <c r="E36" i="32" s="1"/>
  <c r="O35" i="32"/>
  <c r="P35" i="32" s="1"/>
  <c r="D37" i="32"/>
  <c r="O36" i="32"/>
  <c r="P37" i="32" s="1"/>
  <c r="P36" i="32"/>
  <c r="D38" i="32"/>
  <c r="O37" i="32"/>
  <c r="P38" i="32" s="1"/>
  <c r="D39" i="32"/>
  <c r="E39" i="32" s="1"/>
  <c r="O38" i="32"/>
  <c r="D40" i="32"/>
  <c r="O39" i="32"/>
  <c r="P39" i="32" s="1"/>
  <c r="D41" i="32"/>
  <c r="O40" i="32"/>
  <c r="P40" i="32" s="1"/>
  <c r="D42" i="32"/>
  <c r="O41" i="32"/>
  <c r="P41" i="32"/>
  <c r="D43" i="32"/>
  <c r="E43" i="32" s="1"/>
  <c r="O42" i="32"/>
  <c r="P42" i="32"/>
  <c r="D44" i="32"/>
  <c r="E44" i="32" s="1"/>
  <c r="O43" i="32"/>
  <c r="P43" i="32" s="1"/>
  <c r="D45" i="32"/>
  <c r="O44" i="32"/>
  <c r="P44" i="32" s="1"/>
  <c r="D46" i="32"/>
  <c r="O45" i="32"/>
  <c r="P45" i="32"/>
  <c r="D47" i="32"/>
  <c r="E47" i="32" s="1"/>
  <c r="O46" i="32"/>
  <c r="P46" i="32"/>
  <c r="O47" i="32"/>
  <c r="D48" i="32"/>
  <c r="D50" i="32"/>
  <c r="E51" i="32" s="1"/>
  <c r="D49" i="32"/>
  <c r="AB43" i="31"/>
  <c r="E30" i="30"/>
  <c r="E22" i="30"/>
  <c r="P3" i="12"/>
  <c r="P4" i="12"/>
  <c r="E4" i="22"/>
  <c r="P81" i="5"/>
  <c r="P82" i="5"/>
  <c r="P39" i="5"/>
  <c r="P38" i="5"/>
  <c r="P22" i="5"/>
  <c r="P23" i="5"/>
  <c r="P90" i="5"/>
  <c r="P91" i="5"/>
  <c r="P189" i="5"/>
  <c r="P119" i="5"/>
  <c r="P28" i="5"/>
  <c r="P85" i="5"/>
  <c r="P9" i="8"/>
  <c r="P8" i="8"/>
  <c r="P153" i="7"/>
  <c r="P151" i="7"/>
  <c r="P149" i="7"/>
  <c r="P147" i="7"/>
  <c r="P145" i="7"/>
  <c r="P143" i="7"/>
  <c r="P141" i="7"/>
  <c r="P139" i="7"/>
  <c r="P137" i="7"/>
  <c r="P135" i="7"/>
  <c r="P133" i="7"/>
  <c r="P131" i="7"/>
  <c r="P129" i="7"/>
  <c r="P127" i="7"/>
  <c r="P125" i="7"/>
  <c r="P123" i="7"/>
  <c r="P121" i="7"/>
  <c r="P119" i="7"/>
  <c r="P117" i="7"/>
  <c r="P115" i="7"/>
  <c r="P113" i="7"/>
  <c r="P111" i="7"/>
  <c r="P109" i="7"/>
  <c r="P107" i="7"/>
  <c r="P105" i="7"/>
  <c r="P101" i="7"/>
  <c r="P99" i="7"/>
  <c r="P97" i="7"/>
  <c r="P95" i="7"/>
  <c r="P93" i="7"/>
  <c r="P91" i="7"/>
  <c r="P89" i="7"/>
  <c r="P87" i="7"/>
  <c r="P85" i="7"/>
  <c r="P83" i="7"/>
  <c r="P81" i="7"/>
  <c r="P79" i="7"/>
  <c r="P77" i="7"/>
  <c r="P75" i="7"/>
  <c r="P73" i="7"/>
  <c r="P71" i="7"/>
  <c r="P69" i="7"/>
  <c r="P67" i="7"/>
  <c r="P65" i="7"/>
  <c r="P61" i="7"/>
  <c r="P59" i="7"/>
  <c r="P57" i="7"/>
  <c r="P53" i="7"/>
  <c r="P51" i="7"/>
  <c r="P49" i="7"/>
  <c r="P47" i="7"/>
  <c r="P43" i="7"/>
  <c r="P41" i="7"/>
  <c r="P39" i="7"/>
  <c r="P37" i="7"/>
  <c r="P35" i="7"/>
  <c r="P33" i="7"/>
  <c r="P31" i="7"/>
  <c r="P29" i="7"/>
  <c r="P27" i="7"/>
  <c r="P25" i="7"/>
  <c r="P23" i="7"/>
  <c r="P21" i="7"/>
  <c r="P19" i="7"/>
  <c r="P17" i="7"/>
  <c r="P15" i="7"/>
  <c r="P13" i="7"/>
  <c r="P11" i="7"/>
  <c r="P156" i="7"/>
  <c r="P162" i="5"/>
  <c r="P161" i="5"/>
  <c r="P153" i="5"/>
  <c r="P152" i="5"/>
  <c r="P197" i="5"/>
  <c r="P5" i="5"/>
  <c r="P4" i="5"/>
  <c r="P110" i="5"/>
  <c r="P111" i="5"/>
  <c r="P79" i="5"/>
  <c r="N3" i="6"/>
  <c r="P20" i="5"/>
  <c r="P41" i="5"/>
  <c r="P72" i="5"/>
  <c r="P86" i="5"/>
  <c r="E10" i="5"/>
  <c r="E13" i="5"/>
  <c r="E83" i="5"/>
  <c r="E119" i="5"/>
  <c r="E160" i="5"/>
  <c r="E118" i="5"/>
  <c r="E68" i="5"/>
  <c r="O3" i="4"/>
  <c r="P3" i="4" s="1"/>
  <c r="D2" i="11"/>
  <c r="E3" i="11" s="1"/>
  <c r="O2" i="11"/>
  <c r="P3" i="11"/>
  <c r="N3" i="18"/>
  <c r="D2" i="32"/>
  <c r="T7" i="32"/>
  <c r="O84" i="56" l="1"/>
  <c r="P84" i="56" s="1"/>
  <c r="D5" i="56"/>
  <c r="E5" i="56" s="1"/>
  <c r="O5" i="56"/>
  <c r="P5" i="56" s="1"/>
  <c r="O83" i="55"/>
  <c r="P83" i="55" s="1"/>
  <c r="O5" i="55"/>
  <c r="P5" i="55" s="1"/>
  <c r="D6" i="55"/>
  <c r="E6" i="55" s="1"/>
  <c r="D6" i="54"/>
  <c r="E6" i="54" s="1"/>
  <c r="O5" i="54"/>
  <c r="P5" i="54" s="1"/>
  <c r="N6" i="53"/>
  <c r="O5" i="53"/>
  <c r="P5" i="53" s="1"/>
  <c r="D5" i="53"/>
  <c r="E5" i="53" s="1"/>
  <c r="C6" i="53"/>
  <c r="O5" i="52"/>
  <c r="P5" i="52" s="1"/>
  <c r="D5" i="52"/>
  <c r="E5" i="52" s="1"/>
  <c r="D7" i="51"/>
  <c r="E7" i="51" s="1"/>
  <c r="O5" i="51"/>
  <c r="P5" i="51" s="1"/>
  <c r="D5" i="50"/>
  <c r="E5" i="50" s="1"/>
  <c r="O7" i="50"/>
  <c r="P7" i="50" s="1"/>
  <c r="D6" i="49"/>
  <c r="E6" i="49" s="1"/>
  <c r="D5" i="48"/>
  <c r="E5" i="48" s="1"/>
  <c r="O5" i="48"/>
  <c r="P5" i="48" s="1"/>
  <c r="O5" i="47"/>
  <c r="P5" i="47" s="1"/>
  <c r="D9" i="47"/>
  <c r="E9" i="47" s="1"/>
  <c r="D9" i="46"/>
  <c r="E9" i="46" s="1"/>
  <c r="D6" i="45"/>
  <c r="E6" i="45" s="1"/>
  <c r="O6" i="45"/>
  <c r="P6" i="45" s="1"/>
  <c r="P5" i="44"/>
  <c r="D4" i="44"/>
  <c r="E4" i="44" s="1"/>
  <c r="O6" i="44"/>
  <c r="P6" i="44" s="1"/>
  <c r="E4" i="43"/>
  <c r="O5" i="43"/>
  <c r="P5" i="43" s="1"/>
  <c r="D6" i="43"/>
  <c r="E6" i="43" s="1"/>
  <c r="E5" i="42"/>
  <c r="O4" i="42"/>
  <c r="P4" i="42" s="1"/>
  <c r="D6" i="42"/>
  <c r="E6" i="42" s="1"/>
  <c r="D6" i="41"/>
  <c r="E6" i="41" s="1"/>
  <c r="O4" i="40"/>
  <c r="P4" i="40" s="1"/>
  <c r="E4" i="38"/>
  <c r="O114" i="37"/>
  <c r="P114" i="37" s="1"/>
  <c r="O6" i="38"/>
  <c r="P6" i="38" s="1"/>
  <c r="D6" i="38"/>
  <c r="E6" i="38" s="1"/>
  <c r="O5" i="36"/>
  <c r="P5" i="36" s="1"/>
  <c r="AA4" i="33"/>
  <c r="AG9" i="33" s="1"/>
  <c r="AA5" i="33"/>
  <c r="AB4" i="33"/>
  <c r="AC4" i="33" s="1"/>
  <c r="AC3" i="33"/>
  <c r="C9" i="31"/>
  <c r="D8" i="31"/>
  <c r="E7" i="32"/>
  <c r="E6" i="32"/>
  <c r="E31" i="30"/>
  <c r="E32" i="30"/>
  <c r="E138" i="7"/>
  <c r="E137" i="7"/>
  <c r="N3" i="31"/>
  <c r="E32" i="7"/>
  <c r="E33" i="7"/>
  <c r="E39" i="5"/>
  <c r="E38" i="5"/>
  <c r="D2" i="4"/>
  <c r="C3" i="4"/>
  <c r="P21" i="8"/>
  <c r="P22" i="8"/>
  <c r="P37" i="8"/>
  <c r="P38" i="8"/>
  <c r="P43" i="8"/>
  <c r="P44" i="8"/>
  <c r="P81" i="8"/>
  <c r="P80" i="8"/>
  <c r="P85" i="8"/>
  <c r="P86" i="8"/>
  <c r="P102" i="8"/>
  <c r="P101" i="8"/>
  <c r="P112" i="8"/>
  <c r="P113" i="8"/>
  <c r="P123" i="8"/>
  <c r="P124" i="8"/>
  <c r="P139" i="8"/>
  <c r="P140" i="8"/>
  <c r="P47" i="32"/>
  <c r="P48" i="32"/>
  <c r="P33" i="32"/>
  <c r="C36" i="30"/>
  <c r="D35" i="30"/>
  <c r="P24" i="32"/>
  <c r="N4" i="6"/>
  <c r="O3" i="6"/>
  <c r="P3" i="6" s="1"/>
  <c r="E40" i="32"/>
  <c r="E28" i="32"/>
  <c r="E12" i="32"/>
  <c r="P8" i="32"/>
  <c r="D7" i="31"/>
  <c r="E7" i="31" s="1"/>
  <c r="E43" i="7"/>
  <c r="E42" i="7"/>
  <c r="E16" i="30"/>
  <c r="E24" i="32"/>
  <c r="P3" i="32"/>
  <c r="P10" i="32"/>
  <c r="P9" i="32"/>
  <c r="AA4" i="31"/>
  <c r="AB3" i="31"/>
  <c r="AC3" i="31" s="1"/>
  <c r="D34" i="30"/>
  <c r="E34" i="30" s="1"/>
  <c r="E18" i="30"/>
  <c r="O4" i="11"/>
  <c r="N5" i="11"/>
  <c r="O5" i="11" s="1"/>
  <c r="P5" i="11" s="1"/>
  <c r="E99" i="7"/>
  <c r="E98" i="7"/>
  <c r="E86" i="7"/>
  <c r="E87" i="7"/>
  <c r="E63" i="7"/>
  <c r="E64" i="7"/>
  <c r="E60" i="7"/>
  <c r="E59" i="7"/>
  <c r="E56" i="7"/>
  <c r="E57" i="7"/>
  <c r="E174" i="7"/>
  <c r="E175" i="7"/>
  <c r="E159" i="7"/>
  <c r="E160" i="7"/>
  <c r="E140" i="7"/>
  <c r="E141" i="7"/>
  <c r="P4" i="7"/>
  <c r="P5" i="7"/>
  <c r="E41" i="32"/>
  <c r="E37" i="32"/>
  <c r="E33" i="32"/>
  <c r="E29" i="32"/>
  <c r="E25" i="32"/>
  <c r="E21" i="32"/>
  <c r="E17" i="32"/>
  <c r="E13" i="32"/>
  <c r="P6" i="32"/>
  <c r="E3" i="23"/>
  <c r="P6" i="8"/>
  <c r="P7" i="8"/>
  <c r="E150" i="7"/>
  <c r="E151" i="7"/>
  <c r="C3" i="25"/>
  <c r="D2" i="25"/>
  <c r="P6" i="12"/>
  <c r="P76" i="5"/>
  <c r="P77" i="5"/>
  <c r="P113" i="5"/>
  <c r="P114" i="5"/>
  <c r="P36" i="5"/>
  <c r="P35" i="5"/>
  <c r="E45" i="32"/>
  <c r="P63" i="7"/>
  <c r="E46" i="32"/>
  <c r="E42" i="32"/>
  <c r="E38" i="32"/>
  <c r="E34" i="32"/>
  <c r="E30" i="32"/>
  <c r="E26" i="32"/>
  <c r="E22" i="32"/>
  <c r="E18" i="32"/>
  <c r="E14" i="32"/>
  <c r="E4" i="31"/>
  <c r="D5" i="23"/>
  <c r="E5" i="23" s="1"/>
  <c r="C6" i="23"/>
  <c r="C7" i="23" s="1"/>
  <c r="P130" i="5"/>
  <c r="E12" i="22"/>
  <c r="E172" i="7"/>
  <c r="E173" i="7"/>
  <c r="E106" i="7"/>
  <c r="E102" i="7"/>
  <c r="E80" i="7"/>
  <c r="E76" i="7"/>
  <c r="E77" i="7"/>
  <c r="E46" i="7"/>
  <c r="E47" i="7"/>
  <c r="E39" i="7"/>
  <c r="E36" i="7"/>
  <c r="E35" i="7"/>
  <c r="E29" i="7"/>
  <c r="P148" i="7"/>
  <c r="P100" i="5"/>
  <c r="P101" i="5"/>
  <c r="P116" i="5"/>
  <c r="P117" i="5"/>
  <c r="P9" i="5"/>
  <c r="P19" i="5"/>
  <c r="P18" i="5"/>
  <c r="P195" i="5"/>
  <c r="P194" i="5"/>
  <c r="P155" i="5"/>
  <c r="P154" i="5"/>
  <c r="P157" i="8"/>
  <c r="P156" i="8"/>
  <c r="P163" i="8"/>
  <c r="P162" i="8"/>
  <c r="P3" i="19"/>
  <c r="P3" i="25"/>
  <c r="E96" i="7"/>
  <c r="E92" i="7"/>
  <c r="E88" i="7"/>
  <c r="E89" i="7"/>
  <c r="E26" i="7"/>
  <c r="E22" i="7"/>
  <c r="E23" i="7"/>
  <c r="P142" i="7"/>
  <c r="P42" i="7"/>
  <c r="P192" i="5"/>
  <c r="P193" i="5"/>
  <c r="P164" i="5"/>
  <c r="P136" i="5"/>
  <c r="P135" i="5"/>
  <c r="E32" i="5"/>
  <c r="E33" i="5"/>
  <c r="E99" i="5"/>
  <c r="E98" i="5"/>
  <c r="E35" i="5"/>
  <c r="E125" i="5"/>
  <c r="E59" i="5"/>
  <c r="E60" i="5"/>
  <c r="E71" i="5"/>
  <c r="E120" i="5"/>
  <c r="P4" i="4"/>
  <c r="D197" i="6"/>
  <c r="C3" i="6"/>
  <c r="E5" i="7"/>
  <c r="E4" i="7"/>
  <c r="P97" i="8"/>
  <c r="P108" i="8"/>
  <c r="P109" i="8"/>
  <c r="P145" i="8"/>
  <c r="E13" i="22"/>
  <c r="E10" i="22"/>
  <c r="E5" i="11"/>
  <c r="E166" i="7"/>
  <c r="E156" i="7"/>
  <c r="E130" i="7"/>
  <c r="E127" i="7"/>
  <c r="E120" i="7"/>
  <c r="E116" i="7"/>
  <c r="E110" i="7"/>
  <c r="E111" i="7"/>
  <c r="E103" i="7"/>
  <c r="E66" i="7"/>
  <c r="E52" i="7"/>
  <c r="E16" i="7"/>
  <c r="P136" i="7"/>
  <c r="P68" i="7"/>
  <c r="P59" i="5"/>
  <c r="P32" i="5"/>
  <c r="E66" i="5"/>
  <c r="E65" i="5"/>
  <c r="E161" i="5"/>
  <c r="E113" i="5"/>
  <c r="E112" i="5"/>
  <c r="N4" i="23"/>
  <c r="O3" i="23"/>
  <c r="P3" i="23" s="1"/>
  <c r="N5" i="25"/>
  <c r="O4" i="25"/>
  <c r="P4" i="25" s="1"/>
  <c r="E68" i="7"/>
  <c r="E28" i="7"/>
  <c r="P84" i="7"/>
  <c r="P20" i="7"/>
  <c r="P143" i="5"/>
  <c r="P196" i="5"/>
  <c r="P150" i="5"/>
  <c r="P199" i="5"/>
  <c r="P46" i="5"/>
  <c r="E149" i="5"/>
  <c r="E21" i="5"/>
  <c r="E22" i="5"/>
  <c r="E77" i="5"/>
  <c r="E76" i="5"/>
  <c r="E72" i="5"/>
  <c r="I8" i="20"/>
  <c r="T7" i="30"/>
  <c r="N3" i="30"/>
  <c r="E168" i="7"/>
  <c r="E164" i="7"/>
  <c r="E158" i="7"/>
  <c r="E134" i="7"/>
  <c r="E124" i="7"/>
  <c r="E104" i="7"/>
  <c r="E100" i="7"/>
  <c r="E94" i="7"/>
  <c r="E70" i="7"/>
  <c r="E44" i="7"/>
  <c r="E40" i="7"/>
  <c r="E30" i="7"/>
  <c r="E20" i="7"/>
  <c r="E6" i="7"/>
  <c r="P155" i="7"/>
  <c r="P140" i="7"/>
  <c r="P124" i="7"/>
  <c r="P120" i="7"/>
  <c r="P110" i="7"/>
  <c r="P100" i="7"/>
  <c r="P56" i="7"/>
  <c r="P46" i="7"/>
  <c r="P36" i="7"/>
  <c r="P3" i="5"/>
  <c r="E75" i="5"/>
  <c r="E44" i="5"/>
  <c r="E43" i="5"/>
  <c r="E145" i="5"/>
  <c r="E146" i="5"/>
  <c r="E109" i="5"/>
  <c r="E34" i="5"/>
  <c r="E123" i="5"/>
  <c r="P89" i="5"/>
  <c r="P167" i="5"/>
  <c r="P157" i="5"/>
  <c r="P54" i="5"/>
  <c r="P139" i="5"/>
  <c r="P112" i="5"/>
  <c r="P24" i="5"/>
  <c r="E73" i="5"/>
  <c r="E142" i="5"/>
  <c r="E45" i="5"/>
  <c r="E82" i="5"/>
  <c r="E133" i="5"/>
  <c r="E17" i="5"/>
  <c r="E86" i="5"/>
  <c r="E126" i="5"/>
  <c r="E28" i="5"/>
  <c r="E49" i="5"/>
  <c r="E111" i="5"/>
  <c r="E122" i="5"/>
  <c r="P3" i="7"/>
  <c r="P167" i="8"/>
  <c r="P159" i="8"/>
  <c r="N3" i="20"/>
  <c r="P108" i="7"/>
  <c r="P92" i="7"/>
  <c r="P76" i="7"/>
  <c r="P60" i="7"/>
  <c r="P44" i="7"/>
  <c r="P28" i="7"/>
  <c r="P12" i="7"/>
  <c r="P8" i="7"/>
  <c r="P173" i="5"/>
  <c r="P140" i="5"/>
  <c r="P58" i="5"/>
  <c r="P75" i="5"/>
  <c r="P134" i="5"/>
  <c r="P123" i="5"/>
  <c r="P121" i="5"/>
  <c r="P104" i="5"/>
  <c r="P16" i="5"/>
  <c r="E117" i="5"/>
  <c r="E84" i="5"/>
  <c r="E96" i="5"/>
  <c r="E88" i="5"/>
  <c r="E156" i="5"/>
  <c r="E69" i="5"/>
  <c r="E137" i="5"/>
  <c r="D2" i="7"/>
  <c r="E3" i="7" s="1"/>
  <c r="P84" i="8"/>
  <c r="P95" i="8"/>
  <c r="P105" i="8"/>
  <c r="P111" i="8"/>
  <c r="P138" i="8"/>
  <c r="P143" i="8"/>
  <c r="P131" i="8"/>
  <c r="P114" i="8"/>
  <c r="P34" i="8"/>
  <c r="P18" i="8"/>
  <c r="P161" i="8"/>
  <c r="E4" i="30"/>
  <c r="E5" i="30"/>
  <c r="N9" i="12"/>
  <c r="O8" i="12"/>
  <c r="P8" i="12" s="1"/>
  <c r="E49" i="32"/>
  <c r="E50" i="32"/>
  <c r="E13" i="30"/>
  <c r="E14" i="30"/>
  <c r="D4" i="12"/>
  <c r="C5" i="12"/>
  <c r="D3" i="12"/>
  <c r="E3" i="12" s="1"/>
  <c r="E27" i="30"/>
  <c r="E28" i="30"/>
  <c r="E19" i="30"/>
  <c r="E20" i="30"/>
  <c r="E5" i="31"/>
  <c r="N4" i="18"/>
  <c r="O3" i="18"/>
  <c r="P3" i="18" s="1"/>
  <c r="E48" i="32"/>
  <c r="P4" i="32"/>
  <c r="P5" i="32"/>
  <c r="D52" i="32"/>
  <c r="E52" i="32" s="1"/>
  <c r="C53" i="32"/>
  <c r="E9" i="30"/>
  <c r="E8" i="30"/>
  <c r="E6" i="30"/>
  <c r="E7" i="30"/>
  <c r="E4" i="32"/>
  <c r="E3" i="32"/>
  <c r="O50" i="32"/>
  <c r="P50" i="32" s="1"/>
  <c r="N51" i="32"/>
  <c r="C5" i="8"/>
  <c r="D4" i="8"/>
  <c r="E4" i="8" s="1"/>
  <c r="P7" i="12"/>
  <c r="E3" i="31"/>
  <c r="N7" i="4"/>
  <c r="O6" i="4"/>
  <c r="P6" i="4" s="1"/>
  <c r="C4" i="18"/>
  <c r="D3" i="18"/>
  <c r="E3" i="18" s="1"/>
  <c r="N6" i="11"/>
  <c r="C17" i="22"/>
  <c r="D16" i="22"/>
  <c r="E16" i="22" s="1"/>
  <c r="O4" i="19"/>
  <c r="P5" i="4"/>
  <c r="N6" i="19"/>
  <c r="N4" i="22"/>
  <c r="E4" i="23"/>
  <c r="E14" i="22"/>
  <c r="E15" i="22"/>
  <c r="E6" i="22"/>
  <c r="E16" i="5"/>
  <c r="E15" i="5"/>
  <c r="P11" i="8"/>
  <c r="P12" i="8"/>
  <c r="P17" i="8"/>
  <c r="P16" i="8"/>
  <c r="P32" i="8"/>
  <c r="P33" i="8"/>
  <c r="P48" i="8"/>
  <c r="P49" i="8"/>
  <c r="P53" i="8"/>
  <c r="P54" i="8"/>
  <c r="P59" i="8"/>
  <c r="P60" i="8"/>
  <c r="P64" i="8"/>
  <c r="P65" i="8"/>
  <c r="P69" i="8"/>
  <c r="P70" i="8"/>
  <c r="P76" i="8"/>
  <c r="P75" i="8"/>
  <c r="C3" i="9"/>
  <c r="D2" i="9"/>
  <c r="P4" i="11"/>
  <c r="P74" i="5"/>
  <c r="P92" i="5"/>
  <c r="P97" i="5"/>
  <c r="P96" i="5"/>
  <c r="E131" i="5"/>
  <c r="E132" i="5"/>
  <c r="E78" i="5"/>
  <c r="E79" i="5"/>
  <c r="E101" i="5"/>
  <c r="E100" i="5"/>
  <c r="E144" i="5"/>
  <c r="E143" i="5"/>
  <c r="E18" i="5"/>
  <c r="E19" i="5"/>
  <c r="E29" i="5"/>
  <c r="E30" i="5"/>
  <c r="E132" i="7"/>
  <c r="E126" i="7"/>
  <c r="E62" i="7"/>
  <c r="P145" i="5"/>
  <c r="P146" i="5"/>
  <c r="P52" i="5"/>
  <c r="P53" i="5"/>
  <c r="P43" i="5"/>
  <c r="E94" i="5"/>
  <c r="E93" i="5"/>
  <c r="P50" i="5"/>
  <c r="E11" i="5"/>
  <c r="E25" i="5"/>
  <c r="E24" i="5"/>
  <c r="E107" i="5"/>
  <c r="E108" i="5"/>
  <c r="E7" i="5"/>
  <c r="E128" i="5"/>
  <c r="E129" i="5"/>
  <c r="N4" i="9"/>
  <c r="O3" i="9"/>
  <c r="P3" i="9" s="1"/>
  <c r="D6" i="11"/>
  <c r="E6" i="11" s="1"/>
  <c r="C7" i="11"/>
  <c r="P150" i="7"/>
  <c r="P134" i="7"/>
  <c r="P118" i="7"/>
  <c r="P102" i="7"/>
  <c r="P86" i="7"/>
  <c r="P70" i="7"/>
  <c r="P54" i="7"/>
  <c r="P38" i="7"/>
  <c r="P22" i="7"/>
  <c r="T11" i="7" s="1"/>
  <c r="P31" i="5"/>
  <c r="P30" i="5"/>
  <c r="E37" i="5"/>
  <c r="E36" i="5"/>
  <c r="E103" i="5"/>
  <c r="E74" i="5"/>
  <c r="E14" i="5"/>
  <c r="E47" i="5"/>
  <c r="P117" i="8"/>
  <c r="P116" i="8"/>
  <c r="P122" i="8"/>
  <c r="P121" i="8"/>
  <c r="P128" i="8"/>
  <c r="P127" i="8"/>
  <c r="P132" i="8"/>
  <c r="P133" i="8"/>
  <c r="P83" i="8"/>
  <c r="P82" i="8"/>
  <c r="P67" i="8"/>
  <c r="P66" i="8"/>
  <c r="P51" i="8"/>
  <c r="P50" i="8"/>
  <c r="P103" i="5"/>
  <c r="D251" i="19"/>
  <c r="O85" i="56" l="1"/>
  <c r="P85" i="56" s="1"/>
  <c r="D6" i="56"/>
  <c r="E6" i="56" s="1"/>
  <c r="O6" i="56"/>
  <c r="P6" i="56" s="1"/>
  <c r="O84" i="55"/>
  <c r="P84" i="55" s="1"/>
  <c r="O6" i="55"/>
  <c r="P6" i="55" s="1"/>
  <c r="D7" i="55"/>
  <c r="E7" i="55" s="1"/>
  <c r="D7" i="54"/>
  <c r="E7" i="54" s="1"/>
  <c r="O6" i="54"/>
  <c r="P6" i="54" s="1"/>
  <c r="O6" i="53"/>
  <c r="P6" i="53" s="1"/>
  <c r="N7" i="53"/>
  <c r="D6" i="53"/>
  <c r="E6" i="53" s="1"/>
  <c r="C7" i="53"/>
  <c r="O6" i="52"/>
  <c r="P6" i="52" s="1"/>
  <c r="D6" i="52"/>
  <c r="E6" i="52" s="1"/>
  <c r="D8" i="51"/>
  <c r="E8" i="51" s="1"/>
  <c r="O6" i="51"/>
  <c r="P6" i="51" s="1"/>
  <c r="O8" i="50"/>
  <c r="P8" i="50" s="1"/>
  <c r="D6" i="50"/>
  <c r="E6" i="50" s="1"/>
  <c r="D7" i="49"/>
  <c r="E7" i="49" s="1"/>
  <c r="O6" i="48"/>
  <c r="P6" i="48" s="1"/>
  <c r="D6" i="48"/>
  <c r="E6" i="48" s="1"/>
  <c r="O6" i="47"/>
  <c r="P6" i="47" s="1"/>
  <c r="D10" i="47"/>
  <c r="E10" i="47" s="1"/>
  <c r="D10" i="46"/>
  <c r="E10" i="46" s="1"/>
  <c r="O7" i="45"/>
  <c r="P7" i="45" s="1"/>
  <c r="D7" i="45"/>
  <c r="E7" i="45" s="1"/>
  <c r="D5" i="44"/>
  <c r="E5" i="44" s="1"/>
  <c r="O7" i="44"/>
  <c r="P7" i="44" s="1"/>
  <c r="D7" i="43"/>
  <c r="E7" i="43" s="1"/>
  <c r="O6" i="43"/>
  <c r="P6" i="43" s="1"/>
  <c r="O5" i="42"/>
  <c r="P5" i="42" s="1"/>
  <c r="D7" i="42"/>
  <c r="E7" i="42" s="1"/>
  <c r="D7" i="41"/>
  <c r="E7" i="41" s="1"/>
  <c r="O5" i="40"/>
  <c r="P5" i="40" s="1"/>
  <c r="O115" i="37"/>
  <c r="P115" i="37" s="1"/>
  <c r="D7" i="38"/>
  <c r="E7" i="38" s="1"/>
  <c r="O7" i="38"/>
  <c r="P7" i="38" s="1"/>
  <c r="O6" i="36"/>
  <c r="P6" i="36" s="1"/>
  <c r="AB5" i="33"/>
  <c r="AC5" i="33" s="1"/>
  <c r="AA6" i="33"/>
  <c r="C37" i="30"/>
  <c r="D36" i="30"/>
  <c r="E36" i="30" s="1"/>
  <c r="N5" i="23"/>
  <c r="O4" i="23"/>
  <c r="P4" i="23" s="1"/>
  <c r="D6" i="23"/>
  <c r="E6" i="23" s="1"/>
  <c r="E35" i="30"/>
  <c r="O4" i="6"/>
  <c r="P4" i="6" s="1"/>
  <c r="N5" i="6"/>
  <c r="D3" i="4"/>
  <c r="E3" i="4" s="1"/>
  <c r="C4" i="4"/>
  <c r="N4" i="31"/>
  <c r="O3" i="31"/>
  <c r="E8" i="31"/>
  <c r="N4" i="20"/>
  <c r="O3" i="20"/>
  <c r="P3" i="20" s="1"/>
  <c r="D3" i="6"/>
  <c r="E3" i="6" s="1"/>
  <c r="C4" i="6"/>
  <c r="C4" i="25"/>
  <c r="D3" i="25"/>
  <c r="E3" i="25" s="1"/>
  <c r="N4" i="30"/>
  <c r="O3" i="30"/>
  <c r="P3" i="30" s="1"/>
  <c r="T11" i="5"/>
  <c r="I11" i="5"/>
  <c r="C4" i="19"/>
  <c r="D3" i="19"/>
  <c r="E3" i="19" s="1"/>
  <c r="C4" i="20"/>
  <c r="N6" i="25"/>
  <c r="O5" i="25"/>
  <c r="P5" i="25" s="1"/>
  <c r="AB4" i="31"/>
  <c r="AC4" i="31" s="1"/>
  <c r="AG9" i="31"/>
  <c r="AA5" i="31"/>
  <c r="D9" i="31"/>
  <c r="E9" i="31" s="1"/>
  <c r="C10" i="31"/>
  <c r="O6" i="19"/>
  <c r="P6" i="19" s="1"/>
  <c r="N7" i="19"/>
  <c r="C6" i="12"/>
  <c r="D5" i="12"/>
  <c r="E5" i="12" s="1"/>
  <c r="N5" i="9"/>
  <c r="O4" i="9"/>
  <c r="P4" i="9" s="1"/>
  <c r="C4" i="9"/>
  <c r="D3" i="9"/>
  <c r="E3" i="9" s="1"/>
  <c r="N7" i="11"/>
  <c r="O6" i="11"/>
  <c r="P6" i="11" s="1"/>
  <c r="C6" i="8"/>
  <c r="D5" i="8"/>
  <c r="E5" i="8" s="1"/>
  <c r="E4" i="12"/>
  <c r="T13" i="5"/>
  <c r="D4" i="18"/>
  <c r="E4" i="18" s="1"/>
  <c r="C5" i="18"/>
  <c r="O9" i="12"/>
  <c r="P9" i="12" s="1"/>
  <c r="N10" i="12"/>
  <c r="D7" i="11"/>
  <c r="E7" i="11" s="1"/>
  <c r="C8" i="11"/>
  <c r="I10" i="7"/>
  <c r="P4" i="19"/>
  <c r="P5" i="19"/>
  <c r="O51" i="32"/>
  <c r="P51" i="32" s="1"/>
  <c r="N52" i="32"/>
  <c r="N5" i="18"/>
  <c r="O4" i="18"/>
  <c r="P4" i="18" s="1"/>
  <c r="T10" i="7"/>
  <c r="C18" i="22"/>
  <c r="D17" i="22"/>
  <c r="E17" i="22" s="1"/>
  <c r="C8" i="23"/>
  <c r="D7" i="23"/>
  <c r="E7" i="23" s="1"/>
  <c r="T10" i="8"/>
  <c r="N5" i="22"/>
  <c r="O4" i="22"/>
  <c r="P4" i="22" s="1"/>
  <c r="O7" i="4"/>
  <c r="P7" i="4" s="1"/>
  <c r="N8" i="4"/>
  <c r="I11" i="7"/>
  <c r="T13" i="7" s="1"/>
  <c r="C54" i="32"/>
  <c r="D53" i="32"/>
  <c r="E53" i="32" s="1"/>
  <c r="T11" i="8"/>
  <c r="O86" i="56" l="1"/>
  <c r="P86" i="56" s="1"/>
  <c r="D7" i="56"/>
  <c r="E7" i="56" s="1"/>
  <c r="O7" i="56"/>
  <c r="P7" i="56" s="1"/>
  <c r="O85" i="55"/>
  <c r="P85" i="55" s="1"/>
  <c r="O7" i="55"/>
  <c r="P7" i="55" s="1"/>
  <c r="D8" i="55"/>
  <c r="E8" i="55" s="1"/>
  <c r="O7" i="54"/>
  <c r="P7" i="54" s="1"/>
  <c r="D8" i="54"/>
  <c r="E8" i="54" s="1"/>
  <c r="O7" i="53"/>
  <c r="P7" i="53" s="1"/>
  <c r="N8" i="53"/>
  <c r="D7" i="53"/>
  <c r="E7" i="53" s="1"/>
  <c r="C8" i="53"/>
  <c r="D7" i="52"/>
  <c r="E7" i="52" s="1"/>
  <c r="O7" i="52"/>
  <c r="P7" i="52" s="1"/>
  <c r="O7" i="51"/>
  <c r="P7" i="51" s="1"/>
  <c r="D9" i="51"/>
  <c r="E9" i="51" s="1"/>
  <c r="D7" i="50"/>
  <c r="E7" i="50" s="1"/>
  <c r="O9" i="50"/>
  <c r="P9" i="50" s="1"/>
  <c r="D8" i="49"/>
  <c r="E8" i="49" s="1"/>
  <c r="D7" i="48"/>
  <c r="E7" i="48" s="1"/>
  <c r="O7" i="48"/>
  <c r="P7" i="48" s="1"/>
  <c r="D11" i="47"/>
  <c r="E11" i="47" s="1"/>
  <c r="O7" i="47"/>
  <c r="P7" i="47" s="1"/>
  <c r="D11" i="46"/>
  <c r="E11" i="46" s="1"/>
  <c r="O8" i="45"/>
  <c r="P8" i="45" s="1"/>
  <c r="D8" i="45"/>
  <c r="E8" i="45" s="1"/>
  <c r="D6" i="44"/>
  <c r="E6" i="44" s="1"/>
  <c r="O8" i="44"/>
  <c r="P8" i="44" s="1"/>
  <c r="D8" i="43"/>
  <c r="E8" i="43" s="1"/>
  <c r="O7" i="43"/>
  <c r="P7" i="43" s="1"/>
  <c r="O6" i="42"/>
  <c r="P6" i="42" s="1"/>
  <c r="D8" i="42"/>
  <c r="E8" i="42" s="1"/>
  <c r="D8" i="41"/>
  <c r="E8" i="41" s="1"/>
  <c r="O6" i="40"/>
  <c r="P6" i="40" s="1"/>
  <c r="O116" i="37"/>
  <c r="P116" i="37" s="1"/>
  <c r="O8" i="38"/>
  <c r="P8" i="38" s="1"/>
  <c r="D8" i="38"/>
  <c r="E8" i="38" s="1"/>
  <c r="O7" i="36"/>
  <c r="P7" i="36" s="1"/>
  <c r="AA7" i="33"/>
  <c r="AB6" i="33"/>
  <c r="AC6" i="33" s="1"/>
  <c r="D10" i="31"/>
  <c r="E10" i="31" s="1"/>
  <c r="C11" i="31"/>
  <c r="N5" i="30"/>
  <c r="O4" i="30"/>
  <c r="P4" i="30" s="1"/>
  <c r="P3" i="31"/>
  <c r="O5" i="6"/>
  <c r="P5" i="6" s="1"/>
  <c r="N6" i="6"/>
  <c r="O4" i="31"/>
  <c r="P4" i="31" s="1"/>
  <c r="N5" i="31"/>
  <c r="C5" i="20"/>
  <c r="D4" i="20"/>
  <c r="E4" i="20" s="1"/>
  <c r="C5" i="6"/>
  <c r="D4" i="6"/>
  <c r="E4" i="6" s="1"/>
  <c r="AB5" i="31"/>
  <c r="AC5" i="31" s="1"/>
  <c r="AA6" i="31"/>
  <c r="N7" i="25"/>
  <c r="O6" i="25"/>
  <c r="P6" i="25" s="1"/>
  <c r="C5" i="19"/>
  <c r="D4" i="19"/>
  <c r="E4" i="19" s="1"/>
  <c r="C5" i="25"/>
  <c r="D4" i="25"/>
  <c r="E4" i="25" s="1"/>
  <c r="N5" i="20"/>
  <c r="O4" i="20"/>
  <c r="P4" i="20" s="1"/>
  <c r="D4" i="4"/>
  <c r="E4" i="4" s="1"/>
  <c r="C5" i="4"/>
  <c r="N6" i="23"/>
  <c r="O5" i="23"/>
  <c r="P5" i="23" s="1"/>
  <c r="C38" i="30"/>
  <c r="D37" i="30"/>
  <c r="E37" i="30" s="1"/>
  <c r="N6" i="22"/>
  <c r="O5" i="22"/>
  <c r="P5" i="22" s="1"/>
  <c r="O52" i="32"/>
  <c r="P52" i="32" s="1"/>
  <c r="N53" i="32"/>
  <c r="N6" i="9"/>
  <c r="O5" i="9"/>
  <c r="P5" i="9" s="1"/>
  <c r="C19" i="22"/>
  <c r="D18" i="22"/>
  <c r="E18" i="22" s="1"/>
  <c r="N8" i="11"/>
  <c r="O7" i="11"/>
  <c r="P7" i="11" s="1"/>
  <c r="N6" i="18"/>
  <c r="O5" i="18"/>
  <c r="P5" i="18" s="1"/>
  <c r="C55" i="32"/>
  <c r="D54" i="32"/>
  <c r="E54" i="32" s="1"/>
  <c r="N11" i="12"/>
  <c r="O10" i="12"/>
  <c r="P10" i="12" s="1"/>
  <c r="C6" i="18"/>
  <c r="D5" i="18"/>
  <c r="E5" i="18" s="1"/>
  <c r="D6" i="8"/>
  <c r="E6" i="8" s="1"/>
  <c r="C7" i="8"/>
  <c r="N8" i="19"/>
  <c r="O7" i="19"/>
  <c r="P7" i="19" s="1"/>
  <c r="N9" i="4"/>
  <c r="O8" i="4"/>
  <c r="P8" i="4" s="1"/>
  <c r="C9" i="11"/>
  <c r="D8" i="11"/>
  <c r="E8" i="11" s="1"/>
  <c r="C9" i="23"/>
  <c r="D8" i="23"/>
  <c r="E8" i="23" s="1"/>
  <c r="C5" i="9"/>
  <c r="D4" i="9"/>
  <c r="E4" i="9" s="1"/>
  <c r="C7" i="12"/>
  <c r="D6" i="12"/>
  <c r="E6" i="12" s="1"/>
  <c r="O87" i="56" l="1"/>
  <c r="P87" i="56" s="1"/>
  <c r="D8" i="56"/>
  <c r="E8" i="56" s="1"/>
  <c r="O8" i="56"/>
  <c r="P8" i="56" s="1"/>
  <c r="O86" i="55"/>
  <c r="P86" i="55" s="1"/>
  <c r="O8" i="55"/>
  <c r="P8" i="55" s="1"/>
  <c r="D9" i="55"/>
  <c r="E9" i="55" s="1"/>
  <c r="D9" i="54"/>
  <c r="E9" i="54" s="1"/>
  <c r="O8" i="54"/>
  <c r="P8" i="54" s="1"/>
  <c r="O8" i="53"/>
  <c r="P8" i="53" s="1"/>
  <c r="N9" i="53"/>
  <c r="D8" i="53"/>
  <c r="E8" i="53" s="1"/>
  <c r="C9" i="53"/>
  <c r="O8" i="52"/>
  <c r="P8" i="52" s="1"/>
  <c r="D8" i="52"/>
  <c r="E8" i="52" s="1"/>
  <c r="D10" i="51"/>
  <c r="E10" i="51" s="1"/>
  <c r="O8" i="51"/>
  <c r="P8" i="51" s="1"/>
  <c r="D8" i="50"/>
  <c r="E8" i="50" s="1"/>
  <c r="O10" i="50"/>
  <c r="P10" i="50" s="1"/>
  <c r="D9" i="49"/>
  <c r="E9" i="49" s="1"/>
  <c r="D8" i="48"/>
  <c r="E8" i="48" s="1"/>
  <c r="O8" i="48"/>
  <c r="P8" i="48" s="1"/>
  <c r="D12" i="47"/>
  <c r="E12" i="47" s="1"/>
  <c r="O8" i="47"/>
  <c r="P8" i="47" s="1"/>
  <c r="D12" i="46"/>
  <c r="E12" i="46" s="1"/>
  <c r="O9" i="45"/>
  <c r="P9" i="45" s="1"/>
  <c r="D9" i="45"/>
  <c r="E9" i="45" s="1"/>
  <c r="D7" i="44"/>
  <c r="E7" i="44" s="1"/>
  <c r="O9" i="44"/>
  <c r="P9" i="44" s="1"/>
  <c r="D9" i="43"/>
  <c r="E9" i="43" s="1"/>
  <c r="O8" i="43"/>
  <c r="P8" i="43" s="1"/>
  <c r="O7" i="42"/>
  <c r="P7" i="42" s="1"/>
  <c r="D9" i="42"/>
  <c r="E9" i="42" s="1"/>
  <c r="D9" i="41"/>
  <c r="E9" i="41" s="1"/>
  <c r="O7" i="40"/>
  <c r="P7" i="40" s="1"/>
  <c r="O117" i="37"/>
  <c r="P117" i="37" s="1"/>
  <c r="O9" i="38"/>
  <c r="P9" i="38" s="1"/>
  <c r="D9" i="38"/>
  <c r="E9" i="38" s="1"/>
  <c r="O8" i="36"/>
  <c r="P8" i="36" s="1"/>
  <c r="AA8" i="33"/>
  <c r="AB7" i="33"/>
  <c r="AC7" i="33" s="1"/>
  <c r="C6" i="25"/>
  <c r="D5" i="25"/>
  <c r="E5" i="25" s="1"/>
  <c r="AA7" i="31"/>
  <c r="AB6" i="31"/>
  <c r="AC6" i="31" s="1"/>
  <c r="N6" i="30"/>
  <c r="O5" i="30"/>
  <c r="P5" i="30" s="1"/>
  <c r="C39" i="30"/>
  <c r="D38" i="30"/>
  <c r="E38" i="30" s="1"/>
  <c r="N8" i="25"/>
  <c r="O7" i="25"/>
  <c r="P7" i="25" s="1"/>
  <c r="D11" i="31"/>
  <c r="E11" i="31" s="1"/>
  <c r="N7" i="23"/>
  <c r="O6" i="23"/>
  <c r="P6" i="23" s="1"/>
  <c r="N6" i="20"/>
  <c r="O5" i="20"/>
  <c r="P5" i="20" s="1"/>
  <c r="C6" i="19"/>
  <c r="D5" i="19"/>
  <c r="E5" i="19" s="1"/>
  <c r="C6" i="20"/>
  <c r="D5" i="20"/>
  <c r="C6" i="6"/>
  <c r="D5" i="6"/>
  <c r="E5" i="6" s="1"/>
  <c r="O6" i="6"/>
  <c r="P6" i="6" s="1"/>
  <c r="N7" i="6"/>
  <c r="D5" i="4"/>
  <c r="E5" i="4" s="1"/>
  <c r="C6" i="4"/>
  <c r="O5" i="31"/>
  <c r="P5" i="31" s="1"/>
  <c r="N6" i="31"/>
  <c r="D7" i="12"/>
  <c r="E7" i="12" s="1"/>
  <c r="C8" i="12"/>
  <c r="D9" i="23"/>
  <c r="E9" i="23" s="1"/>
  <c r="C10" i="23"/>
  <c r="N10" i="4"/>
  <c r="O9" i="4"/>
  <c r="P9" i="4" s="1"/>
  <c r="N9" i="19"/>
  <c r="O8" i="19"/>
  <c r="P8" i="19" s="1"/>
  <c r="O6" i="18"/>
  <c r="P6" i="18" s="1"/>
  <c r="N7" i="18"/>
  <c r="D7" i="8"/>
  <c r="E7" i="8" s="1"/>
  <c r="C8" i="8"/>
  <c r="D55" i="32"/>
  <c r="E55" i="32" s="1"/>
  <c r="C56" i="32"/>
  <c r="N7" i="22"/>
  <c r="O6" i="22"/>
  <c r="P6" i="22" s="1"/>
  <c r="D5" i="9"/>
  <c r="E5" i="9" s="1"/>
  <c r="C6" i="9"/>
  <c r="C10" i="11"/>
  <c r="D9" i="11"/>
  <c r="E9" i="11" s="1"/>
  <c r="O8" i="11"/>
  <c r="P8" i="11" s="1"/>
  <c r="N9" i="11"/>
  <c r="C20" i="22"/>
  <c r="D19" i="22"/>
  <c r="E19" i="22" s="1"/>
  <c r="N7" i="9"/>
  <c r="O6" i="9"/>
  <c r="P6" i="9" s="1"/>
  <c r="N54" i="32"/>
  <c r="O53" i="32"/>
  <c r="P53" i="32" s="1"/>
  <c r="D6" i="18"/>
  <c r="E6" i="18" s="1"/>
  <c r="C7" i="18"/>
  <c r="O11" i="12"/>
  <c r="P11" i="12" s="1"/>
  <c r="N12" i="12"/>
  <c r="O88" i="56" l="1"/>
  <c r="P88" i="56" s="1"/>
  <c r="D9" i="56"/>
  <c r="E9" i="56" s="1"/>
  <c r="O9" i="56"/>
  <c r="P9" i="56" s="1"/>
  <c r="O87" i="55"/>
  <c r="P87" i="55" s="1"/>
  <c r="O9" i="55"/>
  <c r="P9" i="55" s="1"/>
  <c r="D10" i="55"/>
  <c r="E10" i="55" s="1"/>
  <c r="O9" i="54"/>
  <c r="P9" i="54" s="1"/>
  <c r="D10" i="54"/>
  <c r="E10" i="54" s="1"/>
  <c r="D9" i="53"/>
  <c r="E9" i="53" s="1"/>
  <c r="C10" i="53"/>
  <c r="N10" i="53"/>
  <c r="O9" i="53"/>
  <c r="P9" i="53" s="1"/>
  <c r="D9" i="52"/>
  <c r="E9" i="52" s="1"/>
  <c r="O9" i="52"/>
  <c r="P9" i="52" s="1"/>
  <c r="O9" i="51"/>
  <c r="P9" i="51" s="1"/>
  <c r="D11" i="51"/>
  <c r="E11" i="51" s="1"/>
  <c r="O11" i="50"/>
  <c r="P11" i="50" s="1"/>
  <c r="D9" i="50"/>
  <c r="E9" i="50" s="1"/>
  <c r="D10" i="49"/>
  <c r="E10" i="49" s="1"/>
  <c r="D9" i="48"/>
  <c r="E9" i="48" s="1"/>
  <c r="O9" i="48"/>
  <c r="P9" i="48" s="1"/>
  <c r="O9" i="47"/>
  <c r="P9" i="47" s="1"/>
  <c r="D13" i="47"/>
  <c r="E13" i="47" s="1"/>
  <c r="D13" i="46"/>
  <c r="E13" i="46" s="1"/>
  <c r="O10" i="45"/>
  <c r="P10" i="45" s="1"/>
  <c r="D10" i="45"/>
  <c r="E10" i="45" s="1"/>
  <c r="D8" i="44"/>
  <c r="E8" i="44" s="1"/>
  <c r="O10" i="44"/>
  <c r="P10" i="44" s="1"/>
  <c r="D10" i="43"/>
  <c r="E10" i="43" s="1"/>
  <c r="O9" i="43"/>
  <c r="P9" i="43" s="1"/>
  <c r="O8" i="42"/>
  <c r="P8" i="42" s="1"/>
  <c r="D10" i="42"/>
  <c r="E10" i="42" s="1"/>
  <c r="D10" i="41"/>
  <c r="E10" i="41" s="1"/>
  <c r="O8" i="40"/>
  <c r="P8" i="40" s="1"/>
  <c r="O118" i="37"/>
  <c r="P118" i="37" s="1"/>
  <c r="D10" i="38"/>
  <c r="E10" i="38" s="1"/>
  <c r="O10" i="38"/>
  <c r="P10" i="38" s="1"/>
  <c r="O9" i="36"/>
  <c r="P9" i="36" s="1"/>
  <c r="AB8" i="33"/>
  <c r="AC8" i="33" s="1"/>
  <c r="AA9" i="33"/>
  <c r="C7" i="6"/>
  <c r="D6" i="6"/>
  <c r="E6" i="6" s="1"/>
  <c r="C7" i="19"/>
  <c r="E6" i="19"/>
  <c r="N8" i="23"/>
  <c r="O7" i="23"/>
  <c r="P7" i="23" s="1"/>
  <c r="N9" i="25"/>
  <c r="O8" i="25"/>
  <c r="P8" i="25" s="1"/>
  <c r="N7" i="30"/>
  <c r="O6" i="30"/>
  <c r="P6" i="30" s="1"/>
  <c r="C7" i="25"/>
  <c r="D6" i="25"/>
  <c r="E6" i="25" s="1"/>
  <c r="N7" i="31"/>
  <c r="O6" i="31"/>
  <c r="P6" i="31" s="1"/>
  <c r="D6" i="4"/>
  <c r="E6" i="4" s="1"/>
  <c r="C7" i="4"/>
  <c r="N8" i="6"/>
  <c r="O7" i="6"/>
  <c r="P7" i="6" s="1"/>
  <c r="E5" i="20"/>
  <c r="C7" i="20"/>
  <c r="D6" i="20"/>
  <c r="E6" i="20" s="1"/>
  <c r="N7" i="20"/>
  <c r="O6" i="20"/>
  <c r="P6" i="20" s="1"/>
  <c r="D12" i="31"/>
  <c r="E12" i="31" s="1"/>
  <c r="C13" i="31"/>
  <c r="C40" i="30"/>
  <c r="D39" i="30"/>
  <c r="E39" i="30" s="1"/>
  <c r="AB7" i="31"/>
  <c r="AC7" i="31" s="1"/>
  <c r="AA8" i="31"/>
  <c r="N10" i="11"/>
  <c r="O9" i="11"/>
  <c r="P9" i="11" s="1"/>
  <c r="O10" i="4"/>
  <c r="P10" i="4" s="1"/>
  <c r="N11" i="4"/>
  <c r="O54" i="32"/>
  <c r="P54" i="32" s="1"/>
  <c r="N55" i="32"/>
  <c r="C21" i="22"/>
  <c r="D20" i="22"/>
  <c r="E20" i="22" s="1"/>
  <c r="O7" i="22"/>
  <c r="P7" i="22" s="1"/>
  <c r="N8" i="22"/>
  <c r="D7" i="18"/>
  <c r="E7" i="18" s="1"/>
  <c r="C8" i="18"/>
  <c r="D8" i="8"/>
  <c r="E8" i="8" s="1"/>
  <c r="C9" i="8"/>
  <c r="C7" i="9"/>
  <c r="D6" i="9"/>
  <c r="E6" i="9" s="1"/>
  <c r="C57" i="32"/>
  <c r="D56" i="32"/>
  <c r="E56" i="32" s="1"/>
  <c r="N8" i="18"/>
  <c r="O7" i="18"/>
  <c r="P7" i="18" s="1"/>
  <c r="N10" i="19"/>
  <c r="O9" i="19"/>
  <c r="P9" i="19" s="1"/>
  <c r="N13" i="12"/>
  <c r="O12" i="12"/>
  <c r="P12" i="12" s="1"/>
  <c r="N8" i="9"/>
  <c r="O7" i="9"/>
  <c r="P7" i="9" s="1"/>
  <c r="D10" i="11"/>
  <c r="E10" i="11" s="1"/>
  <c r="C11" i="11"/>
  <c r="D10" i="23"/>
  <c r="E10" i="23" s="1"/>
  <c r="C11" i="23"/>
  <c r="C9" i="12"/>
  <c r="D8" i="12"/>
  <c r="E8" i="12" s="1"/>
  <c r="O89" i="56" l="1"/>
  <c r="P89" i="56" s="1"/>
  <c r="D10" i="56"/>
  <c r="E10" i="56" s="1"/>
  <c r="O10" i="56"/>
  <c r="P10" i="56" s="1"/>
  <c r="O88" i="55"/>
  <c r="P88" i="55" s="1"/>
  <c r="O10" i="55"/>
  <c r="P10" i="55" s="1"/>
  <c r="D11" i="55"/>
  <c r="E11" i="55" s="1"/>
  <c r="D11" i="54"/>
  <c r="E11" i="54" s="1"/>
  <c r="O10" i="54"/>
  <c r="P10" i="54" s="1"/>
  <c r="O10" i="53"/>
  <c r="P10" i="53" s="1"/>
  <c r="N11" i="53"/>
  <c r="D10" i="53"/>
  <c r="E10" i="53" s="1"/>
  <c r="C11" i="53"/>
  <c r="O10" i="52"/>
  <c r="P10" i="52" s="1"/>
  <c r="D10" i="52"/>
  <c r="E10" i="52" s="1"/>
  <c r="D12" i="51"/>
  <c r="E12" i="51" s="1"/>
  <c r="O10" i="51"/>
  <c r="P10" i="51" s="1"/>
  <c r="D10" i="50"/>
  <c r="E10" i="50" s="1"/>
  <c r="O12" i="50"/>
  <c r="P12" i="50" s="1"/>
  <c r="D11" i="49"/>
  <c r="E11" i="49" s="1"/>
  <c r="D10" i="48"/>
  <c r="E10" i="48" s="1"/>
  <c r="O10" i="48"/>
  <c r="P10" i="48" s="1"/>
  <c r="D14" i="47"/>
  <c r="E14" i="47" s="1"/>
  <c r="O10" i="47"/>
  <c r="P10" i="47" s="1"/>
  <c r="D14" i="46"/>
  <c r="E14" i="46" s="1"/>
  <c r="O11" i="45"/>
  <c r="P11" i="45" s="1"/>
  <c r="D11" i="45"/>
  <c r="E11" i="45" s="1"/>
  <c r="D9" i="44"/>
  <c r="E9" i="44" s="1"/>
  <c r="O11" i="44"/>
  <c r="P11" i="44" s="1"/>
  <c r="O10" i="43"/>
  <c r="P10" i="43" s="1"/>
  <c r="D11" i="43"/>
  <c r="E11" i="43" s="1"/>
  <c r="O9" i="42"/>
  <c r="P9" i="42" s="1"/>
  <c r="D11" i="42"/>
  <c r="E11" i="42" s="1"/>
  <c r="D11" i="41"/>
  <c r="E11" i="41" s="1"/>
  <c r="O9" i="40"/>
  <c r="P9" i="40" s="1"/>
  <c r="O119" i="37"/>
  <c r="P119" i="37" s="1"/>
  <c r="D11" i="38"/>
  <c r="E11" i="38" s="1"/>
  <c r="O11" i="38"/>
  <c r="P11" i="38" s="1"/>
  <c r="O10" i="36"/>
  <c r="P10" i="36" s="1"/>
  <c r="AA10" i="33"/>
  <c r="AB9" i="33"/>
  <c r="AC9" i="33" s="1"/>
  <c r="D13" i="31"/>
  <c r="E13" i="31" s="1"/>
  <c r="C14" i="31"/>
  <c r="C8" i="4"/>
  <c r="D7" i="4"/>
  <c r="E7" i="4" s="1"/>
  <c r="C8" i="20"/>
  <c r="D7" i="20"/>
  <c r="E7" i="20" s="1"/>
  <c r="C8" i="25"/>
  <c r="D7" i="25"/>
  <c r="E7" i="25" s="1"/>
  <c r="N10" i="25"/>
  <c r="O9" i="25"/>
  <c r="P9" i="25" s="1"/>
  <c r="C8" i="19"/>
  <c r="D7" i="19"/>
  <c r="E7" i="19" s="1"/>
  <c r="AA9" i="31"/>
  <c r="AB8" i="31"/>
  <c r="AC8" i="31" s="1"/>
  <c r="C41" i="30"/>
  <c r="D40" i="30"/>
  <c r="E40" i="30" s="1"/>
  <c r="N8" i="20"/>
  <c r="O7" i="20"/>
  <c r="P7" i="20" s="1"/>
  <c r="O8" i="6"/>
  <c r="P8" i="6" s="1"/>
  <c r="N9" i="6"/>
  <c r="O7" i="31"/>
  <c r="P7" i="31" s="1"/>
  <c r="N8" i="31"/>
  <c r="N8" i="30"/>
  <c r="O7" i="30"/>
  <c r="P7" i="30" s="1"/>
  <c r="N9" i="23"/>
  <c r="O8" i="23"/>
  <c r="P8" i="23" s="1"/>
  <c r="C8" i="6"/>
  <c r="D7" i="6"/>
  <c r="E7" i="6" s="1"/>
  <c r="N9" i="9"/>
  <c r="O8" i="9"/>
  <c r="P8" i="9" s="1"/>
  <c r="N11" i="19"/>
  <c r="O10" i="19"/>
  <c r="P10" i="19" s="1"/>
  <c r="O55" i="32"/>
  <c r="P55" i="32" s="1"/>
  <c r="N56" i="32"/>
  <c r="O11" i="4"/>
  <c r="P11" i="4" s="1"/>
  <c r="N12" i="4"/>
  <c r="N11" i="11"/>
  <c r="O10" i="11"/>
  <c r="P10" i="11" s="1"/>
  <c r="C10" i="8"/>
  <c r="D9" i="8"/>
  <c r="E9" i="8" s="1"/>
  <c r="C22" i="22"/>
  <c r="D21" i="22"/>
  <c r="E21" i="22" s="1"/>
  <c r="C58" i="32"/>
  <c r="D57" i="32"/>
  <c r="E57" i="32" s="1"/>
  <c r="C12" i="23"/>
  <c r="D11" i="23"/>
  <c r="E11" i="23" s="1"/>
  <c r="D11" i="11"/>
  <c r="E11" i="11" s="1"/>
  <c r="C12" i="11"/>
  <c r="N9" i="18"/>
  <c r="O8" i="18"/>
  <c r="P8" i="18" s="1"/>
  <c r="D7" i="9"/>
  <c r="E7" i="9" s="1"/>
  <c r="C8" i="9"/>
  <c r="N9" i="22"/>
  <c r="O8" i="22"/>
  <c r="P8" i="22" s="1"/>
  <c r="C10" i="12"/>
  <c r="D9" i="12"/>
  <c r="E9" i="12" s="1"/>
  <c r="N14" i="12"/>
  <c r="O13" i="12"/>
  <c r="P13" i="12" s="1"/>
  <c r="D8" i="18"/>
  <c r="E8" i="18" s="1"/>
  <c r="C9" i="18"/>
  <c r="O90" i="56" l="1"/>
  <c r="P90" i="56" s="1"/>
  <c r="D11" i="56"/>
  <c r="E11" i="56" s="1"/>
  <c r="O11" i="56"/>
  <c r="P11" i="56" s="1"/>
  <c r="O89" i="55"/>
  <c r="P89" i="55" s="1"/>
  <c r="O11" i="55"/>
  <c r="P11" i="55" s="1"/>
  <c r="D12" i="55"/>
  <c r="E12" i="55" s="1"/>
  <c r="D12" i="54"/>
  <c r="E12" i="54" s="1"/>
  <c r="O11" i="54"/>
  <c r="P11" i="54" s="1"/>
  <c r="N12" i="53"/>
  <c r="O11" i="53"/>
  <c r="P11" i="53" s="1"/>
  <c r="D11" i="53"/>
  <c r="E11" i="53" s="1"/>
  <c r="C12" i="53"/>
  <c r="D11" i="52"/>
  <c r="E11" i="52" s="1"/>
  <c r="O11" i="52"/>
  <c r="P11" i="52" s="1"/>
  <c r="O11" i="51"/>
  <c r="P11" i="51" s="1"/>
  <c r="D13" i="51"/>
  <c r="E13" i="51" s="1"/>
  <c r="O13" i="50"/>
  <c r="P13" i="50" s="1"/>
  <c r="D11" i="50"/>
  <c r="E11" i="50" s="1"/>
  <c r="D12" i="49"/>
  <c r="E12" i="49" s="1"/>
  <c r="O11" i="48"/>
  <c r="P11" i="48" s="1"/>
  <c r="D11" i="48"/>
  <c r="E11" i="48" s="1"/>
  <c r="D15" i="47"/>
  <c r="E15" i="47" s="1"/>
  <c r="O11" i="47"/>
  <c r="P11" i="47" s="1"/>
  <c r="D15" i="46"/>
  <c r="E15" i="46" s="1"/>
  <c r="D12" i="45"/>
  <c r="E12" i="45" s="1"/>
  <c r="O12" i="45"/>
  <c r="P12" i="45" s="1"/>
  <c r="D10" i="44"/>
  <c r="E10" i="44" s="1"/>
  <c r="O12" i="44"/>
  <c r="P12" i="44" s="1"/>
  <c r="O11" i="43"/>
  <c r="P11" i="43" s="1"/>
  <c r="D12" i="43"/>
  <c r="E12" i="43" s="1"/>
  <c r="O10" i="42"/>
  <c r="P10" i="42" s="1"/>
  <c r="D12" i="42"/>
  <c r="E12" i="42" s="1"/>
  <c r="D12" i="41"/>
  <c r="E12" i="41" s="1"/>
  <c r="O10" i="40"/>
  <c r="P10" i="40" s="1"/>
  <c r="O120" i="37"/>
  <c r="P120" i="37" s="1"/>
  <c r="O12" i="38"/>
  <c r="P12" i="38" s="1"/>
  <c r="D12" i="38"/>
  <c r="E12" i="38" s="1"/>
  <c r="O11" i="36"/>
  <c r="P11" i="36" s="1"/>
  <c r="AA11" i="33"/>
  <c r="AB10" i="33"/>
  <c r="AC10" i="33" s="1"/>
  <c r="AB9" i="31"/>
  <c r="AC9" i="31" s="1"/>
  <c r="AA10" i="31"/>
  <c r="D8" i="4"/>
  <c r="E8" i="4" s="1"/>
  <c r="C9" i="4"/>
  <c r="O9" i="6"/>
  <c r="P9" i="6" s="1"/>
  <c r="N10" i="6"/>
  <c r="C15" i="31"/>
  <c r="D14" i="31"/>
  <c r="E14" i="31" s="1"/>
  <c r="N10" i="23"/>
  <c r="O9" i="23"/>
  <c r="P9" i="23" s="1"/>
  <c r="C42" i="30"/>
  <c r="D41" i="30"/>
  <c r="E41" i="30" s="1"/>
  <c r="D8" i="19"/>
  <c r="E8" i="19" s="1"/>
  <c r="C9" i="25"/>
  <c r="D8" i="25"/>
  <c r="E8" i="25" s="1"/>
  <c r="D8" i="6"/>
  <c r="E8" i="6" s="1"/>
  <c r="C9" i="6"/>
  <c r="N9" i="30"/>
  <c r="O8" i="30"/>
  <c r="P8" i="30" s="1"/>
  <c r="N9" i="20"/>
  <c r="O8" i="20"/>
  <c r="P8" i="20" s="1"/>
  <c r="N11" i="25"/>
  <c r="O10" i="25"/>
  <c r="P10" i="25" s="1"/>
  <c r="C9" i="20"/>
  <c r="D8" i="20"/>
  <c r="E8" i="20" s="1"/>
  <c r="O8" i="31"/>
  <c r="P8" i="31" s="1"/>
  <c r="N9" i="31"/>
  <c r="C23" i="22"/>
  <c r="D22" i="22"/>
  <c r="E22" i="22" s="1"/>
  <c r="O56" i="32"/>
  <c r="P56" i="32" s="1"/>
  <c r="N57" i="32"/>
  <c r="C11" i="12"/>
  <c r="D10" i="12"/>
  <c r="E10" i="12" s="1"/>
  <c r="C59" i="32"/>
  <c r="D58" i="32"/>
  <c r="E58" i="32" s="1"/>
  <c r="N12" i="11"/>
  <c r="O11" i="11"/>
  <c r="P11" i="11" s="1"/>
  <c r="O9" i="9"/>
  <c r="P9" i="9" s="1"/>
  <c r="N10" i="9"/>
  <c r="N10" i="18"/>
  <c r="O9" i="18"/>
  <c r="P9" i="18" s="1"/>
  <c r="C13" i="23"/>
  <c r="D12" i="23"/>
  <c r="E12" i="23" s="1"/>
  <c r="C11" i="8"/>
  <c r="D10" i="8"/>
  <c r="E10" i="8" s="1"/>
  <c r="O12" i="4"/>
  <c r="P12" i="4" s="1"/>
  <c r="N13" i="4"/>
  <c r="N15" i="12"/>
  <c r="O14" i="12"/>
  <c r="P14" i="12" s="1"/>
  <c r="C9" i="9"/>
  <c r="D8" i="9"/>
  <c r="E8" i="9" s="1"/>
  <c r="D9" i="18"/>
  <c r="E9" i="18" s="1"/>
  <c r="C10" i="18"/>
  <c r="O9" i="22"/>
  <c r="P9" i="22" s="1"/>
  <c r="N10" i="22"/>
  <c r="C13" i="11"/>
  <c r="D12" i="11"/>
  <c r="E12" i="11" s="1"/>
  <c r="O11" i="19"/>
  <c r="P11" i="19" s="1"/>
  <c r="N12" i="19"/>
  <c r="O91" i="56" l="1"/>
  <c r="P91" i="56" s="1"/>
  <c r="D12" i="56"/>
  <c r="O12" i="56"/>
  <c r="P12" i="56" s="1"/>
  <c r="E12" i="56"/>
  <c r="O90" i="55"/>
  <c r="P90" i="55" s="1"/>
  <c r="O12" i="55"/>
  <c r="P12" i="55" s="1"/>
  <c r="D13" i="55"/>
  <c r="E13" i="55" s="1"/>
  <c r="D13" i="54"/>
  <c r="E13" i="54" s="1"/>
  <c r="O12" i="54"/>
  <c r="P12" i="54" s="1"/>
  <c r="D12" i="53"/>
  <c r="E12" i="53" s="1"/>
  <c r="C13" i="53"/>
  <c r="N13" i="53"/>
  <c r="O12" i="53"/>
  <c r="P12" i="53" s="1"/>
  <c r="D12" i="52"/>
  <c r="E12" i="52" s="1"/>
  <c r="O12" i="52"/>
  <c r="P12" i="52" s="1"/>
  <c r="O12" i="51"/>
  <c r="P12" i="51" s="1"/>
  <c r="D14" i="51"/>
  <c r="E14" i="51" s="1"/>
  <c r="D12" i="50"/>
  <c r="E12" i="50" s="1"/>
  <c r="O14" i="50"/>
  <c r="P14" i="50" s="1"/>
  <c r="D13" i="49"/>
  <c r="E13" i="49" s="1"/>
  <c r="D12" i="48"/>
  <c r="E12" i="48" s="1"/>
  <c r="O12" i="48"/>
  <c r="P12" i="48" s="1"/>
  <c r="O12" i="47"/>
  <c r="P12" i="47" s="1"/>
  <c r="D16" i="47"/>
  <c r="E16" i="47" s="1"/>
  <c r="D16" i="46"/>
  <c r="E16" i="46" s="1"/>
  <c r="O13" i="45"/>
  <c r="P13" i="45" s="1"/>
  <c r="D13" i="45"/>
  <c r="E13" i="45" s="1"/>
  <c r="D11" i="44"/>
  <c r="E11" i="44" s="1"/>
  <c r="O13" i="44"/>
  <c r="P13" i="44" s="1"/>
  <c r="D13" i="43"/>
  <c r="E13" i="43" s="1"/>
  <c r="O12" i="43"/>
  <c r="P12" i="43" s="1"/>
  <c r="O11" i="42"/>
  <c r="P11" i="42" s="1"/>
  <c r="D13" i="42"/>
  <c r="E13" i="42" s="1"/>
  <c r="D13" i="41"/>
  <c r="E13" i="41" s="1"/>
  <c r="O11" i="40"/>
  <c r="P11" i="40" s="1"/>
  <c r="O121" i="37"/>
  <c r="P121" i="37" s="1"/>
  <c r="O13" i="38"/>
  <c r="P13" i="38" s="1"/>
  <c r="D13" i="38"/>
  <c r="E13" i="38" s="1"/>
  <c r="O12" i="36"/>
  <c r="P12" i="36" s="1"/>
  <c r="AA12" i="33"/>
  <c r="AB11" i="33"/>
  <c r="AC11" i="33" s="1"/>
  <c r="N12" i="25"/>
  <c r="O11" i="25"/>
  <c r="P11" i="25" s="1"/>
  <c r="C10" i="19"/>
  <c r="D9" i="19"/>
  <c r="E9" i="19" s="1"/>
  <c r="AB10" i="31"/>
  <c r="AC10" i="31" s="1"/>
  <c r="AA11" i="31"/>
  <c r="N11" i="23"/>
  <c r="O10" i="23"/>
  <c r="P10" i="23" s="1"/>
  <c r="C10" i="20"/>
  <c r="D9" i="20"/>
  <c r="E9" i="20" s="1"/>
  <c r="N10" i="30"/>
  <c r="O9" i="30"/>
  <c r="P9" i="30" s="1"/>
  <c r="C10" i="25"/>
  <c r="D9" i="25"/>
  <c r="E9" i="25" s="1"/>
  <c r="C43" i="30"/>
  <c r="D42" i="30"/>
  <c r="E42" i="30" s="1"/>
  <c r="D15" i="31"/>
  <c r="E15" i="31" s="1"/>
  <c r="C16" i="31"/>
  <c r="N10" i="20"/>
  <c r="O9" i="20"/>
  <c r="P9" i="20" s="1"/>
  <c r="O10" i="6"/>
  <c r="P10" i="6" s="1"/>
  <c r="N11" i="6"/>
  <c r="N10" i="31"/>
  <c r="O9" i="31"/>
  <c r="P9" i="31" s="1"/>
  <c r="C10" i="6"/>
  <c r="D9" i="6"/>
  <c r="E9" i="6" s="1"/>
  <c r="C10" i="4"/>
  <c r="D9" i="4"/>
  <c r="E9" i="4" s="1"/>
  <c r="O12" i="19"/>
  <c r="P12" i="19" s="1"/>
  <c r="N13" i="19"/>
  <c r="C10" i="9"/>
  <c r="D9" i="9"/>
  <c r="E9" i="9" s="1"/>
  <c r="C14" i="23"/>
  <c r="D13" i="23"/>
  <c r="E13" i="23" s="1"/>
  <c r="O10" i="18"/>
  <c r="P10" i="18" s="1"/>
  <c r="N11" i="18"/>
  <c r="C60" i="32"/>
  <c r="D59" i="32"/>
  <c r="E59" i="32" s="1"/>
  <c r="D10" i="18"/>
  <c r="E10" i="18" s="1"/>
  <c r="C11" i="18"/>
  <c r="N14" i="4"/>
  <c r="O13" i="4"/>
  <c r="P13" i="4" s="1"/>
  <c r="O12" i="11"/>
  <c r="P12" i="11" s="1"/>
  <c r="N13" i="11"/>
  <c r="C24" i="22"/>
  <c r="D23" i="22"/>
  <c r="E23" i="22" s="1"/>
  <c r="O10" i="22"/>
  <c r="P10" i="22" s="1"/>
  <c r="N11" i="22"/>
  <c r="O10" i="9"/>
  <c r="P10" i="9" s="1"/>
  <c r="N11" i="9"/>
  <c r="C14" i="11"/>
  <c r="D13" i="11"/>
  <c r="E13" i="11" s="1"/>
  <c r="O15" i="12"/>
  <c r="P15" i="12" s="1"/>
  <c r="N16" i="12"/>
  <c r="D11" i="8"/>
  <c r="E11" i="8" s="1"/>
  <c r="C12" i="8"/>
  <c r="C12" i="12"/>
  <c r="D11" i="12"/>
  <c r="E11" i="12" s="1"/>
  <c r="O57" i="32"/>
  <c r="P57" i="32" s="1"/>
  <c r="N58" i="32"/>
  <c r="O92" i="56" l="1"/>
  <c r="P92" i="56" s="1"/>
  <c r="D13" i="56"/>
  <c r="E13" i="56"/>
  <c r="O13" i="56"/>
  <c r="P13" i="56" s="1"/>
  <c r="O91" i="55"/>
  <c r="P91" i="55" s="1"/>
  <c r="O13" i="55"/>
  <c r="P13" i="55" s="1"/>
  <c r="D14" i="55"/>
  <c r="E14" i="55" s="1"/>
  <c r="D14" i="54"/>
  <c r="E14" i="54" s="1"/>
  <c r="O13" i="54"/>
  <c r="P13" i="54" s="1"/>
  <c r="D13" i="53"/>
  <c r="E13" i="53" s="1"/>
  <c r="C14" i="53"/>
  <c r="N14" i="53"/>
  <c r="O13" i="53"/>
  <c r="P13" i="53" s="1"/>
  <c r="O13" i="52"/>
  <c r="P13" i="52" s="1"/>
  <c r="D13" i="52"/>
  <c r="E13" i="52" s="1"/>
  <c r="D15" i="51"/>
  <c r="E15" i="51" s="1"/>
  <c r="O13" i="51"/>
  <c r="P13" i="51" s="1"/>
  <c r="O15" i="50"/>
  <c r="P15" i="50" s="1"/>
  <c r="D13" i="50"/>
  <c r="E13" i="50" s="1"/>
  <c r="D14" i="49"/>
  <c r="E14" i="49" s="1"/>
  <c r="O13" i="48"/>
  <c r="P13" i="48" s="1"/>
  <c r="D13" i="48"/>
  <c r="E13" i="48" s="1"/>
  <c r="D17" i="47"/>
  <c r="E17" i="47" s="1"/>
  <c r="O13" i="47"/>
  <c r="P13" i="47" s="1"/>
  <c r="D17" i="46"/>
  <c r="E17" i="46" s="1"/>
  <c r="D14" i="45"/>
  <c r="E14" i="45" s="1"/>
  <c r="O14" i="45"/>
  <c r="P14" i="45" s="1"/>
  <c r="D12" i="44"/>
  <c r="E12" i="44" s="1"/>
  <c r="O14" i="44"/>
  <c r="P14" i="44" s="1"/>
  <c r="O13" i="43"/>
  <c r="P13" i="43" s="1"/>
  <c r="D14" i="43"/>
  <c r="E14" i="43" s="1"/>
  <c r="O12" i="42"/>
  <c r="P12" i="42" s="1"/>
  <c r="D14" i="42"/>
  <c r="E14" i="42" s="1"/>
  <c r="D14" i="41"/>
  <c r="E14" i="41" s="1"/>
  <c r="O12" i="40"/>
  <c r="P12" i="40" s="1"/>
  <c r="O122" i="37"/>
  <c r="P122" i="37" s="1"/>
  <c r="D14" i="38"/>
  <c r="E14" i="38" s="1"/>
  <c r="O14" i="38"/>
  <c r="P14" i="38" s="1"/>
  <c r="O13" i="36"/>
  <c r="P13" i="36" s="1"/>
  <c r="AA13" i="33"/>
  <c r="AB12" i="33"/>
  <c r="AC12" i="33" s="1"/>
  <c r="AB11" i="31"/>
  <c r="AC11" i="31" s="1"/>
  <c r="AA12" i="31"/>
  <c r="D10" i="6"/>
  <c r="E10" i="6" s="1"/>
  <c r="C11" i="6"/>
  <c r="C11" i="25"/>
  <c r="D10" i="25"/>
  <c r="E10" i="25" s="1"/>
  <c r="N13" i="25"/>
  <c r="O12" i="25"/>
  <c r="P12" i="25" s="1"/>
  <c r="C17" i="31"/>
  <c r="D16" i="31"/>
  <c r="E16" i="31" s="1"/>
  <c r="C11" i="4"/>
  <c r="D10" i="4"/>
  <c r="E10" i="4" s="1"/>
  <c r="N12" i="6"/>
  <c r="O11" i="6"/>
  <c r="P11" i="6" s="1"/>
  <c r="N11" i="31"/>
  <c r="O10" i="31"/>
  <c r="P10" i="31" s="1"/>
  <c r="N11" i="20"/>
  <c r="O10" i="20"/>
  <c r="C44" i="30"/>
  <c r="D43" i="30"/>
  <c r="E43" i="30" s="1"/>
  <c r="N11" i="30"/>
  <c r="O10" i="30"/>
  <c r="P10" i="30" s="1"/>
  <c r="C11" i="20"/>
  <c r="D10" i="20"/>
  <c r="E10" i="20" s="1"/>
  <c r="N12" i="23"/>
  <c r="O11" i="23"/>
  <c r="P11" i="23" s="1"/>
  <c r="C11" i="19"/>
  <c r="D10" i="19"/>
  <c r="E10" i="19" s="1"/>
  <c r="C13" i="8"/>
  <c r="D12" i="8"/>
  <c r="E12" i="8" s="1"/>
  <c r="N14" i="19"/>
  <c r="O13" i="19"/>
  <c r="P13" i="19" s="1"/>
  <c r="D11" i="18"/>
  <c r="E11" i="18" s="1"/>
  <c r="C12" i="18"/>
  <c r="D60" i="32"/>
  <c r="E60" i="32" s="1"/>
  <c r="C61" i="32"/>
  <c r="D14" i="23"/>
  <c r="E14" i="23" s="1"/>
  <c r="C15" i="23"/>
  <c r="C13" i="12"/>
  <c r="D12" i="12"/>
  <c r="E12" i="12" s="1"/>
  <c r="N17" i="12"/>
  <c r="O16" i="12"/>
  <c r="P16" i="12" s="1"/>
  <c r="D14" i="11"/>
  <c r="E14" i="11" s="1"/>
  <c r="C15" i="11"/>
  <c r="O11" i="22"/>
  <c r="P11" i="22" s="1"/>
  <c r="N12" i="22"/>
  <c r="O13" i="11"/>
  <c r="P13" i="11" s="1"/>
  <c r="N14" i="11"/>
  <c r="O11" i="18"/>
  <c r="P11" i="18" s="1"/>
  <c r="N12" i="18"/>
  <c r="N59" i="32"/>
  <c r="O58" i="32"/>
  <c r="P58" i="32" s="1"/>
  <c r="N12" i="9"/>
  <c r="O11" i="9"/>
  <c r="P11" i="9" s="1"/>
  <c r="C25" i="22"/>
  <c r="D24" i="22"/>
  <c r="E24" i="22" s="1"/>
  <c r="O14" i="4"/>
  <c r="P14" i="4" s="1"/>
  <c r="N15" i="4"/>
  <c r="C11" i="9"/>
  <c r="D10" i="9"/>
  <c r="E10" i="9" s="1"/>
  <c r="O93" i="56" l="1"/>
  <c r="P93" i="56" s="1"/>
  <c r="D14" i="56"/>
  <c r="E14" i="56" s="1"/>
  <c r="O14" i="56"/>
  <c r="P14" i="56" s="1"/>
  <c r="O92" i="55"/>
  <c r="P92" i="55" s="1"/>
  <c r="O14" i="55"/>
  <c r="P14" i="55" s="1"/>
  <c r="D15" i="55"/>
  <c r="E15" i="55" s="1"/>
  <c r="O14" i="54"/>
  <c r="P14" i="54" s="1"/>
  <c r="D15" i="54"/>
  <c r="E15" i="54" s="1"/>
  <c r="N15" i="53"/>
  <c r="O14" i="53"/>
  <c r="P14" i="53" s="1"/>
  <c r="C15" i="53"/>
  <c r="D14" i="53"/>
  <c r="E14" i="53" s="1"/>
  <c r="D14" i="52"/>
  <c r="E14" i="52" s="1"/>
  <c r="O14" i="52"/>
  <c r="P14" i="52" s="1"/>
  <c r="O14" i="51"/>
  <c r="P14" i="51" s="1"/>
  <c r="D16" i="51"/>
  <c r="E16" i="51" s="1"/>
  <c r="O16" i="50"/>
  <c r="P16" i="50" s="1"/>
  <c r="D14" i="50"/>
  <c r="E14" i="50" s="1"/>
  <c r="D15" i="49"/>
  <c r="E15" i="49" s="1"/>
  <c r="D14" i="48"/>
  <c r="E14" i="48" s="1"/>
  <c r="O14" i="48"/>
  <c r="P14" i="48" s="1"/>
  <c r="O14" i="47"/>
  <c r="P14" i="47" s="1"/>
  <c r="D18" i="47"/>
  <c r="E18" i="47" s="1"/>
  <c r="D18" i="46"/>
  <c r="E18" i="46" s="1"/>
  <c r="O15" i="45"/>
  <c r="P15" i="45" s="1"/>
  <c r="D15" i="45"/>
  <c r="E15" i="45" s="1"/>
  <c r="D13" i="44"/>
  <c r="E13" i="44" s="1"/>
  <c r="O15" i="44"/>
  <c r="P15" i="44" s="1"/>
  <c r="D15" i="43"/>
  <c r="E15" i="43" s="1"/>
  <c r="O14" i="43"/>
  <c r="P14" i="43" s="1"/>
  <c r="O13" i="42"/>
  <c r="P13" i="42" s="1"/>
  <c r="D15" i="42"/>
  <c r="E15" i="42" s="1"/>
  <c r="D15" i="41"/>
  <c r="E15" i="41" s="1"/>
  <c r="O13" i="40"/>
  <c r="P13" i="40" s="1"/>
  <c r="O123" i="37"/>
  <c r="P123" i="37" s="1"/>
  <c r="O15" i="38"/>
  <c r="P15" i="38" s="1"/>
  <c r="D15" i="38"/>
  <c r="E15" i="38" s="1"/>
  <c r="O14" i="36"/>
  <c r="P14" i="36" s="1"/>
  <c r="AA14" i="33"/>
  <c r="AB13" i="33"/>
  <c r="AC13" i="33" s="1"/>
  <c r="C12" i="20"/>
  <c r="D11" i="20"/>
  <c r="E11" i="20" s="1"/>
  <c r="N12" i="31"/>
  <c r="O11" i="31"/>
  <c r="P11" i="31" s="1"/>
  <c r="N14" i="25"/>
  <c r="O13" i="25"/>
  <c r="P13" i="25" s="1"/>
  <c r="P10" i="20"/>
  <c r="C12" i="6"/>
  <c r="D11" i="6"/>
  <c r="E11" i="6" s="1"/>
  <c r="C12" i="19"/>
  <c r="D11" i="19"/>
  <c r="E11" i="19" s="1"/>
  <c r="C45" i="30"/>
  <c r="D44" i="30"/>
  <c r="E44" i="30" s="1"/>
  <c r="D11" i="4"/>
  <c r="E11" i="4" s="1"/>
  <c r="C12" i="4"/>
  <c r="C12" i="25"/>
  <c r="D11" i="25"/>
  <c r="E11" i="25" s="1"/>
  <c r="N13" i="23"/>
  <c r="O12" i="23"/>
  <c r="P12" i="23" s="1"/>
  <c r="N12" i="30"/>
  <c r="O11" i="30"/>
  <c r="P11" i="30" s="1"/>
  <c r="N12" i="20"/>
  <c r="O11" i="20"/>
  <c r="P11" i="20" s="1"/>
  <c r="O12" i="6"/>
  <c r="P12" i="6" s="1"/>
  <c r="N13" i="6"/>
  <c r="D17" i="31"/>
  <c r="E17" i="31" s="1"/>
  <c r="C18" i="31"/>
  <c r="AA13" i="31"/>
  <c r="AB12" i="31"/>
  <c r="AC12" i="31" s="1"/>
  <c r="N13" i="22"/>
  <c r="O12" i="22"/>
  <c r="P12" i="22" s="1"/>
  <c r="N13" i="9"/>
  <c r="O12" i="9"/>
  <c r="P12" i="9" s="1"/>
  <c r="O59" i="32"/>
  <c r="P59" i="32" s="1"/>
  <c r="N60" i="32"/>
  <c r="N18" i="12"/>
  <c r="O17" i="12"/>
  <c r="P17" i="12" s="1"/>
  <c r="N15" i="19"/>
  <c r="O14" i="19"/>
  <c r="P14" i="19" s="1"/>
  <c r="C12" i="9"/>
  <c r="D11" i="9"/>
  <c r="E11" i="9" s="1"/>
  <c r="C26" i="22"/>
  <c r="D25" i="22"/>
  <c r="E25" i="22" s="1"/>
  <c r="O12" i="18"/>
  <c r="P12" i="18" s="1"/>
  <c r="N13" i="18"/>
  <c r="N15" i="11"/>
  <c r="O14" i="11"/>
  <c r="P14" i="11" s="1"/>
  <c r="C16" i="11"/>
  <c r="D15" i="11"/>
  <c r="E15" i="11" s="1"/>
  <c r="C16" i="23"/>
  <c r="D15" i="23"/>
  <c r="E15" i="23" s="1"/>
  <c r="C13" i="18"/>
  <c r="D12" i="18"/>
  <c r="E12" i="18" s="1"/>
  <c r="C62" i="32"/>
  <c r="D61" i="32"/>
  <c r="E61" i="32" s="1"/>
  <c r="N16" i="4"/>
  <c r="O15" i="4"/>
  <c r="P15" i="4" s="1"/>
  <c r="D13" i="12"/>
  <c r="E13" i="12" s="1"/>
  <c r="C14" i="12"/>
  <c r="C14" i="8"/>
  <c r="D13" i="8"/>
  <c r="E13" i="8" s="1"/>
  <c r="O94" i="56" l="1"/>
  <c r="P94" i="56" s="1"/>
  <c r="D15" i="56"/>
  <c r="E15" i="56" s="1"/>
  <c r="O15" i="56"/>
  <c r="P15" i="56" s="1"/>
  <c r="O93" i="55"/>
  <c r="P93" i="55" s="1"/>
  <c r="O15" i="55"/>
  <c r="P15" i="55" s="1"/>
  <c r="D16" i="55"/>
  <c r="E16" i="55" s="1"/>
  <c r="D16" i="54"/>
  <c r="E16" i="54" s="1"/>
  <c r="O15" i="54"/>
  <c r="P15" i="54" s="1"/>
  <c r="D15" i="53"/>
  <c r="E15" i="53" s="1"/>
  <c r="C16" i="53"/>
  <c r="N16" i="53"/>
  <c r="O15" i="53"/>
  <c r="P15" i="53" s="1"/>
  <c r="O15" i="52"/>
  <c r="P15" i="52" s="1"/>
  <c r="D15" i="52"/>
  <c r="E15" i="52" s="1"/>
  <c r="D17" i="51"/>
  <c r="E17" i="51" s="1"/>
  <c r="O15" i="51"/>
  <c r="P15" i="51" s="1"/>
  <c r="O17" i="50"/>
  <c r="P17" i="50" s="1"/>
  <c r="D15" i="50"/>
  <c r="E15" i="50" s="1"/>
  <c r="D16" i="49"/>
  <c r="E16" i="49" s="1"/>
  <c r="O15" i="48"/>
  <c r="P15" i="48" s="1"/>
  <c r="D15" i="48"/>
  <c r="E15" i="48" s="1"/>
  <c r="O15" i="47"/>
  <c r="P15" i="47" s="1"/>
  <c r="D19" i="47"/>
  <c r="E19" i="47" s="1"/>
  <c r="D19" i="46"/>
  <c r="E19" i="46" s="1"/>
  <c r="D16" i="45"/>
  <c r="E16" i="45" s="1"/>
  <c r="O16" i="45"/>
  <c r="P16" i="45" s="1"/>
  <c r="D14" i="44"/>
  <c r="E14" i="44" s="1"/>
  <c r="O16" i="44"/>
  <c r="P16" i="44" s="1"/>
  <c r="D16" i="43"/>
  <c r="E16" i="43" s="1"/>
  <c r="O15" i="43"/>
  <c r="P15" i="43" s="1"/>
  <c r="O14" i="42"/>
  <c r="P14" i="42" s="1"/>
  <c r="D16" i="42"/>
  <c r="E16" i="42" s="1"/>
  <c r="D16" i="41"/>
  <c r="E16" i="41" s="1"/>
  <c r="O14" i="40"/>
  <c r="P14" i="40" s="1"/>
  <c r="O124" i="37"/>
  <c r="P124" i="37" s="1"/>
  <c r="D16" i="38"/>
  <c r="E16" i="38" s="1"/>
  <c r="O16" i="38"/>
  <c r="P16" i="38" s="1"/>
  <c r="O15" i="36"/>
  <c r="P15" i="36" s="1"/>
  <c r="AB14" i="33"/>
  <c r="AC14" i="33" s="1"/>
  <c r="AA15" i="33"/>
  <c r="N13" i="30"/>
  <c r="O12" i="30"/>
  <c r="P12" i="30" s="1"/>
  <c r="C13" i="25"/>
  <c r="D12" i="25"/>
  <c r="C46" i="30"/>
  <c r="D45" i="30"/>
  <c r="E45" i="30" s="1"/>
  <c r="N13" i="31"/>
  <c r="O12" i="31"/>
  <c r="P12" i="31" s="1"/>
  <c r="O13" i="6"/>
  <c r="P13" i="6" s="1"/>
  <c r="N14" i="6"/>
  <c r="C19" i="31"/>
  <c r="D18" i="31"/>
  <c r="E18" i="31" s="1"/>
  <c r="D12" i="4"/>
  <c r="E12" i="4" s="1"/>
  <c r="C13" i="4"/>
  <c r="AA14" i="31"/>
  <c r="AB13" i="31"/>
  <c r="AC13" i="31" s="1"/>
  <c r="N13" i="20"/>
  <c r="O12" i="20"/>
  <c r="P12" i="20" s="1"/>
  <c r="N14" i="23"/>
  <c r="O13" i="23"/>
  <c r="D12" i="19"/>
  <c r="E12" i="19" s="1"/>
  <c r="C13" i="19"/>
  <c r="D12" i="6"/>
  <c r="E12" i="6" s="1"/>
  <c r="C13" i="6"/>
  <c r="N15" i="25"/>
  <c r="O14" i="25"/>
  <c r="P14" i="25" s="1"/>
  <c r="C13" i="20"/>
  <c r="D12" i="20"/>
  <c r="E12" i="20" s="1"/>
  <c r="O16" i="4"/>
  <c r="P16" i="4" s="1"/>
  <c r="N17" i="4"/>
  <c r="C17" i="23"/>
  <c r="D16" i="23"/>
  <c r="E16" i="23" s="1"/>
  <c r="O15" i="11"/>
  <c r="P15" i="11" s="1"/>
  <c r="N16" i="11"/>
  <c r="N16" i="19"/>
  <c r="O15" i="19"/>
  <c r="P15" i="19" s="1"/>
  <c r="N14" i="22"/>
  <c r="O13" i="22"/>
  <c r="P13" i="22" s="1"/>
  <c r="D14" i="12"/>
  <c r="E14" i="12" s="1"/>
  <c r="C15" i="12"/>
  <c r="N14" i="18"/>
  <c r="O13" i="18"/>
  <c r="P13" i="18" s="1"/>
  <c r="N61" i="32"/>
  <c r="O60" i="32"/>
  <c r="P60" i="32" s="1"/>
  <c r="C15" i="8"/>
  <c r="D14" i="8"/>
  <c r="E14" i="8" s="1"/>
  <c r="D62" i="32"/>
  <c r="E62" i="32" s="1"/>
  <c r="C63" i="32"/>
  <c r="D13" i="18"/>
  <c r="E13" i="18" s="1"/>
  <c r="C14" i="18"/>
  <c r="C17" i="11"/>
  <c r="D16" i="11"/>
  <c r="E16" i="11" s="1"/>
  <c r="C27" i="22"/>
  <c r="D26" i="22"/>
  <c r="E26" i="22" s="1"/>
  <c r="C13" i="9"/>
  <c r="D12" i="9"/>
  <c r="E12" i="9" s="1"/>
  <c r="O18" i="12"/>
  <c r="P18" i="12" s="1"/>
  <c r="N19" i="12"/>
  <c r="N14" i="9"/>
  <c r="O13" i="9"/>
  <c r="P13" i="9" s="1"/>
  <c r="O95" i="56" l="1"/>
  <c r="P95" i="56" s="1"/>
  <c r="D16" i="56"/>
  <c r="E16" i="56" s="1"/>
  <c r="O16" i="56"/>
  <c r="P16" i="56" s="1"/>
  <c r="O94" i="55"/>
  <c r="P94" i="55" s="1"/>
  <c r="O16" i="55"/>
  <c r="P16" i="55" s="1"/>
  <c r="D17" i="55"/>
  <c r="E17" i="55" s="1"/>
  <c r="D17" i="54"/>
  <c r="E17" i="54" s="1"/>
  <c r="O16" i="54"/>
  <c r="P16" i="54" s="1"/>
  <c r="N17" i="53"/>
  <c r="O16" i="53"/>
  <c r="P16" i="53" s="1"/>
  <c r="C17" i="53"/>
  <c r="D16" i="53"/>
  <c r="E16" i="53" s="1"/>
  <c r="D16" i="52"/>
  <c r="E16" i="52" s="1"/>
  <c r="O16" i="52"/>
  <c r="P16" i="52" s="1"/>
  <c r="O16" i="51"/>
  <c r="P16" i="51" s="1"/>
  <c r="D18" i="51"/>
  <c r="E18" i="51" s="1"/>
  <c r="O18" i="50"/>
  <c r="P18" i="50" s="1"/>
  <c r="D16" i="50"/>
  <c r="E16" i="50" s="1"/>
  <c r="D17" i="49"/>
  <c r="E17" i="49" s="1"/>
  <c r="O16" i="48"/>
  <c r="P16" i="48" s="1"/>
  <c r="D16" i="48"/>
  <c r="E16" i="48" s="1"/>
  <c r="D20" i="47"/>
  <c r="E20" i="47" s="1"/>
  <c r="O16" i="47"/>
  <c r="P16" i="47" s="1"/>
  <c r="D20" i="46"/>
  <c r="E20" i="46" s="1"/>
  <c r="O17" i="45"/>
  <c r="P17" i="45" s="1"/>
  <c r="D17" i="45"/>
  <c r="E17" i="45" s="1"/>
  <c r="D15" i="44"/>
  <c r="E15" i="44" s="1"/>
  <c r="O17" i="44"/>
  <c r="P17" i="44" s="1"/>
  <c r="O16" i="43"/>
  <c r="P16" i="43" s="1"/>
  <c r="D17" i="43"/>
  <c r="E17" i="43" s="1"/>
  <c r="O15" i="42"/>
  <c r="P15" i="42" s="1"/>
  <c r="D17" i="42"/>
  <c r="E17" i="42" s="1"/>
  <c r="D17" i="41"/>
  <c r="E17" i="41" s="1"/>
  <c r="O15" i="40"/>
  <c r="P15" i="40" s="1"/>
  <c r="O125" i="37"/>
  <c r="P125" i="37" s="1"/>
  <c r="O17" i="38"/>
  <c r="P17" i="38" s="1"/>
  <c r="D17" i="38"/>
  <c r="E17" i="38" s="1"/>
  <c r="O16" i="36"/>
  <c r="P16" i="36" s="1"/>
  <c r="AA16" i="33"/>
  <c r="AB15" i="33"/>
  <c r="AC15" i="33" s="1"/>
  <c r="D13" i="6"/>
  <c r="E13" i="6" s="1"/>
  <c r="C14" i="6"/>
  <c r="P13" i="23"/>
  <c r="C14" i="20"/>
  <c r="D13" i="20"/>
  <c r="E13" i="20" s="1"/>
  <c r="N15" i="23"/>
  <c r="O14" i="23"/>
  <c r="P14" i="23" s="1"/>
  <c r="AB14" i="31"/>
  <c r="AC14" i="31" s="1"/>
  <c r="AA15" i="31"/>
  <c r="D19" i="31"/>
  <c r="E19" i="31" s="1"/>
  <c r="C20" i="31"/>
  <c r="O13" i="31"/>
  <c r="P13" i="31" s="1"/>
  <c r="N14" i="31"/>
  <c r="C47" i="30"/>
  <c r="D46" i="30"/>
  <c r="E46" i="30" s="1"/>
  <c r="N14" i="30"/>
  <c r="O13" i="30"/>
  <c r="P13" i="30" s="1"/>
  <c r="E13" i="25"/>
  <c r="E12" i="25"/>
  <c r="D13" i="19"/>
  <c r="E13" i="19" s="1"/>
  <c r="C14" i="19"/>
  <c r="C14" i="4"/>
  <c r="D13" i="4"/>
  <c r="E13" i="4" s="1"/>
  <c r="O14" i="6"/>
  <c r="P14" i="6" s="1"/>
  <c r="N15" i="6"/>
  <c r="N16" i="25"/>
  <c r="O15" i="25"/>
  <c r="P15" i="25" s="1"/>
  <c r="O13" i="20"/>
  <c r="P13" i="20" s="1"/>
  <c r="N14" i="20"/>
  <c r="C14" i="25"/>
  <c r="D13" i="25"/>
  <c r="C15" i="18"/>
  <c r="D14" i="18"/>
  <c r="E14" i="18" s="1"/>
  <c r="N15" i="9"/>
  <c r="O14" i="9"/>
  <c r="P14" i="9" s="1"/>
  <c r="C14" i="9"/>
  <c r="D13" i="9"/>
  <c r="E13" i="9" s="1"/>
  <c r="D15" i="8"/>
  <c r="E15" i="8" s="1"/>
  <c r="C16" i="8"/>
  <c r="N15" i="18"/>
  <c r="O14" i="18"/>
  <c r="P14" i="18" s="1"/>
  <c r="N17" i="11"/>
  <c r="O16" i="11"/>
  <c r="P16" i="11" s="1"/>
  <c r="D15" i="12"/>
  <c r="E15" i="12" s="1"/>
  <c r="C16" i="12"/>
  <c r="C64" i="32"/>
  <c r="D63" i="32"/>
  <c r="E63" i="32" s="1"/>
  <c r="O17" i="4"/>
  <c r="P17" i="4" s="1"/>
  <c r="N18" i="4"/>
  <c r="N20" i="12"/>
  <c r="O19" i="12"/>
  <c r="P19" i="12" s="1"/>
  <c r="C28" i="22"/>
  <c r="D27" i="22"/>
  <c r="E27" i="22" s="1"/>
  <c r="C18" i="11"/>
  <c r="D17" i="11"/>
  <c r="E17" i="11" s="1"/>
  <c r="O61" i="32"/>
  <c r="P61" i="32" s="1"/>
  <c r="N62" i="32"/>
  <c r="N15" i="22"/>
  <c r="O14" i="22"/>
  <c r="P14" i="22" s="1"/>
  <c r="O16" i="19"/>
  <c r="P16" i="19" s="1"/>
  <c r="N17" i="19"/>
  <c r="C18" i="23"/>
  <c r="D17" i="23"/>
  <c r="E17" i="23" s="1"/>
  <c r="O96" i="56" l="1"/>
  <c r="P96" i="56" s="1"/>
  <c r="D17" i="56"/>
  <c r="E17" i="56" s="1"/>
  <c r="O17" i="56"/>
  <c r="P17" i="56" s="1"/>
  <c r="O95" i="55"/>
  <c r="P95" i="55" s="1"/>
  <c r="O17" i="55"/>
  <c r="P17" i="55" s="1"/>
  <c r="D18" i="55"/>
  <c r="E18" i="55" s="1"/>
  <c r="D18" i="54"/>
  <c r="E18" i="54" s="1"/>
  <c r="O17" i="54"/>
  <c r="P17" i="54" s="1"/>
  <c r="N18" i="53"/>
  <c r="O17" i="53"/>
  <c r="P17" i="53" s="1"/>
  <c r="D17" i="53"/>
  <c r="E17" i="53" s="1"/>
  <c r="C18" i="53"/>
  <c r="O17" i="52"/>
  <c r="P17" i="52" s="1"/>
  <c r="D17" i="52"/>
  <c r="E17" i="52" s="1"/>
  <c r="D19" i="51"/>
  <c r="E19" i="51" s="1"/>
  <c r="O17" i="51"/>
  <c r="P17" i="51" s="1"/>
  <c r="O19" i="50"/>
  <c r="P19" i="50" s="1"/>
  <c r="D17" i="50"/>
  <c r="E17" i="50" s="1"/>
  <c r="D18" i="49"/>
  <c r="E18" i="49" s="1"/>
  <c r="D17" i="48"/>
  <c r="E17" i="48" s="1"/>
  <c r="O17" i="48"/>
  <c r="P17" i="48" s="1"/>
  <c r="D21" i="47"/>
  <c r="E21" i="47" s="1"/>
  <c r="O17" i="47"/>
  <c r="P17" i="47" s="1"/>
  <c r="D21" i="46"/>
  <c r="E21" i="46" s="1"/>
  <c r="D18" i="45"/>
  <c r="E18" i="45" s="1"/>
  <c r="O18" i="45"/>
  <c r="P18" i="45" s="1"/>
  <c r="D16" i="44"/>
  <c r="E16" i="44" s="1"/>
  <c r="O18" i="44"/>
  <c r="P18" i="44" s="1"/>
  <c r="O17" i="43"/>
  <c r="P17" i="43" s="1"/>
  <c r="D18" i="43"/>
  <c r="E18" i="43" s="1"/>
  <c r="O16" i="42"/>
  <c r="P16" i="42" s="1"/>
  <c r="D18" i="42"/>
  <c r="E18" i="42" s="1"/>
  <c r="D18" i="41"/>
  <c r="E18" i="41" s="1"/>
  <c r="O16" i="40"/>
  <c r="P16" i="40" s="1"/>
  <c r="O126" i="37"/>
  <c r="P126" i="37" s="1"/>
  <c r="D18" i="38"/>
  <c r="E18" i="38" s="1"/>
  <c r="O18" i="38"/>
  <c r="P18" i="38" s="1"/>
  <c r="O17" i="36"/>
  <c r="P17" i="36" s="1"/>
  <c r="AA17" i="33"/>
  <c r="AB16" i="33"/>
  <c r="AC16" i="33" s="1"/>
  <c r="D20" i="31"/>
  <c r="E20" i="31" s="1"/>
  <c r="C21" i="31"/>
  <c r="N17" i="25"/>
  <c r="O16" i="25"/>
  <c r="P16" i="25" s="1"/>
  <c r="C15" i="4"/>
  <c r="D14" i="4"/>
  <c r="E14" i="4" s="1"/>
  <c r="C48" i="30"/>
  <c r="D47" i="30"/>
  <c r="E47" i="30" s="1"/>
  <c r="N16" i="23"/>
  <c r="O15" i="23"/>
  <c r="P15" i="23" s="1"/>
  <c r="N15" i="20"/>
  <c r="O14" i="20"/>
  <c r="P14" i="20" s="1"/>
  <c r="N16" i="6"/>
  <c r="O15" i="6"/>
  <c r="P15" i="6" s="1"/>
  <c r="C15" i="19"/>
  <c r="D14" i="19"/>
  <c r="E14" i="19" s="1"/>
  <c r="N15" i="31"/>
  <c r="O14" i="31"/>
  <c r="P14" i="31" s="1"/>
  <c r="AA16" i="31"/>
  <c r="AB15" i="31"/>
  <c r="AC15" i="31" s="1"/>
  <c r="D14" i="6"/>
  <c r="E14" i="6" s="1"/>
  <c r="C15" i="6"/>
  <c r="C15" i="25"/>
  <c r="D14" i="25"/>
  <c r="E14" i="25" s="1"/>
  <c r="N15" i="30"/>
  <c r="O14" i="30"/>
  <c r="P14" i="30" s="1"/>
  <c r="C15" i="20"/>
  <c r="D14" i="20"/>
  <c r="E14" i="20" s="1"/>
  <c r="D18" i="23"/>
  <c r="E18" i="23" s="1"/>
  <c r="C19" i="23"/>
  <c r="C29" i="22"/>
  <c r="D28" i="22"/>
  <c r="E28" i="22" s="1"/>
  <c r="N21" i="12"/>
  <c r="O20" i="12"/>
  <c r="P20" i="12" s="1"/>
  <c r="D64" i="32"/>
  <c r="E64" i="32" s="1"/>
  <c r="C65" i="32"/>
  <c r="O15" i="18"/>
  <c r="P15" i="18" s="1"/>
  <c r="N16" i="18"/>
  <c r="N16" i="9"/>
  <c r="O15" i="9"/>
  <c r="P15" i="9" s="1"/>
  <c r="C16" i="18"/>
  <c r="D15" i="18"/>
  <c r="E15" i="18" s="1"/>
  <c r="N18" i="19"/>
  <c r="O17" i="19"/>
  <c r="P17" i="19" s="1"/>
  <c r="N19" i="4"/>
  <c r="O18" i="4"/>
  <c r="P18" i="4" s="1"/>
  <c r="C17" i="12"/>
  <c r="D16" i="12"/>
  <c r="E16" i="12" s="1"/>
  <c r="C17" i="8"/>
  <c r="D16" i="8"/>
  <c r="E16" i="8" s="1"/>
  <c r="N63" i="32"/>
  <c r="O62" i="32"/>
  <c r="P62" i="32" s="1"/>
  <c r="N16" i="22"/>
  <c r="O15" i="22"/>
  <c r="P15" i="22" s="1"/>
  <c r="D18" i="11"/>
  <c r="E18" i="11" s="1"/>
  <c r="C19" i="11"/>
  <c r="O17" i="11"/>
  <c r="P17" i="11" s="1"/>
  <c r="N18" i="11"/>
  <c r="D14" i="9"/>
  <c r="E14" i="9" s="1"/>
  <c r="C15" i="9"/>
  <c r="O97" i="56" l="1"/>
  <c r="P97" i="56" s="1"/>
  <c r="D18" i="56"/>
  <c r="O18" i="56"/>
  <c r="P18" i="56" s="1"/>
  <c r="E18" i="56"/>
  <c r="O96" i="55"/>
  <c r="P96" i="55" s="1"/>
  <c r="O18" i="55"/>
  <c r="P18" i="55" s="1"/>
  <c r="D19" i="55"/>
  <c r="E19" i="55" s="1"/>
  <c r="D19" i="54"/>
  <c r="E19" i="54" s="1"/>
  <c r="O18" i="54"/>
  <c r="P18" i="54" s="1"/>
  <c r="N19" i="53"/>
  <c r="O18" i="53"/>
  <c r="P18" i="53" s="1"/>
  <c r="C19" i="53"/>
  <c r="D18" i="53"/>
  <c r="E18" i="53" s="1"/>
  <c r="D18" i="52"/>
  <c r="E18" i="52" s="1"/>
  <c r="O18" i="52"/>
  <c r="P18" i="52" s="1"/>
  <c r="O18" i="51"/>
  <c r="P18" i="51" s="1"/>
  <c r="D20" i="51"/>
  <c r="E20" i="51" s="1"/>
  <c r="O20" i="50"/>
  <c r="P20" i="50" s="1"/>
  <c r="D18" i="50"/>
  <c r="E18" i="50" s="1"/>
  <c r="D19" i="49"/>
  <c r="E19" i="49" s="1"/>
  <c r="O18" i="48"/>
  <c r="P18" i="48" s="1"/>
  <c r="D18" i="48"/>
  <c r="E18" i="48" s="1"/>
  <c r="O18" i="47"/>
  <c r="P18" i="47" s="1"/>
  <c r="D22" i="47"/>
  <c r="E22" i="47" s="1"/>
  <c r="D22" i="46"/>
  <c r="E22" i="46" s="1"/>
  <c r="O19" i="45"/>
  <c r="P19" i="45" s="1"/>
  <c r="D19" i="45"/>
  <c r="E19" i="45" s="1"/>
  <c r="D17" i="44"/>
  <c r="E17" i="44" s="1"/>
  <c r="O19" i="44"/>
  <c r="P19" i="44" s="1"/>
  <c r="O18" i="43"/>
  <c r="P18" i="43" s="1"/>
  <c r="D19" i="43"/>
  <c r="E19" i="43" s="1"/>
  <c r="O17" i="42"/>
  <c r="P17" i="42" s="1"/>
  <c r="D19" i="42"/>
  <c r="E19" i="42" s="1"/>
  <c r="D19" i="41"/>
  <c r="E19" i="41" s="1"/>
  <c r="O17" i="40"/>
  <c r="P17" i="40" s="1"/>
  <c r="O127" i="37"/>
  <c r="P127" i="37" s="1"/>
  <c r="O19" i="38"/>
  <c r="P19" i="38" s="1"/>
  <c r="D19" i="38"/>
  <c r="E19" i="38" s="1"/>
  <c r="O18" i="36"/>
  <c r="P18" i="36" s="1"/>
  <c r="AB17" i="33"/>
  <c r="AC17" i="33" s="1"/>
  <c r="AA18" i="33"/>
  <c r="C16" i="20"/>
  <c r="D15" i="20"/>
  <c r="E15" i="20" s="1"/>
  <c r="C16" i="25"/>
  <c r="D15" i="25"/>
  <c r="E15" i="25" s="1"/>
  <c r="AA17" i="31"/>
  <c r="AB16" i="31"/>
  <c r="AC16" i="31" s="1"/>
  <c r="D15" i="19"/>
  <c r="E15" i="19" s="1"/>
  <c r="C16" i="19"/>
  <c r="N16" i="20"/>
  <c r="O15" i="20"/>
  <c r="P15" i="20" s="1"/>
  <c r="C49" i="30"/>
  <c r="D48" i="30"/>
  <c r="E48" i="30" s="1"/>
  <c r="N18" i="25"/>
  <c r="O17" i="25"/>
  <c r="P17" i="25" s="1"/>
  <c r="C22" i="31"/>
  <c r="D21" i="31"/>
  <c r="E21" i="31" s="1"/>
  <c r="C16" i="6"/>
  <c r="D15" i="6"/>
  <c r="E15" i="6" s="1"/>
  <c r="N16" i="30"/>
  <c r="O15" i="30"/>
  <c r="P15" i="30" s="1"/>
  <c r="N16" i="31"/>
  <c r="O15" i="31"/>
  <c r="P15" i="31" s="1"/>
  <c r="O16" i="6"/>
  <c r="P16" i="6" s="1"/>
  <c r="N17" i="6"/>
  <c r="N17" i="23"/>
  <c r="O16" i="23"/>
  <c r="P16" i="23" s="1"/>
  <c r="C16" i="4"/>
  <c r="D15" i="4"/>
  <c r="E15" i="4" s="1"/>
  <c r="N19" i="11"/>
  <c r="O18" i="11"/>
  <c r="P18" i="11" s="1"/>
  <c r="O16" i="22"/>
  <c r="P16" i="22" s="1"/>
  <c r="N17" i="22"/>
  <c r="D17" i="8"/>
  <c r="E17" i="8" s="1"/>
  <c r="C18" i="8"/>
  <c r="O19" i="4"/>
  <c r="P19" i="4" s="1"/>
  <c r="N20" i="4"/>
  <c r="C17" i="18"/>
  <c r="D16" i="18"/>
  <c r="E16" i="18" s="1"/>
  <c r="O21" i="12"/>
  <c r="P21" i="12" s="1"/>
  <c r="N22" i="12"/>
  <c r="C20" i="11"/>
  <c r="D19" i="11"/>
  <c r="E19" i="11" s="1"/>
  <c r="O16" i="18"/>
  <c r="P16" i="18" s="1"/>
  <c r="N17" i="18"/>
  <c r="C66" i="32"/>
  <c r="D65" i="32"/>
  <c r="E65" i="32" s="1"/>
  <c r="C20" i="23"/>
  <c r="D19" i="23"/>
  <c r="E19" i="23" s="1"/>
  <c r="C16" i="9"/>
  <c r="D15" i="9"/>
  <c r="E15" i="9" s="1"/>
  <c r="O63" i="32"/>
  <c r="P63" i="32" s="1"/>
  <c r="N64" i="32"/>
  <c r="D17" i="12"/>
  <c r="E17" i="12" s="1"/>
  <c r="C18" i="12"/>
  <c r="O18" i="19"/>
  <c r="P18" i="19" s="1"/>
  <c r="N19" i="19"/>
  <c r="N17" i="9"/>
  <c r="O16" i="9"/>
  <c r="P16" i="9" s="1"/>
  <c r="C30" i="22"/>
  <c r="D29" i="22"/>
  <c r="E29" i="22" s="1"/>
  <c r="O98" i="56" l="1"/>
  <c r="P98" i="56" s="1"/>
  <c r="D19" i="56"/>
  <c r="E19" i="56" s="1"/>
  <c r="O19" i="56"/>
  <c r="P19" i="56" s="1"/>
  <c r="O98" i="55"/>
  <c r="O97" i="55"/>
  <c r="P97" i="55" s="1"/>
  <c r="O19" i="55"/>
  <c r="P19" i="55" s="1"/>
  <c r="D20" i="55"/>
  <c r="E20" i="55" s="1"/>
  <c r="O19" i="54"/>
  <c r="P19" i="54" s="1"/>
  <c r="D20" i="54"/>
  <c r="E20" i="54" s="1"/>
  <c r="N20" i="53"/>
  <c r="O19" i="53"/>
  <c r="P19" i="53" s="1"/>
  <c r="D19" i="53"/>
  <c r="E19" i="53" s="1"/>
  <c r="C20" i="53"/>
  <c r="O19" i="52"/>
  <c r="P19" i="52" s="1"/>
  <c r="D19" i="52"/>
  <c r="E19" i="52" s="1"/>
  <c r="O19" i="51"/>
  <c r="P19" i="51" s="1"/>
  <c r="D21" i="51"/>
  <c r="E21" i="51" s="1"/>
  <c r="D19" i="50"/>
  <c r="E19" i="50" s="1"/>
  <c r="O21" i="50"/>
  <c r="P21" i="50" s="1"/>
  <c r="D20" i="49"/>
  <c r="E20" i="49" s="1"/>
  <c r="D19" i="48"/>
  <c r="E19" i="48" s="1"/>
  <c r="O19" i="48"/>
  <c r="P19" i="48" s="1"/>
  <c r="D23" i="47"/>
  <c r="E23" i="47" s="1"/>
  <c r="O19" i="47"/>
  <c r="P19" i="47" s="1"/>
  <c r="D23" i="46"/>
  <c r="E23" i="46" s="1"/>
  <c r="D20" i="45"/>
  <c r="E20" i="45" s="1"/>
  <c r="O20" i="45"/>
  <c r="P20" i="45" s="1"/>
  <c r="D18" i="44"/>
  <c r="E18" i="44" s="1"/>
  <c r="O20" i="44"/>
  <c r="P20" i="44" s="1"/>
  <c r="O19" i="43"/>
  <c r="P19" i="43" s="1"/>
  <c r="D20" i="43"/>
  <c r="E20" i="43" s="1"/>
  <c r="O18" i="42"/>
  <c r="P18" i="42" s="1"/>
  <c r="D20" i="42"/>
  <c r="E20" i="42" s="1"/>
  <c r="D20" i="41"/>
  <c r="E20" i="41" s="1"/>
  <c r="O18" i="40"/>
  <c r="P18" i="40" s="1"/>
  <c r="O128" i="37"/>
  <c r="P128" i="37" s="1"/>
  <c r="D20" i="38"/>
  <c r="E20" i="38" s="1"/>
  <c r="O20" i="38"/>
  <c r="P20" i="38" s="1"/>
  <c r="O19" i="36"/>
  <c r="P19" i="36" s="1"/>
  <c r="AA19" i="33"/>
  <c r="AB18" i="33"/>
  <c r="AC18" i="33" s="1"/>
  <c r="N18" i="6"/>
  <c r="O17" i="6"/>
  <c r="P17" i="6" s="1"/>
  <c r="C17" i="19"/>
  <c r="D16" i="19"/>
  <c r="E16" i="19" s="1"/>
  <c r="D16" i="4"/>
  <c r="E16" i="4" s="1"/>
  <c r="C17" i="4"/>
  <c r="N17" i="30"/>
  <c r="O16" i="30"/>
  <c r="P16" i="30" s="1"/>
  <c r="D22" i="31"/>
  <c r="E22" i="31" s="1"/>
  <c r="C23" i="31"/>
  <c r="C50" i="30"/>
  <c r="D50" i="30" s="1"/>
  <c r="D49" i="30"/>
  <c r="E49" i="30" s="1"/>
  <c r="C17" i="25"/>
  <c r="D16" i="25"/>
  <c r="E16" i="25" s="1"/>
  <c r="N18" i="23"/>
  <c r="O17" i="23"/>
  <c r="P17" i="23" s="1"/>
  <c r="O16" i="31"/>
  <c r="P16" i="31" s="1"/>
  <c r="N17" i="31"/>
  <c r="D16" i="6"/>
  <c r="E16" i="6" s="1"/>
  <c r="C17" i="6"/>
  <c r="N19" i="25"/>
  <c r="O18" i="25"/>
  <c r="P18" i="25" s="1"/>
  <c r="N17" i="20"/>
  <c r="O16" i="20"/>
  <c r="P16" i="20" s="1"/>
  <c r="AA18" i="31"/>
  <c r="AB17" i="31"/>
  <c r="AC17" i="31" s="1"/>
  <c r="C17" i="20"/>
  <c r="D16" i="20"/>
  <c r="E16" i="20" s="1"/>
  <c r="C17" i="9"/>
  <c r="D16" i="9"/>
  <c r="E16" i="9" s="1"/>
  <c r="C67" i="32"/>
  <c r="D66" i="32"/>
  <c r="E66" i="32" s="1"/>
  <c r="C21" i="11"/>
  <c r="D20" i="11"/>
  <c r="E20" i="11" s="1"/>
  <c r="D17" i="18"/>
  <c r="E17" i="18" s="1"/>
  <c r="C18" i="18"/>
  <c r="C19" i="12"/>
  <c r="D18" i="12"/>
  <c r="E18" i="12" s="1"/>
  <c r="N18" i="22"/>
  <c r="O17" i="22"/>
  <c r="P17" i="22" s="1"/>
  <c r="N65" i="32"/>
  <c r="O64" i="32"/>
  <c r="P64" i="32" s="1"/>
  <c r="N18" i="18"/>
  <c r="O17" i="18"/>
  <c r="P17" i="18" s="1"/>
  <c r="N23" i="12"/>
  <c r="O22" i="12"/>
  <c r="P22" i="12" s="1"/>
  <c r="D18" i="8"/>
  <c r="E18" i="8" s="1"/>
  <c r="C19" i="8"/>
  <c r="N21" i="4"/>
  <c r="O20" i="4"/>
  <c r="P20" i="4" s="1"/>
  <c r="O19" i="19"/>
  <c r="P19" i="19" s="1"/>
  <c r="N20" i="19"/>
  <c r="C31" i="22"/>
  <c r="D30" i="22"/>
  <c r="E30" i="22" s="1"/>
  <c r="N18" i="9"/>
  <c r="O17" i="9"/>
  <c r="P17" i="9" s="1"/>
  <c r="C21" i="23"/>
  <c r="D20" i="23"/>
  <c r="E20" i="23" s="1"/>
  <c r="O19" i="11"/>
  <c r="P19" i="11" s="1"/>
  <c r="N20" i="11"/>
  <c r="O99" i="56" l="1"/>
  <c r="P99" i="56" s="1"/>
  <c r="D20" i="56"/>
  <c r="E20" i="56" s="1"/>
  <c r="O20" i="56"/>
  <c r="P20" i="56" s="1"/>
  <c r="P98" i="55"/>
  <c r="P99" i="55"/>
  <c r="O20" i="55"/>
  <c r="P20" i="55" s="1"/>
  <c r="D21" i="55"/>
  <c r="E21" i="55" s="1"/>
  <c r="D21" i="54"/>
  <c r="E21" i="54" s="1"/>
  <c r="O20" i="54"/>
  <c r="P20" i="54" s="1"/>
  <c r="N21" i="53"/>
  <c r="O20" i="53"/>
  <c r="P20" i="53" s="1"/>
  <c r="C21" i="53"/>
  <c r="D20" i="53"/>
  <c r="E20" i="53" s="1"/>
  <c r="D20" i="52"/>
  <c r="E20" i="52" s="1"/>
  <c r="O20" i="52"/>
  <c r="P20" i="52" s="1"/>
  <c r="O20" i="51"/>
  <c r="P20" i="51" s="1"/>
  <c r="D22" i="51"/>
  <c r="E22" i="51" s="1"/>
  <c r="O22" i="50"/>
  <c r="P22" i="50" s="1"/>
  <c r="D20" i="50"/>
  <c r="E20" i="50" s="1"/>
  <c r="D21" i="49"/>
  <c r="E21" i="49" s="1"/>
  <c r="O20" i="48"/>
  <c r="P20" i="48" s="1"/>
  <c r="D20" i="48"/>
  <c r="E20" i="48" s="1"/>
  <c r="O20" i="47"/>
  <c r="P20" i="47" s="1"/>
  <c r="D24" i="47"/>
  <c r="E24" i="47" s="1"/>
  <c r="D24" i="46"/>
  <c r="E24" i="46" s="1"/>
  <c r="O21" i="45"/>
  <c r="P21" i="45" s="1"/>
  <c r="D21" i="45"/>
  <c r="E21" i="45" s="1"/>
  <c r="D19" i="44"/>
  <c r="E19" i="44" s="1"/>
  <c r="O21" i="44"/>
  <c r="P21" i="44" s="1"/>
  <c r="O20" i="43"/>
  <c r="P20" i="43" s="1"/>
  <c r="D21" i="43"/>
  <c r="E21" i="43" s="1"/>
  <c r="O19" i="42"/>
  <c r="P19" i="42" s="1"/>
  <c r="D21" i="42"/>
  <c r="E21" i="42" s="1"/>
  <c r="D21" i="41"/>
  <c r="E21" i="41" s="1"/>
  <c r="O19" i="40"/>
  <c r="P19" i="40" s="1"/>
  <c r="O129" i="37"/>
  <c r="P129" i="37" s="1"/>
  <c r="O21" i="38"/>
  <c r="P21" i="38" s="1"/>
  <c r="D21" i="38"/>
  <c r="E21" i="38" s="1"/>
  <c r="O20" i="36"/>
  <c r="P20" i="36" s="1"/>
  <c r="AB19" i="33"/>
  <c r="AC19" i="33" s="1"/>
  <c r="AA20" i="33"/>
  <c r="D17" i="6"/>
  <c r="E17" i="6" s="1"/>
  <c r="C18" i="6"/>
  <c r="D17" i="4"/>
  <c r="E17" i="4" s="1"/>
  <c r="C18" i="4"/>
  <c r="C18" i="20"/>
  <c r="D17" i="20"/>
  <c r="E17" i="20" s="1"/>
  <c r="N19" i="23"/>
  <c r="O18" i="23"/>
  <c r="P18" i="23" s="1"/>
  <c r="N19" i="6"/>
  <c r="O18" i="6"/>
  <c r="P18" i="6" s="1"/>
  <c r="N18" i="31"/>
  <c r="O17" i="31"/>
  <c r="P17" i="31" s="1"/>
  <c r="D23" i="31"/>
  <c r="E23" i="31" s="1"/>
  <c r="C24" i="31"/>
  <c r="N18" i="20"/>
  <c r="O17" i="20"/>
  <c r="P17" i="20" s="1"/>
  <c r="C18" i="25"/>
  <c r="D17" i="25"/>
  <c r="E17" i="25" s="1"/>
  <c r="AA19" i="31"/>
  <c r="AB18" i="31"/>
  <c r="AC18" i="31" s="1"/>
  <c r="N20" i="25"/>
  <c r="O19" i="25"/>
  <c r="P19" i="25" s="1"/>
  <c r="E50" i="30"/>
  <c r="E51" i="30"/>
  <c r="N18" i="30"/>
  <c r="O17" i="30"/>
  <c r="P17" i="30" s="1"/>
  <c r="C18" i="19"/>
  <c r="D17" i="19"/>
  <c r="E17" i="19" s="1"/>
  <c r="C22" i="11"/>
  <c r="D21" i="11"/>
  <c r="E21" i="11" s="1"/>
  <c r="C18" i="9"/>
  <c r="D17" i="9"/>
  <c r="E17" i="9" s="1"/>
  <c r="N21" i="19"/>
  <c r="O20" i="19"/>
  <c r="P20" i="19" s="1"/>
  <c r="C20" i="8"/>
  <c r="D19" i="8"/>
  <c r="E19" i="8" s="1"/>
  <c r="C19" i="18"/>
  <c r="D18" i="18"/>
  <c r="E18" i="18" s="1"/>
  <c r="N19" i="9"/>
  <c r="O18" i="9"/>
  <c r="P18" i="9" s="1"/>
  <c r="O23" i="12"/>
  <c r="P23" i="12" s="1"/>
  <c r="N24" i="12"/>
  <c r="D19" i="12"/>
  <c r="E19" i="12" s="1"/>
  <c r="C20" i="12"/>
  <c r="O20" i="11"/>
  <c r="P20" i="11" s="1"/>
  <c r="N21" i="11"/>
  <c r="D21" i="23"/>
  <c r="E21" i="23" s="1"/>
  <c r="C22" i="23"/>
  <c r="O18" i="18"/>
  <c r="P18" i="18" s="1"/>
  <c r="N19" i="18"/>
  <c r="O65" i="32"/>
  <c r="P65" i="32" s="1"/>
  <c r="N66" i="32"/>
  <c r="C32" i="22"/>
  <c r="D31" i="22"/>
  <c r="E31" i="22" s="1"/>
  <c r="N22" i="4"/>
  <c r="O21" i="4"/>
  <c r="P21" i="4" s="1"/>
  <c r="N19" i="22"/>
  <c r="O18" i="22"/>
  <c r="P18" i="22" s="1"/>
  <c r="D67" i="32"/>
  <c r="E67" i="32" s="1"/>
  <c r="C68" i="32"/>
  <c r="O100" i="56" l="1"/>
  <c r="P100" i="56" s="1"/>
  <c r="D21" i="56"/>
  <c r="E21" i="56" s="1"/>
  <c r="O21" i="56"/>
  <c r="P21" i="56" s="1"/>
  <c r="O21" i="55"/>
  <c r="P21" i="55" s="1"/>
  <c r="D22" i="55"/>
  <c r="E22" i="55" s="1"/>
  <c r="O21" i="54"/>
  <c r="P21" i="54" s="1"/>
  <c r="D22" i="54"/>
  <c r="E22" i="54" s="1"/>
  <c r="N22" i="53"/>
  <c r="O21" i="53"/>
  <c r="P21" i="53" s="1"/>
  <c r="D21" i="53"/>
  <c r="E21" i="53" s="1"/>
  <c r="C22" i="53"/>
  <c r="O21" i="52"/>
  <c r="P21" i="52" s="1"/>
  <c r="D21" i="52"/>
  <c r="E21" i="52" s="1"/>
  <c r="D23" i="51"/>
  <c r="E23" i="51" s="1"/>
  <c r="O21" i="51"/>
  <c r="P21" i="51" s="1"/>
  <c r="D21" i="50"/>
  <c r="E21" i="50" s="1"/>
  <c r="O23" i="50"/>
  <c r="P23" i="50" s="1"/>
  <c r="D22" i="49"/>
  <c r="E22" i="49" s="1"/>
  <c r="D21" i="48"/>
  <c r="E21" i="48" s="1"/>
  <c r="O21" i="48"/>
  <c r="P21" i="48" s="1"/>
  <c r="D25" i="47"/>
  <c r="E25" i="47" s="1"/>
  <c r="O21" i="47"/>
  <c r="P21" i="47" s="1"/>
  <c r="D25" i="46"/>
  <c r="E25" i="46" s="1"/>
  <c r="D22" i="45"/>
  <c r="E22" i="45" s="1"/>
  <c r="O22" i="45"/>
  <c r="P22" i="45" s="1"/>
  <c r="D20" i="44"/>
  <c r="E20" i="44" s="1"/>
  <c r="O22" i="44"/>
  <c r="P22" i="44" s="1"/>
  <c r="D22" i="43"/>
  <c r="E22" i="43" s="1"/>
  <c r="O21" i="43"/>
  <c r="P21" i="43" s="1"/>
  <c r="O20" i="42"/>
  <c r="P20" i="42" s="1"/>
  <c r="D22" i="42"/>
  <c r="E22" i="42" s="1"/>
  <c r="D22" i="41"/>
  <c r="E22" i="41" s="1"/>
  <c r="O20" i="40"/>
  <c r="P20" i="40" s="1"/>
  <c r="O130" i="37"/>
  <c r="P130" i="37" s="1"/>
  <c r="D22" i="38"/>
  <c r="E22" i="38" s="1"/>
  <c r="O22" i="38"/>
  <c r="P22" i="38" s="1"/>
  <c r="O21" i="36"/>
  <c r="P21" i="36" s="1"/>
  <c r="AA21" i="33"/>
  <c r="AB20" i="33"/>
  <c r="AC20" i="33" s="1"/>
  <c r="C19" i="4"/>
  <c r="D18" i="4"/>
  <c r="E18" i="4" s="1"/>
  <c r="N19" i="20"/>
  <c r="O18" i="20"/>
  <c r="N19" i="31"/>
  <c r="O18" i="31"/>
  <c r="P18" i="31" s="1"/>
  <c r="I11" i="30"/>
  <c r="I10" i="30"/>
  <c r="C25" i="31"/>
  <c r="D24" i="31"/>
  <c r="E24" i="31" s="1"/>
  <c r="C19" i="6"/>
  <c r="D18" i="6"/>
  <c r="E18" i="6" s="1"/>
  <c r="N19" i="30"/>
  <c r="O18" i="30"/>
  <c r="P18" i="30" s="1"/>
  <c r="AA20" i="31"/>
  <c r="AB19" i="31"/>
  <c r="AC19" i="31" s="1"/>
  <c r="N20" i="23"/>
  <c r="O19" i="23"/>
  <c r="P19" i="23" s="1"/>
  <c r="C19" i="19"/>
  <c r="D18" i="19"/>
  <c r="E18" i="19" s="1"/>
  <c r="N21" i="25"/>
  <c r="O20" i="25"/>
  <c r="P20" i="25" s="1"/>
  <c r="C19" i="25"/>
  <c r="D18" i="25"/>
  <c r="E18" i="25" s="1"/>
  <c r="N20" i="6"/>
  <c r="O19" i="6"/>
  <c r="P19" i="6" s="1"/>
  <c r="C19" i="20"/>
  <c r="D18" i="20"/>
  <c r="E18" i="20" s="1"/>
  <c r="N67" i="32"/>
  <c r="O66" i="32"/>
  <c r="P66" i="32" s="1"/>
  <c r="C21" i="12"/>
  <c r="D20" i="12"/>
  <c r="E20" i="12" s="1"/>
  <c r="N20" i="22"/>
  <c r="O19" i="22"/>
  <c r="P19" i="22" s="1"/>
  <c r="N20" i="9"/>
  <c r="O19" i="9"/>
  <c r="P19" i="9" s="1"/>
  <c r="C20" i="18"/>
  <c r="D19" i="18"/>
  <c r="E19" i="18" s="1"/>
  <c r="O21" i="19"/>
  <c r="P21" i="19" s="1"/>
  <c r="N22" i="19"/>
  <c r="D22" i="11"/>
  <c r="E22" i="11" s="1"/>
  <c r="C23" i="11"/>
  <c r="C69" i="32"/>
  <c r="D68" i="32"/>
  <c r="E68" i="32" s="1"/>
  <c r="N20" i="18"/>
  <c r="O19" i="18"/>
  <c r="P19" i="18" s="1"/>
  <c r="O24" i="12"/>
  <c r="P24" i="12" s="1"/>
  <c r="N25" i="12"/>
  <c r="C23" i="23"/>
  <c r="D22" i="23"/>
  <c r="E22" i="23" s="1"/>
  <c r="N22" i="11"/>
  <c r="O21" i="11"/>
  <c r="P21" i="11" s="1"/>
  <c r="C33" i="22"/>
  <c r="D32" i="22"/>
  <c r="E32" i="22" s="1"/>
  <c r="N23" i="4"/>
  <c r="O22" i="4"/>
  <c r="P22" i="4" s="1"/>
  <c r="D20" i="8"/>
  <c r="E20" i="8" s="1"/>
  <c r="C21" i="8"/>
  <c r="C19" i="9"/>
  <c r="D18" i="9"/>
  <c r="E18" i="9" s="1"/>
  <c r="O101" i="56" l="1"/>
  <c r="P101" i="56" s="1"/>
  <c r="D22" i="56"/>
  <c r="E22" i="56" s="1"/>
  <c r="O22" i="56"/>
  <c r="P22" i="56" s="1"/>
  <c r="O22" i="55"/>
  <c r="P22" i="55" s="1"/>
  <c r="D23" i="55"/>
  <c r="E23" i="55" s="1"/>
  <c r="D23" i="54"/>
  <c r="E23" i="54" s="1"/>
  <c r="O22" i="54"/>
  <c r="P22" i="54" s="1"/>
  <c r="N23" i="53"/>
  <c r="O22" i="53"/>
  <c r="P22" i="53" s="1"/>
  <c r="C23" i="53"/>
  <c r="D22" i="53"/>
  <c r="E22" i="53" s="1"/>
  <c r="D22" i="52"/>
  <c r="E22" i="52" s="1"/>
  <c r="O22" i="52"/>
  <c r="P22" i="52" s="1"/>
  <c r="O22" i="51"/>
  <c r="P22" i="51" s="1"/>
  <c r="D24" i="51"/>
  <c r="E24" i="51" s="1"/>
  <c r="O24" i="50"/>
  <c r="P24" i="50" s="1"/>
  <c r="D22" i="50"/>
  <c r="E22" i="50" s="1"/>
  <c r="D23" i="49"/>
  <c r="E23" i="49" s="1"/>
  <c r="O22" i="48"/>
  <c r="P22" i="48" s="1"/>
  <c r="D22" i="48"/>
  <c r="E22" i="48" s="1"/>
  <c r="O22" i="47"/>
  <c r="P22" i="47" s="1"/>
  <c r="D26" i="47"/>
  <c r="E26" i="47" s="1"/>
  <c r="D26" i="46"/>
  <c r="E26" i="46" s="1"/>
  <c r="O23" i="45"/>
  <c r="P23" i="45" s="1"/>
  <c r="D23" i="45"/>
  <c r="E23" i="45" s="1"/>
  <c r="D21" i="44"/>
  <c r="E21" i="44" s="1"/>
  <c r="O23" i="44"/>
  <c r="P23" i="44" s="1"/>
  <c r="D23" i="43"/>
  <c r="E23" i="43" s="1"/>
  <c r="O22" i="43"/>
  <c r="P22" i="43" s="1"/>
  <c r="O21" i="42"/>
  <c r="P21" i="42" s="1"/>
  <c r="D23" i="42"/>
  <c r="E23" i="42" s="1"/>
  <c r="D23" i="41"/>
  <c r="E23" i="41" s="1"/>
  <c r="O21" i="40"/>
  <c r="P21" i="40" s="1"/>
  <c r="O131" i="37"/>
  <c r="P131" i="37" s="1"/>
  <c r="O23" i="38"/>
  <c r="P23" i="38" s="1"/>
  <c r="D23" i="38"/>
  <c r="E23" i="38" s="1"/>
  <c r="O22" i="36"/>
  <c r="P22" i="36" s="1"/>
  <c r="AB21" i="33"/>
  <c r="AC21" i="33" s="1"/>
  <c r="AA22" i="33"/>
  <c r="P18" i="20"/>
  <c r="C20" i="20"/>
  <c r="D19" i="20"/>
  <c r="E19" i="20" s="1"/>
  <c r="C20" i="19"/>
  <c r="D19" i="19"/>
  <c r="E19" i="19" s="1"/>
  <c r="AA21" i="31"/>
  <c r="AB20" i="31"/>
  <c r="AC20" i="31" s="1"/>
  <c r="D19" i="6"/>
  <c r="E19" i="6" s="1"/>
  <c r="C20" i="6"/>
  <c r="N20" i="20"/>
  <c r="O19" i="20"/>
  <c r="P19" i="20" s="1"/>
  <c r="C20" i="4"/>
  <c r="D19" i="4"/>
  <c r="E19" i="4" s="1"/>
  <c r="C20" i="25"/>
  <c r="D19" i="25"/>
  <c r="E19" i="25" s="1"/>
  <c r="O20" i="6"/>
  <c r="P20" i="6" s="1"/>
  <c r="N21" i="6"/>
  <c r="N22" i="25"/>
  <c r="O21" i="25"/>
  <c r="P21" i="25" s="1"/>
  <c r="N21" i="23"/>
  <c r="O20" i="23"/>
  <c r="P20" i="23" s="1"/>
  <c r="N20" i="30"/>
  <c r="O19" i="30"/>
  <c r="P19" i="30" s="1"/>
  <c r="C26" i="31"/>
  <c r="D25" i="31"/>
  <c r="E25" i="31" s="1"/>
  <c r="O19" i="31"/>
  <c r="P19" i="31" s="1"/>
  <c r="N20" i="31"/>
  <c r="C22" i="8"/>
  <c r="D21" i="8"/>
  <c r="E21" i="8" s="1"/>
  <c r="O23" i="4"/>
  <c r="P23" i="4" s="1"/>
  <c r="N24" i="4"/>
  <c r="D69" i="32"/>
  <c r="E69" i="32" s="1"/>
  <c r="C70" i="32"/>
  <c r="N21" i="9"/>
  <c r="O20" i="9"/>
  <c r="P20" i="9" s="1"/>
  <c r="N21" i="22"/>
  <c r="O20" i="22"/>
  <c r="P20" i="22" s="1"/>
  <c r="D21" i="12"/>
  <c r="E21" i="12" s="1"/>
  <c r="C22" i="12"/>
  <c r="N68" i="32"/>
  <c r="O67" i="32"/>
  <c r="P67" i="32" s="1"/>
  <c r="O25" i="12"/>
  <c r="P25" i="12" s="1"/>
  <c r="N26" i="12"/>
  <c r="D23" i="11"/>
  <c r="E23" i="11" s="1"/>
  <c r="C24" i="11"/>
  <c r="N23" i="19"/>
  <c r="O22" i="19"/>
  <c r="P22" i="19" s="1"/>
  <c r="C34" i="22"/>
  <c r="D33" i="22"/>
  <c r="E33" i="22" s="1"/>
  <c r="D23" i="23"/>
  <c r="E23" i="23" s="1"/>
  <c r="C24" i="23"/>
  <c r="N21" i="18"/>
  <c r="O20" i="18"/>
  <c r="P20" i="18" s="1"/>
  <c r="C20" i="9"/>
  <c r="D19" i="9"/>
  <c r="E19" i="9" s="1"/>
  <c r="O22" i="11"/>
  <c r="P22" i="11" s="1"/>
  <c r="N23" i="11"/>
  <c r="C21" i="18"/>
  <c r="D20" i="18"/>
  <c r="E20" i="18" s="1"/>
  <c r="O102" i="56" l="1"/>
  <c r="P102" i="56" s="1"/>
  <c r="D23" i="56"/>
  <c r="E23" i="56" s="1"/>
  <c r="O23" i="56"/>
  <c r="P23" i="56" s="1"/>
  <c r="O23" i="55"/>
  <c r="P23" i="55" s="1"/>
  <c r="D24" i="55"/>
  <c r="E24" i="55" s="1"/>
  <c r="D24" i="54"/>
  <c r="E24" i="54" s="1"/>
  <c r="O23" i="54"/>
  <c r="P23" i="54" s="1"/>
  <c r="N24" i="53"/>
  <c r="O23" i="53"/>
  <c r="P23" i="53" s="1"/>
  <c r="D23" i="53"/>
  <c r="E23" i="53" s="1"/>
  <c r="C24" i="53"/>
  <c r="O23" i="52"/>
  <c r="P23" i="52" s="1"/>
  <c r="D23" i="52"/>
  <c r="E23" i="52" s="1"/>
  <c r="D25" i="51"/>
  <c r="E25" i="51" s="1"/>
  <c r="O23" i="51"/>
  <c r="P23" i="51" s="1"/>
  <c r="D23" i="50"/>
  <c r="E23" i="50" s="1"/>
  <c r="O25" i="50"/>
  <c r="P25" i="50" s="1"/>
  <c r="D24" i="49"/>
  <c r="E24" i="49" s="1"/>
  <c r="D23" i="48"/>
  <c r="E23" i="48" s="1"/>
  <c r="O23" i="48"/>
  <c r="P23" i="48" s="1"/>
  <c r="O23" i="47"/>
  <c r="P23" i="47" s="1"/>
  <c r="D27" i="47"/>
  <c r="E27" i="47" s="1"/>
  <c r="D27" i="46"/>
  <c r="E27" i="46" s="1"/>
  <c r="D24" i="45"/>
  <c r="E24" i="45" s="1"/>
  <c r="O24" i="45"/>
  <c r="P24" i="45" s="1"/>
  <c r="D22" i="44"/>
  <c r="E22" i="44" s="1"/>
  <c r="O24" i="44"/>
  <c r="P24" i="44" s="1"/>
  <c r="D24" i="43"/>
  <c r="E24" i="43" s="1"/>
  <c r="O23" i="43"/>
  <c r="P23" i="43" s="1"/>
  <c r="O22" i="42"/>
  <c r="P22" i="42" s="1"/>
  <c r="D24" i="42"/>
  <c r="E24" i="42" s="1"/>
  <c r="D24" i="41"/>
  <c r="E24" i="41" s="1"/>
  <c r="O22" i="40"/>
  <c r="P22" i="40" s="1"/>
  <c r="O132" i="37"/>
  <c r="P132" i="37" s="1"/>
  <c r="D24" i="38"/>
  <c r="E24" i="38" s="1"/>
  <c r="O24" i="38"/>
  <c r="P24" i="38" s="1"/>
  <c r="O23" i="36"/>
  <c r="P23" i="36" s="1"/>
  <c r="AA23" i="33"/>
  <c r="AB22" i="33"/>
  <c r="AC22" i="33" s="1"/>
  <c r="N23" i="25"/>
  <c r="O22" i="25"/>
  <c r="P22" i="25" s="1"/>
  <c r="N22" i="6"/>
  <c r="O21" i="6"/>
  <c r="P21" i="6" s="1"/>
  <c r="C21" i="25"/>
  <c r="D20" i="25"/>
  <c r="E20" i="25" s="1"/>
  <c r="N21" i="20"/>
  <c r="O20" i="20"/>
  <c r="P20" i="20" s="1"/>
  <c r="AB21" i="31"/>
  <c r="AC21" i="31" s="1"/>
  <c r="AA22" i="31"/>
  <c r="C21" i="20"/>
  <c r="D20" i="20"/>
  <c r="E20" i="20" s="1"/>
  <c r="N21" i="30"/>
  <c r="O20" i="30"/>
  <c r="P20" i="30" s="1"/>
  <c r="D26" i="31"/>
  <c r="E26" i="31" s="1"/>
  <c r="C27" i="31"/>
  <c r="N22" i="23"/>
  <c r="O21" i="23"/>
  <c r="C21" i="6"/>
  <c r="D20" i="6"/>
  <c r="E20" i="6" s="1"/>
  <c r="O20" i="31"/>
  <c r="P20" i="31" s="1"/>
  <c r="N21" i="31"/>
  <c r="C21" i="4"/>
  <c r="D20" i="4"/>
  <c r="E20" i="4" s="1"/>
  <c r="C21" i="19"/>
  <c r="D20" i="19"/>
  <c r="E20" i="19" s="1"/>
  <c r="C25" i="23"/>
  <c r="D24" i="23"/>
  <c r="E24" i="23" s="1"/>
  <c r="N27" i="12"/>
  <c r="O26" i="12"/>
  <c r="P26" i="12" s="1"/>
  <c r="D70" i="32"/>
  <c r="E70" i="32" s="1"/>
  <c r="C71" i="32"/>
  <c r="D21" i="18"/>
  <c r="E21" i="18" s="1"/>
  <c r="C22" i="18"/>
  <c r="N24" i="19"/>
  <c r="O23" i="19"/>
  <c r="P23" i="19" s="1"/>
  <c r="N22" i="22"/>
  <c r="O21" i="22"/>
  <c r="P21" i="22" s="1"/>
  <c r="O23" i="11"/>
  <c r="P23" i="11" s="1"/>
  <c r="N24" i="11"/>
  <c r="C23" i="12"/>
  <c r="D22" i="12"/>
  <c r="E22" i="12" s="1"/>
  <c r="C25" i="11"/>
  <c r="D24" i="11"/>
  <c r="E24" i="11" s="1"/>
  <c r="O24" i="4"/>
  <c r="P24" i="4" s="1"/>
  <c r="N25" i="4"/>
  <c r="D20" i="9"/>
  <c r="E20" i="9" s="1"/>
  <c r="C21" i="9"/>
  <c r="N69" i="32"/>
  <c r="O68" i="32"/>
  <c r="P68" i="32" s="1"/>
  <c r="N22" i="18"/>
  <c r="O21" i="18"/>
  <c r="P21" i="18" s="1"/>
  <c r="C35" i="22"/>
  <c r="D34" i="22"/>
  <c r="E34" i="22" s="1"/>
  <c r="N22" i="9"/>
  <c r="O21" i="9"/>
  <c r="P21" i="9" s="1"/>
  <c r="D22" i="8"/>
  <c r="E22" i="8" s="1"/>
  <c r="C23" i="8"/>
  <c r="O103" i="56" l="1"/>
  <c r="P103" i="56" s="1"/>
  <c r="D24" i="56"/>
  <c r="E24" i="56" s="1"/>
  <c r="O24" i="56"/>
  <c r="P24" i="56" s="1"/>
  <c r="O24" i="55"/>
  <c r="P24" i="55" s="1"/>
  <c r="D25" i="55"/>
  <c r="E25" i="55" s="1"/>
  <c r="O24" i="54"/>
  <c r="P24" i="54" s="1"/>
  <c r="D25" i="54"/>
  <c r="E25" i="54" s="1"/>
  <c r="N25" i="53"/>
  <c r="O24" i="53"/>
  <c r="P24" i="53" s="1"/>
  <c r="C25" i="53"/>
  <c r="D24" i="53"/>
  <c r="E24" i="53" s="1"/>
  <c r="D24" i="52"/>
  <c r="E24" i="52" s="1"/>
  <c r="O24" i="52"/>
  <c r="P24" i="52" s="1"/>
  <c r="O24" i="51"/>
  <c r="P24" i="51" s="1"/>
  <c r="D26" i="51"/>
  <c r="E26" i="51" s="1"/>
  <c r="O26" i="50"/>
  <c r="P26" i="50" s="1"/>
  <c r="D24" i="50"/>
  <c r="E24" i="50" s="1"/>
  <c r="D25" i="49"/>
  <c r="E25" i="49" s="1"/>
  <c r="O24" i="48"/>
  <c r="P24" i="48" s="1"/>
  <c r="D24" i="48"/>
  <c r="E24" i="48" s="1"/>
  <c r="D28" i="47"/>
  <c r="E28" i="47" s="1"/>
  <c r="O24" i="47"/>
  <c r="P24" i="47" s="1"/>
  <c r="D28" i="46"/>
  <c r="E28" i="46" s="1"/>
  <c r="O25" i="45"/>
  <c r="P25" i="45" s="1"/>
  <c r="D25" i="45"/>
  <c r="E25" i="45" s="1"/>
  <c r="D23" i="44"/>
  <c r="E23" i="44" s="1"/>
  <c r="O25" i="44"/>
  <c r="P25" i="44" s="1"/>
  <c r="D25" i="43"/>
  <c r="E25" i="43" s="1"/>
  <c r="O24" i="43"/>
  <c r="P24" i="43" s="1"/>
  <c r="O23" i="42"/>
  <c r="P23" i="42" s="1"/>
  <c r="D25" i="42"/>
  <c r="E25" i="42" s="1"/>
  <c r="D25" i="41"/>
  <c r="E25" i="41" s="1"/>
  <c r="O23" i="40"/>
  <c r="P23" i="40" s="1"/>
  <c r="D25" i="38"/>
  <c r="E25" i="38" s="1"/>
  <c r="O25" i="38"/>
  <c r="P25" i="38" s="1"/>
  <c r="O24" i="36"/>
  <c r="P24" i="36" s="1"/>
  <c r="AB23" i="33"/>
  <c r="AC23" i="33" s="1"/>
  <c r="AA24" i="33"/>
  <c r="C28" i="31"/>
  <c r="D27" i="31"/>
  <c r="E27" i="31" s="1"/>
  <c r="C22" i="4"/>
  <c r="D21" i="4"/>
  <c r="E21" i="4" s="1"/>
  <c r="C22" i="6"/>
  <c r="D21" i="6"/>
  <c r="E21" i="6" s="1"/>
  <c r="N22" i="30"/>
  <c r="O21" i="30"/>
  <c r="P21" i="30" s="1"/>
  <c r="C22" i="25"/>
  <c r="D21" i="25"/>
  <c r="E21" i="25" s="1"/>
  <c r="N24" i="25"/>
  <c r="O23" i="25"/>
  <c r="P23" i="25" s="1"/>
  <c r="N22" i="31"/>
  <c r="O21" i="31"/>
  <c r="P21" i="31" s="1"/>
  <c r="P21" i="23"/>
  <c r="AA23" i="31"/>
  <c r="AB22" i="31"/>
  <c r="AC22" i="31" s="1"/>
  <c r="C22" i="19"/>
  <c r="D21" i="19"/>
  <c r="E21" i="19" s="1"/>
  <c r="N23" i="23"/>
  <c r="O22" i="23"/>
  <c r="P22" i="23" s="1"/>
  <c r="D21" i="20"/>
  <c r="E21" i="20" s="1"/>
  <c r="C22" i="20"/>
  <c r="N22" i="20"/>
  <c r="O21" i="20"/>
  <c r="P21" i="20" s="1"/>
  <c r="N23" i="6"/>
  <c r="O22" i="6"/>
  <c r="P22" i="6" s="1"/>
  <c r="N23" i="9"/>
  <c r="O22" i="9"/>
  <c r="P22" i="9" s="1"/>
  <c r="O22" i="22"/>
  <c r="P22" i="22" s="1"/>
  <c r="N23" i="22"/>
  <c r="D25" i="23"/>
  <c r="E25" i="23" s="1"/>
  <c r="C26" i="23"/>
  <c r="O25" i="4"/>
  <c r="P25" i="4" s="1"/>
  <c r="N26" i="4"/>
  <c r="N25" i="11"/>
  <c r="O24" i="11"/>
  <c r="P24" i="11" s="1"/>
  <c r="C23" i="18"/>
  <c r="D22" i="18"/>
  <c r="E22" i="18" s="1"/>
  <c r="C24" i="8"/>
  <c r="D23" i="8"/>
  <c r="E23" i="8" s="1"/>
  <c r="C22" i="9"/>
  <c r="D21" i="9"/>
  <c r="E21" i="9" s="1"/>
  <c r="D71" i="32"/>
  <c r="E71" i="32" s="1"/>
  <c r="C72" i="32"/>
  <c r="C36" i="22"/>
  <c r="D35" i="22"/>
  <c r="E35" i="22" s="1"/>
  <c r="O69" i="32"/>
  <c r="P69" i="32" s="1"/>
  <c r="N70" i="32"/>
  <c r="N23" i="18"/>
  <c r="O22" i="18"/>
  <c r="P22" i="18" s="1"/>
  <c r="C26" i="11"/>
  <c r="D25" i="11"/>
  <c r="E25" i="11" s="1"/>
  <c r="C24" i="12"/>
  <c r="D23" i="12"/>
  <c r="E23" i="12" s="1"/>
  <c r="O24" i="19"/>
  <c r="P24" i="19" s="1"/>
  <c r="N25" i="19"/>
  <c r="N28" i="12"/>
  <c r="O27" i="12"/>
  <c r="P27" i="12" s="1"/>
  <c r="O104" i="56" l="1"/>
  <c r="P104" i="56" s="1"/>
  <c r="D25" i="56"/>
  <c r="E25" i="56" s="1"/>
  <c r="O25" i="56"/>
  <c r="P25" i="56" s="1"/>
  <c r="O25" i="55"/>
  <c r="P25" i="55" s="1"/>
  <c r="D26" i="55"/>
  <c r="E26" i="55" s="1"/>
  <c r="D26" i="54"/>
  <c r="E26" i="54" s="1"/>
  <c r="O25" i="54"/>
  <c r="P25" i="54" s="1"/>
  <c r="N26" i="53"/>
  <c r="O25" i="53"/>
  <c r="P25" i="53" s="1"/>
  <c r="D25" i="53"/>
  <c r="E25" i="53" s="1"/>
  <c r="C26" i="53"/>
  <c r="O25" i="52"/>
  <c r="P25" i="52" s="1"/>
  <c r="D25" i="52"/>
  <c r="E25" i="52" s="1"/>
  <c r="O25" i="51"/>
  <c r="P25" i="51" s="1"/>
  <c r="D27" i="51"/>
  <c r="E27" i="51" s="1"/>
  <c r="O27" i="50"/>
  <c r="P27" i="50" s="1"/>
  <c r="D25" i="50"/>
  <c r="E25" i="50" s="1"/>
  <c r="D26" i="49"/>
  <c r="E26" i="49" s="1"/>
  <c r="D25" i="48"/>
  <c r="E25" i="48" s="1"/>
  <c r="O25" i="48"/>
  <c r="P25" i="48" s="1"/>
  <c r="O25" i="47"/>
  <c r="P25" i="47" s="1"/>
  <c r="D29" i="47"/>
  <c r="E29" i="47" s="1"/>
  <c r="D29" i="46"/>
  <c r="E29" i="46" s="1"/>
  <c r="D26" i="45"/>
  <c r="E26" i="45" s="1"/>
  <c r="O26" i="45"/>
  <c r="P26" i="45" s="1"/>
  <c r="D24" i="44"/>
  <c r="E24" i="44" s="1"/>
  <c r="O26" i="44"/>
  <c r="P26" i="44" s="1"/>
  <c r="D26" i="43"/>
  <c r="E26" i="43" s="1"/>
  <c r="O25" i="43"/>
  <c r="P25" i="43" s="1"/>
  <c r="O24" i="42"/>
  <c r="P24" i="42" s="1"/>
  <c r="D26" i="42"/>
  <c r="E26" i="42" s="1"/>
  <c r="D26" i="41"/>
  <c r="E26" i="41" s="1"/>
  <c r="O24" i="40"/>
  <c r="P24" i="40" s="1"/>
  <c r="O26" i="38"/>
  <c r="P26" i="38" s="1"/>
  <c r="D26" i="38"/>
  <c r="E26" i="38" s="1"/>
  <c r="O25" i="36"/>
  <c r="P25" i="36" s="1"/>
  <c r="AA25" i="33"/>
  <c r="AB24" i="33"/>
  <c r="AC24" i="33" s="1"/>
  <c r="N23" i="20"/>
  <c r="O22" i="20"/>
  <c r="P22" i="20" s="1"/>
  <c r="D22" i="19"/>
  <c r="E22" i="19" s="1"/>
  <c r="C23" i="19"/>
  <c r="N25" i="25"/>
  <c r="O24" i="25"/>
  <c r="P24" i="25" s="1"/>
  <c r="N23" i="30"/>
  <c r="O22" i="30"/>
  <c r="P22" i="30" s="1"/>
  <c r="C23" i="4"/>
  <c r="D22" i="4"/>
  <c r="E22" i="4" s="1"/>
  <c r="D22" i="20"/>
  <c r="E22" i="20" s="1"/>
  <c r="C23" i="20"/>
  <c r="O23" i="6"/>
  <c r="P23" i="6" s="1"/>
  <c r="N24" i="6"/>
  <c r="N24" i="23"/>
  <c r="O23" i="23"/>
  <c r="P23" i="23" s="1"/>
  <c r="AB23" i="31"/>
  <c r="AC23" i="31" s="1"/>
  <c r="AA24" i="31"/>
  <c r="O22" i="31"/>
  <c r="P22" i="31" s="1"/>
  <c r="N23" i="31"/>
  <c r="C23" i="25"/>
  <c r="D22" i="25"/>
  <c r="E22" i="25" s="1"/>
  <c r="D22" i="6"/>
  <c r="E22" i="6" s="1"/>
  <c r="C23" i="6"/>
  <c r="C29" i="31"/>
  <c r="D28" i="31"/>
  <c r="E28" i="31" s="1"/>
  <c r="O70" i="32"/>
  <c r="P70" i="32" s="1"/>
  <c r="N71" i="32"/>
  <c r="O28" i="12"/>
  <c r="P28" i="12" s="1"/>
  <c r="N29" i="12"/>
  <c r="D26" i="11"/>
  <c r="E26" i="11" s="1"/>
  <c r="C27" i="11"/>
  <c r="N26" i="11"/>
  <c r="O25" i="11"/>
  <c r="P25" i="11" s="1"/>
  <c r="N24" i="9"/>
  <c r="O23" i="9"/>
  <c r="P23" i="9" s="1"/>
  <c r="O25" i="19"/>
  <c r="P25" i="19" s="1"/>
  <c r="N26" i="19"/>
  <c r="N27" i="4"/>
  <c r="O26" i="4"/>
  <c r="P26" i="4" s="1"/>
  <c r="C27" i="23"/>
  <c r="D26" i="23"/>
  <c r="E26" i="23" s="1"/>
  <c r="N24" i="22"/>
  <c r="O23" i="22"/>
  <c r="P23" i="22" s="1"/>
  <c r="D72" i="32"/>
  <c r="E72" i="32" s="1"/>
  <c r="C73" i="32"/>
  <c r="D24" i="12"/>
  <c r="E24" i="12" s="1"/>
  <c r="C25" i="12"/>
  <c r="O23" i="18"/>
  <c r="P23" i="18" s="1"/>
  <c r="N24" i="18"/>
  <c r="C37" i="22"/>
  <c r="D36" i="22"/>
  <c r="E36" i="22" s="1"/>
  <c r="C23" i="9"/>
  <c r="D22" i="9"/>
  <c r="E22" i="9" s="1"/>
  <c r="C25" i="8"/>
  <c r="D24" i="8"/>
  <c r="E24" i="8" s="1"/>
  <c r="C24" i="18"/>
  <c r="D23" i="18"/>
  <c r="E23" i="18" s="1"/>
  <c r="O105" i="56" l="1"/>
  <c r="P105" i="56" s="1"/>
  <c r="D26" i="56"/>
  <c r="E26" i="56" s="1"/>
  <c r="O26" i="56"/>
  <c r="P26" i="56" s="1"/>
  <c r="O26" i="55"/>
  <c r="P26" i="55" s="1"/>
  <c r="D27" i="55"/>
  <c r="E27" i="55" s="1"/>
  <c r="O26" i="54"/>
  <c r="P26" i="54" s="1"/>
  <c r="D27" i="54"/>
  <c r="E27" i="54" s="1"/>
  <c r="N27" i="53"/>
  <c r="O26" i="53"/>
  <c r="P26" i="53" s="1"/>
  <c r="C27" i="53"/>
  <c r="D26" i="53"/>
  <c r="E26" i="53" s="1"/>
  <c r="O26" i="52"/>
  <c r="P26" i="52" s="1"/>
  <c r="D26" i="52"/>
  <c r="E26" i="52" s="1"/>
  <c r="D28" i="51"/>
  <c r="E28" i="51" s="1"/>
  <c r="O26" i="51"/>
  <c r="P26" i="51" s="1"/>
  <c r="D26" i="50"/>
  <c r="E26" i="50" s="1"/>
  <c r="O28" i="50"/>
  <c r="P28" i="50" s="1"/>
  <c r="D27" i="49"/>
  <c r="E27" i="49" s="1"/>
  <c r="O26" i="48"/>
  <c r="P26" i="48" s="1"/>
  <c r="D26" i="48"/>
  <c r="E26" i="48" s="1"/>
  <c r="O26" i="47"/>
  <c r="P26" i="47" s="1"/>
  <c r="D30" i="47"/>
  <c r="E30" i="47" s="1"/>
  <c r="D30" i="46"/>
  <c r="E30" i="46" s="1"/>
  <c r="O27" i="45"/>
  <c r="P27" i="45" s="1"/>
  <c r="D27" i="45"/>
  <c r="E27" i="45" s="1"/>
  <c r="D25" i="44"/>
  <c r="E25" i="44" s="1"/>
  <c r="O27" i="44"/>
  <c r="P27" i="44" s="1"/>
  <c r="O26" i="43"/>
  <c r="P26" i="43" s="1"/>
  <c r="D27" i="43"/>
  <c r="E27" i="43" s="1"/>
  <c r="O25" i="42"/>
  <c r="P25" i="42" s="1"/>
  <c r="D27" i="42"/>
  <c r="E27" i="42" s="1"/>
  <c r="D27" i="41"/>
  <c r="E27" i="41" s="1"/>
  <c r="O25" i="40"/>
  <c r="P25" i="40" s="1"/>
  <c r="D27" i="38"/>
  <c r="E27" i="38" s="1"/>
  <c r="O27" i="38"/>
  <c r="P27" i="38" s="1"/>
  <c r="O26" i="36"/>
  <c r="P26" i="36" s="1"/>
  <c r="AB25" i="33"/>
  <c r="AC25" i="33" s="1"/>
  <c r="AA26" i="33"/>
  <c r="D23" i="20"/>
  <c r="E23" i="20" s="1"/>
  <c r="C24" i="20"/>
  <c r="D23" i="19"/>
  <c r="E23" i="19" s="1"/>
  <c r="C24" i="19"/>
  <c r="N25" i="23"/>
  <c r="O24" i="23"/>
  <c r="P24" i="23" s="1"/>
  <c r="N24" i="30"/>
  <c r="O23" i="30"/>
  <c r="P23" i="30" s="1"/>
  <c r="N24" i="20"/>
  <c r="O23" i="20"/>
  <c r="P23" i="20" s="1"/>
  <c r="D23" i="6"/>
  <c r="E23" i="6" s="1"/>
  <c r="C24" i="6"/>
  <c r="AA25" i="31"/>
  <c r="AB24" i="31"/>
  <c r="AC24" i="31" s="1"/>
  <c r="N25" i="6"/>
  <c r="O24" i="6"/>
  <c r="P24" i="6" s="1"/>
  <c r="N24" i="31"/>
  <c r="O23" i="31"/>
  <c r="P23" i="31" s="1"/>
  <c r="C30" i="31"/>
  <c r="D29" i="31"/>
  <c r="E29" i="31" s="1"/>
  <c r="C24" i="25"/>
  <c r="D23" i="25"/>
  <c r="E23" i="25" s="1"/>
  <c r="C24" i="4"/>
  <c r="D23" i="4"/>
  <c r="E23" i="4" s="1"/>
  <c r="N26" i="25"/>
  <c r="O25" i="25"/>
  <c r="P25" i="25" s="1"/>
  <c r="D73" i="32"/>
  <c r="E73" i="32" s="1"/>
  <c r="C74" i="32"/>
  <c r="O26" i="19"/>
  <c r="P26" i="19" s="1"/>
  <c r="N27" i="19"/>
  <c r="C25" i="18"/>
  <c r="D24" i="18"/>
  <c r="E24" i="18" s="1"/>
  <c r="C24" i="9"/>
  <c r="D23" i="9"/>
  <c r="E23" i="9" s="1"/>
  <c r="N25" i="22"/>
  <c r="O24" i="22"/>
  <c r="P24" i="22" s="1"/>
  <c r="N28" i="4"/>
  <c r="O27" i="4"/>
  <c r="P27" i="4" s="1"/>
  <c r="N25" i="9"/>
  <c r="O24" i="9"/>
  <c r="P24" i="9" s="1"/>
  <c r="O26" i="11"/>
  <c r="P26" i="11" s="1"/>
  <c r="N27" i="11"/>
  <c r="N25" i="18"/>
  <c r="O24" i="18"/>
  <c r="P24" i="18" s="1"/>
  <c r="D27" i="11"/>
  <c r="E27" i="11" s="1"/>
  <c r="C28" i="11"/>
  <c r="O29" i="12"/>
  <c r="P29" i="12" s="1"/>
  <c r="N30" i="12"/>
  <c r="N72" i="32"/>
  <c r="O71" i="32"/>
  <c r="P71" i="32" s="1"/>
  <c r="D25" i="12"/>
  <c r="E25" i="12" s="1"/>
  <c r="C26" i="12"/>
  <c r="D25" i="8"/>
  <c r="E25" i="8" s="1"/>
  <c r="C26" i="8"/>
  <c r="C38" i="22"/>
  <c r="D37" i="22"/>
  <c r="E37" i="22" s="1"/>
  <c r="C28" i="23"/>
  <c r="D27" i="23"/>
  <c r="E27" i="23" s="1"/>
  <c r="O106" i="56" l="1"/>
  <c r="P106" i="56" s="1"/>
  <c r="D27" i="56"/>
  <c r="E27" i="56" s="1"/>
  <c r="O27" i="56"/>
  <c r="P27" i="56" s="1"/>
  <c r="O27" i="55"/>
  <c r="P27" i="55" s="1"/>
  <c r="D28" i="55"/>
  <c r="E28" i="55" s="1"/>
  <c r="D28" i="54"/>
  <c r="E28" i="54" s="1"/>
  <c r="O27" i="54"/>
  <c r="P27" i="54" s="1"/>
  <c r="N28" i="53"/>
  <c r="O27" i="53"/>
  <c r="P27" i="53" s="1"/>
  <c r="D27" i="53"/>
  <c r="E27" i="53" s="1"/>
  <c r="C28" i="53"/>
  <c r="D27" i="52"/>
  <c r="E27" i="52" s="1"/>
  <c r="O27" i="52"/>
  <c r="P27" i="52" s="1"/>
  <c r="D29" i="51"/>
  <c r="E29" i="51" s="1"/>
  <c r="O27" i="51"/>
  <c r="P27" i="51" s="1"/>
  <c r="D27" i="50"/>
  <c r="E27" i="50" s="1"/>
  <c r="O29" i="50"/>
  <c r="P29" i="50" s="1"/>
  <c r="D28" i="49"/>
  <c r="E28" i="49" s="1"/>
  <c r="D27" i="48"/>
  <c r="E27" i="48" s="1"/>
  <c r="O27" i="48"/>
  <c r="P27" i="48" s="1"/>
  <c r="D31" i="47"/>
  <c r="E31" i="47" s="1"/>
  <c r="O27" i="47"/>
  <c r="P27" i="47" s="1"/>
  <c r="D31" i="46"/>
  <c r="E31" i="46" s="1"/>
  <c r="D28" i="45"/>
  <c r="E28" i="45" s="1"/>
  <c r="O28" i="45"/>
  <c r="P28" i="45" s="1"/>
  <c r="D26" i="44"/>
  <c r="E26" i="44" s="1"/>
  <c r="O28" i="44"/>
  <c r="P28" i="44" s="1"/>
  <c r="D28" i="43"/>
  <c r="E28" i="43" s="1"/>
  <c r="O27" i="43"/>
  <c r="P27" i="43" s="1"/>
  <c r="O26" i="42"/>
  <c r="P26" i="42" s="1"/>
  <c r="D28" i="42"/>
  <c r="E28" i="42" s="1"/>
  <c r="D28" i="41"/>
  <c r="E28" i="41" s="1"/>
  <c r="O26" i="40"/>
  <c r="P26" i="40" s="1"/>
  <c r="O28" i="38"/>
  <c r="P28" i="38" s="1"/>
  <c r="D28" i="38"/>
  <c r="E28" i="38" s="1"/>
  <c r="O27" i="36"/>
  <c r="P27" i="36" s="1"/>
  <c r="AA27" i="33"/>
  <c r="AB26" i="33"/>
  <c r="AC26" i="33" s="1"/>
  <c r="C25" i="19"/>
  <c r="D24" i="19"/>
  <c r="E24" i="19" s="1"/>
  <c r="C25" i="4"/>
  <c r="D24" i="4"/>
  <c r="E24" i="4" s="1"/>
  <c r="C31" i="31"/>
  <c r="D30" i="31"/>
  <c r="E30" i="31" s="1"/>
  <c r="N26" i="6"/>
  <c r="O25" i="6"/>
  <c r="P25" i="6" s="1"/>
  <c r="N25" i="30"/>
  <c r="O24" i="30"/>
  <c r="P24" i="30" s="1"/>
  <c r="C25" i="6"/>
  <c r="D24" i="6"/>
  <c r="E24" i="6" s="1"/>
  <c r="D24" i="20"/>
  <c r="E24" i="20" s="1"/>
  <c r="C25" i="20"/>
  <c r="N27" i="25"/>
  <c r="O26" i="25"/>
  <c r="P26" i="25" s="1"/>
  <c r="C25" i="25"/>
  <c r="D24" i="25"/>
  <c r="E24" i="25" s="1"/>
  <c r="N25" i="31"/>
  <c r="O24" i="31"/>
  <c r="P24" i="31" s="1"/>
  <c r="AB25" i="31"/>
  <c r="AC25" i="31" s="1"/>
  <c r="AA26" i="31"/>
  <c r="N25" i="20"/>
  <c r="O24" i="20"/>
  <c r="P24" i="20" s="1"/>
  <c r="N26" i="23"/>
  <c r="O25" i="23"/>
  <c r="P25" i="23" s="1"/>
  <c r="C29" i="11"/>
  <c r="D28" i="11"/>
  <c r="E28" i="11" s="1"/>
  <c r="N28" i="19"/>
  <c r="O27" i="19"/>
  <c r="P27" i="19" s="1"/>
  <c r="C39" i="22"/>
  <c r="D38" i="22"/>
  <c r="E38" i="22" s="1"/>
  <c r="O72" i="32"/>
  <c r="P72" i="32" s="1"/>
  <c r="N73" i="32"/>
  <c r="O25" i="18"/>
  <c r="P25" i="18" s="1"/>
  <c r="N26" i="18"/>
  <c r="N29" i="4"/>
  <c r="O28" i="4"/>
  <c r="P28" i="4" s="1"/>
  <c r="C26" i="18"/>
  <c r="D25" i="18"/>
  <c r="E25" i="18" s="1"/>
  <c r="D26" i="8"/>
  <c r="E26" i="8" s="1"/>
  <c r="C27" i="8"/>
  <c r="D26" i="12"/>
  <c r="E26" i="12" s="1"/>
  <c r="C27" i="12"/>
  <c r="O30" i="12"/>
  <c r="P30" i="12" s="1"/>
  <c r="N31" i="12"/>
  <c r="O27" i="11"/>
  <c r="P27" i="11" s="1"/>
  <c r="N28" i="11"/>
  <c r="D74" i="32"/>
  <c r="E74" i="32" s="1"/>
  <c r="C75" i="32"/>
  <c r="C29" i="23"/>
  <c r="D28" i="23"/>
  <c r="E28" i="23" s="1"/>
  <c r="N26" i="9"/>
  <c r="O25" i="9"/>
  <c r="P25" i="9" s="1"/>
  <c r="O25" i="22"/>
  <c r="P25" i="22" s="1"/>
  <c r="N26" i="22"/>
  <c r="C25" i="9"/>
  <c r="D24" i="9"/>
  <c r="E24" i="9" s="1"/>
  <c r="O107" i="56" l="1"/>
  <c r="P107" i="56" s="1"/>
  <c r="D28" i="56"/>
  <c r="E28" i="56" s="1"/>
  <c r="O28" i="56"/>
  <c r="P28" i="56" s="1"/>
  <c r="O28" i="55"/>
  <c r="P28" i="55" s="1"/>
  <c r="D29" i="55"/>
  <c r="E29" i="55" s="1"/>
  <c r="D29" i="54"/>
  <c r="E29" i="54" s="1"/>
  <c r="O28" i="54"/>
  <c r="P28" i="54" s="1"/>
  <c r="N29" i="53"/>
  <c r="O28" i="53"/>
  <c r="P28" i="53" s="1"/>
  <c r="C29" i="53"/>
  <c r="D28" i="53"/>
  <c r="E28" i="53" s="1"/>
  <c r="O28" i="52"/>
  <c r="P28" i="52" s="1"/>
  <c r="D28" i="52"/>
  <c r="E28" i="52" s="1"/>
  <c r="D30" i="51"/>
  <c r="E30" i="51" s="1"/>
  <c r="O28" i="51"/>
  <c r="P28" i="51" s="1"/>
  <c r="O30" i="50"/>
  <c r="P30" i="50" s="1"/>
  <c r="D28" i="50"/>
  <c r="E28" i="50" s="1"/>
  <c r="D29" i="49"/>
  <c r="E29" i="49" s="1"/>
  <c r="O28" i="48"/>
  <c r="P28" i="48" s="1"/>
  <c r="D28" i="48"/>
  <c r="E28" i="48" s="1"/>
  <c r="O28" i="47"/>
  <c r="P28" i="47" s="1"/>
  <c r="D32" i="47"/>
  <c r="E32" i="47" s="1"/>
  <c r="D32" i="46"/>
  <c r="E32" i="46" s="1"/>
  <c r="O29" i="45"/>
  <c r="P29" i="45" s="1"/>
  <c r="D29" i="45"/>
  <c r="E29" i="45" s="1"/>
  <c r="D27" i="44"/>
  <c r="E27" i="44" s="1"/>
  <c r="O29" i="44"/>
  <c r="P29" i="44" s="1"/>
  <c r="D29" i="43"/>
  <c r="E29" i="43" s="1"/>
  <c r="O28" i="43"/>
  <c r="P28" i="43" s="1"/>
  <c r="O27" i="42"/>
  <c r="P27" i="42" s="1"/>
  <c r="D29" i="42"/>
  <c r="E29" i="42" s="1"/>
  <c r="D29" i="41"/>
  <c r="E29" i="41" s="1"/>
  <c r="O27" i="40"/>
  <c r="P27" i="40" s="1"/>
  <c r="O29" i="38"/>
  <c r="P29" i="38" s="1"/>
  <c r="D29" i="38"/>
  <c r="E29" i="38" s="1"/>
  <c r="O28" i="36"/>
  <c r="P28" i="36" s="1"/>
  <c r="AB27" i="33"/>
  <c r="AC27" i="33" s="1"/>
  <c r="AA28" i="33"/>
  <c r="N26" i="20"/>
  <c r="O25" i="20"/>
  <c r="P25" i="20" s="1"/>
  <c r="N26" i="31"/>
  <c r="O25" i="31"/>
  <c r="P25" i="31" s="1"/>
  <c r="N28" i="25"/>
  <c r="O27" i="25"/>
  <c r="P27" i="25" s="1"/>
  <c r="N26" i="30"/>
  <c r="O25" i="30"/>
  <c r="P25" i="30" s="1"/>
  <c r="C32" i="31"/>
  <c r="D31" i="31"/>
  <c r="E31" i="31" s="1"/>
  <c r="AB26" i="31"/>
  <c r="AC26" i="31" s="1"/>
  <c r="AA27" i="31"/>
  <c r="C26" i="20"/>
  <c r="D25" i="20"/>
  <c r="E25" i="20" s="1"/>
  <c r="N27" i="23"/>
  <c r="O26" i="23"/>
  <c r="P26" i="23" s="1"/>
  <c r="C26" i="25"/>
  <c r="D25" i="25"/>
  <c r="E25" i="25" s="1"/>
  <c r="D25" i="6"/>
  <c r="E25" i="6" s="1"/>
  <c r="C26" i="6"/>
  <c r="N27" i="6"/>
  <c r="O26" i="6"/>
  <c r="P26" i="6" s="1"/>
  <c r="D25" i="4"/>
  <c r="E25" i="4" s="1"/>
  <c r="C26" i="4"/>
  <c r="D25" i="19"/>
  <c r="E25" i="19" s="1"/>
  <c r="C26" i="19"/>
  <c r="N32" i="12"/>
  <c r="O31" i="12"/>
  <c r="P31" i="12" s="1"/>
  <c r="N27" i="18"/>
  <c r="O26" i="18"/>
  <c r="P26" i="18" s="1"/>
  <c r="D29" i="23"/>
  <c r="E29" i="23" s="1"/>
  <c r="C30" i="23"/>
  <c r="D26" i="18"/>
  <c r="E26" i="18" s="1"/>
  <c r="C27" i="18"/>
  <c r="O29" i="4"/>
  <c r="P29" i="4" s="1"/>
  <c r="N30" i="4"/>
  <c r="C40" i="22"/>
  <c r="D39" i="22"/>
  <c r="E39" i="22" s="1"/>
  <c r="N29" i="19"/>
  <c r="O28" i="19"/>
  <c r="P28" i="19" s="1"/>
  <c r="C30" i="11"/>
  <c r="D29" i="11"/>
  <c r="E29" i="11" s="1"/>
  <c r="N27" i="22"/>
  <c r="O26" i="22"/>
  <c r="P26" i="22" s="1"/>
  <c r="C28" i="8"/>
  <c r="D27" i="8"/>
  <c r="E27" i="8" s="1"/>
  <c r="N74" i="32"/>
  <c r="O73" i="32"/>
  <c r="P73" i="32" s="1"/>
  <c r="D75" i="32"/>
  <c r="E75" i="32" s="1"/>
  <c r="C76" i="32"/>
  <c r="D27" i="12"/>
  <c r="E27" i="12" s="1"/>
  <c r="C28" i="12"/>
  <c r="O28" i="11"/>
  <c r="P28" i="11" s="1"/>
  <c r="N29" i="11"/>
  <c r="D25" i="9"/>
  <c r="E25" i="9" s="1"/>
  <c r="C26" i="9"/>
  <c r="N27" i="9"/>
  <c r="O26" i="9"/>
  <c r="P26" i="9" s="1"/>
  <c r="O108" i="56" l="1"/>
  <c r="P108" i="56" s="1"/>
  <c r="D29" i="56"/>
  <c r="E29" i="56" s="1"/>
  <c r="O29" i="56"/>
  <c r="P29" i="56" s="1"/>
  <c r="O29" i="55"/>
  <c r="P29" i="55" s="1"/>
  <c r="D30" i="55"/>
  <c r="E30" i="55" s="1"/>
  <c r="D30" i="54"/>
  <c r="E30" i="54" s="1"/>
  <c r="O29" i="54"/>
  <c r="P29" i="54" s="1"/>
  <c r="D29" i="53"/>
  <c r="E29" i="53" s="1"/>
  <c r="C30" i="53"/>
  <c r="N30" i="53"/>
  <c r="O29" i="53"/>
  <c r="P29" i="53" s="1"/>
  <c r="D29" i="52"/>
  <c r="E29" i="52" s="1"/>
  <c r="O29" i="52"/>
  <c r="P29" i="52" s="1"/>
  <c r="D31" i="51"/>
  <c r="E31" i="51" s="1"/>
  <c r="O29" i="51"/>
  <c r="P29" i="51" s="1"/>
  <c r="O31" i="50"/>
  <c r="P31" i="50" s="1"/>
  <c r="D29" i="50"/>
  <c r="E29" i="50" s="1"/>
  <c r="D30" i="49"/>
  <c r="E30" i="49" s="1"/>
  <c r="D29" i="48"/>
  <c r="E29" i="48" s="1"/>
  <c r="O29" i="48"/>
  <c r="P29" i="48" s="1"/>
  <c r="D33" i="47"/>
  <c r="E33" i="47" s="1"/>
  <c r="O29" i="47"/>
  <c r="P29" i="47" s="1"/>
  <c r="D33" i="46"/>
  <c r="E33" i="46" s="1"/>
  <c r="D30" i="45"/>
  <c r="E30" i="45" s="1"/>
  <c r="O30" i="45"/>
  <c r="P30" i="45" s="1"/>
  <c r="D28" i="44"/>
  <c r="E28" i="44" s="1"/>
  <c r="O30" i="44"/>
  <c r="P30" i="44" s="1"/>
  <c r="O29" i="43"/>
  <c r="P29" i="43" s="1"/>
  <c r="D30" i="43"/>
  <c r="E30" i="43" s="1"/>
  <c r="O28" i="42"/>
  <c r="P28" i="42" s="1"/>
  <c r="D30" i="42"/>
  <c r="E30" i="42" s="1"/>
  <c r="D30" i="41"/>
  <c r="E30" i="41" s="1"/>
  <c r="O28" i="40"/>
  <c r="P28" i="40" s="1"/>
  <c r="D30" i="38"/>
  <c r="E30" i="38" s="1"/>
  <c r="O30" i="38"/>
  <c r="P30" i="38" s="1"/>
  <c r="O29" i="36"/>
  <c r="P29" i="36" s="1"/>
  <c r="AA29" i="33"/>
  <c r="AB28" i="33"/>
  <c r="AC28" i="33" s="1"/>
  <c r="C27" i="25"/>
  <c r="D26" i="25"/>
  <c r="E26" i="25" s="1"/>
  <c r="D26" i="20"/>
  <c r="E26" i="20" s="1"/>
  <c r="C27" i="20"/>
  <c r="N27" i="30"/>
  <c r="O26" i="30"/>
  <c r="P26" i="30" s="1"/>
  <c r="N27" i="31"/>
  <c r="O26" i="31"/>
  <c r="P26" i="31" s="1"/>
  <c r="D26" i="6"/>
  <c r="E26" i="6" s="1"/>
  <c r="C27" i="6"/>
  <c r="C27" i="19"/>
  <c r="D26" i="19"/>
  <c r="E26" i="19" s="1"/>
  <c r="AA28" i="31"/>
  <c r="AB27" i="31"/>
  <c r="AC27" i="31" s="1"/>
  <c r="D26" i="4"/>
  <c r="E26" i="4" s="1"/>
  <c r="C27" i="4"/>
  <c r="O27" i="6"/>
  <c r="P27" i="6" s="1"/>
  <c r="N28" i="6"/>
  <c r="N28" i="23"/>
  <c r="O27" i="23"/>
  <c r="P27" i="23" s="1"/>
  <c r="C33" i="31"/>
  <c r="D32" i="31"/>
  <c r="E32" i="31" s="1"/>
  <c r="N29" i="25"/>
  <c r="O28" i="25"/>
  <c r="P28" i="25" s="1"/>
  <c r="N27" i="20"/>
  <c r="O26" i="20"/>
  <c r="D27" i="18"/>
  <c r="E27" i="18" s="1"/>
  <c r="C28" i="18"/>
  <c r="C29" i="8"/>
  <c r="D28" i="8"/>
  <c r="E28" i="8" s="1"/>
  <c r="O27" i="22"/>
  <c r="P27" i="22" s="1"/>
  <c r="N28" i="22"/>
  <c r="O29" i="19"/>
  <c r="P29" i="19" s="1"/>
  <c r="N30" i="19"/>
  <c r="C41" i="22"/>
  <c r="D40" i="22"/>
  <c r="E40" i="22" s="1"/>
  <c r="N28" i="18"/>
  <c r="O27" i="18"/>
  <c r="P27" i="18" s="1"/>
  <c r="D26" i="9"/>
  <c r="E26" i="9" s="1"/>
  <c r="C27" i="9"/>
  <c r="C77" i="32"/>
  <c r="D76" i="32"/>
  <c r="E76" i="32" s="1"/>
  <c r="O29" i="11"/>
  <c r="P29" i="11" s="1"/>
  <c r="N30" i="11"/>
  <c r="D28" i="12"/>
  <c r="E28" i="12" s="1"/>
  <c r="C29" i="12"/>
  <c r="N31" i="4"/>
  <c r="O30" i="4"/>
  <c r="P30" i="4" s="1"/>
  <c r="C31" i="23"/>
  <c r="D30" i="23"/>
  <c r="E30" i="23" s="1"/>
  <c r="N28" i="9"/>
  <c r="O27" i="9"/>
  <c r="P27" i="9" s="1"/>
  <c r="O74" i="32"/>
  <c r="P74" i="32" s="1"/>
  <c r="N75" i="32"/>
  <c r="D30" i="11"/>
  <c r="E30" i="11" s="1"/>
  <c r="C31" i="11"/>
  <c r="N33" i="12"/>
  <c r="O32" i="12"/>
  <c r="P32" i="12" s="1"/>
  <c r="O109" i="56" l="1"/>
  <c r="P109" i="56" s="1"/>
  <c r="D30" i="56"/>
  <c r="O30" i="56"/>
  <c r="P30" i="56" s="1"/>
  <c r="E30" i="56"/>
  <c r="O30" i="55"/>
  <c r="P30" i="55" s="1"/>
  <c r="D31" i="55"/>
  <c r="E31" i="55" s="1"/>
  <c r="D31" i="54"/>
  <c r="E31" i="54" s="1"/>
  <c r="O30" i="54"/>
  <c r="P30" i="54" s="1"/>
  <c r="C31" i="53"/>
  <c r="D30" i="53"/>
  <c r="E30" i="53" s="1"/>
  <c r="N31" i="53"/>
  <c r="O30" i="53"/>
  <c r="P30" i="53" s="1"/>
  <c r="D30" i="52"/>
  <c r="E30" i="52" s="1"/>
  <c r="O30" i="52"/>
  <c r="P30" i="52" s="1"/>
  <c r="D32" i="51"/>
  <c r="E32" i="51" s="1"/>
  <c r="O30" i="51"/>
  <c r="P30" i="51" s="1"/>
  <c r="O32" i="50"/>
  <c r="P32" i="50" s="1"/>
  <c r="D30" i="50"/>
  <c r="E30" i="50" s="1"/>
  <c r="D31" i="49"/>
  <c r="E31" i="49" s="1"/>
  <c r="O30" i="48"/>
  <c r="P30" i="48" s="1"/>
  <c r="D30" i="48"/>
  <c r="E30" i="48" s="1"/>
  <c r="O30" i="47"/>
  <c r="P30" i="47" s="1"/>
  <c r="D34" i="47"/>
  <c r="E34" i="47" s="1"/>
  <c r="D34" i="46"/>
  <c r="E34" i="46" s="1"/>
  <c r="O31" i="45"/>
  <c r="P31" i="45" s="1"/>
  <c r="D31" i="45"/>
  <c r="E31" i="45" s="1"/>
  <c r="D29" i="44"/>
  <c r="E29" i="44" s="1"/>
  <c r="O31" i="44"/>
  <c r="P31" i="44" s="1"/>
  <c r="D31" i="43"/>
  <c r="E31" i="43" s="1"/>
  <c r="O30" i="43"/>
  <c r="P30" i="43" s="1"/>
  <c r="O29" i="42"/>
  <c r="P29" i="42" s="1"/>
  <c r="D31" i="42"/>
  <c r="E31" i="42" s="1"/>
  <c r="D31" i="41"/>
  <c r="E31" i="41" s="1"/>
  <c r="O29" i="40"/>
  <c r="P29" i="40" s="1"/>
  <c r="O31" i="38"/>
  <c r="P31" i="38" s="1"/>
  <c r="D31" i="38"/>
  <c r="E31" i="38" s="1"/>
  <c r="O30" i="36"/>
  <c r="P30" i="36" s="1"/>
  <c r="AB29" i="33"/>
  <c r="AC29" i="33" s="1"/>
  <c r="AA30" i="33"/>
  <c r="D27" i="6"/>
  <c r="E27" i="6" s="1"/>
  <c r="C28" i="6"/>
  <c r="C28" i="20"/>
  <c r="D27" i="20"/>
  <c r="E27" i="20" s="1"/>
  <c r="N30" i="25"/>
  <c r="O29" i="25"/>
  <c r="P29" i="25" s="1"/>
  <c r="N29" i="23"/>
  <c r="O28" i="23"/>
  <c r="P28" i="23" s="1"/>
  <c r="AA29" i="31"/>
  <c r="AB28" i="31"/>
  <c r="AC28" i="31" s="1"/>
  <c r="N28" i="30"/>
  <c r="O27" i="30"/>
  <c r="P27" i="30" s="1"/>
  <c r="N29" i="6"/>
  <c r="O28" i="6"/>
  <c r="P28" i="6" s="1"/>
  <c r="P26" i="20"/>
  <c r="C28" i="4"/>
  <c r="D27" i="4"/>
  <c r="E27" i="4" s="1"/>
  <c r="N28" i="20"/>
  <c r="O27" i="20"/>
  <c r="P27" i="20" s="1"/>
  <c r="C34" i="31"/>
  <c r="D33" i="31"/>
  <c r="E33" i="31" s="1"/>
  <c r="C28" i="19"/>
  <c r="D27" i="19"/>
  <c r="E27" i="19" s="1"/>
  <c r="N28" i="31"/>
  <c r="O27" i="31"/>
  <c r="P27" i="31" s="1"/>
  <c r="C28" i="25"/>
  <c r="D27" i="25"/>
  <c r="E27" i="25" s="1"/>
  <c r="O30" i="11"/>
  <c r="P30" i="11" s="1"/>
  <c r="N31" i="11"/>
  <c r="N29" i="22"/>
  <c r="O28" i="22"/>
  <c r="P28" i="22" s="1"/>
  <c r="D28" i="18"/>
  <c r="E28" i="18" s="1"/>
  <c r="C29" i="18"/>
  <c r="N34" i="12"/>
  <c r="O33" i="12"/>
  <c r="P33" i="12" s="1"/>
  <c r="D31" i="23"/>
  <c r="E31" i="23" s="1"/>
  <c r="C32" i="23"/>
  <c r="N29" i="18"/>
  <c r="O28" i="18"/>
  <c r="P28" i="18" s="1"/>
  <c r="C42" i="22"/>
  <c r="D41" i="22"/>
  <c r="E41" i="22" s="1"/>
  <c r="N76" i="32"/>
  <c r="O75" i="32"/>
  <c r="P75" i="32" s="1"/>
  <c r="N31" i="19"/>
  <c r="O30" i="19"/>
  <c r="P30" i="19" s="1"/>
  <c r="C30" i="12"/>
  <c r="D29" i="12"/>
  <c r="E29" i="12" s="1"/>
  <c r="C28" i="9"/>
  <c r="D27" i="9"/>
  <c r="E27" i="9" s="1"/>
  <c r="C32" i="11"/>
  <c r="D31" i="11"/>
  <c r="E31" i="11" s="1"/>
  <c r="N29" i="9"/>
  <c r="O28" i="9"/>
  <c r="P28" i="9" s="1"/>
  <c r="O31" i="4"/>
  <c r="P31" i="4" s="1"/>
  <c r="N32" i="4"/>
  <c r="C78" i="32"/>
  <c r="D77" i="32"/>
  <c r="E77" i="32" s="1"/>
  <c r="D29" i="8"/>
  <c r="E29" i="8" s="1"/>
  <c r="C30" i="8"/>
  <c r="O110" i="56" l="1"/>
  <c r="P110" i="56" s="1"/>
  <c r="D31" i="56"/>
  <c r="E31" i="56" s="1"/>
  <c r="O31" i="56"/>
  <c r="P31" i="56" s="1"/>
  <c r="O31" i="55"/>
  <c r="P31" i="55" s="1"/>
  <c r="D32" i="55"/>
  <c r="E32" i="55" s="1"/>
  <c r="D32" i="54"/>
  <c r="E32" i="54" s="1"/>
  <c r="O31" i="54"/>
  <c r="P31" i="54" s="1"/>
  <c r="N32" i="53"/>
  <c r="O31" i="53"/>
  <c r="P31" i="53" s="1"/>
  <c r="D31" i="53"/>
  <c r="E31" i="53" s="1"/>
  <c r="C32" i="53"/>
  <c r="D31" i="52"/>
  <c r="E31" i="52" s="1"/>
  <c r="O31" i="52"/>
  <c r="P31" i="52" s="1"/>
  <c r="D33" i="51"/>
  <c r="E33" i="51" s="1"/>
  <c r="O31" i="51"/>
  <c r="P31" i="51" s="1"/>
  <c r="D31" i="50"/>
  <c r="E31" i="50" s="1"/>
  <c r="O33" i="50"/>
  <c r="P33" i="50" s="1"/>
  <c r="D32" i="49"/>
  <c r="E32" i="49" s="1"/>
  <c r="D31" i="48"/>
  <c r="E31" i="48" s="1"/>
  <c r="O31" i="48"/>
  <c r="P31" i="48" s="1"/>
  <c r="O31" i="47"/>
  <c r="P31" i="47" s="1"/>
  <c r="D35" i="47"/>
  <c r="E35" i="47" s="1"/>
  <c r="D35" i="46"/>
  <c r="E35" i="46" s="1"/>
  <c r="D32" i="45"/>
  <c r="E32" i="45" s="1"/>
  <c r="O32" i="45"/>
  <c r="P32" i="45" s="1"/>
  <c r="D30" i="44"/>
  <c r="E30" i="44" s="1"/>
  <c r="O32" i="44"/>
  <c r="P32" i="44" s="1"/>
  <c r="O31" i="43"/>
  <c r="P31" i="43" s="1"/>
  <c r="D32" i="43"/>
  <c r="E32" i="43" s="1"/>
  <c r="O30" i="42"/>
  <c r="P30" i="42" s="1"/>
  <c r="D32" i="42"/>
  <c r="E32" i="42" s="1"/>
  <c r="D32" i="41"/>
  <c r="E32" i="41" s="1"/>
  <c r="O30" i="40"/>
  <c r="P30" i="40" s="1"/>
  <c r="D32" i="38"/>
  <c r="E32" i="38" s="1"/>
  <c r="O32" i="38"/>
  <c r="P32" i="38" s="1"/>
  <c r="O31" i="36"/>
  <c r="P31" i="36" s="1"/>
  <c r="AA31" i="33"/>
  <c r="AB30" i="33"/>
  <c r="AC30" i="33" s="1"/>
  <c r="C29" i="25"/>
  <c r="D28" i="25"/>
  <c r="E28" i="25" s="1"/>
  <c r="O28" i="31"/>
  <c r="P28" i="31" s="1"/>
  <c r="N29" i="31"/>
  <c r="N29" i="20"/>
  <c r="O28" i="20"/>
  <c r="P28" i="20" s="1"/>
  <c r="N29" i="30"/>
  <c r="O28" i="30"/>
  <c r="P28" i="30" s="1"/>
  <c r="N30" i="23"/>
  <c r="O29" i="23"/>
  <c r="C29" i="20"/>
  <c r="D28" i="20"/>
  <c r="E28" i="20" s="1"/>
  <c r="D28" i="6"/>
  <c r="E28" i="6" s="1"/>
  <c r="C29" i="6"/>
  <c r="C29" i="19"/>
  <c r="D28" i="19"/>
  <c r="E28" i="19" s="1"/>
  <c r="D34" i="31"/>
  <c r="E34" i="31" s="1"/>
  <c r="C35" i="31"/>
  <c r="C29" i="4"/>
  <c r="D28" i="4"/>
  <c r="E28" i="4" s="1"/>
  <c r="O29" i="6"/>
  <c r="P29" i="6" s="1"/>
  <c r="N30" i="6"/>
  <c r="AB29" i="31"/>
  <c r="AC29" i="31" s="1"/>
  <c r="AA30" i="31"/>
  <c r="N31" i="25"/>
  <c r="O30" i="25"/>
  <c r="P30" i="25" s="1"/>
  <c r="C31" i="8"/>
  <c r="D30" i="8"/>
  <c r="E30" i="8" s="1"/>
  <c r="C79" i="32"/>
  <c r="D78" i="32"/>
  <c r="E78" i="32" s="1"/>
  <c r="N30" i="9"/>
  <c r="O29" i="9"/>
  <c r="P29" i="9" s="1"/>
  <c r="C31" i="12"/>
  <c r="D30" i="12"/>
  <c r="E30" i="12" s="1"/>
  <c r="N77" i="32"/>
  <c r="O76" i="32"/>
  <c r="P76" i="32" s="1"/>
  <c r="N30" i="18"/>
  <c r="O29" i="18"/>
  <c r="P29" i="18" s="1"/>
  <c r="N35" i="12"/>
  <c r="O34" i="12"/>
  <c r="P34" i="12" s="1"/>
  <c r="N30" i="22"/>
  <c r="O29" i="22"/>
  <c r="P29" i="22" s="1"/>
  <c r="N33" i="4"/>
  <c r="O32" i="4"/>
  <c r="P32" i="4" s="1"/>
  <c r="C33" i="23"/>
  <c r="D32" i="23"/>
  <c r="E32" i="23" s="1"/>
  <c r="C30" i="18"/>
  <c r="D29" i="18"/>
  <c r="E29" i="18" s="1"/>
  <c r="N32" i="11"/>
  <c r="O31" i="11"/>
  <c r="P31" i="11" s="1"/>
  <c r="C33" i="11"/>
  <c r="D32" i="11"/>
  <c r="E32" i="11" s="1"/>
  <c r="D28" i="9"/>
  <c r="E28" i="9" s="1"/>
  <c r="C29" i="9"/>
  <c r="N32" i="19"/>
  <c r="O31" i="19"/>
  <c r="P31" i="19" s="1"/>
  <c r="C43" i="22"/>
  <c r="D42" i="22"/>
  <c r="E42" i="22" s="1"/>
  <c r="O111" i="56" l="1"/>
  <c r="P111" i="56" s="1"/>
  <c r="D32" i="56"/>
  <c r="E32" i="56" s="1"/>
  <c r="O32" i="56"/>
  <c r="P32" i="56" s="1"/>
  <c r="O32" i="55"/>
  <c r="P32" i="55" s="1"/>
  <c r="D33" i="55"/>
  <c r="E33" i="55" s="1"/>
  <c r="O32" i="54"/>
  <c r="P32" i="54" s="1"/>
  <c r="D33" i="54"/>
  <c r="E33" i="54" s="1"/>
  <c r="C33" i="53"/>
  <c r="D32" i="53"/>
  <c r="E32" i="53" s="1"/>
  <c r="N33" i="53"/>
  <c r="O32" i="53"/>
  <c r="P32" i="53" s="1"/>
  <c r="D32" i="52"/>
  <c r="E32" i="52" s="1"/>
  <c r="O32" i="52"/>
  <c r="P32" i="52" s="1"/>
  <c r="D34" i="51"/>
  <c r="E34" i="51" s="1"/>
  <c r="O32" i="51"/>
  <c r="P32" i="51" s="1"/>
  <c r="O34" i="50"/>
  <c r="P34" i="50" s="1"/>
  <c r="D32" i="50"/>
  <c r="E32" i="50" s="1"/>
  <c r="D33" i="49"/>
  <c r="E33" i="49" s="1"/>
  <c r="O32" i="48"/>
  <c r="P32" i="48" s="1"/>
  <c r="D32" i="48"/>
  <c r="E32" i="48" s="1"/>
  <c r="D36" i="47"/>
  <c r="E36" i="47" s="1"/>
  <c r="O32" i="47"/>
  <c r="P32" i="47" s="1"/>
  <c r="D36" i="46"/>
  <c r="E36" i="46" s="1"/>
  <c r="D33" i="45"/>
  <c r="E33" i="45" s="1"/>
  <c r="O33" i="45"/>
  <c r="P33" i="45" s="1"/>
  <c r="D31" i="44"/>
  <c r="E31" i="44" s="1"/>
  <c r="O33" i="44"/>
  <c r="P33" i="44" s="1"/>
  <c r="O32" i="43"/>
  <c r="P32" i="43" s="1"/>
  <c r="D33" i="43"/>
  <c r="E33" i="43" s="1"/>
  <c r="O31" i="42"/>
  <c r="P31" i="42" s="1"/>
  <c r="D33" i="42"/>
  <c r="E33" i="42" s="1"/>
  <c r="D33" i="41"/>
  <c r="E33" i="41" s="1"/>
  <c r="O31" i="40"/>
  <c r="P31" i="40" s="1"/>
  <c r="O33" i="38"/>
  <c r="P33" i="38" s="1"/>
  <c r="D33" i="38"/>
  <c r="E33" i="38" s="1"/>
  <c r="O32" i="36"/>
  <c r="P32" i="36" s="1"/>
  <c r="AB31" i="33"/>
  <c r="AC31" i="33" s="1"/>
  <c r="AA32" i="33"/>
  <c r="D29" i="6"/>
  <c r="E29" i="6" s="1"/>
  <c r="C30" i="6"/>
  <c r="N30" i="31"/>
  <c r="O29" i="31"/>
  <c r="P29" i="31" s="1"/>
  <c r="C30" i="4"/>
  <c r="D29" i="4"/>
  <c r="E29" i="4" s="1"/>
  <c r="C30" i="19"/>
  <c r="D29" i="19"/>
  <c r="E29" i="19" s="1"/>
  <c r="C30" i="20"/>
  <c r="D29" i="20"/>
  <c r="E29" i="20" s="1"/>
  <c r="N30" i="30"/>
  <c r="O29" i="30"/>
  <c r="P29" i="30" s="1"/>
  <c r="N31" i="6"/>
  <c r="O30" i="6"/>
  <c r="P30" i="6" s="1"/>
  <c r="D35" i="31"/>
  <c r="E35" i="31" s="1"/>
  <c r="C36" i="31"/>
  <c r="P29" i="23"/>
  <c r="AB30" i="31"/>
  <c r="AC30" i="31" s="1"/>
  <c r="AA31" i="31"/>
  <c r="N32" i="25"/>
  <c r="O31" i="25"/>
  <c r="P31" i="25" s="1"/>
  <c r="N31" i="23"/>
  <c r="O30" i="23"/>
  <c r="P30" i="23" s="1"/>
  <c r="N30" i="20"/>
  <c r="O29" i="20"/>
  <c r="P29" i="20" s="1"/>
  <c r="C30" i="25"/>
  <c r="D29" i="25"/>
  <c r="E29" i="25" s="1"/>
  <c r="N33" i="19"/>
  <c r="O32" i="19"/>
  <c r="P32" i="19" s="1"/>
  <c r="C34" i="11"/>
  <c r="D33" i="11"/>
  <c r="E33" i="11" s="1"/>
  <c r="C31" i="18"/>
  <c r="D30" i="18"/>
  <c r="E30" i="18" s="1"/>
  <c r="N34" i="4"/>
  <c r="O33" i="4"/>
  <c r="P33" i="4" s="1"/>
  <c r="O35" i="12"/>
  <c r="P35" i="12" s="1"/>
  <c r="N36" i="12"/>
  <c r="O30" i="18"/>
  <c r="P30" i="18" s="1"/>
  <c r="N31" i="18"/>
  <c r="O30" i="9"/>
  <c r="P30" i="9" s="1"/>
  <c r="N31" i="9"/>
  <c r="C30" i="9"/>
  <c r="D29" i="9"/>
  <c r="E29" i="9" s="1"/>
  <c r="C44" i="22"/>
  <c r="D43" i="22"/>
  <c r="E43" i="22" s="1"/>
  <c r="O32" i="11"/>
  <c r="P32" i="11" s="1"/>
  <c r="N33" i="11"/>
  <c r="D33" i="23"/>
  <c r="E33" i="23" s="1"/>
  <c r="C34" i="23"/>
  <c r="N31" i="22"/>
  <c r="O30" i="22"/>
  <c r="P30" i="22" s="1"/>
  <c r="N78" i="32"/>
  <c r="O77" i="32"/>
  <c r="P77" i="32" s="1"/>
  <c r="D31" i="12"/>
  <c r="E31" i="12" s="1"/>
  <c r="C32" i="12"/>
  <c r="D79" i="32"/>
  <c r="E79" i="32" s="1"/>
  <c r="C80" i="32"/>
  <c r="D31" i="8"/>
  <c r="E31" i="8" s="1"/>
  <c r="C32" i="8"/>
  <c r="O112" i="56" l="1"/>
  <c r="P112" i="56" s="1"/>
  <c r="D33" i="56"/>
  <c r="E33" i="56" s="1"/>
  <c r="O33" i="56"/>
  <c r="P33" i="56" s="1"/>
  <c r="O33" i="55"/>
  <c r="P33" i="55" s="1"/>
  <c r="D34" i="55"/>
  <c r="E34" i="55" s="1"/>
  <c r="D34" i="54"/>
  <c r="E34" i="54" s="1"/>
  <c r="O33" i="54"/>
  <c r="P33" i="54" s="1"/>
  <c r="N34" i="53"/>
  <c r="O33" i="53"/>
  <c r="P33" i="53" s="1"/>
  <c r="D33" i="53"/>
  <c r="E33" i="53" s="1"/>
  <c r="C34" i="53"/>
  <c r="D33" i="52"/>
  <c r="E33" i="52" s="1"/>
  <c r="O33" i="52"/>
  <c r="P33" i="52" s="1"/>
  <c r="D35" i="51"/>
  <c r="E35" i="51" s="1"/>
  <c r="O33" i="51"/>
  <c r="P33" i="51" s="1"/>
  <c r="D33" i="50"/>
  <c r="E33" i="50" s="1"/>
  <c r="O35" i="50"/>
  <c r="P35" i="50" s="1"/>
  <c r="D34" i="49"/>
  <c r="E34" i="49" s="1"/>
  <c r="D33" i="48"/>
  <c r="E33" i="48" s="1"/>
  <c r="O33" i="48"/>
  <c r="P33" i="48" s="1"/>
  <c r="O33" i="47"/>
  <c r="P33" i="47" s="1"/>
  <c r="D37" i="47"/>
  <c r="E37" i="47" s="1"/>
  <c r="D37" i="46"/>
  <c r="E37" i="46" s="1"/>
  <c r="O34" i="45"/>
  <c r="P34" i="45" s="1"/>
  <c r="D34" i="45"/>
  <c r="E34" i="45" s="1"/>
  <c r="D32" i="44"/>
  <c r="E32" i="44" s="1"/>
  <c r="O34" i="44"/>
  <c r="P34" i="44" s="1"/>
  <c r="D34" i="43"/>
  <c r="E34" i="43" s="1"/>
  <c r="O33" i="43"/>
  <c r="P33" i="43" s="1"/>
  <c r="O32" i="42"/>
  <c r="P32" i="42" s="1"/>
  <c r="D34" i="42"/>
  <c r="E34" i="42" s="1"/>
  <c r="D34" i="41"/>
  <c r="E34" i="41" s="1"/>
  <c r="O32" i="40"/>
  <c r="P32" i="40" s="1"/>
  <c r="D34" i="38"/>
  <c r="E34" i="38" s="1"/>
  <c r="O34" i="38"/>
  <c r="P34" i="38" s="1"/>
  <c r="O33" i="36"/>
  <c r="P33" i="36" s="1"/>
  <c r="AA33" i="33"/>
  <c r="AB32" i="33"/>
  <c r="AC32" i="33" s="1"/>
  <c r="C31" i="25"/>
  <c r="D30" i="25"/>
  <c r="E30" i="25" s="1"/>
  <c r="O31" i="23"/>
  <c r="P31" i="23" s="1"/>
  <c r="N32" i="23"/>
  <c r="N33" i="25"/>
  <c r="O32" i="25"/>
  <c r="P32" i="25" s="1"/>
  <c r="N31" i="30"/>
  <c r="O30" i="30"/>
  <c r="P30" i="30" s="1"/>
  <c r="C31" i="19"/>
  <c r="D30" i="19"/>
  <c r="E30" i="19" s="1"/>
  <c r="O30" i="31"/>
  <c r="P30" i="31" s="1"/>
  <c r="N31" i="31"/>
  <c r="C37" i="31"/>
  <c r="D36" i="31"/>
  <c r="E36" i="31" s="1"/>
  <c r="AA32" i="31"/>
  <c r="AB31" i="31"/>
  <c r="AC31" i="31" s="1"/>
  <c r="C31" i="6"/>
  <c r="D30" i="6"/>
  <c r="E30" i="6" s="1"/>
  <c r="N31" i="20"/>
  <c r="O30" i="20"/>
  <c r="P30" i="20" s="1"/>
  <c r="O31" i="6"/>
  <c r="P31" i="6" s="1"/>
  <c r="N32" i="6"/>
  <c r="D30" i="20"/>
  <c r="E30" i="20" s="1"/>
  <c r="C31" i="20"/>
  <c r="D30" i="4"/>
  <c r="E30" i="4" s="1"/>
  <c r="C31" i="4"/>
  <c r="O36" i="12"/>
  <c r="P36" i="12" s="1"/>
  <c r="N37" i="12"/>
  <c r="O78" i="32"/>
  <c r="P78" i="32" s="1"/>
  <c r="N79" i="32"/>
  <c r="O31" i="22"/>
  <c r="P31" i="22" s="1"/>
  <c r="N32" i="22"/>
  <c r="C45" i="22"/>
  <c r="D44" i="22"/>
  <c r="E44" i="22" s="1"/>
  <c r="C31" i="9"/>
  <c r="D30" i="9"/>
  <c r="E30" i="9" s="1"/>
  <c r="D31" i="18"/>
  <c r="E31" i="18" s="1"/>
  <c r="C32" i="18"/>
  <c r="N34" i="19"/>
  <c r="O33" i="19"/>
  <c r="P33" i="19" s="1"/>
  <c r="D32" i="12"/>
  <c r="E32" i="12" s="1"/>
  <c r="C33" i="12"/>
  <c r="N34" i="11"/>
  <c r="O33" i="11"/>
  <c r="P33" i="11" s="1"/>
  <c r="D34" i="23"/>
  <c r="E34" i="23" s="1"/>
  <c r="C35" i="23"/>
  <c r="N32" i="18"/>
  <c r="O31" i="18"/>
  <c r="P31" i="18" s="1"/>
  <c r="C33" i="8"/>
  <c r="D32" i="8"/>
  <c r="E32" i="8" s="1"/>
  <c r="O31" i="9"/>
  <c r="P31" i="9" s="1"/>
  <c r="N32" i="9"/>
  <c r="D80" i="32"/>
  <c r="E80" i="32" s="1"/>
  <c r="C81" i="32"/>
  <c r="O34" i="4"/>
  <c r="P34" i="4" s="1"/>
  <c r="N35" i="4"/>
  <c r="C35" i="11"/>
  <c r="D34" i="11"/>
  <c r="E34" i="11" s="1"/>
  <c r="O113" i="56" l="1"/>
  <c r="P113" i="56" s="1"/>
  <c r="D34" i="56"/>
  <c r="E34" i="56" s="1"/>
  <c r="O34" i="56"/>
  <c r="P34" i="56" s="1"/>
  <c r="O34" i="55"/>
  <c r="P34" i="55" s="1"/>
  <c r="D35" i="55"/>
  <c r="E35" i="55" s="1"/>
  <c r="O34" i="54"/>
  <c r="P34" i="54" s="1"/>
  <c r="D35" i="54"/>
  <c r="E35" i="54" s="1"/>
  <c r="C35" i="53"/>
  <c r="D34" i="53"/>
  <c r="E34" i="53" s="1"/>
  <c r="N35" i="53"/>
  <c r="O34" i="53"/>
  <c r="P34" i="53" s="1"/>
  <c r="O34" i="52"/>
  <c r="P34" i="52" s="1"/>
  <c r="D34" i="52"/>
  <c r="E34" i="52" s="1"/>
  <c r="D36" i="51"/>
  <c r="E36" i="51" s="1"/>
  <c r="O34" i="51"/>
  <c r="P34" i="51" s="1"/>
  <c r="O36" i="50"/>
  <c r="P36" i="50" s="1"/>
  <c r="D34" i="50"/>
  <c r="E34" i="50" s="1"/>
  <c r="D35" i="49"/>
  <c r="E35" i="49" s="1"/>
  <c r="O34" i="48"/>
  <c r="P34" i="48" s="1"/>
  <c r="D34" i="48"/>
  <c r="E34" i="48" s="1"/>
  <c r="D38" i="47"/>
  <c r="E38" i="47" s="1"/>
  <c r="O34" i="47"/>
  <c r="P34" i="47" s="1"/>
  <c r="D38" i="46"/>
  <c r="E38" i="46" s="1"/>
  <c r="D35" i="45"/>
  <c r="E35" i="45" s="1"/>
  <c r="O35" i="45"/>
  <c r="P35" i="45" s="1"/>
  <c r="D33" i="44"/>
  <c r="E33" i="44" s="1"/>
  <c r="O35" i="44"/>
  <c r="P35" i="44" s="1"/>
  <c r="D35" i="43"/>
  <c r="E35" i="43" s="1"/>
  <c r="O34" i="43"/>
  <c r="P34" i="43" s="1"/>
  <c r="O33" i="42"/>
  <c r="P33" i="42" s="1"/>
  <c r="D35" i="42"/>
  <c r="E35" i="42" s="1"/>
  <c r="D35" i="41"/>
  <c r="E35" i="41" s="1"/>
  <c r="O33" i="40"/>
  <c r="P33" i="40" s="1"/>
  <c r="O35" i="38"/>
  <c r="P35" i="38" s="1"/>
  <c r="D35" i="38"/>
  <c r="E35" i="38" s="1"/>
  <c r="O34" i="36"/>
  <c r="P34" i="36" s="1"/>
  <c r="AB33" i="33"/>
  <c r="AC33" i="33" s="1"/>
  <c r="AA34" i="33"/>
  <c r="C32" i="20"/>
  <c r="D31" i="20"/>
  <c r="E31" i="20" s="1"/>
  <c r="O31" i="31"/>
  <c r="P31" i="31" s="1"/>
  <c r="N32" i="31"/>
  <c r="O32" i="23"/>
  <c r="P32" i="23" s="1"/>
  <c r="N33" i="23"/>
  <c r="C32" i="6"/>
  <c r="D31" i="6"/>
  <c r="E31" i="6" s="1"/>
  <c r="AA33" i="31"/>
  <c r="AB32" i="31"/>
  <c r="AC32" i="31" s="1"/>
  <c r="N32" i="30"/>
  <c r="O31" i="30"/>
  <c r="P31" i="30" s="1"/>
  <c r="D31" i="4"/>
  <c r="E31" i="4" s="1"/>
  <c r="C32" i="4"/>
  <c r="N33" i="6"/>
  <c r="O32" i="6"/>
  <c r="P32" i="6" s="1"/>
  <c r="N32" i="20"/>
  <c r="O31" i="20"/>
  <c r="P31" i="20" s="1"/>
  <c r="D37" i="31"/>
  <c r="E37" i="31" s="1"/>
  <c r="C38" i="31"/>
  <c r="D31" i="19"/>
  <c r="E31" i="19" s="1"/>
  <c r="C32" i="19"/>
  <c r="N34" i="25"/>
  <c r="O33" i="25"/>
  <c r="P33" i="25" s="1"/>
  <c r="C32" i="25"/>
  <c r="D31" i="25"/>
  <c r="E31" i="25" s="1"/>
  <c r="N38" i="12"/>
  <c r="O37" i="12"/>
  <c r="P37" i="12" s="1"/>
  <c r="C36" i="11"/>
  <c r="D35" i="11"/>
  <c r="E35" i="11" s="1"/>
  <c r="N35" i="19"/>
  <c r="O34" i="19"/>
  <c r="P34" i="19" s="1"/>
  <c r="C46" i="22"/>
  <c r="D45" i="22"/>
  <c r="E45" i="22" s="1"/>
  <c r="D33" i="12"/>
  <c r="E33" i="12" s="1"/>
  <c r="C34" i="12"/>
  <c r="C82" i="32"/>
  <c r="D81" i="32"/>
  <c r="E81" i="32" s="1"/>
  <c r="C36" i="23"/>
  <c r="D35" i="23"/>
  <c r="E35" i="23" s="1"/>
  <c r="N80" i="32"/>
  <c r="O79" i="32"/>
  <c r="P79" i="32" s="1"/>
  <c r="N36" i="4"/>
  <c r="O35" i="4"/>
  <c r="P35" i="4" s="1"/>
  <c r="O32" i="9"/>
  <c r="P32" i="9" s="1"/>
  <c r="N33" i="9"/>
  <c r="D32" i="18"/>
  <c r="E32" i="18" s="1"/>
  <c r="C33" i="18"/>
  <c r="O32" i="22"/>
  <c r="P32" i="22" s="1"/>
  <c r="N33" i="22"/>
  <c r="C34" i="8"/>
  <c r="D33" i="8"/>
  <c r="E33" i="8" s="1"/>
  <c r="O32" i="18"/>
  <c r="P32" i="18" s="1"/>
  <c r="N33" i="18"/>
  <c r="N35" i="11"/>
  <c r="O34" i="11"/>
  <c r="P34" i="11" s="1"/>
  <c r="C32" i="9"/>
  <c r="D31" i="9"/>
  <c r="E31" i="9" s="1"/>
  <c r="O114" i="56" l="1"/>
  <c r="P114" i="56" s="1"/>
  <c r="D35" i="56"/>
  <c r="E35" i="56" s="1"/>
  <c r="O35" i="56"/>
  <c r="P35" i="56" s="1"/>
  <c r="O35" i="55"/>
  <c r="P35" i="55" s="1"/>
  <c r="D36" i="55"/>
  <c r="E36" i="55" s="1"/>
  <c r="D36" i="54"/>
  <c r="E36" i="54" s="1"/>
  <c r="O35" i="54"/>
  <c r="P35" i="54" s="1"/>
  <c r="N36" i="53"/>
  <c r="O35" i="53"/>
  <c r="P35" i="53" s="1"/>
  <c r="D35" i="53"/>
  <c r="E35" i="53" s="1"/>
  <c r="C36" i="53"/>
  <c r="D35" i="52"/>
  <c r="E35" i="52" s="1"/>
  <c r="O35" i="52"/>
  <c r="P35" i="52" s="1"/>
  <c r="D37" i="51"/>
  <c r="E37" i="51" s="1"/>
  <c r="O35" i="51"/>
  <c r="P35" i="51" s="1"/>
  <c r="D35" i="50"/>
  <c r="E35" i="50" s="1"/>
  <c r="O37" i="50"/>
  <c r="P37" i="50" s="1"/>
  <c r="D36" i="49"/>
  <c r="E36" i="49" s="1"/>
  <c r="D35" i="48"/>
  <c r="E35" i="48" s="1"/>
  <c r="O35" i="48"/>
  <c r="P35" i="48" s="1"/>
  <c r="O35" i="47"/>
  <c r="P35" i="47" s="1"/>
  <c r="D39" i="47"/>
  <c r="E39" i="47" s="1"/>
  <c r="D39" i="46"/>
  <c r="E39" i="46" s="1"/>
  <c r="O36" i="45"/>
  <c r="P36" i="45" s="1"/>
  <c r="D36" i="45"/>
  <c r="E36" i="45" s="1"/>
  <c r="D34" i="44"/>
  <c r="E34" i="44" s="1"/>
  <c r="O36" i="44"/>
  <c r="P36" i="44" s="1"/>
  <c r="O35" i="43"/>
  <c r="P35" i="43" s="1"/>
  <c r="D36" i="43"/>
  <c r="E36" i="43" s="1"/>
  <c r="O34" i="42"/>
  <c r="P34" i="42" s="1"/>
  <c r="D36" i="42"/>
  <c r="E36" i="42" s="1"/>
  <c r="D36" i="41"/>
  <c r="E36" i="41" s="1"/>
  <c r="O34" i="40"/>
  <c r="P34" i="40" s="1"/>
  <c r="D36" i="38"/>
  <c r="E36" i="38" s="1"/>
  <c r="O36" i="38"/>
  <c r="P36" i="38" s="1"/>
  <c r="O35" i="36"/>
  <c r="P35" i="36" s="1"/>
  <c r="AA35" i="33"/>
  <c r="AB34" i="33"/>
  <c r="AC34" i="33" s="1"/>
  <c r="N35" i="25"/>
  <c r="O34" i="25"/>
  <c r="P34" i="25" s="1"/>
  <c r="N33" i="20"/>
  <c r="O32" i="20"/>
  <c r="P32" i="20" s="1"/>
  <c r="AA34" i="31"/>
  <c r="AB33" i="31"/>
  <c r="AC33" i="31" s="1"/>
  <c r="D32" i="4"/>
  <c r="E32" i="4" s="1"/>
  <c r="C33" i="4"/>
  <c r="D32" i="19"/>
  <c r="E32" i="19" s="1"/>
  <c r="C33" i="19"/>
  <c r="N34" i="23"/>
  <c r="O33" i="23"/>
  <c r="P33" i="23" s="1"/>
  <c r="C39" i="31"/>
  <c r="D38" i="31"/>
  <c r="E38" i="31" s="1"/>
  <c r="O32" i="31"/>
  <c r="P32" i="31" s="1"/>
  <c r="N33" i="31"/>
  <c r="C33" i="25"/>
  <c r="D32" i="25"/>
  <c r="E32" i="25" s="1"/>
  <c r="O33" i="6"/>
  <c r="P33" i="6" s="1"/>
  <c r="N34" i="6"/>
  <c r="N33" i="30"/>
  <c r="O32" i="30"/>
  <c r="P32" i="30" s="1"/>
  <c r="D32" i="6"/>
  <c r="E32" i="6" s="1"/>
  <c r="C33" i="6"/>
  <c r="C33" i="20"/>
  <c r="D32" i="20"/>
  <c r="E32" i="20" s="1"/>
  <c r="D34" i="12"/>
  <c r="E34" i="12" s="1"/>
  <c r="C35" i="12"/>
  <c r="D32" i="9"/>
  <c r="E32" i="9" s="1"/>
  <c r="C33" i="9"/>
  <c r="O36" i="4"/>
  <c r="P36" i="4" s="1"/>
  <c r="N37" i="4"/>
  <c r="C47" i="22"/>
  <c r="D46" i="22"/>
  <c r="E46" i="22" s="1"/>
  <c r="N36" i="19"/>
  <c r="O35" i="19"/>
  <c r="P35" i="19" s="1"/>
  <c r="C37" i="11"/>
  <c r="D36" i="11"/>
  <c r="E36" i="11" s="1"/>
  <c r="C34" i="18"/>
  <c r="D33" i="18"/>
  <c r="E33" i="18" s="1"/>
  <c r="O33" i="9"/>
  <c r="P33" i="9" s="1"/>
  <c r="N34" i="9"/>
  <c r="O33" i="18"/>
  <c r="P33" i="18" s="1"/>
  <c r="N34" i="18"/>
  <c r="N34" i="22"/>
  <c r="O33" i="22"/>
  <c r="P33" i="22" s="1"/>
  <c r="N36" i="11"/>
  <c r="O35" i="11"/>
  <c r="P35" i="11" s="1"/>
  <c r="C35" i="8"/>
  <c r="D34" i="8"/>
  <c r="E34" i="8" s="1"/>
  <c r="O80" i="32"/>
  <c r="P80" i="32" s="1"/>
  <c r="N81" i="32"/>
  <c r="C37" i="23"/>
  <c r="D36" i="23"/>
  <c r="E36" i="23" s="1"/>
  <c r="C83" i="32"/>
  <c r="D82" i="32"/>
  <c r="E82" i="32" s="1"/>
  <c r="N39" i="12"/>
  <c r="O38" i="12"/>
  <c r="P38" i="12" s="1"/>
  <c r="O115" i="56" l="1"/>
  <c r="P115" i="56" s="1"/>
  <c r="D36" i="56"/>
  <c r="E36" i="56" s="1"/>
  <c r="O36" i="56"/>
  <c r="P36" i="56" s="1"/>
  <c r="O36" i="55"/>
  <c r="P36" i="55" s="1"/>
  <c r="D37" i="55"/>
  <c r="E37" i="55" s="1"/>
  <c r="O36" i="54"/>
  <c r="P36" i="54" s="1"/>
  <c r="D37" i="54"/>
  <c r="E37" i="54" s="1"/>
  <c r="C37" i="53"/>
  <c r="D36" i="53"/>
  <c r="E36" i="53" s="1"/>
  <c r="O36" i="53"/>
  <c r="P36" i="53" s="1"/>
  <c r="N37" i="53"/>
  <c r="D36" i="52"/>
  <c r="E36" i="52" s="1"/>
  <c r="O36" i="52"/>
  <c r="P36" i="52" s="1"/>
  <c r="D38" i="51"/>
  <c r="E38" i="51" s="1"/>
  <c r="O36" i="51"/>
  <c r="P36" i="51" s="1"/>
  <c r="O38" i="50"/>
  <c r="P38" i="50" s="1"/>
  <c r="D36" i="50"/>
  <c r="E36" i="50" s="1"/>
  <c r="D37" i="49"/>
  <c r="E37" i="49" s="1"/>
  <c r="O36" i="48"/>
  <c r="P36" i="48" s="1"/>
  <c r="D36" i="48"/>
  <c r="E36" i="48" s="1"/>
  <c r="D40" i="47"/>
  <c r="E40" i="47" s="1"/>
  <c r="O36" i="47"/>
  <c r="P36" i="47" s="1"/>
  <c r="D40" i="46"/>
  <c r="E40" i="46" s="1"/>
  <c r="D37" i="45"/>
  <c r="E37" i="45" s="1"/>
  <c r="O37" i="45"/>
  <c r="P37" i="45" s="1"/>
  <c r="D35" i="44"/>
  <c r="E35" i="44" s="1"/>
  <c r="O37" i="44"/>
  <c r="P37" i="44" s="1"/>
  <c r="D37" i="43"/>
  <c r="E37" i="43" s="1"/>
  <c r="O36" i="43"/>
  <c r="P36" i="43" s="1"/>
  <c r="O35" i="42"/>
  <c r="P35" i="42" s="1"/>
  <c r="D37" i="42"/>
  <c r="E37" i="42" s="1"/>
  <c r="D37" i="41"/>
  <c r="E37" i="41" s="1"/>
  <c r="O35" i="40"/>
  <c r="P35" i="40" s="1"/>
  <c r="O37" i="38"/>
  <c r="P37" i="38" s="1"/>
  <c r="D37" i="38"/>
  <c r="E37" i="38" s="1"/>
  <c r="O36" i="36"/>
  <c r="P36" i="36" s="1"/>
  <c r="AB35" i="33"/>
  <c r="AC35" i="33" s="1"/>
  <c r="AA36" i="33"/>
  <c r="D33" i="6"/>
  <c r="E33" i="6" s="1"/>
  <c r="C34" i="6"/>
  <c r="C34" i="25"/>
  <c r="D33" i="25"/>
  <c r="E33" i="25" s="1"/>
  <c r="D39" i="31"/>
  <c r="E39" i="31" s="1"/>
  <c r="C40" i="31"/>
  <c r="O33" i="20"/>
  <c r="P33" i="20" s="1"/>
  <c r="N34" i="20"/>
  <c r="C34" i="19"/>
  <c r="D33" i="19"/>
  <c r="E33" i="19" s="1"/>
  <c r="N34" i="31"/>
  <c r="O33" i="31"/>
  <c r="P33" i="31" s="1"/>
  <c r="C34" i="4"/>
  <c r="D33" i="4"/>
  <c r="E33" i="4" s="1"/>
  <c r="N35" i="6"/>
  <c r="O34" i="6"/>
  <c r="P34" i="6" s="1"/>
  <c r="D33" i="20"/>
  <c r="E33" i="20" s="1"/>
  <c r="C34" i="20"/>
  <c r="N34" i="30"/>
  <c r="O33" i="30"/>
  <c r="P33" i="30" s="1"/>
  <c r="N35" i="23"/>
  <c r="O34" i="23"/>
  <c r="P34" i="23" s="1"/>
  <c r="AB34" i="31"/>
  <c r="AC34" i="31" s="1"/>
  <c r="AA35" i="31"/>
  <c r="N36" i="25"/>
  <c r="O35" i="25"/>
  <c r="P35" i="25" s="1"/>
  <c r="D35" i="12"/>
  <c r="E35" i="12" s="1"/>
  <c r="C36" i="12"/>
  <c r="N40" i="12"/>
  <c r="O39" i="12"/>
  <c r="P39" i="12" s="1"/>
  <c r="C84" i="32"/>
  <c r="D83" i="32"/>
  <c r="E83" i="32" s="1"/>
  <c r="N37" i="11"/>
  <c r="O36" i="11"/>
  <c r="P36" i="11" s="1"/>
  <c r="C35" i="18"/>
  <c r="D34" i="18"/>
  <c r="E34" i="18" s="1"/>
  <c r="C48" i="22"/>
  <c r="D47" i="22"/>
  <c r="E47" i="22" s="1"/>
  <c r="O81" i="32"/>
  <c r="P81" i="32" s="1"/>
  <c r="N82" i="32"/>
  <c r="N35" i="9"/>
  <c r="O34" i="9"/>
  <c r="P34" i="9" s="1"/>
  <c r="O37" i="4"/>
  <c r="P37" i="4" s="1"/>
  <c r="N38" i="4"/>
  <c r="N35" i="18"/>
  <c r="O34" i="18"/>
  <c r="P34" i="18" s="1"/>
  <c r="C34" i="9"/>
  <c r="D33" i="9"/>
  <c r="E33" i="9" s="1"/>
  <c r="C38" i="23"/>
  <c r="D37" i="23"/>
  <c r="E37" i="23" s="1"/>
  <c r="C36" i="8"/>
  <c r="D35" i="8"/>
  <c r="E35" i="8" s="1"/>
  <c r="O34" i="22"/>
  <c r="P34" i="22" s="1"/>
  <c r="N35" i="22"/>
  <c r="C38" i="11"/>
  <c r="D37" i="11"/>
  <c r="E37" i="11" s="1"/>
  <c r="N37" i="19"/>
  <c r="O36" i="19"/>
  <c r="P36" i="19" s="1"/>
  <c r="O116" i="56" l="1"/>
  <c r="P116" i="56" s="1"/>
  <c r="D37" i="56"/>
  <c r="E37" i="56"/>
  <c r="O37" i="56"/>
  <c r="P37" i="56" s="1"/>
  <c r="O37" i="55"/>
  <c r="P37" i="55" s="1"/>
  <c r="D38" i="55"/>
  <c r="E38" i="55" s="1"/>
  <c r="D38" i="54"/>
  <c r="E38" i="54" s="1"/>
  <c r="O37" i="54"/>
  <c r="P37" i="54" s="1"/>
  <c r="N38" i="53"/>
  <c r="O37" i="53"/>
  <c r="P37" i="53" s="1"/>
  <c r="D37" i="53"/>
  <c r="E37" i="53" s="1"/>
  <c r="C38" i="53"/>
  <c r="D37" i="52"/>
  <c r="E37" i="52" s="1"/>
  <c r="O37" i="52"/>
  <c r="P37" i="52" s="1"/>
  <c r="D39" i="51"/>
  <c r="E39" i="51" s="1"/>
  <c r="O37" i="51"/>
  <c r="P37" i="51" s="1"/>
  <c r="D37" i="50"/>
  <c r="E37" i="50" s="1"/>
  <c r="O39" i="50"/>
  <c r="P39" i="50" s="1"/>
  <c r="D38" i="49"/>
  <c r="E38" i="49" s="1"/>
  <c r="O37" i="48"/>
  <c r="P37" i="48" s="1"/>
  <c r="D37" i="48"/>
  <c r="E37" i="48" s="1"/>
  <c r="D41" i="47"/>
  <c r="E41" i="47" s="1"/>
  <c r="O37" i="47"/>
  <c r="P37" i="47" s="1"/>
  <c r="D41" i="46"/>
  <c r="E41" i="46" s="1"/>
  <c r="O38" i="45"/>
  <c r="P38" i="45" s="1"/>
  <c r="D38" i="45"/>
  <c r="E38" i="45" s="1"/>
  <c r="D36" i="44"/>
  <c r="E36" i="44" s="1"/>
  <c r="O38" i="44"/>
  <c r="P38" i="44" s="1"/>
  <c r="O37" i="43"/>
  <c r="P37" i="43" s="1"/>
  <c r="D38" i="43"/>
  <c r="E38" i="43" s="1"/>
  <c r="O36" i="42"/>
  <c r="P36" i="42" s="1"/>
  <c r="D38" i="42"/>
  <c r="E38" i="42" s="1"/>
  <c r="D38" i="41"/>
  <c r="E38" i="41" s="1"/>
  <c r="O36" i="40"/>
  <c r="P36" i="40" s="1"/>
  <c r="D38" i="38"/>
  <c r="E38" i="38" s="1"/>
  <c r="O38" i="38"/>
  <c r="P38" i="38" s="1"/>
  <c r="O37" i="36"/>
  <c r="P37" i="36" s="1"/>
  <c r="AA37" i="33"/>
  <c r="AB36" i="33"/>
  <c r="AC36" i="33" s="1"/>
  <c r="N35" i="30"/>
  <c r="O34" i="30"/>
  <c r="P34" i="30" s="1"/>
  <c r="N36" i="6"/>
  <c r="O35" i="6"/>
  <c r="P35" i="6" s="1"/>
  <c r="N35" i="31"/>
  <c r="O34" i="31"/>
  <c r="P34" i="31" s="1"/>
  <c r="D34" i="19"/>
  <c r="E34" i="19" s="1"/>
  <c r="C35" i="19"/>
  <c r="C35" i="25"/>
  <c r="D34" i="25"/>
  <c r="E34" i="25" s="1"/>
  <c r="C35" i="20"/>
  <c r="D34" i="20"/>
  <c r="E34" i="20" s="1"/>
  <c r="O34" i="20"/>
  <c r="P34" i="20" s="1"/>
  <c r="N35" i="20"/>
  <c r="D40" i="31"/>
  <c r="E40" i="31" s="1"/>
  <c r="C41" i="31"/>
  <c r="D34" i="6"/>
  <c r="E34" i="6" s="1"/>
  <c r="C35" i="6"/>
  <c r="AA36" i="31"/>
  <c r="AB35" i="31"/>
  <c r="AC35" i="31" s="1"/>
  <c r="N37" i="25"/>
  <c r="O36" i="25"/>
  <c r="P36" i="25" s="1"/>
  <c r="N36" i="23"/>
  <c r="O35" i="23"/>
  <c r="P35" i="23" s="1"/>
  <c r="C35" i="4"/>
  <c r="D34" i="4"/>
  <c r="E34" i="4" s="1"/>
  <c r="O35" i="22"/>
  <c r="P35" i="22" s="1"/>
  <c r="N36" i="22"/>
  <c r="N38" i="19"/>
  <c r="O37" i="19"/>
  <c r="P37" i="19" s="1"/>
  <c r="D36" i="8"/>
  <c r="E36" i="8" s="1"/>
  <c r="C37" i="8"/>
  <c r="C35" i="9"/>
  <c r="D34" i="9"/>
  <c r="E34" i="9" s="1"/>
  <c r="C36" i="18"/>
  <c r="D35" i="18"/>
  <c r="E35" i="18" s="1"/>
  <c r="O40" i="12"/>
  <c r="P40" i="12" s="1"/>
  <c r="N41" i="12"/>
  <c r="N39" i="4"/>
  <c r="O38" i="4"/>
  <c r="P38" i="4" s="1"/>
  <c r="N83" i="32"/>
  <c r="O82" i="32"/>
  <c r="P82" i="32" s="1"/>
  <c r="C37" i="12"/>
  <c r="D36" i="12"/>
  <c r="E36" i="12" s="1"/>
  <c r="C39" i="11"/>
  <c r="D38" i="11"/>
  <c r="E38" i="11" s="1"/>
  <c r="C39" i="23"/>
  <c r="D38" i="23"/>
  <c r="E38" i="23" s="1"/>
  <c r="N36" i="18"/>
  <c r="O35" i="18"/>
  <c r="P35" i="18" s="1"/>
  <c r="N36" i="9"/>
  <c r="O35" i="9"/>
  <c r="P35" i="9" s="1"/>
  <c r="C49" i="22"/>
  <c r="D48" i="22"/>
  <c r="E48" i="22" s="1"/>
  <c r="O37" i="11"/>
  <c r="P37" i="11" s="1"/>
  <c r="N38" i="11"/>
  <c r="D84" i="32"/>
  <c r="E84" i="32" s="1"/>
  <c r="C85" i="32"/>
  <c r="O117" i="56" l="1"/>
  <c r="P117" i="56" s="1"/>
  <c r="D38" i="56"/>
  <c r="O38" i="56"/>
  <c r="P38" i="56" s="1"/>
  <c r="E38" i="56"/>
  <c r="O38" i="55"/>
  <c r="P38" i="55" s="1"/>
  <c r="D39" i="55"/>
  <c r="E39" i="55" s="1"/>
  <c r="O38" i="54"/>
  <c r="P38" i="54" s="1"/>
  <c r="D39" i="54"/>
  <c r="E39" i="54" s="1"/>
  <c r="C39" i="53"/>
  <c r="D38" i="53"/>
  <c r="E38" i="53" s="1"/>
  <c r="N39" i="53"/>
  <c r="O38" i="53"/>
  <c r="P38" i="53" s="1"/>
  <c r="O38" i="52"/>
  <c r="P38" i="52" s="1"/>
  <c r="D38" i="52"/>
  <c r="E38" i="52" s="1"/>
  <c r="D40" i="51"/>
  <c r="E40" i="51" s="1"/>
  <c r="O38" i="51"/>
  <c r="P38" i="51" s="1"/>
  <c r="O40" i="50"/>
  <c r="P40" i="50" s="1"/>
  <c r="D38" i="50"/>
  <c r="E38" i="50" s="1"/>
  <c r="D39" i="49"/>
  <c r="E39" i="49" s="1"/>
  <c r="O38" i="48"/>
  <c r="P38" i="48" s="1"/>
  <c r="D38" i="48"/>
  <c r="E38" i="48" s="1"/>
  <c r="O38" i="47"/>
  <c r="P38" i="47" s="1"/>
  <c r="D42" i="47"/>
  <c r="E42" i="47" s="1"/>
  <c r="D42" i="46"/>
  <c r="E42" i="46" s="1"/>
  <c r="D39" i="45"/>
  <c r="E39" i="45" s="1"/>
  <c r="O39" i="45"/>
  <c r="P39" i="45" s="1"/>
  <c r="D37" i="44"/>
  <c r="E37" i="44" s="1"/>
  <c r="O39" i="44"/>
  <c r="P39" i="44" s="1"/>
  <c r="O38" i="43"/>
  <c r="P38" i="43" s="1"/>
  <c r="D39" i="43"/>
  <c r="E39" i="43" s="1"/>
  <c r="O37" i="42"/>
  <c r="P37" i="42" s="1"/>
  <c r="D39" i="42"/>
  <c r="E39" i="42" s="1"/>
  <c r="D39" i="41"/>
  <c r="E39" i="41" s="1"/>
  <c r="O37" i="40"/>
  <c r="P37" i="40" s="1"/>
  <c r="O39" i="38"/>
  <c r="P39" i="38" s="1"/>
  <c r="D39" i="38"/>
  <c r="E39" i="38" s="1"/>
  <c r="O38" i="36"/>
  <c r="P38" i="36" s="1"/>
  <c r="AB37" i="33"/>
  <c r="AC37" i="33" s="1"/>
  <c r="AA38" i="33"/>
  <c r="O35" i="20"/>
  <c r="P35" i="20" s="1"/>
  <c r="N36" i="20"/>
  <c r="C36" i="19"/>
  <c r="D35" i="19"/>
  <c r="E35" i="19" s="1"/>
  <c r="C36" i="4"/>
  <c r="D35" i="4"/>
  <c r="E35" i="4" s="1"/>
  <c r="N38" i="25"/>
  <c r="O37" i="25"/>
  <c r="P37" i="25" s="1"/>
  <c r="C36" i="25"/>
  <c r="D35" i="25"/>
  <c r="E35" i="25" s="1"/>
  <c r="N37" i="6"/>
  <c r="O36" i="6"/>
  <c r="P36" i="6" s="1"/>
  <c r="C42" i="31"/>
  <c r="D41" i="31"/>
  <c r="E41" i="31" s="1"/>
  <c r="C36" i="6"/>
  <c r="D35" i="6"/>
  <c r="E35" i="6" s="1"/>
  <c r="O36" i="23"/>
  <c r="P36" i="23" s="1"/>
  <c r="N37" i="23"/>
  <c r="AA37" i="31"/>
  <c r="AB36" i="31"/>
  <c r="AC36" i="31" s="1"/>
  <c r="C36" i="20"/>
  <c r="D35" i="20"/>
  <c r="E35" i="20" s="1"/>
  <c r="O35" i="31"/>
  <c r="P35" i="31" s="1"/>
  <c r="N36" i="31"/>
  <c r="N36" i="30"/>
  <c r="O35" i="30"/>
  <c r="P35" i="30" s="1"/>
  <c r="C38" i="8"/>
  <c r="D37" i="8"/>
  <c r="E37" i="8" s="1"/>
  <c r="N37" i="22"/>
  <c r="O36" i="22"/>
  <c r="P36" i="22" s="1"/>
  <c r="C50" i="22"/>
  <c r="D49" i="22"/>
  <c r="E49" i="22" s="1"/>
  <c r="N37" i="9"/>
  <c r="O36" i="9"/>
  <c r="P36" i="9" s="1"/>
  <c r="D39" i="11"/>
  <c r="E39" i="11" s="1"/>
  <c r="C40" i="11"/>
  <c r="D37" i="12"/>
  <c r="E37" i="12" s="1"/>
  <c r="C38" i="12"/>
  <c r="N84" i="32"/>
  <c r="O83" i="32"/>
  <c r="P83" i="32" s="1"/>
  <c r="D36" i="18"/>
  <c r="E36" i="18" s="1"/>
  <c r="C37" i="18"/>
  <c r="N39" i="11"/>
  <c r="O38" i="11"/>
  <c r="P38" i="11" s="1"/>
  <c r="O41" i="12"/>
  <c r="P41" i="12" s="1"/>
  <c r="N42" i="12"/>
  <c r="D85" i="32"/>
  <c r="E85" i="32" s="1"/>
  <c r="C86" i="32"/>
  <c r="N37" i="18"/>
  <c r="O36" i="18"/>
  <c r="P36" i="18" s="1"/>
  <c r="C40" i="23"/>
  <c r="D39" i="23"/>
  <c r="E39" i="23" s="1"/>
  <c r="N40" i="4"/>
  <c r="O39" i="4"/>
  <c r="P39" i="4" s="1"/>
  <c r="C36" i="9"/>
  <c r="D35" i="9"/>
  <c r="E35" i="9" s="1"/>
  <c r="N39" i="19"/>
  <c r="O38" i="19"/>
  <c r="P38" i="19" s="1"/>
  <c r="O118" i="56" l="1"/>
  <c r="P118" i="56" s="1"/>
  <c r="D39" i="56"/>
  <c r="E39" i="56" s="1"/>
  <c r="O39" i="56"/>
  <c r="P39" i="56" s="1"/>
  <c r="O39" i="55"/>
  <c r="P39" i="55" s="1"/>
  <c r="D40" i="55"/>
  <c r="E40" i="55" s="1"/>
  <c r="D40" i="54"/>
  <c r="E40" i="54" s="1"/>
  <c r="O39" i="54"/>
  <c r="P39" i="54" s="1"/>
  <c r="D39" i="53"/>
  <c r="E39" i="53" s="1"/>
  <c r="C40" i="53"/>
  <c r="N40" i="53"/>
  <c r="O39" i="53"/>
  <c r="P39" i="53" s="1"/>
  <c r="O39" i="52"/>
  <c r="P39" i="52" s="1"/>
  <c r="D39" i="52"/>
  <c r="E39" i="52" s="1"/>
  <c r="D41" i="51"/>
  <c r="E41" i="51" s="1"/>
  <c r="O39" i="51"/>
  <c r="P39" i="51" s="1"/>
  <c r="D39" i="50"/>
  <c r="E39" i="50" s="1"/>
  <c r="O41" i="50"/>
  <c r="P41" i="50" s="1"/>
  <c r="D40" i="49"/>
  <c r="E40" i="49" s="1"/>
  <c r="O39" i="48"/>
  <c r="P39" i="48" s="1"/>
  <c r="D39" i="48"/>
  <c r="E39" i="48" s="1"/>
  <c r="O39" i="47"/>
  <c r="P39" i="47" s="1"/>
  <c r="D43" i="47"/>
  <c r="E43" i="47" s="1"/>
  <c r="D43" i="46"/>
  <c r="E43" i="46" s="1"/>
  <c r="O40" i="45"/>
  <c r="P40" i="45" s="1"/>
  <c r="D40" i="45"/>
  <c r="E40" i="45" s="1"/>
  <c r="D38" i="44"/>
  <c r="E38" i="44" s="1"/>
  <c r="O40" i="44"/>
  <c r="P40" i="44" s="1"/>
  <c r="D40" i="43"/>
  <c r="E40" i="43" s="1"/>
  <c r="O39" i="43"/>
  <c r="P39" i="43" s="1"/>
  <c r="O38" i="42"/>
  <c r="P38" i="42" s="1"/>
  <c r="D40" i="42"/>
  <c r="E40" i="42" s="1"/>
  <c r="D40" i="41"/>
  <c r="E40" i="41" s="1"/>
  <c r="O38" i="40"/>
  <c r="P38" i="40" s="1"/>
  <c r="O40" i="38"/>
  <c r="P40" i="38" s="1"/>
  <c r="D40" i="38"/>
  <c r="E40" i="38" s="1"/>
  <c r="O39" i="36"/>
  <c r="P39" i="36" s="1"/>
  <c r="AA39" i="33"/>
  <c r="AB38" i="33"/>
  <c r="AC38" i="33" s="1"/>
  <c r="O36" i="31"/>
  <c r="P36" i="31" s="1"/>
  <c r="N37" i="31"/>
  <c r="O37" i="23"/>
  <c r="P37" i="23" s="1"/>
  <c r="N38" i="23"/>
  <c r="C37" i="20"/>
  <c r="D36" i="20"/>
  <c r="E36" i="20" s="1"/>
  <c r="C37" i="6"/>
  <c r="D36" i="6"/>
  <c r="E36" i="6" s="1"/>
  <c r="N38" i="6"/>
  <c r="O37" i="6"/>
  <c r="P37" i="6" s="1"/>
  <c r="N39" i="25"/>
  <c r="O38" i="25"/>
  <c r="P38" i="25" s="1"/>
  <c r="C37" i="19"/>
  <c r="D36" i="19"/>
  <c r="E36" i="19" s="1"/>
  <c r="O36" i="20"/>
  <c r="P36" i="20" s="1"/>
  <c r="N37" i="20"/>
  <c r="N37" i="30"/>
  <c r="O36" i="30"/>
  <c r="P36" i="30" s="1"/>
  <c r="AB37" i="31"/>
  <c r="AC37" i="31" s="1"/>
  <c r="AA38" i="31"/>
  <c r="C43" i="31"/>
  <c r="D42" i="31"/>
  <c r="E42" i="31" s="1"/>
  <c r="C37" i="25"/>
  <c r="D36" i="25"/>
  <c r="E36" i="25" s="1"/>
  <c r="C37" i="4"/>
  <c r="D36" i="4"/>
  <c r="E36" i="4" s="1"/>
  <c r="C87" i="32"/>
  <c r="D86" i="32"/>
  <c r="E86" i="32" s="1"/>
  <c r="N40" i="19"/>
  <c r="O39" i="19"/>
  <c r="P39" i="19" s="1"/>
  <c r="N38" i="18"/>
  <c r="O37" i="18"/>
  <c r="P37" i="18" s="1"/>
  <c r="C51" i="22"/>
  <c r="D50" i="22"/>
  <c r="E50" i="22" s="1"/>
  <c r="C39" i="8"/>
  <c r="D38" i="8"/>
  <c r="E38" i="8" s="1"/>
  <c r="O42" i="12"/>
  <c r="P42" i="12" s="1"/>
  <c r="N43" i="12"/>
  <c r="C38" i="18"/>
  <c r="D37" i="18"/>
  <c r="E37" i="18" s="1"/>
  <c r="C41" i="11"/>
  <c r="D40" i="11"/>
  <c r="E40" i="11" s="1"/>
  <c r="D38" i="12"/>
  <c r="E38" i="12" s="1"/>
  <c r="C39" i="12"/>
  <c r="D36" i="9"/>
  <c r="E36" i="9" s="1"/>
  <c r="C37" i="9"/>
  <c r="N41" i="4"/>
  <c r="O40" i="4"/>
  <c r="P40" i="4" s="1"/>
  <c r="C41" i="23"/>
  <c r="D40" i="23"/>
  <c r="E40" i="23" s="1"/>
  <c r="O39" i="11"/>
  <c r="P39" i="11" s="1"/>
  <c r="N40" i="11"/>
  <c r="N85" i="32"/>
  <c r="O84" i="32"/>
  <c r="P84" i="32" s="1"/>
  <c r="N38" i="9"/>
  <c r="O37" i="9"/>
  <c r="P37" i="9" s="1"/>
  <c r="O37" i="22"/>
  <c r="P37" i="22" s="1"/>
  <c r="N38" i="22"/>
  <c r="O119" i="56" l="1"/>
  <c r="P119" i="56" s="1"/>
  <c r="D40" i="56"/>
  <c r="E40" i="56" s="1"/>
  <c r="O40" i="56"/>
  <c r="P40" i="56" s="1"/>
  <c r="O40" i="55"/>
  <c r="P40" i="55" s="1"/>
  <c r="D41" i="55"/>
  <c r="E41" i="55" s="1"/>
  <c r="O40" i="54"/>
  <c r="P40" i="54" s="1"/>
  <c r="D41" i="54"/>
  <c r="E41" i="54" s="1"/>
  <c r="N41" i="53"/>
  <c r="O40" i="53"/>
  <c r="P40" i="53" s="1"/>
  <c r="D40" i="53"/>
  <c r="E40" i="53" s="1"/>
  <c r="C41" i="53"/>
  <c r="D40" i="52"/>
  <c r="E40" i="52" s="1"/>
  <c r="O40" i="52"/>
  <c r="P40" i="52" s="1"/>
  <c r="O40" i="51"/>
  <c r="P40" i="51" s="1"/>
  <c r="D42" i="51"/>
  <c r="E42" i="51" s="1"/>
  <c r="O42" i="50"/>
  <c r="P42" i="50" s="1"/>
  <c r="D40" i="50"/>
  <c r="E40" i="50" s="1"/>
  <c r="D41" i="49"/>
  <c r="E41" i="49" s="1"/>
  <c r="O40" i="48"/>
  <c r="P40" i="48" s="1"/>
  <c r="D40" i="48"/>
  <c r="E40" i="48" s="1"/>
  <c r="D44" i="47"/>
  <c r="E44" i="47" s="1"/>
  <c r="O40" i="47"/>
  <c r="P40" i="47" s="1"/>
  <c r="D44" i="46"/>
  <c r="E44" i="46" s="1"/>
  <c r="D41" i="45"/>
  <c r="E41" i="45" s="1"/>
  <c r="O41" i="45"/>
  <c r="P41" i="45" s="1"/>
  <c r="D39" i="44"/>
  <c r="E39" i="44" s="1"/>
  <c r="O41" i="44"/>
  <c r="P41" i="44" s="1"/>
  <c r="O40" i="43"/>
  <c r="P40" i="43" s="1"/>
  <c r="D41" i="43"/>
  <c r="E41" i="43" s="1"/>
  <c r="O39" i="42"/>
  <c r="P39" i="42" s="1"/>
  <c r="D41" i="42"/>
  <c r="E41" i="42" s="1"/>
  <c r="D41" i="41"/>
  <c r="E41" i="41" s="1"/>
  <c r="O39" i="40"/>
  <c r="P39" i="40" s="1"/>
  <c r="D41" i="38"/>
  <c r="E41" i="38" s="1"/>
  <c r="O41" i="38"/>
  <c r="P41" i="38" s="1"/>
  <c r="O40" i="36"/>
  <c r="P40" i="36" s="1"/>
  <c r="AB39" i="33"/>
  <c r="AC39" i="33" s="1"/>
  <c r="AA40" i="33"/>
  <c r="O37" i="20"/>
  <c r="P37" i="20" s="1"/>
  <c r="N38" i="20"/>
  <c r="O38" i="23"/>
  <c r="P38" i="23" s="1"/>
  <c r="N39" i="23"/>
  <c r="C38" i="25"/>
  <c r="D37" i="25"/>
  <c r="E37" i="25" s="1"/>
  <c r="N40" i="25"/>
  <c r="O39" i="25"/>
  <c r="P39" i="25" s="1"/>
  <c r="D37" i="6"/>
  <c r="E37" i="6" s="1"/>
  <c r="C38" i="6"/>
  <c r="AA39" i="31"/>
  <c r="AB38" i="31"/>
  <c r="AC38" i="31" s="1"/>
  <c r="O37" i="31"/>
  <c r="P37" i="31" s="1"/>
  <c r="N38" i="31"/>
  <c r="C38" i="4"/>
  <c r="D37" i="4"/>
  <c r="E37" i="4" s="1"/>
  <c r="D43" i="31"/>
  <c r="E43" i="31" s="1"/>
  <c r="C44" i="31"/>
  <c r="N38" i="30"/>
  <c r="O37" i="30"/>
  <c r="P37" i="30" s="1"/>
  <c r="C38" i="19"/>
  <c r="D37" i="19"/>
  <c r="E37" i="19" s="1"/>
  <c r="N39" i="6"/>
  <c r="O38" i="6"/>
  <c r="P38" i="6" s="1"/>
  <c r="D37" i="20"/>
  <c r="E37" i="20" s="1"/>
  <c r="C38" i="20"/>
  <c r="O40" i="11"/>
  <c r="P40" i="11" s="1"/>
  <c r="N41" i="11"/>
  <c r="N86" i="32"/>
  <c r="O85" i="32"/>
  <c r="P85" i="32" s="1"/>
  <c r="D41" i="23"/>
  <c r="E41" i="23" s="1"/>
  <c r="C42" i="23"/>
  <c r="C42" i="11"/>
  <c r="D41" i="11"/>
  <c r="E41" i="11" s="1"/>
  <c r="C40" i="8"/>
  <c r="D39" i="8"/>
  <c r="E39" i="8" s="1"/>
  <c r="N39" i="22"/>
  <c r="O38" i="22"/>
  <c r="P38" i="22" s="1"/>
  <c r="C38" i="9"/>
  <c r="D37" i="9"/>
  <c r="E37" i="9" s="1"/>
  <c r="O43" i="12"/>
  <c r="P43" i="12" s="1"/>
  <c r="N44" i="12"/>
  <c r="D39" i="12"/>
  <c r="E39" i="12" s="1"/>
  <c r="C40" i="12"/>
  <c r="O38" i="9"/>
  <c r="P38" i="9" s="1"/>
  <c r="N39" i="9"/>
  <c r="O41" i="4"/>
  <c r="P41" i="4" s="1"/>
  <c r="N42" i="4"/>
  <c r="C39" i="18"/>
  <c r="D38" i="18"/>
  <c r="E38" i="18" s="1"/>
  <c r="C52" i="22"/>
  <c r="D51" i="22"/>
  <c r="E51" i="22" s="1"/>
  <c r="N39" i="18"/>
  <c r="O38" i="18"/>
  <c r="P38" i="18" s="1"/>
  <c r="N41" i="19"/>
  <c r="O40" i="19"/>
  <c r="P40" i="19" s="1"/>
  <c r="D87" i="32"/>
  <c r="E87" i="32" s="1"/>
  <c r="C88" i="32"/>
  <c r="O120" i="56" l="1"/>
  <c r="P120" i="56" s="1"/>
  <c r="D41" i="56"/>
  <c r="E41" i="56" s="1"/>
  <c r="O41" i="56"/>
  <c r="P41" i="56" s="1"/>
  <c r="O41" i="55"/>
  <c r="P41" i="55" s="1"/>
  <c r="D42" i="55"/>
  <c r="E42" i="55" s="1"/>
  <c r="D42" i="54"/>
  <c r="E42" i="54" s="1"/>
  <c r="O41" i="54"/>
  <c r="P41" i="54" s="1"/>
  <c r="D41" i="53"/>
  <c r="E41" i="53" s="1"/>
  <c r="C42" i="53"/>
  <c r="N42" i="53"/>
  <c r="O41" i="53"/>
  <c r="P41" i="53" s="1"/>
  <c r="O41" i="52"/>
  <c r="P41" i="52" s="1"/>
  <c r="D41" i="52"/>
  <c r="E41" i="52" s="1"/>
  <c r="D43" i="51"/>
  <c r="E43" i="51" s="1"/>
  <c r="O41" i="51"/>
  <c r="P41" i="51" s="1"/>
  <c r="D41" i="50"/>
  <c r="E41" i="50" s="1"/>
  <c r="O43" i="50"/>
  <c r="P43" i="50" s="1"/>
  <c r="D42" i="49"/>
  <c r="E42" i="49" s="1"/>
  <c r="O41" i="48"/>
  <c r="P41" i="48" s="1"/>
  <c r="D41" i="48"/>
  <c r="E41" i="48" s="1"/>
  <c r="O41" i="47"/>
  <c r="P41" i="47" s="1"/>
  <c r="D45" i="47"/>
  <c r="E45" i="47" s="1"/>
  <c r="D45" i="46"/>
  <c r="E45" i="46" s="1"/>
  <c r="O42" i="45"/>
  <c r="P42" i="45" s="1"/>
  <c r="D42" i="45"/>
  <c r="E42" i="45" s="1"/>
  <c r="D40" i="44"/>
  <c r="E40" i="44" s="1"/>
  <c r="O42" i="44"/>
  <c r="P42" i="44" s="1"/>
  <c r="D42" i="43"/>
  <c r="E42" i="43" s="1"/>
  <c r="O41" i="43"/>
  <c r="P41" i="43" s="1"/>
  <c r="O40" i="42"/>
  <c r="P40" i="42" s="1"/>
  <c r="D42" i="42"/>
  <c r="E42" i="42" s="1"/>
  <c r="D42" i="41"/>
  <c r="E42" i="41" s="1"/>
  <c r="O40" i="40"/>
  <c r="P40" i="40" s="1"/>
  <c r="D42" i="38"/>
  <c r="E42" i="38" s="1"/>
  <c r="O42" i="38"/>
  <c r="P42" i="38" s="1"/>
  <c r="O41" i="36"/>
  <c r="P41" i="36" s="1"/>
  <c r="AA41" i="33"/>
  <c r="AB40" i="33"/>
  <c r="AC40" i="33" s="1"/>
  <c r="O38" i="20"/>
  <c r="P38" i="20" s="1"/>
  <c r="N39" i="20"/>
  <c r="O39" i="6"/>
  <c r="P39" i="6" s="1"/>
  <c r="N40" i="6"/>
  <c r="N39" i="30"/>
  <c r="O38" i="30"/>
  <c r="P38" i="30" s="1"/>
  <c r="C39" i="4"/>
  <c r="D38" i="4"/>
  <c r="E38" i="4" s="1"/>
  <c r="AB39" i="31"/>
  <c r="AC39" i="31" s="1"/>
  <c r="AA40" i="31"/>
  <c r="N41" i="25"/>
  <c r="O40" i="25"/>
  <c r="P40" i="25" s="1"/>
  <c r="C39" i="25"/>
  <c r="D38" i="25"/>
  <c r="E38" i="25" s="1"/>
  <c r="C39" i="20"/>
  <c r="D38" i="20"/>
  <c r="E38" i="20" s="1"/>
  <c r="C45" i="31"/>
  <c r="D44" i="31"/>
  <c r="E44" i="31" s="1"/>
  <c r="O38" i="31"/>
  <c r="P38" i="31" s="1"/>
  <c r="N39" i="31"/>
  <c r="D38" i="6"/>
  <c r="E38" i="6" s="1"/>
  <c r="C39" i="6"/>
  <c r="N40" i="23"/>
  <c r="O39" i="23"/>
  <c r="P39" i="23" s="1"/>
  <c r="C39" i="19"/>
  <c r="D38" i="19"/>
  <c r="E38" i="19" s="1"/>
  <c r="O44" i="12"/>
  <c r="P44" i="12" s="1"/>
  <c r="N45" i="12"/>
  <c r="C53" i="22"/>
  <c r="D52" i="22"/>
  <c r="E52" i="22" s="1"/>
  <c r="D39" i="18"/>
  <c r="E39" i="18" s="1"/>
  <c r="C40" i="18"/>
  <c r="O39" i="22"/>
  <c r="P39" i="22" s="1"/>
  <c r="N40" i="22"/>
  <c r="N87" i="32"/>
  <c r="O86" i="32"/>
  <c r="P86" i="32" s="1"/>
  <c r="N40" i="9"/>
  <c r="O39" i="9"/>
  <c r="P39" i="9" s="1"/>
  <c r="N43" i="4"/>
  <c r="O42" i="4"/>
  <c r="P42" i="4" s="1"/>
  <c r="C41" i="12"/>
  <c r="D40" i="12"/>
  <c r="E40" i="12" s="1"/>
  <c r="C43" i="23"/>
  <c r="D42" i="23"/>
  <c r="E42" i="23" s="1"/>
  <c r="O41" i="11"/>
  <c r="P41" i="11" s="1"/>
  <c r="N42" i="11"/>
  <c r="D88" i="32"/>
  <c r="E88" i="32" s="1"/>
  <c r="C89" i="32"/>
  <c r="N42" i="19"/>
  <c r="O41" i="19"/>
  <c r="P41" i="19" s="1"/>
  <c r="O39" i="18"/>
  <c r="P39" i="18" s="1"/>
  <c r="N40" i="18"/>
  <c r="C39" i="9"/>
  <c r="D38" i="9"/>
  <c r="E38" i="9" s="1"/>
  <c r="C41" i="8"/>
  <c r="D40" i="8"/>
  <c r="E40" i="8" s="1"/>
  <c r="C43" i="11"/>
  <c r="D42" i="11"/>
  <c r="E42" i="11" s="1"/>
  <c r="O121" i="56" l="1"/>
  <c r="P121" i="56" s="1"/>
  <c r="D42" i="56"/>
  <c r="E42" i="56" s="1"/>
  <c r="O42" i="56"/>
  <c r="P42" i="56" s="1"/>
  <c r="O42" i="55"/>
  <c r="P42" i="55" s="1"/>
  <c r="D43" i="55"/>
  <c r="E43" i="55" s="1"/>
  <c r="O42" i="54"/>
  <c r="P42" i="54" s="1"/>
  <c r="D43" i="54"/>
  <c r="E43" i="54" s="1"/>
  <c r="N43" i="53"/>
  <c r="O42" i="53"/>
  <c r="P42" i="53" s="1"/>
  <c r="C43" i="53"/>
  <c r="D42" i="53"/>
  <c r="E42" i="53" s="1"/>
  <c r="O42" i="52"/>
  <c r="P42" i="52" s="1"/>
  <c r="D42" i="52"/>
  <c r="E42" i="52" s="1"/>
  <c r="O42" i="51"/>
  <c r="P42" i="51" s="1"/>
  <c r="D44" i="51"/>
  <c r="E44" i="51" s="1"/>
  <c r="O44" i="50"/>
  <c r="P44" i="50" s="1"/>
  <c r="D42" i="50"/>
  <c r="E42" i="50" s="1"/>
  <c r="D43" i="49"/>
  <c r="E43" i="49" s="1"/>
  <c r="O42" i="48"/>
  <c r="P42" i="48" s="1"/>
  <c r="D42" i="48"/>
  <c r="E42" i="48" s="1"/>
  <c r="D46" i="47"/>
  <c r="E46" i="47" s="1"/>
  <c r="O42" i="47"/>
  <c r="P42" i="47" s="1"/>
  <c r="D46" i="46"/>
  <c r="E46" i="46" s="1"/>
  <c r="D43" i="45"/>
  <c r="E43" i="45" s="1"/>
  <c r="O43" i="45"/>
  <c r="P43" i="45" s="1"/>
  <c r="D41" i="44"/>
  <c r="E41" i="44" s="1"/>
  <c r="O43" i="44"/>
  <c r="P43" i="44" s="1"/>
  <c r="O42" i="43"/>
  <c r="P42" i="43" s="1"/>
  <c r="D43" i="43"/>
  <c r="E43" i="43" s="1"/>
  <c r="O41" i="42"/>
  <c r="P41" i="42" s="1"/>
  <c r="D43" i="42"/>
  <c r="E43" i="42" s="1"/>
  <c r="D43" i="41"/>
  <c r="E43" i="41" s="1"/>
  <c r="O41" i="40"/>
  <c r="P41" i="40" s="1"/>
  <c r="O43" i="38"/>
  <c r="P43" i="38" s="1"/>
  <c r="D43" i="38"/>
  <c r="E43" i="38" s="1"/>
  <c r="O42" i="36"/>
  <c r="P42" i="36" s="1"/>
  <c r="AB41" i="33"/>
  <c r="AC41" i="33" s="1"/>
  <c r="AA42" i="33"/>
  <c r="AB42" i="33" s="1"/>
  <c r="O39" i="31"/>
  <c r="P39" i="31" s="1"/>
  <c r="N40" i="31"/>
  <c r="N41" i="6"/>
  <c r="O40" i="6"/>
  <c r="P40" i="6" s="1"/>
  <c r="C40" i="19"/>
  <c r="D39" i="19"/>
  <c r="E39" i="19" s="1"/>
  <c r="N41" i="23"/>
  <c r="O40" i="23"/>
  <c r="P40" i="23" s="1"/>
  <c r="D39" i="20"/>
  <c r="E39" i="20" s="1"/>
  <c r="C40" i="20"/>
  <c r="N42" i="25"/>
  <c r="O41" i="25"/>
  <c r="P41" i="25" s="1"/>
  <c r="D39" i="4"/>
  <c r="E39" i="4" s="1"/>
  <c r="C40" i="4"/>
  <c r="D39" i="6"/>
  <c r="E39" i="6" s="1"/>
  <c r="C40" i="6"/>
  <c r="AB40" i="31"/>
  <c r="AC40" i="31" s="1"/>
  <c r="AA41" i="31"/>
  <c r="N40" i="20"/>
  <c r="O39" i="20"/>
  <c r="P39" i="20" s="1"/>
  <c r="C46" i="31"/>
  <c r="D45" i="31"/>
  <c r="E45" i="31" s="1"/>
  <c r="C40" i="25"/>
  <c r="D39" i="25"/>
  <c r="E39" i="25" s="1"/>
  <c r="N40" i="30"/>
  <c r="O39" i="30"/>
  <c r="P39" i="30" s="1"/>
  <c r="N41" i="18"/>
  <c r="O40" i="18"/>
  <c r="P40" i="18" s="1"/>
  <c r="O45" i="12"/>
  <c r="P45" i="12" s="1"/>
  <c r="N46" i="12"/>
  <c r="C42" i="8"/>
  <c r="D41" i="8"/>
  <c r="E41" i="8" s="1"/>
  <c r="C42" i="12"/>
  <c r="D41" i="12"/>
  <c r="E41" i="12" s="1"/>
  <c r="N41" i="9"/>
  <c r="O40" i="9"/>
  <c r="P40" i="9" s="1"/>
  <c r="N88" i="32"/>
  <c r="O87" i="32"/>
  <c r="P87" i="32" s="1"/>
  <c r="C41" i="18"/>
  <c r="D40" i="18"/>
  <c r="E40" i="18" s="1"/>
  <c r="D89" i="32"/>
  <c r="E89" i="32" s="1"/>
  <c r="C90" i="32"/>
  <c r="N41" i="22"/>
  <c r="O40" i="22"/>
  <c r="P40" i="22" s="1"/>
  <c r="N43" i="11"/>
  <c r="O42" i="11"/>
  <c r="P42" i="11" s="1"/>
  <c r="D43" i="11"/>
  <c r="E43" i="11" s="1"/>
  <c r="C44" i="11"/>
  <c r="C40" i="9"/>
  <c r="D39" i="9"/>
  <c r="E39" i="9" s="1"/>
  <c r="O42" i="19"/>
  <c r="P42" i="19" s="1"/>
  <c r="N43" i="19"/>
  <c r="C44" i="23"/>
  <c r="D43" i="23"/>
  <c r="E43" i="23" s="1"/>
  <c r="N44" i="4"/>
  <c r="O43" i="4"/>
  <c r="P43" i="4" s="1"/>
  <c r="C54" i="22"/>
  <c r="D53" i="22"/>
  <c r="E53" i="22" s="1"/>
  <c r="O122" i="56" l="1"/>
  <c r="P122" i="56" s="1"/>
  <c r="D43" i="56"/>
  <c r="E43" i="56" s="1"/>
  <c r="O43" i="56"/>
  <c r="P43" i="56" s="1"/>
  <c r="O43" i="55"/>
  <c r="P43" i="55" s="1"/>
  <c r="D44" i="55"/>
  <c r="E44" i="55" s="1"/>
  <c r="D44" i="54"/>
  <c r="E44" i="54" s="1"/>
  <c r="O43" i="54"/>
  <c r="P43" i="54" s="1"/>
  <c r="D43" i="53"/>
  <c r="E43" i="53" s="1"/>
  <c r="C44" i="53"/>
  <c r="N44" i="53"/>
  <c r="O43" i="53"/>
  <c r="P43" i="53" s="1"/>
  <c r="D43" i="52"/>
  <c r="E43" i="52" s="1"/>
  <c r="O43" i="52"/>
  <c r="P43" i="52" s="1"/>
  <c r="D45" i="51"/>
  <c r="E45" i="51" s="1"/>
  <c r="O43" i="51"/>
  <c r="P43" i="51" s="1"/>
  <c r="D43" i="50"/>
  <c r="E43" i="50" s="1"/>
  <c r="O45" i="50"/>
  <c r="P45" i="50" s="1"/>
  <c r="D44" i="49"/>
  <c r="E44" i="49" s="1"/>
  <c r="O43" i="48"/>
  <c r="P43" i="48" s="1"/>
  <c r="D43" i="48"/>
  <c r="E43" i="48" s="1"/>
  <c r="D47" i="47"/>
  <c r="E47" i="47" s="1"/>
  <c r="O43" i="47"/>
  <c r="P43" i="47" s="1"/>
  <c r="D47" i="46"/>
  <c r="E47" i="46" s="1"/>
  <c r="O44" i="45"/>
  <c r="P44" i="45" s="1"/>
  <c r="D44" i="45"/>
  <c r="E44" i="45" s="1"/>
  <c r="D42" i="44"/>
  <c r="E42" i="44" s="1"/>
  <c r="O44" i="44"/>
  <c r="P44" i="44" s="1"/>
  <c r="D44" i="43"/>
  <c r="E44" i="43" s="1"/>
  <c r="O43" i="43"/>
  <c r="P43" i="43" s="1"/>
  <c r="O42" i="42"/>
  <c r="P42" i="42" s="1"/>
  <c r="D44" i="42"/>
  <c r="E44" i="42" s="1"/>
  <c r="D44" i="41"/>
  <c r="E44" i="41" s="1"/>
  <c r="O42" i="40"/>
  <c r="P42" i="40" s="1"/>
  <c r="D44" i="38"/>
  <c r="E44" i="38" s="1"/>
  <c r="O44" i="38"/>
  <c r="P44" i="38" s="1"/>
  <c r="O43" i="36"/>
  <c r="P43" i="36" s="1"/>
  <c r="AC42" i="33"/>
  <c r="AC43" i="33"/>
  <c r="C41" i="6"/>
  <c r="D40" i="6"/>
  <c r="E40" i="6" s="1"/>
  <c r="C41" i="25"/>
  <c r="D40" i="25"/>
  <c r="E40" i="25" s="1"/>
  <c r="O40" i="20"/>
  <c r="P40" i="20" s="1"/>
  <c r="N41" i="20"/>
  <c r="N43" i="25"/>
  <c r="O42" i="25"/>
  <c r="P42" i="25" s="1"/>
  <c r="N42" i="23"/>
  <c r="O41" i="23"/>
  <c r="P41" i="23" s="1"/>
  <c r="O41" i="6"/>
  <c r="P41" i="6" s="1"/>
  <c r="N42" i="6"/>
  <c r="AA42" i="31"/>
  <c r="AB42" i="31" s="1"/>
  <c r="AB41" i="31"/>
  <c r="AC41" i="31" s="1"/>
  <c r="D40" i="4"/>
  <c r="E40" i="4" s="1"/>
  <c r="C41" i="4"/>
  <c r="C41" i="20"/>
  <c r="D40" i="20"/>
  <c r="E40" i="20" s="1"/>
  <c r="N41" i="31"/>
  <c r="O40" i="31"/>
  <c r="P40" i="31" s="1"/>
  <c r="N41" i="30"/>
  <c r="O40" i="30"/>
  <c r="P40" i="30" s="1"/>
  <c r="D46" i="31"/>
  <c r="E46" i="31" s="1"/>
  <c r="C47" i="31"/>
  <c r="C41" i="19"/>
  <c r="D40" i="19"/>
  <c r="E40" i="19" s="1"/>
  <c r="N47" i="12"/>
  <c r="O46" i="12"/>
  <c r="P46" i="12" s="1"/>
  <c r="D44" i="23"/>
  <c r="E44" i="23" s="1"/>
  <c r="C45" i="23"/>
  <c r="O43" i="11"/>
  <c r="P43" i="11" s="1"/>
  <c r="N44" i="11"/>
  <c r="N42" i="9"/>
  <c r="O41" i="9"/>
  <c r="P41" i="9" s="1"/>
  <c r="C43" i="12"/>
  <c r="D42" i="12"/>
  <c r="E42" i="12" s="1"/>
  <c r="N44" i="19"/>
  <c r="O43" i="19"/>
  <c r="P43" i="19" s="1"/>
  <c r="C45" i="11"/>
  <c r="D44" i="11"/>
  <c r="E44" i="11" s="1"/>
  <c r="C91" i="32"/>
  <c r="D90" i="32"/>
  <c r="E90" i="32" s="1"/>
  <c r="C55" i="22"/>
  <c r="D54" i="22"/>
  <c r="E54" i="22" s="1"/>
  <c r="N45" i="4"/>
  <c r="O44" i="4"/>
  <c r="P44" i="4" s="1"/>
  <c r="C41" i="9"/>
  <c r="D40" i="9"/>
  <c r="E40" i="9" s="1"/>
  <c r="O41" i="22"/>
  <c r="P41" i="22" s="1"/>
  <c r="N42" i="22"/>
  <c r="D41" i="18"/>
  <c r="E41" i="18" s="1"/>
  <c r="C42" i="18"/>
  <c r="O88" i="32"/>
  <c r="P88" i="32" s="1"/>
  <c r="N89" i="32"/>
  <c r="C43" i="8"/>
  <c r="D42" i="8"/>
  <c r="E42" i="8" s="1"/>
  <c r="O41" i="18"/>
  <c r="P41" i="18" s="1"/>
  <c r="N42" i="18"/>
  <c r="O123" i="56" l="1"/>
  <c r="P123" i="56" s="1"/>
  <c r="D44" i="56"/>
  <c r="E44" i="56" s="1"/>
  <c r="O44" i="56"/>
  <c r="P44" i="56" s="1"/>
  <c r="O44" i="55"/>
  <c r="P44" i="55" s="1"/>
  <c r="D45" i="55"/>
  <c r="E45" i="55" s="1"/>
  <c r="O44" i="54"/>
  <c r="P44" i="54" s="1"/>
  <c r="D45" i="54"/>
  <c r="E45" i="54" s="1"/>
  <c r="N45" i="53"/>
  <c r="O44" i="53"/>
  <c r="P44" i="53" s="1"/>
  <c r="C45" i="53"/>
  <c r="D44" i="53"/>
  <c r="E44" i="53" s="1"/>
  <c r="D44" i="52"/>
  <c r="E44" i="52" s="1"/>
  <c r="O44" i="52"/>
  <c r="P44" i="52" s="1"/>
  <c r="O44" i="51"/>
  <c r="P44" i="51" s="1"/>
  <c r="D46" i="51"/>
  <c r="E46" i="51" s="1"/>
  <c r="O46" i="50"/>
  <c r="P46" i="50" s="1"/>
  <c r="D44" i="50"/>
  <c r="E44" i="50" s="1"/>
  <c r="D45" i="49"/>
  <c r="E45" i="49" s="1"/>
  <c r="O44" i="48"/>
  <c r="P44" i="48" s="1"/>
  <c r="D44" i="48"/>
  <c r="E44" i="48" s="1"/>
  <c r="O44" i="47"/>
  <c r="P44" i="47" s="1"/>
  <c r="D48" i="47"/>
  <c r="E48" i="47" s="1"/>
  <c r="D48" i="46"/>
  <c r="E48" i="46" s="1"/>
  <c r="D45" i="45"/>
  <c r="E45" i="45" s="1"/>
  <c r="O45" i="45"/>
  <c r="P45" i="45" s="1"/>
  <c r="D43" i="44"/>
  <c r="E43" i="44" s="1"/>
  <c r="O45" i="44"/>
  <c r="P45" i="44" s="1"/>
  <c r="O44" i="43"/>
  <c r="P44" i="43" s="1"/>
  <c r="D45" i="43"/>
  <c r="E45" i="43" s="1"/>
  <c r="O43" i="42"/>
  <c r="P43" i="42" s="1"/>
  <c r="D45" i="42"/>
  <c r="E45" i="42" s="1"/>
  <c r="D45" i="41"/>
  <c r="E45" i="41" s="1"/>
  <c r="O43" i="40"/>
  <c r="P43" i="40" s="1"/>
  <c r="O45" i="38"/>
  <c r="P45" i="38" s="1"/>
  <c r="D45" i="38"/>
  <c r="E45" i="38" s="1"/>
  <c r="O44" i="36"/>
  <c r="P44" i="36" s="1"/>
  <c r="AG13" i="33"/>
  <c r="AG12" i="33"/>
  <c r="O41" i="20"/>
  <c r="P41" i="20" s="1"/>
  <c r="N42" i="20"/>
  <c r="N42" i="30"/>
  <c r="O41" i="30"/>
  <c r="P41" i="30" s="1"/>
  <c r="C42" i="20"/>
  <c r="D41" i="20"/>
  <c r="E41" i="20" s="1"/>
  <c r="AC43" i="31"/>
  <c r="AC42" i="31"/>
  <c r="O42" i="23"/>
  <c r="P42" i="23" s="1"/>
  <c r="N43" i="23"/>
  <c r="C42" i="25"/>
  <c r="D41" i="25"/>
  <c r="E41" i="25" s="1"/>
  <c r="C48" i="31"/>
  <c r="D47" i="31"/>
  <c r="E47" i="31" s="1"/>
  <c r="D41" i="4"/>
  <c r="E41" i="4" s="1"/>
  <c r="C42" i="4"/>
  <c r="O42" i="6"/>
  <c r="P42" i="6" s="1"/>
  <c r="N43" i="6"/>
  <c r="C42" i="19"/>
  <c r="D41" i="19"/>
  <c r="E41" i="19" s="1"/>
  <c r="O41" i="31"/>
  <c r="P41" i="31" s="1"/>
  <c r="N42" i="31"/>
  <c r="N44" i="25"/>
  <c r="O43" i="25"/>
  <c r="P43" i="25" s="1"/>
  <c r="C42" i="6"/>
  <c r="D41" i="6"/>
  <c r="E41" i="6" s="1"/>
  <c r="O44" i="11"/>
  <c r="P44" i="11" s="1"/>
  <c r="N45" i="11"/>
  <c r="D41" i="9"/>
  <c r="E41" i="9" s="1"/>
  <c r="C42" i="9"/>
  <c r="D91" i="32"/>
  <c r="E91" i="32" s="1"/>
  <c r="C92" i="32"/>
  <c r="O44" i="19"/>
  <c r="P44" i="19" s="1"/>
  <c r="N45" i="19"/>
  <c r="D43" i="12"/>
  <c r="E43" i="12" s="1"/>
  <c r="C44" i="12"/>
  <c r="N48" i="12"/>
  <c r="O47" i="12"/>
  <c r="P47" i="12" s="1"/>
  <c r="N43" i="18"/>
  <c r="O42" i="18"/>
  <c r="P42" i="18" s="1"/>
  <c r="C43" i="18"/>
  <c r="D42" i="18"/>
  <c r="E42" i="18" s="1"/>
  <c r="N43" i="22"/>
  <c r="O42" i="22"/>
  <c r="P42" i="22" s="1"/>
  <c r="D45" i="23"/>
  <c r="E45" i="23" s="1"/>
  <c r="C46" i="23"/>
  <c r="O89" i="32"/>
  <c r="P89" i="32" s="1"/>
  <c r="N90" i="32"/>
  <c r="D43" i="8"/>
  <c r="E43" i="8" s="1"/>
  <c r="C44" i="8"/>
  <c r="N46" i="4"/>
  <c r="O45" i="4"/>
  <c r="P45" i="4" s="1"/>
  <c r="C56" i="22"/>
  <c r="D55" i="22"/>
  <c r="E55" i="22" s="1"/>
  <c r="C46" i="11"/>
  <c r="D45" i="11"/>
  <c r="E45" i="11" s="1"/>
  <c r="N43" i="9"/>
  <c r="O42" i="9"/>
  <c r="P42" i="9" s="1"/>
  <c r="O124" i="56" l="1"/>
  <c r="P124" i="56" s="1"/>
  <c r="D45" i="56"/>
  <c r="E45" i="56" s="1"/>
  <c r="O45" i="56"/>
  <c r="P45" i="56" s="1"/>
  <c r="O45" i="55"/>
  <c r="P45" i="55" s="1"/>
  <c r="D46" i="55"/>
  <c r="E46" i="55" s="1"/>
  <c r="D46" i="54"/>
  <c r="E46" i="54" s="1"/>
  <c r="O45" i="54"/>
  <c r="P45" i="54" s="1"/>
  <c r="D45" i="53"/>
  <c r="E45" i="53" s="1"/>
  <c r="C46" i="53"/>
  <c r="N46" i="53"/>
  <c r="O45" i="53"/>
  <c r="P45" i="53" s="1"/>
  <c r="D45" i="52"/>
  <c r="E45" i="52" s="1"/>
  <c r="O45" i="52"/>
  <c r="P45" i="52" s="1"/>
  <c r="D47" i="51"/>
  <c r="E47" i="51" s="1"/>
  <c r="O45" i="51"/>
  <c r="P45" i="51" s="1"/>
  <c r="D45" i="50"/>
  <c r="E45" i="50" s="1"/>
  <c r="O47" i="50"/>
  <c r="P47" i="50" s="1"/>
  <c r="D46" i="49"/>
  <c r="E46" i="49" s="1"/>
  <c r="O45" i="48"/>
  <c r="P45" i="48" s="1"/>
  <c r="D45" i="48"/>
  <c r="E45" i="48" s="1"/>
  <c r="D49" i="47"/>
  <c r="E49" i="47" s="1"/>
  <c r="O45" i="47"/>
  <c r="P45" i="47" s="1"/>
  <c r="D49" i="46"/>
  <c r="E49" i="46" s="1"/>
  <c r="O46" i="45"/>
  <c r="P46" i="45" s="1"/>
  <c r="D46" i="45"/>
  <c r="E46" i="45" s="1"/>
  <c r="D44" i="44"/>
  <c r="E44" i="44" s="1"/>
  <c r="O46" i="44"/>
  <c r="P46" i="44" s="1"/>
  <c r="D46" i="43"/>
  <c r="E46" i="43" s="1"/>
  <c r="O45" i="43"/>
  <c r="P45" i="43" s="1"/>
  <c r="O44" i="42"/>
  <c r="P44" i="42" s="1"/>
  <c r="D46" i="42"/>
  <c r="E46" i="42" s="1"/>
  <c r="D46" i="41"/>
  <c r="E46" i="41" s="1"/>
  <c r="O44" i="40"/>
  <c r="P44" i="40" s="1"/>
  <c r="O46" i="38"/>
  <c r="P46" i="38" s="1"/>
  <c r="D46" i="38"/>
  <c r="E46" i="38" s="1"/>
  <c r="O45" i="36"/>
  <c r="P45" i="36" s="1"/>
  <c r="D42" i="20"/>
  <c r="E42" i="20" s="1"/>
  <c r="C43" i="20"/>
  <c r="D42" i="4"/>
  <c r="E42" i="4" s="1"/>
  <c r="C43" i="4"/>
  <c r="AG13" i="31"/>
  <c r="N43" i="20"/>
  <c r="O42" i="20"/>
  <c r="P42" i="20" s="1"/>
  <c r="D48" i="31"/>
  <c r="E48" i="31" s="1"/>
  <c r="C49" i="31"/>
  <c r="C43" i="6"/>
  <c r="D42" i="6"/>
  <c r="E42" i="6" s="1"/>
  <c r="N45" i="25"/>
  <c r="O44" i="25"/>
  <c r="P44" i="25" s="1"/>
  <c r="C43" i="19"/>
  <c r="D42" i="19"/>
  <c r="E42" i="19" s="1"/>
  <c r="C43" i="25"/>
  <c r="D42" i="25"/>
  <c r="E42" i="25" s="1"/>
  <c r="N43" i="30"/>
  <c r="O42" i="30"/>
  <c r="P42" i="30" s="1"/>
  <c r="N43" i="31"/>
  <c r="O42" i="31"/>
  <c r="P42" i="31" s="1"/>
  <c r="O43" i="6"/>
  <c r="P43" i="6" s="1"/>
  <c r="N44" i="6"/>
  <c r="O43" i="23"/>
  <c r="P43" i="23" s="1"/>
  <c r="N44" i="23"/>
  <c r="AG12" i="31"/>
  <c r="C45" i="12"/>
  <c r="D44" i="12"/>
  <c r="E44" i="12" s="1"/>
  <c r="C47" i="11"/>
  <c r="D46" i="11"/>
  <c r="E46" i="11" s="1"/>
  <c r="N47" i="4"/>
  <c r="O46" i="4"/>
  <c r="P46" i="4" s="1"/>
  <c r="D43" i="18"/>
  <c r="E43" i="18" s="1"/>
  <c r="C44" i="18"/>
  <c r="O48" i="12"/>
  <c r="P48" i="12" s="1"/>
  <c r="N49" i="12"/>
  <c r="N91" i="32"/>
  <c r="O90" i="32"/>
  <c r="P90" i="32" s="1"/>
  <c r="C47" i="23"/>
  <c r="D46" i="23"/>
  <c r="E46" i="23" s="1"/>
  <c r="N46" i="19"/>
  <c r="O45" i="19"/>
  <c r="P45" i="19" s="1"/>
  <c r="C93" i="32"/>
  <c r="D92" i="32"/>
  <c r="E92" i="32" s="1"/>
  <c r="D42" i="9"/>
  <c r="E42" i="9" s="1"/>
  <c r="C43" i="9"/>
  <c r="C45" i="8"/>
  <c r="D44" i="8"/>
  <c r="E44" i="8" s="1"/>
  <c r="N46" i="11"/>
  <c r="O45" i="11"/>
  <c r="P45" i="11" s="1"/>
  <c r="O43" i="9"/>
  <c r="P43" i="9" s="1"/>
  <c r="N44" i="9"/>
  <c r="C57" i="22"/>
  <c r="D56" i="22"/>
  <c r="E56" i="22" s="1"/>
  <c r="O43" i="22"/>
  <c r="P43" i="22" s="1"/>
  <c r="N44" i="22"/>
  <c r="N44" i="18"/>
  <c r="O43" i="18"/>
  <c r="P43" i="18" s="1"/>
  <c r="O125" i="56" l="1"/>
  <c r="P125" i="56" s="1"/>
  <c r="D46" i="56"/>
  <c r="E46" i="56" s="1"/>
  <c r="O46" i="56"/>
  <c r="P46" i="56" s="1"/>
  <c r="O46" i="55"/>
  <c r="P46" i="55" s="1"/>
  <c r="D47" i="55"/>
  <c r="E47" i="55" s="1"/>
  <c r="O46" i="54"/>
  <c r="P46" i="54" s="1"/>
  <c r="D47" i="54"/>
  <c r="E47" i="54" s="1"/>
  <c r="N47" i="53"/>
  <c r="O46" i="53"/>
  <c r="P46" i="53" s="1"/>
  <c r="C47" i="53"/>
  <c r="D46" i="53"/>
  <c r="E46" i="53" s="1"/>
  <c r="D46" i="52"/>
  <c r="E46" i="52" s="1"/>
  <c r="O46" i="52"/>
  <c r="P46" i="52" s="1"/>
  <c r="O46" i="51"/>
  <c r="P46" i="51" s="1"/>
  <c r="D48" i="51"/>
  <c r="E48" i="51" s="1"/>
  <c r="O48" i="50"/>
  <c r="P48" i="50" s="1"/>
  <c r="D46" i="50"/>
  <c r="E46" i="50" s="1"/>
  <c r="D47" i="49"/>
  <c r="E47" i="49" s="1"/>
  <c r="D46" i="48"/>
  <c r="E46" i="48" s="1"/>
  <c r="O46" i="48"/>
  <c r="P46" i="48" s="1"/>
  <c r="O46" i="47"/>
  <c r="P46" i="47" s="1"/>
  <c r="D50" i="47"/>
  <c r="E50" i="47" s="1"/>
  <c r="D50" i="46"/>
  <c r="E50" i="46" s="1"/>
  <c r="D47" i="45"/>
  <c r="E47" i="45" s="1"/>
  <c r="O47" i="45"/>
  <c r="P47" i="45" s="1"/>
  <c r="D45" i="44"/>
  <c r="E45" i="44" s="1"/>
  <c r="O47" i="44"/>
  <c r="P47" i="44" s="1"/>
  <c r="O46" i="43"/>
  <c r="P46" i="43" s="1"/>
  <c r="D47" i="43"/>
  <c r="E47" i="43" s="1"/>
  <c r="O45" i="42"/>
  <c r="P45" i="42" s="1"/>
  <c r="D47" i="42"/>
  <c r="E47" i="42" s="1"/>
  <c r="D47" i="41"/>
  <c r="E47" i="41" s="1"/>
  <c r="O45" i="40"/>
  <c r="P45" i="40" s="1"/>
  <c r="D47" i="38"/>
  <c r="E47" i="38" s="1"/>
  <c r="O47" i="38"/>
  <c r="P47" i="38" s="1"/>
  <c r="O46" i="36"/>
  <c r="P46" i="36" s="1"/>
  <c r="C44" i="25"/>
  <c r="D43" i="25"/>
  <c r="E43" i="25" s="1"/>
  <c r="D43" i="4"/>
  <c r="E43" i="4" s="1"/>
  <c r="C44" i="4"/>
  <c r="N44" i="30"/>
  <c r="O43" i="30"/>
  <c r="P43" i="30" s="1"/>
  <c r="D43" i="19"/>
  <c r="E43" i="19" s="1"/>
  <c r="C44" i="19"/>
  <c r="D43" i="6"/>
  <c r="E43" i="6" s="1"/>
  <c r="C44" i="6"/>
  <c r="N44" i="20"/>
  <c r="O43" i="20"/>
  <c r="P43" i="20" s="1"/>
  <c r="N44" i="31"/>
  <c r="O43" i="31"/>
  <c r="P43" i="31" s="1"/>
  <c r="N46" i="25"/>
  <c r="O45" i="25"/>
  <c r="P45" i="25" s="1"/>
  <c r="C44" i="20"/>
  <c r="D43" i="20"/>
  <c r="E43" i="20" s="1"/>
  <c r="N45" i="6"/>
  <c r="O44" i="6"/>
  <c r="P44" i="6" s="1"/>
  <c r="N45" i="23"/>
  <c r="O44" i="23"/>
  <c r="P44" i="23" s="1"/>
  <c r="C50" i="31"/>
  <c r="D49" i="31"/>
  <c r="E49" i="31" s="1"/>
  <c r="N50" i="12"/>
  <c r="O49" i="12"/>
  <c r="P49" i="12" s="1"/>
  <c r="N45" i="18"/>
  <c r="O44" i="18"/>
  <c r="P44" i="18" s="1"/>
  <c r="D45" i="8"/>
  <c r="E45" i="8" s="1"/>
  <c r="C46" i="8"/>
  <c r="O46" i="19"/>
  <c r="P46" i="19" s="1"/>
  <c r="N47" i="19"/>
  <c r="O91" i="32"/>
  <c r="P91" i="32" s="1"/>
  <c r="N92" i="32"/>
  <c r="C48" i="11"/>
  <c r="D47" i="11"/>
  <c r="E47" i="11" s="1"/>
  <c r="D43" i="9"/>
  <c r="E43" i="9" s="1"/>
  <c r="C44" i="9"/>
  <c r="O44" i="22"/>
  <c r="P44" i="22" s="1"/>
  <c r="N45" i="22"/>
  <c r="N45" i="9"/>
  <c r="O44" i="9"/>
  <c r="P44" i="9" s="1"/>
  <c r="D44" i="18"/>
  <c r="E44" i="18" s="1"/>
  <c r="C45" i="18"/>
  <c r="C58" i="22"/>
  <c r="D57" i="22"/>
  <c r="E57" i="22" s="1"/>
  <c r="N47" i="11"/>
  <c r="O47" i="11" s="1"/>
  <c r="O46" i="11"/>
  <c r="P46" i="11" s="1"/>
  <c r="D93" i="32"/>
  <c r="E93" i="32" s="1"/>
  <c r="C94" i="32"/>
  <c r="D47" i="23"/>
  <c r="E47" i="23" s="1"/>
  <c r="C48" i="23"/>
  <c r="N48" i="4"/>
  <c r="O47" i="4"/>
  <c r="P47" i="4" s="1"/>
  <c r="D45" i="12"/>
  <c r="E45" i="12" s="1"/>
  <c r="C46" i="12"/>
  <c r="O126" i="56" l="1"/>
  <c r="P126" i="56" s="1"/>
  <c r="D47" i="56"/>
  <c r="E47" i="56" s="1"/>
  <c r="O47" i="56"/>
  <c r="P47" i="56" s="1"/>
  <c r="O47" i="55"/>
  <c r="P47" i="55" s="1"/>
  <c r="D48" i="55"/>
  <c r="E48" i="55" s="1"/>
  <c r="D48" i="54"/>
  <c r="E48" i="54" s="1"/>
  <c r="O47" i="54"/>
  <c r="P47" i="54" s="1"/>
  <c r="D47" i="53"/>
  <c r="E47" i="53" s="1"/>
  <c r="C48" i="53"/>
  <c r="N48" i="53"/>
  <c r="O47" i="53"/>
  <c r="P47" i="53" s="1"/>
  <c r="D47" i="52"/>
  <c r="E47" i="52" s="1"/>
  <c r="O47" i="52"/>
  <c r="P47" i="52" s="1"/>
  <c r="D49" i="51"/>
  <c r="E49" i="51" s="1"/>
  <c r="O47" i="51"/>
  <c r="P47" i="51" s="1"/>
  <c r="D47" i="50"/>
  <c r="E47" i="50" s="1"/>
  <c r="O49" i="50"/>
  <c r="P49" i="50" s="1"/>
  <c r="D48" i="49"/>
  <c r="E48" i="49" s="1"/>
  <c r="O47" i="48"/>
  <c r="P47" i="48" s="1"/>
  <c r="D47" i="48"/>
  <c r="E47" i="48" s="1"/>
  <c r="O47" i="47"/>
  <c r="P47" i="47" s="1"/>
  <c r="D51" i="47"/>
  <c r="E51" i="47" s="1"/>
  <c r="D51" i="46"/>
  <c r="E51" i="46" s="1"/>
  <c r="O48" i="45"/>
  <c r="P48" i="45" s="1"/>
  <c r="D48" i="45"/>
  <c r="E48" i="45" s="1"/>
  <c r="D46" i="44"/>
  <c r="E46" i="44" s="1"/>
  <c r="O48" i="44"/>
  <c r="P48" i="44" s="1"/>
  <c r="D48" i="43"/>
  <c r="E48" i="43" s="1"/>
  <c r="O47" i="43"/>
  <c r="P47" i="43" s="1"/>
  <c r="O46" i="42"/>
  <c r="P46" i="42" s="1"/>
  <c r="D48" i="42"/>
  <c r="E48" i="42" s="1"/>
  <c r="D48" i="41"/>
  <c r="E48" i="41" s="1"/>
  <c r="O46" i="40"/>
  <c r="P46" i="40" s="1"/>
  <c r="O48" i="38"/>
  <c r="P48" i="38" s="1"/>
  <c r="D48" i="38"/>
  <c r="E48" i="38" s="1"/>
  <c r="O47" i="36"/>
  <c r="P47" i="36" s="1"/>
  <c r="C45" i="19"/>
  <c r="D44" i="19"/>
  <c r="E44" i="19" s="1"/>
  <c r="D44" i="4"/>
  <c r="E44" i="4" s="1"/>
  <c r="C45" i="4"/>
  <c r="C51" i="31"/>
  <c r="D50" i="31"/>
  <c r="E50" i="31" s="1"/>
  <c r="O45" i="6"/>
  <c r="P45" i="6" s="1"/>
  <c r="N46" i="6"/>
  <c r="N47" i="25"/>
  <c r="O46" i="25"/>
  <c r="P46" i="25" s="1"/>
  <c r="O44" i="20"/>
  <c r="P44" i="20" s="1"/>
  <c r="N45" i="20"/>
  <c r="C45" i="6"/>
  <c r="D44" i="6"/>
  <c r="E44" i="6" s="1"/>
  <c r="N46" i="23"/>
  <c r="O45" i="23"/>
  <c r="P45" i="23" s="1"/>
  <c r="D44" i="20"/>
  <c r="E44" i="20" s="1"/>
  <c r="C45" i="20"/>
  <c r="O44" i="31"/>
  <c r="P44" i="31" s="1"/>
  <c r="N45" i="31"/>
  <c r="N45" i="30"/>
  <c r="O44" i="30"/>
  <c r="P44" i="30" s="1"/>
  <c r="C45" i="25"/>
  <c r="D44" i="25"/>
  <c r="E44" i="25" s="1"/>
  <c r="D45" i="18"/>
  <c r="E45" i="18" s="1"/>
  <c r="C46" i="18"/>
  <c r="N93" i="32"/>
  <c r="O92" i="32"/>
  <c r="P92" i="32" s="1"/>
  <c r="C59" i="22"/>
  <c r="D58" i="22"/>
  <c r="E58" i="22" s="1"/>
  <c r="O45" i="9"/>
  <c r="P45" i="9" s="1"/>
  <c r="N46" i="9"/>
  <c r="N46" i="18"/>
  <c r="O45" i="18"/>
  <c r="P45" i="18" s="1"/>
  <c r="C49" i="23"/>
  <c r="D48" i="23"/>
  <c r="E48" i="23" s="1"/>
  <c r="D46" i="8"/>
  <c r="E46" i="8" s="1"/>
  <c r="C47" i="8"/>
  <c r="D94" i="32"/>
  <c r="E94" i="32" s="1"/>
  <c r="C95" i="32"/>
  <c r="O45" i="22"/>
  <c r="P45" i="22" s="1"/>
  <c r="N46" i="22"/>
  <c r="C45" i="9"/>
  <c r="D44" i="9"/>
  <c r="E44" i="9" s="1"/>
  <c r="N48" i="19"/>
  <c r="O47" i="19"/>
  <c r="P47" i="19" s="1"/>
  <c r="C47" i="12"/>
  <c r="D46" i="12"/>
  <c r="E46" i="12" s="1"/>
  <c r="O48" i="4"/>
  <c r="P48" i="4" s="1"/>
  <c r="N49" i="4"/>
  <c r="P47" i="11"/>
  <c r="P48" i="11"/>
  <c r="C49" i="11"/>
  <c r="D48" i="11"/>
  <c r="E48" i="11" s="1"/>
  <c r="N51" i="12"/>
  <c r="O50" i="12"/>
  <c r="P50" i="12" s="1"/>
  <c r="O127" i="56" l="1"/>
  <c r="P127" i="56" s="1"/>
  <c r="D48" i="56"/>
  <c r="E48" i="56" s="1"/>
  <c r="O48" i="56"/>
  <c r="P48" i="56" s="1"/>
  <c r="O48" i="55"/>
  <c r="P48" i="55" s="1"/>
  <c r="D49" i="55"/>
  <c r="E49" i="55" s="1"/>
  <c r="O48" i="54"/>
  <c r="P48" i="54" s="1"/>
  <c r="D49" i="54"/>
  <c r="E49" i="54" s="1"/>
  <c r="N49" i="53"/>
  <c r="O48" i="53"/>
  <c r="P48" i="53" s="1"/>
  <c r="C49" i="53"/>
  <c r="D48" i="53"/>
  <c r="E48" i="53" s="1"/>
  <c r="O48" i="52"/>
  <c r="P48" i="52" s="1"/>
  <c r="D48" i="52"/>
  <c r="E48" i="52" s="1"/>
  <c r="D50" i="51"/>
  <c r="E50" i="51" s="1"/>
  <c r="O48" i="51"/>
  <c r="P48" i="51" s="1"/>
  <c r="O50" i="50"/>
  <c r="P50" i="50" s="1"/>
  <c r="D48" i="50"/>
  <c r="E48" i="50" s="1"/>
  <c r="D49" i="49"/>
  <c r="E49" i="49" s="1"/>
  <c r="O48" i="48"/>
  <c r="P48" i="48" s="1"/>
  <c r="D48" i="48"/>
  <c r="E48" i="48" s="1"/>
  <c r="D52" i="47"/>
  <c r="E52" i="47" s="1"/>
  <c r="O48" i="47"/>
  <c r="P48" i="47" s="1"/>
  <c r="D52" i="46"/>
  <c r="E52" i="46" s="1"/>
  <c r="O49" i="45"/>
  <c r="P49" i="45" s="1"/>
  <c r="D49" i="45"/>
  <c r="E49" i="45" s="1"/>
  <c r="D47" i="44"/>
  <c r="E47" i="44" s="1"/>
  <c r="O49" i="44"/>
  <c r="P49" i="44" s="1"/>
  <c r="O48" i="43"/>
  <c r="P48" i="43" s="1"/>
  <c r="D49" i="43"/>
  <c r="E49" i="43" s="1"/>
  <c r="O47" i="42"/>
  <c r="P47" i="42" s="1"/>
  <c r="D49" i="42"/>
  <c r="E49" i="42" s="1"/>
  <c r="D49" i="41"/>
  <c r="E49" i="41" s="1"/>
  <c r="O47" i="40"/>
  <c r="P47" i="40" s="1"/>
  <c r="D49" i="38"/>
  <c r="E49" i="38" s="1"/>
  <c r="O49" i="38"/>
  <c r="P49" i="38" s="1"/>
  <c r="O48" i="36"/>
  <c r="P48" i="36" s="1"/>
  <c r="N46" i="31"/>
  <c r="O45" i="31"/>
  <c r="P45" i="31" s="1"/>
  <c r="D45" i="4"/>
  <c r="E45" i="4" s="1"/>
  <c r="C46" i="4"/>
  <c r="C46" i="25"/>
  <c r="D45" i="25"/>
  <c r="E45" i="25" s="1"/>
  <c r="N47" i="23"/>
  <c r="O46" i="23"/>
  <c r="P46" i="23" s="1"/>
  <c r="D45" i="6"/>
  <c r="E45" i="6" s="1"/>
  <c r="C46" i="6"/>
  <c r="N48" i="25"/>
  <c r="O47" i="25"/>
  <c r="P47" i="25" s="1"/>
  <c r="C52" i="31"/>
  <c r="D51" i="31"/>
  <c r="E51" i="31" s="1"/>
  <c r="C46" i="20"/>
  <c r="D45" i="20"/>
  <c r="E45" i="20" s="1"/>
  <c r="O45" i="20"/>
  <c r="P45" i="20" s="1"/>
  <c r="N46" i="20"/>
  <c r="O46" i="6"/>
  <c r="P46" i="6" s="1"/>
  <c r="N47" i="6"/>
  <c r="N46" i="30"/>
  <c r="O45" i="30"/>
  <c r="P45" i="30" s="1"/>
  <c r="C46" i="19"/>
  <c r="D45" i="19"/>
  <c r="E45" i="19" s="1"/>
  <c r="C47" i="18"/>
  <c r="D46" i="18"/>
  <c r="E46" i="18" s="1"/>
  <c r="D47" i="12"/>
  <c r="E47" i="12" s="1"/>
  <c r="C48" i="12"/>
  <c r="C46" i="9"/>
  <c r="D45" i="9"/>
  <c r="E45" i="9" s="1"/>
  <c r="N47" i="18"/>
  <c r="O46" i="18"/>
  <c r="P46" i="18" s="1"/>
  <c r="C96" i="32"/>
  <c r="D95" i="32"/>
  <c r="E95" i="32" s="1"/>
  <c r="N47" i="9"/>
  <c r="O46" i="9"/>
  <c r="P46" i="9" s="1"/>
  <c r="T11" i="11"/>
  <c r="T10" i="11"/>
  <c r="N50" i="4"/>
  <c r="O49" i="4"/>
  <c r="P49" i="4" s="1"/>
  <c r="O46" i="22"/>
  <c r="P46" i="22" s="1"/>
  <c r="N47" i="22"/>
  <c r="D47" i="8"/>
  <c r="E47" i="8" s="1"/>
  <c r="C48" i="8"/>
  <c r="N52" i="12"/>
  <c r="O51" i="12"/>
  <c r="P51" i="12" s="1"/>
  <c r="C50" i="11"/>
  <c r="D49" i="11"/>
  <c r="E49" i="11" s="1"/>
  <c r="N49" i="19"/>
  <c r="O48" i="19"/>
  <c r="P48" i="19" s="1"/>
  <c r="D49" i="23"/>
  <c r="E49" i="23" s="1"/>
  <c r="C50" i="23"/>
  <c r="C60" i="22"/>
  <c r="D59" i="22"/>
  <c r="E59" i="22" s="1"/>
  <c r="N94" i="32"/>
  <c r="O93" i="32"/>
  <c r="P93" i="32" s="1"/>
  <c r="O128" i="56" l="1"/>
  <c r="P128" i="56" s="1"/>
  <c r="D49" i="56"/>
  <c r="E49" i="56" s="1"/>
  <c r="O49" i="56"/>
  <c r="P49" i="56" s="1"/>
  <c r="O49" i="55"/>
  <c r="P49" i="55" s="1"/>
  <c r="D50" i="55"/>
  <c r="E50" i="55" s="1"/>
  <c r="D50" i="54"/>
  <c r="E50" i="54" s="1"/>
  <c r="O49" i="54"/>
  <c r="P49" i="54" s="1"/>
  <c r="D49" i="53"/>
  <c r="E49" i="53" s="1"/>
  <c r="C50" i="53"/>
  <c r="N50" i="53"/>
  <c r="O49" i="53"/>
  <c r="P49" i="53" s="1"/>
  <c r="O49" i="52"/>
  <c r="P49" i="52" s="1"/>
  <c r="D49" i="52"/>
  <c r="E49" i="52" s="1"/>
  <c r="O49" i="51"/>
  <c r="P49" i="51" s="1"/>
  <c r="D51" i="51"/>
  <c r="E51" i="51" s="1"/>
  <c r="D49" i="50"/>
  <c r="E49" i="50" s="1"/>
  <c r="O51" i="50"/>
  <c r="P51" i="50" s="1"/>
  <c r="D50" i="49"/>
  <c r="E50" i="49" s="1"/>
  <c r="O49" i="48"/>
  <c r="P49" i="48" s="1"/>
  <c r="D49" i="48"/>
  <c r="E49" i="48" s="1"/>
  <c r="D53" i="47"/>
  <c r="E53" i="47" s="1"/>
  <c r="O49" i="47"/>
  <c r="P49" i="47" s="1"/>
  <c r="D53" i="46"/>
  <c r="E53" i="46" s="1"/>
  <c r="D50" i="45"/>
  <c r="E50" i="45" s="1"/>
  <c r="O50" i="45"/>
  <c r="P50" i="45" s="1"/>
  <c r="D48" i="44"/>
  <c r="E48" i="44" s="1"/>
  <c r="O50" i="44"/>
  <c r="P50" i="44" s="1"/>
  <c r="D50" i="43"/>
  <c r="E50" i="43" s="1"/>
  <c r="O49" i="43"/>
  <c r="P49" i="43" s="1"/>
  <c r="O48" i="42"/>
  <c r="P48" i="42" s="1"/>
  <c r="D50" i="42"/>
  <c r="E50" i="42" s="1"/>
  <c r="D50" i="41"/>
  <c r="E50" i="41" s="1"/>
  <c r="O48" i="40"/>
  <c r="P48" i="40" s="1"/>
  <c r="O50" i="38"/>
  <c r="P50" i="38" s="1"/>
  <c r="D50" i="38"/>
  <c r="E50" i="38" s="1"/>
  <c r="O49" i="36"/>
  <c r="P49" i="36" s="1"/>
  <c r="N48" i="6"/>
  <c r="O47" i="6"/>
  <c r="P47" i="6" s="1"/>
  <c r="D46" i="4"/>
  <c r="E46" i="4" s="1"/>
  <c r="C47" i="4"/>
  <c r="C47" i="19"/>
  <c r="D46" i="19"/>
  <c r="E46" i="19" s="1"/>
  <c r="C47" i="20"/>
  <c r="D46" i="20"/>
  <c r="E46" i="20" s="1"/>
  <c r="N49" i="25"/>
  <c r="O48" i="25"/>
  <c r="P48" i="25" s="1"/>
  <c r="N48" i="23"/>
  <c r="O47" i="23"/>
  <c r="P47" i="23" s="1"/>
  <c r="N47" i="20"/>
  <c r="O46" i="20"/>
  <c r="P46" i="20" s="1"/>
  <c r="D46" i="6"/>
  <c r="E46" i="6" s="1"/>
  <c r="C47" i="6"/>
  <c r="N47" i="30"/>
  <c r="O47" i="30" s="1"/>
  <c r="O46" i="30"/>
  <c r="P46" i="30" s="1"/>
  <c r="D52" i="31"/>
  <c r="E52" i="31" s="1"/>
  <c r="C53" i="31"/>
  <c r="C47" i="25"/>
  <c r="D46" i="25"/>
  <c r="E46" i="25" s="1"/>
  <c r="N47" i="31"/>
  <c r="O46" i="31"/>
  <c r="P46" i="31" s="1"/>
  <c r="O47" i="22"/>
  <c r="P47" i="22" s="1"/>
  <c r="N48" i="22"/>
  <c r="C51" i="11"/>
  <c r="D50" i="11"/>
  <c r="E50" i="11" s="1"/>
  <c r="D96" i="32"/>
  <c r="E96" i="32" s="1"/>
  <c r="C97" i="32"/>
  <c r="N48" i="18"/>
  <c r="O47" i="18"/>
  <c r="P47" i="18" s="1"/>
  <c r="C51" i="23"/>
  <c r="D50" i="23"/>
  <c r="E50" i="23" s="1"/>
  <c r="D48" i="8"/>
  <c r="E48" i="8" s="1"/>
  <c r="C49" i="8"/>
  <c r="D48" i="12"/>
  <c r="E48" i="12" s="1"/>
  <c r="C49" i="12"/>
  <c r="O94" i="32"/>
  <c r="P94" i="32" s="1"/>
  <c r="N95" i="32"/>
  <c r="C61" i="22"/>
  <c r="D60" i="22"/>
  <c r="E60" i="22" s="1"/>
  <c r="N50" i="19"/>
  <c r="O49" i="19"/>
  <c r="P49" i="19" s="1"/>
  <c r="O52" i="12"/>
  <c r="P52" i="12" s="1"/>
  <c r="N53" i="12"/>
  <c r="O50" i="4"/>
  <c r="P50" i="4" s="1"/>
  <c r="N51" i="4"/>
  <c r="O47" i="9"/>
  <c r="P47" i="9" s="1"/>
  <c r="N48" i="9"/>
  <c r="C47" i="9"/>
  <c r="D46" i="9"/>
  <c r="E46" i="9" s="1"/>
  <c r="D47" i="18"/>
  <c r="E47" i="18" s="1"/>
  <c r="C48" i="18"/>
  <c r="O129" i="56" l="1"/>
  <c r="P129" i="56" s="1"/>
  <c r="D50" i="56"/>
  <c r="E50" i="56" s="1"/>
  <c r="O50" i="56"/>
  <c r="P50" i="56" s="1"/>
  <c r="O50" i="55"/>
  <c r="P50" i="55" s="1"/>
  <c r="D51" i="55"/>
  <c r="E51" i="55" s="1"/>
  <c r="O50" i="54"/>
  <c r="P50" i="54" s="1"/>
  <c r="D51" i="54"/>
  <c r="E51" i="54" s="1"/>
  <c r="N51" i="53"/>
  <c r="O50" i="53"/>
  <c r="P50" i="53" s="1"/>
  <c r="C51" i="53"/>
  <c r="D50" i="53"/>
  <c r="E50" i="53" s="1"/>
  <c r="O50" i="52"/>
  <c r="P50" i="52" s="1"/>
  <c r="D50" i="52"/>
  <c r="E50" i="52" s="1"/>
  <c r="D52" i="51"/>
  <c r="E52" i="51" s="1"/>
  <c r="O50" i="51"/>
  <c r="P50" i="51" s="1"/>
  <c r="O52" i="50"/>
  <c r="P52" i="50" s="1"/>
  <c r="D50" i="50"/>
  <c r="E50" i="50" s="1"/>
  <c r="D51" i="49"/>
  <c r="E51" i="49" s="1"/>
  <c r="O50" i="48"/>
  <c r="P50" i="48" s="1"/>
  <c r="D50" i="48"/>
  <c r="E50" i="48" s="1"/>
  <c r="O50" i="47"/>
  <c r="P50" i="47" s="1"/>
  <c r="D54" i="47"/>
  <c r="E54" i="47" s="1"/>
  <c r="D54" i="46"/>
  <c r="E54" i="46" s="1"/>
  <c r="O51" i="45"/>
  <c r="P51" i="45" s="1"/>
  <c r="D51" i="45"/>
  <c r="E51" i="45" s="1"/>
  <c r="D49" i="44"/>
  <c r="E49" i="44" s="1"/>
  <c r="O51" i="44"/>
  <c r="P51" i="44" s="1"/>
  <c r="O50" i="43"/>
  <c r="P50" i="43" s="1"/>
  <c r="D51" i="43"/>
  <c r="E51" i="43" s="1"/>
  <c r="O49" i="42"/>
  <c r="P49" i="42" s="1"/>
  <c r="D51" i="42"/>
  <c r="E51" i="42" s="1"/>
  <c r="D51" i="41"/>
  <c r="E51" i="41" s="1"/>
  <c r="O49" i="40"/>
  <c r="P49" i="40" s="1"/>
  <c r="D51" i="38"/>
  <c r="E51" i="38" s="1"/>
  <c r="O51" i="38"/>
  <c r="P51" i="38" s="1"/>
  <c r="O50" i="36"/>
  <c r="P50" i="36" s="1"/>
  <c r="D53" i="31"/>
  <c r="E53" i="31" s="1"/>
  <c r="C54" i="31"/>
  <c r="D47" i="6"/>
  <c r="E47" i="6" s="1"/>
  <c r="C48" i="6"/>
  <c r="C48" i="4"/>
  <c r="D47" i="4"/>
  <c r="E47" i="4" s="1"/>
  <c r="N48" i="31"/>
  <c r="O47" i="31"/>
  <c r="P47" i="31" s="1"/>
  <c r="N50" i="25"/>
  <c r="O49" i="25"/>
  <c r="P49" i="25" s="1"/>
  <c r="C48" i="25"/>
  <c r="D47" i="25"/>
  <c r="E47" i="25" s="1"/>
  <c r="P47" i="30"/>
  <c r="P48" i="30"/>
  <c r="N48" i="20"/>
  <c r="O47" i="20"/>
  <c r="P47" i="20" s="1"/>
  <c r="O48" i="23"/>
  <c r="P48" i="23" s="1"/>
  <c r="N49" i="23"/>
  <c r="D47" i="20"/>
  <c r="E47" i="20" s="1"/>
  <c r="C48" i="20"/>
  <c r="C48" i="19"/>
  <c r="D47" i="19"/>
  <c r="E47" i="19" s="1"/>
  <c r="O48" i="6"/>
  <c r="P48" i="6" s="1"/>
  <c r="N49" i="6"/>
  <c r="D97" i="32"/>
  <c r="E97" i="32" s="1"/>
  <c r="C98" i="32"/>
  <c r="O48" i="22"/>
  <c r="P48" i="22" s="1"/>
  <c r="N49" i="22"/>
  <c r="C62" i="22"/>
  <c r="D61" i="22"/>
  <c r="E61" i="22" s="1"/>
  <c r="C52" i="23"/>
  <c r="D51" i="23"/>
  <c r="E51" i="23" s="1"/>
  <c r="C52" i="11"/>
  <c r="D51" i="11"/>
  <c r="E51" i="11" s="1"/>
  <c r="N54" i="12"/>
  <c r="O53" i="12"/>
  <c r="P53" i="12" s="1"/>
  <c r="C50" i="12"/>
  <c r="D49" i="12"/>
  <c r="E49" i="12" s="1"/>
  <c r="D48" i="18"/>
  <c r="E48" i="18" s="1"/>
  <c r="C49" i="18"/>
  <c r="N49" i="9"/>
  <c r="O48" i="9"/>
  <c r="P48" i="9" s="1"/>
  <c r="O95" i="32"/>
  <c r="P95" i="32" s="1"/>
  <c r="N96" i="32"/>
  <c r="D49" i="8"/>
  <c r="E49" i="8" s="1"/>
  <c r="C50" i="8"/>
  <c r="O51" i="4"/>
  <c r="P51" i="4" s="1"/>
  <c r="N52" i="4"/>
  <c r="C48" i="9"/>
  <c r="D47" i="9"/>
  <c r="E47" i="9" s="1"/>
  <c r="O50" i="19"/>
  <c r="P50" i="19" s="1"/>
  <c r="N51" i="19"/>
  <c r="N49" i="18"/>
  <c r="O48" i="18"/>
  <c r="P48" i="18" s="1"/>
  <c r="O130" i="56" l="1"/>
  <c r="P130" i="56" s="1"/>
  <c r="D51" i="56"/>
  <c r="E51" i="56" s="1"/>
  <c r="O51" i="56"/>
  <c r="P51" i="56" s="1"/>
  <c r="O51" i="55"/>
  <c r="P51" i="55" s="1"/>
  <c r="D52" i="54"/>
  <c r="E52" i="54" s="1"/>
  <c r="O51" i="54"/>
  <c r="P51" i="54" s="1"/>
  <c r="D51" i="53"/>
  <c r="E51" i="53" s="1"/>
  <c r="C52" i="53"/>
  <c r="N52" i="53"/>
  <c r="O51" i="53"/>
  <c r="P51" i="53" s="1"/>
  <c r="O51" i="52"/>
  <c r="P51" i="52" s="1"/>
  <c r="D51" i="52"/>
  <c r="E51" i="52" s="1"/>
  <c r="O51" i="51"/>
  <c r="P51" i="51" s="1"/>
  <c r="D53" i="51"/>
  <c r="E53" i="51" s="1"/>
  <c r="D51" i="50"/>
  <c r="E51" i="50" s="1"/>
  <c r="O53" i="50"/>
  <c r="P53" i="50" s="1"/>
  <c r="D52" i="49"/>
  <c r="E52" i="49" s="1"/>
  <c r="O51" i="48"/>
  <c r="P51" i="48" s="1"/>
  <c r="D51" i="48"/>
  <c r="E51" i="48" s="1"/>
  <c r="D55" i="47"/>
  <c r="E55" i="47" s="1"/>
  <c r="O51" i="47"/>
  <c r="P51" i="47" s="1"/>
  <c r="D55" i="46"/>
  <c r="E55" i="46" s="1"/>
  <c r="O52" i="45"/>
  <c r="P52" i="45" s="1"/>
  <c r="D52" i="45"/>
  <c r="E52" i="45" s="1"/>
  <c r="D50" i="44"/>
  <c r="E50" i="44" s="1"/>
  <c r="O52" i="44"/>
  <c r="P52" i="44" s="1"/>
  <c r="D52" i="43"/>
  <c r="E52" i="43" s="1"/>
  <c r="O51" i="43"/>
  <c r="P51" i="43" s="1"/>
  <c r="O50" i="42"/>
  <c r="P50" i="42" s="1"/>
  <c r="D52" i="42"/>
  <c r="E52" i="42" s="1"/>
  <c r="D52" i="41"/>
  <c r="E52" i="41" s="1"/>
  <c r="O50" i="40"/>
  <c r="P50" i="40" s="1"/>
  <c r="O52" i="38"/>
  <c r="P52" i="38" s="1"/>
  <c r="D52" i="38"/>
  <c r="E52" i="38" s="1"/>
  <c r="O51" i="36"/>
  <c r="P51" i="36" s="1"/>
  <c r="N50" i="6"/>
  <c r="O49" i="6"/>
  <c r="P49" i="6" s="1"/>
  <c r="C49" i="20"/>
  <c r="D48" i="20"/>
  <c r="E48" i="20" s="1"/>
  <c r="D48" i="6"/>
  <c r="E48" i="6" s="1"/>
  <c r="C49" i="6"/>
  <c r="N49" i="20"/>
  <c r="O48" i="20"/>
  <c r="P48" i="20" s="1"/>
  <c r="C49" i="25"/>
  <c r="D48" i="25"/>
  <c r="E48" i="25" s="1"/>
  <c r="N51" i="25"/>
  <c r="O50" i="25"/>
  <c r="P50" i="25" s="1"/>
  <c r="O48" i="31"/>
  <c r="P48" i="31" s="1"/>
  <c r="N49" i="31"/>
  <c r="O49" i="23"/>
  <c r="P49" i="23" s="1"/>
  <c r="N50" i="23"/>
  <c r="T10" i="30"/>
  <c r="T11" i="30"/>
  <c r="T13" i="30" s="1"/>
  <c r="D54" i="31"/>
  <c r="E54" i="31" s="1"/>
  <c r="C55" i="31"/>
  <c r="C49" i="19"/>
  <c r="D48" i="19"/>
  <c r="E48" i="19" s="1"/>
  <c r="C49" i="4"/>
  <c r="D48" i="4"/>
  <c r="E48" i="4" s="1"/>
  <c r="O52" i="4"/>
  <c r="P52" i="4" s="1"/>
  <c r="N53" i="4"/>
  <c r="C50" i="18"/>
  <c r="D49" i="18"/>
  <c r="E49" i="18" s="1"/>
  <c r="C51" i="12"/>
  <c r="D50" i="12"/>
  <c r="E50" i="12" s="1"/>
  <c r="D50" i="8"/>
  <c r="E50" i="8" s="1"/>
  <c r="C51" i="8"/>
  <c r="O96" i="32"/>
  <c r="P96" i="32" s="1"/>
  <c r="N97" i="32"/>
  <c r="C99" i="32"/>
  <c r="D98" i="32"/>
  <c r="E98" i="32" s="1"/>
  <c r="O51" i="19"/>
  <c r="P51" i="19" s="1"/>
  <c r="N52" i="19"/>
  <c r="O49" i="22"/>
  <c r="P49" i="22" s="1"/>
  <c r="N50" i="22"/>
  <c r="N50" i="18"/>
  <c r="O49" i="18"/>
  <c r="P49" i="18" s="1"/>
  <c r="D48" i="9"/>
  <c r="E48" i="9" s="1"/>
  <c r="C49" i="9"/>
  <c r="O49" i="9"/>
  <c r="P49" i="9" s="1"/>
  <c r="N50" i="9"/>
  <c r="O54" i="12"/>
  <c r="P54" i="12" s="1"/>
  <c r="N55" i="12"/>
  <c r="C53" i="11"/>
  <c r="D52" i="11"/>
  <c r="E52" i="11" s="1"/>
  <c r="D52" i="23"/>
  <c r="E52" i="23" s="1"/>
  <c r="C53" i="23"/>
  <c r="C63" i="22"/>
  <c r="D62" i="22"/>
  <c r="E62" i="22" s="1"/>
  <c r="O131" i="56" l="1"/>
  <c r="P131" i="56" s="1"/>
  <c r="D52" i="56"/>
  <c r="E52" i="56" s="1"/>
  <c r="O52" i="56"/>
  <c r="P52" i="56" s="1"/>
  <c r="O52" i="55"/>
  <c r="P52" i="55" s="1"/>
  <c r="O52" i="54"/>
  <c r="P52" i="54" s="1"/>
  <c r="D53" i="54"/>
  <c r="E53" i="54" s="1"/>
  <c r="N53" i="53"/>
  <c r="O52" i="53"/>
  <c r="P52" i="53" s="1"/>
  <c r="C53" i="53"/>
  <c r="D52" i="53"/>
  <c r="E52" i="53" s="1"/>
  <c r="O52" i="52"/>
  <c r="P52" i="52" s="1"/>
  <c r="D52" i="52"/>
  <c r="E52" i="52" s="1"/>
  <c r="O52" i="51"/>
  <c r="P52" i="51" s="1"/>
  <c r="D54" i="51"/>
  <c r="E54" i="51" s="1"/>
  <c r="O54" i="50"/>
  <c r="P54" i="50" s="1"/>
  <c r="D52" i="50"/>
  <c r="E52" i="50" s="1"/>
  <c r="D53" i="49"/>
  <c r="E53" i="49" s="1"/>
  <c r="O52" i="48"/>
  <c r="P52" i="48" s="1"/>
  <c r="D52" i="48"/>
  <c r="E52" i="48" s="1"/>
  <c r="O52" i="47"/>
  <c r="P52" i="47" s="1"/>
  <c r="D56" i="47"/>
  <c r="E56" i="47" s="1"/>
  <c r="D56" i="46"/>
  <c r="E56" i="46" s="1"/>
  <c r="O53" i="45"/>
  <c r="P53" i="45" s="1"/>
  <c r="D53" i="45"/>
  <c r="E53" i="45" s="1"/>
  <c r="D51" i="44"/>
  <c r="E51" i="44" s="1"/>
  <c r="O53" i="44"/>
  <c r="P53" i="44" s="1"/>
  <c r="D53" i="43"/>
  <c r="E53" i="43" s="1"/>
  <c r="O52" i="43"/>
  <c r="P52" i="43" s="1"/>
  <c r="O51" i="42"/>
  <c r="P51" i="42" s="1"/>
  <c r="D53" i="42"/>
  <c r="E53" i="42" s="1"/>
  <c r="D53" i="41"/>
  <c r="E53" i="41" s="1"/>
  <c r="O51" i="40"/>
  <c r="P51" i="40" s="1"/>
  <c r="D53" i="38"/>
  <c r="E53" i="38" s="1"/>
  <c r="O53" i="38"/>
  <c r="P53" i="38" s="1"/>
  <c r="O52" i="36"/>
  <c r="P52" i="36" s="1"/>
  <c r="C56" i="31"/>
  <c r="D55" i="31"/>
  <c r="E55" i="31" s="1"/>
  <c r="N51" i="23"/>
  <c r="O50" i="23"/>
  <c r="P50" i="23" s="1"/>
  <c r="D49" i="4"/>
  <c r="E49" i="4" s="1"/>
  <c r="C50" i="4"/>
  <c r="N52" i="25"/>
  <c r="O51" i="25"/>
  <c r="P51" i="25" s="1"/>
  <c r="N50" i="20"/>
  <c r="O49" i="20"/>
  <c r="P49" i="20" s="1"/>
  <c r="D49" i="20"/>
  <c r="E49" i="20" s="1"/>
  <c r="C50" i="20"/>
  <c r="N50" i="31"/>
  <c r="O49" i="31"/>
  <c r="P49" i="31" s="1"/>
  <c r="C50" i="6"/>
  <c r="D49" i="6"/>
  <c r="E49" i="6" s="1"/>
  <c r="C50" i="19"/>
  <c r="D49" i="19"/>
  <c r="E49" i="19" s="1"/>
  <c r="C50" i="25"/>
  <c r="D49" i="25"/>
  <c r="E49" i="25" s="1"/>
  <c r="O50" i="6"/>
  <c r="P50" i="6" s="1"/>
  <c r="N51" i="6"/>
  <c r="O55" i="12"/>
  <c r="P55" i="12" s="1"/>
  <c r="N56" i="12"/>
  <c r="N51" i="18"/>
  <c r="O50" i="18"/>
  <c r="P50" i="18" s="1"/>
  <c r="C51" i="18"/>
  <c r="D50" i="18"/>
  <c r="E50" i="18" s="1"/>
  <c r="O50" i="9"/>
  <c r="P50" i="9" s="1"/>
  <c r="N51" i="9"/>
  <c r="N51" i="22"/>
  <c r="O50" i="22"/>
  <c r="P50" i="22" s="1"/>
  <c r="N98" i="32"/>
  <c r="O97" i="32"/>
  <c r="P97" i="32" s="1"/>
  <c r="O53" i="4"/>
  <c r="P53" i="4" s="1"/>
  <c r="N54" i="4"/>
  <c r="C54" i="23"/>
  <c r="D53" i="23"/>
  <c r="E53" i="23" s="1"/>
  <c r="C50" i="9"/>
  <c r="D49" i="9"/>
  <c r="E49" i="9" s="1"/>
  <c r="O52" i="19"/>
  <c r="P52" i="19" s="1"/>
  <c r="N53" i="19"/>
  <c r="C52" i="8"/>
  <c r="D51" i="8"/>
  <c r="E51" i="8" s="1"/>
  <c r="C64" i="22"/>
  <c r="D63" i="22"/>
  <c r="E63" i="22" s="1"/>
  <c r="C54" i="11"/>
  <c r="D53" i="11"/>
  <c r="E53" i="11" s="1"/>
  <c r="D99" i="32"/>
  <c r="E99" i="32" s="1"/>
  <c r="C100" i="32"/>
  <c r="D51" i="12"/>
  <c r="E51" i="12" s="1"/>
  <c r="C52" i="12"/>
  <c r="O132" i="56" l="1"/>
  <c r="P132" i="56" s="1"/>
  <c r="D53" i="56"/>
  <c r="E53" i="56" s="1"/>
  <c r="O53" i="56"/>
  <c r="P53" i="56" s="1"/>
  <c r="O53" i="55"/>
  <c r="P53" i="55" s="1"/>
  <c r="D54" i="54"/>
  <c r="E54" i="54" s="1"/>
  <c r="O53" i="54"/>
  <c r="P53" i="54" s="1"/>
  <c r="D53" i="53"/>
  <c r="E53" i="53" s="1"/>
  <c r="C54" i="53"/>
  <c r="N54" i="53"/>
  <c r="O53" i="53"/>
  <c r="P53" i="53" s="1"/>
  <c r="O53" i="52"/>
  <c r="P53" i="52" s="1"/>
  <c r="D53" i="52"/>
  <c r="E53" i="52" s="1"/>
  <c r="D55" i="51"/>
  <c r="E55" i="51" s="1"/>
  <c r="O53" i="51"/>
  <c r="P53" i="51" s="1"/>
  <c r="D53" i="50"/>
  <c r="E53" i="50" s="1"/>
  <c r="O55" i="50"/>
  <c r="P55" i="50" s="1"/>
  <c r="D54" i="49"/>
  <c r="E54" i="49" s="1"/>
  <c r="O53" i="48"/>
  <c r="P53" i="48" s="1"/>
  <c r="D53" i="48"/>
  <c r="E53" i="48" s="1"/>
  <c r="D57" i="47"/>
  <c r="E57" i="47" s="1"/>
  <c r="O53" i="47"/>
  <c r="P53" i="47" s="1"/>
  <c r="D57" i="46"/>
  <c r="E57" i="46" s="1"/>
  <c r="O54" i="45"/>
  <c r="P54" i="45" s="1"/>
  <c r="D54" i="45"/>
  <c r="E54" i="45" s="1"/>
  <c r="D52" i="44"/>
  <c r="E52" i="44" s="1"/>
  <c r="O54" i="44"/>
  <c r="P54" i="44" s="1"/>
  <c r="O53" i="43"/>
  <c r="P53" i="43" s="1"/>
  <c r="D54" i="43"/>
  <c r="E54" i="43" s="1"/>
  <c r="O52" i="42"/>
  <c r="P52" i="42" s="1"/>
  <c r="D54" i="42"/>
  <c r="E54" i="42" s="1"/>
  <c r="D54" i="41"/>
  <c r="E54" i="41" s="1"/>
  <c r="O52" i="40"/>
  <c r="P52" i="40" s="1"/>
  <c r="D54" i="38"/>
  <c r="E54" i="38" s="1"/>
  <c r="O54" i="38"/>
  <c r="P54" i="38" s="1"/>
  <c r="O53" i="36"/>
  <c r="P53" i="36" s="1"/>
  <c r="C51" i="25"/>
  <c r="D50" i="25"/>
  <c r="E50" i="25" s="1"/>
  <c r="C51" i="6"/>
  <c r="D50" i="6"/>
  <c r="E50" i="6" s="1"/>
  <c r="O50" i="20"/>
  <c r="P50" i="20" s="1"/>
  <c r="N51" i="20"/>
  <c r="O51" i="23"/>
  <c r="P51" i="23" s="1"/>
  <c r="N52" i="23"/>
  <c r="O51" i="6"/>
  <c r="P51" i="6" s="1"/>
  <c r="N52" i="6"/>
  <c r="D50" i="20"/>
  <c r="E50" i="20" s="1"/>
  <c r="C51" i="20"/>
  <c r="C51" i="4"/>
  <c r="D50" i="4"/>
  <c r="E50" i="4" s="1"/>
  <c r="C51" i="19"/>
  <c r="D50" i="19"/>
  <c r="E50" i="19" s="1"/>
  <c r="O50" i="31"/>
  <c r="P50" i="31" s="1"/>
  <c r="N51" i="31"/>
  <c r="N53" i="25"/>
  <c r="O52" i="25"/>
  <c r="P52" i="25" s="1"/>
  <c r="C57" i="31"/>
  <c r="D56" i="31"/>
  <c r="E56" i="31" s="1"/>
  <c r="N55" i="4"/>
  <c r="O54" i="4"/>
  <c r="P54" i="4" s="1"/>
  <c r="N52" i="9"/>
  <c r="O51" i="9"/>
  <c r="P51" i="9" s="1"/>
  <c r="C55" i="11"/>
  <c r="D54" i="11"/>
  <c r="E54" i="11" s="1"/>
  <c r="D52" i="8"/>
  <c r="E52" i="8" s="1"/>
  <c r="C53" i="8"/>
  <c r="C51" i="9"/>
  <c r="D50" i="9"/>
  <c r="E50" i="9" s="1"/>
  <c r="C101" i="32"/>
  <c r="D100" i="32"/>
  <c r="E100" i="32" s="1"/>
  <c r="N54" i="19"/>
  <c r="O53" i="19"/>
  <c r="P53" i="19" s="1"/>
  <c r="N57" i="12"/>
  <c r="O56" i="12"/>
  <c r="P56" i="12" s="1"/>
  <c r="D52" i="12"/>
  <c r="E52" i="12" s="1"/>
  <c r="C53" i="12"/>
  <c r="C65" i="22"/>
  <c r="D64" i="22"/>
  <c r="E64" i="22" s="1"/>
  <c r="D54" i="23"/>
  <c r="E54" i="23" s="1"/>
  <c r="C55" i="23"/>
  <c r="N99" i="32"/>
  <c r="O98" i="32"/>
  <c r="P98" i="32" s="1"/>
  <c r="O51" i="22"/>
  <c r="P51" i="22" s="1"/>
  <c r="N52" i="22"/>
  <c r="D51" i="18"/>
  <c r="E51" i="18" s="1"/>
  <c r="C52" i="18"/>
  <c r="O51" i="18"/>
  <c r="P51" i="18" s="1"/>
  <c r="N52" i="18"/>
  <c r="O133" i="56" l="1"/>
  <c r="P133" i="56" s="1"/>
  <c r="D54" i="56"/>
  <c r="E54" i="56" s="1"/>
  <c r="O54" i="56"/>
  <c r="P54" i="56" s="1"/>
  <c r="O54" i="55"/>
  <c r="P54" i="55" s="1"/>
  <c r="O54" i="54"/>
  <c r="P54" i="54" s="1"/>
  <c r="D55" i="54"/>
  <c r="E55" i="54" s="1"/>
  <c r="N55" i="53"/>
  <c r="O54" i="53"/>
  <c r="P54" i="53" s="1"/>
  <c r="C55" i="53"/>
  <c r="D54" i="53"/>
  <c r="E54" i="53" s="1"/>
  <c r="O54" i="52"/>
  <c r="P54" i="52" s="1"/>
  <c r="D54" i="52"/>
  <c r="E54" i="52" s="1"/>
  <c r="O54" i="51"/>
  <c r="P54" i="51" s="1"/>
  <c r="D56" i="51"/>
  <c r="E56" i="51" s="1"/>
  <c r="O56" i="50"/>
  <c r="P56" i="50" s="1"/>
  <c r="D54" i="50"/>
  <c r="E54" i="50" s="1"/>
  <c r="D55" i="49"/>
  <c r="E55" i="49" s="1"/>
  <c r="O54" i="48"/>
  <c r="P54" i="48" s="1"/>
  <c r="D54" i="48"/>
  <c r="E54" i="48" s="1"/>
  <c r="O54" i="47"/>
  <c r="P54" i="47" s="1"/>
  <c r="D58" i="47"/>
  <c r="E58" i="47" s="1"/>
  <c r="D58" i="46"/>
  <c r="E58" i="46" s="1"/>
  <c r="D55" i="45"/>
  <c r="E55" i="45" s="1"/>
  <c r="O55" i="45"/>
  <c r="P55" i="45" s="1"/>
  <c r="D53" i="44"/>
  <c r="E53" i="44" s="1"/>
  <c r="O55" i="44"/>
  <c r="P55" i="44" s="1"/>
  <c r="D55" i="43"/>
  <c r="E55" i="43" s="1"/>
  <c r="O54" i="43"/>
  <c r="P54" i="43" s="1"/>
  <c r="O53" i="42"/>
  <c r="P53" i="42" s="1"/>
  <c r="D55" i="42"/>
  <c r="E55" i="42" s="1"/>
  <c r="D55" i="41"/>
  <c r="E55" i="41" s="1"/>
  <c r="O53" i="40"/>
  <c r="P53" i="40" s="1"/>
  <c r="O55" i="38"/>
  <c r="P55" i="38" s="1"/>
  <c r="D55" i="38"/>
  <c r="E55" i="38" s="1"/>
  <c r="O54" i="36"/>
  <c r="P54" i="36" s="1"/>
  <c r="D51" i="20"/>
  <c r="E51" i="20" s="1"/>
  <c r="C52" i="20"/>
  <c r="N53" i="23"/>
  <c r="O52" i="23"/>
  <c r="P52" i="23" s="1"/>
  <c r="N52" i="20"/>
  <c r="O51" i="20"/>
  <c r="P51" i="20" s="1"/>
  <c r="N54" i="25"/>
  <c r="O53" i="25"/>
  <c r="P53" i="25" s="1"/>
  <c r="C52" i="19"/>
  <c r="D51" i="19"/>
  <c r="E51" i="19" s="1"/>
  <c r="D51" i="6"/>
  <c r="E51" i="6" s="1"/>
  <c r="C52" i="6"/>
  <c r="N52" i="31"/>
  <c r="O51" i="31"/>
  <c r="P51" i="31" s="1"/>
  <c r="O52" i="6"/>
  <c r="P52" i="6" s="1"/>
  <c r="N53" i="6"/>
  <c r="D57" i="31"/>
  <c r="E57" i="31" s="1"/>
  <c r="C58" i="31"/>
  <c r="D51" i="4"/>
  <c r="E51" i="4" s="1"/>
  <c r="C52" i="4"/>
  <c r="C52" i="25"/>
  <c r="D51" i="25"/>
  <c r="E51" i="25" s="1"/>
  <c r="N53" i="18"/>
  <c r="O52" i="18"/>
  <c r="P52" i="18" s="1"/>
  <c r="O99" i="32"/>
  <c r="P99" i="32" s="1"/>
  <c r="N100" i="32"/>
  <c r="C66" i="22"/>
  <c r="D65" i="22"/>
  <c r="E65" i="22" s="1"/>
  <c r="O54" i="19"/>
  <c r="P54" i="19" s="1"/>
  <c r="N55" i="19"/>
  <c r="D101" i="32"/>
  <c r="E101" i="32" s="1"/>
  <c r="C102" i="32"/>
  <c r="C52" i="9"/>
  <c r="D51" i="9"/>
  <c r="E51" i="9" s="1"/>
  <c r="D55" i="11"/>
  <c r="E55" i="11" s="1"/>
  <c r="C56" i="11"/>
  <c r="N56" i="4"/>
  <c r="O55" i="4"/>
  <c r="P55" i="4" s="1"/>
  <c r="C56" i="23"/>
  <c r="D55" i="23"/>
  <c r="E55" i="23" s="1"/>
  <c r="C54" i="8"/>
  <c r="D53" i="8"/>
  <c r="E53" i="8" s="1"/>
  <c r="O52" i="22"/>
  <c r="P52" i="22" s="1"/>
  <c r="N53" i="22"/>
  <c r="C54" i="12"/>
  <c r="D53" i="12"/>
  <c r="E53" i="12" s="1"/>
  <c r="C53" i="18"/>
  <c r="D52" i="18"/>
  <c r="E52" i="18" s="1"/>
  <c r="O57" i="12"/>
  <c r="P57" i="12" s="1"/>
  <c r="N58" i="12"/>
  <c r="O52" i="9"/>
  <c r="P52" i="9" s="1"/>
  <c r="N53" i="9"/>
  <c r="O134" i="56" l="1"/>
  <c r="P134" i="56" s="1"/>
  <c r="D55" i="56"/>
  <c r="E55" i="56" s="1"/>
  <c r="O55" i="56"/>
  <c r="P55" i="56" s="1"/>
  <c r="O55" i="55"/>
  <c r="P55" i="55" s="1"/>
  <c r="D56" i="54"/>
  <c r="E56" i="54" s="1"/>
  <c r="O55" i="54"/>
  <c r="P55" i="54" s="1"/>
  <c r="D55" i="53"/>
  <c r="E55" i="53" s="1"/>
  <c r="C56" i="53"/>
  <c r="N56" i="53"/>
  <c r="O55" i="53"/>
  <c r="P55" i="53" s="1"/>
  <c r="O55" i="52"/>
  <c r="P55" i="52" s="1"/>
  <c r="D55" i="52"/>
  <c r="E55" i="52" s="1"/>
  <c r="D57" i="51"/>
  <c r="E57" i="51" s="1"/>
  <c r="O55" i="51"/>
  <c r="P55" i="51" s="1"/>
  <c r="O57" i="50"/>
  <c r="P57" i="50" s="1"/>
  <c r="D55" i="50"/>
  <c r="E55" i="50" s="1"/>
  <c r="D56" i="49"/>
  <c r="E56" i="49" s="1"/>
  <c r="O55" i="48"/>
  <c r="P55" i="48" s="1"/>
  <c r="D55" i="48"/>
  <c r="E55" i="48" s="1"/>
  <c r="D59" i="47"/>
  <c r="E59" i="47" s="1"/>
  <c r="O55" i="47"/>
  <c r="P55" i="47" s="1"/>
  <c r="D59" i="46"/>
  <c r="E59" i="46" s="1"/>
  <c r="D56" i="45"/>
  <c r="E56" i="45" s="1"/>
  <c r="O56" i="45"/>
  <c r="P56" i="45" s="1"/>
  <c r="D54" i="44"/>
  <c r="E54" i="44" s="1"/>
  <c r="O56" i="44"/>
  <c r="P56" i="44" s="1"/>
  <c r="O55" i="43"/>
  <c r="P55" i="43" s="1"/>
  <c r="D56" i="43"/>
  <c r="E56" i="43" s="1"/>
  <c r="O54" i="42"/>
  <c r="P54" i="42" s="1"/>
  <c r="D56" i="42"/>
  <c r="E56" i="42" s="1"/>
  <c r="D56" i="41"/>
  <c r="E56" i="41" s="1"/>
  <c r="O54" i="40"/>
  <c r="P54" i="40" s="1"/>
  <c r="D56" i="38"/>
  <c r="E56" i="38" s="1"/>
  <c r="O56" i="38"/>
  <c r="P56" i="38" s="1"/>
  <c r="O55" i="36"/>
  <c r="P55" i="36" s="1"/>
  <c r="C53" i="4"/>
  <c r="D52" i="4"/>
  <c r="E52" i="4" s="1"/>
  <c r="N54" i="6"/>
  <c r="O53" i="6"/>
  <c r="P53" i="6" s="1"/>
  <c r="C53" i="6"/>
  <c r="D52" i="6"/>
  <c r="E52" i="6" s="1"/>
  <c r="N55" i="25"/>
  <c r="O54" i="25"/>
  <c r="P54" i="25" s="1"/>
  <c r="O53" i="23"/>
  <c r="P53" i="23" s="1"/>
  <c r="N54" i="23"/>
  <c r="C53" i="25"/>
  <c r="D52" i="25"/>
  <c r="E52" i="25" s="1"/>
  <c r="C59" i="31"/>
  <c r="D58" i="31"/>
  <c r="E58" i="31" s="1"/>
  <c r="D52" i="20"/>
  <c r="E52" i="20" s="1"/>
  <c r="C53" i="20"/>
  <c r="O52" i="31"/>
  <c r="P52" i="31" s="1"/>
  <c r="N53" i="31"/>
  <c r="C53" i="19"/>
  <c r="D52" i="19"/>
  <c r="E52" i="19" s="1"/>
  <c r="O52" i="20"/>
  <c r="P52" i="20" s="1"/>
  <c r="N53" i="20"/>
  <c r="D54" i="8"/>
  <c r="E54" i="8" s="1"/>
  <c r="C55" i="8"/>
  <c r="D52" i="9"/>
  <c r="E52" i="9" s="1"/>
  <c r="C53" i="9"/>
  <c r="C67" i="22"/>
  <c r="D66" i="22"/>
  <c r="E66" i="22" s="1"/>
  <c r="N59" i="12"/>
  <c r="O58" i="12"/>
  <c r="P58" i="12" s="1"/>
  <c r="O55" i="19"/>
  <c r="P55" i="19" s="1"/>
  <c r="N56" i="19"/>
  <c r="N54" i="22"/>
  <c r="O53" i="22"/>
  <c r="P53" i="22" s="1"/>
  <c r="C57" i="11"/>
  <c r="D56" i="11"/>
  <c r="E56" i="11" s="1"/>
  <c r="C103" i="32"/>
  <c r="D102" i="32"/>
  <c r="E102" i="32" s="1"/>
  <c r="O100" i="32"/>
  <c r="P100" i="32" s="1"/>
  <c r="N101" i="32"/>
  <c r="N54" i="9"/>
  <c r="O53" i="9"/>
  <c r="P53" i="9" s="1"/>
  <c r="D53" i="18"/>
  <c r="E53" i="18" s="1"/>
  <c r="C54" i="18"/>
  <c r="D54" i="12"/>
  <c r="E54" i="12" s="1"/>
  <c r="C55" i="12"/>
  <c r="C57" i="23"/>
  <c r="D56" i="23"/>
  <c r="E56" i="23" s="1"/>
  <c r="O56" i="4"/>
  <c r="P56" i="4" s="1"/>
  <c r="N57" i="4"/>
  <c r="O53" i="18"/>
  <c r="P53" i="18" s="1"/>
  <c r="N54" i="18"/>
  <c r="O135" i="56" l="1"/>
  <c r="P135" i="56" s="1"/>
  <c r="D56" i="56"/>
  <c r="E56" i="56" s="1"/>
  <c r="O56" i="56"/>
  <c r="P56" i="56" s="1"/>
  <c r="O56" i="55"/>
  <c r="P56" i="55" s="1"/>
  <c r="O56" i="54"/>
  <c r="P56" i="54" s="1"/>
  <c r="D57" i="54"/>
  <c r="E57" i="54" s="1"/>
  <c r="N57" i="53"/>
  <c r="O56" i="53"/>
  <c r="P56" i="53" s="1"/>
  <c r="C57" i="53"/>
  <c r="D56" i="53"/>
  <c r="E56" i="53" s="1"/>
  <c r="O56" i="52"/>
  <c r="P56" i="52" s="1"/>
  <c r="D56" i="52"/>
  <c r="E56" i="52" s="1"/>
  <c r="D58" i="51"/>
  <c r="E58" i="51" s="1"/>
  <c r="O56" i="51"/>
  <c r="P56" i="51" s="1"/>
  <c r="D56" i="50"/>
  <c r="E56" i="50" s="1"/>
  <c r="O58" i="50"/>
  <c r="P58" i="50" s="1"/>
  <c r="D57" i="49"/>
  <c r="E57" i="49" s="1"/>
  <c r="O56" i="48"/>
  <c r="P56" i="48" s="1"/>
  <c r="D56" i="48"/>
  <c r="E56" i="48" s="1"/>
  <c r="O56" i="47"/>
  <c r="P56" i="47" s="1"/>
  <c r="D60" i="47"/>
  <c r="E60" i="47" s="1"/>
  <c r="D60" i="46"/>
  <c r="E60" i="46" s="1"/>
  <c r="D57" i="45"/>
  <c r="E57" i="45" s="1"/>
  <c r="O57" i="45"/>
  <c r="P57" i="45" s="1"/>
  <c r="D55" i="44"/>
  <c r="E55" i="44" s="1"/>
  <c r="O57" i="44"/>
  <c r="P57" i="44" s="1"/>
  <c r="D57" i="43"/>
  <c r="E57" i="43" s="1"/>
  <c r="O56" i="43"/>
  <c r="P56" i="43" s="1"/>
  <c r="O55" i="42"/>
  <c r="P55" i="42" s="1"/>
  <c r="D57" i="42"/>
  <c r="E57" i="42" s="1"/>
  <c r="D57" i="41"/>
  <c r="E57" i="41" s="1"/>
  <c r="O55" i="40"/>
  <c r="P55" i="40" s="1"/>
  <c r="O57" i="38"/>
  <c r="P57" i="38" s="1"/>
  <c r="D57" i="38"/>
  <c r="E57" i="38" s="1"/>
  <c r="O56" i="36"/>
  <c r="P56" i="36" s="1"/>
  <c r="C54" i="19"/>
  <c r="D53" i="19"/>
  <c r="E53" i="19" s="1"/>
  <c r="C60" i="31"/>
  <c r="D59" i="31"/>
  <c r="E59" i="31" s="1"/>
  <c r="N55" i="6"/>
  <c r="O54" i="6"/>
  <c r="P54" i="6" s="1"/>
  <c r="O53" i="20"/>
  <c r="P53" i="20" s="1"/>
  <c r="N54" i="20"/>
  <c r="O53" i="31"/>
  <c r="P53" i="31" s="1"/>
  <c r="N54" i="31"/>
  <c r="C54" i="20"/>
  <c r="D53" i="20"/>
  <c r="E53" i="20" s="1"/>
  <c r="N55" i="23"/>
  <c r="O54" i="23"/>
  <c r="P54" i="23" s="1"/>
  <c r="C54" i="25"/>
  <c r="D53" i="25"/>
  <c r="E53" i="25" s="1"/>
  <c r="N56" i="25"/>
  <c r="O55" i="25"/>
  <c r="P55" i="25" s="1"/>
  <c r="C54" i="6"/>
  <c r="D53" i="6"/>
  <c r="E53" i="6" s="1"/>
  <c r="D53" i="4"/>
  <c r="E53" i="4" s="1"/>
  <c r="C54" i="4"/>
  <c r="O54" i="18"/>
  <c r="P54" i="18" s="1"/>
  <c r="N55" i="18"/>
  <c r="O54" i="9"/>
  <c r="P54" i="9" s="1"/>
  <c r="N55" i="9"/>
  <c r="D103" i="32"/>
  <c r="E103" i="32" s="1"/>
  <c r="C104" i="32"/>
  <c r="C68" i="22"/>
  <c r="D67" i="22"/>
  <c r="E67" i="22" s="1"/>
  <c r="O57" i="4"/>
  <c r="P57" i="4" s="1"/>
  <c r="N58" i="4"/>
  <c r="C55" i="18"/>
  <c r="D54" i="18"/>
  <c r="E54" i="18" s="1"/>
  <c r="O101" i="32"/>
  <c r="P101" i="32" s="1"/>
  <c r="N102" i="32"/>
  <c r="C54" i="9"/>
  <c r="D53" i="9"/>
  <c r="E53" i="9" s="1"/>
  <c r="D55" i="12"/>
  <c r="E55" i="12" s="1"/>
  <c r="C56" i="12"/>
  <c r="N57" i="19"/>
  <c r="O56" i="19"/>
  <c r="P56" i="19" s="1"/>
  <c r="C56" i="8"/>
  <c r="D55" i="8"/>
  <c r="E55" i="8" s="1"/>
  <c r="C58" i="23"/>
  <c r="D57" i="23"/>
  <c r="E57" i="23" s="1"/>
  <c r="C58" i="11"/>
  <c r="D57" i="11"/>
  <c r="E57" i="11" s="1"/>
  <c r="N55" i="22"/>
  <c r="O54" i="22"/>
  <c r="P54" i="22" s="1"/>
  <c r="O59" i="12"/>
  <c r="P59" i="12" s="1"/>
  <c r="N60" i="12"/>
  <c r="O136" i="56" l="1"/>
  <c r="P136" i="56" s="1"/>
  <c r="D57" i="56"/>
  <c r="E57" i="56" s="1"/>
  <c r="O57" i="56"/>
  <c r="P57" i="56" s="1"/>
  <c r="O57" i="55"/>
  <c r="P57" i="55" s="1"/>
  <c r="D58" i="54"/>
  <c r="E58" i="54" s="1"/>
  <c r="O57" i="54"/>
  <c r="P57" i="54" s="1"/>
  <c r="C58" i="53"/>
  <c r="D57" i="53"/>
  <c r="E57" i="53" s="1"/>
  <c r="O57" i="53"/>
  <c r="P57" i="53" s="1"/>
  <c r="N58" i="53"/>
  <c r="D57" i="52"/>
  <c r="E57" i="52" s="1"/>
  <c r="O57" i="52"/>
  <c r="P57" i="52" s="1"/>
  <c r="O57" i="51"/>
  <c r="P57" i="51" s="1"/>
  <c r="D59" i="51"/>
  <c r="E59" i="51" s="1"/>
  <c r="O59" i="50"/>
  <c r="P59" i="50" s="1"/>
  <c r="D57" i="50"/>
  <c r="E57" i="50" s="1"/>
  <c r="D58" i="49"/>
  <c r="E58" i="49" s="1"/>
  <c r="D57" i="48"/>
  <c r="E57" i="48" s="1"/>
  <c r="O57" i="48"/>
  <c r="P57" i="48" s="1"/>
  <c r="D61" i="47"/>
  <c r="E61" i="47" s="1"/>
  <c r="O57" i="47"/>
  <c r="P57" i="47" s="1"/>
  <c r="D61" i="46"/>
  <c r="E61" i="46" s="1"/>
  <c r="D58" i="45"/>
  <c r="E58" i="45" s="1"/>
  <c r="O58" i="45"/>
  <c r="P58" i="45" s="1"/>
  <c r="D56" i="44"/>
  <c r="E56" i="44" s="1"/>
  <c r="O58" i="44"/>
  <c r="P58" i="44" s="1"/>
  <c r="O57" i="43"/>
  <c r="P57" i="43" s="1"/>
  <c r="D58" i="43"/>
  <c r="E58" i="43" s="1"/>
  <c r="O56" i="42"/>
  <c r="P56" i="42" s="1"/>
  <c r="D58" i="42"/>
  <c r="E58" i="42" s="1"/>
  <c r="D58" i="41"/>
  <c r="E58" i="41" s="1"/>
  <c r="O56" i="40"/>
  <c r="P56" i="40" s="1"/>
  <c r="D58" i="38"/>
  <c r="E58" i="38" s="1"/>
  <c r="O58" i="38"/>
  <c r="P58" i="38" s="1"/>
  <c r="O57" i="36"/>
  <c r="P57" i="36" s="1"/>
  <c r="N55" i="20"/>
  <c r="O54" i="20"/>
  <c r="P54" i="20" s="1"/>
  <c r="C55" i="25"/>
  <c r="D54" i="25"/>
  <c r="E54" i="25" s="1"/>
  <c r="C55" i="4"/>
  <c r="D54" i="4"/>
  <c r="E54" i="4" s="1"/>
  <c r="N55" i="31"/>
  <c r="O54" i="31"/>
  <c r="P54" i="31" s="1"/>
  <c r="D54" i="6"/>
  <c r="E54" i="6" s="1"/>
  <c r="C55" i="6"/>
  <c r="C55" i="20"/>
  <c r="D54" i="20"/>
  <c r="E54" i="20" s="1"/>
  <c r="N57" i="25"/>
  <c r="O56" i="25"/>
  <c r="P56" i="25" s="1"/>
  <c r="O55" i="23"/>
  <c r="P55" i="23" s="1"/>
  <c r="N56" i="23"/>
  <c r="O55" i="6"/>
  <c r="P55" i="6" s="1"/>
  <c r="N56" i="6"/>
  <c r="C61" i="31"/>
  <c r="D60" i="31"/>
  <c r="E60" i="31" s="1"/>
  <c r="D54" i="19"/>
  <c r="E54" i="19" s="1"/>
  <c r="C55" i="19"/>
  <c r="C59" i="11"/>
  <c r="D58" i="11"/>
  <c r="E58" i="11" s="1"/>
  <c r="O57" i="19"/>
  <c r="P57" i="19" s="1"/>
  <c r="N58" i="19"/>
  <c r="D55" i="18"/>
  <c r="E55" i="18" s="1"/>
  <c r="C56" i="18"/>
  <c r="C69" i="22"/>
  <c r="D68" i="22"/>
  <c r="E68" i="22" s="1"/>
  <c r="N59" i="4"/>
  <c r="O58" i="4"/>
  <c r="P58" i="4" s="1"/>
  <c r="N56" i="9"/>
  <c r="O55" i="9"/>
  <c r="P55" i="9" s="1"/>
  <c r="C57" i="12"/>
  <c r="D56" i="12"/>
  <c r="E56" i="12" s="1"/>
  <c r="N103" i="32"/>
  <c r="O102" i="32"/>
  <c r="P102" i="32" s="1"/>
  <c r="C105" i="32"/>
  <c r="D104" i="32"/>
  <c r="E104" i="32" s="1"/>
  <c r="N56" i="18"/>
  <c r="O55" i="18"/>
  <c r="P55" i="18" s="1"/>
  <c r="N61" i="12"/>
  <c r="O60" i="12"/>
  <c r="P60" i="12" s="1"/>
  <c r="O55" i="22"/>
  <c r="P55" i="22" s="1"/>
  <c r="N56" i="22"/>
  <c r="D58" i="23"/>
  <c r="E58" i="23" s="1"/>
  <c r="C59" i="23"/>
  <c r="D56" i="8"/>
  <c r="E56" i="8" s="1"/>
  <c r="C57" i="8"/>
  <c r="C55" i="9"/>
  <c r="D54" i="9"/>
  <c r="E54" i="9" s="1"/>
  <c r="O137" i="56" l="1"/>
  <c r="P137" i="56" s="1"/>
  <c r="D58" i="56"/>
  <c r="E58" i="56"/>
  <c r="O58" i="56"/>
  <c r="P58" i="56" s="1"/>
  <c r="O58" i="55"/>
  <c r="P58" i="55" s="1"/>
  <c r="O58" i="54"/>
  <c r="P58" i="54" s="1"/>
  <c r="D59" i="54"/>
  <c r="E59" i="54" s="1"/>
  <c r="O58" i="53"/>
  <c r="P58" i="53" s="1"/>
  <c r="N59" i="53"/>
  <c r="C59" i="53"/>
  <c r="D58" i="53"/>
  <c r="E58" i="53" s="1"/>
  <c r="O58" i="52"/>
  <c r="P58" i="52" s="1"/>
  <c r="D58" i="52"/>
  <c r="E58" i="52" s="1"/>
  <c r="D60" i="51"/>
  <c r="E60" i="51" s="1"/>
  <c r="O58" i="51"/>
  <c r="P58" i="51" s="1"/>
  <c r="O60" i="50"/>
  <c r="P60" i="50" s="1"/>
  <c r="D58" i="50"/>
  <c r="E58" i="50" s="1"/>
  <c r="D59" i="49"/>
  <c r="E59" i="49" s="1"/>
  <c r="O58" i="48"/>
  <c r="P58" i="48" s="1"/>
  <c r="D58" i="48"/>
  <c r="E58" i="48" s="1"/>
  <c r="O58" i="47"/>
  <c r="P58" i="47" s="1"/>
  <c r="D62" i="47"/>
  <c r="E62" i="47" s="1"/>
  <c r="D62" i="46"/>
  <c r="E62" i="46" s="1"/>
  <c r="D59" i="45"/>
  <c r="E59" i="45" s="1"/>
  <c r="O59" i="45"/>
  <c r="P59" i="45" s="1"/>
  <c r="D57" i="44"/>
  <c r="E57" i="44" s="1"/>
  <c r="O59" i="44"/>
  <c r="P59" i="44" s="1"/>
  <c r="D59" i="43"/>
  <c r="E59" i="43" s="1"/>
  <c r="O58" i="43"/>
  <c r="P58" i="43" s="1"/>
  <c r="O57" i="42"/>
  <c r="P57" i="42" s="1"/>
  <c r="D59" i="42"/>
  <c r="E59" i="42" s="1"/>
  <c r="D59" i="41"/>
  <c r="E59" i="41" s="1"/>
  <c r="O57" i="40"/>
  <c r="P57" i="40" s="1"/>
  <c r="O59" i="38"/>
  <c r="P59" i="38" s="1"/>
  <c r="D59" i="38"/>
  <c r="E59" i="38" s="1"/>
  <c r="O58" i="36"/>
  <c r="P58" i="36" s="1"/>
  <c r="N57" i="23"/>
  <c r="O56" i="23"/>
  <c r="P56" i="23" s="1"/>
  <c r="C56" i="6"/>
  <c r="D55" i="6"/>
  <c r="E55" i="6" s="1"/>
  <c r="D61" i="31"/>
  <c r="E61" i="31" s="1"/>
  <c r="C62" i="31"/>
  <c r="D55" i="4"/>
  <c r="E55" i="4" s="1"/>
  <c r="C56" i="4"/>
  <c r="C56" i="25"/>
  <c r="D55" i="25"/>
  <c r="E55" i="25" s="1"/>
  <c r="D55" i="19"/>
  <c r="E55" i="19" s="1"/>
  <c r="C56" i="19"/>
  <c r="O56" i="6"/>
  <c r="P56" i="6" s="1"/>
  <c r="N57" i="6"/>
  <c r="N58" i="25"/>
  <c r="O57" i="25"/>
  <c r="P57" i="25" s="1"/>
  <c r="D55" i="20"/>
  <c r="E55" i="20" s="1"/>
  <c r="C56" i="20"/>
  <c r="O55" i="31"/>
  <c r="P55" i="31" s="1"/>
  <c r="N56" i="31"/>
  <c r="O55" i="20"/>
  <c r="P55" i="20" s="1"/>
  <c r="N56" i="20"/>
  <c r="D56" i="18"/>
  <c r="E56" i="18" s="1"/>
  <c r="C57" i="18"/>
  <c r="D55" i="9"/>
  <c r="E55" i="9" s="1"/>
  <c r="C56" i="9"/>
  <c r="N57" i="18"/>
  <c r="O56" i="18"/>
  <c r="P56" i="18" s="1"/>
  <c r="C58" i="12"/>
  <c r="D57" i="12"/>
  <c r="E57" i="12" s="1"/>
  <c r="N60" i="4"/>
  <c r="O59" i="4"/>
  <c r="P59" i="4" s="1"/>
  <c r="C70" i="22"/>
  <c r="D69" i="22"/>
  <c r="E69" i="22" s="1"/>
  <c r="C60" i="23"/>
  <c r="D59" i="23"/>
  <c r="E59" i="23" s="1"/>
  <c r="O58" i="19"/>
  <c r="P58" i="19" s="1"/>
  <c r="N59" i="19"/>
  <c r="O56" i="22"/>
  <c r="P56" i="22" s="1"/>
  <c r="N57" i="22"/>
  <c r="D57" i="8"/>
  <c r="E57" i="8" s="1"/>
  <c r="C58" i="8"/>
  <c r="O61" i="12"/>
  <c r="P61" i="12" s="1"/>
  <c r="N62" i="12"/>
  <c r="D105" i="32"/>
  <c r="E105" i="32" s="1"/>
  <c r="C106" i="32"/>
  <c r="O103" i="32"/>
  <c r="P103" i="32" s="1"/>
  <c r="N104" i="32"/>
  <c r="N57" i="9"/>
  <c r="O56" i="9"/>
  <c r="P56" i="9" s="1"/>
  <c r="D59" i="11"/>
  <c r="E59" i="11" s="1"/>
  <c r="C60" i="11"/>
  <c r="O138" i="56" l="1"/>
  <c r="P138" i="56" s="1"/>
  <c r="D59" i="56"/>
  <c r="E59" i="56" s="1"/>
  <c r="O59" i="56"/>
  <c r="P59" i="56" s="1"/>
  <c r="O59" i="55"/>
  <c r="P59" i="55" s="1"/>
  <c r="D60" i="54"/>
  <c r="E60" i="54" s="1"/>
  <c r="O59" i="54"/>
  <c r="P59" i="54" s="1"/>
  <c r="C60" i="53"/>
  <c r="D59" i="53"/>
  <c r="E59" i="53" s="1"/>
  <c r="O59" i="53"/>
  <c r="P59" i="53" s="1"/>
  <c r="N60" i="53"/>
  <c r="O59" i="52"/>
  <c r="P59" i="52" s="1"/>
  <c r="D59" i="52"/>
  <c r="E59" i="52" s="1"/>
  <c r="O59" i="51"/>
  <c r="P59" i="51" s="1"/>
  <c r="D61" i="51"/>
  <c r="E61" i="51" s="1"/>
  <c r="D59" i="50"/>
  <c r="E59" i="50" s="1"/>
  <c r="O61" i="50"/>
  <c r="P61" i="50" s="1"/>
  <c r="D60" i="49"/>
  <c r="E60" i="49" s="1"/>
  <c r="O59" i="48"/>
  <c r="P59" i="48" s="1"/>
  <c r="D59" i="48"/>
  <c r="E59" i="48" s="1"/>
  <c r="D63" i="47"/>
  <c r="E63" i="47" s="1"/>
  <c r="O59" i="47"/>
  <c r="P59" i="47" s="1"/>
  <c r="D63" i="46"/>
  <c r="E63" i="46" s="1"/>
  <c r="O60" i="45"/>
  <c r="P60" i="45" s="1"/>
  <c r="D60" i="45"/>
  <c r="E60" i="45" s="1"/>
  <c r="D58" i="44"/>
  <c r="E58" i="44" s="1"/>
  <c r="O60" i="44"/>
  <c r="P60" i="44" s="1"/>
  <c r="O59" i="43"/>
  <c r="P59" i="43" s="1"/>
  <c r="D60" i="43"/>
  <c r="E60" i="43" s="1"/>
  <c r="O58" i="42"/>
  <c r="P58" i="42" s="1"/>
  <c r="D60" i="42"/>
  <c r="E60" i="42" s="1"/>
  <c r="D60" i="41"/>
  <c r="E60" i="41" s="1"/>
  <c r="O58" i="40"/>
  <c r="P58" i="40" s="1"/>
  <c r="O60" i="38"/>
  <c r="P60" i="38" s="1"/>
  <c r="D60" i="38"/>
  <c r="E60" i="38" s="1"/>
  <c r="O59" i="36"/>
  <c r="P59" i="36" s="1"/>
  <c r="C57" i="20"/>
  <c r="D56" i="20"/>
  <c r="E56" i="20" s="1"/>
  <c r="C57" i="25"/>
  <c r="D56" i="25"/>
  <c r="E56" i="25" s="1"/>
  <c r="D56" i="6"/>
  <c r="E56" i="6" s="1"/>
  <c r="C57" i="6"/>
  <c r="N57" i="20"/>
  <c r="O56" i="20"/>
  <c r="P56" i="20" s="1"/>
  <c r="N57" i="31"/>
  <c r="O56" i="31"/>
  <c r="P56" i="31" s="1"/>
  <c r="D56" i="19"/>
  <c r="E56" i="19" s="1"/>
  <c r="C57" i="19"/>
  <c r="D56" i="4"/>
  <c r="E56" i="4" s="1"/>
  <c r="C57" i="4"/>
  <c r="D62" i="31"/>
  <c r="E62" i="31" s="1"/>
  <c r="C63" i="31"/>
  <c r="N58" i="6"/>
  <c r="O57" i="6"/>
  <c r="P57" i="6" s="1"/>
  <c r="N59" i="25"/>
  <c r="O58" i="25"/>
  <c r="P58" i="25" s="1"/>
  <c r="N58" i="23"/>
  <c r="O57" i="23"/>
  <c r="P57" i="23" s="1"/>
  <c r="C107" i="32"/>
  <c r="D106" i="32"/>
  <c r="E106" i="32" s="1"/>
  <c r="N58" i="22"/>
  <c r="O57" i="22"/>
  <c r="P57" i="22" s="1"/>
  <c r="O59" i="19"/>
  <c r="P59" i="19" s="1"/>
  <c r="N60" i="19"/>
  <c r="N58" i="9"/>
  <c r="O57" i="9"/>
  <c r="P57" i="9" s="1"/>
  <c r="C61" i="23"/>
  <c r="D60" i="23"/>
  <c r="E60" i="23" s="1"/>
  <c r="O60" i="4"/>
  <c r="P60" i="4" s="1"/>
  <c r="N61" i="4"/>
  <c r="N58" i="18"/>
  <c r="O57" i="18"/>
  <c r="P57" i="18" s="1"/>
  <c r="N63" i="12"/>
  <c r="O62" i="12"/>
  <c r="P62" i="12" s="1"/>
  <c r="C57" i="9"/>
  <c r="D56" i="9"/>
  <c r="E56" i="9" s="1"/>
  <c r="C58" i="18"/>
  <c r="D57" i="18"/>
  <c r="E57" i="18" s="1"/>
  <c r="C59" i="8"/>
  <c r="D58" i="8"/>
  <c r="E58" i="8" s="1"/>
  <c r="C61" i="11"/>
  <c r="D60" i="11"/>
  <c r="E60" i="11" s="1"/>
  <c r="N105" i="32"/>
  <c r="O104" i="32"/>
  <c r="P104" i="32" s="1"/>
  <c r="C71" i="22"/>
  <c r="D70" i="22"/>
  <c r="E70" i="22" s="1"/>
  <c r="C59" i="12"/>
  <c r="D58" i="12"/>
  <c r="E58" i="12" s="1"/>
  <c r="O139" i="56" l="1"/>
  <c r="P139" i="56" s="1"/>
  <c r="D60" i="56"/>
  <c r="E60" i="56"/>
  <c r="O60" i="56"/>
  <c r="P60" i="56" s="1"/>
  <c r="O60" i="55"/>
  <c r="P60" i="55" s="1"/>
  <c r="O60" i="54"/>
  <c r="P60" i="54" s="1"/>
  <c r="D61" i="54"/>
  <c r="E61" i="54" s="1"/>
  <c r="C61" i="53"/>
  <c r="D60" i="53"/>
  <c r="E60" i="53" s="1"/>
  <c r="N61" i="53"/>
  <c r="O60" i="53"/>
  <c r="P60" i="53" s="1"/>
  <c r="D60" i="52"/>
  <c r="E60" i="52" s="1"/>
  <c r="O60" i="52"/>
  <c r="P60" i="52" s="1"/>
  <c r="D62" i="51"/>
  <c r="E62" i="51" s="1"/>
  <c r="O60" i="51"/>
  <c r="P60" i="51" s="1"/>
  <c r="O62" i="50"/>
  <c r="P62" i="50" s="1"/>
  <c r="D60" i="50"/>
  <c r="E60" i="50" s="1"/>
  <c r="D61" i="49"/>
  <c r="E61" i="49" s="1"/>
  <c r="D60" i="48"/>
  <c r="E60" i="48" s="1"/>
  <c r="O60" i="48"/>
  <c r="P60" i="48" s="1"/>
  <c r="O60" i="47"/>
  <c r="P60" i="47" s="1"/>
  <c r="D64" i="47"/>
  <c r="E64" i="47" s="1"/>
  <c r="D64" i="46"/>
  <c r="E64" i="46" s="1"/>
  <c r="O61" i="45"/>
  <c r="P61" i="45" s="1"/>
  <c r="D61" i="45"/>
  <c r="E61" i="45" s="1"/>
  <c r="D59" i="44"/>
  <c r="E59" i="44" s="1"/>
  <c r="O61" i="44"/>
  <c r="P61" i="44" s="1"/>
  <c r="D61" i="43"/>
  <c r="E61" i="43" s="1"/>
  <c r="O60" i="43"/>
  <c r="P60" i="43" s="1"/>
  <c r="O59" i="42"/>
  <c r="P59" i="42" s="1"/>
  <c r="D61" i="42"/>
  <c r="E61" i="42" s="1"/>
  <c r="D61" i="41"/>
  <c r="E61" i="41" s="1"/>
  <c r="O59" i="40"/>
  <c r="P59" i="40" s="1"/>
  <c r="D61" i="38"/>
  <c r="E61" i="38" s="1"/>
  <c r="O61" i="38"/>
  <c r="P61" i="38" s="1"/>
  <c r="O60" i="36"/>
  <c r="P60" i="36" s="1"/>
  <c r="C64" i="31"/>
  <c r="D63" i="31"/>
  <c r="E63" i="31" s="1"/>
  <c r="C58" i="19"/>
  <c r="D57" i="19"/>
  <c r="E57" i="19" s="1"/>
  <c r="N60" i="25"/>
  <c r="O59" i="25"/>
  <c r="P59" i="25" s="1"/>
  <c r="N58" i="20"/>
  <c r="O57" i="20"/>
  <c r="P57" i="20" s="1"/>
  <c r="C58" i="4"/>
  <c r="D57" i="4"/>
  <c r="E57" i="4" s="1"/>
  <c r="D57" i="6"/>
  <c r="E57" i="6" s="1"/>
  <c r="C58" i="6"/>
  <c r="N59" i="23"/>
  <c r="O58" i="23"/>
  <c r="P58" i="23" s="1"/>
  <c r="N59" i="6"/>
  <c r="O58" i="6"/>
  <c r="P58" i="6" s="1"/>
  <c r="O57" i="31"/>
  <c r="P57" i="31" s="1"/>
  <c r="N58" i="31"/>
  <c r="C58" i="25"/>
  <c r="D57" i="25"/>
  <c r="E57" i="25" s="1"/>
  <c r="D57" i="20"/>
  <c r="E57" i="20" s="1"/>
  <c r="C58" i="20"/>
  <c r="C62" i="11"/>
  <c r="D61" i="11"/>
  <c r="E61" i="11" s="1"/>
  <c r="O61" i="4"/>
  <c r="P61" i="4" s="1"/>
  <c r="N62" i="4"/>
  <c r="O60" i="19"/>
  <c r="P60" i="19" s="1"/>
  <c r="N61" i="19"/>
  <c r="C72" i="22"/>
  <c r="D71" i="22"/>
  <c r="E71" i="22" s="1"/>
  <c r="O105" i="32"/>
  <c r="P105" i="32" s="1"/>
  <c r="N106" i="32"/>
  <c r="D59" i="8"/>
  <c r="E59" i="8" s="1"/>
  <c r="C60" i="8"/>
  <c r="C58" i="9"/>
  <c r="D57" i="9"/>
  <c r="E57" i="9" s="1"/>
  <c r="N64" i="12"/>
  <c r="O63" i="12"/>
  <c r="P63" i="12" s="1"/>
  <c r="C62" i="23"/>
  <c r="D61" i="23"/>
  <c r="E61" i="23" s="1"/>
  <c r="N59" i="9"/>
  <c r="O58" i="9"/>
  <c r="P58" i="9" s="1"/>
  <c r="D107" i="32"/>
  <c r="E107" i="32" s="1"/>
  <c r="C108" i="32"/>
  <c r="D59" i="12"/>
  <c r="E59" i="12" s="1"/>
  <c r="C60" i="12"/>
  <c r="C59" i="18"/>
  <c r="D58" i="18"/>
  <c r="E58" i="18" s="1"/>
  <c r="N59" i="18"/>
  <c r="O58" i="18"/>
  <c r="P58" i="18" s="1"/>
  <c r="N59" i="22"/>
  <c r="O58" i="22"/>
  <c r="P58" i="22" s="1"/>
  <c r="O140" i="56" l="1"/>
  <c r="P140" i="56" s="1"/>
  <c r="D61" i="56"/>
  <c r="E61" i="56" s="1"/>
  <c r="O61" i="56"/>
  <c r="P61" i="56" s="1"/>
  <c r="O61" i="55"/>
  <c r="P61" i="55" s="1"/>
  <c r="D62" i="54"/>
  <c r="E62" i="54" s="1"/>
  <c r="O61" i="54"/>
  <c r="P61" i="54" s="1"/>
  <c r="O61" i="53"/>
  <c r="P61" i="53" s="1"/>
  <c r="N62" i="53"/>
  <c r="D61" i="53"/>
  <c r="E61" i="53" s="1"/>
  <c r="C62" i="53"/>
  <c r="O61" i="52"/>
  <c r="P61" i="52" s="1"/>
  <c r="D61" i="52"/>
  <c r="E61" i="52" s="1"/>
  <c r="O61" i="51"/>
  <c r="P61" i="51" s="1"/>
  <c r="D63" i="51"/>
  <c r="E63" i="51" s="1"/>
  <c r="D61" i="50"/>
  <c r="E61" i="50" s="1"/>
  <c r="O63" i="50"/>
  <c r="P63" i="50" s="1"/>
  <c r="D62" i="49"/>
  <c r="E62" i="49" s="1"/>
  <c r="D61" i="48"/>
  <c r="E61" i="48" s="1"/>
  <c r="O61" i="48"/>
  <c r="P61" i="48" s="1"/>
  <c r="D65" i="47"/>
  <c r="E65" i="47" s="1"/>
  <c r="O61" i="47"/>
  <c r="P61" i="47" s="1"/>
  <c r="D65" i="46"/>
  <c r="E65" i="46" s="1"/>
  <c r="O62" i="45"/>
  <c r="P62" i="45" s="1"/>
  <c r="D62" i="45"/>
  <c r="E62" i="45" s="1"/>
  <c r="D60" i="44"/>
  <c r="E60" i="44" s="1"/>
  <c r="O62" i="44"/>
  <c r="P62" i="44" s="1"/>
  <c r="O61" i="43"/>
  <c r="P61" i="43" s="1"/>
  <c r="D62" i="43"/>
  <c r="E62" i="43" s="1"/>
  <c r="O60" i="42"/>
  <c r="P60" i="42" s="1"/>
  <c r="D62" i="42"/>
  <c r="E62" i="42" s="1"/>
  <c r="D62" i="41"/>
  <c r="E62" i="41" s="1"/>
  <c r="O60" i="40"/>
  <c r="P60" i="40" s="1"/>
  <c r="O62" i="38"/>
  <c r="P62" i="38" s="1"/>
  <c r="D62" i="38"/>
  <c r="E62" i="38" s="1"/>
  <c r="O61" i="36"/>
  <c r="P61" i="36" s="1"/>
  <c r="C59" i="25"/>
  <c r="D58" i="25"/>
  <c r="E58" i="25" s="1"/>
  <c r="N60" i="6"/>
  <c r="O59" i="6"/>
  <c r="P59" i="6" s="1"/>
  <c r="N59" i="20"/>
  <c r="O58" i="20"/>
  <c r="P58" i="20" s="1"/>
  <c r="C59" i="19"/>
  <c r="D58" i="19"/>
  <c r="E58" i="19" s="1"/>
  <c r="D58" i="6"/>
  <c r="E58" i="6" s="1"/>
  <c r="C59" i="6"/>
  <c r="C59" i="20"/>
  <c r="D58" i="20"/>
  <c r="E58" i="20" s="1"/>
  <c r="O58" i="31"/>
  <c r="P58" i="31" s="1"/>
  <c r="N59" i="31"/>
  <c r="O59" i="23"/>
  <c r="P59" i="23" s="1"/>
  <c r="N60" i="23"/>
  <c r="D58" i="4"/>
  <c r="E58" i="4" s="1"/>
  <c r="C59" i="4"/>
  <c r="N61" i="25"/>
  <c r="O60" i="25"/>
  <c r="P60" i="25" s="1"/>
  <c r="C65" i="31"/>
  <c r="D64" i="31"/>
  <c r="E64" i="31" s="1"/>
  <c r="C61" i="12"/>
  <c r="D60" i="12"/>
  <c r="E60" i="12" s="1"/>
  <c r="N60" i="9"/>
  <c r="O59" i="9"/>
  <c r="P59" i="9" s="1"/>
  <c r="C63" i="23"/>
  <c r="D62" i="23"/>
  <c r="E62" i="23" s="1"/>
  <c r="D58" i="9"/>
  <c r="E58" i="9" s="1"/>
  <c r="C59" i="9"/>
  <c r="D72" i="22"/>
  <c r="E72" i="22" s="1"/>
  <c r="C73" i="22"/>
  <c r="C63" i="11"/>
  <c r="D62" i="11"/>
  <c r="E62" i="11" s="1"/>
  <c r="N62" i="19"/>
  <c r="O61" i="19"/>
  <c r="P61" i="19" s="1"/>
  <c r="C109" i="32"/>
  <c r="D108" i="32"/>
  <c r="E108" i="32" s="1"/>
  <c r="D60" i="8"/>
  <c r="E60" i="8" s="1"/>
  <c r="C61" i="8"/>
  <c r="O62" i="4"/>
  <c r="P62" i="4" s="1"/>
  <c r="N63" i="4"/>
  <c r="N107" i="32"/>
  <c r="O106" i="32"/>
  <c r="P106" i="32" s="1"/>
  <c r="O59" i="22"/>
  <c r="P59" i="22" s="1"/>
  <c r="N60" i="22"/>
  <c r="N60" i="18"/>
  <c r="O59" i="18"/>
  <c r="P59" i="18" s="1"/>
  <c r="C60" i="18"/>
  <c r="D59" i="18"/>
  <c r="E59" i="18" s="1"/>
  <c r="O64" i="12"/>
  <c r="P64" i="12" s="1"/>
  <c r="N65" i="12"/>
  <c r="O141" i="56" l="1"/>
  <c r="P141" i="56" s="1"/>
  <c r="D62" i="56"/>
  <c r="O62" i="56"/>
  <c r="P62" i="56" s="1"/>
  <c r="E62" i="56"/>
  <c r="O62" i="55"/>
  <c r="P62" i="55" s="1"/>
  <c r="O62" i="54"/>
  <c r="P62" i="54" s="1"/>
  <c r="D63" i="54"/>
  <c r="E63" i="54" s="1"/>
  <c r="C63" i="53"/>
  <c r="D62" i="53"/>
  <c r="E62" i="53" s="1"/>
  <c r="N63" i="53"/>
  <c r="O62" i="53"/>
  <c r="P62" i="53" s="1"/>
  <c r="D62" i="52"/>
  <c r="E62" i="52" s="1"/>
  <c r="O62" i="52"/>
  <c r="P62" i="52" s="1"/>
  <c r="D64" i="51"/>
  <c r="E64" i="51" s="1"/>
  <c r="O62" i="51"/>
  <c r="P62" i="51" s="1"/>
  <c r="O64" i="50"/>
  <c r="P64" i="50" s="1"/>
  <c r="D62" i="50"/>
  <c r="E62" i="50" s="1"/>
  <c r="D63" i="49"/>
  <c r="E63" i="49" s="1"/>
  <c r="O62" i="48"/>
  <c r="P62" i="48" s="1"/>
  <c r="D62" i="48"/>
  <c r="E62" i="48" s="1"/>
  <c r="O62" i="47"/>
  <c r="P62" i="47" s="1"/>
  <c r="D66" i="47"/>
  <c r="E66" i="47" s="1"/>
  <c r="D66" i="46"/>
  <c r="E66" i="46" s="1"/>
  <c r="O63" i="45"/>
  <c r="P63" i="45" s="1"/>
  <c r="D63" i="45"/>
  <c r="E63" i="45" s="1"/>
  <c r="D61" i="44"/>
  <c r="E61" i="44" s="1"/>
  <c r="O63" i="44"/>
  <c r="P63" i="44" s="1"/>
  <c r="D63" i="43"/>
  <c r="E63" i="43" s="1"/>
  <c r="O62" i="43"/>
  <c r="P62" i="43" s="1"/>
  <c r="O61" i="42"/>
  <c r="P61" i="42" s="1"/>
  <c r="D63" i="42"/>
  <c r="E63" i="42" s="1"/>
  <c r="D63" i="41"/>
  <c r="E63" i="41" s="1"/>
  <c r="O61" i="40"/>
  <c r="P61" i="40" s="1"/>
  <c r="D63" i="38"/>
  <c r="E63" i="38" s="1"/>
  <c r="O63" i="38"/>
  <c r="P63" i="38" s="1"/>
  <c r="O62" i="36"/>
  <c r="P62" i="36" s="1"/>
  <c r="D59" i="4"/>
  <c r="E59" i="4" s="1"/>
  <c r="C60" i="4"/>
  <c r="N62" i="25"/>
  <c r="O61" i="25"/>
  <c r="P61" i="25" s="1"/>
  <c r="N60" i="20"/>
  <c r="O59" i="20"/>
  <c r="P59" i="20" s="1"/>
  <c r="N61" i="6"/>
  <c r="O60" i="6"/>
  <c r="P60" i="6" s="1"/>
  <c r="O59" i="31"/>
  <c r="P59" i="31" s="1"/>
  <c r="N60" i="31"/>
  <c r="N61" i="23"/>
  <c r="O60" i="23"/>
  <c r="P60" i="23" s="1"/>
  <c r="C60" i="6"/>
  <c r="D59" i="6"/>
  <c r="E59" i="6" s="1"/>
  <c r="C66" i="31"/>
  <c r="D65" i="31"/>
  <c r="E65" i="31" s="1"/>
  <c r="D59" i="20"/>
  <c r="E59" i="20" s="1"/>
  <c r="C60" i="20"/>
  <c r="C60" i="19"/>
  <c r="D59" i="19"/>
  <c r="E59" i="19" s="1"/>
  <c r="C60" i="25"/>
  <c r="D59" i="25"/>
  <c r="E59" i="25" s="1"/>
  <c r="N61" i="18"/>
  <c r="O60" i="18"/>
  <c r="P60" i="18" s="1"/>
  <c r="O107" i="32"/>
  <c r="P107" i="32" s="1"/>
  <c r="N108" i="32"/>
  <c r="O62" i="19"/>
  <c r="P62" i="19" s="1"/>
  <c r="N63" i="19"/>
  <c r="O60" i="9"/>
  <c r="P60" i="9" s="1"/>
  <c r="N61" i="9"/>
  <c r="C62" i="12"/>
  <c r="D61" i="12"/>
  <c r="E61" i="12" s="1"/>
  <c r="O63" i="4"/>
  <c r="P63" i="4" s="1"/>
  <c r="N64" i="4"/>
  <c r="C74" i="22"/>
  <c r="D73" i="22"/>
  <c r="E73" i="22" s="1"/>
  <c r="N66" i="12"/>
  <c r="O65" i="12"/>
  <c r="P65" i="12" s="1"/>
  <c r="D61" i="8"/>
  <c r="E61" i="8" s="1"/>
  <c r="C62" i="8"/>
  <c r="D59" i="9"/>
  <c r="E59" i="9" s="1"/>
  <c r="C60" i="9"/>
  <c r="N61" i="22"/>
  <c r="O60" i="22"/>
  <c r="P60" i="22" s="1"/>
  <c r="D60" i="18"/>
  <c r="E60" i="18" s="1"/>
  <c r="C61" i="18"/>
  <c r="D109" i="32"/>
  <c r="E109" i="32" s="1"/>
  <c r="C110" i="32"/>
  <c r="C64" i="11"/>
  <c r="D63" i="11"/>
  <c r="E63" i="11" s="1"/>
  <c r="C64" i="23"/>
  <c r="D63" i="23"/>
  <c r="E63" i="23" s="1"/>
  <c r="O142" i="56" l="1"/>
  <c r="P142" i="56" s="1"/>
  <c r="D63" i="56"/>
  <c r="E63" i="56" s="1"/>
  <c r="O63" i="56"/>
  <c r="P63" i="56" s="1"/>
  <c r="O63" i="55"/>
  <c r="P63" i="55" s="1"/>
  <c r="O63" i="54"/>
  <c r="P63" i="54" s="1"/>
  <c r="D64" i="54"/>
  <c r="E64" i="54" s="1"/>
  <c r="O63" i="53"/>
  <c r="P63" i="53" s="1"/>
  <c r="N64" i="53"/>
  <c r="C64" i="53"/>
  <c r="D63" i="53"/>
  <c r="E63" i="53" s="1"/>
  <c r="O63" i="52"/>
  <c r="P63" i="52" s="1"/>
  <c r="D63" i="52"/>
  <c r="E63" i="52" s="1"/>
  <c r="O63" i="51"/>
  <c r="P63" i="51" s="1"/>
  <c r="D65" i="51"/>
  <c r="E65" i="51" s="1"/>
  <c r="D63" i="50"/>
  <c r="E63" i="50" s="1"/>
  <c r="O65" i="50"/>
  <c r="P65" i="50" s="1"/>
  <c r="D64" i="49"/>
  <c r="E64" i="49" s="1"/>
  <c r="O63" i="48"/>
  <c r="P63" i="48" s="1"/>
  <c r="D63" i="48"/>
  <c r="E63" i="48" s="1"/>
  <c r="D67" i="47"/>
  <c r="E67" i="47" s="1"/>
  <c r="O63" i="47"/>
  <c r="P63" i="47" s="1"/>
  <c r="D67" i="46"/>
  <c r="E67" i="46" s="1"/>
  <c r="O64" i="45"/>
  <c r="P64" i="45" s="1"/>
  <c r="D64" i="45"/>
  <c r="E64" i="45" s="1"/>
  <c r="D62" i="44"/>
  <c r="E62" i="44" s="1"/>
  <c r="O64" i="44"/>
  <c r="P64" i="44" s="1"/>
  <c r="O63" i="43"/>
  <c r="P63" i="43" s="1"/>
  <c r="D64" i="43"/>
  <c r="E64" i="43" s="1"/>
  <c r="O62" i="42"/>
  <c r="P62" i="42" s="1"/>
  <c r="D64" i="42"/>
  <c r="E64" i="42" s="1"/>
  <c r="D64" i="41"/>
  <c r="E64" i="41" s="1"/>
  <c r="O62" i="40"/>
  <c r="P62" i="40" s="1"/>
  <c r="D64" i="38"/>
  <c r="E64" i="38" s="1"/>
  <c r="O64" i="38"/>
  <c r="P64" i="38" s="1"/>
  <c r="O63" i="36"/>
  <c r="P63" i="36" s="1"/>
  <c r="C61" i="20"/>
  <c r="D60" i="20"/>
  <c r="E60" i="20" s="1"/>
  <c r="C61" i="6"/>
  <c r="D60" i="6"/>
  <c r="E60" i="6" s="1"/>
  <c r="N62" i="6"/>
  <c r="O61" i="6"/>
  <c r="P61" i="6" s="1"/>
  <c r="N63" i="25"/>
  <c r="O62" i="25"/>
  <c r="P62" i="25" s="1"/>
  <c r="N61" i="31"/>
  <c r="O60" i="31"/>
  <c r="P60" i="31" s="1"/>
  <c r="C61" i="4"/>
  <c r="D60" i="4"/>
  <c r="E60" i="4" s="1"/>
  <c r="C61" i="25"/>
  <c r="D60" i="25"/>
  <c r="E60" i="25" s="1"/>
  <c r="D60" i="19"/>
  <c r="E60" i="19" s="1"/>
  <c r="C61" i="19"/>
  <c r="D66" i="31"/>
  <c r="E66" i="31" s="1"/>
  <c r="C67" i="31"/>
  <c r="N62" i="23"/>
  <c r="O61" i="23"/>
  <c r="P61" i="23" s="1"/>
  <c r="N61" i="20"/>
  <c r="O60" i="20"/>
  <c r="P60" i="20" s="1"/>
  <c r="D60" i="9"/>
  <c r="E60" i="9" s="1"/>
  <c r="C61" i="9"/>
  <c r="C65" i="11"/>
  <c r="D64" i="11"/>
  <c r="E64" i="11" s="1"/>
  <c r="N62" i="22"/>
  <c r="O61" i="22"/>
  <c r="P61" i="22" s="1"/>
  <c r="C75" i="22"/>
  <c r="D74" i="22"/>
  <c r="E74" i="22" s="1"/>
  <c r="C63" i="12"/>
  <c r="D62" i="12"/>
  <c r="E62" i="12" s="1"/>
  <c r="D61" i="18"/>
  <c r="E61" i="18" s="1"/>
  <c r="C62" i="18"/>
  <c r="D62" i="8"/>
  <c r="E62" i="8" s="1"/>
  <c r="C63" i="8"/>
  <c r="O64" i="4"/>
  <c r="P64" i="4" s="1"/>
  <c r="N65" i="4"/>
  <c r="O61" i="9"/>
  <c r="P61" i="9" s="1"/>
  <c r="N62" i="9"/>
  <c r="N64" i="19"/>
  <c r="O63" i="19"/>
  <c r="P63" i="19" s="1"/>
  <c r="N109" i="32"/>
  <c r="O108" i="32"/>
  <c r="P108" i="32" s="1"/>
  <c r="D110" i="32"/>
  <c r="E110" i="32" s="1"/>
  <c r="C111" i="32"/>
  <c r="D64" i="23"/>
  <c r="E64" i="23" s="1"/>
  <c r="C65" i="23"/>
  <c r="O66" i="12"/>
  <c r="P66" i="12" s="1"/>
  <c r="N67" i="12"/>
  <c r="N62" i="18"/>
  <c r="O61" i="18"/>
  <c r="P61" i="18" s="1"/>
  <c r="O143" i="56" l="1"/>
  <c r="P143" i="56" s="1"/>
  <c r="D64" i="56"/>
  <c r="O64" i="56"/>
  <c r="P64" i="56" s="1"/>
  <c r="E64" i="56"/>
  <c r="O64" i="55"/>
  <c r="P64" i="55" s="1"/>
  <c r="D65" i="54"/>
  <c r="E65" i="54" s="1"/>
  <c r="O64" i="54"/>
  <c r="P64" i="54" s="1"/>
  <c r="C65" i="53"/>
  <c r="D64" i="53"/>
  <c r="E64" i="53" s="1"/>
  <c r="O64" i="53"/>
  <c r="P64" i="53" s="1"/>
  <c r="N65" i="53"/>
  <c r="D64" i="52"/>
  <c r="E64" i="52" s="1"/>
  <c r="O64" i="52"/>
  <c r="P64" i="52" s="1"/>
  <c r="D66" i="51"/>
  <c r="E66" i="51" s="1"/>
  <c r="O64" i="51"/>
  <c r="P64" i="51" s="1"/>
  <c r="O66" i="50"/>
  <c r="P66" i="50" s="1"/>
  <c r="D64" i="50"/>
  <c r="E64" i="50" s="1"/>
  <c r="D65" i="49"/>
  <c r="E65" i="49" s="1"/>
  <c r="O64" i="48"/>
  <c r="P64" i="48" s="1"/>
  <c r="D64" i="48"/>
  <c r="E64" i="48" s="1"/>
  <c r="O64" i="47"/>
  <c r="P64" i="47" s="1"/>
  <c r="D68" i="47"/>
  <c r="E68" i="47" s="1"/>
  <c r="D68" i="46"/>
  <c r="E68" i="46" s="1"/>
  <c r="O65" i="45"/>
  <c r="P65" i="45" s="1"/>
  <c r="D65" i="45"/>
  <c r="E65" i="45" s="1"/>
  <c r="D63" i="44"/>
  <c r="E63" i="44" s="1"/>
  <c r="O65" i="44"/>
  <c r="P65" i="44" s="1"/>
  <c r="O64" i="43"/>
  <c r="P64" i="43" s="1"/>
  <c r="D65" i="43"/>
  <c r="E65" i="43" s="1"/>
  <c r="O63" i="42"/>
  <c r="P63" i="42" s="1"/>
  <c r="D65" i="42"/>
  <c r="E65" i="42" s="1"/>
  <c r="D65" i="41"/>
  <c r="E65" i="41" s="1"/>
  <c r="O63" i="40"/>
  <c r="P63" i="40" s="1"/>
  <c r="O65" i="38"/>
  <c r="P65" i="38" s="1"/>
  <c r="D65" i="38"/>
  <c r="E65" i="38" s="1"/>
  <c r="O64" i="36"/>
  <c r="P64" i="36" s="1"/>
  <c r="D61" i="19"/>
  <c r="E61" i="19" s="1"/>
  <c r="C62" i="19"/>
  <c r="N63" i="23"/>
  <c r="O62" i="23"/>
  <c r="P62" i="23" s="1"/>
  <c r="C62" i="4"/>
  <c r="D61" i="4"/>
  <c r="E61" i="4" s="1"/>
  <c r="N64" i="25"/>
  <c r="O63" i="25"/>
  <c r="P63" i="25" s="1"/>
  <c r="D61" i="6"/>
  <c r="E61" i="6" s="1"/>
  <c r="C62" i="6"/>
  <c r="C68" i="31"/>
  <c r="D67" i="31"/>
  <c r="E67" i="31" s="1"/>
  <c r="N62" i="20"/>
  <c r="O61" i="20"/>
  <c r="P61" i="20" s="1"/>
  <c r="C62" i="25"/>
  <c r="D61" i="25"/>
  <c r="E61" i="25" s="1"/>
  <c r="N62" i="31"/>
  <c r="O61" i="31"/>
  <c r="P61" i="31" s="1"/>
  <c r="N63" i="6"/>
  <c r="O62" i="6"/>
  <c r="P62" i="6" s="1"/>
  <c r="C62" i="20"/>
  <c r="D61" i="20"/>
  <c r="E61" i="20" s="1"/>
  <c r="C66" i="23"/>
  <c r="D65" i="23"/>
  <c r="E65" i="23" s="1"/>
  <c r="O62" i="9"/>
  <c r="P62" i="9" s="1"/>
  <c r="N63" i="9"/>
  <c r="N63" i="18"/>
  <c r="O62" i="18"/>
  <c r="P62" i="18" s="1"/>
  <c r="C64" i="12"/>
  <c r="D63" i="12"/>
  <c r="E63" i="12" s="1"/>
  <c r="C66" i="11"/>
  <c r="D65" i="11"/>
  <c r="E65" i="11" s="1"/>
  <c r="C112" i="32"/>
  <c r="D111" i="32"/>
  <c r="E111" i="32" s="1"/>
  <c r="D63" i="8"/>
  <c r="E63" i="8" s="1"/>
  <c r="C64" i="8"/>
  <c r="O65" i="4"/>
  <c r="P65" i="4" s="1"/>
  <c r="N66" i="4"/>
  <c r="C63" i="18"/>
  <c r="D62" i="18"/>
  <c r="E62" i="18" s="1"/>
  <c r="D61" i="9"/>
  <c r="E61" i="9" s="1"/>
  <c r="C62" i="9"/>
  <c r="N68" i="12"/>
  <c r="O67" i="12"/>
  <c r="P67" i="12" s="1"/>
  <c r="O109" i="32"/>
  <c r="P109" i="32" s="1"/>
  <c r="N110" i="32"/>
  <c r="O64" i="19"/>
  <c r="P64" i="19" s="1"/>
  <c r="N65" i="19"/>
  <c r="C76" i="22"/>
  <c r="D75" i="22"/>
  <c r="E75" i="22" s="1"/>
  <c r="N63" i="22"/>
  <c r="O62" i="22"/>
  <c r="P62" i="22" s="1"/>
  <c r="O144" i="56" l="1"/>
  <c r="P144" i="56" s="1"/>
  <c r="D65" i="56"/>
  <c r="E65" i="56" s="1"/>
  <c r="O65" i="56"/>
  <c r="P65" i="56" s="1"/>
  <c r="O65" i="55"/>
  <c r="P65" i="55" s="1"/>
  <c r="O65" i="54"/>
  <c r="P65" i="54" s="1"/>
  <c r="D66" i="54"/>
  <c r="E66" i="54" s="1"/>
  <c r="O65" i="53"/>
  <c r="P65" i="53" s="1"/>
  <c r="N66" i="53"/>
  <c r="D65" i="53"/>
  <c r="E65" i="53" s="1"/>
  <c r="C66" i="53"/>
  <c r="O65" i="52"/>
  <c r="P65" i="52" s="1"/>
  <c r="D65" i="52"/>
  <c r="E65" i="52" s="1"/>
  <c r="O65" i="51"/>
  <c r="P65" i="51" s="1"/>
  <c r="D67" i="51"/>
  <c r="E67" i="51" s="1"/>
  <c r="D65" i="50"/>
  <c r="E65" i="50" s="1"/>
  <c r="O67" i="50"/>
  <c r="P67" i="50" s="1"/>
  <c r="D66" i="49"/>
  <c r="E66" i="49" s="1"/>
  <c r="O65" i="48"/>
  <c r="P65" i="48" s="1"/>
  <c r="D65" i="48"/>
  <c r="E65" i="48" s="1"/>
  <c r="D69" i="47"/>
  <c r="E69" i="47" s="1"/>
  <c r="O65" i="47"/>
  <c r="P65" i="47" s="1"/>
  <c r="D69" i="46"/>
  <c r="E69" i="46" s="1"/>
  <c r="O66" i="45"/>
  <c r="P66" i="45" s="1"/>
  <c r="D66" i="45"/>
  <c r="E66" i="45" s="1"/>
  <c r="D64" i="44"/>
  <c r="E64" i="44" s="1"/>
  <c r="O66" i="44"/>
  <c r="P66" i="44" s="1"/>
  <c r="D66" i="43"/>
  <c r="E66" i="43" s="1"/>
  <c r="O65" i="43"/>
  <c r="P65" i="43" s="1"/>
  <c r="O64" i="42"/>
  <c r="P64" i="42" s="1"/>
  <c r="D66" i="42"/>
  <c r="E66" i="42" s="1"/>
  <c r="D66" i="41"/>
  <c r="E66" i="41" s="1"/>
  <c r="O64" i="40"/>
  <c r="P64" i="40" s="1"/>
  <c r="D66" i="38"/>
  <c r="E66" i="38" s="1"/>
  <c r="O66" i="38"/>
  <c r="P66" i="38" s="1"/>
  <c r="O65" i="36"/>
  <c r="P65" i="36" s="1"/>
  <c r="N63" i="31"/>
  <c r="O62" i="31"/>
  <c r="P62" i="31" s="1"/>
  <c r="N63" i="20"/>
  <c r="O62" i="20"/>
  <c r="P62" i="20" s="1"/>
  <c r="N65" i="25"/>
  <c r="O64" i="25"/>
  <c r="P64" i="25" s="1"/>
  <c r="N64" i="23"/>
  <c r="O63" i="23"/>
  <c r="P63" i="23" s="1"/>
  <c r="C63" i="6"/>
  <c r="D62" i="6"/>
  <c r="E62" i="6" s="1"/>
  <c r="C63" i="19"/>
  <c r="D62" i="19"/>
  <c r="E62" i="19" s="1"/>
  <c r="D62" i="20"/>
  <c r="E62" i="20" s="1"/>
  <c r="C63" i="20"/>
  <c r="O63" i="6"/>
  <c r="P63" i="6" s="1"/>
  <c r="N64" i="6"/>
  <c r="C63" i="25"/>
  <c r="D62" i="25"/>
  <c r="E62" i="25" s="1"/>
  <c r="C69" i="31"/>
  <c r="D68" i="31"/>
  <c r="E68" i="31" s="1"/>
  <c r="D62" i="4"/>
  <c r="E62" i="4" s="1"/>
  <c r="C63" i="4"/>
  <c r="N64" i="22"/>
  <c r="O63" i="22"/>
  <c r="P63" i="22" s="1"/>
  <c r="D63" i="18"/>
  <c r="E63" i="18" s="1"/>
  <c r="C64" i="18"/>
  <c r="D64" i="12"/>
  <c r="E64" i="12" s="1"/>
  <c r="C65" i="12"/>
  <c r="C67" i="23"/>
  <c r="D66" i="23"/>
  <c r="E66" i="23" s="1"/>
  <c r="N66" i="19"/>
  <c r="O65" i="19"/>
  <c r="P65" i="19" s="1"/>
  <c r="N111" i="32"/>
  <c r="O110" i="32"/>
  <c r="P110" i="32" s="1"/>
  <c r="N67" i="4"/>
  <c r="O66" i="4"/>
  <c r="P66" i="4" s="1"/>
  <c r="N64" i="9"/>
  <c r="O63" i="9"/>
  <c r="P63" i="9" s="1"/>
  <c r="C63" i="9"/>
  <c r="D62" i="9"/>
  <c r="E62" i="9" s="1"/>
  <c r="C65" i="8"/>
  <c r="D64" i="8"/>
  <c r="E64" i="8" s="1"/>
  <c r="C77" i="22"/>
  <c r="D76" i="22"/>
  <c r="E76" i="22" s="1"/>
  <c r="O68" i="12"/>
  <c r="P68" i="12" s="1"/>
  <c r="N69" i="12"/>
  <c r="C113" i="32"/>
  <c r="D112" i="32"/>
  <c r="E112" i="32" s="1"/>
  <c r="C67" i="11"/>
  <c r="D66" i="11"/>
  <c r="E66" i="11" s="1"/>
  <c r="N64" i="18"/>
  <c r="O63" i="18"/>
  <c r="P63" i="18" s="1"/>
  <c r="O145" i="56" l="1"/>
  <c r="P145" i="56" s="1"/>
  <c r="D66" i="56"/>
  <c r="E66" i="56" s="1"/>
  <c r="O66" i="56"/>
  <c r="P66" i="56" s="1"/>
  <c r="O66" i="55"/>
  <c r="P66" i="55" s="1"/>
  <c r="D67" i="54"/>
  <c r="E67" i="54" s="1"/>
  <c r="O66" i="54"/>
  <c r="P66" i="54" s="1"/>
  <c r="C67" i="53"/>
  <c r="D66" i="53"/>
  <c r="E66" i="53" s="1"/>
  <c r="N67" i="53"/>
  <c r="O66" i="53"/>
  <c r="P66" i="53" s="1"/>
  <c r="D66" i="52"/>
  <c r="E66" i="52" s="1"/>
  <c r="O66" i="52"/>
  <c r="P66" i="52" s="1"/>
  <c r="D68" i="51"/>
  <c r="E68" i="51" s="1"/>
  <c r="O66" i="51"/>
  <c r="P66" i="51" s="1"/>
  <c r="O68" i="50"/>
  <c r="P68" i="50" s="1"/>
  <c r="D66" i="50"/>
  <c r="E66" i="50" s="1"/>
  <c r="D67" i="49"/>
  <c r="E67" i="49" s="1"/>
  <c r="O66" i="48"/>
  <c r="P66" i="48" s="1"/>
  <c r="D66" i="48"/>
  <c r="E66" i="48" s="1"/>
  <c r="O66" i="47"/>
  <c r="P66" i="47" s="1"/>
  <c r="D70" i="47"/>
  <c r="E70" i="47" s="1"/>
  <c r="D70" i="46"/>
  <c r="E70" i="46" s="1"/>
  <c r="O67" i="45"/>
  <c r="P67" i="45" s="1"/>
  <c r="D67" i="45"/>
  <c r="E67" i="45" s="1"/>
  <c r="D65" i="44"/>
  <c r="E65" i="44" s="1"/>
  <c r="O67" i="44"/>
  <c r="P67" i="44" s="1"/>
  <c r="O66" i="43"/>
  <c r="P66" i="43" s="1"/>
  <c r="D67" i="43"/>
  <c r="E67" i="43" s="1"/>
  <c r="O65" i="42"/>
  <c r="P65" i="42" s="1"/>
  <c r="D67" i="42"/>
  <c r="E67" i="42" s="1"/>
  <c r="D67" i="41"/>
  <c r="E67" i="41" s="1"/>
  <c r="O65" i="40"/>
  <c r="P65" i="40" s="1"/>
  <c r="O67" i="38"/>
  <c r="P67" i="38" s="1"/>
  <c r="D67" i="38"/>
  <c r="E67" i="38" s="1"/>
  <c r="O66" i="36"/>
  <c r="P66" i="36" s="1"/>
  <c r="D69" i="31"/>
  <c r="E69" i="31" s="1"/>
  <c r="C70" i="31"/>
  <c r="D63" i="19"/>
  <c r="E63" i="19" s="1"/>
  <c r="C64" i="19"/>
  <c r="N65" i="23"/>
  <c r="O64" i="23"/>
  <c r="P64" i="23" s="1"/>
  <c r="N64" i="31"/>
  <c r="O63" i="31"/>
  <c r="P63" i="31" s="1"/>
  <c r="N65" i="6"/>
  <c r="O64" i="6"/>
  <c r="P64" i="6" s="1"/>
  <c r="D63" i="4"/>
  <c r="E63" i="4" s="1"/>
  <c r="C64" i="4"/>
  <c r="C64" i="20"/>
  <c r="D63" i="20"/>
  <c r="E63" i="20" s="1"/>
  <c r="C64" i="25"/>
  <c r="D63" i="25"/>
  <c r="E63" i="25" s="1"/>
  <c r="C64" i="6"/>
  <c r="D63" i="6"/>
  <c r="E63" i="6" s="1"/>
  <c r="N66" i="25"/>
  <c r="O65" i="25"/>
  <c r="P65" i="25" s="1"/>
  <c r="O63" i="20"/>
  <c r="P63" i="20" s="1"/>
  <c r="N64" i="20"/>
  <c r="C68" i="11"/>
  <c r="D67" i="11"/>
  <c r="E67" i="11" s="1"/>
  <c r="C66" i="8"/>
  <c r="D65" i="8"/>
  <c r="E65" i="8" s="1"/>
  <c r="N65" i="9"/>
  <c r="O64" i="9"/>
  <c r="P64" i="9" s="1"/>
  <c r="O111" i="32"/>
  <c r="P111" i="32" s="1"/>
  <c r="N112" i="32"/>
  <c r="D67" i="23"/>
  <c r="E67" i="23" s="1"/>
  <c r="C68" i="23"/>
  <c r="N65" i="22"/>
  <c r="O64" i="22"/>
  <c r="P64" i="22" s="1"/>
  <c r="O69" i="12"/>
  <c r="P69" i="12" s="1"/>
  <c r="N70" i="12"/>
  <c r="C66" i="12"/>
  <c r="D65" i="12"/>
  <c r="E65" i="12" s="1"/>
  <c r="D64" i="18"/>
  <c r="E64" i="18" s="1"/>
  <c r="C65" i="18"/>
  <c r="N65" i="18"/>
  <c r="O64" i="18"/>
  <c r="P64" i="18" s="1"/>
  <c r="D113" i="32"/>
  <c r="E113" i="32" s="1"/>
  <c r="C114" i="32"/>
  <c r="C78" i="22"/>
  <c r="D77" i="22"/>
  <c r="E77" i="22" s="1"/>
  <c r="C64" i="9"/>
  <c r="D63" i="9"/>
  <c r="E63" i="9" s="1"/>
  <c r="N68" i="4"/>
  <c r="O67" i="4"/>
  <c r="P67" i="4" s="1"/>
  <c r="N67" i="19"/>
  <c r="O66" i="19"/>
  <c r="P66" i="19" s="1"/>
  <c r="O146" i="56" l="1"/>
  <c r="P146" i="56" s="1"/>
  <c r="T8" i="56"/>
  <c r="D67" i="56"/>
  <c r="E67" i="56" s="1"/>
  <c r="O67" i="56"/>
  <c r="P67" i="56" s="1"/>
  <c r="O67" i="55"/>
  <c r="P67" i="55" s="1"/>
  <c r="O67" i="54"/>
  <c r="P67" i="54" s="1"/>
  <c r="D68" i="54"/>
  <c r="E68" i="54" s="1"/>
  <c r="O67" i="53"/>
  <c r="P67" i="53" s="1"/>
  <c r="N68" i="53"/>
  <c r="C68" i="53"/>
  <c r="D67" i="53"/>
  <c r="E67" i="53" s="1"/>
  <c r="O67" i="52"/>
  <c r="P67" i="52" s="1"/>
  <c r="D67" i="52"/>
  <c r="E67" i="52" s="1"/>
  <c r="O67" i="51"/>
  <c r="P67" i="51" s="1"/>
  <c r="D69" i="51"/>
  <c r="E69" i="51" s="1"/>
  <c r="D67" i="50"/>
  <c r="E67" i="50" s="1"/>
  <c r="O69" i="50"/>
  <c r="P69" i="50" s="1"/>
  <c r="D68" i="49"/>
  <c r="E68" i="49" s="1"/>
  <c r="O67" i="48"/>
  <c r="P67" i="48" s="1"/>
  <c r="D67" i="48"/>
  <c r="E67" i="48" s="1"/>
  <c r="D71" i="47"/>
  <c r="E71" i="47" s="1"/>
  <c r="O67" i="47"/>
  <c r="P67" i="47" s="1"/>
  <c r="D71" i="46"/>
  <c r="E71" i="46" s="1"/>
  <c r="O68" i="45"/>
  <c r="P68" i="45" s="1"/>
  <c r="D68" i="45"/>
  <c r="E68" i="45" s="1"/>
  <c r="D66" i="44"/>
  <c r="E66" i="44" s="1"/>
  <c r="O68" i="44"/>
  <c r="P68" i="44" s="1"/>
  <c r="O67" i="43"/>
  <c r="P67" i="43" s="1"/>
  <c r="D68" i="43"/>
  <c r="E68" i="43" s="1"/>
  <c r="O66" i="42"/>
  <c r="P66" i="42" s="1"/>
  <c r="D68" i="42"/>
  <c r="E68" i="42" s="1"/>
  <c r="D68" i="41"/>
  <c r="E68" i="41" s="1"/>
  <c r="O66" i="40"/>
  <c r="P66" i="40" s="1"/>
  <c r="O68" i="38"/>
  <c r="P68" i="38" s="1"/>
  <c r="D68" i="38"/>
  <c r="E68" i="38" s="1"/>
  <c r="O67" i="36"/>
  <c r="P67" i="36" s="1"/>
  <c r="D64" i="19"/>
  <c r="E64" i="19" s="1"/>
  <c r="C65" i="19"/>
  <c r="D64" i="6"/>
  <c r="E64" i="6" s="1"/>
  <c r="C65" i="6"/>
  <c r="C65" i="20"/>
  <c r="D64" i="20"/>
  <c r="E64" i="20" s="1"/>
  <c r="O65" i="6"/>
  <c r="P65" i="6" s="1"/>
  <c r="N66" i="6"/>
  <c r="C65" i="4"/>
  <c r="D64" i="4"/>
  <c r="E64" i="4" s="1"/>
  <c r="D70" i="31"/>
  <c r="E70" i="31" s="1"/>
  <c r="C71" i="31"/>
  <c r="N65" i="20"/>
  <c r="O64" i="20"/>
  <c r="P64" i="20" s="1"/>
  <c r="N67" i="25"/>
  <c r="O66" i="25"/>
  <c r="P66" i="25" s="1"/>
  <c r="C65" i="25"/>
  <c r="D64" i="25"/>
  <c r="E64" i="25" s="1"/>
  <c r="N65" i="31"/>
  <c r="O64" i="31"/>
  <c r="P64" i="31" s="1"/>
  <c r="N66" i="23"/>
  <c r="O65" i="23"/>
  <c r="P65" i="23" s="1"/>
  <c r="D65" i="18"/>
  <c r="E65" i="18" s="1"/>
  <c r="C66" i="18"/>
  <c r="O67" i="19"/>
  <c r="P67" i="19" s="1"/>
  <c r="N68" i="19"/>
  <c r="O68" i="4"/>
  <c r="P68" i="4" s="1"/>
  <c r="N69" i="4"/>
  <c r="N66" i="18"/>
  <c r="O65" i="18"/>
  <c r="P65" i="18" s="1"/>
  <c r="N66" i="22"/>
  <c r="O65" i="22"/>
  <c r="P65" i="22" s="1"/>
  <c r="D66" i="8"/>
  <c r="E66" i="8" s="1"/>
  <c r="C67" i="8"/>
  <c r="N71" i="12"/>
  <c r="O70" i="12"/>
  <c r="P70" i="12" s="1"/>
  <c r="C115" i="32"/>
  <c r="D114" i="32"/>
  <c r="E114" i="32" s="1"/>
  <c r="D68" i="23"/>
  <c r="E68" i="23" s="1"/>
  <c r="C69" i="23"/>
  <c r="N113" i="32"/>
  <c r="O112" i="32"/>
  <c r="P112" i="32" s="1"/>
  <c r="D64" i="9"/>
  <c r="E64" i="9" s="1"/>
  <c r="C65" i="9"/>
  <c r="C79" i="22"/>
  <c r="D78" i="22"/>
  <c r="E78" i="22" s="1"/>
  <c r="D66" i="12"/>
  <c r="E66" i="12" s="1"/>
  <c r="C67" i="12"/>
  <c r="O65" i="9"/>
  <c r="P65" i="9" s="1"/>
  <c r="N66" i="9"/>
  <c r="C69" i="11"/>
  <c r="D68" i="11"/>
  <c r="E68" i="11" s="1"/>
  <c r="O147" i="56" l="1"/>
  <c r="P147" i="56" s="1"/>
  <c r="D68" i="56"/>
  <c r="O68" i="56"/>
  <c r="P68" i="56" s="1"/>
  <c r="E68" i="56"/>
  <c r="O68" i="55"/>
  <c r="P68" i="55" s="1"/>
  <c r="D69" i="54"/>
  <c r="E69" i="54" s="1"/>
  <c r="O68" i="54"/>
  <c r="P68" i="54" s="1"/>
  <c r="C69" i="53"/>
  <c r="D68" i="53"/>
  <c r="E68" i="53" s="1"/>
  <c r="O68" i="53"/>
  <c r="P68" i="53" s="1"/>
  <c r="N69" i="53"/>
  <c r="D68" i="52"/>
  <c r="E68" i="52" s="1"/>
  <c r="O68" i="52"/>
  <c r="P68" i="52" s="1"/>
  <c r="O68" i="51"/>
  <c r="P68" i="51" s="1"/>
  <c r="D70" i="51"/>
  <c r="E70" i="51" s="1"/>
  <c r="O70" i="50"/>
  <c r="P70" i="50" s="1"/>
  <c r="D68" i="50"/>
  <c r="E68" i="50" s="1"/>
  <c r="D69" i="49"/>
  <c r="E69" i="49" s="1"/>
  <c r="O68" i="48"/>
  <c r="P68" i="48" s="1"/>
  <c r="D68" i="48"/>
  <c r="E68" i="48" s="1"/>
  <c r="D72" i="47"/>
  <c r="E72" i="47" s="1"/>
  <c r="O68" i="47"/>
  <c r="P68" i="47" s="1"/>
  <c r="D72" i="46"/>
  <c r="E72" i="46" s="1"/>
  <c r="O69" i="45"/>
  <c r="P69" i="45" s="1"/>
  <c r="D69" i="45"/>
  <c r="E69" i="45" s="1"/>
  <c r="D67" i="44"/>
  <c r="E67" i="44" s="1"/>
  <c r="O69" i="44"/>
  <c r="P69" i="44" s="1"/>
  <c r="D69" i="43"/>
  <c r="E69" i="43" s="1"/>
  <c r="O68" i="43"/>
  <c r="P68" i="43" s="1"/>
  <c r="O67" i="42"/>
  <c r="P67" i="42" s="1"/>
  <c r="D69" i="42"/>
  <c r="E69" i="42" s="1"/>
  <c r="D69" i="41"/>
  <c r="E69" i="41" s="1"/>
  <c r="O67" i="40"/>
  <c r="P67" i="40" s="1"/>
  <c r="D69" i="38"/>
  <c r="E69" i="38" s="1"/>
  <c r="O69" i="38"/>
  <c r="P69" i="38" s="1"/>
  <c r="O68" i="36"/>
  <c r="P68" i="36" s="1"/>
  <c r="C66" i="19"/>
  <c r="D65" i="19"/>
  <c r="E65" i="19" s="1"/>
  <c r="N66" i="31"/>
  <c r="O65" i="31"/>
  <c r="P65" i="31" s="1"/>
  <c r="N68" i="25"/>
  <c r="O67" i="25"/>
  <c r="P67" i="25" s="1"/>
  <c r="N66" i="20"/>
  <c r="O65" i="20"/>
  <c r="P65" i="20" s="1"/>
  <c r="C66" i="4"/>
  <c r="D65" i="4"/>
  <c r="E65" i="4" s="1"/>
  <c r="C66" i="20"/>
  <c r="D65" i="20"/>
  <c r="E65" i="20" s="1"/>
  <c r="C72" i="31"/>
  <c r="D71" i="31"/>
  <c r="E71" i="31" s="1"/>
  <c r="N67" i="6"/>
  <c r="O66" i="6"/>
  <c r="P66" i="6" s="1"/>
  <c r="D65" i="6"/>
  <c r="E65" i="6" s="1"/>
  <c r="C66" i="6"/>
  <c r="N67" i="23"/>
  <c r="O66" i="23"/>
  <c r="P66" i="23" s="1"/>
  <c r="C66" i="25"/>
  <c r="D65" i="25"/>
  <c r="E65" i="25" s="1"/>
  <c r="N67" i="18"/>
  <c r="O66" i="18"/>
  <c r="P66" i="18" s="1"/>
  <c r="C66" i="9"/>
  <c r="D65" i="9"/>
  <c r="E65" i="9" s="1"/>
  <c r="O69" i="4"/>
  <c r="P69" i="4" s="1"/>
  <c r="N70" i="4"/>
  <c r="C70" i="11"/>
  <c r="D69" i="11"/>
  <c r="E69" i="11" s="1"/>
  <c r="N114" i="32"/>
  <c r="O113" i="32"/>
  <c r="P113" i="32" s="1"/>
  <c r="D115" i="32"/>
  <c r="E115" i="32" s="1"/>
  <c r="C116" i="32"/>
  <c r="N67" i="22"/>
  <c r="O66" i="22"/>
  <c r="P66" i="22" s="1"/>
  <c r="C80" i="22"/>
  <c r="D79" i="22"/>
  <c r="E79" i="22" s="1"/>
  <c r="O71" i="12"/>
  <c r="P71" i="12" s="1"/>
  <c r="N72" i="12"/>
  <c r="D67" i="12"/>
  <c r="E67" i="12" s="1"/>
  <c r="C68" i="12"/>
  <c r="D67" i="8"/>
  <c r="E67" i="8" s="1"/>
  <c r="C68" i="8"/>
  <c r="N67" i="9"/>
  <c r="O66" i="9"/>
  <c r="P66" i="9" s="1"/>
  <c r="C70" i="23"/>
  <c r="D69" i="23"/>
  <c r="E69" i="23" s="1"/>
  <c r="O68" i="19"/>
  <c r="P68" i="19" s="1"/>
  <c r="N69" i="19"/>
  <c r="D66" i="18"/>
  <c r="E66" i="18" s="1"/>
  <c r="C67" i="18"/>
  <c r="O148" i="56" l="1"/>
  <c r="P148" i="56" s="1"/>
  <c r="D69" i="56"/>
  <c r="E69" i="56" s="1"/>
  <c r="O69" i="56"/>
  <c r="P69" i="56" s="1"/>
  <c r="O69" i="55"/>
  <c r="P69" i="55" s="1"/>
  <c r="O69" i="54"/>
  <c r="P69" i="54" s="1"/>
  <c r="D70" i="54"/>
  <c r="E70" i="54" s="1"/>
  <c r="O69" i="53"/>
  <c r="P69" i="53" s="1"/>
  <c r="N70" i="53"/>
  <c r="C70" i="53"/>
  <c r="D69" i="53"/>
  <c r="E69" i="53" s="1"/>
  <c r="O69" i="52"/>
  <c r="P69" i="52" s="1"/>
  <c r="D69" i="52"/>
  <c r="E69" i="52" s="1"/>
  <c r="D71" i="51"/>
  <c r="E71" i="51" s="1"/>
  <c r="O69" i="51"/>
  <c r="P69" i="51" s="1"/>
  <c r="D69" i="50"/>
  <c r="E69" i="50" s="1"/>
  <c r="O71" i="50"/>
  <c r="P71" i="50" s="1"/>
  <c r="D70" i="49"/>
  <c r="E70" i="49" s="1"/>
  <c r="O69" i="48"/>
  <c r="P69" i="48" s="1"/>
  <c r="D69" i="48"/>
  <c r="E69" i="48" s="1"/>
  <c r="D73" i="47"/>
  <c r="E73" i="47" s="1"/>
  <c r="O69" i="47"/>
  <c r="P69" i="47" s="1"/>
  <c r="D73" i="46"/>
  <c r="E73" i="46" s="1"/>
  <c r="O70" i="45"/>
  <c r="P70" i="45" s="1"/>
  <c r="D70" i="45"/>
  <c r="E70" i="45" s="1"/>
  <c r="D68" i="44"/>
  <c r="E68" i="44" s="1"/>
  <c r="O70" i="44"/>
  <c r="P70" i="44" s="1"/>
  <c r="O69" i="43"/>
  <c r="P69" i="43" s="1"/>
  <c r="D70" i="43"/>
  <c r="E70" i="43" s="1"/>
  <c r="O68" i="42"/>
  <c r="P68" i="42" s="1"/>
  <c r="D70" i="42"/>
  <c r="E70" i="42" s="1"/>
  <c r="D70" i="41"/>
  <c r="E70" i="41" s="1"/>
  <c r="O68" i="40"/>
  <c r="P68" i="40" s="1"/>
  <c r="O70" i="38"/>
  <c r="P70" i="38" s="1"/>
  <c r="D70" i="38"/>
  <c r="E70" i="38" s="1"/>
  <c r="O69" i="36"/>
  <c r="P69" i="36" s="1"/>
  <c r="N68" i="6"/>
  <c r="O67" i="6"/>
  <c r="P67" i="6" s="1"/>
  <c r="O66" i="20"/>
  <c r="P66" i="20" s="1"/>
  <c r="N67" i="20"/>
  <c r="O67" i="23"/>
  <c r="P67" i="23" s="1"/>
  <c r="N68" i="23"/>
  <c r="C67" i="20"/>
  <c r="D66" i="20"/>
  <c r="E66" i="20" s="1"/>
  <c r="N67" i="31"/>
  <c r="O66" i="31"/>
  <c r="P66" i="31" s="1"/>
  <c r="C67" i="6"/>
  <c r="D66" i="6"/>
  <c r="E66" i="6" s="1"/>
  <c r="C67" i="25"/>
  <c r="D66" i="25"/>
  <c r="E66" i="25" s="1"/>
  <c r="C73" i="31"/>
  <c r="D72" i="31"/>
  <c r="E72" i="31" s="1"/>
  <c r="C67" i="4"/>
  <c r="D66" i="4"/>
  <c r="E66" i="4" s="1"/>
  <c r="N69" i="25"/>
  <c r="O68" i="25"/>
  <c r="P68" i="25" s="1"/>
  <c r="D66" i="19"/>
  <c r="E66" i="19" s="1"/>
  <c r="C67" i="19"/>
  <c r="D68" i="12"/>
  <c r="E68" i="12" s="1"/>
  <c r="C69" i="12"/>
  <c r="C71" i="23"/>
  <c r="D70" i="23"/>
  <c r="E70" i="23" s="1"/>
  <c r="O67" i="9"/>
  <c r="P67" i="9" s="1"/>
  <c r="N68" i="9"/>
  <c r="C81" i="22"/>
  <c r="D80" i="22"/>
  <c r="E80" i="22" s="1"/>
  <c r="N115" i="32"/>
  <c r="O114" i="32"/>
  <c r="P114" i="32" s="1"/>
  <c r="C71" i="11"/>
  <c r="D70" i="11"/>
  <c r="E70" i="11" s="1"/>
  <c r="C67" i="9"/>
  <c r="D66" i="9"/>
  <c r="E66" i="9" s="1"/>
  <c r="O72" i="12"/>
  <c r="P72" i="12" s="1"/>
  <c r="N73" i="12"/>
  <c r="O69" i="19"/>
  <c r="P69" i="19" s="1"/>
  <c r="N70" i="19"/>
  <c r="D68" i="8"/>
  <c r="E68" i="8" s="1"/>
  <c r="C69" i="8"/>
  <c r="C117" i="32"/>
  <c r="D116" i="32"/>
  <c r="E116" i="32" s="1"/>
  <c r="O70" i="4"/>
  <c r="P70" i="4" s="1"/>
  <c r="N71" i="4"/>
  <c r="C68" i="18"/>
  <c r="D67" i="18"/>
  <c r="E67" i="18" s="1"/>
  <c r="O67" i="22"/>
  <c r="P67" i="22" s="1"/>
  <c r="N68" i="22"/>
  <c r="O67" i="18"/>
  <c r="P67" i="18" s="1"/>
  <c r="N68" i="18"/>
  <c r="O149" i="56" l="1"/>
  <c r="P149" i="56" s="1"/>
  <c r="D70" i="56"/>
  <c r="E70" i="56" s="1"/>
  <c r="O70" i="56"/>
  <c r="P70" i="56" s="1"/>
  <c r="O70" i="55"/>
  <c r="P70" i="55" s="1"/>
  <c r="D71" i="54"/>
  <c r="E71" i="54" s="1"/>
  <c r="O70" i="54"/>
  <c r="P70" i="54" s="1"/>
  <c r="C71" i="53"/>
  <c r="D70" i="53"/>
  <c r="E70" i="53" s="1"/>
  <c r="N71" i="53"/>
  <c r="O70" i="53"/>
  <c r="P70" i="53" s="1"/>
  <c r="D70" i="52"/>
  <c r="E70" i="52" s="1"/>
  <c r="O70" i="52"/>
  <c r="P70" i="52" s="1"/>
  <c r="O70" i="51"/>
  <c r="P70" i="51" s="1"/>
  <c r="D72" i="51"/>
  <c r="E72" i="51" s="1"/>
  <c r="O72" i="50"/>
  <c r="P72" i="50" s="1"/>
  <c r="D70" i="50"/>
  <c r="E70" i="50" s="1"/>
  <c r="D71" i="49"/>
  <c r="E71" i="49" s="1"/>
  <c r="O70" i="48"/>
  <c r="P70" i="48" s="1"/>
  <c r="D70" i="48"/>
  <c r="E70" i="48" s="1"/>
  <c r="O70" i="47"/>
  <c r="P70" i="47" s="1"/>
  <c r="D74" i="47"/>
  <c r="E74" i="47" s="1"/>
  <c r="D74" i="46"/>
  <c r="E74" i="46" s="1"/>
  <c r="O71" i="45"/>
  <c r="P71" i="45" s="1"/>
  <c r="D71" i="45"/>
  <c r="E71" i="45" s="1"/>
  <c r="D69" i="44"/>
  <c r="E69" i="44" s="1"/>
  <c r="O71" i="44"/>
  <c r="P71" i="44" s="1"/>
  <c r="D71" i="43"/>
  <c r="E71" i="43" s="1"/>
  <c r="O70" i="43"/>
  <c r="P70" i="43" s="1"/>
  <c r="O69" i="42"/>
  <c r="P69" i="42" s="1"/>
  <c r="D71" i="42"/>
  <c r="E71" i="42" s="1"/>
  <c r="D71" i="41"/>
  <c r="E71" i="41" s="1"/>
  <c r="O69" i="40"/>
  <c r="P69" i="40" s="1"/>
  <c r="D71" i="38"/>
  <c r="E71" i="38" s="1"/>
  <c r="O71" i="38"/>
  <c r="P71" i="38" s="1"/>
  <c r="O70" i="36"/>
  <c r="P70" i="36" s="1"/>
  <c r="O68" i="23"/>
  <c r="P68" i="23" s="1"/>
  <c r="N69" i="23"/>
  <c r="N70" i="25"/>
  <c r="O69" i="25"/>
  <c r="P69" i="25" s="1"/>
  <c r="D73" i="31"/>
  <c r="E73" i="31" s="1"/>
  <c r="C74" i="31"/>
  <c r="N68" i="31"/>
  <c r="O67" i="31"/>
  <c r="P67" i="31" s="1"/>
  <c r="O68" i="6"/>
  <c r="P68" i="6" s="1"/>
  <c r="N69" i="6"/>
  <c r="C68" i="19"/>
  <c r="D67" i="19"/>
  <c r="E67" i="19" s="1"/>
  <c r="O67" i="20"/>
  <c r="P67" i="20" s="1"/>
  <c r="N68" i="20"/>
  <c r="D67" i="4"/>
  <c r="E67" i="4" s="1"/>
  <c r="C68" i="4"/>
  <c r="C68" i="25"/>
  <c r="D67" i="25"/>
  <c r="E67" i="25" s="1"/>
  <c r="D67" i="6"/>
  <c r="E67" i="6" s="1"/>
  <c r="C68" i="6"/>
  <c r="C68" i="20"/>
  <c r="D67" i="20"/>
  <c r="E67" i="20" s="1"/>
  <c r="N69" i="18"/>
  <c r="O68" i="18"/>
  <c r="P68" i="18" s="1"/>
  <c r="C70" i="12"/>
  <c r="D69" i="12"/>
  <c r="E69" i="12" s="1"/>
  <c r="D67" i="9"/>
  <c r="E67" i="9" s="1"/>
  <c r="C68" i="9"/>
  <c r="C82" i="22"/>
  <c r="D81" i="22"/>
  <c r="E81" i="22" s="1"/>
  <c r="C72" i="23"/>
  <c r="D71" i="23"/>
  <c r="E71" i="23" s="1"/>
  <c r="O71" i="4"/>
  <c r="P71" i="4" s="1"/>
  <c r="N72" i="4"/>
  <c r="D69" i="8"/>
  <c r="E69" i="8" s="1"/>
  <c r="C70" i="8"/>
  <c r="N71" i="19"/>
  <c r="O70" i="19"/>
  <c r="P70" i="19" s="1"/>
  <c r="N69" i="9"/>
  <c r="O68" i="9"/>
  <c r="P68" i="9" s="1"/>
  <c r="N69" i="22"/>
  <c r="O68" i="22"/>
  <c r="P68" i="22" s="1"/>
  <c r="O73" i="12"/>
  <c r="P73" i="12" s="1"/>
  <c r="N74" i="12"/>
  <c r="D68" i="18"/>
  <c r="E68" i="18" s="1"/>
  <c r="C69" i="18"/>
  <c r="C118" i="32"/>
  <c r="D117" i="32"/>
  <c r="E117" i="32" s="1"/>
  <c r="D71" i="11"/>
  <c r="E71" i="11" s="1"/>
  <c r="C72" i="11"/>
  <c r="O115" i="32"/>
  <c r="P115" i="32" s="1"/>
  <c r="N116" i="32"/>
  <c r="O150" i="56" l="1"/>
  <c r="P150" i="56" s="1"/>
  <c r="D71" i="56"/>
  <c r="E71" i="56" s="1"/>
  <c r="O71" i="56"/>
  <c r="P71" i="56" s="1"/>
  <c r="O71" i="55"/>
  <c r="P71" i="55" s="1"/>
  <c r="D72" i="54"/>
  <c r="E72" i="54" s="1"/>
  <c r="O71" i="54"/>
  <c r="P71" i="54" s="1"/>
  <c r="O71" i="53"/>
  <c r="P71" i="53" s="1"/>
  <c r="N72" i="53"/>
  <c r="D71" i="53"/>
  <c r="E71" i="53" s="1"/>
  <c r="C72" i="53"/>
  <c r="O71" i="52"/>
  <c r="P71" i="52" s="1"/>
  <c r="D71" i="52"/>
  <c r="E71" i="52" s="1"/>
  <c r="D73" i="51"/>
  <c r="E73" i="51" s="1"/>
  <c r="O71" i="51"/>
  <c r="P71" i="51" s="1"/>
  <c r="D71" i="50"/>
  <c r="E71" i="50" s="1"/>
  <c r="O73" i="50"/>
  <c r="P73" i="50" s="1"/>
  <c r="D72" i="49"/>
  <c r="E72" i="49" s="1"/>
  <c r="O71" i="48"/>
  <c r="P71" i="48" s="1"/>
  <c r="D71" i="48"/>
  <c r="E71" i="48" s="1"/>
  <c r="D75" i="47"/>
  <c r="E75" i="47" s="1"/>
  <c r="O71" i="47"/>
  <c r="P71" i="47" s="1"/>
  <c r="D75" i="46"/>
  <c r="E75" i="46" s="1"/>
  <c r="O72" i="45"/>
  <c r="P72" i="45" s="1"/>
  <c r="D72" i="45"/>
  <c r="E72" i="45" s="1"/>
  <c r="D70" i="44"/>
  <c r="E70" i="44" s="1"/>
  <c r="O72" i="44"/>
  <c r="P72" i="44" s="1"/>
  <c r="O71" i="43"/>
  <c r="P71" i="43" s="1"/>
  <c r="D72" i="43"/>
  <c r="E72" i="43" s="1"/>
  <c r="O70" i="42"/>
  <c r="P70" i="42" s="1"/>
  <c r="D72" i="42"/>
  <c r="E72" i="42" s="1"/>
  <c r="D72" i="41"/>
  <c r="E72" i="41" s="1"/>
  <c r="O70" i="40"/>
  <c r="P70" i="40" s="1"/>
  <c r="O72" i="38"/>
  <c r="P72" i="38" s="1"/>
  <c r="D72" i="38"/>
  <c r="E72" i="38" s="1"/>
  <c r="O71" i="36"/>
  <c r="P71" i="36" s="1"/>
  <c r="O68" i="20"/>
  <c r="P68" i="20" s="1"/>
  <c r="N69" i="20"/>
  <c r="N70" i="6"/>
  <c r="O69" i="6"/>
  <c r="P69" i="6" s="1"/>
  <c r="C69" i="20"/>
  <c r="D68" i="20"/>
  <c r="E68" i="20" s="1"/>
  <c r="C69" i="25"/>
  <c r="D68" i="25"/>
  <c r="E68" i="25" s="1"/>
  <c r="N71" i="25"/>
  <c r="O70" i="25"/>
  <c r="P70" i="25" s="1"/>
  <c r="C69" i="6"/>
  <c r="D68" i="6"/>
  <c r="E68" i="6" s="1"/>
  <c r="D68" i="4"/>
  <c r="E68" i="4" s="1"/>
  <c r="C69" i="4"/>
  <c r="C75" i="31"/>
  <c r="D74" i="31"/>
  <c r="E74" i="31" s="1"/>
  <c r="O69" i="23"/>
  <c r="P69" i="23" s="1"/>
  <c r="N70" i="23"/>
  <c r="C69" i="19"/>
  <c r="D68" i="19"/>
  <c r="E68" i="19" s="1"/>
  <c r="O68" i="31"/>
  <c r="P68" i="31" s="1"/>
  <c r="N69" i="31"/>
  <c r="O74" i="12"/>
  <c r="P74" i="12" s="1"/>
  <c r="N75" i="12"/>
  <c r="N70" i="9"/>
  <c r="O69" i="9"/>
  <c r="P69" i="9" s="1"/>
  <c r="N72" i="19"/>
  <c r="O71" i="19"/>
  <c r="P71" i="19" s="1"/>
  <c r="C73" i="23"/>
  <c r="D72" i="23"/>
  <c r="E72" i="23" s="1"/>
  <c r="D70" i="12"/>
  <c r="E70" i="12" s="1"/>
  <c r="C71" i="12"/>
  <c r="C71" i="8"/>
  <c r="D70" i="8"/>
  <c r="E70" i="8" s="1"/>
  <c r="N73" i="4"/>
  <c r="O72" i="4"/>
  <c r="P72" i="4" s="1"/>
  <c r="C73" i="11"/>
  <c r="D72" i="11"/>
  <c r="E72" i="11" s="1"/>
  <c r="D69" i="18"/>
  <c r="E69" i="18" s="1"/>
  <c r="C70" i="18"/>
  <c r="D68" i="9"/>
  <c r="E68" i="9" s="1"/>
  <c r="C69" i="9"/>
  <c r="O116" i="32"/>
  <c r="P116" i="32" s="1"/>
  <c r="N117" i="32"/>
  <c r="D118" i="32"/>
  <c r="E118" i="32" s="1"/>
  <c r="C119" i="32"/>
  <c r="O69" i="22"/>
  <c r="P69" i="22" s="1"/>
  <c r="N70" i="22"/>
  <c r="C83" i="22"/>
  <c r="D82" i="22"/>
  <c r="E82" i="22" s="1"/>
  <c r="O69" i="18"/>
  <c r="P69" i="18" s="1"/>
  <c r="N70" i="18"/>
  <c r="O151" i="56" l="1"/>
  <c r="P151" i="56" s="1"/>
  <c r="D72" i="56"/>
  <c r="O72" i="56"/>
  <c r="P72" i="56" s="1"/>
  <c r="E72" i="56"/>
  <c r="O72" i="55"/>
  <c r="P72" i="55" s="1"/>
  <c r="D73" i="54"/>
  <c r="E73" i="54" s="1"/>
  <c r="O72" i="54"/>
  <c r="P72" i="54" s="1"/>
  <c r="C73" i="53"/>
  <c r="D72" i="53"/>
  <c r="E72" i="53" s="1"/>
  <c r="O72" i="53"/>
  <c r="P72" i="53" s="1"/>
  <c r="N73" i="53"/>
  <c r="D72" i="52"/>
  <c r="E72" i="52" s="1"/>
  <c r="O72" i="52"/>
  <c r="P72" i="52" s="1"/>
  <c r="O72" i="51"/>
  <c r="P72" i="51" s="1"/>
  <c r="D74" i="51"/>
  <c r="E74" i="51" s="1"/>
  <c r="O74" i="50"/>
  <c r="P74" i="50" s="1"/>
  <c r="D72" i="50"/>
  <c r="E72" i="50" s="1"/>
  <c r="D73" i="49"/>
  <c r="E73" i="49" s="1"/>
  <c r="O72" i="48"/>
  <c r="P72" i="48" s="1"/>
  <c r="D72" i="48"/>
  <c r="E72" i="48" s="1"/>
  <c r="O72" i="47"/>
  <c r="P72" i="47" s="1"/>
  <c r="D76" i="47"/>
  <c r="E76" i="47" s="1"/>
  <c r="D76" i="46"/>
  <c r="E76" i="46" s="1"/>
  <c r="O73" i="45"/>
  <c r="P73" i="45" s="1"/>
  <c r="D73" i="45"/>
  <c r="E73" i="45" s="1"/>
  <c r="D71" i="44"/>
  <c r="E71" i="44" s="1"/>
  <c r="O73" i="44"/>
  <c r="P73" i="44" s="1"/>
  <c r="D73" i="43"/>
  <c r="E73" i="43" s="1"/>
  <c r="O72" i="43"/>
  <c r="P72" i="43" s="1"/>
  <c r="O71" i="42"/>
  <c r="P71" i="42" s="1"/>
  <c r="D73" i="42"/>
  <c r="E73" i="42" s="1"/>
  <c r="D73" i="41"/>
  <c r="E73" i="41" s="1"/>
  <c r="O71" i="40"/>
  <c r="P71" i="40" s="1"/>
  <c r="D73" i="38"/>
  <c r="E73" i="38" s="1"/>
  <c r="O73" i="38"/>
  <c r="P73" i="38" s="1"/>
  <c r="O72" i="36"/>
  <c r="P72" i="36" s="1"/>
  <c r="C70" i="20"/>
  <c r="D69" i="20"/>
  <c r="E69" i="20" s="1"/>
  <c r="N71" i="6"/>
  <c r="O70" i="6"/>
  <c r="P70" i="6" s="1"/>
  <c r="C76" i="31"/>
  <c r="D75" i="31"/>
  <c r="E75" i="31" s="1"/>
  <c r="C70" i="6"/>
  <c r="D69" i="6"/>
  <c r="E69" i="6" s="1"/>
  <c r="N70" i="20"/>
  <c r="O69" i="20"/>
  <c r="P69" i="20" s="1"/>
  <c r="N70" i="31"/>
  <c r="O69" i="31"/>
  <c r="P69" i="31" s="1"/>
  <c r="N71" i="23"/>
  <c r="O70" i="23"/>
  <c r="P70" i="23" s="1"/>
  <c r="C70" i="4"/>
  <c r="D69" i="4"/>
  <c r="E69" i="4" s="1"/>
  <c r="C70" i="25"/>
  <c r="D69" i="25"/>
  <c r="E69" i="25" s="1"/>
  <c r="N72" i="25"/>
  <c r="O71" i="25"/>
  <c r="P71" i="25" s="1"/>
  <c r="C70" i="19"/>
  <c r="D69" i="19"/>
  <c r="E69" i="19" s="1"/>
  <c r="D71" i="12"/>
  <c r="E71" i="12" s="1"/>
  <c r="C72" i="12"/>
  <c r="C74" i="11"/>
  <c r="D73" i="11"/>
  <c r="E73" i="11" s="1"/>
  <c r="O73" i="4"/>
  <c r="P73" i="4" s="1"/>
  <c r="N74" i="4"/>
  <c r="N73" i="19"/>
  <c r="O72" i="19"/>
  <c r="P72" i="19" s="1"/>
  <c r="C120" i="32"/>
  <c r="D119" i="32"/>
  <c r="E119" i="32" s="1"/>
  <c r="O117" i="32"/>
  <c r="P117" i="32" s="1"/>
  <c r="N118" i="32"/>
  <c r="D69" i="9"/>
  <c r="E69" i="9" s="1"/>
  <c r="C70" i="9"/>
  <c r="C71" i="18"/>
  <c r="D70" i="18"/>
  <c r="E70" i="18" s="1"/>
  <c r="O75" i="12"/>
  <c r="P75" i="12" s="1"/>
  <c r="N76" i="12"/>
  <c r="N71" i="22"/>
  <c r="O70" i="22"/>
  <c r="P70" i="22" s="1"/>
  <c r="N71" i="18"/>
  <c r="O70" i="18"/>
  <c r="P70" i="18" s="1"/>
  <c r="C84" i="22"/>
  <c r="D83" i="22"/>
  <c r="E83" i="22" s="1"/>
  <c r="C72" i="8"/>
  <c r="D71" i="8"/>
  <c r="E71" i="8" s="1"/>
  <c r="C74" i="23"/>
  <c r="D73" i="23"/>
  <c r="E73" i="23" s="1"/>
  <c r="O70" i="9"/>
  <c r="P70" i="9" s="1"/>
  <c r="N71" i="9"/>
  <c r="O152" i="56" l="1"/>
  <c r="P152" i="56" s="1"/>
  <c r="D73" i="56"/>
  <c r="E73" i="56" s="1"/>
  <c r="O73" i="56"/>
  <c r="P73" i="56" s="1"/>
  <c r="O73" i="55"/>
  <c r="P73" i="55" s="1"/>
  <c r="D74" i="54"/>
  <c r="E74" i="54" s="1"/>
  <c r="O73" i="54"/>
  <c r="P73" i="54" s="1"/>
  <c r="O73" i="53"/>
  <c r="P73" i="53" s="1"/>
  <c r="N74" i="53"/>
  <c r="C74" i="53"/>
  <c r="D73" i="53"/>
  <c r="E73" i="53" s="1"/>
  <c r="D73" i="52"/>
  <c r="E73" i="52" s="1"/>
  <c r="O73" i="52"/>
  <c r="P73" i="52" s="1"/>
  <c r="D75" i="51"/>
  <c r="E75" i="51" s="1"/>
  <c r="O73" i="51"/>
  <c r="P73" i="51" s="1"/>
  <c r="D73" i="50"/>
  <c r="E73" i="50" s="1"/>
  <c r="O75" i="50"/>
  <c r="P75" i="50" s="1"/>
  <c r="D74" i="49"/>
  <c r="E74" i="49" s="1"/>
  <c r="O73" i="48"/>
  <c r="P73" i="48" s="1"/>
  <c r="D73" i="48"/>
  <c r="E73" i="48" s="1"/>
  <c r="D77" i="47"/>
  <c r="E77" i="47" s="1"/>
  <c r="O73" i="47"/>
  <c r="P73" i="47" s="1"/>
  <c r="D77" i="46"/>
  <c r="E77" i="46" s="1"/>
  <c r="O74" i="45"/>
  <c r="P74" i="45" s="1"/>
  <c r="D74" i="45"/>
  <c r="E74" i="45" s="1"/>
  <c r="D72" i="44"/>
  <c r="E72" i="44" s="1"/>
  <c r="O74" i="44"/>
  <c r="P74" i="44" s="1"/>
  <c r="O73" i="43"/>
  <c r="P73" i="43" s="1"/>
  <c r="D74" i="43"/>
  <c r="E74" i="43" s="1"/>
  <c r="O72" i="42"/>
  <c r="P72" i="42" s="1"/>
  <c r="D74" i="42"/>
  <c r="E74" i="42" s="1"/>
  <c r="D74" i="41"/>
  <c r="E74" i="41" s="1"/>
  <c r="O72" i="40"/>
  <c r="P72" i="40" s="1"/>
  <c r="D74" i="38"/>
  <c r="E74" i="38" s="1"/>
  <c r="O74" i="38"/>
  <c r="P74" i="38" s="1"/>
  <c r="O73" i="36"/>
  <c r="P73" i="36" s="1"/>
  <c r="C71" i="25"/>
  <c r="D70" i="25"/>
  <c r="E70" i="25" s="1"/>
  <c r="N71" i="20"/>
  <c r="O70" i="20"/>
  <c r="P70" i="20" s="1"/>
  <c r="D76" i="31"/>
  <c r="E76" i="31" s="1"/>
  <c r="C77" i="31"/>
  <c r="N72" i="6"/>
  <c r="O71" i="6"/>
  <c r="P71" i="6" s="1"/>
  <c r="N73" i="25"/>
  <c r="O72" i="25"/>
  <c r="P72" i="25" s="1"/>
  <c r="D70" i="19"/>
  <c r="E70" i="19" s="1"/>
  <c r="C71" i="19"/>
  <c r="D70" i="4"/>
  <c r="E70" i="4" s="1"/>
  <c r="C71" i="4"/>
  <c r="N71" i="31"/>
  <c r="O70" i="31"/>
  <c r="P70" i="31" s="1"/>
  <c r="C71" i="6"/>
  <c r="D70" i="6"/>
  <c r="E70" i="6" s="1"/>
  <c r="C71" i="20"/>
  <c r="D70" i="20"/>
  <c r="E70" i="20" s="1"/>
  <c r="N72" i="23"/>
  <c r="O71" i="23"/>
  <c r="P71" i="23" s="1"/>
  <c r="C75" i="23"/>
  <c r="D74" i="23"/>
  <c r="E74" i="23" s="1"/>
  <c r="D72" i="8"/>
  <c r="E72" i="8" s="1"/>
  <c r="C73" i="8"/>
  <c r="N72" i="22"/>
  <c r="O71" i="22"/>
  <c r="P71" i="22" s="1"/>
  <c r="D71" i="18"/>
  <c r="E71" i="18" s="1"/>
  <c r="C72" i="18"/>
  <c r="N74" i="19"/>
  <c r="O73" i="19"/>
  <c r="P73" i="19" s="1"/>
  <c r="C75" i="11"/>
  <c r="D74" i="11"/>
  <c r="E74" i="11" s="1"/>
  <c r="N72" i="9"/>
  <c r="O71" i="9"/>
  <c r="P71" i="9" s="1"/>
  <c r="N77" i="12"/>
  <c r="O76" i="12"/>
  <c r="P76" i="12" s="1"/>
  <c r="D70" i="9"/>
  <c r="E70" i="9" s="1"/>
  <c r="C71" i="9"/>
  <c r="O74" i="4"/>
  <c r="P74" i="4" s="1"/>
  <c r="N75" i="4"/>
  <c r="C73" i="12"/>
  <c r="D72" i="12"/>
  <c r="E72" i="12" s="1"/>
  <c r="N119" i="32"/>
  <c r="O118" i="32"/>
  <c r="P118" i="32" s="1"/>
  <c r="C85" i="22"/>
  <c r="D84" i="22"/>
  <c r="E84" i="22" s="1"/>
  <c r="N72" i="18"/>
  <c r="O71" i="18"/>
  <c r="P71" i="18" s="1"/>
  <c r="D120" i="32"/>
  <c r="E120" i="32" s="1"/>
  <c r="C121" i="32"/>
  <c r="O153" i="56" l="1"/>
  <c r="P153" i="56" s="1"/>
  <c r="D74" i="56"/>
  <c r="E74" i="56" s="1"/>
  <c r="O74" i="56"/>
  <c r="P74" i="56" s="1"/>
  <c r="O74" i="55"/>
  <c r="P74" i="55" s="1"/>
  <c r="D75" i="54"/>
  <c r="E75" i="54" s="1"/>
  <c r="O74" i="54"/>
  <c r="P74" i="54" s="1"/>
  <c r="C75" i="53"/>
  <c r="D74" i="53"/>
  <c r="E74" i="53" s="1"/>
  <c r="O74" i="53"/>
  <c r="P74" i="53" s="1"/>
  <c r="N75" i="53"/>
  <c r="D74" i="52"/>
  <c r="E74" i="52" s="1"/>
  <c r="O74" i="52"/>
  <c r="P74" i="52" s="1"/>
  <c r="D76" i="51"/>
  <c r="E76" i="51" s="1"/>
  <c r="O74" i="51"/>
  <c r="P74" i="51" s="1"/>
  <c r="O76" i="50"/>
  <c r="P76" i="50" s="1"/>
  <c r="D74" i="50"/>
  <c r="E74" i="50" s="1"/>
  <c r="D75" i="49"/>
  <c r="E75" i="49" s="1"/>
  <c r="D74" i="48"/>
  <c r="E74" i="48" s="1"/>
  <c r="O74" i="48"/>
  <c r="P74" i="48" s="1"/>
  <c r="D78" i="47"/>
  <c r="E78" i="47" s="1"/>
  <c r="O74" i="47"/>
  <c r="P74" i="47" s="1"/>
  <c r="D78" i="46"/>
  <c r="E78" i="46" s="1"/>
  <c r="O75" i="45"/>
  <c r="P75" i="45" s="1"/>
  <c r="D75" i="45"/>
  <c r="E75" i="45" s="1"/>
  <c r="D73" i="44"/>
  <c r="E73" i="44" s="1"/>
  <c r="O75" i="44"/>
  <c r="P75" i="44" s="1"/>
  <c r="D75" i="43"/>
  <c r="E75" i="43" s="1"/>
  <c r="O74" i="43"/>
  <c r="P74" i="43" s="1"/>
  <c r="O73" i="42"/>
  <c r="P73" i="42" s="1"/>
  <c r="D75" i="42"/>
  <c r="E75" i="42" s="1"/>
  <c r="D75" i="41"/>
  <c r="E75" i="41" s="1"/>
  <c r="O73" i="40"/>
  <c r="P73" i="40" s="1"/>
  <c r="O75" i="38"/>
  <c r="P75" i="38" s="1"/>
  <c r="D75" i="38"/>
  <c r="E75" i="38" s="1"/>
  <c r="O74" i="36"/>
  <c r="P74" i="36" s="1"/>
  <c r="C72" i="19"/>
  <c r="D71" i="19"/>
  <c r="E71" i="19" s="1"/>
  <c r="C72" i="20"/>
  <c r="D71" i="20"/>
  <c r="E71" i="20" s="1"/>
  <c r="O72" i="6"/>
  <c r="P72" i="6" s="1"/>
  <c r="N73" i="6"/>
  <c r="N72" i="20"/>
  <c r="O71" i="20"/>
  <c r="P71" i="20" s="1"/>
  <c r="D71" i="4"/>
  <c r="E71" i="4" s="1"/>
  <c r="C72" i="4"/>
  <c r="C78" i="31"/>
  <c r="D77" i="31"/>
  <c r="E77" i="31" s="1"/>
  <c r="C72" i="6"/>
  <c r="D71" i="6"/>
  <c r="E71" i="6" s="1"/>
  <c r="N73" i="23"/>
  <c r="O72" i="23"/>
  <c r="P72" i="23" s="1"/>
  <c r="N72" i="31"/>
  <c r="O71" i="31"/>
  <c r="P71" i="31" s="1"/>
  <c r="N74" i="25"/>
  <c r="O73" i="25"/>
  <c r="P73" i="25" s="1"/>
  <c r="C72" i="25"/>
  <c r="D71" i="25"/>
  <c r="E71" i="25" s="1"/>
  <c r="C122" i="32"/>
  <c r="D121" i="32"/>
  <c r="E121" i="32" s="1"/>
  <c r="D73" i="8"/>
  <c r="E73" i="8" s="1"/>
  <c r="C74" i="8"/>
  <c r="O72" i="18"/>
  <c r="P72" i="18" s="1"/>
  <c r="N73" i="18"/>
  <c r="D73" i="12"/>
  <c r="E73" i="12" s="1"/>
  <c r="C74" i="12"/>
  <c r="D75" i="11"/>
  <c r="E75" i="11" s="1"/>
  <c r="C76" i="11"/>
  <c r="D71" i="9"/>
  <c r="E71" i="9" s="1"/>
  <c r="C72" i="9"/>
  <c r="C73" i="18"/>
  <c r="D72" i="18"/>
  <c r="E72" i="18" s="1"/>
  <c r="N76" i="4"/>
  <c r="O75" i="4"/>
  <c r="P75" i="4" s="1"/>
  <c r="C86" i="22"/>
  <c r="D85" i="22"/>
  <c r="E85" i="22" s="1"/>
  <c r="O119" i="32"/>
  <c r="P119" i="32" s="1"/>
  <c r="N120" i="32"/>
  <c r="O77" i="12"/>
  <c r="P77" i="12" s="1"/>
  <c r="N78" i="12"/>
  <c r="O72" i="9"/>
  <c r="P72" i="9" s="1"/>
  <c r="N73" i="9"/>
  <c r="N75" i="19"/>
  <c r="O74" i="19"/>
  <c r="P74" i="19" s="1"/>
  <c r="N73" i="22"/>
  <c r="O72" i="22"/>
  <c r="P72" i="22" s="1"/>
  <c r="D75" i="23"/>
  <c r="E75" i="23" s="1"/>
  <c r="C76" i="23"/>
  <c r="O154" i="56" l="1"/>
  <c r="P154" i="56" s="1"/>
  <c r="D75" i="56"/>
  <c r="E75" i="56" s="1"/>
  <c r="O75" i="56"/>
  <c r="P75" i="56" s="1"/>
  <c r="O75" i="55"/>
  <c r="P75" i="55" s="1"/>
  <c r="D76" i="54"/>
  <c r="E76" i="54" s="1"/>
  <c r="O75" i="54"/>
  <c r="P75" i="54" s="1"/>
  <c r="O75" i="53"/>
  <c r="P75" i="53" s="1"/>
  <c r="N76" i="53"/>
  <c r="C76" i="53"/>
  <c r="D75" i="53"/>
  <c r="E75" i="53" s="1"/>
  <c r="O75" i="52"/>
  <c r="P75" i="52" s="1"/>
  <c r="D75" i="52"/>
  <c r="E75" i="52" s="1"/>
  <c r="O75" i="51"/>
  <c r="P75" i="51" s="1"/>
  <c r="D77" i="51"/>
  <c r="E77" i="51" s="1"/>
  <c r="D75" i="50"/>
  <c r="E75" i="50" s="1"/>
  <c r="O77" i="50"/>
  <c r="P77" i="50" s="1"/>
  <c r="D76" i="49"/>
  <c r="E76" i="49" s="1"/>
  <c r="O75" i="48"/>
  <c r="P75" i="48" s="1"/>
  <c r="D75" i="48"/>
  <c r="E75" i="48" s="1"/>
  <c r="D79" i="47"/>
  <c r="E79" i="47" s="1"/>
  <c r="O75" i="47"/>
  <c r="P75" i="47" s="1"/>
  <c r="D79" i="46"/>
  <c r="E79" i="46" s="1"/>
  <c r="O76" i="45"/>
  <c r="P76" i="45" s="1"/>
  <c r="D76" i="45"/>
  <c r="E76" i="45" s="1"/>
  <c r="D74" i="44"/>
  <c r="E74" i="44" s="1"/>
  <c r="O76" i="44"/>
  <c r="P76" i="44" s="1"/>
  <c r="O75" i="43"/>
  <c r="P75" i="43" s="1"/>
  <c r="D76" i="43"/>
  <c r="E76" i="43" s="1"/>
  <c r="O74" i="42"/>
  <c r="P74" i="42" s="1"/>
  <c r="D76" i="42"/>
  <c r="E76" i="42" s="1"/>
  <c r="D76" i="41"/>
  <c r="E76" i="41" s="1"/>
  <c r="O74" i="40"/>
  <c r="P74" i="40" s="1"/>
  <c r="D76" i="38"/>
  <c r="E76" i="38" s="1"/>
  <c r="O76" i="38"/>
  <c r="P76" i="38" s="1"/>
  <c r="O75" i="36"/>
  <c r="P75" i="36" s="1"/>
  <c r="N75" i="25"/>
  <c r="O74" i="25"/>
  <c r="P74" i="25" s="1"/>
  <c r="C73" i="6"/>
  <c r="D72" i="6"/>
  <c r="E72" i="6" s="1"/>
  <c r="N73" i="20"/>
  <c r="O72" i="20"/>
  <c r="P72" i="20" s="1"/>
  <c r="D72" i="20"/>
  <c r="E72" i="20" s="1"/>
  <c r="C73" i="20"/>
  <c r="D72" i="4"/>
  <c r="E72" i="4" s="1"/>
  <c r="C73" i="4"/>
  <c r="O73" i="6"/>
  <c r="P73" i="6" s="1"/>
  <c r="N74" i="6"/>
  <c r="C73" i="25"/>
  <c r="D72" i="25"/>
  <c r="E72" i="25" s="1"/>
  <c r="N73" i="31"/>
  <c r="O72" i="31"/>
  <c r="P72" i="31" s="1"/>
  <c r="N74" i="23"/>
  <c r="O73" i="23"/>
  <c r="P73" i="23" s="1"/>
  <c r="C79" i="31"/>
  <c r="D78" i="31"/>
  <c r="E78" i="31" s="1"/>
  <c r="D72" i="19"/>
  <c r="E72" i="19" s="1"/>
  <c r="C73" i="19"/>
  <c r="C73" i="9"/>
  <c r="D72" i="9"/>
  <c r="E72" i="9" s="1"/>
  <c r="C75" i="8"/>
  <c r="D74" i="8"/>
  <c r="E74" i="8" s="1"/>
  <c r="O75" i="19"/>
  <c r="P75" i="19" s="1"/>
  <c r="N76" i="19"/>
  <c r="C74" i="18"/>
  <c r="D73" i="18"/>
  <c r="E73" i="18" s="1"/>
  <c r="O73" i="9"/>
  <c r="P73" i="9" s="1"/>
  <c r="N74" i="9"/>
  <c r="N79" i="12"/>
  <c r="O78" i="12"/>
  <c r="P78" i="12" s="1"/>
  <c r="C75" i="12"/>
  <c r="D74" i="12"/>
  <c r="E74" i="12" s="1"/>
  <c r="N74" i="18"/>
  <c r="O73" i="18"/>
  <c r="P73" i="18" s="1"/>
  <c r="O120" i="32"/>
  <c r="P120" i="32" s="1"/>
  <c r="N121" i="32"/>
  <c r="C77" i="11"/>
  <c r="D76" i="11"/>
  <c r="E76" i="11" s="1"/>
  <c r="D76" i="23"/>
  <c r="E76" i="23" s="1"/>
  <c r="C77" i="23"/>
  <c r="N74" i="22"/>
  <c r="O73" i="22"/>
  <c r="P73" i="22" s="1"/>
  <c r="C87" i="22"/>
  <c r="D86" i="22"/>
  <c r="E86" i="22" s="1"/>
  <c r="N77" i="4"/>
  <c r="O76" i="4"/>
  <c r="P76" i="4" s="1"/>
  <c r="D122" i="32"/>
  <c r="E122" i="32" s="1"/>
  <c r="C123" i="32"/>
  <c r="O155" i="56" l="1"/>
  <c r="P155" i="56" s="1"/>
  <c r="D76" i="56"/>
  <c r="E76" i="56" s="1"/>
  <c r="O76" i="56"/>
  <c r="P76" i="56" s="1"/>
  <c r="O76" i="55"/>
  <c r="P76" i="55" s="1"/>
  <c r="D77" i="54"/>
  <c r="E77" i="54" s="1"/>
  <c r="O76" i="54"/>
  <c r="P76" i="54" s="1"/>
  <c r="C77" i="53"/>
  <c r="D76" i="53"/>
  <c r="E76" i="53" s="1"/>
  <c r="N77" i="53"/>
  <c r="O76" i="53"/>
  <c r="P76" i="53" s="1"/>
  <c r="O76" i="52"/>
  <c r="P76" i="52" s="1"/>
  <c r="D76" i="52"/>
  <c r="E76" i="52" s="1"/>
  <c r="D78" i="51"/>
  <c r="E78" i="51" s="1"/>
  <c r="O76" i="51"/>
  <c r="P76" i="51" s="1"/>
  <c r="O78" i="50"/>
  <c r="P78" i="50" s="1"/>
  <c r="D76" i="50"/>
  <c r="E76" i="50" s="1"/>
  <c r="D77" i="49"/>
  <c r="E77" i="49" s="1"/>
  <c r="D76" i="48"/>
  <c r="E76" i="48" s="1"/>
  <c r="O76" i="48"/>
  <c r="P76" i="48" s="1"/>
  <c r="O76" i="47"/>
  <c r="P76" i="47" s="1"/>
  <c r="D80" i="47"/>
  <c r="E80" i="47" s="1"/>
  <c r="D80" i="46"/>
  <c r="E80" i="46" s="1"/>
  <c r="D77" i="45"/>
  <c r="E77" i="45" s="1"/>
  <c r="O77" i="45"/>
  <c r="P77" i="45" s="1"/>
  <c r="D75" i="44"/>
  <c r="E75" i="44" s="1"/>
  <c r="O77" i="44"/>
  <c r="P77" i="44" s="1"/>
  <c r="D77" i="43"/>
  <c r="E77" i="43" s="1"/>
  <c r="O76" i="43"/>
  <c r="P76" i="43" s="1"/>
  <c r="O75" i="42"/>
  <c r="P75" i="42" s="1"/>
  <c r="D77" i="42"/>
  <c r="E77" i="42" s="1"/>
  <c r="D77" i="41"/>
  <c r="E77" i="41" s="1"/>
  <c r="O75" i="40"/>
  <c r="P75" i="40" s="1"/>
  <c r="O77" i="38"/>
  <c r="P77" i="38" s="1"/>
  <c r="D77" i="38"/>
  <c r="E77" i="38" s="1"/>
  <c r="O76" i="36"/>
  <c r="P76" i="36" s="1"/>
  <c r="C80" i="31"/>
  <c r="D79" i="31"/>
  <c r="E79" i="31" s="1"/>
  <c r="N74" i="31"/>
  <c r="O73" i="31"/>
  <c r="P73" i="31" s="1"/>
  <c r="C74" i="20"/>
  <c r="D73" i="20"/>
  <c r="E73" i="20" s="1"/>
  <c r="C74" i="19"/>
  <c r="D73" i="19"/>
  <c r="E73" i="19" s="1"/>
  <c r="C74" i="4"/>
  <c r="D73" i="4"/>
  <c r="E73" i="4" s="1"/>
  <c r="N75" i="23"/>
  <c r="O74" i="23"/>
  <c r="P74" i="23" s="1"/>
  <c r="C74" i="25"/>
  <c r="D73" i="25"/>
  <c r="E73" i="25" s="1"/>
  <c r="N75" i="6"/>
  <c r="O74" i="6"/>
  <c r="P74" i="6" s="1"/>
  <c r="N74" i="20"/>
  <c r="O73" i="20"/>
  <c r="P73" i="20" s="1"/>
  <c r="C74" i="6"/>
  <c r="D73" i="6"/>
  <c r="E73" i="6" s="1"/>
  <c r="N76" i="25"/>
  <c r="O75" i="25"/>
  <c r="P75" i="25" s="1"/>
  <c r="O121" i="32"/>
  <c r="P121" i="32" s="1"/>
  <c r="N122" i="32"/>
  <c r="N77" i="19"/>
  <c r="O76" i="19"/>
  <c r="P76" i="19" s="1"/>
  <c r="D75" i="12"/>
  <c r="E75" i="12" s="1"/>
  <c r="C76" i="12"/>
  <c r="N80" i="12"/>
  <c r="O79" i="12"/>
  <c r="P79" i="12" s="1"/>
  <c r="C76" i="8"/>
  <c r="D75" i="8"/>
  <c r="E75" i="8" s="1"/>
  <c r="D77" i="23"/>
  <c r="E77" i="23" s="1"/>
  <c r="C78" i="23"/>
  <c r="N75" i="9"/>
  <c r="O74" i="9"/>
  <c r="P74" i="9" s="1"/>
  <c r="C124" i="32"/>
  <c r="D123" i="32"/>
  <c r="E123" i="32" s="1"/>
  <c r="O77" i="4"/>
  <c r="P77" i="4" s="1"/>
  <c r="N78" i="4"/>
  <c r="C88" i="22"/>
  <c r="D87" i="22"/>
  <c r="E87" i="22" s="1"/>
  <c r="N75" i="22"/>
  <c r="O74" i="22"/>
  <c r="P74" i="22" s="1"/>
  <c r="C78" i="11"/>
  <c r="D77" i="11"/>
  <c r="E77" i="11" s="1"/>
  <c r="N75" i="18"/>
  <c r="O74" i="18"/>
  <c r="P74" i="18" s="1"/>
  <c r="C75" i="18"/>
  <c r="D74" i="18"/>
  <c r="E74" i="18" s="1"/>
  <c r="D73" i="9"/>
  <c r="E73" i="9" s="1"/>
  <c r="C74" i="9"/>
  <c r="O156" i="56" l="1"/>
  <c r="P156" i="56" s="1"/>
  <c r="D77" i="56"/>
  <c r="E77" i="56" s="1"/>
  <c r="O77" i="56"/>
  <c r="P77" i="56" s="1"/>
  <c r="O77" i="55"/>
  <c r="P77" i="55" s="1"/>
  <c r="O77" i="54"/>
  <c r="P77" i="54" s="1"/>
  <c r="D78" i="54"/>
  <c r="E78" i="54" s="1"/>
  <c r="O77" i="53"/>
  <c r="P77" i="53" s="1"/>
  <c r="N78" i="53"/>
  <c r="C78" i="53"/>
  <c r="D77" i="53"/>
  <c r="E77" i="53" s="1"/>
  <c r="D77" i="52"/>
  <c r="E77" i="52" s="1"/>
  <c r="O77" i="52"/>
  <c r="P77" i="52" s="1"/>
  <c r="O77" i="51"/>
  <c r="P77" i="51" s="1"/>
  <c r="D79" i="51"/>
  <c r="E79" i="51" s="1"/>
  <c r="D77" i="50"/>
  <c r="E77" i="50" s="1"/>
  <c r="O79" i="50"/>
  <c r="P79" i="50" s="1"/>
  <c r="D78" i="49"/>
  <c r="E78" i="49" s="1"/>
  <c r="O77" i="48"/>
  <c r="P77" i="48" s="1"/>
  <c r="D77" i="48"/>
  <c r="E77" i="48" s="1"/>
  <c r="O77" i="47"/>
  <c r="P77" i="47" s="1"/>
  <c r="D81" i="47"/>
  <c r="E81" i="47" s="1"/>
  <c r="D81" i="46"/>
  <c r="E81" i="46" s="1"/>
  <c r="O78" i="45"/>
  <c r="P78" i="45" s="1"/>
  <c r="D78" i="45"/>
  <c r="E78" i="45" s="1"/>
  <c r="D76" i="44"/>
  <c r="E76" i="44" s="1"/>
  <c r="O78" i="44"/>
  <c r="P78" i="44" s="1"/>
  <c r="O77" i="43"/>
  <c r="P77" i="43" s="1"/>
  <c r="D78" i="43"/>
  <c r="E78" i="43" s="1"/>
  <c r="O76" i="42"/>
  <c r="P76" i="42" s="1"/>
  <c r="D78" i="42"/>
  <c r="E78" i="42" s="1"/>
  <c r="D78" i="41"/>
  <c r="E78" i="41" s="1"/>
  <c r="O76" i="40"/>
  <c r="P76" i="40" s="1"/>
  <c r="O78" i="38"/>
  <c r="P78" i="38" s="1"/>
  <c r="D78" i="38"/>
  <c r="E78" i="38" s="1"/>
  <c r="O77" i="36"/>
  <c r="P77" i="36" s="1"/>
  <c r="C75" i="6"/>
  <c r="D74" i="6"/>
  <c r="E74" i="6" s="1"/>
  <c r="O75" i="6"/>
  <c r="P75" i="6" s="1"/>
  <c r="N76" i="6"/>
  <c r="N76" i="23"/>
  <c r="O75" i="23"/>
  <c r="P75" i="23" s="1"/>
  <c r="C75" i="19"/>
  <c r="D74" i="19"/>
  <c r="E74" i="19" s="1"/>
  <c r="O74" i="31"/>
  <c r="P74" i="31" s="1"/>
  <c r="N75" i="31"/>
  <c r="N77" i="25"/>
  <c r="O76" i="25"/>
  <c r="P76" i="25" s="1"/>
  <c r="N75" i="20"/>
  <c r="O74" i="20"/>
  <c r="P74" i="20" s="1"/>
  <c r="C75" i="25"/>
  <c r="D74" i="25"/>
  <c r="E74" i="25" s="1"/>
  <c r="C75" i="4"/>
  <c r="D74" i="4"/>
  <c r="E74" i="4" s="1"/>
  <c r="C75" i="20"/>
  <c r="D74" i="20"/>
  <c r="E74" i="20" s="1"/>
  <c r="D80" i="31"/>
  <c r="E80" i="31" s="1"/>
  <c r="C81" i="31"/>
  <c r="N123" i="32"/>
  <c r="O122" i="32"/>
  <c r="P122" i="32" s="1"/>
  <c r="C76" i="18"/>
  <c r="D75" i="18"/>
  <c r="E75" i="18" s="1"/>
  <c r="C79" i="11"/>
  <c r="D78" i="11"/>
  <c r="E78" i="11" s="1"/>
  <c r="C89" i="22"/>
  <c r="D88" i="22"/>
  <c r="E88" i="22" s="1"/>
  <c r="D124" i="32"/>
  <c r="E124" i="32" s="1"/>
  <c r="C125" i="32"/>
  <c r="D76" i="8"/>
  <c r="E76" i="8" s="1"/>
  <c r="C77" i="8"/>
  <c r="N79" i="4"/>
  <c r="O78" i="4"/>
  <c r="P78" i="4" s="1"/>
  <c r="D78" i="23"/>
  <c r="E78" i="23" s="1"/>
  <c r="C79" i="23"/>
  <c r="D76" i="12"/>
  <c r="E76" i="12" s="1"/>
  <c r="C77" i="12"/>
  <c r="C75" i="9"/>
  <c r="D74" i="9"/>
  <c r="E74" i="9" s="1"/>
  <c r="O75" i="18"/>
  <c r="P75" i="18" s="1"/>
  <c r="N76" i="18"/>
  <c r="O75" i="22"/>
  <c r="P75" i="22" s="1"/>
  <c r="N76" i="22"/>
  <c r="N76" i="9"/>
  <c r="O75" i="9"/>
  <c r="P75" i="9" s="1"/>
  <c r="N81" i="12"/>
  <c r="O80" i="12"/>
  <c r="P80" i="12" s="1"/>
  <c r="O77" i="19"/>
  <c r="P77" i="19" s="1"/>
  <c r="N78" i="19"/>
  <c r="O157" i="56" l="1"/>
  <c r="P157" i="56" s="1"/>
  <c r="D78" i="56"/>
  <c r="E78" i="56" s="1"/>
  <c r="O78" i="56"/>
  <c r="P78" i="56" s="1"/>
  <c r="O78" i="55"/>
  <c r="P78" i="55" s="1"/>
  <c r="D79" i="54"/>
  <c r="E79" i="54" s="1"/>
  <c r="O78" i="54"/>
  <c r="P78" i="54" s="1"/>
  <c r="C79" i="53"/>
  <c r="D78" i="53"/>
  <c r="E78" i="53" s="1"/>
  <c r="N79" i="53"/>
  <c r="O78" i="53"/>
  <c r="P78" i="53" s="1"/>
  <c r="O78" i="52"/>
  <c r="P78" i="52" s="1"/>
  <c r="D78" i="52"/>
  <c r="E78" i="52" s="1"/>
  <c r="O78" i="51"/>
  <c r="P78" i="51" s="1"/>
  <c r="D80" i="51"/>
  <c r="E80" i="51" s="1"/>
  <c r="O80" i="50"/>
  <c r="P80" i="50" s="1"/>
  <c r="D78" i="50"/>
  <c r="E78" i="50" s="1"/>
  <c r="D79" i="49"/>
  <c r="E79" i="49" s="1"/>
  <c r="D78" i="48"/>
  <c r="E78" i="48" s="1"/>
  <c r="O78" i="48"/>
  <c r="P78" i="48" s="1"/>
  <c r="D82" i="47"/>
  <c r="E82" i="47" s="1"/>
  <c r="O78" i="47"/>
  <c r="P78" i="47" s="1"/>
  <c r="D82" i="46"/>
  <c r="E82" i="46" s="1"/>
  <c r="D79" i="45"/>
  <c r="E79" i="45" s="1"/>
  <c r="O79" i="45"/>
  <c r="P79" i="45" s="1"/>
  <c r="D77" i="44"/>
  <c r="E77" i="44" s="1"/>
  <c r="O79" i="44"/>
  <c r="P79" i="44" s="1"/>
  <c r="D79" i="43"/>
  <c r="E79" i="43" s="1"/>
  <c r="O78" i="43"/>
  <c r="P78" i="43" s="1"/>
  <c r="O77" i="42"/>
  <c r="P77" i="42" s="1"/>
  <c r="D79" i="42"/>
  <c r="E79" i="42" s="1"/>
  <c r="D79" i="41"/>
  <c r="E79" i="41" s="1"/>
  <c r="O77" i="40"/>
  <c r="P77" i="40" s="1"/>
  <c r="D79" i="38"/>
  <c r="E79" i="38" s="1"/>
  <c r="O79" i="38"/>
  <c r="P79" i="38" s="1"/>
  <c r="O78" i="36"/>
  <c r="P78" i="36" s="1"/>
  <c r="N76" i="31"/>
  <c r="O75" i="31"/>
  <c r="P75" i="31" s="1"/>
  <c r="O76" i="6"/>
  <c r="P76" i="6" s="1"/>
  <c r="N77" i="6"/>
  <c r="D75" i="20"/>
  <c r="E75" i="20" s="1"/>
  <c r="C76" i="20"/>
  <c r="N76" i="20"/>
  <c r="O75" i="20"/>
  <c r="P75" i="20" s="1"/>
  <c r="D81" i="31"/>
  <c r="E81" i="31" s="1"/>
  <c r="C82" i="31"/>
  <c r="C76" i="4"/>
  <c r="D75" i="4"/>
  <c r="E75" i="4" s="1"/>
  <c r="C76" i="25"/>
  <c r="D75" i="25"/>
  <c r="E75" i="25" s="1"/>
  <c r="N78" i="25"/>
  <c r="O77" i="25"/>
  <c r="P77" i="25" s="1"/>
  <c r="D75" i="19"/>
  <c r="E75" i="19" s="1"/>
  <c r="C76" i="19"/>
  <c r="N77" i="23"/>
  <c r="O76" i="23"/>
  <c r="P76" i="23" s="1"/>
  <c r="D75" i="6"/>
  <c r="E75" i="6" s="1"/>
  <c r="C76" i="6"/>
  <c r="N77" i="18"/>
  <c r="O76" i="18"/>
  <c r="P76" i="18" s="1"/>
  <c r="C126" i="32"/>
  <c r="D125" i="32"/>
  <c r="E125" i="32" s="1"/>
  <c r="O76" i="9"/>
  <c r="P76" i="9" s="1"/>
  <c r="N77" i="9"/>
  <c r="O79" i="4"/>
  <c r="P79" i="4" s="1"/>
  <c r="N80" i="4"/>
  <c r="C90" i="22"/>
  <c r="D89" i="22"/>
  <c r="E89" i="22" s="1"/>
  <c r="C78" i="12"/>
  <c r="D77" i="12"/>
  <c r="E77" i="12" s="1"/>
  <c r="O78" i="19"/>
  <c r="P78" i="19" s="1"/>
  <c r="N79" i="19"/>
  <c r="N77" i="22"/>
  <c r="O76" i="22"/>
  <c r="P76" i="22" s="1"/>
  <c r="D79" i="23"/>
  <c r="E79" i="23" s="1"/>
  <c r="C80" i="23"/>
  <c r="D77" i="8"/>
  <c r="E77" i="8" s="1"/>
  <c r="C78" i="8"/>
  <c r="O81" i="12"/>
  <c r="P81" i="12" s="1"/>
  <c r="N82" i="12"/>
  <c r="C76" i="9"/>
  <c r="D75" i="9"/>
  <c r="E75" i="9" s="1"/>
  <c r="C80" i="11"/>
  <c r="D79" i="11"/>
  <c r="E79" i="11" s="1"/>
  <c r="D76" i="18"/>
  <c r="E76" i="18" s="1"/>
  <c r="C77" i="18"/>
  <c r="O123" i="32"/>
  <c r="P123" i="32" s="1"/>
  <c r="N124" i="32"/>
  <c r="O158" i="56" l="1"/>
  <c r="P158" i="56" s="1"/>
  <c r="D79" i="56"/>
  <c r="E79" i="56" s="1"/>
  <c r="O80" i="56"/>
  <c r="O79" i="56"/>
  <c r="P79" i="56" s="1"/>
  <c r="O80" i="55"/>
  <c r="O79" i="55"/>
  <c r="P79" i="55" s="1"/>
  <c r="D80" i="54"/>
  <c r="E80" i="54" s="1"/>
  <c r="O79" i="54"/>
  <c r="P79" i="54" s="1"/>
  <c r="C80" i="53"/>
  <c r="D79" i="53"/>
  <c r="E79" i="53" s="1"/>
  <c r="O79" i="53"/>
  <c r="P79" i="53" s="1"/>
  <c r="N80" i="53"/>
  <c r="D79" i="52"/>
  <c r="E79" i="52" s="1"/>
  <c r="O79" i="52"/>
  <c r="P79" i="52" s="1"/>
  <c r="O79" i="51"/>
  <c r="P79" i="51" s="1"/>
  <c r="D81" i="51"/>
  <c r="E81" i="51" s="1"/>
  <c r="O81" i="50"/>
  <c r="P81" i="50" s="1"/>
  <c r="D79" i="50"/>
  <c r="E79" i="50" s="1"/>
  <c r="D80" i="49"/>
  <c r="E80" i="49" s="1"/>
  <c r="O79" i="48"/>
  <c r="P79" i="48" s="1"/>
  <c r="D79" i="48"/>
  <c r="E79" i="48" s="1"/>
  <c r="D83" i="47"/>
  <c r="E83" i="47" s="1"/>
  <c r="O79" i="47"/>
  <c r="P79" i="47" s="1"/>
  <c r="D83" i="46"/>
  <c r="E83" i="46" s="1"/>
  <c r="O80" i="45"/>
  <c r="P80" i="45" s="1"/>
  <c r="D80" i="45"/>
  <c r="E80" i="45" s="1"/>
  <c r="D78" i="44"/>
  <c r="E78" i="44" s="1"/>
  <c r="O80" i="44"/>
  <c r="P80" i="44" s="1"/>
  <c r="D80" i="43"/>
  <c r="E80" i="43" s="1"/>
  <c r="O79" i="43"/>
  <c r="P79" i="43" s="1"/>
  <c r="O78" i="42"/>
  <c r="P78" i="42" s="1"/>
  <c r="D80" i="42"/>
  <c r="E80" i="42" s="1"/>
  <c r="D80" i="41"/>
  <c r="E80" i="41" s="1"/>
  <c r="O78" i="40"/>
  <c r="P78" i="40" s="1"/>
  <c r="O80" i="38"/>
  <c r="P80" i="38" s="1"/>
  <c r="D80" i="38"/>
  <c r="E80" i="38" s="1"/>
  <c r="O79" i="36"/>
  <c r="P79" i="36" s="1"/>
  <c r="N78" i="6"/>
  <c r="O77" i="6"/>
  <c r="P77" i="6" s="1"/>
  <c r="N78" i="23"/>
  <c r="O77" i="23"/>
  <c r="P77" i="23" s="1"/>
  <c r="N79" i="25"/>
  <c r="O78" i="25"/>
  <c r="P78" i="25" s="1"/>
  <c r="D76" i="4"/>
  <c r="E76" i="4" s="1"/>
  <c r="C77" i="4"/>
  <c r="C77" i="6"/>
  <c r="D76" i="6"/>
  <c r="E76" i="6" s="1"/>
  <c r="C77" i="19"/>
  <c r="D76" i="19"/>
  <c r="E76" i="19" s="1"/>
  <c r="C83" i="31"/>
  <c r="D82" i="31"/>
  <c r="E82" i="31" s="1"/>
  <c r="C77" i="20"/>
  <c r="D76" i="20"/>
  <c r="E76" i="20" s="1"/>
  <c r="C77" i="25"/>
  <c r="D76" i="25"/>
  <c r="E76" i="25" s="1"/>
  <c r="O76" i="20"/>
  <c r="P76" i="20" s="1"/>
  <c r="N77" i="20"/>
  <c r="O76" i="31"/>
  <c r="P76" i="31" s="1"/>
  <c r="N77" i="31"/>
  <c r="N78" i="9"/>
  <c r="O77" i="9"/>
  <c r="P77" i="9" s="1"/>
  <c r="C77" i="9"/>
  <c r="D76" i="9"/>
  <c r="E76" i="9" s="1"/>
  <c r="N78" i="22"/>
  <c r="O77" i="22"/>
  <c r="P77" i="22" s="1"/>
  <c r="C79" i="12"/>
  <c r="D78" i="12"/>
  <c r="E78" i="12" s="1"/>
  <c r="D126" i="32"/>
  <c r="E126" i="32" s="1"/>
  <c r="C127" i="32"/>
  <c r="N78" i="18"/>
  <c r="O77" i="18"/>
  <c r="P77" i="18" s="1"/>
  <c r="D77" i="18"/>
  <c r="E77" i="18" s="1"/>
  <c r="C78" i="18"/>
  <c r="N125" i="32"/>
  <c r="O124" i="32"/>
  <c r="P124" i="32" s="1"/>
  <c r="O82" i="12"/>
  <c r="P82" i="12" s="1"/>
  <c r="N83" i="12"/>
  <c r="D80" i="23"/>
  <c r="E80" i="23" s="1"/>
  <c r="C81" i="23"/>
  <c r="N80" i="19"/>
  <c r="O79" i="19"/>
  <c r="P79" i="19" s="1"/>
  <c r="O80" i="4"/>
  <c r="P80" i="4" s="1"/>
  <c r="N81" i="4"/>
  <c r="D78" i="8"/>
  <c r="E78" i="8" s="1"/>
  <c r="C79" i="8"/>
  <c r="C81" i="11"/>
  <c r="D80" i="11"/>
  <c r="E80" i="11" s="1"/>
  <c r="C91" i="22"/>
  <c r="D90" i="22"/>
  <c r="E90" i="22" s="1"/>
  <c r="O159" i="56" l="1"/>
  <c r="P159" i="56" s="1"/>
  <c r="D80" i="56"/>
  <c r="E80" i="56" s="1"/>
  <c r="P80" i="56"/>
  <c r="P81" i="56"/>
  <c r="P80" i="55"/>
  <c r="P81" i="55"/>
  <c r="D81" i="54"/>
  <c r="E81" i="54" s="1"/>
  <c r="O80" i="54"/>
  <c r="P80" i="54" s="1"/>
  <c r="N81" i="53"/>
  <c r="O80" i="53"/>
  <c r="P80" i="53" s="1"/>
  <c r="C81" i="53"/>
  <c r="D80" i="53"/>
  <c r="E80" i="53" s="1"/>
  <c r="D80" i="52"/>
  <c r="E80" i="52" s="1"/>
  <c r="O80" i="52"/>
  <c r="P80" i="52" s="1"/>
  <c r="D82" i="51"/>
  <c r="E82" i="51" s="1"/>
  <c r="O80" i="51"/>
  <c r="P80" i="51" s="1"/>
  <c r="O82" i="50"/>
  <c r="P82" i="50" s="1"/>
  <c r="D80" i="50"/>
  <c r="E80" i="50" s="1"/>
  <c r="D81" i="49"/>
  <c r="E81" i="49" s="1"/>
  <c r="D80" i="48"/>
  <c r="E80" i="48" s="1"/>
  <c r="O80" i="48"/>
  <c r="P80" i="48" s="1"/>
  <c r="D84" i="47"/>
  <c r="E84" i="47" s="1"/>
  <c r="O80" i="47"/>
  <c r="P80" i="47" s="1"/>
  <c r="D84" i="46"/>
  <c r="E84" i="46" s="1"/>
  <c r="D81" i="45"/>
  <c r="E81" i="45" s="1"/>
  <c r="O81" i="45"/>
  <c r="P81" i="45" s="1"/>
  <c r="D79" i="44"/>
  <c r="E79" i="44" s="1"/>
  <c r="O81" i="44"/>
  <c r="P81" i="44" s="1"/>
  <c r="O80" i="43"/>
  <c r="P80" i="43" s="1"/>
  <c r="D81" i="43"/>
  <c r="E81" i="43" s="1"/>
  <c r="O79" i="42"/>
  <c r="P79" i="42" s="1"/>
  <c r="D81" i="42"/>
  <c r="E81" i="42" s="1"/>
  <c r="D81" i="41"/>
  <c r="E81" i="41" s="1"/>
  <c r="O79" i="40"/>
  <c r="P79" i="40" s="1"/>
  <c r="D81" i="38"/>
  <c r="E81" i="38" s="1"/>
  <c r="O81" i="38"/>
  <c r="P81" i="38" s="1"/>
  <c r="O80" i="36"/>
  <c r="P80" i="36" s="1"/>
  <c r="C78" i="25"/>
  <c r="D77" i="25"/>
  <c r="E77" i="25" s="1"/>
  <c r="N78" i="20"/>
  <c r="O77" i="20"/>
  <c r="P77" i="20" s="1"/>
  <c r="C78" i="4"/>
  <c r="D77" i="4"/>
  <c r="E77" i="4" s="1"/>
  <c r="C78" i="19"/>
  <c r="D77" i="19"/>
  <c r="E77" i="19" s="1"/>
  <c r="N79" i="23"/>
  <c r="O78" i="23"/>
  <c r="P78" i="23" s="1"/>
  <c r="C78" i="20"/>
  <c r="D77" i="20"/>
  <c r="E77" i="20" s="1"/>
  <c r="O77" i="31"/>
  <c r="P77" i="31" s="1"/>
  <c r="N78" i="31"/>
  <c r="C84" i="31"/>
  <c r="D83" i="31"/>
  <c r="E83" i="31" s="1"/>
  <c r="C78" i="6"/>
  <c r="D77" i="6"/>
  <c r="E77" i="6" s="1"/>
  <c r="N80" i="25"/>
  <c r="O79" i="25"/>
  <c r="P79" i="25" s="1"/>
  <c r="N79" i="6"/>
  <c r="O78" i="6"/>
  <c r="P78" i="6" s="1"/>
  <c r="N81" i="19"/>
  <c r="O80" i="19"/>
  <c r="P80" i="19" s="1"/>
  <c r="C80" i="12"/>
  <c r="D79" i="12"/>
  <c r="E79" i="12" s="1"/>
  <c r="N79" i="9"/>
  <c r="O78" i="9"/>
  <c r="P78" i="9" s="1"/>
  <c r="C80" i="8"/>
  <c r="D79" i="8"/>
  <c r="E79" i="8" s="1"/>
  <c r="D78" i="18"/>
  <c r="E78" i="18" s="1"/>
  <c r="C79" i="18"/>
  <c r="N82" i="4"/>
  <c r="O81" i="4"/>
  <c r="P81" i="4" s="1"/>
  <c r="D81" i="23"/>
  <c r="E81" i="23" s="1"/>
  <c r="C82" i="23"/>
  <c r="N84" i="12"/>
  <c r="O83" i="12"/>
  <c r="P83" i="12" s="1"/>
  <c r="D127" i="32"/>
  <c r="E127" i="32" s="1"/>
  <c r="C128" i="32"/>
  <c r="C92" i="22"/>
  <c r="D91" i="22"/>
  <c r="E91" i="22" s="1"/>
  <c r="C82" i="11"/>
  <c r="D81" i="11"/>
  <c r="E81" i="11" s="1"/>
  <c r="O125" i="32"/>
  <c r="P125" i="32" s="1"/>
  <c r="N126" i="32"/>
  <c r="O78" i="18"/>
  <c r="P78" i="18" s="1"/>
  <c r="N79" i="18"/>
  <c r="N79" i="22"/>
  <c r="O78" i="22"/>
  <c r="P78" i="22" s="1"/>
  <c r="D77" i="9"/>
  <c r="E77" i="9" s="1"/>
  <c r="C78" i="9"/>
  <c r="O160" i="56" l="1"/>
  <c r="P160" i="56" s="1"/>
  <c r="D81" i="56"/>
  <c r="E81" i="56" s="1"/>
  <c r="T11" i="55"/>
  <c r="T10" i="55"/>
  <c r="D82" i="54"/>
  <c r="E82" i="54" s="1"/>
  <c r="O81" i="54"/>
  <c r="P81" i="54" s="1"/>
  <c r="D81" i="53"/>
  <c r="E81" i="53" s="1"/>
  <c r="C82" i="53"/>
  <c r="O81" i="53"/>
  <c r="P81" i="53" s="1"/>
  <c r="N82" i="53"/>
  <c r="O81" i="52"/>
  <c r="P81" i="52" s="1"/>
  <c r="D81" i="52"/>
  <c r="E81" i="52" s="1"/>
  <c r="O81" i="51"/>
  <c r="P81" i="51" s="1"/>
  <c r="D83" i="51"/>
  <c r="E83" i="51" s="1"/>
  <c r="O83" i="50"/>
  <c r="P83" i="50" s="1"/>
  <c r="D81" i="50"/>
  <c r="E81" i="50" s="1"/>
  <c r="D82" i="49"/>
  <c r="E82" i="49" s="1"/>
  <c r="O81" i="48"/>
  <c r="P81" i="48" s="1"/>
  <c r="D81" i="48"/>
  <c r="E81" i="48" s="1"/>
  <c r="D85" i="47"/>
  <c r="E85" i="47" s="1"/>
  <c r="O81" i="47"/>
  <c r="P81" i="47" s="1"/>
  <c r="D85" i="46"/>
  <c r="E85" i="46" s="1"/>
  <c r="O82" i="45"/>
  <c r="P82" i="45" s="1"/>
  <c r="D82" i="45"/>
  <c r="E82" i="45" s="1"/>
  <c r="D80" i="44"/>
  <c r="E80" i="44" s="1"/>
  <c r="O82" i="44"/>
  <c r="P82" i="44" s="1"/>
  <c r="D82" i="43"/>
  <c r="E82" i="43" s="1"/>
  <c r="O81" i="43"/>
  <c r="P81" i="43" s="1"/>
  <c r="O80" i="42"/>
  <c r="P80" i="42" s="1"/>
  <c r="D82" i="42"/>
  <c r="E82" i="42" s="1"/>
  <c r="D82" i="41"/>
  <c r="E82" i="41" s="1"/>
  <c r="O80" i="40"/>
  <c r="P80" i="40" s="1"/>
  <c r="D82" i="38"/>
  <c r="E82" i="38" s="1"/>
  <c r="O82" i="38"/>
  <c r="P82" i="38" s="1"/>
  <c r="O81" i="36"/>
  <c r="P81" i="36" s="1"/>
  <c r="O78" i="31"/>
  <c r="P78" i="31" s="1"/>
  <c r="N79" i="31"/>
  <c r="N81" i="25"/>
  <c r="O80" i="25"/>
  <c r="P80" i="25" s="1"/>
  <c r="C85" i="31"/>
  <c r="D84" i="31"/>
  <c r="E84" i="31" s="1"/>
  <c r="N80" i="23"/>
  <c r="O79" i="23"/>
  <c r="P79" i="23" s="1"/>
  <c r="C79" i="19"/>
  <c r="D78" i="19"/>
  <c r="E78" i="19" s="1"/>
  <c r="N79" i="20"/>
  <c r="O78" i="20"/>
  <c r="P78" i="20" s="1"/>
  <c r="N80" i="6"/>
  <c r="O79" i="6"/>
  <c r="P79" i="6" s="1"/>
  <c r="D78" i="6"/>
  <c r="E78" i="6" s="1"/>
  <c r="C79" i="6"/>
  <c r="C79" i="20"/>
  <c r="D78" i="20"/>
  <c r="E78" i="20" s="1"/>
  <c r="D78" i="4"/>
  <c r="E78" i="4" s="1"/>
  <c r="C79" i="4"/>
  <c r="C79" i="25"/>
  <c r="D78" i="25"/>
  <c r="E78" i="25" s="1"/>
  <c r="N127" i="32"/>
  <c r="O126" i="32"/>
  <c r="P126" i="32" s="1"/>
  <c r="D79" i="18"/>
  <c r="E79" i="18" s="1"/>
  <c r="C80" i="18"/>
  <c r="N80" i="22"/>
  <c r="O79" i="22"/>
  <c r="P79" i="22" s="1"/>
  <c r="O79" i="9"/>
  <c r="P79" i="9" s="1"/>
  <c r="N80" i="9"/>
  <c r="C79" i="9"/>
  <c r="D78" i="9"/>
  <c r="E78" i="9" s="1"/>
  <c r="N80" i="18"/>
  <c r="O79" i="18"/>
  <c r="P79" i="18" s="1"/>
  <c r="D128" i="32"/>
  <c r="E128" i="32" s="1"/>
  <c r="C129" i="32"/>
  <c r="D82" i="23"/>
  <c r="E82" i="23" s="1"/>
  <c r="C83" i="23"/>
  <c r="C83" i="11"/>
  <c r="D82" i="11"/>
  <c r="E82" i="11" s="1"/>
  <c r="C93" i="22"/>
  <c r="D92" i="22"/>
  <c r="E92" i="22" s="1"/>
  <c r="N85" i="12"/>
  <c r="O84" i="12"/>
  <c r="P84" i="12" s="1"/>
  <c r="O82" i="4"/>
  <c r="P82" i="4" s="1"/>
  <c r="N83" i="4"/>
  <c r="C81" i="8"/>
  <c r="D80" i="8"/>
  <c r="E80" i="8" s="1"/>
  <c r="C81" i="12"/>
  <c r="D80" i="12"/>
  <c r="E80" i="12" s="1"/>
  <c r="N82" i="19"/>
  <c r="O81" i="19"/>
  <c r="P81" i="19" s="1"/>
  <c r="O161" i="56" l="1"/>
  <c r="P161" i="56" s="1"/>
  <c r="D82" i="56"/>
  <c r="E82" i="56" s="1"/>
  <c r="D83" i="54"/>
  <c r="E83" i="54" s="1"/>
  <c r="N83" i="53"/>
  <c r="O82" i="53"/>
  <c r="P82" i="53" s="1"/>
  <c r="C83" i="53"/>
  <c r="D82" i="53"/>
  <c r="E82" i="53" s="1"/>
  <c r="D82" i="52"/>
  <c r="E82" i="52" s="1"/>
  <c r="O82" i="52"/>
  <c r="P82" i="52" s="1"/>
  <c r="O82" i="51"/>
  <c r="P82" i="51" s="1"/>
  <c r="D84" i="51"/>
  <c r="E84" i="51" s="1"/>
  <c r="O84" i="50"/>
  <c r="P84" i="50" s="1"/>
  <c r="D82" i="50"/>
  <c r="E82" i="50" s="1"/>
  <c r="D83" i="49"/>
  <c r="E83" i="49" s="1"/>
  <c r="D82" i="48"/>
  <c r="E82" i="48" s="1"/>
  <c r="O82" i="48"/>
  <c r="P82" i="48" s="1"/>
  <c r="O82" i="47"/>
  <c r="P82" i="47" s="1"/>
  <c r="D86" i="47"/>
  <c r="E86" i="47" s="1"/>
  <c r="D86" i="46"/>
  <c r="E86" i="46" s="1"/>
  <c r="D83" i="45"/>
  <c r="E83" i="45" s="1"/>
  <c r="O83" i="45"/>
  <c r="P83" i="45" s="1"/>
  <c r="D81" i="44"/>
  <c r="E81" i="44" s="1"/>
  <c r="O83" i="44"/>
  <c r="P83" i="44" s="1"/>
  <c r="O82" i="43"/>
  <c r="P82" i="43" s="1"/>
  <c r="D83" i="43"/>
  <c r="E83" i="43" s="1"/>
  <c r="O81" i="42"/>
  <c r="P81" i="42" s="1"/>
  <c r="D83" i="42"/>
  <c r="E83" i="42" s="1"/>
  <c r="D83" i="41"/>
  <c r="E83" i="41" s="1"/>
  <c r="O81" i="40"/>
  <c r="P81" i="40" s="1"/>
  <c r="O83" i="38"/>
  <c r="P83" i="38" s="1"/>
  <c r="D83" i="38"/>
  <c r="E83" i="38" s="1"/>
  <c r="O82" i="36"/>
  <c r="P82" i="36" s="1"/>
  <c r="D79" i="4"/>
  <c r="E79" i="4" s="1"/>
  <c r="C80" i="4"/>
  <c r="C80" i="6"/>
  <c r="D79" i="6"/>
  <c r="E79" i="6" s="1"/>
  <c r="D79" i="20"/>
  <c r="E79" i="20" s="1"/>
  <c r="C80" i="20"/>
  <c r="N80" i="20"/>
  <c r="O79" i="20"/>
  <c r="P79" i="20" s="1"/>
  <c r="O80" i="23"/>
  <c r="P80" i="23" s="1"/>
  <c r="N81" i="23"/>
  <c r="N82" i="25"/>
  <c r="O81" i="25"/>
  <c r="P81" i="25" s="1"/>
  <c r="N80" i="31"/>
  <c r="O79" i="31"/>
  <c r="P79" i="31" s="1"/>
  <c r="C80" i="25"/>
  <c r="D79" i="25"/>
  <c r="E79" i="25" s="1"/>
  <c r="N81" i="6"/>
  <c r="O80" i="6"/>
  <c r="P80" i="6" s="1"/>
  <c r="C80" i="19"/>
  <c r="D79" i="19"/>
  <c r="E79" i="19" s="1"/>
  <c r="C86" i="31"/>
  <c r="D85" i="31"/>
  <c r="E85" i="31" s="1"/>
  <c r="D81" i="8"/>
  <c r="E81" i="8" s="1"/>
  <c r="C82" i="8"/>
  <c r="N86" i="12"/>
  <c r="O85" i="12"/>
  <c r="P85" i="12" s="1"/>
  <c r="C84" i="11"/>
  <c r="D83" i="11"/>
  <c r="E83" i="11" s="1"/>
  <c r="N84" i="4"/>
  <c r="O83" i="4"/>
  <c r="P83" i="4" s="1"/>
  <c r="D129" i="32"/>
  <c r="E129" i="32" s="1"/>
  <c r="C130" i="32"/>
  <c r="N81" i="9"/>
  <c r="O80" i="9"/>
  <c r="P80" i="9" s="1"/>
  <c r="D80" i="18"/>
  <c r="E80" i="18" s="1"/>
  <c r="C81" i="18"/>
  <c r="C84" i="23"/>
  <c r="D83" i="23"/>
  <c r="E83" i="23" s="1"/>
  <c r="N83" i="19"/>
  <c r="O82" i="19"/>
  <c r="P82" i="19" s="1"/>
  <c r="D81" i="12"/>
  <c r="E81" i="12" s="1"/>
  <c r="C82" i="12"/>
  <c r="C94" i="22"/>
  <c r="D93" i="22"/>
  <c r="E93" i="22" s="1"/>
  <c r="N81" i="18"/>
  <c r="O80" i="18"/>
  <c r="P80" i="18" s="1"/>
  <c r="D79" i="9"/>
  <c r="E79" i="9" s="1"/>
  <c r="C80" i="9"/>
  <c r="N81" i="22"/>
  <c r="O80" i="22"/>
  <c r="P80" i="22" s="1"/>
  <c r="N128" i="32"/>
  <c r="O127" i="32"/>
  <c r="P127" i="32" s="1"/>
  <c r="O162" i="56" l="1"/>
  <c r="P162" i="56" s="1"/>
  <c r="D83" i="56"/>
  <c r="E83" i="56" s="1"/>
  <c r="D84" i="54"/>
  <c r="E84" i="54" s="1"/>
  <c r="O83" i="53"/>
  <c r="P83" i="53" s="1"/>
  <c r="N84" i="53"/>
  <c r="C84" i="53"/>
  <c r="D83" i="53"/>
  <c r="E83" i="53" s="1"/>
  <c r="D83" i="52"/>
  <c r="E83" i="52" s="1"/>
  <c r="O83" i="52"/>
  <c r="P83" i="52" s="1"/>
  <c r="D85" i="51"/>
  <c r="E85" i="51" s="1"/>
  <c r="O83" i="51"/>
  <c r="P83" i="51" s="1"/>
  <c r="O85" i="50"/>
  <c r="P85" i="50" s="1"/>
  <c r="D83" i="50"/>
  <c r="E83" i="50" s="1"/>
  <c r="D84" i="49"/>
  <c r="E84" i="49" s="1"/>
  <c r="O83" i="48"/>
  <c r="P83" i="48" s="1"/>
  <c r="D83" i="48"/>
  <c r="E83" i="48" s="1"/>
  <c r="O83" i="47"/>
  <c r="P83" i="47" s="1"/>
  <c r="D87" i="47"/>
  <c r="E87" i="47" s="1"/>
  <c r="D87" i="46"/>
  <c r="E87" i="46" s="1"/>
  <c r="O84" i="45"/>
  <c r="P84" i="45" s="1"/>
  <c r="D84" i="45"/>
  <c r="E84" i="45" s="1"/>
  <c r="D82" i="44"/>
  <c r="E82" i="44" s="1"/>
  <c r="O84" i="44"/>
  <c r="P84" i="44" s="1"/>
  <c r="D84" i="43"/>
  <c r="E84" i="43" s="1"/>
  <c r="O83" i="43"/>
  <c r="P83" i="43" s="1"/>
  <c r="O82" i="42"/>
  <c r="P82" i="42" s="1"/>
  <c r="D84" i="42"/>
  <c r="E84" i="42" s="1"/>
  <c r="D84" i="41"/>
  <c r="E84" i="41" s="1"/>
  <c r="O82" i="40"/>
  <c r="P82" i="40" s="1"/>
  <c r="O84" i="38"/>
  <c r="P84" i="38" s="1"/>
  <c r="D84" i="38"/>
  <c r="E84" i="38" s="1"/>
  <c r="O83" i="36"/>
  <c r="P83" i="36" s="1"/>
  <c r="C87" i="31"/>
  <c r="D86" i="31"/>
  <c r="E86" i="31" s="1"/>
  <c r="C81" i="25"/>
  <c r="D80" i="25"/>
  <c r="E80" i="25" s="1"/>
  <c r="D80" i="19"/>
  <c r="E80" i="19" s="1"/>
  <c r="C81" i="19"/>
  <c r="O80" i="31"/>
  <c r="P80" i="31" s="1"/>
  <c r="N81" i="31"/>
  <c r="N83" i="25"/>
  <c r="O82" i="25"/>
  <c r="P82" i="25" s="1"/>
  <c r="N81" i="20"/>
  <c r="O80" i="20"/>
  <c r="P80" i="20" s="1"/>
  <c r="D80" i="6"/>
  <c r="E80" i="6" s="1"/>
  <c r="C81" i="6"/>
  <c r="N82" i="23"/>
  <c r="O81" i="23"/>
  <c r="P81" i="23" s="1"/>
  <c r="C81" i="20"/>
  <c r="D80" i="20"/>
  <c r="E80" i="20" s="1"/>
  <c r="D80" i="4"/>
  <c r="E80" i="4" s="1"/>
  <c r="C81" i="4"/>
  <c r="O81" i="6"/>
  <c r="P81" i="6" s="1"/>
  <c r="N82" i="6"/>
  <c r="N82" i="22"/>
  <c r="O81" i="22"/>
  <c r="P81" i="22" s="1"/>
  <c r="N82" i="18"/>
  <c r="O81" i="18"/>
  <c r="P81" i="18" s="1"/>
  <c r="C95" i="22"/>
  <c r="D94" i="22"/>
  <c r="E94" i="22" s="1"/>
  <c r="O83" i="19"/>
  <c r="P83" i="19" s="1"/>
  <c r="N84" i="19"/>
  <c r="D84" i="23"/>
  <c r="E84" i="23" s="1"/>
  <c r="C85" i="23"/>
  <c r="O81" i="9"/>
  <c r="P81" i="9" s="1"/>
  <c r="N82" i="9"/>
  <c r="O86" i="12"/>
  <c r="P86" i="12" s="1"/>
  <c r="N87" i="12"/>
  <c r="D130" i="32"/>
  <c r="E130" i="32" s="1"/>
  <c r="C131" i="32"/>
  <c r="D80" i="9"/>
  <c r="E80" i="9" s="1"/>
  <c r="C81" i="9"/>
  <c r="C83" i="12"/>
  <c r="D82" i="12"/>
  <c r="E82" i="12" s="1"/>
  <c r="D81" i="18"/>
  <c r="E81" i="18" s="1"/>
  <c r="C82" i="18"/>
  <c r="D82" i="8"/>
  <c r="E82" i="8" s="1"/>
  <c r="C83" i="8"/>
  <c r="O128" i="32"/>
  <c r="P128" i="32" s="1"/>
  <c r="N129" i="32"/>
  <c r="N85" i="4"/>
  <c r="O84" i="4"/>
  <c r="P84" i="4" s="1"/>
  <c r="C85" i="11"/>
  <c r="D84" i="11"/>
  <c r="E84" i="11" s="1"/>
  <c r="O163" i="56" l="1"/>
  <c r="P163" i="56" s="1"/>
  <c r="D84" i="56"/>
  <c r="E84" i="56" s="1"/>
  <c r="D85" i="54"/>
  <c r="E85" i="54" s="1"/>
  <c r="C85" i="53"/>
  <c r="D84" i="53"/>
  <c r="E84" i="53" s="1"/>
  <c r="O84" i="53"/>
  <c r="P84" i="53" s="1"/>
  <c r="N85" i="53"/>
  <c r="O84" i="52"/>
  <c r="P84" i="52" s="1"/>
  <c r="D84" i="52"/>
  <c r="E84" i="52" s="1"/>
  <c r="O84" i="51"/>
  <c r="P84" i="51" s="1"/>
  <c r="D86" i="51"/>
  <c r="E86" i="51" s="1"/>
  <c r="O86" i="50"/>
  <c r="P86" i="50" s="1"/>
  <c r="D84" i="50"/>
  <c r="E84" i="50" s="1"/>
  <c r="D85" i="49"/>
  <c r="E85" i="49" s="1"/>
  <c r="D84" i="48"/>
  <c r="E84" i="48" s="1"/>
  <c r="O84" i="48"/>
  <c r="P84" i="48" s="1"/>
  <c r="D88" i="47"/>
  <c r="E88" i="47" s="1"/>
  <c r="O84" i="47"/>
  <c r="P84" i="47" s="1"/>
  <c r="D88" i="46"/>
  <c r="E88" i="46" s="1"/>
  <c r="D85" i="45"/>
  <c r="E85" i="45" s="1"/>
  <c r="O85" i="45"/>
  <c r="P85" i="45" s="1"/>
  <c r="D83" i="44"/>
  <c r="E83" i="44" s="1"/>
  <c r="O85" i="44"/>
  <c r="P85" i="44" s="1"/>
  <c r="O84" i="43"/>
  <c r="P84" i="43" s="1"/>
  <c r="O85" i="43"/>
  <c r="D85" i="43"/>
  <c r="E85" i="43" s="1"/>
  <c r="O83" i="42"/>
  <c r="P83" i="42" s="1"/>
  <c r="D85" i="42"/>
  <c r="E85" i="42" s="1"/>
  <c r="D85" i="41"/>
  <c r="E85" i="41" s="1"/>
  <c r="O83" i="40"/>
  <c r="P83" i="40" s="1"/>
  <c r="D85" i="38"/>
  <c r="E85" i="38" s="1"/>
  <c r="O85" i="38"/>
  <c r="P85" i="38" s="1"/>
  <c r="O84" i="36"/>
  <c r="P84" i="36" s="1"/>
  <c r="O82" i="6"/>
  <c r="P82" i="6" s="1"/>
  <c r="N83" i="6"/>
  <c r="O81" i="31"/>
  <c r="P81" i="31" s="1"/>
  <c r="N82" i="31"/>
  <c r="C82" i="20"/>
  <c r="D81" i="20"/>
  <c r="E81" i="20" s="1"/>
  <c r="N82" i="20"/>
  <c r="O81" i="20"/>
  <c r="P81" i="20" s="1"/>
  <c r="C82" i="25"/>
  <c r="D81" i="25"/>
  <c r="E81" i="25" s="1"/>
  <c r="C82" i="4"/>
  <c r="D81" i="4"/>
  <c r="E81" i="4" s="1"/>
  <c r="D81" i="6"/>
  <c r="E81" i="6" s="1"/>
  <c r="C82" i="6"/>
  <c r="C82" i="19"/>
  <c r="D81" i="19"/>
  <c r="E81" i="19" s="1"/>
  <c r="N83" i="23"/>
  <c r="O82" i="23"/>
  <c r="P82" i="23" s="1"/>
  <c r="N84" i="25"/>
  <c r="O83" i="25"/>
  <c r="P83" i="25" s="1"/>
  <c r="D87" i="31"/>
  <c r="E87" i="31" s="1"/>
  <c r="C88" i="31"/>
  <c r="D83" i="8"/>
  <c r="E83" i="8" s="1"/>
  <c r="C84" i="8"/>
  <c r="N85" i="19"/>
  <c r="O84" i="19"/>
  <c r="P84" i="19" s="1"/>
  <c r="N83" i="18"/>
  <c r="O82" i="18"/>
  <c r="P82" i="18" s="1"/>
  <c r="O82" i="22"/>
  <c r="P82" i="22" s="1"/>
  <c r="N83" i="22"/>
  <c r="N83" i="9"/>
  <c r="O82" i="9"/>
  <c r="P82" i="9" s="1"/>
  <c r="O129" i="32"/>
  <c r="P129" i="32" s="1"/>
  <c r="N130" i="32"/>
  <c r="C83" i="18"/>
  <c r="D82" i="18"/>
  <c r="E82" i="18" s="1"/>
  <c r="C132" i="32"/>
  <c r="D131" i="32"/>
  <c r="E131" i="32" s="1"/>
  <c r="N88" i="12"/>
  <c r="O87" i="12"/>
  <c r="P87" i="12" s="1"/>
  <c r="D85" i="23"/>
  <c r="E85" i="23" s="1"/>
  <c r="C86" i="23"/>
  <c r="C82" i="9"/>
  <c r="D81" i="9"/>
  <c r="E81" i="9" s="1"/>
  <c r="C86" i="11"/>
  <c r="D85" i="11"/>
  <c r="E85" i="11" s="1"/>
  <c r="O85" i="4"/>
  <c r="P85" i="4" s="1"/>
  <c r="N86" i="4"/>
  <c r="C84" i="12"/>
  <c r="D83" i="12"/>
  <c r="E83" i="12" s="1"/>
  <c r="C96" i="22"/>
  <c r="D95" i="22"/>
  <c r="E95" i="22" s="1"/>
  <c r="O164" i="56" l="1"/>
  <c r="P164" i="56" s="1"/>
  <c r="D85" i="56"/>
  <c r="E85" i="56" s="1"/>
  <c r="D86" i="54"/>
  <c r="E86" i="54" s="1"/>
  <c r="O85" i="53"/>
  <c r="P85" i="53" s="1"/>
  <c r="N86" i="53"/>
  <c r="D85" i="53"/>
  <c r="E85" i="53" s="1"/>
  <c r="C86" i="53"/>
  <c r="D85" i="52"/>
  <c r="E85" i="52" s="1"/>
  <c r="O85" i="52"/>
  <c r="P85" i="52" s="1"/>
  <c r="D87" i="51"/>
  <c r="E87" i="51" s="1"/>
  <c r="O85" i="51"/>
  <c r="P85" i="51" s="1"/>
  <c r="D85" i="50"/>
  <c r="E85" i="50" s="1"/>
  <c r="O87" i="50"/>
  <c r="P87" i="50" s="1"/>
  <c r="D86" i="49"/>
  <c r="E86" i="49" s="1"/>
  <c r="O85" i="48"/>
  <c r="P85" i="48" s="1"/>
  <c r="D85" i="48"/>
  <c r="E85" i="48" s="1"/>
  <c r="D89" i="47"/>
  <c r="E89" i="47" s="1"/>
  <c r="O85" i="47"/>
  <c r="P85" i="47" s="1"/>
  <c r="D89" i="46"/>
  <c r="E89" i="46" s="1"/>
  <c r="O86" i="45"/>
  <c r="P86" i="45" s="1"/>
  <c r="D86" i="45"/>
  <c r="E86" i="45" s="1"/>
  <c r="D84" i="44"/>
  <c r="E84" i="44" s="1"/>
  <c r="O86" i="44"/>
  <c r="P86" i="44" s="1"/>
  <c r="D86" i="43"/>
  <c r="E86" i="43" s="1"/>
  <c r="P85" i="43"/>
  <c r="P86" i="43"/>
  <c r="O84" i="42"/>
  <c r="P84" i="42" s="1"/>
  <c r="D86" i="42"/>
  <c r="E86" i="42" s="1"/>
  <c r="D86" i="41"/>
  <c r="E86" i="41" s="1"/>
  <c r="O84" i="40"/>
  <c r="P84" i="40" s="1"/>
  <c r="D86" i="38"/>
  <c r="E86" i="38" s="1"/>
  <c r="O86" i="38"/>
  <c r="P86" i="38" s="1"/>
  <c r="O85" i="36"/>
  <c r="P85" i="36" s="1"/>
  <c r="O82" i="31"/>
  <c r="P82" i="31" s="1"/>
  <c r="N83" i="31"/>
  <c r="N85" i="25"/>
  <c r="O84" i="25"/>
  <c r="P84" i="25" s="1"/>
  <c r="C83" i="25"/>
  <c r="D82" i="25"/>
  <c r="E82" i="25" s="1"/>
  <c r="C89" i="31"/>
  <c r="D88" i="31"/>
  <c r="E88" i="31" s="1"/>
  <c r="O83" i="6"/>
  <c r="P83" i="6" s="1"/>
  <c r="N84" i="6"/>
  <c r="C83" i="6"/>
  <c r="D82" i="6"/>
  <c r="E82" i="6" s="1"/>
  <c r="N84" i="23"/>
  <c r="O83" i="23"/>
  <c r="P83" i="23" s="1"/>
  <c r="C83" i="19"/>
  <c r="D82" i="19"/>
  <c r="E82" i="19" s="1"/>
  <c r="D82" i="4"/>
  <c r="E82" i="4" s="1"/>
  <c r="C83" i="4"/>
  <c r="O82" i="20"/>
  <c r="P82" i="20" s="1"/>
  <c r="N83" i="20"/>
  <c r="C83" i="20"/>
  <c r="D82" i="20"/>
  <c r="E82" i="20" s="1"/>
  <c r="C83" i="9"/>
  <c r="D82" i="9"/>
  <c r="E82" i="9" s="1"/>
  <c r="N89" i="12"/>
  <c r="O88" i="12"/>
  <c r="P88" i="12" s="1"/>
  <c r="C84" i="18"/>
  <c r="D83" i="18"/>
  <c r="E83" i="18" s="1"/>
  <c r="N84" i="22"/>
  <c r="O83" i="22"/>
  <c r="P83" i="22" s="1"/>
  <c r="N87" i="4"/>
  <c r="O86" i="4"/>
  <c r="P86" i="4" s="1"/>
  <c r="O130" i="32"/>
  <c r="P130" i="32" s="1"/>
  <c r="N131" i="32"/>
  <c r="D84" i="8"/>
  <c r="E84" i="8" s="1"/>
  <c r="C85" i="8"/>
  <c r="C87" i="23"/>
  <c r="D86" i="23"/>
  <c r="E86" i="23" s="1"/>
  <c r="C97" i="22"/>
  <c r="D96" i="22"/>
  <c r="E96" i="22" s="1"/>
  <c r="D84" i="12"/>
  <c r="E84" i="12" s="1"/>
  <c r="C85" i="12"/>
  <c r="C87" i="11"/>
  <c r="D86" i="11"/>
  <c r="E86" i="11" s="1"/>
  <c r="C133" i="32"/>
  <c r="D132" i="32"/>
  <c r="E132" i="32" s="1"/>
  <c r="N84" i="9"/>
  <c r="O83" i="9"/>
  <c r="P83" i="9" s="1"/>
  <c r="N84" i="18"/>
  <c r="O83" i="18"/>
  <c r="P83" i="18" s="1"/>
  <c r="O85" i="19"/>
  <c r="P85" i="19" s="1"/>
  <c r="N86" i="19"/>
  <c r="O165" i="56" l="1"/>
  <c r="P165" i="56" s="1"/>
  <c r="D86" i="56"/>
  <c r="E86" i="56" s="1"/>
  <c r="D87" i="54"/>
  <c r="E87" i="54" s="1"/>
  <c r="C87" i="53"/>
  <c r="D86" i="53"/>
  <c r="E86" i="53" s="1"/>
  <c r="N87" i="53"/>
  <c r="O86" i="53"/>
  <c r="P86" i="53" s="1"/>
  <c r="O86" i="52"/>
  <c r="P86" i="52" s="1"/>
  <c r="D86" i="52"/>
  <c r="E86" i="52" s="1"/>
  <c r="D88" i="51"/>
  <c r="E88" i="51" s="1"/>
  <c r="O86" i="51"/>
  <c r="P86" i="51" s="1"/>
  <c r="O88" i="50"/>
  <c r="P88" i="50" s="1"/>
  <c r="D86" i="50"/>
  <c r="E86" i="50" s="1"/>
  <c r="D87" i="49"/>
  <c r="E87" i="49" s="1"/>
  <c r="D86" i="48"/>
  <c r="E86" i="48" s="1"/>
  <c r="O86" i="48"/>
  <c r="P86" i="48" s="1"/>
  <c r="O86" i="47"/>
  <c r="P86" i="47" s="1"/>
  <c r="D90" i="47"/>
  <c r="E90" i="47" s="1"/>
  <c r="D90" i="46"/>
  <c r="E90" i="46" s="1"/>
  <c r="D87" i="45"/>
  <c r="E87" i="45" s="1"/>
  <c r="O87" i="45"/>
  <c r="P87" i="45" s="1"/>
  <c r="D85" i="44"/>
  <c r="E85" i="44" s="1"/>
  <c r="O87" i="44"/>
  <c r="P87" i="44" s="1"/>
  <c r="T11" i="43"/>
  <c r="D87" i="43"/>
  <c r="E87" i="43" s="1"/>
  <c r="O85" i="42"/>
  <c r="P85" i="42" s="1"/>
  <c r="D87" i="42"/>
  <c r="E87" i="42" s="1"/>
  <c r="D87" i="41"/>
  <c r="E87" i="41" s="1"/>
  <c r="O85" i="40"/>
  <c r="P85" i="40" s="1"/>
  <c r="O87" i="38"/>
  <c r="P87" i="38" s="1"/>
  <c r="D87" i="38"/>
  <c r="E87" i="38" s="1"/>
  <c r="O86" i="36"/>
  <c r="P86" i="36" s="1"/>
  <c r="C84" i="19"/>
  <c r="D83" i="19"/>
  <c r="E83" i="19" s="1"/>
  <c r="D83" i="6"/>
  <c r="E83" i="6" s="1"/>
  <c r="C84" i="6"/>
  <c r="D89" i="31"/>
  <c r="E89" i="31" s="1"/>
  <c r="C90" i="31"/>
  <c r="C84" i="25"/>
  <c r="D83" i="25"/>
  <c r="E83" i="25" s="1"/>
  <c r="N86" i="25"/>
  <c r="O85" i="25"/>
  <c r="P85" i="25" s="1"/>
  <c r="N84" i="20"/>
  <c r="O83" i="20"/>
  <c r="P83" i="20" s="1"/>
  <c r="C84" i="4"/>
  <c r="D83" i="4"/>
  <c r="E83" i="4" s="1"/>
  <c r="N85" i="6"/>
  <c r="O84" i="6"/>
  <c r="P84" i="6" s="1"/>
  <c r="O83" i="31"/>
  <c r="P83" i="31" s="1"/>
  <c r="N84" i="31"/>
  <c r="C84" i="20"/>
  <c r="D83" i="20"/>
  <c r="E83" i="20" s="1"/>
  <c r="O84" i="23"/>
  <c r="P84" i="23" s="1"/>
  <c r="N85" i="23"/>
  <c r="N85" i="9"/>
  <c r="O84" i="9"/>
  <c r="P84" i="9" s="1"/>
  <c r="O87" i="4"/>
  <c r="P87" i="4" s="1"/>
  <c r="N88" i="4"/>
  <c r="O89" i="12"/>
  <c r="P89" i="12" s="1"/>
  <c r="N90" i="12"/>
  <c r="C86" i="12"/>
  <c r="D85" i="12"/>
  <c r="E85" i="12" s="1"/>
  <c r="O131" i="32"/>
  <c r="P131" i="32" s="1"/>
  <c r="N132" i="32"/>
  <c r="N87" i="19"/>
  <c r="O86" i="19"/>
  <c r="P86" i="19" s="1"/>
  <c r="C86" i="8"/>
  <c r="D85" i="8"/>
  <c r="E85" i="8" s="1"/>
  <c r="N85" i="18"/>
  <c r="O84" i="18"/>
  <c r="P84" i="18" s="1"/>
  <c r="C134" i="32"/>
  <c r="D133" i="32"/>
  <c r="E133" i="32" s="1"/>
  <c r="D87" i="11"/>
  <c r="E87" i="11" s="1"/>
  <c r="C88" i="11"/>
  <c r="C98" i="22"/>
  <c r="D97" i="22"/>
  <c r="E97" i="22" s="1"/>
  <c r="D87" i="23"/>
  <c r="E87" i="23" s="1"/>
  <c r="C88" i="23"/>
  <c r="N85" i="22"/>
  <c r="O84" i="22"/>
  <c r="P84" i="22" s="1"/>
  <c r="C85" i="18"/>
  <c r="D84" i="18"/>
  <c r="E84" i="18" s="1"/>
  <c r="C84" i="9"/>
  <c r="D83" i="9"/>
  <c r="E83" i="9" s="1"/>
  <c r="O166" i="56" l="1"/>
  <c r="P166" i="56" s="1"/>
  <c r="D87" i="56"/>
  <c r="E87" i="56" s="1"/>
  <c r="D88" i="54"/>
  <c r="E88" i="54" s="1"/>
  <c r="C88" i="53"/>
  <c r="D87" i="53"/>
  <c r="E87" i="53" s="1"/>
  <c r="O87" i="53"/>
  <c r="P87" i="53" s="1"/>
  <c r="N88" i="53"/>
  <c r="O87" i="52"/>
  <c r="P87" i="52" s="1"/>
  <c r="D87" i="52"/>
  <c r="E87" i="52" s="1"/>
  <c r="O87" i="51"/>
  <c r="P87" i="51" s="1"/>
  <c r="D89" i="51"/>
  <c r="E89" i="51" s="1"/>
  <c r="D87" i="50"/>
  <c r="E87" i="50" s="1"/>
  <c r="O89" i="50"/>
  <c r="P89" i="50" s="1"/>
  <c r="D88" i="49"/>
  <c r="E88" i="49" s="1"/>
  <c r="O87" i="48"/>
  <c r="P87" i="48" s="1"/>
  <c r="D87" i="48"/>
  <c r="E87" i="48" s="1"/>
  <c r="O87" i="47"/>
  <c r="P87" i="47" s="1"/>
  <c r="D91" i="47"/>
  <c r="E91" i="47" s="1"/>
  <c r="D91" i="46"/>
  <c r="E91" i="46" s="1"/>
  <c r="O88" i="45"/>
  <c r="P88" i="45" s="1"/>
  <c r="D88" i="45"/>
  <c r="E88" i="45" s="1"/>
  <c r="D86" i="44"/>
  <c r="E86" i="44" s="1"/>
  <c r="O88" i="44"/>
  <c r="P88" i="44" s="1"/>
  <c r="D88" i="43"/>
  <c r="E88" i="43" s="1"/>
  <c r="O86" i="42"/>
  <c r="P86" i="42" s="1"/>
  <c r="D88" i="42"/>
  <c r="E88" i="42" s="1"/>
  <c r="D88" i="41"/>
  <c r="E88" i="41" s="1"/>
  <c r="O86" i="40"/>
  <c r="P86" i="40" s="1"/>
  <c r="O88" i="38"/>
  <c r="P88" i="38" s="1"/>
  <c r="D88" i="38"/>
  <c r="E88" i="38" s="1"/>
  <c r="O87" i="36"/>
  <c r="P87" i="36" s="1"/>
  <c r="N86" i="23"/>
  <c r="O85" i="23"/>
  <c r="P85" i="23" s="1"/>
  <c r="N85" i="31"/>
  <c r="O84" i="31"/>
  <c r="P84" i="31" s="1"/>
  <c r="C85" i="6"/>
  <c r="D84" i="6"/>
  <c r="E84" i="6" s="1"/>
  <c r="O85" i="6"/>
  <c r="P85" i="6" s="1"/>
  <c r="N86" i="6"/>
  <c r="N85" i="20"/>
  <c r="O84" i="20"/>
  <c r="P84" i="20" s="1"/>
  <c r="C85" i="25"/>
  <c r="D84" i="25"/>
  <c r="E84" i="25" s="1"/>
  <c r="C91" i="31"/>
  <c r="D90" i="31"/>
  <c r="E90" i="31" s="1"/>
  <c r="C85" i="20"/>
  <c r="D84" i="20"/>
  <c r="E84" i="20" s="1"/>
  <c r="D84" i="4"/>
  <c r="E84" i="4" s="1"/>
  <c r="C85" i="4"/>
  <c r="N87" i="25"/>
  <c r="O86" i="25"/>
  <c r="P86" i="25" s="1"/>
  <c r="C85" i="19"/>
  <c r="D84" i="19"/>
  <c r="E84" i="19" s="1"/>
  <c r="N91" i="12"/>
  <c r="O90" i="12"/>
  <c r="P90" i="12" s="1"/>
  <c r="D84" i="9"/>
  <c r="E84" i="9" s="1"/>
  <c r="C85" i="9"/>
  <c r="C99" i="22"/>
  <c r="D98" i="22"/>
  <c r="E98" i="22" s="1"/>
  <c r="C135" i="32"/>
  <c r="D134" i="32"/>
  <c r="E134" i="32" s="1"/>
  <c r="D86" i="8"/>
  <c r="E86" i="8" s="1"/>
  <c r="C87" i="8"/>
  <c r="C89" i="23"/>
  <c r="D88" i="23"/>
  <c r="E88" i="23" s="1"/>
  <c r="C89" i="11"/>
  <c r="D88" i="11"/>
  <c r="E88" i="11" s="1"/>
  <c r="O132" i="32"/>
  <c r="P132" i="32" s="1"/>
  <c r="N133" i="32"/>
  <c r="N89" i="4"/>
  <c r="O88" i="4"/>
  <c r="P88" i="4" s="1"/>
  <c r="C86" i="18"/>
  <c r="D85" i="18"/>
  <c r="E85" i="18" s="1"/>
  <c r="O85" i="22"/>
  <c r="P85" i="22" s="1"/>
  <c r="N86" i="22"/>
  <c r="O85" i="18"/>
  <c r="P85" i="18" s="1"/>
  <c r="N86" i="18"/>
  <c r="O87" i="19"/>
  <c r="P87" i="19" s="1"/>
  <c r="N88" i="19"/>
  <c r="D86" i="12"/>
  <c r="E86" i="12" s="1"/>
  <c r="C87" i="12"/>
  <c r="N86" i="9"/>
  <c r="O85" i="9"/>
  <c r="P85" i="9" s="1"/>
  <c r="O167" i="56" l="1"/>
  <c r="P167" i="56" s="1"/>
  <c r="D88" i="56"/>
  <c r="E88" i="56" s="1"/>
  <c r="D89" i="54"/>
  <c r="E89" i="54" s="1"/>
  <c r="O88" i="53"/>
  <c r="P88" i="53" s="1"/>
  <c r="N89" i="53"/>
  <c r="C89" i="53"/>
  <c r="D88" i="53"/>
  <c r="E88" i="53" s="1"/>
  <c r="D88" i="52"/>
  <c r="E88" i="52" s="1"/>
  <c r="O88" i="52"/>
  <c r="P88" i="52" s="1"/>
  <c r="D90" i="51"/>
  <c r="E90" i="51" s="1"/>
  <c r="O88" i="51"/>
  <c r="P88" i="51" s="1"/>
  <c r="O90" i="50"/>
  <c r="P90" i="50" s="1"/>
  <c r="D88" i="50"/>
  <c r="E88" i="50" s="1"/>
  <c r="D89" i="49"/>
  <c r="E89" i="49" s="1"/>
  <c r="D88" i="48"/>
  <c r="E88" i="48" s="1"/>
  <c r="O88" i="48"/>
  <c r="P88" i="48" s="1"/>
  <c r="D92" i="47"/>
  <c r="E92" i="47" s="1"/>
  <c r="O88" i="47"/>
  <c r="P88" i="47" s="1"/>
  <c r="D92" i="46"/>
  <c r="E92" i="46" s="1"/>
  <c r="D89" i="45"/>
  <c r="E89" i="45" s="1"/>
  <c r="O89" i="45"/>
  <c r="P89" i="45" s="1"/>
  <c r="D87" i="44"/>
  <c r="E87" i="44" s="1"/>
  <c r="O89" i="44"/>
  <c r="P89" i="44" s="1"/>
  <c r="D89" i="43"/>
  <c r="E89" i="43" s="1"/>
  <c r="D89" i="42"/>
  <c r="E89" i="42" s="1"/>
  <c r="D89" i="41"/>
  <c r="E89" i="41" s="1"/>
  <c r="O87" i="40"/>
  <c r="P87" i="40" s="1"/>
  <c r="D89" i="38"/>
  <c r="E89" i="38" s="1"/>
  <c r="O89" i="38"/>
  <c r="P89" i="38" s="1"/>
  <c r="O88" i="36"/>
  <c r="P88" i="36" s="1"/>
  <c r="O86" i="6"/>
  <c r="P86" i="6" s="1"/>
  <c r="N87" i="6"/>
  <c r="N88" i="25"/>
  <c r="O87" i="25"/>
  <c r="P87" i="25" s="1"/>
  <c r="C86" i="20"/>
  <c r="D85" i="20"/>
  <c r="E85" i="20" s="1"/>
  <c r="D91" i="31"/>
  <c r="E91" i="31" s="1"/>
  <c r="C92" i="31"/>
  <c r="C86" i="25"/>
  <c r="D85" i="25"/>
  <c r="E85" i="25" s="1"/>
  <c r="O85" i="31"/>
  <c r="P85" i="31" s="1"/>
  <c r="N86" i="31"/>
  <c r="C86" i="4"/>
  <c r="D85" i="4"/>
  <c r="E85" i="4" s="1"/>
  <c r="C86" i="19"/>
  <c r="D85" i="19"/>
  <c r="E85" i="19" s="1"/>
  <c r="N86" i="20"/>
  <c r="O85" i="20"/>
  <c r="P85" i="20" s="1"/>
  <c r="D85" i="6"/>
  <c r="E85" i="6" s="1"/>
  <c r="C86" i="6"/>
  <c r="O86" i="23"/>
  <c r="P86" i="23" s="1"/>
  <c r="N87" i="23"/>
  <c r="C88" i="8"/>
  <c r="D87" i="8"/>
  <c r="E87" i="8" s="1"/>
  <c r="N87" i="9"/>
  <c r="O86" i="9"/>
  <c r="P86" i="9" s="1"/>
  <c r="C87" i="18"/>
  <c r="D86" i="18"/>
  <c r="E86" i="18" s="1"/>
  <c r="N90" i="4"/>
  <c r="O89" i="4"/>
  <c r="P89" i="4" s="1"/>
  <c r="C90" i="11"/>
  <c r="D89" i="11"/>
  <c r="E89" i="11" s="1"/>
  <c r="C136" i="32"/>
  <c r="D135" i="32"/>
  <c r="E135" i="32" s="1"/>
  <c r="N92" i="12"/>
  <c r="O91" i="12"/>
  <c r="P91" i="12" s="1"/>
  <c r="N87" i="18"/>
  <c r="O86" i="18"/>
  <c r="P86" i="18" s="1"/>
  <c r="O86" i="22"/>
  <c r="P86" i="22" s="1"/>
  <c r="N87" i="22"/>
  <c r="N134" i="32"/>
  <c r="O133" i="32"/>
  <c r="P133" i="32" s="1"/>
  <c r="D85" i="9"/>
  <c r="E85" i="9" s="1"/>
  <c r="C86" i="9"/>
  <c r="D87" i="12"/>
  <c r="E87" i="12" s="1"/>
  <c r="C88" i="12"/>
  <c r="N89" i="19"/>
  <c r="O88" i="19"/>
  <c r="P88" i="19" s="1"/>
  <c r="C90" i="23"/>
  <c r="D89" i="23"/>
  <c r="E89" i="23" s="1"/>
  <c r="C100" i="22"/>
  <c r="D99" i="22"/>
  <c r="E99" i="22" s="1"/>
  <c r="O168" i="56" l="1"/>
  <c r="P168" i="56" s="1"/>
  <c r="D89" i="56"/>
  <c r="E89" i="56" s="1"/>
  <c r="D90" i="54"/>
  <c r="E90" i="54" s="1"/>
  <c r="C90" i="53"/>
  <c r="D89" i="53"/>
  <c r="E89" i="53" s="1"/>
  <c r="O89" i="53"/>
  <c r="P89" i="53" s="1"/>
  <c r="N90" i="53"/>
  <c r="O89" i="52"/>
  <c r="P89" i="52" s="1"/>
  <c r="D89" i="52"/>
  <c r="E89" i="52" s="1"/>
  <c r="O89" i="51"/>
  <c r="P89" i="51" s="1"/>
  <c r="D91" i="51"/>
  <c r="E91" i="51" s="1"/>
  <c r="D89" i="50"/>
  <c r="E89" i="50" s="1"/>
  <c r="O91" i="50"/>
  <c r="P91" i="50" s="1"/>
  <c r="D90" i="49"/>
  <c r="E90" i="49" s="1"/>
  <c r="O89" i="48"/>
  <c r="P89" i="48" s="1"/>
  <c r="D89" i="48"/>
  <c r="E89" i="48" s="1"/>
  <c r="D93" i="47"/>
  <c r="E93" i="47" s="1"/>
  <c r="O89" i="47"/>
  <c r="P89" i="47" s="1"/>
  <c r="D93" i="46"/>
  <c r="E93" i="46" s="1"/>
  <c r="D90" i="45"/>
  <c r="E90" i="45" s="1"/>
  <c r="O90" i="45"/>
  <c r="P90" i="45" s="1"/>
  <c r="D88" i="44"/>
  <c r="E88" i="44" s="1"/>
  <c r="O90" i="44"/>
  <c r="P90" i="44" s="1"/>
  <c r="D90" i="43"/>
  <c r="E90" i="43" s="1"/>
  <c r="D90" i="42"/>
  <c r="E90" i="42" s="1"/>
  <c r="D90" i="41"/>
  <c r="E90" i="41" s="1"/>
  <c r="O88" i="40"/>
  <c r="P88" i="40" s="1"/>
  <c r="D90" i="38"/>
  <c r="E90" i="38" s="1"/>
  <c r="O90" i="38"/>
  <c r="P90" i="38" s="1"/>
  <c r="O89" i="36"/>
  <c r="P89" i="36" s="1"/>
  <c r="D86" i="6"/>
  <c r="E86" i="6" s="1"/>
  <c r="C87" i="6"/>
  <c r="O86" i="31"/>
  <c r="P86" i="31" s="1"/>
  <c r="N87" i="31"/>
  <c r="D92" i="31"/>
  <c r="E92" i="31" s="1"/>
  <c r="C93" i="31"/>
  <c r="D86" i="19"/>
  <c r="E86" i="19" s="1"/>
  <c r="C87" i="19"/>
  <c r="N89" i="25"/>
  <c r="O88" i="25"/>
  <c r="P88" i="25" s="1"/>
  <c r="N88" i="23"/>
  <c r="O87" i="23"/>
  <c r="P87" i="23" s="1"/>
  <c r="O87" i="6"/>
  <c r="P87" i="6" s="1"/>
  <c r="N88" i="6"/>
  <c r="N87" i="20"/>
  <c r="O86" i="20"/>
  <c r="P86" i="20" s="1"/>
  <c r="C87" i="4"/>
  <c r="D86" i="4"/>
  <c r="E86" i="4" s="1"/>
  <c r="C87" i="25"/>
  <c r="D86" i="25"/>
  <c r="E86" i="25" s="1"/>
  <c r="D86" i="20"/>
  <c r="E86" i="20" s="1"/>
  <c r="C87" i="20"/>
  <c r="D86" i="9"/>
  <c r="E86" i="9" s="1"/>
  <c r="C87" i="9"/>
  <c r="C101" i="22"/>
  <c r="D100" i="22"/>
  <c r="E100" i="22" s="1"/>
  <c r="N135" i="32"/>
  <c r="O134" i="32"/>
  <c r="P134" i="32" s="1"/>
  <c r="N88" i="18"/>
  <c r="O87" i="18"/>
  <c r="P87" i="18" s="1"/>
  <c r="D136" i="32"/>
  <c r="E136" i="32" s="1"/>
  <c r="C137" i="32"/>
  <c r="C91" i="11"/>
  <c r="D90" i="11"/>
  <c r="E90" i="11" s="1"/>
  <c r="D87" i="18"/>
  <c r="E87" i="18" s="1"/>
  <c r="C88" i="18"/>
  <c r="N88" i="9"/>
  <c r="O87" i="9"/>
  <c r="P87" i="9" s="1"/>
  <c r="N88" i="22"/>
  <c r="O87" i="22"/>
  <c r="P87" i="22" s="1"/>
  <c r="C89" i="12"/>
  <c r="D88" i="12"/>
  <c r="E88" i="12" s="1"/>
  <c r="D90" i="23"/>
  <c r="E90" i="23" s="1"/>
  <c r="C91" i="23"/>
  <c r="N90" i="19"/>
  <c r="O89" i="19"/>
  <c r="P89" i="19" s="1"/>
  <c r="N93" i="12"/>
  <c r="O92" i="12"/>
  <c r="P92" i="12" s="1"/>
  <c r="O90" i="4"/>
  <c r="P90" i="4" s="1"/>
  <c r="N91" i="4"/>
  <c r="C89" i="8"/>
  <c r="D88" i="8"/>
  <c r="E88" i="8" s="1"/>
  <c r="O169" i="56" l="1"/>
  <c r="P169" i="56" s="1"/>
  <c r="D90" i="56"/>
  <c r="E90" i="56" s="1"/>
  <c r="D91" i="56"/>
  <c r="D91" i="54"/>
  <c r="E91" i="54" s="1"/>
  <c r="N91" i="53"/>
  <c r="O90" i="53"/>
  <c r="P90" i="53" s="1"/>
  <c r="C91" i="53"/>
  <c r="D90" i="53"/>
  <c r="E90" i="53" s="1"/>
  <c r="D90" i="52"/>
  <c r="E90" i="52" s="1"/>
  <c r="O90" i="52"/>
  <c r="P90" i="52" s="1"/>
  <c r="O90" i="51"/>
  <c r="P90" i="51" s="1"/>
  <c r="D92" i="51"/>
  <c r="E92" i="51" s="1"/>
  <c r="O92" i="50"/>
  <c r="P92" i="50" s="1"/>
  <c r="D90" i="50"/>
  <c r="E90" i="50" s="1"/>
  <c r="D91" i="49"/>
  <c r="E91" i="49" s="1"/>
  <c r="D90" i="48"/>
  <c r="E90" i="48" s="1"/>
  <c r="O90" i="48"/>
  <c r="P90" i="48" s="1"/>
  <c r="O90" i="47"/>
  <c r="P90" i="47" s="1"/>
  <c r="D94" i="47"/>
  <c r="E94" i="47" s="1"/>
  <c r="D94" i="46"/>
  <c r="E94" i="46" s="1"/>
  <c r="O91" i="45"/>
  <c r="P91" i="45" s="1"/>
  <c r="D91" i="45"/>
  <c r="E91" i="45" s="1"/>
  <c r="D89" i="44"/>
  <c r="E89" i="44" s="1"/>
  <c r="O91" i="44"/>
  <c r="P91" i="44" s="1"/>
  <c r="D91" i="43"/>
  <c r="E91" i="43" s="1"/>
  <c r="D91" i="42"/>
  <c r="E91" i="42" s="1"/>
  <c r="D91" i="41"/>
  <c r="E91" i="41" s="1"/>
  <c r="O89" i="40"/>
  <c r="P89" i="40" s="1"/>
  <c r="O91" i="38"/>
  <c r="P91" i="38" s="1"/>
  <c r="D91" i="38"/>
  <c r="E91" i="38" s="1"/>
  <c r="O90" i="36"/>
  <c r="P90" i="36" s="1"/>
  <c r="D87" i="20"/>
  <c r="E87" i="20" s="1"/>
  <c r="C88" i="20"/>
  <c r="O87" i="31"/>
  <c r="P87" i="31" s="1"/>
  <c r="N88" i="31"/>
  <c r="C88" i="4"/>
  <c r="D87" i="4"/>
  <c r="E87" i="4" s="1"/>
  <c r="O87" i="20"/>
  <c r="P87" i="20" s="1"/>
  <c r="N88" i="20"/>
  <c r="N90" i="25"/>
  <c r="O89" i="25"/>
  <c r="P89" i="25" s="1"/>
  <c r="N89" i="6"/>
  <c r="O88" i="6"/>
  <c r="P88" i="6" s="1"/>
  <c r="C88" i="19"/>
  <c r="D87" i="19"/>
  <c r="E87" i="19" s="1"/>
  <c r="D93" i="31"/>
  <c r="E93" i="31" s="1"/>
  <c r="C94" i="31"/>
  <c r="C88" i="6"/>
  <c r="D87" i="6"/>
  <c r="E87" i="6" s="1"/>
  <c r="C88" i="25"/>
  <c r="D87" i="25"/>
  <c r="E87" i="25" s="1"/>
  <c r="O88" i="23"/>
  <c r="P88" i="23" s="1"/>
  <c r="N89" i="23"/>
  <c r="O90" i="19"/>
  <c r="P90" i="19" s="1"/>
  <c r="N91" i="19"/>
  <c r="C90" i="12"/>
  <c r="D89" i="12"/>
  <c r="E89" i="12" s="1"/>
  <c r="O88" i="9"/>
  <c r="P88" i="9" s="1"/>
  <c r="N89" i="9"/>
  <c r="D91" i="11"/>
  <c r="E91" i="11" s="1"/>
  <c r="C92" i="11"/>
  <c r="N89" i="18"/>
  <c r="O88" i="18"/>
  <c r="P88" i="18" s="1"/>
  <c r="O91" i="4"/>
  <c r="P91" i="4" s="1"/>
  <c r="N92" i="4"/>
  <c r="D88" i="18"/>
  <c r="E88" i="18" s="1"/>
  <c r="C89" i="18"/>
  <c r="C138" i="32"/>
  <c r="D137" i="32"/>
  <c r="E137" i="32" s="1"/>
  <c r="C88" i="9"/>
  <c r="D87" i="9"/>
  <c r="E87" i="9" s="1"/>
  <c r="C92" i="23"/>
  <c r="D91" i="23"/>
  <c r="E91" i="23" s="1"/>
  <c r="C90" i="8"/>
  <c r="D89" i="8"/>
  <c r="E89" i="8" s="1"/>
  <c r="O93" i="12"/>
  <c r="P93" i="12" s="1"/>
  <c r="N94" i="12"/>
  <c r="O88" i="22"/>
  <c r="P88" i="22" s="1"/>
  <c r="N89" i="22"/>
  <c r="N136" i="32"/>
  <c r="O135" i="32"/>
  <c r="P135" i="32" s="1"/>
  <c r="C102" i="22"/>
  <c r="D101" i="22"/>
  <c r="E101" i="22" s="1"/>
  <c r="O170" i="56" l="1"/>
  <c r="P170" i="56" s="1"/>
  <c r="E91" i="56"/>
  <c r="E92" i="56"/>
  <c r="I10" i="55"/>
  <c r="I11" i="55"/>
  <c r="T13" i="55" s="1"/>
  <c r="D92" i="54"/>
  <c r="E92" i="54" s="1"/>
  <c r="C92" i="53"/>
  <c r="D91" i="53"/>
  <c r="E91" i="53" s="1"/>
  <c r="O91" i="53"/>
  <c r="P91" i="53" s="1"/>
  <c r="N92" i="53"/>
  <c r="O91" i="52"/>
  <c r="P91" i="52" s="1"/>
  <c r="D91" i="52"/>
  <c r="E91" i="52" s="1"/>
  <c r="D93" i="51"/>
  <c r="E93" i="51" s="1"/>
  <c r="O91" i="51"/>
  <c r="P91" i="51" s="1"/>
  <c r="D91" i="50"/>
  <c r="E91" i="50" s="1"/>
  <c r="O93" i="50"/>
  <c r="P93" i="50" s="1"/>
  <c r="D92" i="49"/>
  <c r="E92" i="49" s="1"/>
  <c r="O91" i="48"/>
  <c r="P91" i="48" s="1"/>
  <c r="D91" i="48"/>
  <c r="E91" i="48" s="1"/>
  <c r="D95" i="47"/>
  <c r="E95" i="47" s="1"/>
  <c r="O91" i="47"/>
  <c r="P91" i="47" s="1"/>
  <c r="D95" i="46"/>
  <c r="E95" i="46" s="1"/>
  <c r="O92" i="45"/>
  <c r="P92" i="45" s="1"/>
  <c r="D92" i="45"/>
  <c r="E92" i="45" s="1"/>
  <c r="D90" i="44"/>
  <c r="E90" i="44" s="1"/>
  <c r="O92" i="44"/>
  <c r="P92" i="44" s="1"/>
  <c r="D92" i="43"/>
  <c r="E92" i="43" s="1"/>
  <c r="D92" i="42"/>
  <c r="E92" i="42" s="1"/>
  <c r="D92" i="41"/>
  <c r="E92" i="41" s="1"/>
  <c r="O90" i="40"/>
  <c r="P90" i="40" s="1"/>
  <c r="D92" i="38"/>
  <c r="E92" i="38" s="1"/>
  <c r="O92" i="38"/>
  <c r="P92" i="38" s="1"/>
  <c r="O91" i="36"/>
  <c r="P91" i="36" s="1"/>
  <c r="O89" i="23"/>
  <c r="P89" i="23" s="1"/>
  <c r="N90" i="23"/>
  <c r="C95" i="31"/>
  <c r="D94" i="31"/>
  <c r="E94" i="31" s="1"/>
  <c r="N89" i="20"/>
  <c r="O88" i="20"/>
  <c r="P88" i="20" s="1"/>
  <c r="O88" i="31"/>
  <c r="P88" i="31" s="1"/>
  <c r="N89" i="31"/>
  <c r="C89" i="25"/>
  <c r="D88" i="25"/>
  <c r="E88" i="25" s="1"/>
  <c r="N90" i="6"/>
  <c r="O89" i="6"/>
  <c r="P89" i="6" s="1"/>
  <c r="C89" i="20"/>
  <c r="D88" i="20"/>
  <c r="E88" i="20" s="1"/>
  <c r="D88" i="6"/>
  <c r="E88" i="6" s="1"/>
  <c r="C89" i="6"/>
  <c r="D88" i="19"/>
  <c r="E88" i="19" s="1"/>
  <c r="C89" i="19"/>
  <c r="N91" i="25"/>
  <c r="O90" i="25"/>
  <c r="P90" i="25" s="1"/>
  <c r="D88" i="4"/>
  <c r="E88" i="4" s="1"/>
  <c r="C89" i="4"/>
  <c r="D89" i="18"/>
  <c r="E89" i="18" s="1"/>
  <c r="C90" i="18"/>
  <c r="C103" i="22"/>
  <c r="D102" i="22"/>
  <c r="E102" i="22" s="1"/>
  <c r="D90" i="8"/>
  <c r="E90" i="8" s="1"/>
  <c r="C91" i="8"/>
  <c r="C93" i="23"/>
  <c r="D92" i="23"/>
  <c r="E92" i="23" s="1"/>
  <c r="N90" i="18"/>
  <c r="O89" i="18"/>
  <c r="P89" i="18" s="1"/>
  <c r="N93" i="4"/>
  <c r="O92" i="4"/>
  <c r="P92" i="4" s="1"/>
  <c r="N90" i="9"/>
  <c r="O89" i="9"/>
  <c r="P89" i="9" s="1"/>
  <c r="N95" i="12"/>
  <c r="O94" i="12"/>
  <c r="P94" i="12" s="1"/>
  <c r="C93" i="11"/>
  <c r="D92" i="11"/>
  <c r="E92" i="11" s="1"/>
  <c r="O91" i="19"/>
  <c r="P91" i="19" s="1"/>
  <c r="N92" i="19"/>
  <c r="N90" i="22"/>
  <c r="O89" i="22"/>
  <c r="P89" i="22" s="1"/>
  <c r="O136" i="32"/>
  <c r="P136" i="32" s="1"/>
  <c r="N137" i="32"/>
  <c r="D88" i="9"/>
  <c r="E88" i="9" s="1"/>
  <c r="C89" i="9"/>
  <c r="D138" i="32"/>
  <c r="E138" i="32" s="1"/>
  <c r="C139" i="32"/>
  <c r="C91" i="12"/>
  <c r="D90" i="12"/>
  <c r="E90" i="12" s="1"/>
  <c r="O171" i="56" l="1"/>
  <c r="P171" i="56" s="1"/>
  <c r="I11" i="56"/>
  <c r="I10" i="56"/>
  <c r="N93" i="53"/>
  <c r="O92" i="53"/>
  <c r="P92" i="53" s="1"/>
  <c r="C93" i="53"/>
  <c r="D92" i="53"/>
  <c r="E92" i="53" s="1"/>
  <c r="O92" i="52"/>
  <c r="P92" i="52" s="1"/>
  <c r="D92" i="52"/>
  <c r="E92" i="52" s="1"/>
  <c r="O92" i="51"/>
  <c r="P92" i="51" s="1"/>
  <c r="D94" i="51"/>
  <c r="E94" i="51" s="1"/>
  <c r="O94" i="50"/>
  <c r="P94" i="50" s="1"/>
  <c r="D92" i="50"/>
  <c r="E92" i="50" s="1"/>
  <c r="D93" i="49"/>
  <c r="E93" i="49" s="1"/>
  <c r="O92" i="48"/>
  <c r="P92" i="48" s="1"/>
  <c r="D92" i="48"/>
  <c r="E92" i="48" s="1"/>
  <c r="O92" i="47"/>
  <c r="P92" i="47" s="1"/>
  <c r="D96" i="47"/>
  <c r="E96" i="47" s="1"/>
  <c r="D96" i="46"/>
  <c r="E96" i="46" s="1"/>
  <c r="D93" i="45"/>
  <c r="E93" i="45" s="1"/>
  <c r="O93" i="45"/>
  <c r="P93" i="45" s="1"/>
  <c r="D91" i="44"/>
  <c r="E91" i="44" s="1"/>
  <c r="O93" i="44"/>
  <c r="P93" i="44" s="1"/>
  <c r="D93" i="43"/>
  <c r="E93" i="43" s="1"/>
  <c r="D93" i="42"/>
  <c r="E93" i="42" s="1"/>
  <c r="D93" i="41"/>
  <c r="E93" i="41" s="1"/>
  <c r="O91" i="40"/>
  <c r="P91" i="40" s="1"/>
  <c r="O93" i="38"/>
  <c r="P93" i="38" s="1"/>
  <c r="D93" i="38"/>
  <c r="E93" i="38" s="1"/>
  <c r="O92" i="36"/>
  <c r="P92" i="36" s="1"/>
  <c r="N92" i="25"/>
  <c r="O91" i="25"/>
  <c r="P91" i="25" s="1"/>
  <c r="O90" i="6"/>
  <c r="P90" i="6" s="1"/>
  <c r="N91" i="6"/>
  <c r="C96" i="31"/>
  <c r="D95" i="31"/>
  <c r="E95" i="31" s="1"/>
  <c r="C90" i="4"/>
  <c r="D89" i="4"/>
  <c r="E89" i="4" s="1"/>
  <c r="C90" i="19"/>
  <c r="D89" i="19"/>
  <c r="E89" i="19" s="1"/>
  <c r="O90" i="23"/>
  <c r="P90" i="23" s="1"/>
  <c r="N91" i="23"/>
  <c r="C90" i="20"/>
  <c r="D89" i="20"/>
  <c r="E89" i="20" s="1"/>
  <c r="C90" i="25"/>
  <c r="D89" i="25"/>
  <c r="E89" i="25" s="1"/>
  <c r="N90" i="20"/>
  <c r="O89" i="20"/>
  <c r="P89" i="20" s="1"/>
  <c r="D89" i="6"/>
  <c r="E89" i="6" s="1"/>
  <c r="C90" i="6"/>
  <c r="O89" i="31"/>
  <c r="P89" i="31" s="1"/>
  <c r="N90" i="31"/>
  <c r="D139" i="32"/>
  <c r="E139" i="32" s="1"/>
  <c r="C140" i="32"/>
  <c r="D91" i="12"/>
  <c r="E91" i="12" s="1"/>
  <c r="C92" i="12"/>
  <c r="O90" i="9"/>
  <c r="P90" i="9" s="1"/>
  <c r="N91" i="9"/>
  <c r="N91" i="18"/>
  <c r="O90" i="18"/>
  <c r="P90" i="18" s="1"/>
  <c r="C94" i="23"/>
  <c r="D93" i="23"/>
  <c r="E93" i="23" s="1"/>
  <c r="C104" i="22"/>
  <c r="D103" i="22"/>
  <c r="E103" i="22" s="1"/>
  <c r="O137" i="32"/>
  <c r="P137" i="32" s="1"/>
  <c r="N138" i="32"/>
  <c r="C90" i="9"/>
  <c r="D89" i="9"/>
  <c r="E89" i="9" s="1"/>
  <c r="D91" i="8"/>
  <c r="E91" i="8" s="1"/>
  <c r="C92" i="8"/>
  <c r="C91" i="18"/>
  <c r="D90" i="18"/>
  <c r="E90" i="18" s="1"/>
  <c r="N93" i="19"/>
  <c r="O92" i="19"/>
  <c r="P92" i="19" s="1"/>
  <c r="N91" i="22"/>
  <c r="O90" i="22"/>
  <c r="P90" i="22" s="1"/>
  <c r="C94" i="11"/>
  <c r="D93" i="11"/>
  <c r="E93" i="11" s="1"/>
  <c r="O95" i="12"/>
  <c r="P95" i="12" s="1"/>
  <c r="N96" i="12"/>
  <c r="O93" i="4"/>
  <c r="P93" i="4" s="1"/>
  <c r="N94" i="4"/>
  <c r="O172" i="56" l="1"/>
  <c r="P172" i="56" s="1"/>
  <c r="C94" i="53"/>
  <c r="D93" i="53"/>
  <c r="E93" i="53" s="1"/>
  <c r="O93" i="53"/>
  <c r="P93" i="53" s="1"/>
  <c r="N94" i="53"/>
  <c r="O93" i="52"/>
  <c r="P93" i="52" s="1"/>
  <c r="D93" i="52"/>
  <c r="E93" i="52" s="1"/>
  <c r="D95" i="51"/>
  <c r="E95" i="51" s="1"/>
  <c r="O93" i="51"/>
  <c r="P93" i="51" s="1"/>
  <c r="D93" i="50"/>
  <c r="E93" i="50" s="1"/>
  <c r="O95" i="50"/>
  <c r="P95" i="50" s="1"/>
  <c r="D94" i="49"/>
  <c r="E94" i="49" s="1"/>
  <c r="D93" i="48"/>
  <c r="E93" i="48" s="1"/>
  <c r="O93" i="48"/>
  <c r="P93" i="48" s="1"/>
  <c r="D97" i="47"/>
  <c r="E97" i="47" s="1"/>
  <c r="O93" i="47"/>
  <c r="P93" i="47" s="1"/>
  <c r="D97" i="46"/>
  <c r="E97" i="46" s="1"/>
  <c r="O94" i="45"/>
  <c r="P94" i="45" s="1"/>
  <c r="D94" i="45"/>
  <c r="E94" i="45" s="1"/>
  <c r="D92" i="44"/>
  <c r="E92" i="44" s="1"/>
  <c r="O94" i="44"/>
  <c r="P94" i="44" s="1"/>
  <c r="D94" i="43"/>
  <c r="E94" i="43" s="1"/>
  <c r="D94" i="42"/>
  <c r="E94" i="42" s="1"/>
  <c r="D94" i="41"/>
  <c r="E94" i="41" s="1"/>
  <c r="O92" i="40"/>
  <c r="P92" i="40" s="1"/>
  <c r="D94" i="38"/>
  <c r="E94" i="38" s="1"/>
  <c r="O94" i="38"/>
  <c r="P94" i="38" s="1"/>
  <c r="O93" i="36"/>
  <c r="P93" i="36" s="1"/>
  <c r="N91" i="20"/>
  <c r="O90" i="20"/>
  <c r="P90" i="20" s="1"/>
  <c r="D90" i="20"/>
  <c r="E90" i="20" s="1"/>
  <c r="C91" i="20"/>
  <c r="O91" i="6"/>
  <c r="P91" i="6" s="1"/>
  <c r="N92" i="6"/>
  <c r="O90" i="31"/>
  <c r="P90" i="31" s="1"/>
  <c r="N91" i="31"/>
  <c r="D90" i="6"/>
  <c r="E90" i="6" s="1"/>
  <c r="C91" i="6"/>
  <c r="D90" i="4"/>
  <c r="E90" i="4" s="1"/>
  <c r="C91" i="4"/>
  <c r="C91" i="25"/>
  <c r="D90" i="25"/>
  <c r="E90" i="25" s="1"/>
  <c r="N92" i="23"/>
  <c r="O91" i="23"/>
  <c r="P91" i="23" s="1"/>
  <c r="C91" i="19"/>
  <c r="D90" i="19"/>
  <c r="E90" i="19" s="1"/>
  <c r="D96" i="31"/>
  <c r="E96" i="31" s="1"/>
  <c r="C97" i="31"/>
  <c r="N93" i="25"/>
  <c r="O92" i="25"/>
  <c r="P92" i="25" s="1"/>
  <c r="D140" i="32"/>
  <c r="E140" i="32" s="1"/>
  <c r="C141" i="32"/>
  <c r="N92" i="22"/>
  <c r="O91" i="22"/>
  <c r="P91" i="22" s="1"/>
  <c r="N94" i="19"/>
  <c r="O93" i="19"/>
  <c r="P93" i="19" s="1"/>
  <c r="D91" i="18"/>
  <c r="E91" i="18" s="1"/>
  <c r="C92" i="18"/>
  <c r="C91" i="9"/>
  <c r="D90" i="9"/>
  <c r="E90" i="9" s="1"/>
  <c r="C105" i="22"/>
  <c r="D104" i="22"/>
  <c r="E104" i="22" s="1"/>
  <c r="O94" i="4"/>
  <c r="P94" i="4" s="1"/>
  <c r="N95" i="4"/>
  <c r="N97" i="12"/>
  <c r="O96" i="12"/>
  <c r="P96" i="12" s="1"/>
  <c r="D92" i="8"/>
  <c r="E92" i="8" s="1"/>
  <c r="C93" i="8"/>
  <c r="O138" i="32"/>
  <c r="P138" i="32" s="1"/>
  <c r="N139" i="32"/>
  <c r="N92" i="9"/>
  <c r="O91" i="9"/>
  <c r="P91" i="9" s="1"/>
  <c r="C93" i="12"/>
  <c r="D92" i="12"/>
  <c r="E92" i="12" s="1"/>
  <c r="C95" i="11"/>
  <c r="D94" i="11"/>
  <c r="E94" i="11" s="1"/>
  <c r="D94" i="23"/>
  <c r="E94" i="23" s="1"/>
  <c r="C95" i="23"/>
  <c r="N92" i="18"/>
  <c r="O91" i="18"/>
  <c r="P91" i="18" s="1"/>
  <c r="O173" i="56" l="1"/>
  <c r="P173" i="56" s="1"/>
  <c r="N95" i="53"/>
  <c r="O94" i="53"/>
  <c r="P94" i="53" s="1"/>
  <c r="C95" i="53"/>
  <c r="D94" i="53"/>
  <c r="E94" i="53" s="1"/>
  <c r="O94" i="52"/>
  <c r="P94" i="52" s="1"/>
  <c r="D94" i="52"/>
  <c r="E94" i="52" s="1"/>
  <c r="O94" i="51"/>
  <c r="P94" i="51" s="1"/>
  <c r="D96" i="51"/>
  <c r="E96" i="51" s="1"/>
  <c r="O96" i="50"/>
  <c r="P96" i="50" s="1"/>
  <c r="D94" i="50"/>
  <c r="E94" i="50" s="1"/>
  <c r="D95" i="49"/>
  <c r="E95" i="49" s="1"/>
  <c r="D94" i="48"/>
  <c r="E94" i="48" s="1"/>
  <c r="O94" i="48"/>
  <c r="P94" i="48" s="1"/>
  <c r="D98" i="47"/>
  <c r="E98" i="47" s="1"/>
  <c r="O94" i="47"/>
  <c r="P94" i="47" s="1"/>
  <c r="D98" i="46"/>
  <c r="E98" i="46" s="1"/>
  <c r="D95" i="45"/>
  <c r="E95" i="45" s="1"/>
  <c r="O95" i="45"/>
  <c r="P95" i="45" s="1"/>
  <c r="D93" i="44"/>
  <c r="E93" i="44" s="1"/>
  <c r="O95" i="44"/>
  <c r="P95" i="44" s="1"/>
  <c r="D95" i="43"/>
  <c r="E95" i="43" s="1"/>
  <c r="D95" i="42"/>
  <c r="E95" i="42" s="1"/>
  <c r="D95" i="41"/>
  <c r="E95" i="41" s="1"/>
  <c r="O93" i="40"/>
  <c r="P93" i="40" s="1"/>
  <c r="O95" i="38"/>
  <c r="P95" i="38" s="1"/>
  <c r="D95" i="38"/>
  <c r="E95" i="38" s="1"/>
  <c r="O94" i="36"/>
  <c r="P94" i="36" s="1"/>
  <c r="C98" i="31"/>
  <c r="D97" i="31"/>
  <c r="E97" i="31" s="1"/>
  <c r="D91" i="6"/>
  <c r="E91" i="6" s="1"/>
  <c r="C92" i="6"/>
  <c r="O92" i="6"/>
  <c r="P92" i="6" s="1"/>
  <c r="N93" i="6"/>
  <c r="O92" i="23"/>
  <c r="P92" i="23" s="1"/>
  <c r="N93" i="23"/>
  <c r="C92" i="25"/>
  <c r="D91" i="25"/>
  <c r="E91" i="25" s="1"/>
  <c r="O91" i="20"/>
  <c r="P91" i="20" s="1"/>
  <c r="N92" i="20"/>
  <c r="D91" i="4"/>
  <c r="E91" i="4" s="1"/>
  <c r="C92" i="4"/>
  <c r="O91" i="31"/>
  <c r="P91" i="31" s="1"/>
  <c r="N92" i="31"/>
  <c r="C92" i="20"/>
  <c r="D91" i="20"/>
  <c r="E91" i="20" s="1"/>
  <c r="N94" i="25"/>
  <c r="O93" i="25"/>
  <c r="P93" i="25" s="1"/>
  <c r="C92" i="19"/>
  <c r="D91" i="19"/>
  <c r="E91" i="19" s="1"/>
  <c r="C93" i="18"/>
  <c r="D92" i="18"/>
  <c r="E92" i="18" s="1"/>
  <c r="N93" i="18"/>
  <c r="O92" i="18"/>
  <c r="P92" i="18" s="1"/>
  <c r="C96" i="11"/>
  <c r="D95" i="11"/>
  <c r="E95" i="11" s="1"/>
  <c r="N98" i="12"/>
  <c r="O97" i="12"/>
  <c r="P97" i="12" s="1"/>
  <c r="C106" i="22"/>
  <c r="D105" i="22"/>
  <c r="E105" i="22" s="1"/>
  <c r="C96" i="23"/>
  <c r="D95" i="23"/>
  <c r="E95" i="23" s="1"/>
  <c r="C94" i="8"/>
  <c r="D93" i="8"/>
  <c r="E93" i="8" s="1"/>
  <c r="N96" i="4"/>
  <c r="O95" i="4"/>
  <c r="P95" i="4" s="1"/>
  <c r="C142" i="32"/>
  <c r="D141" i="32"/>
  <c r="E141" i="32" s="1"/>
  <c r="O139" i="32"/>
  <c r="P139" i="32" s="1"/>
  <c r="N140" i="32"/>
  <c r="D93" i="12"/>
  <c r="E93" i="12" s="1"/>
  <c r="C94" i="12"/>
  <c r="O92" i="9"/>
  <c r="P92" i="9" s="1"/>
  <c r="N93" i="9"/>
  <c r="C92" i="9"/>
  <c r="D91" i="9"/>
  <c r="E91" i="9" s="1"/>
  <c r="N95" i="19"/>
  <c r="O94" i="19"/>
  <c r="P94" i="19" s="1"/>
  <c r="N93" i="22"/>
  <c r="O92" i="22"/>
  <c r="P92" i="22" s="1"/>
  <c r="O174" i="56" l="1"/>
  <c r="P174" i="56" s="1"/>
  <c r="C96" i="53"/>
  <c r="D95" i="53"/>
  <c r="E95" i="53" s="1"/>
  <c r="O95" i="53"/>
  <c r="P95" i="53" s="1"/>
  <c r="N96" i="53"/>
  <c r="O95" i="52"/>
  <c r="P95" i="52" s="1"/>
  <c r="D95" i="52"/>
  <c r="E95" i="52" s="1"/>
  <c r="D97" i="51"/>
  <c r="E97" i="51" s="1"/>
  <c r="O95" i="51"/>
  <c r="P95" i="51" s="1"/>
  <c r="D95" i="50"/>
  <c r="E95" i="50" s="1"/>
  <c r="O97" i="50"/>
  <c r="P97" i="50" s="1"/>
  <c r="D96" i="49"/>
  <c r="E96" i="49" s="1"/>
  <c r="O95" i="48"/>
  <c r="P95" i="48" s="1"/>
  <c r="D95" i="48"/>
  <c r="E95" i="48" s="1"/>
  <c r="D99" i="47"/>
  <c r="E99" i="47" s="1"/>
  <c r="O95" i="47"/>
  <c r="P95" i="47" s="1"/>
  <c r="D99" i="46"/>
  <c r="E99" i="46" s="1"/>
  <c r="O96" i="45"/>
  <c r="P96" i="45" s="1"/>
  <c r="D96" i="45"/>
  <c r="E96" i="45" s="1"/>
  <c r="D94" i="44"/>
  <c r="E94" i="44" s="1"/>
  <c r="O96" i="44"/>
  <c r="P96" i="44" s="1"/>
  <c r="D96" i="43"/>
  <c r="E96" i="43" s="1"/>
  <c r="D96" i="42"/>
  <c r="E96" i="42" s="1"/>
  <c r="D96" i="41"/>
  <c r="E96" i="41" s="1"/>
  <c r="O94" i="40"/>
  <c r="P94" i="40" s="1"/>
  <c r="D96" i="38"/>
  <c r="E96" i="38" s="1"/>
  <c r="O96" i="38"/>
  <c r="P96" i="38" s="1"/>
  <c r="O95" i="36"/>
  <c r="P95" i="36" s="1"/>
  <c r="O92" i="31"/>
  <c r="P92" i="31" s="1"/>
  <c r="N93" i="31"/>
  <c r="N93" i="20"/>
  <c r="O92" i="20"/>
  <c r="P92" i="20" s="1"/>
  <c r="O93" i="23"/>
  <c r="P93" i="23" s="1"/>
  <c r="N94" i="23"/>
  <c r="D92" i="6"/>
  <c r="E92" i="6" s="1"/>
  <c r="C93" i="6"/>
  <c r="D92" i="19"/>
  <c r="E92" i="19" s="1"/>
  <c r="C93" i="19"/>
  <c r="D92" i="4"/>
  <c r="E92" i="4" s="1"/>
  <c r="C93" i="4"/>
  <c r="N94" i="6"/>
  <c r="O93" i="6"/>
  <c r="P93" i="6" s="1"/>
  <c r="N95" i="25"/>
  <c r="O94" i="25"/>
  <c r="P94" i="25" s="1"/>
  <c r="D92" i="20"/>
  <c r="E92" i="20" s="1"/>
  <c r="C93" i="20"/>
  <c r="C93" i="25"/>
  <c r="D92" i="25"/>
  <c r="E92" i="25" s="1"/>
  <c r="C99" i="31"/>
  <c r="D98" i="31"/>
  <c r="E98" i="31" s="1"/>
  <c r="N96" i="19"/>
  <c r="O95" i="19"/>
  <c r="P95" i="19" s="1"/>
  <c r="C143" i="32"/>
  <c r="D142" i="32"/>
  <c r="E142" i="32" s="1"/>
  <c r="C95" i="8"/>
  <c r="D94" i="8"/>
  <c r="E94" i="8" s="1"/>
  <c r="N99" i="12"/>
  <c r="O98" i="12"/>
  <c r="P98" i="12" s="1"/>
  <c r="C97" i="11"/>
  <c r="D96" i="11"/>
  <c r="E96" i="11" s="1"/>
  <c r="O93" i="18"/>
  <c r="P93" i="18" s="1"/>
  <c r="N94" i="18"/>
  <c r="C94" i="18"/>
  <c r="D93" i="18"/>
  <c r="E93" i="18" s="1"/>
  <c r="C95" i="12"/>
  <c r="D94" i="12"/>
  <c r="E94" i="12" s="1"/>
  <c r="N94" i="9"/>
  <c r="O93" i="9"/>
  <c r="P93" i="9" s="1"/>
  <c r="O140" i="32"/>
  <c r="P140" i="32" s="1"/>
  <c r="N141" i="32"/>
  <c r="N94" i="22"/>
  <c r="O93" i="22"/>
  <c r="P93" i="22" s="1"/>
  <c r="D92" i="9"/>
  <c r="E92" i="9" s="1"/>
  <c r="C93" i="9"/>
  <c r="O96" i="4"/>
  <c r="P96" i="4" s="1"/>
  <c r="N97" i="4"/>
  <c r="D96" i="23"/>
  <c r="E96" i="23" s="1"/>
  <c r="C97" i="23"/>
  <c r="C107" i="22"/>
  <c r="D106" i="22"/>
  <c r="E106" i="22" s="1"/>
  <c r="O175" i="56" l="1"/>
  <c r="P175" i="56" s="1"/>
  <c r="N97" i="53"/>
  <c r="O96" i="53"/>
  <c r="P96" i="53" s="1"/>
  <c r="C97" i="53"/>
  <c r="D96" i="53"/>
  <c r="E96" i="53" s="1"/>
  <c r="O96" i="52"/>
  <c r="P96" i="52" s="1"/>
  <c r="D96" i="52"/>
  <c r="E96" i="52" s="1"/>
  <c r="O96" i="51"/>
  <c r="P96" i="51" s="1"/>
  <c r="D98" i="51"/>
  <c r="E98" i="51" s="1"/>
  <c r="O98" i="50"/>
  <c r="P98" i="50" s="1"/>
  <c r="D96" i="50"/>
  <c r="E96" i="50" s="1"/>
  <c r="D97" i="49"/>
  <c r="E97" i="49" s="1"/>
  <c r="D96" i="48"/>
  <c r="E96" i="48" s="1"/>
  <c r="O96" i="48"/>
  <c r="P96" i="48" s="1"/>
  <c r="D100" i="47"/>
  <c r="E100" i="47" s="1"/>
  <c r="O96" i="47"/>
  <c r="P96" i="47" s="1"/>
  <c r="D100" i="46"/>
  <c r="E100" i="46" s="1"/>
  <c r="O97" i="45"/>
  <c r="P97" i="45" s="1"/>
  <c r="D97" i="45"/>
  <c r="E97" i="45" s="1"/>
  <c r="D95" i="44"/>
  <c r="E95" i="44" s="1"/>
  <c r="O97" i="44"/>
  <c r="P97" i="44" s="1"/>
  <c r="D97" i="43"/>
  <c r="E97" i="43" s="1"/>
  <c r="D97" i="42"/>
  <c r="E97" i="42" s="1"/>
  <c r="D98" i="42"/>
  <c r="D97" i="41"/>
  <c r="E97" i="41" s="1"/>
  <c r="O95" i="40"/>
  <c r="P95" i="40" s="1"/>
  <c r="O97" i="38"/>
  <c r="P97" i="38" s="1"/>
  <c r="D97" i="38"/>
  <c r="E97" i="38" s="1"/>
  <c r="O96" i="36"/>
  <c r="P96" i="36" s="1"/>
  <c r="C94" i="6"/>
  <c r="D93" i="6"/>
  <c r="E93" i="6" s="1"/>
  <c r="C94" i="25"/>
  <c r="D93" i="25"/>
  <c r="E93" i="25" s="1"/>
  <c r="N96" i="25"/>
  <c r="O95" i="25"/>
  <c r="P95" i="25" s="1"/>
  <c r="N95" i="6"/>
  <c r="O94" i="6"/>
  <c r="P94" i="6" s="1"/>
  <c r="O93" i="20"/>
  <c r="P93" i="20" s="1"/>
  <c r="N94" i="20"/>
  <c r="C94" i="20"/>
  <c r="D93" i="20"/>
  <c r="E93" i="20" s="1"/>
  <c r="C94" i="4"/>
  <c r="D93" i="4"/>
  <c r="E93" i="4" s="1"/>
  <c r="C94" i="19"/>
  <c r="D93" i="19"/>
  <c r="E93" i="19" s="1"/>
  <c r="O94" i="23"/>
  <c r="P94" i="23" s="1"/>
  <c r="N95" i="23"/>
  <c r="N94" i="31"/>
  <c r="O93" i="31"/>
  <c r="P93" i="31" s="1"/>
  <c r="D99" i="31"/>
  <c r="E99" i="31" s="1"/>
  <c r="C100" i="31"/>
  <c r="D107" i="22"/>
  <c r="E107" i="22" s="1"/>
  <c r="C108" i="22"/>
  <c r="N95" i="9"/>
  <c r="O94" i="9"/>
  <c r="P94" i="9" s="1"/>
  <c r="C95" i="18"/>
  <c r="D94" i="18"/>
  <c r="E94" i="18" s="1"/>
  <c r="C98" i="11"/>
  <c r="D97" i="11"/>
  <c r="E97" i="11" s="1"/>
  <c r="C144" i="32"/>
  <c r="D143" i="32"/>
  <c r="E143" i="32" s="1"/>
  <c r="N97" i="19"/>
  <c r="O96" i="19"/>
  <c r="P96" i="19" s="1"/>
  <c r="O97" i="4"/>
  <c r="P97" i="4" s="1"/>
  <c r="N98" i="4"/>
  <c r="N142" i="32"/>
  <c r="O141" i="32"/>
  <c r="P141" i="32" s="1"/>
  <c r="D97" i="23"/>
  <c r="E97" i="23" s="1"/>
  <c r="C98" i="23"/>
  <c r="N95" i="18"/>
  <c r="O94" i="18"/>
  <c r="P94" i="18" s="1"/>
  <c r="D93" i="9"/>
  <c r="E93" i="9" s="1"/>
  <c r="C94" i="9"/>
  <c r="N95" i="22"/>
  <c r="O94" i="22"/>
  <c r="P94" i="22" s="1"/>
  <c r="C96" i="12"/>
  <c r="D95" i="12"/>
  <c r="E95" i="12" s="1"/>
  <c r="N100" i="12"/>
  <c r="O99" i="12"/>
  <c r="P99" i="12" s="1"/>
  <c r="C96" i="8"/>
  <c r="D95" i="8"/>
  <c r="E95" i="8" s="1"/>
  <c r="O176" i="56" l="1"/>
  <c r="P176" i="56" s="1"/>
  <c r="D97" i="53"/>
  <c r="E97" i="53" s="1"/>
  <c r="C98" i="53"/>
  <c r="O97" i="53"/>
  <c r="P97" i="53" s="1"/>
  <c r="N98" i="53"/>
  <c r="O97" i="52"/>
  <c r="P97" i="52" s="1"/>
  <c r="D97" i="52"/>
  <c r="E97" i="52" s="1"/>
  <c r="D99" i="51"/>
  <c r="E99" i="51" s="1"/>
  <c r="O97" i="51"/>
  <c r="P97" i="51" s="1"/>
  <c r="D97" i="50"/>
  <c r="E97" i="50" s="1"/>
  <c r="O99" i="50"/>
  <c r="P99" i="50" s="1"/>
  <c r="D98" i="49"/>
  <c r="E98" i="49" s="1"/>
  <c r="D97" i="48"/>
  <c r="E97" i="48" s="1"/>
  <c r="O97" i="48"/>
  <c r="P97" i="48" s="1"/>
  <c r="D101" i="47"/>
  <c r="E101" i="47" s="1"/>
  <c r="O97" i="47"/>
  <c r="P97" i="47" s="1"/>
  <c r="D101" i="46"/>
  <c r="E101" i="46" s="1"/>
  <c r="O98" i="45"/>
  <c r="P98" i="45" s="1"/>
  <c r="D98" i="45"/>
  <c r="E98" i="45" s="1"/>
  <c r="D96" i="44"/>
  <c r="E96" i="44" s="1"/>
  <c r="O98" i="44"/>
  <c r="P98" i="44" s="1"/>
  <c r="D98" i="43"/>
  <c r="E98" i="43" s="1"/>
  <c r="E98" i="42"/>
  <c r="E99" i="42"/>
  <c r="E98" i="41"/>
  <c r="O96" i="40"/>
  <c r="P96" i="40" s="1"/>
  <c r="D98" i="38"/>
  <c r="E98" i="38" s="1"/>
  <c r="O98" i="38"/>
  <c r="P98" i="38" s="1"/>
  <c r="O97" i="36"/>
  <c r="P97" i="36" s="1"/>
  <c r="O94" i="31"/>
  <c r="P94" i="31" s="1"/>
  <c r="N95" i="31"/>
  <c r="C101" i="31"/>
  <c r="D100" i="31"/>
  <c r="E100" i="31" s="1"/>
  <c r="N96" i="23"/>
  <c r="O95" i="23"/>
  <c r="P95" i="23" s="1"/>
  <c r="O94" i="20"/>
  <c r="P94" i="20" s="1"/>
  <c r="N95" i="20"/>
  <c r="C95" i="4"/>
  <c r="D94" i="4"/>
  <c r="E94" i="4" s="1"/>
  <c r="N97" i="25"/>
  <c r="O96" i="25"/>
  <c r="P96" i="25" s="1"/>
  <c r="C95" i="6"/>
  <c r="D94" i="6"/>
  <c r="E94" i="6" s="1"/>
  <c r="C95" i="19"/>
  <c r="D94" i="19"/>
  <c r="E94" i="19" s="1"/>
  <c r="D94" i="20"/>
  <c r="E94" i="20" s="1"/>
  <c r="C95" i="20"/>
  <c r="N96" i="6"/>
  <c r="O95" i="6"/>
  <c r="P95" i="6" s="1"/>
  <c r="C95" i="25"/>
  <c r="D94" i="25"/>
  <c r="E94" i="25" s="1"/>
  <c r="C97" i="8"/>
  <c r="D96" i="8"/>
  <c r="E96" i="8" s="1"/>
  <c r="N101" i="12"/>
  <c r="O100" i="12"/>
  <c r="P100" i="12" s="1"/>
  <c r="N96" i="22"/>
  <c r="O95" i="22"/>
  <c r="P95" i="22" s="1"/>
  <c r="N96" i="18"/>
  <c r="O95" i="18"/>
  <c r="P95" i="18" s="1"/>
  <c r="O142" i="32"/>
  <c r="P142" i="32" s="1"/>
  <c r="N143" i="32"/>
  <c r="N98" i="19"/>
  <c r="O97" i="19"/>
  <c r="P97" i="19" s="1"/>
  <c r="D144" i="32"/>
  <c r="E144" i="32" s="1"/>
  <c r="C145" i="32"/>
  <c r="C96" i="18"/>
  <c r="D95" i="18"/>
  <c r="E95" i="18" s="1"/>
  <c r="C99" i="23"/>
  <c r="D98" i="23"/>
  <c r="E98" i="23" s="1"/>
  <c r="O98" i="4"/>
  <c r="P98" i="4" s="1"/>
  <c r="N99" i="4"/>
  <c r="D108" i="22"/>
  <c r="E108" i="22" s="1"/>
  <c r="C109" i="22"/>
  <c r="D94" i="9"/>
  <c r="E94" i="9" s="1"/>
  <c r="C95" i="9"/>
  <c r="D96" i="12"/>
  <c r="E96" i="12" s="1"/>
  <c r="C97" i="12"/>
  <c r="C99" i="11"/>
  <c r="D98" i="11"/>
  <c r="E98" i="11" s="1"/>
  <c r="N96" i="9"/>
  <c r="O95" i="9"/>
  <c r="P95" i="9" s="1"/>
  <c r="O177" i="56" l="1"/>
  <c r="P177" i="56" s="1"/>
  <c r="N99" i="53"/>
  <c r="O98" i="53"/>
  <c r="P98" i="53" s="1"/>
  <c r="C99" i="53"/>
  <c r="D98" i="53"/>
  <c r="E98" i="53" s="1"/>
  <c r="O98" i="52"/>
  <c r="P98" i="52" s="1"/>
  <c r="D98" i="52"/>
  <c r="E98" i="52" s="1"/>
  <c r="O98" i="51"/>
  <c r="P98" i="51" s="1"/>
  <c r="D100" i="51"/>
  <c r="E100" i="51" s="1"/>
  <c r="O100" i="50"/>
  <c r="P100" i="50" s="1"/>
  <c r="D98" i="50"/>
  <c r="E98" i="50" s="1"/>
  <c r="D99" i="49"/>
  <c r="E99" i="49" s="1"/>
  <c r="O98" i="48"/>
  <c r="P98" i="48" s="1"/>
  <c r="D98" i="48"/>
  <c r="E98" i="48" s="1"/>
  <c r="D102" i="47"/>
  <c r="E102" i="47" s="1"/>
  <c r="O98" i="47"/>
  <c r="P98" i="47" s="1"/>
  <c r="D102" i="46"/>
  <c r="E102" i="46" s="1"/>
  <c r="O99" i="45"/>
  <c r="P99" i="45" s="1"/>
  <c r="D99" i="45"/>
  <c r="E99" i="45" s="1"/>
  <c r="D97" i="44"/>
  <c r="E97" i="44" s="1"/>
  <c r="O99" i="44"/>
  <c r="P99" i="44" s="1"/>
  <c r="D99" i="43"/>
  <c r="E99" i="43" s="1"/>
  <c r="I11" i="42"/>
  <c r="D99" i="41"/>
  <c r="E99" i="41" s="1"/>
  <c r="O97" i="40"/>
  <c r="P97" i="40" s="1"/>
  <c r="O99" i="38"/>
  <c r="P99" i="38" s="1"/>
  <c r="D99" i="38"/>
  <c r="E99" i="38" s="1"/>
  <c r="O98" i="36"/>
  <c r="P98" i="36" s="1"/>
  <c r="O96" i="6"/>
  <c r="P96" i="6" s="1"/>
  <c r="N97" i="6"/>
  <c r="C96" i="20"/>
  <c r="D95" i="20"/>
  <c r="E95" i="20" s="1"/>
  <c r="N96" i="20"/>
  <c r="O95" i="20"/>
  <c r="P95" i="20" s="1"/>
  <c r="C96" i="25"/>
  <c r="D95" i="25"/>
  <c r="E95" i="25" s="1"/>
  <c r="N98" i="25"/>
  <c r="O97" i="25"/>
  <c r="P97" i="25" s="1"/>
  <c r="D101" i="31"/>
  <c r="E101" i="31" s="1"/>
  <c r="C102" i="31"/>
  <c r="N96" i="31"/>
  <c r="O95" i="31"/>
  <c r="P95" i="31" s="1"/>
  <c r="C96" i="19"/>
  <c r="D95" i="19"/>
  <c r="E95" i="19" s="1"/>
  <c r="C96" i="6"/>
  <c r="D95" i="6"/>
  <c r="E95" i="6" s="1"/>
  <c r="C96" i="4"/>
  <c r="D95" i="4"/>
  <c r="E95" i="4" s="1"/>
  <c r="O96" i="23"/>
  <c r="P96" i="23" s="1"/>
  <c r="N97" i="23"/>
  <c r="O99" i="4"/>
  <c r="P99" i="4" s="1"/>
  <c r="N100" i="4"/>
  <c r="N97" i="9"/>
  <c r="O96" i="9"/>
  <c r="P96" i="9" s="1"/>
  <c r="O98" i="19"/>
  <c r="P98" i="19" s="1"/>
  <c r="N99" i="19"/>
  <c r="N97" i="18"/>
  <c r="O96" i="18"/>
  <c r="P96" i="18" s="1"/>
  <c r="O96" i="22"/>
  <c r="P96" i="22" s="1"/>
  <c r="N97" i="22"/>
  <c r="C98" i="8"/>
  <c r="D97" i="8"/>
  <c r="E97" i="8" s="1"/>
  <c r="C98" i="12"/>
  <c r="D97" i="12"/>
  <c r="E97" i="12" s="1"/>
  <c r="C96" i="9"/>
  <c r="D95" i="9"/>
  <c r="E95" i="9" s="1"/>
  <c r="D145" i="32"/>
  <c r="E145" i="32" s="1"/>
  <c r="C146" i="32"/>
  <c r="N144" i="32"/>
  <c r="O143" i="32"/>
  <c r="P143" i="32" s="1"/>
  <c r="D109" i="22"/>
  <c r="E109" i="22" s="1"/>
  <c r="C110" i="22"/>
  <c r="C100" i="11"/>
  <c r="D99" i="11"/>
  <c r="E99" i="11" s="1"/>
  <c r="C100" i="23"/>
  <c r="D99" i="23"/>
  <c r="E99" i="23" s="1"/>
  <c r="C97" i="18"/>
  <c r="D96" i="18"/>
  <c r="E96" i="18" s="1"/>
  <c r="O101" i="12"/>
  <c r="P101" i="12" s="1"/>
  <c r="N102" i="12"/>
  <c r="O178" i="56" l="1"/>
  <c r="P178" i="56" s="1"/>
  <c r="C100" i="53"/>
  <c r="D99" i="53"/>
  <c r="E99" i="53" s="1"/>
  <c r="O99" i="53"/>
  <c r="P99" i="53" s="1"/>
  <c r="N100" i="53"/>
  <c r="D99" i="52"/>
  <c r="E99" i="52" s="1"/>
  <c r="O99" i="52"/>
  <c r="P99" i="52" s="1"/>
  <c r="D101" i="51"/>
  <c r="E101" i="51" s="1"/>
  <c r="O99" i="51"/>
  <c r="P99" i="51" s="1"/>
  <c r="D99" i="50"/>
  <c r="E99" i="50" s="1"/>
  <c r="O101" i="50"/>
  <c r="P101" i="50" s="1"/>
  <c r="D100" i="49"/>
  <c r="E100" i="49" s="1"/>
  <c r="D99" i="48"/>
  <c r="E99" i="48" s="1"/>
  <c r="O99" i="48"/>
  <c r="P99" i="48" s="1"/>
  <c r="D103" i="47"/>
  <c r="E103" i="47" s="1"/>
  <c r="O99" i="47"/>
  <c r="P99" i="47" s="1"/>
  <c r="D103" i="46"/>
  <c r="E103" i="46" s="1"/>
  <c r="D100" i="45"/>
  <c r="E100" i="45" s="1"/>
  <c r="O100" i="45"/>
  <c r="P100" i="45" s="1"/>
  <c r="D98" i="44"/>
  <c r="E98" i="44" s="1"/>
  <c r="O100" i="44"/>
  <c r="P100" i="44" s="1"/>
  <c r="D100" i="43"/>
  <c r="E100" i="43" s="1"/>
  <c r="O98" i="40"/>
  <c r="P98" i="40" s="1"/>
  <c r="O100" i="38"/>
  <c r="P100" i="38" s="1"/>
  <c r="D100" i="38"/>
  <c r="E100" i="38" s="1"/>
  <c r="O99" i="36"/>
  <c r="P99" i="36" s="1"/>
  <c r="N97" i="20"/>
  <c r="O96" i="20"/>
  <c r="P96" i="20" s="1"/>
  <c r="N99" i="25"/>
  <c r="O98" i="25"/>
  <c r="P98" i="25" s="1"/>
  <c r="D96" i="20"/>
  <c r="E96" i="20" s="1"/>
  <c r="C97" i="20"/>
  <c r="C97" i="4"/>
  <c r="D96" i="4"/>
  <c r="E96" i="4" s="1"/>
  <c r="D96" i="19"/>
  <c r="E96" i="19" s="1"/>
  <c r="C97" i="19"/>
  <c r="O96" i="31"/>
  <c r="P96" i="31" s="1"/>
  <c r="N97" i="31"/>
  <c r="C97" i="25"/>
  <c r="D96" i="25"/>
  <c r="E96" i="25" s="1"/>
  <c r="N98" i="23"/>
  <c r="O97" i="23"/>
  <c r="P97" i="23" s="1"/>
  <c r="D102" i="31"/>
  <c r="E102" i="31" s="1"/>
  <c r="C103" i="31"/>
  <c r="N98" i="6"/>
  <c r="O97" i="6"/>
  <c r="P97" i="6" s="1"/>
  <c r="C97" i="6"/>
  <c r="D96" i="6"/>
  <c r="E96" i="6" s="1"/>
  <c r="N98" i="22"/>
  <c r="O97" i="22"/>
  <c r="P97" i="22" s="1"/>
  <c r="O100" i="4"/>
  <c r="P100" i="4" s="1"/>
  <c r="N101" i="4"/>
  <c r="C101" i="23"/>
  <c r="D100" i="23"/>
  <c r="E100" i="23" s="1"/>
  <c r="C101" i="11"/>
  <c r="D100" i="11"/>
  <c r="E100" i="11" s="1"/>
  <c r="D98" i="12"/>
  <c r="E98" i="12" s="1"/>
  <c r="C99" i="12"/>
  <c r="N103" i="12"/>
  <c r="O102" i="12"/>
  <c r="P102" i="12" s="1"/>
  <c r="D110" i="22"/>
  <c r="E110" i="22" s="1"/>
  <c r="C111" i="22"/>
  <c r="C147" i="32"/>
  <c r="D146" i="32"/>
  <c r="E146" i="32" s="1"/>
  <c r="N100" i="19"/>
  <c r="O99" i="19"/>
  <c r="P99" i="19" s="1"/>
  <c r="C98" i="18"/>
  <c r="D97" i="18"/>
  <c r="E97" i="18" s="1"/>
  <c r="O144" i="32"/>
  <c r="P144" i="32" s="1"/>
  <c r="N145" i="32"/>
  <c r="C97" i="9"/>
  <c r="D96" i="9"/>
  <c r="E96" i="9" s="1"/>
  <c r="C99" i="8"/>
  <c r="D98" i="8"/>
  <c r="E98" i="8" s="1"/>
  <c r="N98" i="18"/>
  <c r="O97" i="18"/>
  <c r="P97" i="18" s="1"/>
  <c r="N98" i="9"/>
  <c r="O97" i="9"/>
  <c r="P97" i="9" s="1"/>
  <c r="O179" i="56" l="1"/>
  <c r="P179" i="56" s="1"/>
  <c r="O100" i="53"/>
  <c r="P100" i="53" s="1"/>
  <c r="N101" i="53"/>
  <c r="C101" i="53"/>
  <c r="D100" i="53"/>
  <c r="E100" i="53" s="1"/>
  <c r="O100" i="52"/>
  <c r="P100" i="52" s="1"/>
  <c r="D100" i="52"/>
  <c r="E100" i="52" s="1"/>
  <c r="O100" i="51"/>
  <c r="P100" i="51" s="1"/>
  <c r="D102" i="51"/>
  <c r="E102" i="51" s="1"/>
  <c r="O102" i="50"/>
  <c r="P102" i="50" s="1"/>
  <c r="D100" i="50"/>
  <c r="E100" i="50" s="1"/>
  <c r="D101" i="49"/>
  <c r="E101" i="49" s="1"/>
  <c r="D100" i="48"/>
  <c r="E100" i="48" s="1"/>
  <c r="O100" i="48"/>
  <c r="P100" i="48" s="1"/>
  <c r="D104" i="47"/>
  <c r="E104" i="47" s="1"/>
  <c r="O100" i="47"/>
  <c r="P100" i="47" s="1"/>
  <c r="D104" i="46"/>
  <c r="E104" i="46" s="1"/>
  <c r="O101" i="45"/>
  <c r="P101" i="45" s="1"/>
  <c r="D101" i="45"/>
  <c r="E101" i="45" s="1"/>
  <c r="D99" i="44"/>
  <c r="E99" i="44" s="1"/>
  <c r="O101" i="44"/>
  <c r="P101" i="44" s="1"/>
  <c r="D101" i="43"/>
  <c r="E101" i="43" s="1"/>
  <c r="O99" i="40"/>
  <c r="P99" i="40" s="1"/>
  <c r="D101" i="38"/>
  <c r="E101" i="38" s="1"/>
  <c r="O101" i="38"/>
  <c r="P101" i="38" s="1"/>
  <c r="O100" i="36"/>
  <c r="P100" i="36" s="1"/>
  <c r="N98" i="31"/>
  <c r="O97" i="31"/>
  <c r="P97" i="31" s="1"/>
  <c r="N99" i="6"/>
  <c r="O98" i="6"/>
  <c r="P98" i="6" s="1"/>
  <c r="N99" i="23"/>
  <c r="O98" i="23"/>
  <c r="P98" i="23" s="1"/>
  <c r="D97" i="4"/>
  <c r="E97" i="4" s="1"/>
  <c r="C98" i="4"/>
  <c r="N100" i="25"/>
  <c r="O99" i="25"/>
  <c r="P99" i="25" s="1"/>
  <c r="C104" i="31"/>
  <c r="D103" i="31"/>
  <c r="E103" i="31" s="1"/>
  <c r="D97" i="19"/>
  <c r="E97" i="19" s="1"/>
  <c r="C98" i="19"/>
  <c r="C98" i="20"/>
  <c r="D97" i="20"/>
  <c r="E97" i="20" s="1"/>
  <c r="C98" i="6"/>
  <c r="D97" i="6"/>
  <c r="E97" i="6" s="1"/>
  <c r="C98" i="25"/>
  <c r="D97" i="25"/>
  <c r="E97" i="25" s="1"/>
  <c r="O97" i="20"/>
  <c r="P97" i="20" s="1"/>
  <c r="N98" i="20"/>
  <c r="N99" i="9"/>
  <c r="O98" i="9"/>
  <c r="P98" i="9" s="1"/>
  <c r="N99" i="18"/>
  <c r="O98" i="18"/>
  <c r="P98" i="18" s="1"/>
  <c r="D97" i="9"/>
  <c r="E97" i="9" s="1"/>
  <c r="C98" i="9"/>
  <c r="C99" i="18"/>
  <c r="D98" i="18"/>
  <c r="E98" i="18" s="1"/>
  <c r="O100" i="19"/>
  <c r="P100" i="19" s="1"/>
  <c r="N101" i="19"/>
  <c r="O103" i="12"/>
  <c r="P103" i="12" s="1"/>
  <c r="N104" i="12"/>
  <c r="N99" i="22"/>
  <c r="O98" i="22"/>
  <c r="P98" i="22" s="1"/>
  <c r="O145" i="32"/>
  <c r="P145" i="32" s="1"/>
  <c r="N146" i="32"/>
  <c r="C100" i="12"/>
  <c r="D99" i="12"/>
  <c r="E99" i="12" s="1"/>
  <c r="N102" i="4"/>
  <c r="O101" i="4"/>
  <c r="P101" i="4" s="1"/>
  <c r="C112" i="22"/>
  <c r="D111" i="22"/>
  <c r="E111" i="22" s="1"/>
  <c r="C100" i="8"/>
  <c r="D99" i="8"/>
  <c r="E99" i="8" s="1"/>
  <c r="D147" i="32"/>
  <c r="E147" i="32" s="1"/>
  <c r="C148" i="32"/>
  <c r="C102" i="11"/>
  <c r="D101" i="11"/>
  <c r="E101" i="11" s="1"/>
  <c r="C102" i="23"/>
  <c r="D101" i="23"/>
  <c r="E101" i="23" s="1"/>
  <c r="O180" i="56" l="1"/>
  <c r="P180" i="56" s="1"/>
  <c r="D101" i="53"/>
  <c r="E101" i="53" s="1"/>
  <c r="C102" i="53"/>
  <c r="O101" i="53"/>
  <c r="P101" i="53" s="1"/>
  <c r="N102" i="53"/>
  <c r="D101" i="52"/>
  <c r="E101" i="52" s="1"/>
  <c r="O101" i="52"/>
  <c r="P101" i="52" s="1"/>
  <c r="D103" i="51"/>
  <c r="E103" i="51" s="1"/>
  <c r="O101" i="51"/>
  <c r="P101" i="51" s="1"/>
  <c r="D101" i="50"/>
  <c r="E101" i="50" s="1"/>
  <c r="O103" i="50"/>
  <c r="P103" i="50" s="1"/>
  <c r="D102" i="49"/>
  <c r="E102" i="49" s="1"/>
  <c r="D101" i="48"/>
  <c r="E101" i="48" s="1"/>
  <c r="O101" i="48"/>
  <c r="P101" i="48" s="1"/>
  <c r="D105" i="47"/>
  <c r="E105" i="47" s="1"/>
  <c r="O101" i="47"/>
  <c r="P101" i="47" s="1"/>
  <c r="D105" i="46"/>
  <c r="E105" i="46" s="1"/>
  <c r="O102" i="45"/>
  <c r="P102" i="45" s="1"/>
  <c r="D102" i="45"/>
  <c r="E102" i="45" s="1"/>
  <c r="D100" i="44"/>
  <c r="E100" i="44" s="1"/>
  <c r="O102" i="44"/>
  <c r="P102" i="44" s="1"/>
  <c r="D102" i="43"/>
  <c r="E102" i="43" s="1"/>
  <c r="O100" i="40"/>
  <c r="P100" i="40" s="1"/>
  <c r="D102" i="38"/>
  <c r="E102" i="38" s="1"/>
  <c r="O102" i="38"/>
  <c r="P102" i="38" s="1"/>
  <c r="O101" i="36"/>
  <c r="P101" i="36" s="1"/>
  <c r="C99" i="25"/>
  <c r="D98" i="25"/>
  <c r="E98" i="25" s="1"/>
  <c r="D104" i="31"/>
  <c r="E104" i="31" s="1"/>
  <c r="C105" i="31"/>
  <c r="O98" i="20"/>
  <c r="P98" i="20" s="1"/>
  <c r="N99" i="20"/>
  <c r="D98" i="19"/>
  <c r="E98" i="19" s="1"/>
  <c r="C99" i="19"/>
  <c r="C99" i="4"/>
  <c r="D98" i="4"/>
  <c r="E98" i="4" s="1"/>
  <c r="N100" i="6"/>
  <c r="O99" i="6"/>
  <c r="P99" i="6" s="1"/>
  <c r="C99" i="6"/>
  <c r="D98" i="6"/>
  <c r="E98" i="6" s="1"/>
  <c r="C99" i="20"/>
  <c r="D98" i="20"/>
  <c r="E98" i="20" s="1"/>
  <c r="N101" i="25"/>
  <c r="O100" i="25"/>
  <c r="P100" i="25" s="1"/>
  <c r="N100" i="23"/>
  <c r="O99" i="23"/>
  <c r="P99" i="23" s="1"/>
  <c r="O98" i="31"/>
  <c r="P98" i="31" s="1"/>
  <c r="N99" i="31"/>
  <c r="C103" i="23"/>
  <c r="D102" i="23"/>
  <c r="E102" i="23" s="1"/>
  <c r="C113" i="22"/>
  <c r="D112" i="22"/>
  <c r="E112" i="22" s="1"/>
  <c r="O102" i="4"/>
  <c r="P102" i="4" s="1"/>
  <c r="N103" i="4"/>
  <c r="O99" i="22"/>
  <c r="P99" i="22" s="1"/>
  <c r="N100" i="22"/>
  <c r="D99" i="18"/>
  <c r="E99" i="18" s="1"/>
  <c r="C100" i="18"/>
  <c r="O146" i="32"/>
  <c r="P146" i="32" s="1"/>
  <c r="N147" i="32"/>
  <c r="N105" i="12"/>
  <c r="O104" i="12"/>
  <c r="P104" i="12" s="1"/>
  <c r="N102" i="19"/>
  <c r="O101" i="19"/>
  <c r="P101" i="19" s="1"/>
  <c r="C149" i="32"/>
  <c r="D148" i="32"/>
  <c r="E148" i="32" s="1"/>
  <c r="C99" i="9"/>
  <c r="D98" i="9"/>
  <c r="E98" i="9" s="1"/>
  <c r="C103" i="11"/>
  <c r="D102" i="11"/>
  <c r="E102" i="11" s="1"/>
  <c r="C101" i="8"/>
  <c r="D100" i="8"/>
  <c r="E100" i="8" s="1"/>
  <c r="D100" i="12"/>
  <c r="E100" i="12" s="1"/>
  <c r="C101" i="12"/>
  <c r="N100" i="18"/>
  <c r="O99" i="18"/>
  <c r="P99" i="18" s="1"/>
  <c r="O99" i="9"/>
  <c r="P99" i="9" s="1"/>
  <c r="N100" i="9"/>
  <c r="O181" i="56" l="1"/>
  <c r="P181" i="56" s="1"/>
  <c r="N103" i="53"/>
  <c r="O102" i="53"/>
  <c r="P102" i="53" s="1"/>
  <c r="C103" i="53"/>
  <c r="D102" i="53"/>
  <c r="E102" i="53" s="1"/>
  <c r="O102" i="52"/>
  <c r="P102" i="52" s="1"/>
  <c r="D102" i="52"/>
  <c r="E102" i="52" s="1"/>
  <c r="O102" i="51"/>
  <c r="P102" i="51" s="1"/>
  <c r="D104" i="51"/>
  <c r="E104" i="51" s="1"/>
  <c r="O104" i="50"/>
  <c r="P104" i="50" s="1"/>
  <c r="D102" i="50"/>
  <c r="E102" i="50" s="1"/>
  <c r="D103" i="49"/>
  <c r="E103" i="49" s="1"/>
  <c r="D102" i="48"/>
  <c r="E102" i="48" s="1"/>
  <c r="O102" i="48"/>
  <c r="P102" i="48" s="1"/>
  <c r="D106" i="47"/>
  <c r="E106" i="47" s="1"/>
  <c r="O102" i="47"/>
  <c r="P102" i="47" s="1"/>
  <c r="D106" i="46"/>
  <c r="E106" i="46" s="1"/>
  <c r="O103" i="45"/>
  <c r="P103" i="45" s="1"/>
  <c r="D103" i="45"/>
  <c r="E103" i="45" s="1"/>
  <c r="D101" i="44"/>
  <c r="E101" i="44" s="1"/>
  <c r="O103" i="44"/>
  <c r="P103" i="44" s="1"/>
  <c r="D103" i="43"/>
  <c r="E103" i="43" s="1"/>
  <c r="O101" i="40"/>
  <c r="P101" i="40" s="1"/>
  <c r="O103" i="38"/>
  <c r="P103" i="38" s="1"/>
  <c r="D103" i="38"/>
  <c r="E103" i="38" s="1"/>
  <c r="O102" i="36"/>
  <c r="P102" i="36" s="1"/>
  <c r="C100" i="19"/>
  <c r="D99" i="19"/>
  <c r="E99" i="19" s="1"/>
  <c r="D105" i="31"/>
  <c r="E105" i="31" s="1"/>
  <c r="C106" i="31"/>
  <c r="N101" i="23"/>
  <c r="O100" i="23"/>
  <c r="P100" i="23" s="1"/>
  <c r="C100" i="20"/>
  <c r="D99" i="20"/>
  <c r="E99" i="20" s="1"/>
  <c r="O100" i="6"/>
  <c r="P100" i="6" s="1"/>
  <c r="N101" i="6"/>
  <c r="O99" i="31"/>
  <c r="P99" i="31" s="1"/>
  <c r="N100" i="31"/>
  <c r="N100" i="20"/>
  <c r="O99" i="20"/>
  <c r="P99" i="20" s="1"/>
  <c r="N102" i="25"/>
  <c r="O101" i="25"/>
  <c r="P101" i="25" s="1"/>
  <c r="C100" i="6"/>
  <c r="D99" i="6"/>
  <c r="E99" i="6" s="1"/>
  <c r="C100" i="4"/>
  <c r="D99" i="4"/>
  <c r="E99" i="4" s="1"/>
  <c r="C100" i="25"/>
  <c r="D99" i="25"/>
  <c r="E99" i="25" s="1"/>
  <c r="O100" i="9"/>
  <c r="P100" i="9" s="1"/>
  <c r="N101" i="9"/>
  <c r="C102" i="8"/>
  <c r="D101" i="8"/>
  <c r="E101" i="8" s="1"/>
  <c r="D103" i="11"/>
  <c r="E103" i="11" s="1"/>
  <c r="C104" i="11"/>
  <c r="D149" i="32"/>
  <c r="E149" i="32" s="1"/>
  <c r="C150" i="32"/>
  <c r="N106" i="12"/>
  <c r="O105" i="12"/>
  <c r="P105" i="12" s="1"/>
  <c r="N148" i="32"/>
  <c r="O147" i="32"/>
  <c r="P147" i="32" s="1"/>
  <c r="N104" i="4"/>
  <c r="O103" i="4"/>
  <c r="P103" i="4" s="1"/>
  <c r="D101" i="12"/>
  <c r="E101" i="12" s="1"/>
  <c r="C102" i="12"/>
  <c r="D100" i="18"/>
  <c r="E100" i="18" s="1"/>
  <c r="C101" i="18"/>
  <c r="O100" i="22"/>
  <c r="P100" i="22" s="1"/>
  <c r="N101" i="22"/>
  <c r="N101" i="18"/>
  <c r="O100" i="18"/>
  <c r="P100" i="18" s="1"/>
  <c r="D99" i="9"/>
  <c r="E99" i="9" s="1"/>
  <c r="C100" i="9"/>
  <c r="O102" i="19"/>
  <c r="P102" i="19" s="1"/>
  <c r="N103" i="19"/>
  <c r="C114" i="22"/>
  <c r="D113" i="22"/>
  <c r="E113" i="22" s="1"/>
  <c r="D103" i="23"/>
  <c r="E103" i="23" s="1"/>
  <c r="C104" i="23"/>
  <c r="O182" i="56" l="1"/>
  <c r="P182" i="56" s="1"/>
  <c r="C104" i="53"/>
  <c r="D103" i="53"/>
  <c r="E103" i="53" s="1"/>
  <c r="O103" i="53"/>
  <c r="P103" i="53" s="1"/>
  <c r="N104" i="53"/>
  <c r="O103" i="52"/>
  <c r="P103" i="52" s="1"/>
  <c r="D103" i="52"/>
  <c r="E103" i="52" s="1"/>
  <c r="D105" i="51"/>
  <c r="E105" i="51" s="1"/>
  <c r="O103" i="51"/>
  <c r="P103" i="51" s="1"/>
  <c r="O105" i="50"/>
  <c r="P105" i="50" s="1"/>
  <c r="D103" i="50"/>
  <c r="E103" i="50" s="1"/>
  <c r="D104" i="49"/>
  <c r="E104" i="49" s="1"/>
  <c r="D103" i="48"/>
  <c r="E103" i="48" s="1"/>
  <c r="O103" i="48"/>
  <c r="P103" i="48" s="1"/>
  <c r="D107" i="47"/>
  <c r="E107" i="47" s="1"/>
  <c r="O103" i="47"/>
  <c r="P103" i="47" s="1"/>
  <c r="D107" i="46"/>
  <c r="E107" i="46" s="1"/>
  <c r="O104" i="45"/>
  <c r="P104" i="45" s="1"/>
  <c r="D104" i="45"/>
  <c r="E104" i="45" s="1"/>
  <c r="D102" i="44"/>
  <c r="E102" i="44" s="1"/>
  <c r="O104" i="44"/>
  <c r="P104" i="44" s="1"/>
  <c r="D104" i="43"/>
  <c r="E104" i="43" s="1"/>
  <c r="O102" i="40"/>
  <c r="P102" i="40" s="1"/>
  <c r="D104" i="38"/>
  <c r="E104" i="38" s="1"/>
  <c r="O104" i="38"/>
  <c r="P104" i="38" s="1"/>
  <c r="O103" i="36"/>
  <c r="P103" i="36" s="1"/>
  <c r="N102" i="6"/>
  <c r="O101" i="6"/>
  <c r="P101" i="6" s="1"/>
  <c r="D106" i="31"/>
  <c r="E106" i="31" s="1"/>
  <c r="C107" i="31"/>
  <c r="C101" i="4"/>
  <c r="D100" i="4"/>
  <c r="E100" i="4" s="1"/>
  <c r="N101" i="20"/>
  <c r="O100" i="20"/>
  <c r="P100" i="20" s="1"/>
  <c r="C101" i="20"/>
  <c r="D100" i="20"/>
  <c r="E100" i="20" s="1"/>
  <c r="N101" i="31"/>
  <c r="O100" i="31"/>
  <c r="P100" i="31" s="1"/>
  <c r="C101" i="25"/>
  <c r="D100" i="25"/>
  <c r="E100" i="25" s="1"/>
  <c r="D100" i="6"/>
  <c r="E100" i="6" s="1"/>
  <c r="C101" i="6"/>
  <c r="N103" i="25"/>
  <c r="O102" i="25"/>
  <c r="P102" i="25" s="1"/>
  <c r="O101" i="23"/>
  <c r="P101" i="23" s="1"/>
  <c r="N102" i="23"/>
  <c r="D100" i="19"/>
  <c r="E100" i="19" s="1"/>
  <c r="C101" i="19"/>
  <c r="N104" i="19"/>
  <c r="O103" i="19"/>
  <c r="P103" i="19" s="1"/>
  <c r="C105" i="11"/>
  <c r="D104" i="11"/>
  <c r="E104" i="11" s="1"/>
  <c r="C115" i="22"/>
  <c r="D114" i="22"/>
  <c r="E114" i="22" s="1"/>
  <c r="O104" i="4"/>
  <c r="P104" i="4" s="1"/>
  <c r="N105" i="4"/>
  <c r="O106" i="12"/>
  <c r="P106" i="12" s="1"/>
  <c r="N107" i="12"/>
  <c r="C102" i="18"/>
  <c r="D101" i="18"/>
  <c r="E101" i="18" s="1"/>
  <c r="D104" i="23"/>
  <c r="E104" i="23" s="1"/>
  <c r="C105" i="23"/>
  <c r="C101" i="9"/>
  <c r="D100" i="9"/>
  <c r="E100" i="9" s="1"/>
  <c r="N102" i="22"/>
  <c r="O101" i="22"/>
  <c r="P101" i="22" s="1"/>
  <c r="C103" i="12"/>
  <c r="D102" i="12"/>
  <c r="E102" i="12" s="1"/>
  <c r="D150" i="32"/>
  <c r="E150" i="32" s="1"/>
  <c r="C151" i="32"/>
  <c r="N102" i="9"/>
  <c r="O101" i="9"/>
  <c r="P101" i="9" s="1"/>
  <c r="N102" i="18"/>
  <c r="O101" i="18"/>
  <c r="P101" i="18" s="1"/>
  <c r="N149" i="32"/>
  <c r="O148" i="32"/>
  <c r="P148" i="32" s="1"/>
  <c r="D102" i="8"/>
  <c r="E102" i="8" s="1"/>
  <c r="C103" i="8"/>
  <c r="O183" i="56" l="1"/>
  <c r="P183" i="56" s="1"/>
  <c r="O104" i="53"/>
  <c r="P104" i="53" s="1"/>
  <c r="N105" i="53"/>
  <c r="C105" i="53"/>
  <c r="D104" i="53"/>
  <c r="E104" i="53" s="1"/>
  <c r="O104" i="52"/>
  <c r="P104" i="52" s="1"/>
  <c r="D104" i="52"/>
  <c r="E104" i="52" s="1"/>
  <c r="O104" i="51"/>
  <c r="P104" i="51" s="1"/>
  <c r="D106" i="51"/>
  <c r="E106" i="51" s="1"/>
  <c r="D104" i="50"/>
  <c r="E104" i="50" s="1"/>
  <c r="O106" i="50"/>
  <c r="P106" i="50" s="1"/>
  <c r="D105" i="49"/>
  <c r="E105" i="49" s="1"/>
  <c r="D104" i="48"/>
  <c r="E104" i="48" s="1"/>
  <c r="O104" i="48"/>
  <c r="P104" i="48" s="1"/>
  <c r="O104" i="47"/>
  <c r="P104" i="47" s="1"/>
  <c r="D108" i="47"/>
  <c r="E108" i="47" s="1"/>
  <c r="D108" i="46"/>
  <c r="E108" i="46" s="1"/>
  <c r="D105" i="45"/>
  <c r="E105" i="45" s="1"/>
  <c r="O105" i="45"/>
  <c r="P105" i="45" s="1"/>
  <c r="D103" i="44"/>
  <c r="E103" i="44" s="1"/>
  <c r="O105" i="44"/>
  <c r="P105" i="44" s="1"/>
  <c r="D105" i="43"/>
  <c r="E105" i="43" s="1"/>
  <c r="O103" i="40"/>
  <c r="P103" i="40" s="1"/>
  <c r="O105" i="38"/>
  <c r="P105" i="38" s="1"/>
  <c r="D105" i="38"/>
  <c r="E105" i="38" s="1"/>
  <c r="O104" i="36"/>
  <c r="P104" i="36" s="1"/>
  <c r="N103" i="23"/>
  <c r="O102" i="23"/>
  <c r="P102" i="23" s="1"/>
  <c r="C108" i="31"/>
  <c r="D107" i="31"/>
  <c r="E107" i="31" s="1"/>
  <c r="N104" i="25"/>
  <c r="O103" i="25"/>
  <c r="P103" i="25" s="1"/>
  <c r="C102" i="25"/>
  <c r="D101" i="25"/>
  <c r="E101" i="25" s="1"/>
  <c r="C102" i="20"/>
  <c r="D101" i="20"/>
  <c r="E101" i="20" s="1"/>
  <c r="D101" i="19"/>
  <c r="E101" i="19" s="1"/>
  <c r="C102" i="19"/>
  <c r="D101" i="6"/>
  <c r="E101" i="6" s="1"/>
  <c r="C102" i="6"/>
  <c r="N102" i="31"/>
  <c r="O101" i="31"/>
  <c r="P101" i="31" s="1"/>
  <c r="N102" i="20"/>
  <c r="O101" i="20"/>
  <c r="P101" i="20" s="1"/>
  <c r="D101" i="4"/>
  <c r="E101" i="4" s="1"/>
  <c r="C102" i="4"/>
  <c r="N103" i="6"/>
  <c r="O102" i="6"/>
  <c r="P102" i="6" s="1"/>
  <c r="O105" i="4"/>
  <c r="P105" i="4" s="1"/>
  <c r="N106" i="4"/>
  <c r="O102" i="18"/>
  <c r="P102" i="18" s="1"/>
  <c r="N103" i="18"/>
  <c r="O102" i="9"/>
  <c r="P102" i="9" s="1"/>
  <c r="N103" i="9"/>
  <c r="O102" i="22"/>
  <c r="P102" i="22" s="1"/>
  <c r="N103" i="22"/>
  <c r="C116" i="22"/>
  <c r="D115" i="22"/>
  <c r="E115" i="22" s="1"/>
  <c r="C106" i="11"/>
  <c r="D105" i="11"/>
  <c r="E105" i="11" s="1"/>
  <c r="D103" i="8"/>
  <c r="E103" i="8" s="1"/>
  <c r="C104" i="8"/>
  <c r="C152" i="32"/>
  <c r="D151" i="32"/>
  <c r="E151" i="32" s="1"/>
  <c r="O107" i="12"/>
  <c r="P107" i="12" s="1"/>
  <c r="N108" i="12"/>
  <c r="D105" i="23"/>
  <c r="E105" i="23" s="1"/>
  <c r="C106" i="23"/>
  <c r="O149" i="32"/>
  <c r="P149" i="32" s="1"/>
  <c r="N150" i="32"/>
  <c r="C104" i="12"/>
  <c r="D103" i="12"/>
  <c r="E103" i="12" s="1"/>
  <c r="C102" i="9"/>
  <c r="D101" i="9"/>
  <c r="E101" i="9" s="1"/>
  <c r="D102" i="18"/>
  <c r="E102" i="18" s="1"/>
  <c r="C103" i="18"/>
  <c r="O104" i="19"/>
  <c r="P104" i="19" s="1"/>
  <c r="N105" i="19"/>
  <c r="O184" i="56" l="1"/>
  <c r="P184" i="56" s="1"/>
  <c r="C106" i="53"/>
  <c r="D105" i="53"/>
  <c r="E105" i="53" s="1"/>
  <c r="O105" i="53"/>
  <c r="P105" i="53" s="1"/>
  <c r="N106" i="53"/>
  <c r="D105" i="52"/>
  <c r="E105" i="52" s="1"/>
  <c r="O105" i="52"/>
  <c r="P105" i="52" s="1"/>
  <c r="D107" i="51"/>
  <c r="E107" i="51" s="1"/>
  <c r="O105" i="51"/>
  <c r="P105" i="51" s="1"/>
  <c r="O107" i="50"/>
  <c r="P107" i="50" s="1"/>
  <c r="D105" i="50"/>
  <c r="E105" i="50" s="1"/>
  <c r="D106" i="49"/>
  <c r="E106" i="49" s="1"/>
  <c r="D105" i="48"/>
  <c r="E105" i="48" s="1"/>
  <c r="O105" i="48"/>
  <c r="P105" i="48" s="1"/>
  <c r="D109" i="47"/>
  <c r="E109" i="47" s="1"/>
  <c r="O105" i="47"/>
  <c r="P105" i="47" s="1"/>
  <c r="D109" i="46"/>
  <c r="E109" i="46" s="1"/>
  <c r="D106" i="45"/>
  <c r="E106" i="45" s="1"/>
  <c r="O106" i="45"/>
  <c r="P106" i="45" s="1"/>
  <c r="D104" i="44"/>
  <c r="E104" i="44" s="1"/>
  <c r="O106" i="44"/>
  <c r="P106" i="44" s="1"/>
  <c r="D106" i="43"/>
  <c r="E106" i="43" s="1"/>
  <c r="O104" i="40"/>
  <c r="P104" i="40" s="1"/>
  <c r="O106" i="38"/>
  <c r="P106" i="38" s="1"/>
  <c r="D106" i="38"/>
  <c r="E106" i="38" s="1"/>
  <c r="O105" i="36"/>
  <c r="P105" i="36" s="1"/>
  <c r="N104" i="6"/>
  <c r="O103" i="6"/>
  <c r="P103" i="6" s="1"/>
  <c r="C103" i="4"/>
  <c r="D102" i="4"/>
  <c r="E102" i="4" s="1"/>
  <c r="D102" i="6"/>
  <c r="E102" i="6" s="1"/>
  <c r="C103" i="6"/>
  <c r="N103" i="31"/>
  <c r="O102" i="31"/>
  <c r="P102" i="31" s="1"/>
  <c r="C103" i="25"/>
  <c r="D102" i="25"/>
  <c r="E102" i="25" s="1"/>
  <c r="C109" i="31"/>
  <c r="D108" i="31"/>
  <c r="E108" i="31" s="1"/>
  <c r="C103" i="19"/>
  <c r="D102" i="19"/>
  <c r="E102" i="19" s="1"/>
  <c r="N103" i="20"/>
  <c r="O102" i="20"/>
  <c r="P102" i="20" s="1"/>
  <c r="C103" i="20"/>
  <c r="D102" i="20"/>
  <c r="E102" i="20" s="1"/>
  <c r="N105" i="25"/>
  <c r="O104" i="25"/>
  <c r="P104" i="25" s="1"/>
  <c r="N104" i="23"/>
  <c r="O103" i="23"/>
  <c r="P103" i="23" s="1"/>
  <c r="N106" i="19"/>
  <c r="O105" i="19"/>
  <c r="P105" i="19" s="1"/>
  <c r="C107" i="23"/>
  <c r="D106" i="23"/>
  <c r="E106" i="23" s="1"/>
  <c r="N104" i="22"/>
  <c r="O103" i="22"/>
  <c r="P103" i="22" s="1"/>
  <c r="O106" i="4"/>
  <c r="P106" i="4" s="1"/>
  <c r="N107" i="4"/>
  <c r="D102" i="9"/>
  <c r="E102" i="9" s="1"/>
  <c r="C103" i="9"/>
  <c r="C107" i="11"/>
  <c r="D106" i="11"/>
  <c r="E106" i="11" s="1"/>
  <c r="N151" i="32"/>
  <c r="O150" i="32"/>
  <c r="P150" i="32" s="1"/>
  <c r="C105" i="8"/>
  <c r="D104" i="8"/>
  <c r="E104" i="8" s="1"/>
  <c r="N104" i="9"/>
  <c r="O103" i="9"/>
  <c r="P103" i="9" s="1"/>
  <c r="C104" i="18"/>
  <c r="D103" i="18"/>
  <c r="E103" i="18" s="1"/>
  <c r="N109" i="12"/>
  <c r="O108" i="12"/>
  <c r="P108" i="12" s="1"/>
  <c r="O103" i="18"/>
  <c r="P103" i="18" s="1"/>
  <c r="N104" i="18"/>
  <c r="D104" i="12"/>
  <c r="E104" i="12" s="1"/>
  <c r="C105" i="12"/>
  <c r="C153" i="32"/>
  <c r="D152" i="32"/>
  <c r="E152" i="32" s="1"/>
  <c r="C117" i="22"/>
  <c r="D116" i="22"/>
  <c r="E116" i="22" s="1"/>
  <c r="O185" i="56" l="1"/>
  <c r="P185" i="56" s="1"/>
  <c r="N107" i="53"/>
  <c r="O106" i="53"/>
  <c r="P106" i="53" s="1"/>
  <c r="C107" i="53"/>
  <c r="D106" i="53"/>
  <c r="E106" i="53" s="1"/>
  <c r="O106" i="52"/>
  <c r="P106" i="52" s="1"/>
  <c r="D106" i="52"/>
  <c r="E106" i="52" s="1"/>
  <c r="O106" i="51"/>
  <c r="P106" i="51" s="1"/>
  <c r="D108" i="51"/>
  <c r="E108" i="51" s="1"/>
  <c r="O108" i="50"/>
  <c r="P108" i="50" s="1"/>
  <c r="D106" i="50"/>
  <c r="E106" i="50" s="1"/>
  <c r="D107" i="49"/>
  <c r="E107" i="49" s="1"/>
  <c r="D106" i="48"/>
  <c r="E106" i="48" s="1"/>
  <c r="O106" i="48"/>
  <c r="P106" i="48" s="1"/>
  <c r="O106" i="47"/>
  <c r="P106" i="47" s="1"/>
  <c r="D110" i="47"/>
  <c r="E110" i="47" s="1"/>
  <c r="D110" i="46"/>
  <c r="E110" i="46" s="1"/>
  <c r="D107" i="45"/>
  <c r="E107" i="45" s="1"/>
  <c r="O107" i="45"/>
  <c r="P107" i="45" s="1"/>
  <c r="D105" i="44"/>
  <c r="E105" i="44" s="1"/>
  <c r="O107" i="44"/>
  <c r="P107" i="44" s="1"/>
  <c r="D107" i="43"/>
  <c r="E107" i="43" s="1"/>
  <c r="O105" i="40"/>
  <c r="P105" i="40" s="1"/>
  <c r="D107" i="38"/>
  <c r="E107" i="38" s="1"/>
  <c r="O107" i="38"/>
  <c r="P107" i="38" s="1"/>
  <c r="O106" i="36"/>
  <c r="P106" i="36" s="1"/>
  <c r="C104" i="20"/>
  <c r="D103" i="20"/>
  <c r="E103" i="20" s="1"/>
  <c r="C110" i="31"/>
  <c r="D109" i="31"/>
  <c r="E109" i="31" s="1"/>
  <c r="D103" i="19"/>
  <c r="E103" i="19" s="1"/>
  <c r="C104" i="19"/>
  <c r="C104" i="25"/>
  <c r="D103" i="25"/>
  <c r="E103" i="25" s="1"/>
  <c r="C104" i="4"/>
  <c r="D103" i="4"/>
  <c r="E103" i="4" s="1"/>
  <c r="N106" i="25"/>
  <c r="O105" i="25"/>
  <c r="P105" i="25" s="1"/>
  <c r="D103" i="6"/>
  <c r="E103" i="6" s="1"/>
  <c r="C104" i="6"/>
  <c r="N105" i="23"/>
  <c r="O104" i="23"/>
  <c r="P104" i="23" s="1"/>
  <c r="O103" i="20"/>
  <c r="P103" i="20" s="1"/>
  <c r="N104" i="20"/>
  <c r="O103" i="31"/>
  <c r="P103" i="31" s="1"/>
  <c r="N104" i="31"/>
  <c r="N105" i="6"/>
  <c r="O104" i="6"/>
  <c r="P104" i="6" s="1"/>
  <c r="C154" i="32"/>
  <c r="D153" i="32"/>
  <c r="E153" i="32" s="1"/>
  <c r="C106" i="8"/>
  <c r="D105" i="8"/>
  <c r="E105" i="8" s="1"/>
  <c r="D107" i="11"/>
  <c r="E107" i="11" s="1"/>
  <c r="C108" i="11"/>
  <c r="C108" i="23"/>
  <c r="D107" i="23"/>
  <c r="E107" i="23" s="1"/>
  <c r="C106" i="12"/>
  <c r="D105" i="12"/>
  <c r="E105" i="12" s="1"/>
  <c r="O107" i="4"/>
  <c r="P107" i="4" s="1"/>
  <c r="N108" i="4"/>
  <c r="O104" i="18"/>
  <c r="P104" i="18" s="1"/>
  <c r="N105" i="18"/>
  <c r="D103" i="9"/>
  <c r="E103" i="9" s="1"/>
  <c r="C104" i="9"/>
  <c r="C118" i="22"/>
  <c r="D117" i="22"/>
  <c r="E117" i="22" s="1"/>
  <c r="N110" i="12"/>
  <c r="O109" i="12"/>
  <c r="P109" i="12" s="1"/>
  <c r="D104" i="18"/>
  <c r="E104" i="18" s="1"/>
  <c r="C105" i="18"/>
  <c r="O104" i="9"/>
  <c r="P104" i="9" s="1"/>
  <c r="N105" i="9"/>
  <c r="O151" i="32"/>
  <c r="P151" i="32" s="1"/>
  <c r="N152" i="32"/>
  <c r="N105" i="22"/>
  <c r="O104" i="22"/>
  <c r="P104" i="22" s="1"/>
  <c r="N107" i="19"/>
  <c r="O106" i="19"/>
  <c r="P106" i="19" s="1"/>
  <c r="O186" i="56" l="1"/>
  <c r="P186" i="56" s="1"/>
  <c r="C108" i="53"/>
  <c r="D107" i="53"/>
  <c r="E107" i="53" s="1"/>
  <c r="O107" i="53"/>
  <c r="P107" i="53" s="1"/>
  <c r="N108" i="53"/>
  <c r="D107" i="52"/>
  <c r="E107" i="52" s="1"/>
  <c r="O107" i="52"/>
  <c r="P107" i="52" s="1"/>
  <c r="D109" i="51"/>
  <c r="E109" i="51" s="1"/>
  <c r="O107" i="51"/>
  <c r="P107" i="51" s="1"/>
  <c r="O109" i="50"/>
  <c r="P109" i="50" s="1"/>
  <c r="D107" i="50"/>
  <c r="E107" i="50" s="1"/>
  <c r="D108" i="49"/>
  <c r="E108" i="49" s="1"/>
  <c r="D107" i="48"/>
  <c r="E107" i="48" s="1"/>
  <c r="O107" i="48"/>
  <c r="P107" i="48" s="1"/>
  <c r="D111" i="47"/>
  <c r="E111" i="47" s="1"/>
  <c r="O107" i="47"/>
  <c r="P107" i="47" s="1"/>
  <c r="D111" i="46"/>
  <c r="E111" i="46" s="1"/>
  <c r="D108" i="45"/>
  <c r="E108" i="45" s="1"/>
  <c r="O108" i="45"/>
  <c r="P108" i="45" s="1"/>
  <c r="D106" i="44"/>
  <c r="E106" i="44" s="1"/>
  <c r="O108" i="44"/>
  <c r="P108" i="44" s="1"/>
  <c r="D108" i="43"/>
  <c r="E108" i="43" s="1"/>
  <c r="O106" i="40"/>
  <c r="P106" i="40" s="1"/>
  <c r="D108" i="38"/>
  <c r="E108" i="38" s="1"/>
  <c r="O108" i="38"/>
  <c r="P108" i="38" s="1"/>
  <c r="O107" i="36"/>
  <c r="P107" i="36" s="1"/>
  <c r="O104" i="31"/>
  <c r="P104" i="31" s="1"/>
  <c r="N105" i="31"/>
  <c r="N106" i="23"/>
  <c r="O105" i="23"/>
  <c r="P105" i="23" s="1"/>
  <c r="C105" i="4"/>
  <c r="D104" i="4"/>
  <c r="E104" i="4" s="1"/>
  <c r="C105" i="25"/>
  <c r="D104" i="25"/>
  <c r="E104" i="25" s="1"/>
  <c r="C111" i="31"/>
  <c r="D110" i="31"/>
  <c r="E110" i="31" s="1"/>
  <c r="O104" i="20"/>
  <c r="P104" i="20" s="1"/>
  <c r="N105" i="20"/>
  <c r="C105" i="6"/>
  <c r="D104" i="6"/>
  <c r="E104" i="6" s="1"/>
  <c r="D104" i="19"/>
  <c r="E104" i="19" s="1"/>
  <c r="C105" i="19"/>
  <c r="O105" i="6"/>
  <c r="P105" i="6" s="1"/>
  <c r="N106" i="6"/>
  <c r="N107" i="25"/>
  <c r="O106" i="25"/>
  <c r="P106" i="25" s="1"/>
  <c r="C105" i="20"/>
  <c r="D104" i="20"/>
  <c r="E104" i="20" s="1"/>
  <c r="O152" i="32"/>
  <c r="P152" i="32" s="1"/>
  <c r="N153" i="32"/>
  <c r="N108" i="19"/>
  <c r="O107" i="19"/>
  <c r="P107" i="19" s="1"/>
  <c r="D118" i="22"/>
  <c r="E118" i="22" s="1"/>
  <c r="C119" i="22"/>
  <c r="C107" i="12"/>
  <c r="D106" i="12"/>
  <c r="E106" i="12" s="1"/>
  <c r="D106" i="8"/>
  <c r="E106" i="8" s="1"/>
  <c r="C107" i="8"/>
  <c r="C106" i="18"/>
  <c r="D105" i="18"/>
  <c r="E105" i="18" s="1"/>
  <c r="N106" i="9"/>
  <c r="O105" i="9"/>
  <c r="P105" i="9" s="1"/>
  <c r="D104" i="9"/>
  <c r="E104" i="9" s="1"/>
  <c r="C105" i="9"/>
  <c r="N109" i="4"/>
  <c r="O108" i="4"/>
  <c r="P108" i="4" s="1"/>
  <c r="N106" i="18"/>
  <c r="O105" i="18"/>
  <c r="P105" i="18" s="1"/>
  <c r="C109" i="11"/>
  <c r="D108" i="11"/>
  <c r="E108" i="11" s="1"/>
  <c r="N106" i="22"/>
  <c r="O105" i="22"/>
  <c r="P105" i="22" s="1"/>
  <c r="N111" i="12"/>
  <c r="O110" i="12"/>
  <c r="P110" i="12" s="1"/>
  <c r="C109" i="23"/>
  <c r="D108" i="23"/>
  <c r="E108" i="23" s="1"/>
  <c r="C155" i="32"/>
  <c r="D154" i="32"/>
  <c r="E154" i="32" s="1"/>
  <c r="O187" i="56" l="1"/>
  <c r="P187" i="56" s="1"/>
  <c r="N109" i="53"/>
  <c r="O108" i="53"/>
  <c r="P108" i="53" s="1"/>
  <c r="C109" i="53"/>
  <c r="D108" i="53"/>
  <c r="E108" i="53" s="1"/>
  <c r="O108" i="52"/>
  <c r="P108" i="52" s="1"/>
  <c r="D108" i="52"/>
  <c r="E108" i="52" s="1"/>
  <c r="O108" i="51"/>
  <c r="P108" i="51" s="1"/>
  <c r="D110" i="51"/>
  <c r="E110" i="51" s="1"/>
  <c r="D108" i="50"/>
  <c r="E108" i="50" s="1"/>
  <c r="O110" i="50"/>
  <c r="P110" i="50" s="1"/>
  <c r="D109" i="49"/>
  <c r="E109" i="49" s="1"/>
  <c r="D108" i="48"/>
  <c r="E108" i="48" s="1"/>
  <c r="O108" i="48"/>
  <c r="P108" i="48" s="1"/>
  <c r="D112" i="47"/>
  <c r="E112" i="47" s="1"/>
  <c r="O108" i="47"/>
  <c r="P108" i="47" s="1"/>
  <c r="D112" i="46"/>
  <c r="E112" i="46" s="1"/>
  <c r="O109" i="45"/>
  <c r="P109" i="45" s="1"/>
  <c r="D109" i="45"/>
  <c r="E109" i="45" s="1"/>
  <c r="D107" i="44"/>
  <c r="E107" i="44" s="1"/>
  <c r="O109" i="44"/>
  <c r="P109" i="44" s="1"/>
  <c r="D109" i="43"/>
  <c r="E109" i="43" s="1"/>
  <c r="O107" i="40"/>
  <c r="P107" i="40" s="1"/>
  <c r="O109" i="38"/>
  <c r="P109" i="38" s="1"/>
  <c r="D109" i="38"/>
  <c r="E109" i="38" s="1"/>
  <c r="O108" i="36"/>
  <c r="P108" i="36" s="1"/>
  <c r="O106" i="6"/>
  <c r="P106" i="6" s="1"/>
  <c r="N107" i="6"/>
  <c r="C106" i="6"/>
  <c r="D105" i="6"/>
  <c r="E105" i="6" s="1"/>
  <c r="D111" i="31"/>
  <c r="E111" i="31" s="1"/>
  <c r="C112" i="31"/>
  <c r="C106" i="4"/>
  <c r="D105" i="4"/>
  <c r="E105" i="4" s="1"/>
  <c r="O106" i="23"/>
  <c r="P106" i="23" s="1"/>
  <c r="N107" i="23"/>
  <c r="C106" i="19"/>
  <c r="D105" i="19"/>
  <c r="E105" i="19" s="1"/>
  <c r="N106" i="20"/>
  <c r="O105" i="20"/>
  <c r="P105" i="20" s="1"/>
  <c r="O105" i="31"/>
  <c r="P105" i="31" s="1"/>
  <c r="N106" i="31"/>
  <c r="C106" i="20"/>
  <c r="D105" i="20"/>
  <c r="E105" i="20" s="1"/>
  <c r="N108" i="25"/>
  <c r="O107" i="25"/>
  <c r="P107" i="25" s="1"/>
  <c r="C106" i="25"/>
  <c r="D105" i="25"/>
  <c r="E105" i="25" s="1"/>
  <c r="C120" i="22"/>
  <c r="D119" i="22"/>
  <c r="E119" i="22" s="1"/>
  <c r="D109" i="23"/>
  <c r="E109" i="23" s="1"/>
  <c r="C110" i="23"/>
  <c r="N112" i="12"/>
  <c r="O111" i="12"/>
  <c r="P111" i="12" s="1"/>
  <c r="N107" i="18"/>
  <c r="O106" i="18"/>
  <c r="P106" i="18" s="1"/>
  <c r="N110" i="4"/>
  <c r="O109" i="4"/>
  <c r="P109" i="4" s="1"/>
  <c r="N107" i="9"/>
  <c r="O106" i="9"/>
  <c r="P106" i="9" s="1"/>
  <c r="D107" i="8"/>
  <c r="E107" i="8" s="1"/>
  <c r="C108" i="8"/>
  <c r="D105" i="9"/>
  <c r="E105" i="9" s="1"/>
  <c r="C106" i="9"/>
  <c r="N154" i="32"/>
  <c r="O153" i="32"/>
  <c r="P153" i="32" s="1"/>
  <c r="D155" i="32"/>
  <c r="E155" i="32" s="1"/>
  <c r="C156" i="32"/>
  <c r="N107" i="22"/>
  <c r="O106" i="22"/>
  <c r="P106" i="22" s="1"/>
  <c r="C110" i="11"/>
  <c r="D109" i="11"/>
  <c r="E109" i="11" s="1"/>
  <c r="D106" i="18"/>
  <c r="E106" i="18" s="1"/>
  <c r="C107" i="18"/>
  <c r="C108" i="12"/>
  <c r="D107" i="12"/>
  <c r="E107" i="12" s="1"/>
  <c r="O108" i="19"/>
  <c r="P108" i="19" s="1"/>
  <c r="N109" i="19"/>
  <c r="O188" i="56" l="1"/>
  <c r="P188" i="56" s="1"/>
  <c r="C110" i="53"/>
  <c r="D109" i="53"/>
  <c r="E109" i="53" s="1"/>
  <c r="O109" i="53"/>
  <c r="P109" i="53" s="1"/>
  <c r="N110" i="53"/>
  <c r="O109" i="52"/>
  <c r="P109" i="52" s="1"/>
  <c r="D109" i="52"/>
  <c r="E109" i="52" s="1"/>
  <c r="D111" i="51"/>
  <c r="E111" i="51" s="1"/>
  <c r="O109" i="51"/>
  <c r="P109" i="51" s="1"/>
  <c r="O111" i="50"/>
  <c r="P111" i="50" s="1"/>
  <c r="D109" i="50"/>
  <c r="E109" i="50" s="1"/>
  <c r="D110" i="49"/>
  <c r="E110" i="49" s="1"/>
  <c r="D109" i="48"/>
  <c r="E109" i="48" s="1"/>
  <c r="O109" i="48"/>
  <c r="P109" i="48" s="1"/>
  <c r="O109" i="47"/>
  <c r="P109" i="47" s="1"/>
  <c r="D113" i="47"/>
  <c r="E113" i="47" s="1"/>
  <c r="D113" i="46"/>
  <c r="E113" i="46" s="1"/>
  <c r="D110" i="45"/>
  <c r="E110" i="45" s="1"/>
  <c r="O110" i="45"/>
  <c r="P110" i="45" s="1"/>
  <c r="D108" i="44"/>
  <c r="E108" i="44" s="1"/>
  <c r="O110" i="44"/>
  <c r="P110" i="44" s="1"/>
  <c r="D110" i="43"/>
  <c r="E110" i="43" s="1"/>
  <c r="O108" i="40"/>
  <c r="P108" i="40" s="1"/>
  <c r="O110" i="38"/>
  <c r="P110" i="38" s="1"/>
  <c r="D110" i="38"/>
  <c r="E110" i="38" s="1"/>
  <c r="O109" i="36"/>
  <c r="P109" i="36" s="1"/>
  <c r="N108" i="23"/>
  <c r="O107" i="23"/>
  <c r="P107" i="23" s="1"/>
  <c r="D112" i="31"/>
  <c r="E112" i="31" s="1"/>
  <c r="C113" i="31"/>
  <c r="N108" i="6"/>
  <c r="O107" i="6"/>
  <c r="P107" i="6" s="1"/>
  <c r="C107" i="25"/>
  <c r="D106" i="25"/>
  <c r="E106" i="25" s="1"/>
  <c r="D106" i="20"/>
  <c r="E106" i="20" s="1"/>
  <c r="C107" i="20"/>
  <c r="N107" i="20"/>
  <c r="O106" i="20"/>
  <c r="P106" i="20" s="1"/>
  <c r="N107" i="31"/>
  <c r="O106" i="31"/>
  <c r="P106" i="31" s="1"/>
  <c r="N109" i="25"/>
  <c r="O108" i="25"/>
  <c r="P108" i="25" s="1"/>
  <c r="C107" i="19"/>
  <c r="D106" i="19"/>
  <c r="E106" i="19" s="1"/>
  <c r="C107" i="4"/>
  <c r="D106" i="4"/>
  <c r="E106" i="4" s="1"/>
  <c r="D106" i="6"/>
  <c r="E106" i="6" s="1"/>
  <c r="C107" i="6"/>
  <c r="C107" i="9"/>
  <c r="D106" i="9"/>
  <c r="E106" i="9" s="1"/>
  <c r="C109" i="12"/>
  <c r="D108" i="12"/>
  <c r="E108" i="12" s="1"/>
  <c r="C111" i="11"/>
  <c r="D110" i="11"/>
  <c r="E110" i="11" s="1"/>
  <c r="N155" i="32"/>
  <c r="O154" i="32"/>
  <c r="P154" i="32" s="1"/>
  <c r="N108" i="9"/>
  <c r="O107" i="9"/>
  <c r="P107" i="9" s="1"/>
  <c r="N108" i="18"/>
  <c r="O107" i="18"/>
  <c r="P107" i="18" s="1"/>
  <c r="D156" i="32"/>
  <c r="E156" i="32" s="1"/>
  <c r="C157" i="32"/>
  <c r="D108" i="8"/>
  <c r="E108" i="8" s="1"/>
  <c r="C109" i="8"/>
  <c r="C108" i="18"/>
  <c r="D107" i="18"/>
  <c r="E107" i="18" s="1"/>
  <c r="C111" i="23"/>
  <c r="D110" i="23"/>
  <c r="E110" i="23" s="1"/>
  <c r="N110" i="19"/>
  <c r="O109" i="19"/>
  <c r="P109" i="19" s="1"/>
  <c r="N108" i="22"/>
  <c r="O107" i="22"/>
  <c r="P107" i="22" s="1"/>
  <c r="N111" i="4"/>
  <c r="O110" i="4"/>
  <c r="P110" i="4" s="1"/>
  <c r="N113" i="12"/>
  <c r="O112" i="12"/>
  <c r="P112" i="12" s="1"/>
  <c r="D120" i="22"/>
  <c r="E120" i="22" s="1"/>
  <c r="C121" i="22"/>
  <c r="O189" i="56" l="1"/>
  <c r="P189" i="56" s="1"/>
  <c r="N111" i="53"/>
  <c r="O110" i="53"/>
  <c r="P110" i="53" s="1"/>
  <c r="C111" i="53"/>
  <c r="D110" i="53"/>
  <c r="E110" i="53" s="1"/>
  <c r="D110" i="52"/>
  <c r="E110" i="52" s="1"/>
  <c r="O110" i="52"/>
  <c r="P110" i="52" s="1"/>
  <c r="O110" i="51"/>
  <c r="P110" i="51" s="1"/>
  <c r="D112" i="51"/>
  <c r="E112" i="51" s="1"/>
  <c r="O112" i="50"/>
  <c r="P112" i="50" s="1"/>
  <c r="D110" i="50"/>
  <c r="E110" i="50" s="1"/>
  <c r="D111" i="49"/>
  <c r="E111" i="49" s="1"/>
  <c r="D110" i="48"/>
  <c r="E110" i="48" s="1"/>
  <c r="O110" i="48"/>
  <c r="P110" i="48" s="1"/>
  <c r="O110" i="47"/>
  <c r="P110" i="47" s="1"/>
  <c r="D114" i="47"/>
  <c r="E114" i="47" s="1"/>
  <c r="D114" i="46"/>
  <c r="E114" i="46" s="1"/>
  <c r="O111" i="45"/>
  <c r="P111" i="45" s="1"/>
  <c r="D111" i="45"/>
  <c r="E111" i="45" s="1"/>
  <c r="D109" i="44"/>
  <c r="E109" i="44" s="1"/>
  <c r="O111" i="44"/>
  <c r="P111" i="44" s="1"/>
  <c r="D111" i="43"/>
  <c r="E111" i="43" s="1"/>
  <c r="O109" i="40"/>
  <c r="P109" i="40" s="1"/>
  <c r="D111" i="38"/>
  <c r="E111" i="38" s="1"/>
  <c r="O111" i="38"/>
  <c r="P111" i="38" s="1"/>
  <c r="O110" i="36"/>
  <c r="P110" i="36" s="1"/>
  <c r="D107" i="6"/>
  <c r="E107" i="6" s="1"/>
  <c r="C108" i="6"/>
  <c r="C114" i="31"/>
  <c r="D113" i="31"/>
  <c r="E113" i="31" s="1"/>
  <c r="C108" i="19"/>
  <c r="D107" i="19"/>
  <c r="E107" i="19" s="1"/>
  <c r="O107" i="20"/>
  <c r="P107" i="20" s="1"/>
  <c r="N108" i="20"/>
  <c r="C108" i="25"/>
  <c r="D107" i="25"/>
  <c r="E107" i="25" s="1"/>
  <c r="C108" i="20"/>
  <c r="D107" i="20"/>
  <c r="E107" i="20" s="1"/>
  <c r="C108" i="4"/>
  <c r="D107" i="4"/>
  <c r="E107" i="4" s="1"/>
  <c r="N110" i="25"/>
  <c r="O109" i="25"/>
  <c r="P109" i="25" s="1"/>
  <c r="O107" i="31"/>
  <c r="P107" i="31" s="1"/>
  <c r="N108" i="31"/>
  <c r="O108" i="6"/>
  <c r="P108" i="6" s="1"/>
  <c r="N109" i="6"/>
  <c r="N109" i="23"/>
  <c r="O108" i="23"/>
  <c r="P108" i="23" s="1"/>
  <c r="N112" i="4"/>
  <c r="O111" i="4"/>
  <c r="P111" i="4" s="1"/>
  <c r="D111" i="23"/>
  <c r="E111" i="23" s="1"/>
  <c r="C112" i="23"/>
  <c r="N109" i="18"/>
  <c r="O108" i="18"/>
  <c r="P108" i="18" s="1"/>
  <c r="C112" i="11"/>
  <c r="D111" i="11"/>
  <c r="E111" i="11" s="1"/>
  <c r="D109" i="8"/>
  <c r="E109" i="8" s="1"/>
  <c r="C110" i="8"/>
  <c r="D121" i="22"/>
  <c r="E121" i="22" s="1"/>
  <c r="C122" i="22"/>
  <c r="D157" i="32"/>
  <c r="E157" i="32" s="1"/>
  <c r="C158" i="32"/>
  <c r="O113" i="12"/>
  <c r="P113" i="12" s="1"/>
  <c r="N114" i="12"/>
  <c r="O108" i="22"/>
  <c r="P108" i="22" s="1"/>
  <c r="N109" i="22"/>
  <c r="O110" i="19"/>
  <c r="P110" i="19" s="1"/>
  <c r="N111" i="19"/>
  <c r="D108" i="18"/>
  <c r="E108" i="18" s="1"/>
  <c r="C109" i="18"/>
  <c r="N109" i="9"/>
  <c r="O108" i="9"/>
  <c r="P108" i="9" s="1"/>
  <c r="N156" i="32"/>
  <c r="O155" i="32"/>
  <c r="P155" i="32" s="1"/>
  <c r="C110" i="12"/>
  <c r="D109" i="12"/>
  <c r="E109" i="12" s="1"/>
  <c r="D107" i="9"/>
  <c r="E107" i="9" s="1"/>
  <c r="C108" i="9"/>
  <c r="O190" i="56" l="1"/>
  <c r="P190" i="56" s="1"/>
  <c r="C112" i="53"/>
  <c r="D111" i="53"/>
  <c r="E111" i="53" s="1"/>
  <c r="O111" i="53"/>
  <c r="P111" i="53" s="1"/>
  <c r="N112" i="53"/>
  <c r="O111" i="52"/>
  <c r="P111" i="52" s="1"/>
  <c r="D111" i="52"/>
  <c r="E111" i="52" s="1"/>
  <c r="D113" i="51"/>
  <c r="E113" i="51" s="1"/>
  <c r="O111" i="51"/>
  <c r="P111" i="51" s="1"/>
  <c r="O113" i="50"/>
  <c r="P113" i="50" s="1"/>
  <c r="D111" i="50"/>
  <c r="E111" i="50" s="1"/>
  <c r="D112" i="49"/>
  <c r="E112" i="49" s="1"/>
  <c r="D111" i="48"/>
  <c r="E111" i="48" s="1"/>
  <c r="O111" i="48"/>
  <c r="P111" i="48" s="1"/>
  <c r="O111" i="47"/>
  <c r="P111" i="47" s="1"/>
  <c r="D115" i="47"/>
  <c r="E115" i="47" s="1"/>
  <c r="D115" i="46"/>
  <c r="E115" i="46" s="1"/>
  <c r="O112" i="45"/>
  <c r="P112" i="45" s="1"/>
  <c r="D112" i="45"/>
  <c r="E112" i="45" s="1"/>
  <c r="D110" i="44"/>
  <c r="E110" i="44" s="1"/>
  <c r="O112" i="44"/>
  <c r="P112" i="44" s="1"/>
  <c r="D112" i="43"/>
  <c r="E112" i="43" s="1"/>
  <c r="O110" i="40"/>
  <c r="P110" i="40" s="1"/>
  <c r="O112" i="38"/>
  <c r="P112" i="38" s="1"/>
  <c r="D112" i="38"/>
  <c r="E112" i="38" s="1"/>
  <c r="O111" i="36"/>
  <c r="P111" i="36" s="1"/>
  <c r="O109" i="6"/>
  <c r="P109" i="6" s="1"/>
  <c r="N110" i="6"/>
  <c r="N111" i="25"/>
  <c r="O110" i="25"/>
  <c r="P110" i="25" s="1"/>
  <c r="C109" i="25"/>
  <c r="D108" i="25"/>
  <c r="E108" i="25" s="1"/>
  <c r="D114" i="31"/>
  <c r="E114" i="31" s="1"/>
  <c r="C115" i="31"/>
  <c r="N109" i="31"/>
  <c r="O108" i="31"/>
  <c r="P108" i="31" s="1"/>
  <c r="N109" i="20"/>
  <c r="O108" i="20"/>
  <c r="P108" i="20" s="1"/>
  <c r="C109" i="6"/>
  <c r="D108" i="6"/>
  <c r="E108" i="6" s="1"/>
  <c r="N110" i="23"/>
  <c r="O109" i="23"/>
  <c r="P109" i="23" s="1"/>
  <c r="C109" i="4"/>
  <c r="D108" i="4"/>
  <c r="E108" i="4" s="1"/>
  <c r="C109" i="20"/>
  <c r="D108" i="20"/>
  <c r="E108" i="20" s="1"/>
  <c r="C109" i="19"/>
  <c r="D108" i="19"/>
  <c r="E108" i="19" s="1"/>
  <c r="N115" i="12"/>
  <c r="O114" i="12"/>
  <c r="P114" i="12" s="1"/>
  <c r="N157" i="32"/>
  <c r="O156" i="32"/>
  <c r="P156" i="32" s="1"/>
  <c r="C123" i="22"/>
  <c r="D122" i="22"/>
  <c r="E122" i="22" s="1"/>
  <c r="D109" i="18"/>
  <c r="E109" i="18" s="1"/>
  <c r="C110" i="18"/>
  <c r="O109" i="22"/>
  <c r="P109" i="22" s="1"/>
  <c r="N110" i="22"/>
  <c r="C111" i="8"/>
  <c r="D110" i="8"/>
  <c r="E110" i="8" s="1"/>
  <c r="D112" i="23"/>
  <c r="E112" i="23" s="1"/>
  <c r="C113" i="23"/>
  <c r="D108" i="9"/>
  <c r="E108" i="9" s="1"/>
  <c r="C109" i="9"/>
  <c r="N112" i="19"/>
  <c r="O111" i="19"/>
  <c r="P111" i="19" s="1"/>
  <c r="C159" i="32"/>
  <c r="D158" i="32"/>
  <c r="E158" i="32" s="1"/>
  <c r="D110" i="12"/>
  <c r="E110" i="12" s="1"/>
  <c r="C111" i="12"/>
  <c r="N110" i="9"/>
  <c r="O109" i="9"/>
  <c r="P109" i="9" s="1"/>
  <c r="C113" i="11"/>
  <c r="D112" i="11"/>
  <c r="E112" i="11" s="1"/>
  <c r="N110" i="18"/>
  <c r="O109" i="18"/>
  <c r="P109" i="18" s="1"/>
  <c r="N113" i="4"/>
  <c r="O112" i="4"/>
  <c r="P112" i="4" s="1"/>
  <c r="O191" i="56" l="1"/>
  <c r="P191" i="56" s="1"/>
  <c r="N113" i="53"/>
  <c r="O112" i="53"/>
  <c r="P112" i="53" s="1"/>
  <c r="C113" i="53"/>
  <c r="D112" i="53"/>
  <c r="E112" i="53" s="1"/>
  <c r="D112" i="52"/>
  <c r="E112" i="52" s="1"/>
  <c r="O112" i="52"/>
  <c r="P112" i="52" s="1"/>
  <c r="O112" i="51"/>
  <c r="P112" i="51" s="1"/>
  <c r="D114" i="51"/>
  <c r="E114" i="51" s="1"/>
  <c r="O114" i="50"/>
  <c r="P114" i="50" s="1"/>
  <c r="D112" i="50"/>
  <c r="E112" i="50" s="1"/>
  <c r="D113" i="49"/>
  <c r="E113" i="49" s="1"/>
  <c r="D112" i="48"/>
  <c r="E112" i="48" s="1"/>
  <c r="O112" i="48"/>
  <c r="P112" i="48" s="1"/>
  <c r="O112" i="47"/>
  <c r="P112" i="47" s="1"/>
  <c r="D116" i="47"/>
  <c r="E116" i="47" s="1"/>
  <c r="D116" i="46"/>
  <c r="E116" i="46" s="1"/>
  <c r="D113" i="45"/>
  <c r="E113" i="45" s="1"/>
  <c r="O113" i="45"/>
  <c r="P113" i="45" s="1"/>
  <c r="D111" i="44"/>
  <c r="E111" i="44" s="1"/>
  <c r="O113" i="44"/>
  <c r="P113" i="44" s="1"/>
  <c r="D113" i="43"/>
  <c r="E113" i="43" s="1"/>
  <c r="O111" i="40"/>
  <c r="P111" i="40" s="1"/>
  <c r="D113" i="38"/>
  <c r="E113" i="38" s="1"/>
  <c r="O113" i="38"/>
  <c r="P113" i="38" s="1"/>
  <c r="O112" i="36"/>
  <c r="P112" i="36" s="1"/>
  <c r="C116" i="31"/>
  <c r="D115" i="31"/>
  <c r="E115" i="31" s="1"/>
  <c r="D109" i="20"/>
  <c r="E109" i="20" s="1"/>
  <c r="C110" i="20"/>
  <c r="O110" i="23"/>
  <c r="P110" i="23" s="1"/>
  <c r="N111" i="23"/>
  <c r="N110" i="20"/>
  <c r="O109" i="20"/>
  <c r="P109" i="20" s="1"/>
  <c r="C110" i="25"/>
  <c r="D109" i="25"/>
  <c r="E109" i="25" s="1"/>
  <c r="N112" i="25"/>
  <c r="O111" i="25"/>
  <c r="P111" i="25" s="1"/>
  <c r="O110" i="6"/>
  <c r="P110" i="6" s="1"/>
  <c r="N111" i="6"/>
  <c r="C110" i="19"/>
  <c r="D109" i="19"/>
  <c r="E109" i="19" s="1"/>
  <c r="D109" i="4"/>
  <c r="E109" i="4" s="1"/>
  <c r="C110" i="4"/>
  <c r="D109" i="6"/>
  <c r="E109" i="6" s="1"/>
  <c r="C110" i="6"/>
  <c r="O109" i="31"/>
  <c r="P109" i="31" s="1"/>
  <c r="N110" i="31"/>
  <c r="C114" i="11"/>
  <c r="D113" i="11"/>
  <c r="E113" i="11" s="1"/>
  <c r="N111" i="9"/>
  <c r="O110" i="9"/>
  <c r="P110" i="9" s="1"/>
  <c r="C160" i="32"/>
  <c r="D159" i="32"/>
  <c r="E159" i="32" s="1"/>
  <c r="C112" i="8"/>
  <c r="D111" i="8"/>
  <c r="E111" i="8" s="1"/>
  <c r="D109" i="9"/>
  <c r="E109" i="9" s="1"/>
  <c r="C110" i="9"/>
  <c r="C111" i="18"/>
  <c r="D110" i="18"/>
  <c r="E110" i="18" s="1"/>
  <c r="C112" i="12"/>
  <c r="D111" i="12"/>
  <c r="E111" i="12" s="1"/>
  <c r="C114" i="23"/>
  <c r="D113" i="23"/>
  <c r="E113" i="23" s="1"/>
  <c r="O110" i="22"/>
  <c r="P110" i="22" s="1"/>
  <c r="N111" i="22"/>
  <c r="N114" i="4"/>
  <c r="O113" i="4"/>
  <c r="P113" i="4" s="1"/>
  <c r="O110" i="18"/>
  <c r="P110" i="18" s="1"/>
  <c r="N111" i="18"/>
  <c r="O112" i="19"/>
  <c r="P112" i="19" s="1"/>
  <c r="N113" i="19"/>
  <c r="D123" i="22"/>
  <c r="E123" i="22" s="1"/>
  <c r="C124" i="22"/>
  <c r="O157" i="32"/>
  <c r="P157" i="32" s="1"/>
  <c r="N158" i="32"/>
  <c r="O115" i="12"/>
  <c r="P115" i="12" s="1"/>
  <c r="N116" i="12"/>
  <c r="O192" i="56" l="1"/>
  <c r="P192" i="56" s="1"/>
  <c r="D113" i="53"/>
  <c r="E113" i="53" s="1"/>
  <c r="C114" i="53"/>
  <c r="O113" i="53"/>
  <c r="P113" i="53" s="1"/>
  <c r="N114" i="53"/>
  <c r="D113" i="52"/>
  <c r="E113" i="52" s="1"/>
  <c r="O113" i="52"/>
  <c r="P113" i="52" s="1"/>
  <c r="D115" i="51"/>
  <c r="E115" i="51" s="1"/>
  <c r="O113" i="51"/>
  <c r="P113" i="51" s="1"/>
  <c r="O115" i="50"/>
  <c r="P115" i="50" s="1"/>
  <c r="D113" i="50"/>
  <c r="E113" i="50" s="1"/>
  <c r="D114" i="49"/>
  <c r="E114" i="49" s="1"/>
  <c r="D113" i="48"/>
  <c r="E113" i="48" s="1"/>
  <c r="O113" i="48"/>
  <c r="P113" i="48" s="1"/>
  <c r="O113" i="47"/>
  <c r="P113" i="47" s="1"/>
  <c r="D117" i="47"/>
  <c r="E117" i="47" s="1"/>
  <c r="D117" i="46"/>
  <c r="E117" i="46" s="1"/>
  <c r="D114" i="45"/>
  <c r="E114" i="45" s="1"/>
  <c r="O114" i="45"/>
  <c r="P114" i="45" s="1"/>
  <c r="D112" i="44"/>
  <c r="E112" i="44" s="1"/>
  <c r="O114" i="44"/>
  <c r="P114" i="44" s="1"/>
  <c r="D114" i="43"/>
  <c r="E114" i="43" s="1"/>
  <c r="O112" i="40"/>
  <c r="P112" i="40" s="1"/>
  <c r="O114" i="38"/>
  <c r="P114" i="38" s="1"/>
  <c r="D114" i="38"/>
  <c r="E114" i="38" s="1"/>
  <c r="O113" i="36"/>
  <c r="P113" i="36" s="1"/>
  <c r="O110" i="31"/>
  <c r="P110" i="31" s="1"/>
  <c r="N111" i="31"/>
  <c r="C111" i="4"/>
  <c r="D110" i="4"/>
  <c r="E110" i="4" s="1"/>
  <c r="N112" i="6"/>
  <c r="O111" i="6"/>
  <c r="P111" i="6" s="1"/>
  <c r="C111" i="20"/>
  <c r="D110" i="20"/>
  <c r="E110" i="20" s="1"/>
  <c r="N113" i="25"/>
  <c r="O112" i="25"/>
  <c r="P112" i="25" s="1"/>
  <c r="N111" i="20"/>
  <c r="O110" i="20"/>
  <c r="P110" i="20" s="1"/>
  <c r="C111" i="6"/>
  <c r="D110" i="6"/>
  <c r="E110" i="6" s="1"/>
  <c r="N112" i="23"/>
  <c r="O111" i="23"/>
  <c r="P111" i="23" s="1"/>
  <c r="C111" i="19"/>
  <c r="D110" i="19"/>
  <c r="E110" i="19" s="1"/>
  <c r="C111" i="25"/>
  <c r="D110" i="25"/>
  <c r="E110" i="25" s="1"/>
  <c r="C117" i="31"/>
  <c r="D116" i="31"/>
  <c r="E116" i="31" s="1"/>
  <c r="N115" i="4"/>
  <c r="O114" i="4"/>
  <c r="P114" i="4" s="1"/>
  <c r="D112" i="12"/>
  <c r="E112" i="12" s="1"/>
  <c r="C113" i="12"/>
  <c r="C112" i="18"/>
  <c r="D111" i="18"/>
  <c r="E111" i="18" s="1"/>
  <c r="C113" i="8"/>
  <c r="D112" i="8"/>
  <c r="E112" i="8" s="1"/>
  <c r="O111" i="9"/>
  <c r="P111" i="9" s="1"/>
  <c r="N112" i="9"/>
  <c r="N117" i="12"/>
  <c r="O116" i="12"/>
  <c r="P116" i="12" s="1"/>
  <c r="O113" i="19"/>
  <c r="P113" i="19" s="1"/>
  <c r="N114" i="19"/>
  <c r="O111" i="18"/>
  <c r="P111" i="18" s="1"/>
  <c r="N112" i="18"/>
  <c r="N112" i="22"/>
  <c r="O111" i="22"/>
  <c r="P111" i="22" s="1"/>
  <c r="C111" i="9"/>
  <c r="D110" i="9"/>
  <c r="E110" i="9" s="1"/>
  <c r="O158" i="32"/>
  <c r="P158" i="32" s="1"/>
  <c r="N159" i="32"/>
  <c r="C125" i="22"/>
  <c r="D124" i="22"/>
  <c r="E124" i="22" s="1"/>
  <c r="C115" i="23"/>
  <c r="D114" i="23"/>
  <c r="E114" i="23" s="1"/>
  <c r="D160" i="32"/>
  <c r="E160" i="32" s="1"/>
  <c r="C161" i="32"/>
  <c r="C115" i="11"/>
  <c r="D114" i="11"/>
  <c r="E114" i="11" s="1"/>
  <c r="O193" i="56" l="1"/>
  <c r="P193" i="56" s="1"/>
  <c r="N115" i="53"/>
  <c r="O114" i="53"/>
  <c r="P114" i="53" s="1"/>
  <c r="C115" i="53"/>
  <c r="D114" i="53"/>
  <c r="E114" i="53" s="1"/>
  <c r="O114" i="52"/>
  <c r="P114" i="52" s="1"/>
  <c r="D114" i="52"/>
  <c r="E114" i="52" s="1"/>
  <c r="O114" i="51"/>
  <c r="P114" i="51" s="1"/>
  <c r="D116" i="51"/>
  <c r="E116" i="51" s="1"/>
  <c r="O116" i="50"/>
  <c r="P116" i="50" s="1"/>
  <c r="D114" i="50"/>
  <c r="E114" i="50" s="1"/>
  <c r="D115" i="49"/>
  <c r="E115" i="49" s="1"/>
  <c r="D114" i="48"/>
  <c r="E114" i="48" s="1"/>
  <c r="O114" i="48"/>
  <c r="P114" i="48" s="1"/>
  <c r="O114" i="47"/>
  <c r="P114" i="47" s="1"/>
  <c r="D118" i="47"/>
  <c r="E118" i="47" s="1"/>
  <c r="D118" i="46"/>
  <c r="E118" i="46" s="1"/>
  <c r="O115" i="45"/>
  <c r="P115" i="45" s="1"/>
  <c r="D115" i="45"/>
  <c r="E115" i="45" s="1"/>
  <c r="D113" i="44"/>
  <c r="E113" i="44" s="1"/>
  <c r="O115" i="44"/>
  <c r="P115" i="44" s="1"/>
  <c r="D115" i="43"/>
  <c r="E115" i="43" s="1"/>
  <c r="O113" i="40"/>
  <c r="P113" i="40" s="1"/>
  <c r="D115" i="38"/>
  <c r="E115" i="38" s="1"/>
  <c r="O115" i="38"/>
  <c r="P115" i="38" s="1"/>
  <c r="O114" i="36"/>
  <c r="P114" i="36" s="1"/>
  <c r="D111" i="19"/>
  <c r="E111" i="19" s="1"/>
  <c r="C112" i="19"/>
  <c r="N112" i="20"/>
  <c r="O111" i="20"/>
  <c r="P111" i="20" s="1"/>
  <c r="D111" i="4"/>
  <c r="E111" i="4" s="1"/>
  <c r="C112" i="4"/>
  <c r="N112" i="31"/>
  <c r="O111" i="31"/>
  <c r="P111" i="31" s="1"/>
  <c r="C112" i="25"/>
  <c r="D111" i="25"/>
  <c r="E111" i="25" s="1"/>
  <c r="N113" i="23"/>
  <c r="O112" i="23"/>
  <c r="P112" i="23" s="1"/>
  <c r="C112" i="20"/>
  <c r="D111" i="20"/>
  <c r="E111" i="20" s="1"/>
  <c r="D117" i="31"/>
  <c r="E117" i="31" s="1"/>
  <c r="C118" i="31"/>
  <c r="C112" i="6"/>
  <c r="D111" i="6"/>
  <c r="E111" i="6" s="1"/>
  <c r="N114" i="25"/>
  <c r="O113" i="25"/>
  <c r="P113" i="25" s="1"/>
  <c r="O112" i="6"/>
  <c r="P112" i="6" s="1"/>
  <c r="N113" i="6"/>
  <c r="C116" i="11"/>
  <c r="D115" i="11"/>
  <c r="E115" i="11" s="1"/>
  <c r="D115" i="23"/>
  <c r="E115" i="23" s="1"/>
  <c r="C116" i="23"/>
  <c r="C126" i="22"/>
  <c r="D125" i="22"/>
  <c r="E125" i="22" s="1"/>
  <c r="N118" i="12"/>
  <c r="O117" i="12"/>
  <c r="P117" i="12" s="1"/>
  <c r="C113" i="18"/>
  <c r="D112" i="18"/>
  <c r="E112" i="18" s="1"/>
  <c r="N116" i="4"/>
  <c r="O115" i="4"/>
  <c r="P115" i="4" s="1"/>
  <c r="O112" i="18"/>
  <c r="P112" i="18" s="1"/>
  <c r="N113" i="18"/>
  <c r="N113" i="9"/>
  <c r="O112" i="9"/>
  <c r="P112" i="9" s="1"/>
  <c r="D161" i="32"/>
  <c r="E161" i="32" s="1"/>
  <c r="C162" i="32"/>
  <c r="N160" i="32"/>
  <c r="O159" i="32"/>
  <c r="P159" i="32" s="1"/>
  <c r="O114" i="19"/>
  <c r="P114" i="19" s="1"/>
  <c r="N115" i="19"/>
  <c r="C114" i="12"/>
  <c r="D113" i="12"/>
  <c r="E113" i="12" s="1"/>
  <c r="C112" i="9"/>
  <c r="D111" i="9"/>
  <c r="E111" i="9" s="1"/>
  <c r="O112" i="22"/>
  <c r="P112" i="22" s="1"/>
  <c r="N113" i="22"/>
  <c r="D113" i="8"/>
  <c r="E113" i="8" s="1"/>
  <c r="C114" i="8"/>
  <c r="O194" i="56" l="1"/>
  <c r="P194" i="56" s="1"/>
  <c r="C116" i="53"/>
  <c r="D115" i="53"/>
  <c r="E115" i="53" s="1"/>
  <c r="O115" i="53"/>
  <c r="P115" i="53" s="1"/>
  <c r="N116" i="53"/>
  <c r="D115" i="52"/>
  <c r="E115" i="52" s="1"/>
  <c r="O115" i="52"/>
  <c r="P115" i="52" s="1"/>
  <c r="D117" i="51"/>
  <c r="E117" i="51" s="1"/>
  <c r="O115" i="51"/>
  <c r="P115" i="51" s="1"/>
  <c r="O117" i="50"/>
  <c r="P117" i="50" s="1"/>
  <c r="D115" i="50"/>
  <c r="E115" i="50" s="1"/>
  <c r="D116" i="49"/>
  <c r="E116" i="49" s="1"/>
  <c r="O115" i="48"/>
  <c r="P115" i="48" s="1"/>
  <c r="D115" i="48"/>
  <c r="E115" i="48" s="1"/>
  <c r="O115" i="47"/>
  <c r="P115" i="47" s="1"/>
  <c r="D119" i="47"/>
  <c r="E119" i="47" s="1"/>
  <c r="D119" i="46"/>
  <c r="E119" i="46" s="1"/>
  <c r="D116" i="45"/>
  <c r="E116" i="45" s="1"/>
  <c r="O116" i="45"/>
  <c r="P116" i="45" s="1"/>
  <c r="D114" i="44"/>
  <c r="E114" i="44" s="1"/>
  <c r="O116" i="44"/>
  <c r="P116" i="44" s="1"/>
  <c r="D116" i="43"/>
  <c r="E116" i="43" s="1"/>
  <c r="O114" i="40"/>
  <c r="P114" i="40" s="1"/>
  <c r="O116" i="38"/>
  <c r="P116" i="38" s="1"/>
  <c r="D116" i="38"/>
  <c r="E116" i="38" s="1"/>
  <c r="O115" i="36"/>
  <c r="P115" i="36" s="1"/>
  <c r="O112" i="31"/>
  <c r="P112" i="31" s="1"/>
  <c r="N113" i="31"/>
  <c r="N115" i="25"/>
  <c r="O114" i="25"/>
  <c r="P114" i="25" s="1"/>
  <c r="O112" i="20"/>
  <c r="P112" i="20" s="1"/>
  <c r="N113" i="20"/>
  <c r="O113" i="6"/>
  <c r="P113" i="6" s="1"/>
  <c r="N114" i="6"/>
  <c r="D112" i="4"/>
  <c r="E112" i="4" s="1"/>
  <c r="C113" i="4"/>
  <c r="D112" i="19"/>
  <c r="E112" i="19" s="1"/>
  <c r="C113" i="19"/>
  <c r="C119" i="31"/>
  <c r="D118" i="31"/>
  <c r="E118" i="31" s="1"/>
  <c r="N114" i="23"/>
  <c r="O113" i="23"/>
  <c r="P113" i="23" s="1"/>
  <c r="D112" i="6"/>
  <c r="E112" i="6" s="1"/>
  <c r="C113" i="6"/>
  <c r="C113" i="20"/>
  <c r="D112" i="20"/>
  <c r="E112" i="20" s="1"/>
  <c r="C113" i="25"/>
  <c r="D112" i="25"/>
  <c r="E112" i="25" s="1"/>
  <c r="N116" i="19"/>
  <c r="O115" i="19"/>
  <c r="P115" i="19" s="1"/>
  <c r="N114" i="9"/>
  <c r="O113" i="9"/>
  <c r="P113" i="9" s="1"/>
  <c r="N117" i="4"/>
  <c r="O116" i="4"/>
  <c r="P116" i="4" s="1"/>
  <c r="C115" i="8"/>
  <c r="D114" i="8"/>
  <c r="E114" i="8" s="1"/>
  <c r="O113" i="22"/>
  <c r="P113" i="22" s="1"/>
  <c r="N114" i="22"/>
  <c r="C163" i="32"/>
  <c r="D162" i="32"/>
  <c r="E162" i="32" s="1"/>
  <c r="O113" i="18"/>
  <c r="P113" i="18" s="1"/>
  <c r="N114" i="18"/>
  <c r="C117" i="23"/>
  <c r="D116" i="23"/>
  <c r="E116" i="23" s="1"/>
  <c r="C113" i="9"/>
  <c r="D112" i="9"/>
  <c r="E112" i="9" s="1"/>
  <c r="N161" i="32"/>
  <c r="O160" i="32"/>
  <c r="P160" i="32" s="1"/>
  <c r="C115" i="12"/>
  <c r="D114" i="12"/>
  <c r="E114" i="12" s="1"/>
  <c r="D113" i="18"/>
  <c r="E113" i="18" s="1"/>
  <c r="C114" i="18"/>
  <c r="O118" i="12"/>
  <c r="P118" i="12" s="1"/>
  <c r="N119" i="12"/>
  <c r="C127" i="22"/>
  <c r="D126" i="22"/>
  <c r="E126" i="22" s="1"/>
  <c r="C117" i="11"/>
  <c r="D116" i="11"/>
  <c r="E116" i="11" s="1"/>
  <c r="O195" i="56" l="1"/>
  <c r="P195" i="56" s="1"/>
  <c r="O116" i="53"/>
  <c r="P116" i="53" s="1"/>
  <c r="N117" i="53"/>
  <c r="C117" i="53"/>
  <c r="D116" i="53"/>
  <c r="E116" i="53" s="1"/>
  <c r="O116" i="52"/>
  <c r="P116" i="52" s="1"/>
  <c r="D116" i="52"/>
  <c r="E116" i="52" s="1"/>
  <c r="O116" i="51"/>
  <c r="P116" i="51" s="1"/>
  <c r="D118" i="51"/>
  <c r="E118" i="51" s="1"/>
  <c r="O118" i="50"/>
  <c r="P118" i="50" s="1"/>
  <c r="D116" i="50"/>
  <c r="E116" i="50" s="1"/>
  <c r="D117" i="49"/>
  <c r="E117" i="49" s="1"/>
  <c r="O116" i="48"/>
  <c r="P116" i="48" s="1"/>
  <c r="D116" i="48"/>
  <c r="E116" i="48" s="1"/>
  <c r="O116" i="47"/>
  <c r="P116" i="47" s="1"/>
  <c r="D120" i="47"/>
  <c r="E120" i="47" s="1"/>
  <c r="D120" i="46"/>
  <c r="E120" i="46" s="1"/>
  <c r="D117" i="45"/>
  <c r="E117" i="45" s="1"/>
  <c r="O117" i="45"/>
  <c r="P117" i="45" s="1"/>
  <c r="D115" i="44"/>
  <c r="E115" i="44" s="1"/>
  <c r="O117" i="44"/>
  <c r="P117" i="44" s="1"/>
  <c r="D117" i="43"/>
  <c r="E117" i="43" s="1"/>
  <c r="O115" i="40"/>
  <c r="P115" i="40" s="1"/>
  <c r="D117" i="38"/>
  <c r="E117" i="38" s="1"/>
  <c r="O117" i="38"/>
  <c r="P117" i="38" s="1"/>
  <c r="O116" i="36"/>
  <c r="P116" i="36" s="1"/>
  <c r="C114" i="6"/>
  <c r="D113" i="6"/>
  <c r="E113" i="6" s="1"/>
  <c r="C114" i="20"/>
  <c r="D113" i="20"/>
  <c r="E113" i="20" s="1"/>
  <c r="N116" i="25"/>
  <c r="O115" i="25"/>
  <c r="P115" i="25" s="1"/>
  <c r="N115" i="6"/>
  <c r="O114" i="6"/>
  <c r="P114" i="6" s="1"/>
  <c r="D113" i="4"/>
  <c r="E113" i="4" s="1"/>
  <c r="C114" i="4"/>
  <c r="N114" i="20"/>
  <c r="O113" i="20"/>
  <c r="P113" i="20" s="1"/>
  <c r="O113" i="31"/>
  <c r="P113" i="31" s="1"/>
  <c r="N114" i="31"/>
  <c r="C114" i="19"/>
  <c r="D113" i="19"/>
  <c r="E113" i="19" s="1"/>
  <c r="C114" i="25"/>
  <c r="D113" i="25"/>
  <c r="E113" i="25" s="1"/>
  <c r="N115" i="23"/>
  <c r="O114" i="23"/>
  <c r="P114" i="23" s="1"/>
  <c r="C120" i="31"/>
  <c r="D119" i="31"/>
  <c r="E119" i="31" s="1"/>
  <c r="C118" i="11"/>
  <c r="D117" i="11"/>
  <c r="E117" i="11" s="1"/>
  <c r="D113" i="9"/>
  <c r="E113" i="9" s="1"/>
  <c r="C114" i="9"/>
  <c r="C164" i="32"/>
  <c r="D163" i="32"/>
  <c r="E163" i="32" s="1"/>
  <c r="N115" i="9"/>
  <c r="O114" i="9"/>
  <c r="P114" i="9" s="1"/>
  <c r="C115" i="18"/>
  <c r="D114" i="18"/>
  <c r="E114" i="18" s="1"/>
  <c r="N115" i="18"/>
  <c r="O114" i="18"/>
  <c r="P114" i="18" s="1"/>
  <c r="N115" i="22"/>
  <c r="O114" i="22"/>
  <c r="P114" i="22" s="1"/>
  <c r="N120" i="12"/>
  <c r="O119" i="12"/>
  <c r="P119" i="12" s="1"/>
  <c r="D115" i="12"/>
  <c r="E115" i="12" s="1"/>
  <c r="C116" i="12"/>
  <c r="O161" i="32"/>
  <c r="P161" i="32" s="1"/>
  <c r="N162" i="32"/>
  <c r="D117" i="23"/>
  <c r="E117" i="23" s="1"/>
  <c r="C118" i="23"/>
  <c r="C116" i="8"/>
  <c r="D115" i="8"/>
  <c r="E115" i="8" s="1"/>
  <c r="C128" i="22"/>
  <c r="D127" i="22"/>
  <c r="E127" i="22" s="1"/>
  <c r="O117" i="4"/>
  <c r="P117" i="4" s="1"/>
  <c r="N118" i="4"/>
  <c r="N117" i="19"/>
  <c r="O116" i="19"/>
  <c r="P116" i="19" s="1"/>
  <c r="O196" i="56" l="1"/>
  <c r="P196" i="56" s="1"/>
  <c r="D117" i="53"/>
  <c r="E117" i="53" s="1"/>
  <c r="C118" i="53"/>
  <c r="O117" i="53"/>
  <c r="P117" i="53" s="1"/>
  <c r="N118" i="53"/>
  <c r="D117" i="52"/>
  <c r="E117" i="52" s="1"/>
  <c r="O117" i="52"/>
  <c r="P117" i="52" s="1"/>
  <c r="O117" i="51"/>
  <c r="P117" i="51" s="1"/>
  <c r="D119" i="51"/>
  <c r="E119" i="51" s="1"/>
  <c r="D117" i="50"/>
  <c r="E117" i="50" s="1"/>
  <c r="O119" i="50"/>
  <c r="P119" i="50" s="1"/>
  <c r="D118" i="49"/>
  <c r="E118" i="49" s="1"/>
  <c r="D117" i="48"/>
  <c r="E117" i="48" s="1"/>
  <c r="O117" i="48"/>
  <c r="P117" i="48" s="1"/>
  <c r="O117" i="47"/>
  <c r="P117" i="47" s="1"/>
  <c r="D121" i="47"/>
  <c r="E121" i="47" s="1"/>
  <c r="D121" i="46"/>
  <c r="E121" i="46" s="1"/>
  <c r="D118" i="45"/>
  <c r="E118" i="45" s="1"/>
  <c r="O118" i="45"/>
  <c r="P118" i="45" s="1"/>
  <c r="D116" i="44"/>
  <c r="E116" i="44" s="1"/>
  <c r="O118" i="44"/>
  <c r="P118" i="44" s="1"/>
  <c r="D118" i="43"/>
  <c r="E118" i="43" s="1"/>
  <c r="O116" i="40"/>
  <c r="P116" i="40" s="1"/>
  <c r="O118" i="38"/>
  <c r="P118" i="38" s="1"/>
  <c r="D118" i="38"/>
  <c r="E118" i="38" s="1"/>
  <c r="O117" i="36"/>
  <c r="P117" i="36" s="1"/>
  <c r="D114" i="19"/>
  <c r="E114" i="19" s="1"/>
  <c r="C115" i="19"/>
  <c r="C115" i="20"/>
  <c r="D114" i="20"/>
  <c r="E114" i="20" s="1"/>
  <c r="N115" i="31"/>
  <c r="O114" i="31"/>
  <c r="P114" i="31" s="1"/>
  <c r="D114" i="4"/>
  <c r="E114" i="4" s="1"/>
  <c r="C115" i="4"/>
  <c r="O115" i="23"/>
  <c r="P115" i="23" s="1"/>
  <c r="N116" i="23"/>
  <c r="N115" i="20"/>
  <c r="O114" i="20"/>
  <c r="P114" i="20" s="1"/>
  <c r="N117" i="25"/>
  <c r="O116" i="25"/>
  <c r="P116" i="25" s="1"/>
  <c r="C121" i="31"/>
  <c r="D120" i="31"/>
  <c r="E120" i="31" s="1"/>
  <c r="C115" i="25"/>
  <c r="D114" i="25"/>
  <c r="E114" i="25" s="1"/>
  <c r="N116" i="6"/>
  <c r="O115" i="6"/>
  <c r="P115" i="6" s="1"/>
  <c r="C115" i="6"/>
  <c r="D114" i="6"/>
  <c r="E114" i="6" s="1"/>
  <c r="N119" i="4"/>
  <c r="O118" i="4"/>
  <c r="P118" i="4" s="1"/>
  <c r="N118" i="19"/>
  <c r="O117" i="19"/>
  <c r="P117" i="19" s="1"/>
  <c r="C129" i="22"/>
  <c r="D128" i="22"/>
  <c r="E128" i="22" s="1"/>
  <c r="N116" i="22"/>
  <c r="O115" i="22"/>
  <c r="P115" i="22" s="1"/>
  <c r="D164" i="32"/>
  <c r="E164" i="32" s="1"/>
  <c r="C165" i="32"/>
  <c r="C119" i="11"/>
  <c r="D118" i="11"/>
  <c r="E118" i="11" s="1"/>
  <c r="D118" i="23"/>
  <c r="E118" i="23" s="1"/>
  <c r="C119" i="23"/>
  <c r="C117" i="12"/>
  <c r="D116" i="12"/>
  <c r="E116" i="12" s="1"/>
  <c r="C115" i="9"/>
  <c r="D114" i="9"/>
  <c r="E114" i="9" s="1"/>
  <c r="O162" i="32"/>
  <c r="P162" i="32" s="1"/>
  <c r="N163" i="32"/>
  <c r="O163" i="32" s="1"/>
  <c r="D116" i="8"/>
  <c r="E116" i="8" s="1"/>
  <c r="C117" i="8"/>
  <c r="D115" i="18"/>
  <c r="E115" i="18" s="1"/>
  <c r="C116" i="18"/>
  <c r="O120" i="12"/>
  <c r="P120" i="12" s="1"/>
  <c r="N121" i="12"/>
  <c r="O115" i="18"/>
  <c r="P115" i="18" s="1"/>
  <c r="N116" i="18"/>
  <c r="N116" i="9"/>
  <c r="O115" i="9"/>
  <c r="P115" i="9" s="1"/>
  <c r="O197" i="56" l="1"/>
  <c r="P197" i="56" s="1"/>
  <c r="N119" i="53"/>
  <c r="O118" i="53"/>
  <c r="P118" i="53" s="1"/>
  <c r="C119" i="53"/>
  <c r="D118" i="53"/>
  <c r="E118" i="53" s="1"/>
  <c r="O118" i="52"/>
  <c r="P118" i="52" s="1"/>
  <c r="D118" i="52"/>
  <c r="E118" i="52" s="1"/>
  <c r="D120" i="51"/>
  <c r="E120" i="51" s="1"/>
  <c r="O118" i="51"/>
  <c r="P118" i="51" s="1"/>
  <c r="O120" i="50"/>
  <c r="P120" i="50" s="1"/>
  <c r="D118" i="50"/>
  <c r="E118" i="50" s="1"/>
  <c r="D119" i="49"/>
  <c r="E119" i="49" s="1"/>
  <c r="D118" i="48"/>
  <c r="E118" i="48" s="1"/>
  <c r="O118" i="48"/>
  <c r="P118" i="48" s="1"/>
  <c r="O118" i="47"/>
  <c r="P118" i="47" s="1"/>
  <c r="D122" i="47"/>
  <c r="E122" i="47" s="1"/>
  <c r="D122" i="46"/>
  <c r="E122" i="46" s="1"/>
  <c r="D119" i="45"/>
  <c r="E119" i="45" s="1"/>
  <c r="O119" i="45"/>
  <c r="P119" i="45" s="1"/>
  <c r="D117" i="44"/>
  <c r="E117" i="44" s="1"/>
  <c r="O119" i="44"/>
  <c r="P119" i="44" s="1"/>
  <c r="D119" i="43"/>
  <c r="E119" i="43" s="1"/>
  <c r="O117" i="40"/>
  <c r="P117" i="40" s="1"/>
  <c r="D119" i="38"/>
  <c r="E119" i="38" s="1"/>
  <c r="O119" i="38"/>
  <c r="P119" i="38" s="1"/>
  <c r="O118" i="36"/>
  <c r="P118" i="36" s="1"/>
  <c r="N117" i="23"/>
  <c r="O116" i="23"/>
  <c r="P116" i="23" s="1"/>
  <c r="C116" i="25"/>
  <c r="D115" i="25"/>
  <c r="E115" i="25" s="1"/>
  <c r="N118" i="25"/>
  <c r="O117" i="25"/>
  <c r="P117" i="25" s="1"/>
  <c r="O115" i="31"/>
  <c r="P115" i="31" s="1"/>
  <c r="N116" i="31"/>
  <c r="C116" i="4"/>
  <c r="D115" i="4"/>
  <c r="E115" i="4" s="1"/>
  <c r="C116" i="19"/>
  <c r="D115" i="19"/>
  <c r="E115" i="19" s="1"/>
  <c r="C116" i="6"/>
  <c r="D115" i="6"/>
  <c r="E115" i="6" s="1"/>
  <c r="O116" i="6"/>
  <c r="P116" i="6" s="1"/>
  <c r="N117" i="6"/>
  <c r="D121" i="31"/>
  <c r="E121" i="31" s="1"/>
  <c r="C122" i="31"/>
  <c r="N116" i="20"/>
  <c r="O115" i="20"/>
  <c r="P115" i="20" s="1"/>
  <c r="D115" i="20"/>
  <c r="E115" i="20" s="1"/>
  <c r="C116" i="20"/>
  <c r="O116" i="18"/>
  <c r="P116" i="18" s="1"/>
  <c r="N117" i="18"/>
  <c r="C118" i="8"/>
  <c r="D117" i="8"/>
  <c r="E117" i="8" s="1"/>
  <c r="D119" i="11"/>
  <c r="E119" i="11" s="1"/>
  <c r="C120" i="11"/>
  <c r="C130" i="22"/>
  <c r="D129" i="22"/>
  <c r="E129" i="22" s="1"/>
  <c r="O121" i="12"/>
  <c r="P121" i="12" s="1"/>
  <c r="N122" i="12"/>
  <c r="P164" i="32"/>
  <c r="P163" i="32"/>
  <c r="D165" i="32"/>
  <c r="E165" i="32" s="1"/>
  <c r="C166" i="32"/>
  <c r="C117" i="18"/>
  <c r="D116" i="18"/>
  <c r="E116" i="18" s="1"/>
  <c r="C120" i="23"/>
  <c r="D119" i="23"/>
  <c r="E119" i="23" s="1"/>
  <c r="N117" i="22"/>
  <c r="O116" i="22"/>
  <c r="P116" i="22" s="1"/>
  <c r="O118" i="19"/>
  <c r="P118" i="19" s="1"/>
  <c r="N119" i="19"/>
  <c r="O116" i="9"/>
  <c r="P116" i="9" s="1"/>
  <c r="N117" i="9"/>
  <c r="C116" i="9"/>
  <c r="D115" i="9"/>
  <c r="E115" i="9" s="1"/>
  <c r="C118" i="12"/>
  <c r="D117" i="12"/>
  <c r="E117" i="12" s="1"/>
  <c r="O119" i="4"/>
  <c r="P119" i="4" s="1"/>
  <c r="N120" i="4"/>
  <c r="O198" i="56" l="1"/>
  <c r="P198" i="56" s="1"/>
  <c r="C120" i="53"/>
  <c r="D119" i="53"/>
  <c r="E119" i="53" s="1"/>
  <c r="O119" i="53"/>
  <c r="P119" i="53" s="1"/>
  <c r="N120" i="53"/>
  <c r="D119" i="52"/>
  <c r="E119" i="52" s="1"/>
  <c r="O119" i="52"/>
  <c r="P119" i="52" s="1"/>
  <c r="O119" i="51"/>
  <c r="P119" i="51" s="1"/>
  <c r="D121" i="51"/>
  <c r="E121" i="51" s="1"/>
  <c r="D119" i="50"/>
  <c r="E119" i="50" s="1"/>
  <c r="O121" i="50"/>
  <c r="P121" i="50" s="1"/>
  <c r="D120" i="49"/>
  <c r="E120" i="49" s="1"/>
  <c r="D119" i="48"/>
  <c r="E119" i="48" s="1"/>
  <c r="O119" i="48"/>
  <c r="P119" i="48" s="1"/>
  <c r="O119" i="47"/>
  <c r="P119" i="47" s="1"/>
  <c r="D123" i="47"/>
  <c r="E123" i="47" s="1"/>
  <c r="D123" i="46"/>
  <c r="E123" i="46" s="1"/>
  <c r="D120" i="45"/>
  <c r="E120" i="45" s="1"/>
  <c r="O120" i="45"/>
  <c r="P120" i="45" s="1"/>
  <c r="D118" i="44"/>
  <c r="E118" i="44" s="1"/>
  <c r="O120" i="44"/>
  <c r="P120" i="44" s="1"/>
  <c r="D120" i="43"/>
  <c r="E120" i="43" s="1"/>
  <c r="O118" i="40"/>
  <c r="P118" i="40" s="1"/>
  <c r="D120" i="38"/>
  <c r="E120" i="38" s="1"/>
  <c r="O120" i="38"/>
  <c r="P120" i="38" s="1"/>
  <c r="O119" i="36"/>
  <c r="P119" i="36" s="1"/>
  <c r="O116" i="20"/>
  <c r="P116" i="20" s="1"/>
  <c r="N117" i="20"/>
  <c r="D116" i="4"/>
  <c r="E116" i="4" s="1"/>
  <c r="C117" i="4"/>
  <c r="N119" i="25"/>
  <c r="O118" i="25"/>
  <c r="P118" i="25" s="1"/>
  <c r="N118" i="6"/>
  <c r="O117" i="6"/>
  <c r="P117" i="6" s="1"/>
  <c r="C117" i="20"/>
  <c r="D116" i="20"/>
  <c r="E116" i="20" s="1"/>
  <c r="C123" i="31"/>
  <c r="D122" i="31"/>
  <c r="E122" i="31" s="1"/>
  <c r="O116" i="31"/>
  <c r="P116" i="31" s="1"/>
  <c r="N117" i="31"/>
  <c r="C117" i="6"/>
  <c r="D116" i="6"/>
  <c r="E116" i="6" s="1"/>
  <c r="C117" i="19"/>
  <c r="D116" i="19"/>
  <c r="E116" i="19" s="1"/>
  <c r="C117" i="25"/>
  <c r="D116" i="25"/>
  <c r="E116" i="25" s="1"/>
  <c r="N118" i="23"/>
  <c r="O117" i="23"/>
  <c r="P117" i="23" s="1"/>
  <c r="N123" i="12"/>
  <c r="O122" i="12"/>
  <c r="P122" i="12" s="1"/>
  <c r="N118" i="22"/>
  <c r="O117" i="22"/>
  <c r="P117" i="22" s="1"/>
  <c r="C118" i="18"/>
  <c r="D117" i="18"/>
  <c r="E117" i="18" s="1"/>
  <c r="C119" i="8"/>
  <c r="D118" i="8"/>
  <c r="E118" i="8" s="1"/>
  <c r="N120" i="19"/>
  <c r="O119" i="19"/>
  <c r="P119" i="19" s="1"/>
  <c r="N118" i="18"/>
  <c r="O117" i="18"/>
  <c r="P117" i="18" s="1"/>
  <c r="N121" i="4"/>
  <c r="O120" i="4"/>
  <c r="P120" i="4" s="1"/>
  <c r="N118" i="9"/>
  <c r="O117" i="9"/>
  <c r="P117" i="9" s="1"/>
  <c r="D166" i="32"/>
  <c r="E166" i="32" s="1"/>
  <c r="C167" i="32"/>
  <c r="C121" i="11"/>
  <c r="D120" i="11"/>
  <c r="E120" i="11" s="1"/>
  <c r="D116" i="9"/>
  <c r="E116" i="9" s="1"/>
  <c r="C117" i="9"/>
  <c r="D118" i="12"/>
  <c r="E118" i="12" s="1"/>
  <c r="C119" i="12"/>
  <c r="C121" i="23"/>
  <c r="D120" i="23"/>
  <c r="E120" i="23" s="1"/>
  <c r="T10" i="32"/>
  <c r="T11" i="32"/>
  <c r="D130" i="22"/>
  <c r="E130" i="22" s="1"/>
  <c r="C131" i="22"/>
  <c r="O199" i="56" l="1"/>
  <c r="P199" i="56" s="1"/>
  <c r="O120" i="53"/>
  <c r="P120" i="53" s="1"/>
  <c r="N121" i="53"/>
  <c r="C121" i="53"/>
  <c r="D120" i="53"/>
  <c r="E120" i="53" s="1"/>
  <c r="O120" i="52"/>
  <c r="P120" i="52" s="1"/>
  <c r="D120" i="52"/>
  <c r="E120" i="52" s="1"/>
  <c r="D122" i="51"/>
  <c r="E122" i="51" s="1"/>
  <c r="O120" i="51"/>
  <c r="P120" i="51" s="1"/>
  <c r="O122" i="50"/>
  <c r="P122" i="50" s="1"/>
  <c r="D120" i="50"/>
  <c r="E120" i="50" s="1"/>
  <c r="D121" i="49"/>
  <c r="E121" i="49" s="1"/>
  <c r="D120" i="48"/>
  <c r="E120" i="48" s="1"/>
  <c r="O120" i="48"/>
  <c r="P120" i="48" s="1"/>
  <c r="O120" i="47"/>
  <c r="P120" i="47" s="1"/>
  <c r="D124" i="47"/>
  <c r="E124" i="47" s="1"/>
  <c r="D124" i="46"/>
  <c r="E124" i="46" s="1"/>
  <c r="D121" i="45"/>
  <c r="E121" i="45" s="1"/>
  <c r="O121" i="45"/>
  <c r="P121" i="45" s="1"/>
  <c r="D119" i="44"/>
  <c r="E119" i="44" s="1"/>
  <c r="O121" i="44"/>
  <c r="P121" i="44" s="1"/>
  <c r="D121" i="43"/>
  <c r="E121" i="43" s="1"/>
  <c r="O119" i="40"/>
  <c r="P119" i="40" s="1"/>
  <c r="O121" i="38"/>
  <c r="P121" i="38" s="1"/>
  <c r="D121" i="38"/>
  <c r="E121" i="38" s="1"/>
  <c r="O120" i="36"/>
  <c r="P120" i="36" s="1"/>
  <c r="C118" i="25"/>
  <c r="D117" i="25"/>
  <c r="E117" i="25" s="1"/>
  <c r="C118" i="6"/>
  <c r="D117" i="6"/>
  <c r="E117" i="6" s="1"/>
  <c r="D123" i="31"/>
  <c r="E123" i="31" s="1"/>
  <c r="C124" i="31"/>
  <c r="O118" i="6"/>
  <c r="P118" i="6" s="1"/>
  <c r="N119" i="6"/>
  <c r="N120" i="25"/>
  <c r="O119" i="25"/>
  <c r="P119" i="25" s="1"/>
  <c r="O117" i="31"/>
  <c r="P117" i="31" s="1"/>
  <c r="N118" i="31"/>
  <c r="C118" i="4"/>
  <c r="D117" i="4"/>
  <c r="E117" i="4" s="1"/>
  <c r="N118" i="20"/>
  <c r="O117" i="20"/>
  <c r="P117" i="20" s="1"/>
  <c r="N119" i="23"/>
  <c r="O118" i="23"/>
  <c r="P118" i="23" s="1"/>
  <c r="C118" i="19"/>
  <c r="D117" i="19"/>
  <c r="E117" i="19" s="1"/>
  <c r="C118" i="20"/>
  <c r="D117" i="20"/>
  <c r="E117" i="20" s="1"/>
  <c r="D131" i="22"/>
  <c r="E131" i="22" s="1"/>
  <c r="C132" i="22"/>
  <c r="C122" i="23"/>
  <c r="D121" i="23"/>
  <c r="E121" i="23" s="1"/>
  <c r="C122" i="11"/>
  <c r="D121" i="11"/>
  <c r="E121" i="11" s="1"/>
  <c r="N122" i="4"/>
  <c r="O121" i="4"/>
  <c r="P121" i="4" s="1"/>
  <c r="D119" i="8"/>
  <c r="E119" i="8" s="1"/>
  <c r="C120" i="8"/>
  <c r="D167" i="32"/>
  <c r="E167" i="32" s="1"/>
  <c r="C168" i="32"/>
  <c r="C120" i="12"/>
  <c r="D119" i="12"/>
  <c r="E119" i="12" s="1"/>
  <c r="C118" i="9"/>
  <c r="D117" i="9"/>
  <c r="E117" i="9" s="1"/>
  <c r="N119" i="9"/>
  <c r="O118" i="9"/>
  <c r="P118" i="9" s="1"/>
  <c r="O118" i="22"/>
  <c r="P118" i="22" s="1"/>
  <c r="N119" i="22"/>
  <c r="N119" i="18"/>
  <c r="O118" i="18"/>
  <c r="P118" i="18" s="1"/>
  <c r="O120" i="19"/>
  <c r="P120" i="19" s="1"/>
  <c r="N121" i="19"/>
  <c r="C119" i="18"/>
  <c r="D118" i="18"/>
  <c r="E118" i="18" s="1"/>
  <c r="O123" i="12"/>
  <c r="P123" i="12" s="1"/>
  <c r="N124" i="12"/>
  <c r="O200" i="56" l="1"/>
  <c r="P200" i="56" s="1"/>
  <c r="C122" i="53"/>
  <c r="D121" i="53"/>
  <c r="E121" i="53" s="1"/>
  <c r="O121" i="53"/>
  <c r="P121" i="53" s="1"/>
  <c r="N122" i="53"/>
  <c r="O121" i="52"/>
  <c r="P121" i="52" s="1"/>
  <c r="D121" i="52"/>
  <c r="E121" i="52" s="1"/>
  <c r="O121" i="51"/>
  <c r="P121" i="51" s="1"/>
  <c r="D123" i="51"/>
  <c r="E123" i="51" s="1"/>
  <c r="O123" i="50"/>
  <c r="P123" i="50" s="1"/>
  <c r="D121" i="50"/>
  <c r="E121" i="50" s="1"/>
  <c r="D122" i="49"/>
  <c r="E122" i="49" s="1"/>
  <c r="O121" i="48"/>
  <c r="P121" i="48" s="1"/>
  <c r="D121" i="48"/>
  <c r="E121" i="48" s="1"/>
  <c r="O121" i="47"/>
  <c r="P121" i="47" s="1"/>
  <c r="D125" i="47"/>
  <c r="E125" i="47" s="1"/>
  <c r="D125" i="46"/>
  <c r="E125" i="46" s="1"/>
  <c r="O122" i="45"/>
  <c r="P122" i="45" s="1"/>
  <c r="D122" i="45"/>
  <c r="E122" i="45" s="1"/>
  <c r="D120" i="44"/>
  <c r="E120" i="44" s="1"/>
  <c r="O122" i="44"/>
  <c r="P122" i="44" s="1"/>
  <c r="D122" i="43"/>
  <c r="E122" i="43" s="1"/>
  <c r="O120" i="40"/>
  <c r="P120" i="40" s="1"/>
  <c r="O122" i="38"/>
  <c r="P122" i="38" s="1"/>
  <c r="D122" i="38"/>
  <c r="E122" i="38" s="1"/>
  <c r="O121" i="36"/>
  <c r="P121" i="36" s="1"/>
  <c r="C119" i="20"/>
  <c r="D118" i="20"/>
  <c r="E118" i="20" s="1"/>
  <c r="N120" i="23"/>
  <c r="O119" i="23"/>
  <c r="P119" i="23" s="1"/>
  <c r="D118" i="4"/>
  <c r="E118" i="4" s="1"/>
  <c r="C119" i="4"/>
  <c r="C119" i="6"/>
  <c r="D118" i="6"/>
  <c r="E118" i="6" s="1"/>
  <c r="O118" i="31"/>
  <c r="P118" i="31" s="1"/>
  <c r="N119" i="31"/>
  <c r="C125" i="31"/>
  <c r="D124" i="31"/>
  <c r="E124" i="31" s="1"/>
  <c r="N120" i="6"/>
  <c r="O119" i="6"/>
  <c r="P119" i="6" s="1"/>
  <c r="D118" i="19"/>
  <c r="E118" i="19" s="1"/>
  <c r="C119" i="19"/>
  <c r="O118" i="20"/>
  <c r="P118" i="20" s="1"/>
  <c r="N119" i="20"/>
  <c r="N121" i="25"/>
  <c r="O120" i="25"/>
  <c r="P120" i="25" s="1"/>
  <c r="C119" i="25"/>
  <c r="D118" i="25"/>
  <c r="E118" i="25" s="1"/>
  <c r="O121" i="19"/>
  <c r="P121" i="19" s="1"/>
  <c r="N122" i="19"/>
  <c r="N123" i="4"/>
  <c r="O122" i="4"/>
  <c r="P122" i="4" s="1"/>
  <c r="C123" i="23"/>
  <c r="D122" i="23"/>
  <c r="E122" i="23" s="1"/>
  <c r="N125" i="12"/>
  <c r="O124" i="12"/>
  <c r="P124" i="12" s="1"/>
  <c r="N120" i="22"/>
  <c r="O119" i="22"/>
  <c r="P119" i="22" s="1"/>
  <c r="C169" i="32"/>
  <c r="D168" i="32"/>
  <c r="E168" i="32" s="1"/>
  <c r="C121" i="8"/>
  <c r="D120" i="8"/>
  <c r="E120" i="8" s="1"/>
  <c r="D132" i="22"/>
  <c r="E132" i="22" s="1"/>
  <c r="C133" i="22"/>
  <c r="C121" i="12"/>
  <c r="D120" i="12"/>
  <c r="E120" i="12" s="1"/>
  <c r="C120" i="18"/>
  <c r="D119" i="18"/>
  <c r="E119" i="18" s="1"/>
  <c r="O119" i="18"/>
  <c r="P119" i="18" s="1"/>
  <c r="N120" i="18"/>
  <c r="N120" i="9"/>
  <c r="O119" i="9"/>
  <c r="P119" i="9" s="1"/>
  <c r="D118" i="9"/>
  <c r="E118" i="9" s="1"/>
  <c r="C119" i="9"/>
  <c r="C123" i="11"/>
  <c r="D122" i="11"/>
  <c r="E122" i="11" s="1"/>
  <c r="O201" i="56" l="1"/>
  <c r="P201" i="56" s="1"/>
  <c r="O122" i="53"/>
  <c r="P122" i="53" s="1"/>
  <c r="N123" i="53"/>
  <c r="C123" i="53"/>
  <c r="D122" i="53"/>
  <c r="E122" i="53" s="1"/>
  <c r="D122" i="52"/>
  <c r="E122" i="52" s="1"/>
  <c r="O122" i="52"/>
  <c r="P122" i="52" s="1"/>
  <c r="D124" i="51"/>
  <c r="E124" i="51" s="1"/>
  <c r="O122" i="51"/>
  <c r="P122" i="51" s="1"/>
  <c r="D122" i="50"/>
  <c r="E122" i="50" s="1"/>
  <c r="O124" i="50"/>
  <c r="P124" i="50" s="1"/>
  <c r="D123" i="49"/>
  <c r="E123" i="49" s="1"/>
  <c r="O122" i="48"/>
  <c r="P122" i="48" s="1"/>
  <c r="D122" i="48"/>
  <c r="E122" i="48" s="1"/>
  <c r="D126" i="47"/>
  <c r="E126" i="47" s="1"/>
  <c r="O122" i="47"/>
  <c r="P122" i="47" s="1"/>
  <c r="D127" i="46"/>
  <c r="D126" i="46"/>
  <c r="E126" i="46" s="1"/>
  <c r="O123" i="45"/>
  <c r="P123" i="45" s="1"/>
  <c r="D123" i="45"/>
  <c r="E123" i="45" s="1"/>
  <c r="D121" i="44"/>
  <c r="E121" i="44" s="1"/>
  <c r="O123" i="44"/>
  <c r="P123" i="44" s="1"/>
  <c r="D123" i="43"/>
  <c r="E123" i="43" s="1"/>
  <c r="O121" i="40"/>
  <c r="P121" i="40" s="1"/>
  <c r="D123" i="38"/>
  <c r="E123" i="38" s="1"/>
  <c r="O123" i="38"/>
  <c r="P123" i="38" s="1"/>
  <c r="O124" i="38"/>
  <c r="O122" i="36"/>
  <c r="P122" i="36" s="1"/>
  <c r="C120" i="19"/>
  <c r="D119" i="19"/>
  <c r="E119" i="19" s="1"/>
  <c r="O119" i="31"/>
  <c r="P119" i="31" s="1"/>
  <c r="N120" i="31"/>
  <c r="N122" i="25"/>
  <c r="O121" i="25"/>
  <c r="P121" i="25" s="1"/>
  <c r="N121" i="6"/>
  <c r="O120" i="6"/>
  <c r="P120" i="6" s="1"/>
  <c r="N121" i="23"/>
  <c r="O120" i="23"/>
  <c r="P120" i="23" s="1"/>
  <c r="O119" i="20"/>
  <c r="P119" i="20" s="1"/>
  <c r="N120" i="20"/>
  <c r="D119" i="4"/>
  <c r="E119" i="4" s="1"/>
  <c r="C120" i="4"/>
  <c r="C120" i="25"/>
  <c r="D119" i="25"/>
  <c r="E119" i="25" s="1"/>
  <c r="D125" i="31"/>
  <c r="E125" i="31" s="1"/>
  <c r="C126" i="31"/>
  <c r="C120" i="6"/>
  <c r="D119" i="6"/>
  <c r="E119" i="6" s="1"/>
  <c r="C120" i="20"/>
  <c r="D119" i="20"/>
  <c r="E119" i="20" s="1"/>
  <c r="C120" i="9"/>
  <c r="D119" i="9"/>
  <c r="E119" i="9" s="1"/>
  <c r="C134" i="22"/>
  <c r="D133" i="22"/>
  <c r="E133" i="22" s="1"/>
  <c r="N121" i="9"/>
  <c r="O120" i="9"/>
  <c r="P120" i="9" s="1"/>
  <c r="C121" i="18"/>
  <c r="D120" i="18"/>
  <c r="E120" i="18" s="1"/>
  <c r="D169" i="32"/>
  <c r="E169" i="32" s="1"/>
  <c r="C170" i="32"/>
  <c r="N121" i="22"/>
  <c r="O120" i="22"/>
  <c r="P120" i="22" s="1"/>
  <c r="C124" i="23"/>
  <c r="D123" i="23"/>
  <c r="E123" i="23" s="1"/>
  <c r="O123" i="4"/>
  <c r="P123" i="4" s="1"/>
  <c r="N124" i="4"/>
  <c r="N121" i="18"/>
  <c r="O120" i="18"/>
  <c r="P120" i="18" s="1"/>
  <c r="N123" i="19"/>
  <c r="O122" i="19"/>
  <c r="P122" i="19" s="1"/>
  <c r="D123" i="11"/>
  <c r="E123" i="11" s="1"/>
  <c r="C124" i="11"/>
  <c r="D121" i="12"/>
  <c r="E121" i="12" s="1"/>
  <c r="C122" i="12"/>
  <c r="D121" i="8"/>
  <c r="E121" i="8" s="1"/>
  <c r="C122" i="8"/>
  <c r="N126" i="12"/>
  <c r="O125" i="12"/>
  <c r="P125" i="12" s="1"/>
  <c r="O202" i="56" l="1"/>
  <c r="P202" i="56" s="1"/>
  <c r="C124" i="53"/>
  <c r="D123" i="53"/>
  <c r="E123" i="53" s="1"/>
  <c r="O123" i="53"/>
  <c r="P123" i="53" s="1"/>
  <c r="N124" i="53"/>
  <c r="O123" i="52"/>
  <c r="P123" i="52" s="1"/>
  <c r="D123" i="52"/>
  <c r="E123" i="52" s="1"/>
  <c r="D125" i="51"/>
  <c r="E125" i="51" s="1"/>
  <c r="O123" i="51"/>
  <c r="P123" i="51" s="1"/>
  <c r="D123" i="50"/>
  <c r="E123" i="50" s="1"/>
  <c r="O125" i="50"/>
  <c r="P125" i="50" s="1"/>
  <c r="D124" i="49"/>
  <c r="E124" i="49" s="1"/>
  <c r="D123" i="48"/>
  <c r="E123" i="48" s="1"/>
  <c r="O123" i="48"/>
  <c r="P123" i="48" s="1"/>
  <c r="D127" i="47"/>
  <c r="E127" i="47" s="1"/>
  <c r="O123" i="47"/>
  <c r="P123" i="47" s="1"/>
  <c r="E127" i="46"/>
  <c r="E128" i="46"/>
  <c r="D124" i="45"/>
  <c r="E124" i="45" s="1"/>
  <c r="O124" i="45"/>
  <c r="P124" i="45" s="1"/>
  <c r="D122" i="44"/>
  <c r="E122" i="44" s="1"/>
  <c r="O124" i="44"/>
  <c r="P124" i="44" s="1"/>
  <c r="D124" i="43"/>
  <c r="E124" i="43" s="1"/>
  <c r="O122" i="40"/>
  <c r="P122" i="40" s="1"/>
  <c r="D124" i="38"/>
  <c r="E124" i="38" s="1"/>
  <c r="P124" i="38"/>
  <c r="P125" i="38"/>
  <c r="O123" i="36"/>
  <c r="P123" i="36" s="1"/>
  <c r="C121" i="4"/>
  <c r="D120" i="4"/>
  <c r="E120" i="4" s="1"/>
  <c r="N121" i="31"/>
  <c r="O120" i="31"/>
  <c r="P120" i="31" s="1"/>
  <c r="D120" i="6"/>
  <c r="E120" i="6" s="1"/>
  <c r="C121" i="6"/>
  <c r="N122" i="23"/>
  <c r="O121" i="23"/>
  <c r="P121" i="23" s="1"/>
  <c r="O121" i="6"/>
  <c r="P121" i="6" s="1"/>
  <c r="N122" i="6"/>
  <c r="D126" i="31"/>
  <c r="E126" i="31" s="1"/>
  <c r="C127" i="31"/>
  <c r="N121" i="20"/>
  <c r="O120" i="20"/>
  <c r="P120" i="20" s="1"/>
  <c r="C121" i="20"/>
  <c r="D120" i="20"/>
  <c r="E120" i="20" s="1"/>
  <c r="C121" i="25"/>
  <c r="D120" i="25"/>
  <c r="E120" i="25" s="1"/>
  <c r="N123" i="25"/>
  <c r="O122" i="25"/>
  <c r="P122" i="25" s="1"/>
  <c r="D120" i="19"/>
  <c r="E120" i="19" s="1"/>
  <c r="C121" i="19"/>
  <c r="D170" i="32"/>
  <c r="E170" i="32" s="1"/>
  <c r="C171" i="32"/>
  <c r="O123" i="19"/>
  <c r="P123" i="19" s="1"/>
  <c r="N124" i="19"/>
  <c r="C125" i="23"/>
  <c r="D124" i="23"/>
  <c r="E124" i="23" s="1"/>
  <c r="D134" i="22"/>
  <c r="E134" i="22" s="1"/>
  <c r="C135" i="22"/>
  <c r="D122" i="8"/>
  <c r="E122" i="8" s="1"/>
  <c r="C123" i="8"/>
  <c r="D122" i="12"/>
  <c r="E122" i="12" s="1"/>
  <c r="C123" i="12"/>
  <c r="C125" i="11"/>
  <c r="D124" i="11"/>
  <c r="E124" i="11" s="1"/>
  <c r="N125" i="4"/>
  <c r="O124" i="4"/>
  <c r="P124" i="4" s="1"/>
  <c r="N127" i="12"/>
  <c r="O126" i="12"/>
  <c r="P126" i="12" s="1"/>
  <c r="O121" i="18"/>
  <c r="P121" i="18" s="1"/>
  <c r="N122" i="18"/>
  <c r="O121" i="22"/>
  <c r="P121" i="22" s="1"/>
  <c r="N122" i="22"/>
  <c r="C122" i="18"/>
  <c r="D121" i="18"/>
  <c r="E121" i="18" s="1"/>
  <c r="N122" i="9"/>
  <c r="O121" i="9"/>
  <c r="P121" i="9" s="1"/>
  <c r="C121" i="9"/>
  <c r="D120" i="9"/>
  <c r="E120" i="9" s="1"/>
  <c r="O203" i="56" l="1"/>
  <c r="P203" i="56" s="1"/>
  <c r="O124" i="53"/>
  <c r="P124" i="53" s="1"/>
  <c r="N125" i="53"/>
  <c r="C125" i="53"/>
  <c r="D124" i="53"/>
  <c r="E124" i="53" s="1"/>
  <c r="O124" i="52"/>
  <c r="P124" i="52" s="1"/>
  <c r="D124" i="52"/>
  <c r="E124" i="52" s="1"/>
  <c r="O124" i="51"/>
  <c r="P124" i="51" s="1"/>
  <c r="D126" i="51"/>
  <c r="E126" i="51" s="1"/>
  <c r="D124" i="50"/>
  <c r="E124" i="50" s="1"/>
  <c r="O126" i="50"/>
  <c r="P126" i="50" s="1"/>
  <c r="D125" i="49"/>
  <c r="E125" i="49" s="1"/>
  <c r="O124" i="48"/>
  <c r="P124" i="48" s="1"/>
  <c r="D124" i="48"/>
  <c r="E124" i="48" s="1"/>
  <c r="O124" i="47"/>
  <c r="P124" i="47" s="1"/>
  <c r="D129" i="47"/>
  <c r="D128" i="47"/>
  <c r="E128" i="47" s="1"/>
  <c r="I11" i="46"/>
  <c r="I10" i="46"/>
  <c r="O125" i="45"/>
  <c r="P125" i="45" s="1"/>
  <c r="D125" i="45"/>
  <c r="E125" i="45" s="1"/>
  <c r="D123" i="44"/>
  <c r="E123" i="44" s="1"/>
  <c r="O125" i="44"/>
  <c r="P125" i="44" s="1"/>
  <c r="D125" i="43"/>
  <c r="E125" i="43" s="1"/>
  <c r="O123" i="40"/>
  <c r="P123" i="40" s="1"/>
  <c r="T11" i="38"/>
  <c r="T10" i="38"/>
  <c r="D125" i="38"/>
  <c r="E125" i="38" s="1"/>
  <c r="O124" i="36"/>
  <c r="P124" i="36" s="1"/>
  <c r="N124" i="25"/>
  <c r="O123" i="25"/>
  <c r="P123" i="25" s="1"/>
  <c r="C122" i="25"/>
  <c r="D121" i="25"/>
  <c r="E121" i="25" s="1"/>
  <c r="N122" i="20"/>
  <c r="O121" i="20"/>
  <c r="P121" i="20" s="1"/>
  <c r="N122" i="31"/>
  <c r="O121" i="31"/>
  <c r="P121" i="31" s="1"/>
  <c r="C122" i="19"/>
  <c r="D121" i="19"/>
  <c r="E121" i="19" s="1"/>
  <c r="D127" i="31"/>
  <c r="E127" i="31" s="1"/>
  <c r="C128" i="31"/>
  <c r="D121" i="6"/>
  <c r="E121" i="6" s="1"/>
  <c r="C122" i="6"/>
  <c r="O122" i="6"/>
  <c r="P122" i="6" s="1"/>
  <c r="N123" i="6"/>
  <c r="C122" i="20"/>
  <c r="D121" i="20"/>
  <c r="E121" i="20" s="1"/>
  <c r="O122" i="23"/>
  <c r="P122" i="23" s="1"/>
  <c r="N123" i="23"/>
  <c r="C122" i="4"/>
  <c r="D121" i="4"/>
  <c r="E121" i="4" s="1"/>
  <c r="N123" i="9"/>
  <c r="O122" i="9"/>
  <c r="P122" i="9" s="1"/>
  <c r="N126" i="4"/>
  <c r="O125" i="4"/>
  <c r="P125" i="4" s="1"/>
  <c r="O122" i="22"/>
  <c r="P122" i="22" s="1"/>
  <c r="N123" i="22"/>
  <c r="C124" i="12"/>
  <c r="D123" i="12"/>
  <c r="E123" i="12" s="1"/>
  <c r="O122" i="18"/>
  <c r="P122" i="18" s="1"/>
  <c r="N123" i="18"/>
  <c r="C136" i="22"/>
  <c r="D135" i="22"/>
  <c r="E135" i="22" s="1"/>
  <c r="D171" i="32"/>
  <c r="E171" i="32" s="1"/>
  <c r="C172" i="32"/>
  <c r="D123" i="8"/>
  <c r="E123" i="8" s="1"/>
  <c r="C124" i="8"/>
  <c r="O124" i="19"/>
  <c r="P124" i="19" s="1"/>
  <c r="N125" i="19"/>
  <c r="D121" i="9"/>
  <c r="E121" i="9" s="1"/>
  <c r="C122" i="9"/>
  <c r="C123" i="18"/>
  <c r="D122" i="18"/>
  <c r="E122" i="18" s="1"/>
  <c r="O127" i="12"/>
  <c r="P127" i="12" s="1"/>
  <c r="N128" i="12"/>
  <c r="C126" i="11"/>
  <c r="D125" i="11"/>
  <c r="E125" i="11" s="1"/>
  <c r="D125" i="23"/>
  <c r="E125" i="23" s="1"/>
  <c r="C126" i="23"/>
  <c r="O204" i="56" l="1"/>
  <c r="P204" i="56" s="1"/>
  <c r="C126" i="53"/>
  <c r="D125" i="53"/>
  <c r="E125" i="53" s="1"/>
  <c r="O125" i="53"/>
  <c r="P125" i="53" s="1"/>
  <c r="N126" i="53"/>
  <c r="D125" i="52"/>
  <c r="E125" i="52" s="1"/>
  <c r="O125" i="52"/>
  <c r="P125" i="52" s="1"/>
  <c r="D127" i="51"/>
  <c r="E127" i="51" s="1"/>
  <c r="O125" i="51"/>
  <c r="P125" i="51" s="1"/>
  <c r="D125" i="50"/>
  <c r="E125" i="50" s="1"/>
  <c r="O127" i="50"/>
  <c r="P127" i="50" s="1"/>
  <c r="D126" i="49"/>
  <c r="E126" i="49" s="1"/>
  <c r="D125" i="48"/>
  <c r="E125" i="48" s="1"/>
  <c r="O125" i="48"/>
  <c r="P125" i="48" s="1"/>
  <c r="E129" i="47"/>
  <c r="E130" i="47"/>
  <c r="O125" i="47"/>
  <c r="P125" i="47" s="1"/>
  <c r="D126" i="45"/>
  <c r="E126" i="45" s="1"/>
  <c r="O126" i="45"/>
  <c r="P126" i="45" s="1"/>
  <c r="D124" i="44"/>
  <c r="E124" i="44" s="1"/>
  <c r="O126" i="44"/>
  <c r="P126" i="44" s="1"/>
  <c r="D126" i="43"/>
  <c r="E126" i="43" s="1"/>
  <c r="O124" i="40"/>
  <c r="P124" i="40" s="1"/>
  <c r="D126" i="38"/>
  <c r="E126" i="38" s="1"/>
  <c r="O125" i="36"/>
  <c r="P125" i="36" s="1"/>
  <c r="O123" i="6"/>
  <c r="P123" i="6" s="1"/>
  <c r="N124" i="6"/>
  <c r="D128" i="31"/>
  <c r="E128" i="31" s="1"/>
  <c r="C129" i="31"/>
  <c r="C123" i="19"/>
  <c r="D122" i="19"/>
  <c r="E122" i="19" s="1"/>
  <c r="C123" i="25"/>
  <c r="D122" i="25"/>
  <c r="E122" i="25" s="1"/>
  <c r="C123" i="6"/>
  <c r="D122" i="6"/>
  <c r="E122" i="6" s="1"/>
  <c r="N124" i="23"/>
  <c r="O123" i="23"/>
  <c r="P123" i="23" s="1"/>
  <c r="C123" i="4"/>
  <c r="D122" i="4"/>
  <c r="E122" i="4" s="1"/>
  <c r="C123" i="20"/>
  <c r="D122" i="20"/>
  <c r="E122" i="20" s="1"/>
  <c r="N123" i="31"/>
  <c r="O122" i="31"/>
  <c r="P122" i="31" s="1"/>
  <c r="N123" i="20"/>
  <c r="O122" i="20"/>
  <c r="P122" i="20" s="1"/>
  <c r="N125" i="25"/>
  <c r="O124" i="25"/>
  <c r="P124" i="25" s="1"/>
  <c r="C123" i="9"/>
  <c r="D122" i="9"/>
  <c r="E122" i="9" s="1"/>
  <c r="D172" i="32"/>
  <c r="E172" i="32" s="1"/>
  <c r="C173" i="32"/>
  <c r="C137" i="22"/>
  <c r="D136" i="22"/>
  <c r="E136" i="22" s="1"/>
  <c r="O126" i="4"/>
  <c r="P126" i="4" s="1"/>
  <c r="N127" i="4"/>
  <c r="D126" i="23"/>
  <c r="E126" i="23" s="1"/>
  <c r="C127" i="23"/>
  <c r="N129" i="12"/>
  <c r="O128" i="12"/>
  <c r="P128" i="12" s="1"/>
  <c r="N126" i="19"/>
  <c r="O125" i="19"/>
  <c r="P125" i="19" s="1"/>
  <c r="O123" i="18"/>
  <c r="P123" i="18" s="1"/>
  <c r="N124" i="18"/>
  <c r="N124" i="22"/>
  <c r="O123" i="22"/>
  <c r="P123" i="22" s="1"/>
  <c r="C125" i="8"/>
  <c r="D124" i="8"/>
  <c r="E124" i="8" s="1"/>
  <c r="C127" i="11"/>
  <c r="D126" i="11"/>
  <c r="E126" i="11" s="1"/>
  <c r="C125" i="12"/>
  <c r="D124" i="12"/>
  <c r="E124" i="12" s="1"/>
  <c r="C124" i="18"/>
  <c r="D123" i="18"/>
  <c r="E123" i="18" s="1"/>
  <c r="N124" i="9"/>
  <c r="O123" i="9"/>
  <c r="P123" i="9" s="1"/>
  <c r="O205" i="56" l="1"/>
  <c r="P205" i="56" s="1"/>
  <c r="O126" i="53"/>
  <c r="P126" i="53" s="1"/>
  <c r="N127" i="53"/>
  <c r="C127" i="53"/>
  <c r="D126" i="53"/>
  <c r="E126" i="53" s="1"/>
  <c r="D126" i="52"/>
  <c r="E126" i="52" s="1"/>
  <c r="O126" i="52"/>
  <c r="P126" i="52" s="1"/>
  <c r="O126" i="51"/>
  <c r="P126" i="51" s="1"/>
  <c r="D128" i="51"/>
  <c r="E128" i="51" s="1"/>
  <c r="D126" i="50"/>
  <c r="E126" i="50" s="1"/>
  <c r="O128" i="50"/>
  <c r="P128" i="50" s="1"/>
  <c r="D127" i="49"/>
  <c r="E127" i="49" s="1"/>
  <c r="O126" i="48"/>
  <c r="P126" i="48" s="1"/>
  <c r="D126" i="48"/>
  <c r="E126" i="48" s="1"/>
  <c r="O126" i="47"/>
  <c r="P126" i="47" s="1"/>
  <c r="O127" i="47"/>
  <c r="I10" i="47"/>
  <c r="I11" i="47"/>
  <c r="D127" i="45"/>
  <c r="E127" i="45" s="1"/>
  <c r="O127" i="45"/>
  <c r="P127" i="45" s="1"/>
  <c r="D125" i="44"/>
  <c r="E125" i="44" s="1"/>
  <c r="O127" i="44"/>
  <c r="P127" i="44" s="1"/>
  <c r="D127" i="43"/>
  <c r="E127" i="43" s="1"/>
  <c r="O125" i="40"/>
  <c r="P125" i="40" s="1"/>
  <c r="D127" i="38"/>
  <c r="E127" i="38" s="1"/>
  <c r="C130" i="31"/>
  <c r="D129" i="31"/>
  <c r="E129" i="31" s="1"/>
  <c r="N124" i="20"/>
  <c r="O123" i="20"/>
  <c r="P123" i="20" s="1"/>
  <c r="C124" i="20"/>
  <c r="D123" i="20"/>
  <c r="E123" i="20" s="1"/>
  <c r="N125" i="23"/>
  <c r="O124" i="23"/>
  <c r="P124" i="23" s="1"/>
  <c r="C124" i="6"/>
  <c r="D123" i="6"/>
  <c r="E123" i="6" s="1"/>
  <c r="N125" i="6"/>
  <c r="O124" i="6"/>
  <c r="P124" i="6" s="1"/>
  <c r="N126" i="25"/>
  <c r="O125" i="25"/>
  <c r="P125" i="25" s="1"/>
  <c r="O123" i="31"/>
  <c r="P123" i="31" s="1"/>
  <c r="N124" i="31"/>
  <c r="C124" i="4"/>
  <c r="D123" i="4"/>
  <c r="E123" i="4" s="1"/>
  <c r="C124" i="25"/>
  <c r="D123" i="25"/>
  <c r="E123" i="25" s="1"/>
  <c r="C124" i="19"/>
  <c r="D123" i="19"/>
  <c r="E123" i="19" s="1"/>
  <c r="D173" i="32"/>
  <c r="E173" i="32" s="1"/>
  <c r="C174" i="32"/>
  <c r="N125" i="9"/>
  <c r="O124" i="9"/>
  <c r="P124" i="9" s="1"/>
  <c r="D124" i="18"/>
  <c r="E124" i="18" s="1"/>
  <c r="C125" i="18"/>
  <c r="C128" i="11"/>
  <c r="D127" i="11"/>
  <c r="E127" i="11" s="1"/>
  <c r="N125" i="22"/>
  <c r="O124" i="22"/>
  <c r="P124" i="22" s="1"/>
  <c r="O129" i="12"/>
  <c r="P129" i="12" s="1"/>
  <c r="N130" i="12"/>
  <c r="N125" i="18"/>
  <c r="O124" i="18"/>
  <c r="P124" i="18" s="1"/>
  <c r="D127" i="23"/>
  <c r="E127" i="23" s="1"/>
  <c r="C128" i="23"/>
  <c r="O127" i="4"/>
  <c r="P127" i="4" s="1"/>
  <c r="N128" i="4"/>
  <c r="D125" i="12"/>
  <c r="E125" i="12" s="1"/>
  <c r="C126" i="12"/>
  <c r="C126" i="8"/>
  <c r="D125" i="8"/>
  <c r="E125" i="8" s="1"/>
  <c r="O126" i="19"/>
  <c r="P126" i="19" s="1"/>
  <c r="N127" i="19"/>
  <c r="D137" i="22"/>
  <c r="E137" i="22" s="1"/>
  <c r="C138" i="22"/>
  <c r="C124" i="9"/>
  <c r="D123" i="9"/>
  <c r="E123" i="9" s="1"/>
  <c r="O206" i="56" l="1"/>
  <c r="P206" i="56" s="1"/>
  <c r="C128" i="53"/>
  <c r="D127" i="53"/>
  <c r="E127" i="53" s="1"/>
  <c r="O127" i="53"/>
  <c r="P127" i="53" s="1"/>
  <c r="N128" i="53"/>
  <c r="D127" i="52"/>
  <c r="E127" i="52" s="1"/>
  <c r="O127" i="52"/>
  <c r="P127" i="52" s="1"/>
  <c r="D129" i="51"/>
  <c r="E129" i="51" s="1"/>
  <c r="O127" i="51"/>
  <c r="P127" i="51" s="1"/>
  <c r="D127" i="50"/>
  <c r="E127" i="50" s="1"/>
  <c r="O129" i="50"/>
  <c r="P129" i="50" s="1"/>
  <c r="D128" i="49"/>
  <c r="E128" i="49" s="1"/>
  <c r="D127" i="48"/>
  <c r="E127" i="48" s="1"/>
  <c r="O127" i="48"/>
  <c r="P127" i="48" s="1"/>
  <c r="P127" i="47"/>
  <c r="P128" i="47"/>
  <c r="O128" i="45"/>
  <c r="P128" i="45" s="1"/>
  <c r="D128" i="45"/>
  <c r="E128" i="45" s="1"/>
  <c r="D126" i="44"/>
  <c r="E126" i="44" s="1"/>
  <c r="O128" i="44"/>
  <c r="P128" i="44" s="1"/>
  <c r="D129" i="43"/>
  <c r="D128" i="43"/>
  <c r="E128" i="43" s="1"/>
  <c r="O126" i="40"/>
  <c r="P126" i="40" s="1"/>
  <c r="D128" i="38"/>
  <c r="E128" i="38" s="1"/>
  <c r="C125" i="25"/>
  <c r="D124" i="25"/>
  <c r="E124" i="25" s="1"/>
  <c r="O125" i="6"/>
  <c r="P125" i="6" s="1"/>
  <c r="N126" i="6"/>
  <c r="N126" i="23"/>
  <c r="O125" i="23"/>
  <c r="P125" i="23" s="1"/>
  <c r="N125" i="20"/>
  <c r="O124" i="20"/>
  <c r="P124" i="20" s="1"/>
  <c r="N125" i="31"/>
  <c r="O124" i="31"/>
  <c r="P124" i="31" s="1"/>
  <c r="C125" i="19"/>
  <c r="D124" i="19"/>
  <c r="E124" i="19" s="1"/>
  <c r="C125" i="4"/>
  <c r="D124" i="4"/>
  <c r="E124" i="4" s="1"/>
  <c r="N127" i="25"/>
  <c r="O126" i="25"/>
  <c r="P126" i="25" s="1"/>
  <c r="C125" i="6"/>
  <c r="D124" i="6"/>
  <c r="E124" i="6" s="1"/>
  <c r="C125" i="20"/>
  <c r="D124" i="20"/>
  <c r="E124" i="20" s="1"/>
  <c r="C131" i="31"/>
  <c r="D130" i="31"/>
  <c r="E130" i="31" s="1"/>
  <c r="N131" i="12"/>
  <c r="O130" i="12"/>
  <c r="P130" i="12" s="1"/>
  <c r="C129" i="11"/>
  <c r="D128" i="11"/>
  <c r="E128" i="11" s="1"/>
  <c r="C129" i="23"/>
  <c r="D128" i="23"/>
  <c r="E128" i="23" s="1"/>
  <c r="C126" i="18"/>
  <c r="D125" i="18"/>
  <c r="E125" i="18" s="1"/>
  <c r="D138" i="22"/>
  <c r="E138" i="22" s="1"/>
  <c r="C139" i="22"/>
  <c r="C127" i="12"/>
  <c r="D126" i="12"/>
  <c r="E126" i="12" s="1"/>
  <c r="O128" i="4"/>
  <c r="P128" i="4" s="1"/>
  <c r="N129" i="4"/>
  <c r="D174" i="32"/>
  <c r="E174" i="32" s="1"/>
  <c r="C175" i="32"/>
  <c r="C127" i="8"/>
  <c r="D126" i="8"/>
  <c r="E126" i="8" s="1"/>
  <c r="O125" i="18"/>
  <c r="P125" i="18" s="1"/>
  <c r="N126" i="18"/>
  <c r="N126" i="22"/>
  <c r="O125" i="22"/>
  <c r="P125" i="22" s="1"/>
  <c r="O127" i="19"/>
  <c r="P127" i="19" s="1"/>
  <c r="N128" i="19"/>
  <c r="C125" i="9"/>
  <c r="D124" i="9"/>
  <c r="E124" i="9" s="1"/>
  <c r="N126" i="9"/>
  <c r="O125" i="9"/>
  <c r="P125" i="9" s="1"/>
  <c r="O207" i="56" l="1"/>
  <c r="P207" i="56" s="1"/>
  <c r="O128" i="53"/>
  <c r="P128" i="53" s="1"/>
  <c r="N129" i="53"/>
  <c r="C129" i="53"/>
  <c r="D128" i="53"/>
  <c r="E128" i="53" s="1"/>
  <c r="D128" i="52"/>
  <c r="E128" i="52" s="1"/>
  <c r="O128" i="52"/>
  <c r="P128" i="52" s="1"/>
  <c r="O128" i="51"/>
  <c r="P128" i="51" s="1"/>
  <c r="D130" i="51"/>
  <c r="E130" i="51" s="1"/>
  <c r="D128" i="50"/>
  <c r="E128" i="50" s="1"/>
  <c r="O130" i="50"/>
  <c r="P130" i="50" s="1"/>
  <c r="D129" i="49"/>
  <c r="E129" i="49" s="1"/>
  <c r="D128" i="48"/>
  <c r="E128" i="48" s="1"/>
  <c r="O128" i="48"/>
  <c r="P128" i="48" s="1"/>
  <c r="T11" i="47"/>
  <c r="T13" i="47" s="1"/>
  <c r="T10" i="47"/>
  <c r="O129" i="45"/>
  <c r="P129" i="45" s="1"/>
  <c r="D127" i="44"/>
  <c r="E127" i="44" s="1"/>
  <c r="O129" i="44"/>
  <c r="P129" i="44" s="1"/>
  <c r="E129" i="43"/>
  <c r="E130" i="43"/>
  <c r="O127" i="40"/>
  <c r="P127" i="40" s="1"/>
  <c r="D129" i="38"/>
  <c r="E129" i="38" s="1"/>
  <c r="D125" i="20"/>
  <c r="E125" i="20" s="1"/>
  <c r="C126" i="20"/>
  <c r="D125" i="4"/>
  <c r="E125" i="4" s="1"/>
  <c r="C126" i="4"/>
  <c r="N126" i="31"/>
  <c r="O125" i="31"/>
  <c r="P125" i="31" s="1"/>
  <c r="O126" i="23"/>
  <c r="P126" i="23" s="1"/>
  <c r="N127" i="23"/>
  <c r="N127" i="6"/>
  <c r="O126" i="6"/>
  <c r="P126" i="6" s="1"/>
  <c r="D131" i="31"/>
  <c r="E131" i="31" s="1"/>
  <c r="C132" i="31"/>
  <c r="D125" i="6"/>
  <c r="E125" i="6" s="1"/>
  <c r="C126" i="6"/>
  <c r="N128" i="25"/>
  <c r="O127" i="25"/>
  <c r="P127" i="25" s="1"/>
  <c r="C126" i="19"/>
  <c r="D125" i="19"/>
  <c r="E125" i="19" s="1"/>
  <c r="N126" i="20"/>
  <c r="O125" i="20"/>
  <c r="P125" i="20" s="1"/>
  <c r="C126" i="25"/>
  <c r="D125" i="25"/>
  <c r="E125" i="25" s="1"/>
  <c r="D125" i="9"/>
  <c r="E125" i="9" s="1"/>
  <c r="C126" i="9"/>
  <c r="C128" i="12"/>
  <c r="D127" i="12"/>
  <c r="E127" i="12" s="1"/>
  <c r="C127" i="18"/>
  <c r="D126" i="18"/>
  <c r="E126" i="18" s="1"/>
  <c r="C130" i="23"/>
  <c r="D129" i="23"/>
  <c r="E129" i="23" s="1"/>
  <c r="O126" i="9"/>
  <c r="P126" i="9" s="1"/>
  <c r="N127" i="9"/>
  <c r="N129" i="19"/>
  <c r="O128" i="19"/>
  <c r="P128" i="19" s="1"/>
  <c r="O126" i="18"/>
  <c r="P126" i="18" s="1"/>
  <c r="N127" i="18"/>
  <c r="N130" i="4"/>
  <c r="O129" i="4"/>
  <c r="P129" i="4" s="1"/>
  <c r="D139" i="22"/>
  <c r="E139" i="22" s="1"/>
  <c r="C140" i="22"/>
  <c r="C176" i="32"/>
  <c r="D175" i="32"/>
  <c r="E175" i="32" s="1"/>
  <c r="N127" i="22"/>
  <c r="O126" i="22"/>
  <c r="P126" i="22" s="1"/>
  <c r="D127" i="8"/>
  <c r="E127" i="8" s="1"/>
  <c r="C128" i="8"/>
  <c r="C130" i="11"/>
  <c r="D129" i="11"/>
  <c r="E129" i="11" s="1"/>
  <c r="N132" i="12"/>
  <c r="O131" i="12"/>
  <c r="P131" i="12" s="1"/>
  <c r="O208" i="56" l="1"/>
  <c r="P208" i="56" s="1"/>
  <c r="C130" i="53"/>
  <c r="D129" i="53"/>
  <c r="E129" i="53" s="1"/>
  <c r="O129" i="53"/>
  <c r="P129" i="53" s="1"/>
  <c r="N130" i="53"/>
  <c r="O129" i="52"/>
  <c r="P129" i="52" s="1"/>
  <c r="D129" i="52"/>
  <c r="E129" i="52" s="1"/>
  <c r="D131" i="51"/>
  <c r="E131" i="51" s="1"/>
  <c r="O129" i="51"/>
  <c r="P129" i="51" s="1"/>
  <c r="O131" i="50"/>
  <c r="P131" i="50" s="1"/>
  <c r="D129" i="50"/>
  <c r="E129" i="50" s="1"/>
  <c r="D130" i="49"/>
  <c r="E130" i="49" s="1"/>
  <c r="O129" i="48"/>
  <c r="P129" i="48" s="1"/>
  <c r="D129" i="48"/>
  <c r="E129" i="48" s="1"/>
  <c r="O130" i="45"/>
  <c r="P130" i="45" s="1"/>
  <c r="D128" i="44"/>
  <c r="E128" i="44" s="1"/>
  <c r="O130" i="44"/>
  <c r="P130" i="44" s="1"/>
  <c r="I10" i="43"/>
  <c r="I11" i="43"/>
  <c r="T13" i="43" s="1"/>
  <c r="O128" i="40"/>
  <c r="P128" i="40" s="1"/>
  <c r="D130" i="38"/>
  <c r="E130" i="38" s="1"/>
  <c r="D126" i="6"/>
  <c r="E126" i="6" s="1"/>
  <c r="C127" i="6"/>
  <c r="N128" i="23"/>
  <c r="O127" i="23"/>
  <c r="P127" i="23" s="1"/>
  <c r="C127" i="4"/>
  <c r="D126" i="4"/>
  <c r="E126" i="4" s="1"/>
  <c r="C127" i="19"/>
  <c r="D126" i="19"/>
  <c r="E126" i="19" s="1"/>
  <c r="O127" i="6"/>
  <c r="P127" i="6" s="1"/>
  <c r="N128" i="6"/>
  <c r="D132" i="31"/>
  <c r="E132" i="31" s="1"/>
  <c r="C133" i="31"/>
  <c r="D126" i="20"/>
  <c r="E126" i="20" s="1"/>
  <c r="C127" i="20"/>
  <c r="C127" i="25"/>
  <c r="D126" i="25"/>
  <c r="E126" i="25" s="1"/>
  <c r="N127" i="20"/>
  <c r="O126" i="20"/>
  <c r="P126" i="20" s="1"/>
  <c r="N129" i="25"/>
  <c r="O128" i="25"/>
  <c r="P128" i="25" s="1"/>
  <c r="N127" i="31"/>
  <c r="O126" i="31"/>
  <c r="P126" i="31" s="1"/>
  <c r="O127" i="18"/>
  <c r="P127" i="18" s="1"/>
  <c r="N128" i="18"/>
  <c r="D126" i="9"/>
  <c r="E126" i="9" s="1"/>
  <c r="C127" i="9"/>
  <c r="C131" i="11"/>
  <c r="D130" i="11"/>
  <c r="E130" i="11" s="1"/>
  <c r="D130" i="23"/>
  <c r="E130" i="23" s="1"/>
  <c r="C131" i="23"/>
  <c r="C129" i="12"/>
  <c r="D128" i="12"/>
  <c r="E128" i="12" s="1"/>
  <c r="O127" i="22"/>
  <c r="P127" i="22" s="1"/>
  <c r="N128" i="22"/>
  <c r="C129" i="8"/>
  <c r="D128" i="8"/>
  <c r="E128" i="8" s="1"/>
  <c r="N128" i="9"/>
  <c r="O127" i="9"/>
  <c r="P127" i="9" s="1"/>
  <c r="C141" i="22"/>
  <c r="D140" i="22"/>
  <c r="E140" i="22" s="1"/>
  <c r="N133" i="12"/>
  <c r="O132" i="12"/>
  <c r="P132" i="12" s="1"/>
  <c r="D176" i="32"/>
  <c r="E176" i="32" s="1"/>
  <c r="C177" i="32"/>
  <c r="N131" i="4"/>
  <c r="O130" i="4"/>
  <c r="P130" i="4" s="1"/>
  <c r="N130" i="19"/>
  <c r="O129" i="19"/>
  <c r="P129" i="19" s="1"/>
  <c r="D127" i="18"/>
  <c r="E127" i="18" s="1"/>
  <c r="C128" i="18"/>
  <c r="O209" i="56" l="1"/>
  <c r="P209" i="56" s="1"/>
  <c r="N131" i="53"/>
  <c r="O130" i="53"/>
  <c r="P130" i="53" s="1"/>
  <c r="C131" i="53"/>
  <c r="D130" i="53"/>
  <c r="E130" i="53" s="1"/>
  <c r="D130" i="52"/>
  <c r="E130" i="52" s="1"/>
  <c r="O130" i="52"/>
  <c r="P130" i="52" s="1"/>
  <c r="O130" i="51"/>
  <c r="P130" i="51" s="1"/>
  <c r="D132" i="51"/>
  <c r="E132" i="51" s="1"/>
  <c r="D130" i="50"/>
  <c r="E130" i="50" s="1"/>
  <c r="O132" i="50"/>
  <c r="P132" i="50" s="1"/>
  <c r="D131" i="49"/>
  <c r="E131" i="49" s="1"/>
  <c r="D130" i="48"/>
  <c r="E130" i="48" s="1"/>
  <c r="O130" i="48"/>
  <c r="P130" i="48" s="1"/>
  <c r="O131" i="45"/>
  <c r="P131" i="45" s="1"/>
  <c r="D129" i="44"/>
  <c r="E129" i="44" s="1"/>
  <c r="O131" i="44"/>
  <c r="P131" i="44" s="1"/>
  <c r="O129" i="40"/>
  <c r="P129" i="40" s="1"/>
  <c r="D131" i="38"/>
  <c r="E131" i="38" s="1"/>
  <c r="C128" i="20"/>
  <c r="D127" i="20"/>
  <c r="E127" i="20" s="1"/>
  <c r="O128" i="6"/>
  <c r="P128" i="6" s="1"/>
  <c r="N129" i="6"/>
  <c r="N128" i="20"/>
  <c r="O127" i="20"/>
  <c r="P127" i="20" s="1"/>
  <c r="N129" i="23"/>
  <c r="O128" i="23"/>
  <c r="P128" i="23" s="1"/>
  <c r="D133" i="31"/>
  <c r="E133" i="31" s="1"/>
  <c r="C134" i="31"/>
  <c r="C128" i="6"/>
  <c r="D127" i="6"/>
  <c r="E127" i="6" s="1"/>
  <c r="N128" i="31"/>
  <c r="O127" i="31"/>
  <c r="P127" i="31" s="1"/>
  <c r="N130" i="25"/>
  <c r="O129" i="25"/>
  <c r="P129" i="25" s="1"/>
  <c r="C128" i="25"/>
  <c r="D127" i="25"/>
  <c r="E127" i="25" s="1"/>
  <c r="C128" i="19"/>
  <c r="D127" i="19"/>
  <c r="E127" i="19" s="1"/>
  <c r="D127" i="4"/>
  <c r="E127" i="4" s="1"/>
  <c r="C128" i="4"/>
  <c r="N132" i="4"/>
  <c r="O131" i="4"/>
  <c r="P131" i="4" s="1"/>
  <c r="C142" i="22"/>
  <c r="D141" i="22"/>
  <c r="E141" i="22" s="1"/>
  <c r="C128" i="9"/>
  <c r="D127" i="9"/>
  <c r="E127" i="9" s="1"/>
  <c r="D129" i="12"/>
  <c r="E129" i="12" s="1"/>
  <c r="C130" i="12"/>
  <c r="C130" i="8"/>
  <c r="D129" i="8"/>
  <c r="E129" i="8" s="1"/>
  <c r="O130" i="19"/>
  <c r="P130" i="19" s="1"/>
  <c r="N131" i="19"/>
  <c r="O133" i="12"/>
  <c r="P133" i="12" s="1"/>
  <c r="N134" i="12"/>
  <c r="N129" i="9"/>
  <c r="O128" i="9"/>
  <c r="P128" i="9" s="1"/>
  <c r="C132" i="23"/>
  <c r="D131" i="23"/>
  <c r="E131" i="23" s="1"/>
  <c r="N129" i="18"/>
  <c r="O128" i="18"/>
  <c r="P128" i="18" s="1"/>
  <c r="C129" i="18"/>
  <c r="D128" i="18"/>
  <c r="E128" i="18" s="1"/>
  <c r="C178" i="32"/>
  <c r="D177" i="32"/>
  <c r="E177" i="32" s="1"/>
  <c r="N129" i="22"/>
  <c r="O128" i="22"/>
  <c r="P128" i="22" s="1"/>
  <c r="C132" i="11"/>
  <c r="D131" i="11"/>
  <c r="E131" i="11" s="1"/>
  <c r="O210" i="56" l="1"/>
  <c r="P210" i="56" s="1"/>
  <c r="C132" i="53"/>
  <c r="D131" i="53"/>
  <c r="E131" i="53" s="1"/>
  <c r="N132" i="53"/>
  <c r="O131" i="53"/>
  <c r="P131" i="53" s="1"/>
  <c r="O131" i="52"/>
  <c r="P131" i="52" s="1"/>
  <c r="D131" i="52"/>
  <c r="E131" i="52" s="1"/>
  <c r="D133" i="51"/>
  <c r="E133" i="51" s="1"/>
  <c r="O131" i="51"/>
  <c r="P131" i="51" s="1"/>
  <c r="O133" i="50"/>
  <c r="P133" i="50" s="1"/>
  <c r="D131" i="50"/>
  <c r="E131" i="50" s="1"/>
  <c r="D132" i="49"/>
  <c r="E132" i="49" s="1"/>
  <c r="O131" i="48"/>
  <c r="P131" i="48" s="1"/>
  <c r="D131" i="48"/>
  <c r="E131" i="48" s="1"/>
  <c r="O132" i="45"/>
  <c r="P132" i="45" s="1"/>
  <c r="D130" i="44"/>
  <c r="E130" i="44" s="1"/>
  <c r="O132" i="44"/>
  <c r="P132" i="44" s="1"/>
  <c r="O130" i="40"/>
  <c r="P130" i="40" s="1"/>
  <c r="D132" i="38"/>
  <c r="E132" i="38" s="1"/>
  <c r="C129" i="19"/>
  <c r="D128" i="19"/>
  <c r="E128" i="19" s="1"/>
  <c r="D128" i="6"/>
  <c r="E128" i="6" s="1"/>
  <c r="C129" i="6"/>
  <c r="C129" i="4"/>
  <c r="D128" i="4"/>
  <c r="E128" i="4" s="1"/>
  <c r="D134" i="31"/>
  <c r="E134" i="31" s="1"/>
  <c r="C135" i="31"/>
  <c r="N129" i="31"/>
  <c r="O128" i="31"/>
  <c r="P128" i="31" s="1"/>
  <c r="C129" i="20"/>
  <c r="D128" i="20"/>
  <c r="E128" i="20" s="1"/>
  <c r="C129" i="25"/>
  <c r="D128" i="25"/>
  <c r="E128" i="25" s="1"/>
  <c r="O129" i="6"/>
  <c r="P129" i="6" s="1"/>
  <c r="N130" i="6"/>
  <c r="N131" i="25"/>
  <c r="O130" i="25"/>
  <c r="P130" i="25" s="1"/>
  <c r="O129" i="23"/>
  <c r="P129" i="23" s="1"/>
  <c r="N130" i="23"/>
  <c r="N129" i="20"/>
  <c r="O128" i="20"/>
  <c r="P128" i="20" s="1"/>
  <c r="C131" i="12"/>
  <c r="D130" i="12"/>
  <c r="E130" i="12" s="1"/>
  <c r="C133" i="11"/>
  <c r="D132" i="11"/>
  <c r="E132" i="11" s="1"/>
  <c r="O129" i="18"/>
  <c r="P129" i="18" s="1"/>
  <c r="N130" i="18"/>
  <c r="D132" i="23"/>
  <c r="E132" i="23" s="1"/>
  <c r="C133" i="23"/>
  <c r="C143" i="22"/>
  <c r="D142" i="22"/>
  <c r="E142" i="22" s="1"/>
  <c r="N132" i="19"/>
  <c r="O131" i="19"/>
  <c r="P131" i="19" s="1"/>
  <c r="C179" i="32"/>
  <c r="D178" i="32"/>
  <c r="E178" i="32" s="1"/>
  <c r="N135" i="12"/>
  <c r="O134" i="12"/>
  <c r="P134" i="12" s="1"/>
  <c r="N130" i="22"/>
  <c r="O129" i="22"/>
  <c r="P129" i="22" s="1"/>
  <c r="D129" i="18"/>
  <c r="E129" i="18" s="1"/>
  <c r="C130" i="18"/>
  <c r="N130" i="9"/>
  <c r="O129" i="9"/>
  <c r="P129" i="9" s="1"/>
  <c r="C131" i="8"/>
  <c r="D130" i="8"/>
  <c r="E130" i="8" s="1"/>
  <c r="D128" i="9"/>
  <c r="E128" i="9" s="1"/>
  <c r="C129" i="9"/>
  <c r="N133" i="4"/>
  <c r="O132" i="4"/>
  <c r="P132" i="4" s="1"/>
  <c r="O211" i="56" l="1"/>
  <c r="P211" i="56" s="1"/>
  <c r="D132" i="53"/>
  <c r="E132" i="53" s="1"/>
  <c r="C133" i="53"/>
  <c r="N133" i="53"/>
  <c r="O132" i="53"/>
  <c r="P132" i="53" s="1"/>
  <c r="D132" i="52"/>
  <c r="E132" i="52" s="1"/>
  <c r="O132" i="52"/>
  <c r="P132" i="52" s="1"/>
  <c r="O132" i="51"/>
  <c r="P132" i="51" s="1"/>
  <c r="D134" i="51"/>
  <c r="E134" i="51" s="1"/>
  <c r="D132" i="50"/>
  <c r="E132" i="50" s="1"/>
  <c r="O134" i="50"/>
  <c r="P134" i="50" s="1"/>
  <c r="D133" i="49"/>
  <c r="E133" i="49" s="1"/>
  <c r="O132" i="48"/>
  <c r="P132" i="48" s="1"/>
  <c r="D132" i="48"/>
  <c r="E132" i="48" s="1"/>
  <c r="O133" i="45"/>
  <c r="P133" i="45" s="1"/>
  <c r="D131" i="44"/>
  <c r="E131" i="44" s="1"/>
  <c r="O133" i="44"/>
  <c r="P133" i="44" s="1"/>
  <c r="O131" i="40"/>
  <c r="P131" i="40" s="1"/>
  <c r="D133" i="38"/>
  <c r="E133" i="38" s="1"/>
  <c r="C130" i="20"/>
  <c r="D129" i="20"/>
  <c r="E129" i="20" s="1"/>
  <c r="N131" i="23"/>
  <c r="O130" i="23"/>
  <c r="P130" i="23" s="1"/>
  <c r="C136" i="31"/>
  <c r="D135" i="31"/>
  <c r="E135" i="31" s="1"/>
  <c r="N131" i="6"/>
  <c r="O130" i="6"/>
  <c r="P130" i="6" s="1"/>
  <c r="C130" i="6"/>
  <c r="D129" i="6"/>
  <c r="E129" i="6" s="1"/>
  <c r="N130" i="20"/>
  <c r="O129" i="20"/>
  <c r="P129" i="20" s="1"/>
  <c r="N132" i="25"/>
  <c r="O131" i="25"/>
  <c r="P131" i="25" s="1"/>
  <c r="C130" i="25"/>
  <c r="D129" i="25"/>
  <c r="E129" i="25" s="1"/>
  <c r="O129" i="31"/>
  <c r="P129" i="31" s="1"/>
  <c r="N130" i="31"/>
  <c r="C130" i="4"/>
  <c r="D129" i="4"/>
  <c r="E129" i="4" s="1"/>
  <c r="C130" i="19"/>
  <c r="D129" i="19"/>
  <c r="E129" i="19" s="1"/>
  <c r="C134" i="11"/>
  <c r="D133" i="11"/>
  <c r="E133" i="11" s="1"/>
  <c r="C131" i="18"/>
  <c r="D130" i="18"/>
  <c r="E130" i="18" s="1"/>
  <c r="O130" i="18"/>
  <c r="P130" i="18" s="1"/>
  <c r="N131" i="18"/>
  <c r="N134" i="4"/>
  <c r="O133" i="4"/>
  <c r="P133" i="4" s="1"/>
  <c r="N133" i="19"/>
  <c r="O132" i="19"/>
  <c r="P132" i="19" s="1"/>
  <c r="C130" i="9"/>
  <c r="D129" i="9"/>
  <c r="E129" i="9" s="1"/>
  <c r="C134" i="23"/>
  <c r="D133" i="23"/>
  <c r="E133" i="23" s="1"/>
  <c r="D131" i="8"/>
  <c r="E131" i="8" s="1"/>
  <c r="C132" i="8"/>
  <c r="O130" i="9"/>
  <c r="P130" i="9" s="1"/>
  <c r="N131" i="9"/>
  <c r="N131" i="22"/>
  <c r="O130" i="22"/>
  <c r="P130" i="22" s="1"/>
  <c r="N136" i="12"/>
  <c r="O135" i="12"/>
  <c r="P135" i="12" s="1"/>
  <c r="C180" i="32"/>
  <c r="D179" i="32"/>
  <c r="E179" i="32" s="1"/>
  <c r="C144" i="22"/>
  <c r="D143" i="22"/>
  <c r="E143" i="22" s="1"/>
  <c r="C132" i="12"/>
  <c r="D131" i="12"/>
  <c r="E131" i="12" s="1"/>
  <c r="O212" i="56" l="1"/>
  <c r="P212" i="56" s="1"/>
  <c r="N134" i="53"/>
  <c r="O133" i="53"/>
  <c r="P133" i="53" s="1"/>
  <c r="C134" i="53"/>
  <c r="D133" i="53"/>
  <c r="E133" i="53" s="1"/>
  <c r="O133" i="52"/>
  <c r="P133" i="52" s="1"/>
  <c r="D133" i="52"/>
  <c r="E133" i="52" s="1"/>
  <c r="D135" i="51"/>
  <c r="E135" i="51" s="1"/>
  <c r="O133" i="51"/>
  <c r="P133" i="51" s="1"/>
  <c r="O135" i="50"/>
  <c r="P135" i="50" s="1"/>
  <c r="D133" i="50"/>
  <c r="E133" i="50" s="1"/>
  <c r="D134" i="49"/>
  <c r="E134" i="49" s="1"/>
  <c r="D133" i="48"/>
  <c r="E133" i="48" s="1"/>
  <c r="O133" i="48"/>
  <c r="P133" i="48" s="1"/>
  <c r="O134" i="45"/>
  <c r="P134" i="45" s="1"/>
  <c r="D132" i="44"/>
  <c r="E132" i="44" s="1"/>
  <c r="O134" i="44"/>
  <c r="P134" i="44" s="1"/>
  <c r="O132" i="40"/>
  <c r="P132" i="40" s="1"/>
  <c r="D134" i="38"/>
  <c r="E134" i="38" s="1"/>
  <c r="D130" i="4"/>
  <c r="E130" i="4" s="1"/>
  <c r="C131" i="4"/>
  <c r="N133" i="25"/>
  <c r="O132" i="25"/>
  <c r="P132" i="25" s="1"/>
  <c r="D130" i="6"/>
  <c r="E130" i="6" s="1"/>
  <c r="C131" i="6"/>
  <c r="N131" i="31"/>
  <c r="O130" i="31"/>
  <c r="P130" i="31" s="1"/>
  <c r="C137" i="31"/>
  <c r="D136" i="31"/>
  <c r="E136" i="31" s="1"/>
  <c r="C131" i="19"/>
  <c r="D130" i="19"/>
  <c r="E130" i="19" s="1"/>
  <c r="C131" i="25"/>
  <c r="D130" i="25"/>
  <c r="E130" i="25" s="1"/>
  <c r="O130" i="20"/>
  <c r="P130" i="20" s="1"/>
  <c r="N131" i="20"/>
  <c r="N132" i="6"/>
  <c r="O131" i="6"/>
  <c r="P131" i="6" s="1"/>
  <c r="N132" i="23"/>
  <c r="O131" i="23"/>
  <c r="P131" i="23" s="1"/>
  <c r="C131" i="20"/>
  <c r="D130" i="20"/>
  <c r="E130" i="20" s="1"/>
  <c r="C133" i="12"/>
  <c r="D132" i="12"/>
  <c r="E132" i="12" s="1"/>
  <c r="I8" i="32"/>
  <c r="C181" i="32"/>
  <c r="D180" i="32"/>
  <c r="E180" i="32" s="1"/>
  <c r="C131" i="9"/>
  <c r="D130" i="9"/>
  <c r="E130" i="9" s="1"/>
  <c r="O134" i="4"/>
  <c r="P134" i="4" s="1"/>
  <c r="N135" i="4"/>
  <c r="C135" i="11"/>
  <c r="D134" i="11"/>
  <c r="E134" i="11" s="1"/>
  <c r="C133" i="8"/>
  <c r="D132" i="8"/>
  <c r="E132" i="8" s="1"/>
  <c r="N132" i="22"/>
  <c r="O131" i="22"/>
  <c r="P131" i="22" s="1"/>
  <c r="N132" i="9"/>
  <c r="O131" i="9"/>
  <c r="P131" i="9" s="1"/>
  <c r="N132" i="18"/>
  <c r="O131" i="18"/>
  <c r="P131" i="18" s="1"/>
  <c r="D144" i="22"/>
  <c r="E144" i="22" s="1"/>
  <c r="C145" i="22"/>
  <c r="N137" i="12"/>
  <c r="O136" i="12"/>
  <c r="P136" i="12" s="1"/>
  <c r="C135" i="23"/>
  <c r="D134" i="23"/>
  <c r="E134" i="23" s="1"/>
  <c r="O133" i="19"/>
  <c r="P133" i="19" s="1"/>
  <c r="N134" i="19"/>
  <c r="D131" i="18"/>
  <c r="E131" i="18" s="1"/>
  <c r="C132" i="18"/>
  <c r="O213" i="56" l="1"/>
  <c r="P213" i="56" s="1"/>
  <c r="N135" i="53"/>
  <c r="O134" i="53"/>
  <c r="P134" i="53" s="1"/>
  <c r="D134" i="53"/>
  <c r="E134" i="53" s="1"/>
  <c r="C135" i="53"/>
  <c r="D134" i="52"/>
  <c r="E134" i="52" s="1"/>
  <c r="O134" i="52"/>
  <c r="P134" i="52" s="1"/>
  <c r="O134" i="51"/>
  <c r="P134" i="51" s="1"/>
  <c r="D136" i="51"/>
  <c r="E136" i="51" s="1"/>
  <c r="D134" i="50"/>
  <c r="E134" i="50" s="1"/>
  <c r="O136" i="50"/>
  <c r="P136" i="50" s="1"/>
  <c r="D135" i="49"/>
  <c r="E135" i="49" s="1"/>
  <c r="O134" i="48"/>
  <c r="P134" i="48" s="1"/>
  <c r="D134" i="48"/>
  <c r="E134" i="48" s="1"/>
  <c r="O135" i="45"/>
  <c r="P135" i="45" s="1"/>
  <c r="D133" i="44"/>
  <c r="E133" i="44" s="1"/>
  <c r="O135" i="44"/>
  <c r="P135" i="44" s="1"/>
  <c r="O133" i="40"/>
  <c r="P133" i="40" s="1"/>
  <c r="D135" i="38"/>
  <c r="E135" i="38" s="1"/>
  <c r="D131" i="20"/>
  <c r="E131" i="20" s="1"/>
  <c r="C132" i="20"/>
  <c r="C132" i="19"/>
  <c r="D131" i="19"/>
  <c r="E131" i="19" s="1"/>
  <c r="D137" i="31"/>
  <c r="E137" i="31" s="1"/>
  <c r="C138" i="31"/>
  <c r="D131" i="4"/>
  <c r="E131" i="4" s="1"/>
  <c r="C132" i="4"/>
  <c r="N132" i="20"/>
  <c r="O131" i="20"/>
  <c r="P131" i="20" s="1"/>
  <c r="C132" i="6"/>
  <c r="D131" i="6"/>
  <c r="E131" i="6" s="1"/>
  <c r="N133" i="23"/>
  <c r="O132" i="23"/>
  <c r="P132" i="23" s="1"/>
  <c r="O132" i="6"/>
  <c r="P132" i="6" s="1"/>
  <c r="N133" i="6"/>
  <c r="C132" i="25"/>
  <c r="D131" i="25"/>
  <c r="E131" i="25" s="1"/>
  <c r="N132" i="31"/>
  <c r="O131" i="31"/>
  <c r="P131" i="31" s="1"/>
  <c r="N134" i="25"/>
  <c r="O133" i="25"/>
  <c r="P133" i="25" s="1"/>
  <c r="N133" i="22"/>
  <c r="O132" i="22"/>
  <c r="P132" i="22" s="1"/>
  <c r="D132" i="18"/>
  <c r="E132" i="18" s="1"/>
  <c r="C133" i="18"/>
  <c r="D145" i="22"/>
  <c r="E145" i="22" s="1"/>
  <c r="C146" i="22"/>
  <c r="N136" i="4"/>
  <c r="O135" i="4"/>
  <c r="P135" i="4" s="1"/>
  <c r="C134" i="12"/>
  <c r="D133" i="12"/>
  <c r="E133" i="12" s="1"/>
  <c r="O132" i="18"/>
  <c r="P132" i="18" s="1"/>
  <c r="N133" i="18"/>
  <c r="D135" i="11"/>
  <c r="E135" i="11" s="1"/>
  <c r="C136" i="11"/>
  <c r="N135" i="19"/>
  <c r="O134" i="19"/>
  <c r="P134" i="19" s="1"/>
  <c r="C136" i="23"/>
  <c r="D135" i="23"/>
  <c r="E135" i="23" s="1"/>
  <c r="N133" i="9"/>
  <c r="O132" i="9"/>
  <c r="P132" i="9" s="1"/>
  <c r="D133" i="8"/>
  <c r="E133" i="8" s="1"/>
  <c r="C134" i="8"/>
  <c r="C132" i="9"/>
  <c r="D131" i="9"/>
  <c r="E131" i="9" s="1"/>
  <c r="D181" i="32"/>
  <c r="E181" i="32" s="1"/>
  <c r="C182" i="32"/>
  <c r="N138" i="12"/>
  <c r="O137" i="12"/>
  <c r="P137" i="12" s="1"/>
  <c r="O214" i="56" l="1"/>
  <c r="P214" i="56" s="1"/>
  <c r="N136" i="53"/>
  <c r="O135" i="53"/>
  <c r="P135" i="53" s="1"/>
  <c r="C136" i="53"/>
  <c r="D135" i="53"/>
  <c r="E135" i="53" s="1"/>
  <c r="O135" i="52"/>
  <c r="P135" i="52" s="1"/>
  <c r="D135" i="52"/>
  <c r="E135" i="52" s="1"/>
  <c r="D137" i="51"/>
  <c r="E137" i="51" s="1"/>
  <c r="O135" i="51"/>
  <c r="P135" i="51" s="1"/>
  <c r="O137" i="50"/>
  <c r="P137" i="50" s="1"/>
  <c r="D135" i="50"/>
  <c r="E135" i="50" s="1"/>
  <c r="D136" i="49"/>
  <c r="E136" i="49" s="1"/>
  <c r="D135" i="48"/>
  <c r="E135" i="48" s="1"/>
  <c r="O135" i="48"/>
  <c r="P135" i="48" s="1"/>
  <c r="D134" i="44"/>
  <c r="E134" i="44" s="1"/>
  <c r="O136" i="44"/>
  <c r="P136" i="44" s="1"/>
  <c r="O134" i="40"/>
  <c r="P134" i="40" s="1"/>
  <c r="D136" i="38"/>
  <c r="E136" i="38" s="1"/>
  <c r="N133" i="31"/>
  <c r="O132" i="31"/>
  <c r="P132" i="31" s="1"/>
  <c r="C133" i="25"/>
  <c r="D132" i="25"/>
  <c r="E132" i="25" s="1"/>
  <c r="N134" i="23"/>
  <c r="O133" i="23"/>
  <c r="P133" i="23" s="1"/>
  <c r="N133" i="20"/>
  <c r="O132" i="20"/>
  <c r="P132" i="20" s="1"/>
  <c r="D132" i="19"/>
  <c r="E132" i="19" s="1"/>
  <c r="C133" i="19"/>
  <c r="N134" i="6"/>
  <c r="O133" i="6"/>
  <c r="P133" i="6" s="1"/>
  <c r="C133" i="4"/>
  <c r="D132" i="4"/>
  <c r="E132" i="4" s="1"/>
  <c r="D138" i="31"/>
  <c r="E138" i="31" s="1"/>
  <c r="C139" i="31"/>
  <c r="C133" i="20"/>
  <c r="D132" i="20"/>
  <c r="E132" i="20" s="1"/>
  <c r="N135" i="25"/>
  <c r="O134" i="25"/>
  <c r="P134" i="25" s="1"/>
  <c r="C133" i="6"/>
  <c r="D132" i="6"/>
  <c r="E132" i="6" s="1"/>
  <c r="D182" i="32"/>
  <c r="E182" i="32" s="1"/>
  <c r="C183" i="32"/>
  <c r="O138" i="12"/>
  <c r="P138" i="12" s="1"/>
  <c r="N139" i="12"/>
  <c r="N136" i="19"/>
  <c r="O135" i="19"/>
  <c r="P135" i="19" s="1"/>
  <c r="N137" i="4"/>
  <c r="O136" i="4"/>
  <c r="P136" i="4" s="1"/>
  <c r="N134" i="22"/>
  <c r="O133" i="22"/>
  <c r="P133" i="22" s="1"/>
  <c r="C137" i="11"/>
  <c r="D136" i="11"/>
  <c r="E136" i="11" s="1"/>
  <c r="D133" i="18"/>
  <c r="E133" i="18" s="1"/>
  <c r="C134" i="18"/>
  <c r="C135" i="8"/>
  <c r="D134" i="8"/>
  <c r="E134" i="8" s="1"/>
  <c r="N134" i="18"/>
  <c r="O133" i="18"/>
  <c r="P133" i="18" s="1"/>
  <c r="D146" i="22"/>
  <c r="E146" i="22" s="1"/>
  <c r="C147" i="22"/>
  <c r="D132" i="9"/>
  <c r="E132" i="9" s="1"/>
  <c r="C133" i="9"/>
  <c r="O133" i="9"/>
  <c r="P133" i="9" s="1"/>
  <c r="N134" i="9"/>
  <c r="C137" i="23"/>
  <c r="D136" i="23"/>
  <c r="E136" i="23" s="1"/>
  <c r="C135" i="12"/>
  <c r="D134" i="12"/>
  <c r="E134" i="12" s="1"/>
  <c r="O215" i="56" l="1"/>
  <c r="P215" i="56" s="1"/>
  <c r="N137" i="53"/>
  <c r="O136" i="53"/>
  <c r="P136" i="53" s="1"/>
  <c r="D136" i="53"/>
  <c r="E136" i="53" s="1"/>
  <c r="C137" i="53"/>
  <c r="O136" i="52"/>
  <c r="P136" i="52" s="1"/>
  <c r="D136" i="52"/>
  <c r="E136" i="52" s="1"/>
  <c r="O136" i="51"/>
  <c r="P136" i="51" s="1"/>
  <c r="D138" i="51"/>
  <c r="E138" i="51" s="1"/>
  <c r="O138" i="50"/>
  <c r="P138" i="50" s="1"/>
  <c r="D136" i="50"/>
  <c r="E136" i="50" s="1"/>
  <c r="D137" i="49"/>
  <c r="E137" i="49" s="1"/>
  <c r="O136" i="48"/>
  <c r="P136" i="48" s="1"/>
  <c r="D136" i="48"/>
  <c r="E136" i="48" s="1"/>
  <c r="D135" i="44"/>
  <c r="E135" i="44" s="1"/>
  <c r="O137" i="44"/>
  <c r="P137" i="44" s="1"/>
  <c r="O135" i="40"/>
  <c r="P135" i="40" s="1"/>
  <c r="D137" i="38"/>
  <c r="E137" i="38" s="1"/>
  <c r="D133" i="6"/>
  <c r="E133" i="6" s="1"/>
  <c r="C134" i="6"/>
  <c r="N136" i="25"/>
  <c r="O135" i="25"/>
  <c r="P135" i="25" s="1"/>
  <c r="O134" i="6"/>
  <c r="P134" i="6" s="1"/>
  <c r="N135" i="6"/>
  <c r="D133" i="19"/>
  <c r="E133" i="19" s="1"/>
  <c r="C134" i="19"/>
  <c r="N134" i="20"/>
  <c r="O133" i="20"/>
  <c r="P133" i="20" s="1"/>
  <c r="C134" i="25"/>
  <c r="D133" i="25"/>
  <c r="E133" i="25" s="1"/>
  <c r="D133" i="20"/>
  <c r="E133" i="20" s="1"/>
  <c r="C134" i="20"/>
  <c r="C134" i="4"/>
  <c r="D133" i="4"/>
  <c r="E133" i="4" s="1"/>
  <c r="C140" i="31"/>
  <c r="D139" i="31"/>
  <c r="E139" i="31" s="1"/>
  <c r="N135" i="23"/>
  <c r="O134" i="23"/>
  <c r="P134" i="23" s="1"/>
  <c r="O133" i="31"/>
  <c r="P133" i="31" s="1"/>
  <c r="N134" i="31"/>
  <c r="D133" i="9"/>
  <c r="E133" i="9" s="1"/>
  <c r="C134" i="9"/>
  <c r="N140" i="12"/>
  <c r="O139" i="12"/>
  <c r="P139" i="12" s="1"/>
  <c r="D137" i="23"/>
  <c r="E137" i="23" s="1"/>
  <c r="C138" i="23"/>
  <c r="D135" i="8"/>
  <c r="E135" i="8" s="1"/>
  <c r="C136" i="8"/>
  <c r="O137" i="4"/>
  <c r="P137" i="4" s="1"/>
  <c r="N138" i="4"/>
  <c r="N137" i="19"/>
  <c r="O136" i="19"/>
  <c r="P136" i="19" s="1"/>
  <c r="N135" i="9"/>
  <c r="O134" i="9"/>
  <c r="P134" i="9" s="1"/>
  <c r="D183" i="32"/>
  <c r="E183" i="32" s="1"/>
  <c r="C184" i="32"/>
  <c r="D147" i="22"/>
  <c r="E147" i="22" s="1"/>
  <c r="C148" i="22"/>
  <c r="D134" i="18"/>
  <c r="E134" i="18" s="1"/>
  <c r="C135" i="18"/>
  <c r="D135" i="12"/>
  <c r="E135" i="12" s="1"/>
  <c r="C136" i="12"/>
  <c r="O134" i="18"/>
  <c r="P134" i="18" s="1"/>
  <c r="N135" i="18"/>
  <c r="C138" i="11"/>
  <c r="D137" i="11"/>
  <c r="E137" i="11" s="1"/>
  <c r="O134" i="22"/>
  <c r="P134" i="22" s="1"/>
  <c r="N135" i="22"/>
  <c r="O216" i="56" l="1"/>
  <c r="P216" i="56" s="1"/>
  <c r="C138" i="53"/>
  <c r="D137" i="53"/>
  <c r="E137" i="53" s="1"/>
  <c r="O137" i="53"/>
  <c r="P137" i="53" s="1"/>
  <c r="N138" i="53"/>
  <c r="D137" i="52"/>
  <c r="E137" i="52" s="1"/>
  <c r="O137" i="52"/>
  <c r="P137" i="52" s="1"/>
  <c r="D139" i="51"/>
  <c r="E139" i="51" s="1"/>
  <c r="O137" i="51"/>
  <c r="P137" i="51" s="1"/>
  <c r="O139" i="50"/>
  <c r="P139" i="50" s="1"/>
  <c r="O140" i="50"/>
  <c r="D137" i="50"/>
  <c r="E137" i="50" s="1"/>
  <c r="D138" i="49"/>
  <c r="E138" i="49" s="1"/>
  <c r="D137" i="48"/>
  <c r="E137" i="48" s="1"/>
  <c r="O137" i="48"/>
  <c r="P137" i="48" s="1"/>
  <c r="D136" i="44"/>
  <c r="E136" i="44" s="1"/>
  <c r="O138" i="44"/>
  <c r="P138" i="44" s="1"/>
  <c r="O136" i="40"/>
  <c r="P136" i="40" s="1"/>
  <c r="D138" i="38"/>
  <c r="E138" i="38" s="1"/>
  <c r="D139" i="38"/>
  <c r="C135" i="4"/>
  <c r="D134" i="4"/>
  <c r="E134" i="4" s="1"/>
  <c r="N135" i="31"/>
  <c r="O134" i="31"/>
  <c r="P134" i="31" s="1"/>
  <c r="C135" i="20"/>
  <c r="D134" i="20"/>
  <c r="E134" i="20" s="1"/>
  <c r="C135" i="19"/>
  <c r="D134" i="19"/>
  <c r="E134" i="19" s="1"/>
  <c r="D140" i="31"/>
  <c r="E140" i="31" s="1"/>
  <c r="C141" i="31"/>
  <c r="C135" i="25"/>
  <c r="D134" i="25"/>
  <c r="E134" i="25" s="1"/>
  <c r="N137" i="25"/>
  <c r="O136" i="25"/>
  <c r="P136" i="25" s="1"/>
  <c r="N136" i="6"/>
  <c r="O135" i="6"/>
  <c r="P135" i="6" s="1"/>
  <c r="D134" i="6"/>
  <c r="E134" i="6" s="1"/>
  <c r="C135" i="6"/>
  <c r="N136" i="23"/>
  <c r="O135" i="23"/>
  <c r="P135" i="23" s="1"/>
  <c r="N135" i="20"/>
  <c r="O134" i="20"/>
  <c r="P134" i="20" s="1"/>
  <c r="N136" i="22"/>
  <c r="O135" i="22"/>
  <c r="P135" i="22" s="1"/>
  <c r="C149" i="22"/>
  <c r="D148" i="22"/>
  <c r="E148" i="22" s="1"/>
  <c r="N136" i="9"/>
  <c r="O135" i="9"/>
  <c r="P135" i="9" s="1"/>
  <c r="O137" i="19"/>
  <c r="P137" i="19" s="1"/>
  <c r="N138" i="19"/>
  <c r="N136" i="18"/>
  <c r="O135" i="18"/>
  <c r="P135" i="18" s="1"/>
  <c r="C137" i="8"/>
  <c r="D136" i="8"/>
  <c r="E136" i="8" s="1"/>
  <c r="C136" i="18"/>
  <c r="D135" i="18"/>
  <c r="E135" i="18" s="1"/>
  <c r="D184" i="32"/>
  <c r="E184" i="32" s="1"/>
  <c r="C185" i="32"/>
  <c r="N139" i="4"/>
  <c r="O138" i="4"/>
  <c r="P138" i="4" s="1"/>
  <c r="D138" i="23"/>
  <c r="E138" i="23" s="1"/>
  <c r="C139" i="23"/>
  <c r="D134" i="9"/>
  <c r="E134" i="9" s="1"/>
  <c r="C135" i="9"/>
  <c r="C137" i="12"/>
  <c r="D136" i="12"/>
  <c r="E136" i="12" s="1"/>
  <c r="C139" i="11"/>
  <c r="D138" i="11"/>
  <c r="E138" i="11" s="1"/>
  <c r="N141" i="12"/>
  <c r="O140" i="12"/>
  <c r="P140" i="12" s="1"/>
  <c r="O217" i="56" l="1"/>
  <c r="P217" i="56" s="1"/>
  <c r="N139" i="53"/>
  <c r="O138" i="53"/>
  <c r="P138" i="53" s="1"/>
  <c r="D138" i="53"/>
  <c r="E138" i="53" s="1"/>
  <c r="C139" i="53"/>
  <c r="D138" i="52"/>
  <c r="E138" i="52" s="1"/>
  <c r="O138" i="52"/>
  <c r="P138" i="52" s="1"/>
  <c r="O138" i="51"/>
  <c r="P138" i="51" s="1"/>
  <c r="D140" i="51"/>
  <c r="E140" i="51" s="1"/>
  <c r="D138" i="50"/>
  <c r="E138" i="50" s="1"/>
  <c r="P140" i="50"/>
  <c r="P141" i="50"/>
  <c r="D139" i="49"/>
  <c r="E139" i="49" s="1"/>
  <c r="O138" i="48"/>
  <c r="P138" i="48" s="1"/>
  <c r="D138" i="48"/>
  <c r="E138" i="48" s="1"/>
  <c r="D137" i="44"/>
  <c r="E137" i="44" s="1"/>
  <c r="O139" i="44"/>
  <c r="P139" i="44" s="1"/>
  <c r="O137" i="40"/>
  <c r="P137" i="40" s="1"/>
  <c r="E139" i="38"/>
  <c r="E140" i="38"/>
  <c r="N136" i="20"/>
  <c r="O135" i="20"/>
  <c r="P135" i="20" s="1"/>
  <c r="N138" i="25"/>
  <c r="O137" i="25"/>
  <c r="P137" i="25" s="1"/>
  <c r="D135" i="20"/>
  <c r="E135" i="20" s="1"/>
  <c r="C136" i="20"/>
  <c r="N137" i="23"/>
  <c r="O136" i="23"/>
  <c r="P136" i="23" s="1"/>
  <c r="N137" i="6"/>
  <c r="O136" i="6"/>
  <c r="P136" i="6" s="1"/>
  <c r="C136" i="25"/>
  <c r="D135" i="25"/>
  <c r="E135" i="25" s="1"/>
  <c r="C136" i="6"/>
  <c r="D135" i="6"/>
  <c r="E135" i="6" s="1"/>
  <c r="C142" i="31"/>
  <c r="D141" i="31"/>
  <c r="E141" i="31" s="1"/>
  <c r="C136" i="19"/>
  <c r="D135" i="19"/>
  <c r="E135" i="19" s="1"/>
  <c r="O135" i="31"/>
  <c r="P135" i="31" s="1"/>
  <c r="N136" i="31"/>
  <c r="D135" i="4"/>
  <c r="E135" i="4" s="1"/>
  <c r="C136" i="4"/>
  <c r="C186" i="32"/>
  <c r="D185" i="32"/>
  <c r="E185" i="32" s="1"/>
  <c r="C136" i="9"/>
  <c r="D135" i="9"/>
  <c r="E135" i="9" s="1"/>
  <c r="N140" i="4"/>
  <c r="O139" i="4"/>
  <c r="P139" i="4" s="1"/>
  <c r="O136" i="18"/>
  <c r="P136" i="18" s="1"/>
  <c r="N137" i="18"/>
  <c r="O136" i="9"/>
  <c r="P136" i="9" s="1"/>
  <c r="N137" i="9"/>
  <c r="D149" i="22"/>
  <c r="E149" i="22" s="1"/>
  <c r="C150" i="22"/>
  <c r="D150" i="22" s="1"/>
  <c r="C140" i="23"/>
  <c r="D139" i="23"/>
  <c r="E139" i="23" s="1"/>
  <c r="O138" i="19"/>
  <c r="P138" i="19" s="1"/>
  <c r="N139" i="19"/>
  <c r="N142" i="12"/>
  <c r="O141" i="12"/>
  <c r="P141" i="12" s="1"/>
  <c r="D139" i="11"/>
  <c r="E139" i="11" s="1"/>
  <c r="C140" i="11"/>
  <c r="C138" i="12"/>
  <c r="D137" i="12"/>
  <c r="E137" i="12" s="1"/>
  <c r="C137" i="18"/>
  <c r="D136" i="18"/>
  <c r="E136" i="18" s="1"/>
  <c r="C138" i="8"/>
  <c r="D137" i="8"/>
  <c r="E137" i="8" s="1"/>
  <c r="O136" i="22"/>
  <c r="P136" i="22" s="1"/>
  <c r="N137" i="22"/>
  <c r="O218" i="56" l="1"/>
  <c r="P218" i="56" s="1"/>
  <c r="N140" i="53"/>
  <c r="O139" i="53"/>
  <c r="P139" i="53" s="1"/>
  <c r="C140" i="53"/>
  <c r="D139" i="53"/>
  <c r="E139" i="53" s="1"/>
  <c r="O139" i="52"/>
  <c r="P139" i="52" s="1"/>
  <c r="D139" i="52"/>
  <c r="E139" i="52" s="1"/>
  <c r="D141" i="51"/>
  <c r="E141" i="51" s="1"/>
  <c r="O139" i="51"/>
  <c r="P139" i="51" s="1"/>
  <c r="T11" i="50"/>
  <c r="D139" i="50"/>
  <c r="E139" i="50" s="1"/>
  <c r="D140" i="49"/>
  <c r="E140" i="49" s="1"/>
  <c r="D139" i="48"/>
  <c r="E139" i="48" s="1"/>
  <c r="O139" i="48"/>
  <c r="P139" i="48" s="1"/>
  <c r="D138" i="44"/>
  <c r="E138" i="44" s="1"/>
  <c r="O140" i="44"/>
  <c r="P140" i="44" s="1"/>
  <c r="O138" i="40"/>
  <c r="P138" i="40" s="1"/>
  <c r="I10" i="38"/>
  <c r="T13" i="38"/>
  <c r="C137" i="4"/>
  <c r="D136" i="4"/>
  <c r="E136" i="4" s="1"/>
  <c r="D136" i="6"/>
  <c r="E136" i="6" s="1"/>
  <c r="C137" i="6"/>
  <c r="N138" i="6"/>
  <c r="O137" i="6"/>
  <c r="P137" i="6" s="1"/>
  <c r="N139" i="25"/>
  <c r="O138" i="25"/>
  <c r="P138" i="25" s="1"/>
  <c r="D136" i="19"/>
  <c r="E136" i="19" s="1"/>
  <c r="C137" i="19"/>
  <c r="O136" i="31"/>
  <c r="P136" i="31" s="1"/>
  <c r="N137" i="31"/>
  <c r="C137" i="20"/>
  <c r="D136" i="20"/>
  <c r="E136" i="20" s="1"/>
  <c r="C143" i="31"/>
  <c r="D142" i="31"/>
  <c r="E142" i="31" s="1"/>
  <c r="C137" i="25"/>
  <c r="D136" i="25"/>
  <c r="E136" i="25" s="1"/>
  <c r="N138" i="23"/>
  <c r="O137" i="23"/>
  <c r="P137" i="23" s="1"/>
  <c r="N137" i="20"/>
  <c r="O136" i="20"/>
  <c r="P136" i="20" s="1"/>
  <c r="O137" i="22"/>
  <c r="P137" i="22" s="1"/>
  <c r="N138" i="22"/>
  <c r="O139" i="19"/>
  <c r="P139" i="19" s="1"/>
  <c r="N140" i="19"/>
  <c r="O137" i="9"/>
  <c r="P137" i="9" s="1"/>
  <c r="N138" i="9"/>
  <c r="O137" i="18"/>
  <c r="P137" i="18" s="1"/>
  <c r="N138" i="18"/>
  <c r="D137" i="18"/>
  <c r="E137" i="18" s="1"/>
  <c r="C138" i="18"/>
  <c r="C139" i="12"/>
  <c r="D138" i="12"/>
  <c r="E138" i="12" s="1"/>
  <c r="O142" i="12"/>
  <c r="P142" i="12" s="1"/>
  <c r="N143" i="12"/>
  <c r="N141" i="4"/>
  <c r="O140" i="4"/>
  <c r="P140" i="4" s="1"/>
  <c r="C141" i="11"/>
  <c r="D140" i="11"/>
  <c r="E140" i="11" s="1"/>
  <c r="E150" i="22"/>
  <c r="E151" i="22"/>
  <c r="C139" i="8"/>
  <c r="D138" i="8"/>
  <c r="E138" i="8" s="1"/>
  <c r="C141" i="23"/>
  <c r="D140" i="23"/>
  <c r="E140" i="23" s="1"/>
  <c r="C137" i="9"/>
  <c r="D136" i="9"/>
  <c r="E136" i="9" s="1"/>
  <c r="C187" i="32"/>
  <c r="D186" i="32"/>
  <c r="E186" i="32" s="1"/>
  <c r="O219" i="56" l="1"/>
  <c r="P219" i="56" s="1"/>
  <c r="D140" i="53"/>
  <c r="E140" i="53" s="1"/>
  <c r="C141" i="53"/>
  <c r="N141" i="53"/>
  <c r="O140" i="53"/>
  <c r="P140" i="53" s="1"/>
  <c r="O140" i="52"/>
  <c r="P140" i="52" s="1"/>
  <c r="D140" i="52"/>
  <c r="E140" i="52" s="1"/>
  <c r="O140" i="51"/>
  <c r="P140" i="51" s="1"/>
  <c r="D142" i="51"/>
  <c r="E142" i="51" s="1"/>
  <c r="D140" i="50"/>
  <c r="E140" i="50" s="1"/>
  <c r="D141" i="49"/>
  <c r="E141" i="49" s="1"/>
  <c r="D140" i="48"/>
  <c r="E140" i="48" s="1"/>
  <c r="O140" i="48"/>
  <c r="P140" i="48" s="1"/>
  <c r="D139" i="44"/>
  <c r="E139" i="44" s="1"/>
  <c r="O141" i="44"/>
  <c r="P141" i="44" s="1"/>
  <c r="O139" i="40"/>
  <c r="P139" i="40" s="1"/>
  <c r="N139" i="23"/>
  <c r="O138" i="23"/>
  <c r="P138" i="23" s="1"/>
  <c r="N140" i="25"/>
  <c r="O139" i="25"/>
  <c r="P139" i="25" s="1"/>
  <c r="N139" i="6"/>
  <c r="O138" i="6"/>
  <c r="P138" i="6" s="1"/>
  <c r="C138" i="19"/>
  <c r="D137" i="19"/>
  <c r="E137" i="19" s="1"/>
  <c r="C138" i="6"/>
  <c r="D137" i="6"/>
  <c r="E137" i="6" s="1"/>
  <c r="C138" i="20"/>
  <c r="D137" i="20"/>
  <c r="E137" i="20" s="1"/>
  <c r="N138" i="20"/>
  <c r="O137" i="20"/>
  <c r="P137" i="20" s="1"/>
  <c r="C138" i="25"/>
  <c r="D137" i="25"/>
  <c r="E137" i="25" s="1"/>
  <c r="O137" i="31"/>
  <c r="P137" i="31" s="1"/>
  <c r="N138" i="31"/>
  <c r="D143" i="31"/>
  <c r="E143" i="31" s="1"/>
  <c r="C144" i="31"/>
  <c r="D137" i="4"/>
  <c r="E137" i="4" s="1"/>
  <c r="C138" i="4"/>
  <c r="O143" i="12"/>
  <c r="P143" i="12" s="1"/>
  <c r="N144" i="12"/>
  <c r="D138" i="18"/>
  <c r="E138" i="18" s="1"/>
  <c r="C139" i="18"/>
  <c r="O138" i="9"/>
  <c r="P138" i="9" s="1"/>
  <c r="N139" i="9"/>
  <c r="O139" i="9" s="1"/>
  <c r="O140" i="19"/>
  <c r="P140" i="19" s="1"/>
  <c r="N141" i="19"/>
  <c r="C142" i="11"/>
  <c r="D141" i="11"/>
  <c r="E141" i="11" s="1"/>
  <c r="I11" i="22"/>
  <c r="I10" i="22"/>
  <c r="O138" i="18"/>
  <c r="P138" i="18" s="1"/>
  <c r="N139" i="18"/>
  <c r="N139" i="22"/>
  <c r="O138" i="22"/>
  <c r="P138" i="22" s="1"/>
  <c r="C188" i="32"/>
  <c r="D187" i="32"/>
  <c r="E187" i="32" s="1"/>
  <c r="D137" i="9"/>
  <c r="E137" i="9" s="1"/>
  <c r="C138" i="9"/>
  <c r="D141" i="23"/>
  <c r="E141" i="23" s="1"/>
  <c r="C142" i="23"/>
  <c r="C140" i="8"/>
  <c r="D139" i="8"/>
  <c r="E139" i="8" s="1"/>
  <c r="N142" i="4"/>
  <c r="O141" i="4"/>
  <c r="P141" i="4" s="1"/>
  <c r="C140" i="12"/>
  <c r="D139" i="12"/>
  <c r="E139" i="12" s="1"/>
  <c r="O220" i="56" l="1"/>
  <c r="P220" i="56" s="1"/>
  <c r="N142" i="53"/>
  <c r="O141" i="53"/>
  <c r="P141" i="53" s="1"/>
  <c r="D141" i="53"/>
  <c r="E141" i="53" s="1"/>
  <c r="C142" i="53"/>
  <c r="D141" i="52"/>
  <c r="E141" i="52" s="1"/>
  <c r="O141" i="52"/>
  <c r="P141" i="52" s="1"/>
  <c r="D143" i="51"/>
  <c r="E143" i="51" s="1"/>
  <c r="O141" i="51"/>
  <c r="P141" i="51" s="1"/>
  <c r="D141" i="50"/>
  <c r="E141" i="50" s="1"/>
  <c r="D142" i="49"/>
  <c r="E142" i="49" s="1"/>
  <c r="O141" i="48"/>
  <c r="P141" i="48" s="1"/>
  <c r="D141" i="48"/>
  <c r="E141" i="48" s="1"/>
  <c r="D140" i="44"/>
  <c r="E140" i="44" s="1"/>
  <c r="O142" i="44"/>
  <c r="P142" i="44" s="1"/>
  <c r="O140" i="40"/>
  <c r="P140" i="40" s="1"/>
  <c r="C139" i="4"/>
  <c r="D138" i="4"/>
  <c r="E138" i="4" s="1"/>
  <c r="O138" i="31"/>
  <c r="P138" i="31" s="1"/>
  <c r="N139" i="31"/>
  <c r="C139" i="25"/>
  <c r="D138" i="25"/>
  <c r="E138" i="25" s="1"/>
  <c r="D138" i="20"/>
  <c r="E138" i="20" s="1"/>
  <c r="C139" i="20"/>
  <c r="C139" i="19"/>
  <c r="D138" i="19"/>
  <c r="E138" i="19" s="1"/>
  <c r="N141" i="25"/>
  <c r="O140" i="25"/>
  <c r="P140" i="25" s="1"/>
  <c r="C145" i="31"/>
  <c r="D144" i="31"/>
  <c r="E144" i="31" s="1"/>
  <c r="O138" i="20"/>
  <c r="P138" i="20" s="1"/>
  <c r="N139" i="20"/>
  <c r="D138" i="6"/>
  <c r="E138" i="6" s="1"/>
  <c r="C139" i="6"/>
  <c r="O139" i="6"/>
  <c r="P139" i="6" s="1"/>
  <c r="N140" i="6"/>
  <c r="N140" i="23"/>
  <c r="O139" i="23"/>
  <c r="P139" i="23" s="1"/>
  <c r="O139" i="18"/>
  <c r="P139" i="18" s="1"/>
  <c r="N140" i="18"/>
  <c r="P140" i="9"/>
  <c r="P139" i="9"/>
  <c r="D139" i="18"/>
  <c r="E139" i="18" s="1"/>
  <c r="C140" i="18"/>
  <c r="C143" i="11"/>
  <c r="D142" i="11"/>
  <c r="E142" i="11" s="1"/>
  <c r="C141" i="8"/>
  <c r="D140" i="8"/>
  <c r="E140" i="8" s="1"/>
  <c r="C143" i="23"/>
  <c r="D142" i="23"/>
  <c r="E142" i="23" s="1"/>
  <c r="D138" i="9"/>
  <c r="E138" i="9" s="1"/>
  <c r="C139" i="9"/>
  <c r="O141" i="19"/>
  <c r="P141" i="19" s="1"/>
  <c r="N142" i="19"/>
  <c r="N145" i="12"/>
  <c r="O144" i="12"/>
  <c r="P144" i="12" s="1"/>
  <c r="D140" i="12"/>
  <c r="E140" i="12" s="1"/>
  <c r="C141" i="12"/>
  <c r="C189" i="32"/>
  <c r="D188" i="32"/>
  <c r="E188" i="32" s="1"/>
  <c r="O142" i="4"/>
  <c r="P142" i="4" s="1"/>
  <c r="N143" i="4"/>
  <c r="O139" i="22"/>
  <c r="P139" i="22" s="1"/>
  <c r="N140" i="22"/>
  <c r="O221" i="56" l="1"/>
  <c r="P221" i="56" s="1"/>
  <c r="D142" i="53"/>
  <c r="E142" i="53" s="1"/>
  <c r="C143" i="53"/>
  <c r="N143" i="53"/>
  <c r="O142" i="53"/>
  <c r="P142" i="53" s="1"/>
  <c r="D142" i="52"/>
  <c r="E142" i="52" s="1"/>
  <c r="O142" i="52"/>
  <c r="P142" i="52" s="1"/>
  <c r="O143" i="51"/>
  <c r="O142" i="51"/>
  <c r="P142" i="51" s="1"/>
  <c r="D144" i="51"/>
  <c r="E144" i="51" s="1"/>
  <c r="D142" i="50"/>
  <c r="E142" i="50" s="1"/>
  <c r="D143" i="49"/>
  <c r="E143" i="49" s="1"/>
  <c r="D142" i="48"/>
  <c r="E142" i="48" s="1"/>
  <c r="O142" i="48"/>
  <c r="P142" i="48" s="1"/>
  <c r="D141" i="44"/>
  <c r="E141" i="44" s="1"/>
  <c r="O143" i="44"/>
  <c r="P143" i="44" s="1"/>
  <c r="O141" i="40"/>
  <c r="P141" i="40" s="1"/>
  <c r="D139" i="6"/>
  <c r="E139" i="6" s="1"/>
  <c r="C140" i="6"/>
  <c r="C140" i="20"/>
  <c r="D139" i="20"/>
  <c r="E139" i="20" s="1"/>
  <c r="N140" i="31"/>
  <c r="O139" i="31"/>
  <c r="P139" i="31" s="1"/>
  <c r="N141" i="23"/>
  <c r="O140" i="23"/>
  <c r="P140" i="23" s="1"/>
  <c r="N142" i="25"/>
  <c r="O141" i="25"/>
  <c r="P141" i="25" s="1"/>
  <c r="O140" i="6"/>
  <c r="P140" i="6" s="1"/>
  <c r="N141" i="6"/>
  <c r="O139" i="20"/>
  <c r="P139" i="20" s="1"/>
  <c r="N140" i="20"/>
  <c r="C146" i="31"/>
  <c r="D145" i="31"/>
  <c r="E145" i="31" s="1"/>
  <c r="C140" i="19"/>
  <c r="D139" i="19"/>
  <c r="E139" i="19" s="1"/>
  <c r="C140" i="25"/>
  <c r="D139" i="25"/>
  <c r="E139" i="25" s="1"/>
  <c r="C140" i="4"/>
  <c r="D139" i="4"/>
  <c r="E139" i="4" s="1"/>
  <c r="D189" i="32"/>
  <c r="E189" i="32" s="1"/>
  <c r="C190" i="32"/>
  <c r="O145" i="12"/>
  <c r="P145" i="12" s="1"/>
  <c r="N146" i="12"/>
  <c r="D143" i="23"/>
  <c r="E143" i="23" s="1"/>
  <c r="C144" i="23"/>
  <c r="C144" i="11"/>
  <c r="D143" i="11"/>
  <c r="E143" i="11" s="1"/>
  <c r="D140" i="18"/>
  <c r="E140" i="18" s="1"/>
  <c r="C141" i="18"/>
  <c r="N141" i="18"/>
  <c r="O140" i="18"/>
  <c r="P140" i="18" s="1"/>
  <c r="N144" i="4"/>
  <c r="O143" i="4"/>
  <c r="P143" i="4" s="1"/>
  <c r="N141" i="22"/>
  <c r="O140" i="22"/>
  <c r="P140" i="22" s="1"/>
  <c r="D141" i="12"/>
  <c r="E141" i="12" s="1"/>
  <c r="C142" i="12"/>
  <c r="C140" i="9"/>
  <c r="D139" i="9"/>
  <c r="E139" i="9" s="1"/>
  <c r="D141" i="8"/>
  <c r="E141" i="8" s="1"/>
  <c r="C142" i="8"/>
  <c r="O142" i="19"/>
  <c r="P142" i="19" s="1"/>
  <c r="N143" i="19"/>
  <c r="T11" i="9"/>
  <c r="T10" i="9"/>
  <c r="O222" i="56" l="1"/>
  <c r="P222" i="56" s="1"/>
  <c r="N144" i="53"/>
  <c r="O143" i="53"/>
  <c r="P143" i="53" s="1"/>
  <c r="C144" i="53"/>
  <c r="D143" i="53"/>
  <c r="E143" i="53" s="1"/>
  <c r="O143" i="52"/>
  <c r="P143" i="52" s="1"/>
  <c r="D143" i="52"/>
  <c r="E143" i="52" s="1"/>
  <c r="D145" i="51"/>
  <c r="E145" i="51" s="1"/>
  <c r="P143" i="51"/>
  <c r="P144" i="51"/>
  <c r="D143" i="50"/>
  <c r="E143" i="50" s="1"/>
  <c r="T8" i="49"/>
  <c r="D144" i="49"/>
  <c r="E144" i="49" s="1"/>
  <c r="O143" i="48"/>
  <c r="P143" i="48" s="1"/>
  <c r="D143" i="48"/>
  <c r="E143" i="48" s="1"/>
  <c r="D142" i="44"/>
  <c r="E142" i="44" s="1"/>
  <c r="O144" i="44"/>
  <c r="P144" i="44" s="1"/>
  <c r="O142" i="40"/>
  <c r="P142" i="40" s="1"/>
  <c r="N141" i="20"/>
  <c r="O140" i="20"/>
  <c r="P140" i="20" s="1"/>
  <c r="C141" i="19"/>
  <c r="D140" i="19"/>
  <c r="E140" i="19" s="1"/>
  <c r="N143" i="25"/>
  <c r="O142" i="25"/>
  <c r="P142" i="25" s="1"/>
  <c r="N142" i="23"/>
  <c r="O141" i="23"/>
  <c r="P141" i="23" s="1"/>
  <c r="D140" i="20"/>
  <c r="E140" i="20" s="1"/>
  <c r="C141" i="20"/>
  <c r="D140" i="4"/>
  <c r="E140" i="4" s="1"/>
  <c r="C141" i="4"/>
  <c r="O141" i="6"/>
  <c r="P141" i="6" s="1"/>
  <c r="N142" i="6"/>
  <c r="C141" i="6"/>
  <c r="D140" i="6"/>
  <c r="E140" i="6" s="1"/>
  <c r="C141" i="25"/>
  <c r="D140" i="25"/>
  <c r="E140" i="25" s="1"/>
  <c r="D146" i="31"/>
  <c r="E146" i="31" s="1"/>
  <c r="C147" i="31"/>
  <c r="N141" i="31"/>
  <c r="O140" i="31"/>
  <c r="P140" i="31" s="1"/>
  <c r="O143" i="19"/>
  <c r="P143" i="19" s="1"/>
  <c r="N144" i="19"/>
  <c r="C143" i="8"/>
  <c r="D142" i="8"/>
  <c r="E142" i="8" s="1"/>
  <c r="D142" i="12"/>
  <c r="E142" i="12" s="1"/>
  <c r="C143" i="12"/>
  <c r="O146" i="12"/>
  <c r="P146" i="12" s="1"/>
  <c r="N147" i="12"/>
  <c r="N142" i="18"/>
  <c r="O141" i="18"/>
  <c r="P141" i="18" s="1"/>
  <c r="C145" i="11"/>
  <c r="D144" i="11"/>
  <c r="E144" i="11" s="1"/>
  <c r="D141" i="18"/>
  <c r="E141" i="18" s="1"/>
  <c r="C142" i="18"/>
  <c r="C145" i="23"/>
  <c r="D144" i="23"/>
  <c r="E144" i="23" s="1"/>
  <c r="D190" i="32"/>
  <c r="E190" i="32" s="1"/>
  <c r="C191" i="32"/>
  <c r="D140" i="9"/>
  <c r="E140" i="9" s="1"/>
  <c r="C141" i="9"/>
  <c r="O141" i="22"/>
  <c r="P141" i="22" s="1"/>
  <c r="N142" i="22"/>
  <c r="N145" i="4"/>
  <c r="O144" i="4"/>
  <c r="P144" i="4" s="1"/>
  <c r="O223" i="56" l="1"/>
  <c r="P223" i="56" s="1"/>
  <c r="D144" i="53"/>
  <c r="E144" i="53" s="1"/>
  <c r="C145" i="53"/>
  <c r="N145" i="53"/>
  <c r="O144" i="53"/>
  <c r="P144" i="53" s="1"/>
  <c r="O144" i="52"/>
  <c r="P144" i="52" s="1"/>
  <c r="D144" i="52"/>
  <c r="E144" i="52" s="1"/>
  <c r="T10" i="51"/>
  <c r="T11" i="51"/>
  <c r="D146" i="51"/>
  <c r="E146" i="51" s="1"/>
  <c r="D144" i="50"/>
  <c r="E144" i="50" s="1"/>
  <c r="D145" i="49"/>
  <c r="E145" i="49" s="1"/>
  <c r="D144" i="48"/>
  <c r="E144" i="48" s="1"/>
  <c r="O144" i="48"/>
  <c r="P144" i="48" s="1"/>
  <c r="D143" i="44"/>
  <c r="E143" i="44" s="1"/>
  <c r="O145" i="44"/>
  <c r="P145" i="44" s="1"/>
  <c r="O143" i="40"/>
  <c r="P143" i="40" s="1"/>
  <c r="N144" i="25"/>
  <c r="O143" i="25"/>
  <c r="P143" i="25" s="1"/>
  <c r="C148" i="31"/>
  <c r="D147" i="31"/>
  <c r="E147" i="31" s="1"/>
  <c r="C142" i="4"/>
  <c r="D141" i="4"/>
  <c r="E141" i="4" s="1"/>
  <c r="N143" i="23"/>
  <c r="O142" i="23"/>
  <c r="P142" i="23" s="1"/>
  <c r="C142" i="19"/>
  <c r="D141" i="19"/>
  <c r="E141" i="19" s="1"/>
  <c r="O141" i="31"/>
  <c r="P141" i="31" s="1"/>
  <c r="N142" i="31"/>
  <c r="C142" i="6"/>
  <c r="D141" i="6"/>
  <c r="E141" i="6" s="1"/>
  <c r="N143" i="6"/>
  <c r="O142" i="6"/>
  <c r="P142" i="6" s="1"/>
  <c r="C142" i="20"/>
  <c r="D141" i="20"/>
  <c r="E141" i="20" s="1"/>
  <c r="C142" i="25"/>
  <c r="D141" i="25"/>
  <c r="E141" i="25" s="1"/>
  <c r="N142" i="20"/>
  <c r="O141" i="20"/>
  <c r="P141" i="20" s="1"/>
  <c r="O142" i="22"/>
  <c r="P142" i="22" s="1"/>
  <c r="N143" i="22"/>
  <c r="N148" i="12"/>
  <c r="O147" i="12"/>
  <c r="P147" i="12" s="1"/>
  <c r="C146" i="23"/>
  <c r="D145" i="23"/>
  <c r="E145" i="23" s="1"/>
  <c r="N143" i="18"/>
  <c r="O142" i="18"/>
  <c r="P142" i="18" s="1"/>
  <c r="D143" i="8"/>
  <c r="E143" i="8" s="1"/>
  <c r="C144" i="8"/>
  <c r="D141" i="9"/>
  <c r="E141" i="9" s="1"/>
  <c r="C142" i="9"/>
  <c r="C192" i="32"/>
  <c r="D191" i="32"/>
  <c r="E191" i="32" s="1"/>
  <c r="D142" i="18"/>
  <c r="E142" i="18" s="1"/>
  <c r="C143" i="18"/>
  <c r="C144" i="12"/>
  <c r="D143" i="12"/>
  <c r="E143" i="12" s="1"/>
  <c r="N145" i="19"/>
  <c r="O144" i="19"/>
  <c r="P144" i="19" s="1"/>
  <c r="O145" i="4"/>
  <c r="P145" i="4" s="1"/>
  <c r="N146" i="4"/>
  <c r="C146" i="11"/>
  <c r="D145" i="11"/>
  <c r="E145" i="11" s="1"/>
  <c r="O224" i="56" l="1"/>
  <c r="P224" i="56" s="1"/>
  <c r="N146" i="53"/>
  <c r="O145" i="53"/>
  <c r="P145" i="53" s="1"/>
  <c r="C146" i="53"/>
  <c r="D145" i="53"/>
  <c r="E145" i="53" s="1"/>
  <c r="O145" i="52"/>
  <c r="P145" i="52" s="1"/>
  <c r="D145" i="52"/>
  <c r="E145" i="52" s="1"/>
  <c r="D147" i="51"/>
  <c r="E147" i="51" s="1"/>
  <c r="D145" i="50"/>
  <c r="E145" i="50" s="1"/>
  <c r="D146" i="49"/>
  <c r="E146" i="49" s="1"/>
  <c r="O145" i="48"/>
  <c r="P145" i="48" s="1"/>
  <c r="D145" i="48"/>
  <c r="E145" i="48" s="1"/>
  <c r="T10" i="45"/>
  <c r="D144" i="44"/>
  <c r="E144" i="44" s="1"/>
  <c r="O146" i="44"/>
  <c r="P146" i="44" s="1"/>
  <c r="O144" i="40"/>
  <c r="P144" i="40" s="1"/>
  <c r="N144" i="6"/>
  <c r="O143" i="6"/>
  <c r="P143" i="6" s="1"/>
  <c r="D148" i="31"/>
  <c r="E148" i="31" s="1"/>
  <c r="C149" i="31"/>
  <c r="C143" i="20"/>
  <c r="D142" i="20"/>
  <c r="E142" i="20" s="1"/>
  <c r="C143" i="19"/>
  <c r="D142" i="19"/>
  <c r="E142" i="19" s="1"/>
  <c r="N145" i="25"/>
  <c r="O144" i="25"/>
  <c r="P144" i="25" s="1"/>
  <c r="N143" i="20"/>
  <c r="O142" i="20"/>
  <c r="P142" i="20" s="1"/>
  <c r="C143" i="6"/>
  <c r="D142" i="6"/>
  <c r="E142" i="6" s="1"/>
  <c r="C143" i="4"/>
  <c r="D142" i="4"/>
  <c r="E142" i="4" s="1"/>
  <c r="O142" i="31"/>
  <c r="P142" i="31" s="1"/>
  <c r="N143" i="31"/>
  <c r="C143" i="25"/>
  <c r="D142" i="25"/>
  <c r="E142" i="25" s="1"/>
  <c r="N144" i="23"/>
  <c r="O143" i="23"/>
  <c r="P143" i="23" s="1"/>
  <c r="N147" i="4"/>
  <c r="O146" i="4"/>
  <c r="P146" i="4" s="1"/>
  <c r="D142" i="9"/>
  <c r="E142" i="9" s="1"/>
  <c r="C143" i="9"/>
  <c r="C147" i="11"/>
  <c r="D146" i="11"/>
  <c r="E146" i="11" s="1"/>
  <c r="D144" i="12"/>
  <c r="E144" i="12" s="1"/>
  <c r="C145" i="12"/>
  <c r="D192" i="32"/>
  <c r="E192" i="32" s="1"/>
  <c r="C193" i="32"/>
  <c r="D146" i="23"/>
  <c r="E146" i="23" s="1"/>
  <c r="C147" i="23"/>
  <c r="C144" i="18"/>
  <c r="D143" i="18"/>
  <c r="E143" i="18" s="1"/>
  <c r="C145" i="8"/>
  <c r="D144" i="8"/>
  <c r="E144" i="8" s="1"/>
  <c r="O143" i="22"/>
  <c r="P143" i="22" s="1"/>
  <c r="N144" i="22"/>
  <c r="N146" i="19"/>
  <c r="O145" i="19"/>
  <c r="P145" i="19" s="1"/>
  <c r="N144" i="18"/>
  <c r="O143" i="18"/>
  <c r="P143" i="18" s="1"/>
  <c r="N149" i="12"/>
  <c r="O148" i="12"/>
  <c r="P148" i="12" s="1"/>
  <c r="O225" i="56" l="1"/>
  <c r="P225" i="56" s="1"/>
  <c r="T8" i="54"/>
  <c r="D146" i="53"/>
  <c r="E146" i="53" s="1"/>
  <c r="C147" i="53"/>
  <c r="N147" i="53"/>
  <c r="O146" i="53"/>
  <c r="P146" i="53" s="1"/>
  <c r="T8" i="53"/>
  <c r="O146" i="52"/>
  <c r="P146" i="52" s="1"/>
  <c r="T8" i="52"/>
  <c r="D146" i="52"/>
  <c r="E146" i="52" s="1"/>
  <c r="D148" i="51"/>
  <c r="E148" i="51" s="1"/>
  <c r="D146" i="50"/>
  <c r="E146" i="50" s="1"/>
  <c r="D147" i="49"/>
  <c r="E147" i="49" s="1"/>
  <c r="D146" i="48"/>
  <c r="E146" i="48" s="1"/>
  <c r="O146" i="48"/>
  <c r="P146" i="48" s="1"/>
  <c r="T8" i="48"/>
  <c r="D145" i="44"/>
  <c r="E145" i="44" s="1"/>
  <c r="O145" i="40"/>
  <c r="P145" i="40" s="1"/>
  <c r="N145" i="23"/>
  <c r="O144" i="23"/>
  <c r="P144" i="23" s="1"/>
  <c r="N146" i="25"/>
  <c r="O145" i="25"/>
  <c r="P145" i="25" s="1"/>
  <c r="C150" i="31"/>
  <c r="D149" i="31"/>
  <c r="E149" i="31" s="1"/>
  <c r="C144" i="25"/>
  <c r="D143" i="25"/>
  <c r="E143" i="25" s="1"/>
  <c r="D143" i="4"/>
  <c r="E143" i="4" s="1"/>
  <c r="C144" i="4"/>
  <c r="O143" i="20"/>
  <c r="P143" i="20" s="1"/>
  <c r="N144" i="20"/>
  <c r="C144" i="19"/>
  <c r="D143" i="19"/>
  <c r="E143" i="19" s="1"/>
  <c r="O143" i="31"/>
  <c r="P143" i="31" s="1"/>
  <c r="N144" i="31"/>
  <c r="D143" i="6"/>
  <c r="E143" i="6" s="1"/>
  <c r="C144" i="6"/>
  <c r="C144" i="20"/>
  <c r="D143" i="20"/>
  <c r="E143" i="20" s="1"/>
  <c r="N145" i="6"/>
  <c r="O144" i="6"/>
  <c r="P144" i="6" s="1"/>
  <c r="N145" i="22"/>
  <c r="O144" i="22"/>
  <c r="P144" i="22" s="1"/>
  <c r="C194" i="32"/>
  <c r="D193" i="32"/>
  <c r="E193" i="32" s="1"/>
  <c r="C144" i="9"/>
  <c r="D143" i="9"/>
  <c r="E143" i="9" s="1"/>
  <c r="O149" i="12"/>
  <c r="P149" i="12" s="1"/>
  <c r="N150" i="12"/>
  <c r="C148" i="23"/>
  <c r="D147" i="23"/>
  <c r="E147" i="23" s="1"/>
  <c r="C146" i="12"/>
  <c r="D145" i="12"/>
  <c r="E145" i="12" s="1"/>
  <c r="N145" i="18"/>
  <c r="O144" i="18"/>
  <c r="P144" i="18" s="1"/>
  <c r="C148" i="11"/>
  <c r="D147" i="11"/>
  <c r="E147" i="11" s="1"/>
  <c r="N147" i="19"/>
  <c r="O146" i="19"/>
  <c r="P146" i="19" s="1"/>
  <c r="C146" i="8"/>
  <c r="D145" i="8"/>
  <c r="E145" i="8" s="1"/>
  <c r="D144" i="18"/>
  <c r="E144" i="18" s="1"/>
  <c r="C145" i="18"/>
  <c r="N148" i="4"/>
  <c r="O147" i="4"/>
  <c r="P147" i="4" s="1"/>
  <c r="O226" i="56" l="1"/>
  <c r="P226" i="56" s="1"/>
  <c r="N148" i="53"/>
  <c r="O147" i="53"/>
  <c r="P147" i="53" s="1"/>
  <c r="C148" i="53"/>
  <c r="D147" i="53"/>
  <c r="E147" i="53" s="1"/>
  <c r="D147" i="52"/>
  <c r="E147" i="52" s="1"/>
  <c r="O147" i="52"/>
  <c r="P147" i="52" s="1"/>
  <c r="D149" i="51"/>
  <c r="E149" i="51" s="1"/>
  <c r="D147" i="50"/>
  <c r="E147" i="50" s="1"/>
  <c r="D148" i="49"/>
  <c r="E148" i="49" s="1"/>
  <c r="O147" i="48"/>
  <c r="P147" i="48" s="1"/>
  <c r="D147" i="48"/>
  <c r="E147" i="48" s="1"/>
  <c r="D146" i="44"/>
  <c r="E146" i="44" s="1"/>
  <c r="O146" i="40"/>
  <c r="P146" i="40" s="1"/>
  <c r="N147" i="25"/>
  <c r="O146" i="25"/>
  <c r="P146" i="25" s="1"/>
  <c r="C145" i="6"/>
  <c r="D144" i="6"/>
  <c r="E144" i="6" s="1"/>
  <c r="N145" i="31"/>
  <c r="O144" i="31"/>
  <c r="P144" i="31" s="1"/>
  <c r="N145" i="20"/>
  <c r="O144" i="20"/>
  <c r="P144" i="20" s="1"/>
  <c r="D144" i="4"/>
  <c r="E144" i="4" s="1"/>
  <c r="C145" i="4"/>
  <c r="O145" i="6"/>
  <c r="P145" i="6" s="1"/>
  <c r="N146" i="6"/>
  <c r="D144" i="19"/>
  <c r="E144" i="19" s="1"/>
  <c r="C145" i="19"/>
  <c r="C145" i="20"/>
  <c r="D144" i="20"/>
  <c r="E144" i="20" s="1"/>
  <c r="C145" i="25"/>
  <c r="D144" i="25"/>
  <c r="E144" i="25" s="1"/>
  <c r="D150" i="31"/>
  <c r="E150" i="31" s="1"/>
  <c r="C151" i="31"/>
  <c r="O145" i="23"/>
  <c r="P145" i="23" s="1"/>
  <c r="N146" i="23"/>
  <c r="C147" i="8"/>
  <c r="D147" i="8" s="1"/>
  <c r="D146" i="8"/>
  <c r="E146" i="8" s="1"/>
  <c r="C146" i="18"/>
  <c r="D145" i="18"/>
  <c r="E145" i="18" s="1"/>
  <c r="N151" i="12"/>
  <c r="O150" i="12"/>
  <c r="P150" i="12" s="1"/>
  <c r="O148" i="4"/>
  <c r="P148" i="4" s="1"/>
  <c r="N149" i="4"/>
  <c r="N148" i="19"/>
  <c r="O147" i="19"/>
  <c r="P147" i="19" s="1"/>
  <c r="C149" i="11"/>
  <c r="D148" i="11"/>
  <c r="E148" i="11" s="1"/>
  <c r="N146" i="18"/>
  <c r="O145" i="18"/>
  <c r="P145" i="18" s="1"/>
  <c r="C149" i="23"/>
  <c r="D148" i="23"/>
  <c r="E148" i="23" s="1"/>
  <c r="C195" i="32"/>
  <c r="D194" i="32"/>
  <c r="E194" i="32" s="1"/>
  <c r="D146" i="12"/>
  <c r="E146" i="12" s="1"/>
  <c r="C147" i="12"/>
  <c r="D144" i="9"/>
  <c r="E144" i="9" s="1"/>
  <c r="C145" i="9"/>
  <c r="O145" i="22"/>
  <c r="P145" i="22" s="1"/>
  <c r="N146" i="22"/>
  <c r="O227" i="56" l="1"/>
  <c r="P227" i="56" s="1"/>
  <c r="D148" i="53"/>
  <c r="E148" i="53" s="1"/>
  <c r="C149" i="53"/>
  <c r="N149" i="53"/>
  <c r="O148" i="53"/>
  <c r="P148" i="53" s="1"/>
  <c r="D148" i="52"/>
  <c r="E148" i="52" s="1"/>
  <c r="O148" i="52"/>
  <c r="P148" i="52" s="1"/>
  <c r="D150" i="51"/>
  <c r="E150" i="51" s="1"/>
  <c r="D148" i="50"/>
  <c r="E148" i="50" s="1"/>
  <c r="D149" i="49"/>
  <c r="E149" i="49" s="1"/>
  <c r="D148" i="48"/>
  <c r="E148" i="48" s="1"/>
  <c r="O148" i="48"/>
  <c r="P148" i="48" s="1"/>
  <c r="D147" i="44"/>
  <c r="E147" i="44" s="1"/>
  <c r="O147" i="40"/>
  <c r="P147" i="40" s="1"/>
  <c r="N147" i="23"/>
  <c r="O146" i="23"/>
  <c r="P146" i="23" s="1"/>
  <c r="D145" i="4"/>
  <c r="E145" i="4" s="1"/>
  <c r="C146" i="4"/>
  <c r="C146" i="25"/>
  <c r="D145" i="25"/>
  <c r="E145" i="25" s="1"/>
  <c r="O145" i="31"/>
  <c r="P145" i="31" s="1"/>
  <c r="N146" i="31"/>
  <c r="N148" i="25"/>
  <c r="O147" i="25"/>
  <c r="P147" i="25" s="1"/>
  <c r="C152" i="31"/>
  <c r="D151" i="31"/>
  <c r="E151" i="31" s="1"/>
  <c r="O146" i="6"/>
  <c r="P146" i="6" s="1"/>
  <c r="N147" i="6"/>
  <c r="C146" i="19"/>
  <c r="D145" i="19"/>
  <c r="E145" i="19" s="1"/>
  <c r="C146" i="20"/>
  <c r="D145" i="20"/>
  <c r="E145" i="20" s="1"/>
  <c r="N146" i="20"/>
  <c r="O145" i="20"/>
  <c r="P145" i="20" s="1"/>
  <c r="D145" i="6"/>
  <c r="E145" i="6" s="1"/>
  <c r="C146" i="6"/>
  <c r="O146" i="22"/>
  <c r="P146" i="22" s="1"/>
  <c r="N147" i="22"/>
  <c r="C196" i="32"/>
  <c r="D195" i="32"/>
  <c r="E195" i="32" s="1"/>
  <c r="D149" i="23"/>
  <c r="E149" i="23" s="1"/>
  <c r="C150" i="23"/>
  <c r="N147" i="18"/>
  <c r="O146" i="18"/>
  <c r="P146" i="18" s="1"/>
  <c r="O148" i="19"/>
  <c r="P148" i="19" s="1"/>
  <c r="N149" i="19"/>
  <c r="D145" i="9"/>
  <c r="E145" i="9" s="1"/>
  <c r="C146" i="9"/>
  <c r="D147" i="12"/>
  <c r="E147" i="12" s="1"/>
  <c r="C148" i="12"/>
  <c r="O149" i="4"/>
  <c r="P149" i="4" s="1"/>
  <c r="N150" i="4"/>
  <c r="C150" i="11"/>
  <c r="D149" i="11"/>
  <c r="E149" i="11" s="1"/>
  <c r="N152" i="12"/>
  <c r="O151" i="12"/>
  <c r="P151" i="12" s="1"/>
  <c r="C147" i="18"/>
  <c r="D146" i="18"/>
  <c r="E146" i="18" s="1"/>
  <c r="E148" i="8"/>
  <c r="E147" i="8"/>
  <c r="O228" i="56" l="1"/>
  <c r="P228" i="56" s="1"/>
  <c r="O149" i="53"/>
  <c r="P149" i="53" s="1"/>
  <c r="N150" i="53"/>
  <c r="C150" i="53"/>
  <c r="D149" i="53"/>
  <c r="E149" i="53" s="1"/>
  <c r="O149" i="52"/>
  <c r="P149" i="52" s="1"/>
  <c r="D149" i="52"/>
  <c r="E149" i="52" s="1"/>
  <c r="D151" i="51"/>
  <c r="E151" i="51" s="1"/>
  <c r="D149" i="50"/>
  <c r="E149" i="50" s="1"/>
  <c r="D150" i="49"/>
  <c r="E150" i="49" s="1"/>
  <c r="O149" i="48"/>
  <c r="P149" i="48" s="1"/>
  <c r="D149" i="48"/>
  <c r="E149" i="48" s="1"/>
  <c r="D148" i="44"/>
  <c r="E148" i="44" s="1"/>
  <c r="O148" i="40"/>
  <c r="P148" i="40" s="1"/>
  <c r="O146" i="31"/>
  <c r="P146" i="31" s="1"/>
  <c r="N147" i="31"/>
  <c r="D146" i="4"/>
  <c r="E146" i="4" s="1"/>
  <c r="C147" i="4"/>
  <c r="N147" i="20"/>
  <c r="O146" i="20"/>
  <c r="P146" i="20" s="1"/>
  <c r="C147" i="19"/>
  <c r="D146" i="19"/>
  <c r="E146" i="19" s="1"/>
  <c r="C153" i="31"/>
  <c r="D152" i="31"/>
  <c r="E152" i="31" s="1"/>
  <c r="C147" i="6"/>
  <c r="D146" i="6"/>
  <c r="E146" i="6" s="1"/>
  <c r="N148" i="6"/>
  <c r="O147" i="6"/>
  <c r="P147" i="6" s="1"/>
  <c r="C147" i="20"/>
  <c r="D146" i="20"/>
  <c r="E146" i="20" s="1"/>
  <c r="N149" i="25"/>
  <c r="O148" i="25"/>
  <c r="P148" i="25" s="1"/>
  <c r="C147" i="25"/>
  <c r="D146" i="25"/>
  <c r="E146" i="25" s="1"/>
  <c r="N148" i="23"/>
  <c r="O147" i="23"/>
  <c r="P147" i="23" s="1"/>
  <c r="I11" i="8"/>
  <c r="T13" i="8" s="1"/>
  <c r="I10" i="8"/>
  <c r="C147" i="9"/>
  <c r="D146" i="9"/>
  <c r="E146" i="9" s="1"/>
  <c r="N153" i="12"/>
  <c r="O152" i="12"/>
  <c r="P152" i="12" s="1"/>
  <c r="N148" i="18"/>
  <c r="O147" i="18"/>
  <c r="P147" i="18" s="1"/>
  <c r="D196" i="32"/>
  <c r="E196" i="32" s="1"/>
  <c r="C197" i="32"/>
  <c r="N151" i="4"/>
  <c r="O150" i="4"/>
  <c r="P150" i="4" s="1"/>
  <c r="C149" i="12"/>
  <c r="D148" i="12"/>
  <c r="E148" i="12" s="1"/>
  <c r="O149" i="19"/>
  <c r="P149" i="19" s="1"/>
  <c r="N150" i="19"/>
  <c r="D150" i="23"/>
  <c r="E150" i="23" s="1"/>
  <c r="C151" i="23"/>
  <c r="O147" i="22"/>
  <c r="P147" i="22" s="1"/>
  <c r="N148" i="22"/>
  <c r="D147" i="18"/>
  <c r="E147" i="18" s="1"/>
  <c r="C148" i="18"/>
  <c r="C151" i="11"/>
  <c r="D150" i="11"/>
  <c r="E150" i="11" s="1"/>
  <c r="O229" i="56" l="1"/>
  <c r="P229" i="56" s="1"/>
  <c r="D150" i="53"/>
  <c r="E150" i="53" s="1"/>
  <c r="C151" i="53"/>
  <c r="N151" i="53"/>
  <c r="O150" i="53"/>
  <c r="P150" i="53" s="1"/>
  <c r="O150" i="52"/>
  <c r="P150" i="52" s="1"/>
  <c r="D150" i="52"/>
  <c r="E150" i="52" s="1"/>
  <c r="D152" i="51"/>
  <c r="E152" i="51" s="1"/>
  <c r="D150" i="50"/>
  <c r="E150" i="50" s="1"/>
  <c r="D151" i="49"/>
  <c r="E151" i="49" s="1"/>
  <c r="O150" i="48"/>
  <c r="P150" i="48" s="1"/>
  <c r="D150" i="48"/>
  <c r="E150" i="48" s="1"/>
  <c r="D149" i="44"/>
  <c r="E149" i="44" s="1"/>
  <c r="O149" i="40"/>
  <c r="P149" i="40" s="1"/>
  <c r="D147" i="20"/>
  <c r="E147" i="20" s="1"/>
  <c r="C148" i="20"/>
  <c r="C148" i="6"/>
  <c r="D147" i="6"/>
  <c r="E147" i="6" s="1"/>
  <c r="C148" i="19"/>
  <c r="D147" i="19"/>
  <c r="E147" i="19" s="1"/>
  <c r="C148" i="4"/>
  <c r="D147" i="4"/>
  <c r="E147" i="4" s="1"/>
  <c r="N149" i="23"/>
  <c r="O148" i="23"/>
  <c r="P148" i="23" s="1"/>
  <c r="N150" i="25"/>
  <c r="O149" i="25"/>
  <c r="P149" i="25" s="1"/>
  <c r="O148" i="6"/>
  <c r="P148" i="6" s="1"/>
  <c r="N149" i="6"/>
  <c r="D153" i="31"/>
  <c r="E153" i="31" s="1"/>
  <c r="C154" i="31"/>
  <c r="N148" i="20"/>
  <c r="O147" i="20"/>
  <c r="P147" i="20" s="1"/>
  <c r="C148" i="25"/>
  <c r="D147" i="25"/>
  <c r="E147" i="25" s="1"/>
  <c r="N148" i="31"/>
  <c r="O147" i="31"/>
  <c r="P147" i="31" s="1"/>
  <c r="N152" i="4"/>
  <c r="O151" i="4"/>
  <c r="P151" i="4" s="1"/>
  <c r="O148" i="22"/>
  <c r="P148" i="22" s="1"/>
  <c r="N149" i="22"/>
  <c r="O150" i="19"/>
  <c r="P150" i="19" s="1"/>
  <c r="N151" i="19"/>
  <c r="D197" i="32"/>
  <c r="E197" i="32" s="1"/>
  <c r="C198" i="32"/>
  <c r="D151" i="11"/>
  <c r="E151" i="11" s="1"/>
  <c r="C152" i="11"/>
  <c r="C150" i="12"/>
  <c r="D149" i="12"/>
  <c r="E149" i="12" s="1"/>
  <c r="O153" i="12"/>
  <c r="P153" i="12" s="1"/>
  <c r="N154" i="12"/>
  <c r="C148" i="9"/>
  <c r="D147" i="9"/>
  <c r="E147" i="9" s="1"/>
  <c r="D151" i="23"/>
  <c r="E151" i="23" s="1"/>
  <c r="C152" i="23"/>
  <c r="C149" i="18"/>
  <c r="D148" i="18"/>
  <c r="E148" i="18" s="1"/>
  <c r="N149" i="18"/>
  <c r="O148" i="18"/>
  <c r="P148" i="18" s="1"/>
  <c r="O230" i="56" l="1"/>
  <c r="P230" i="56" s="1"/>
  <c r="N152" i="53"/>
  <c r="O151" i="53"/>
  <c r="P151" i="53" s="1"/>
  <c r="C152" i="53"/>
  <c r="D151" i="53"/>
  <c r="E151" i="53" s="1"/>
  <c r="D151" i="52"/>
  <c r="E151" i="52" s="1"/>
  <c r="O151" i="52"/>
  <c r="P151" i="52" s="1"/>
  <c r="D153" i="51"/>
  <c r="E153" i="51" s="1"/>
  <c r="D151" i="50"/>
  <c r="E151" i="50" s="1"/>
  <c r="D152" i="49"/>
  <c r="E152" i="49" s="1"/>
  <c r="D151" i="48"/>
  <c r="E151" i="48" s="1"/>
  <c r="O151" i="48"/>
  <c r="P151" i="48" s="1"/>
  <c r="D150" i="44"/>
  <c r="E150" i="44" s="1"/>
  <c r="O150" i="40"/>
  <c r="P150" i="40" s="1"/>
  <c r="N149" i="20"/>
  <c r="O148" i="20"/>
  <c r="P148" i="20" s="1"/>
  <c r="C155" i="31"/>
  <c r="D154" i="31"/>
  <c r="E154" i="31" s="1"/>
  <c r="C149" i="25"/>
  <c r="D148" i="25"/>
  <c r="E148" i="25" s="1"/>
  <c r="N151" i="25"/>
  <c r="O150" i="25"/>
  <c r="P150" i="25" s="1"/>
  <c r="C149" i="4"/>
  <c r="D148" i="4"/>
  <c r="E148" i="4" s="1"/>
  <c r="C149" i="6"/>
  <c r="D148" i="6"/>
  <c r="E148" i="6" s="1"/>
  <c r="N149" i="31"/>
  <c r="O148" i="31"/>
  <c r="P148" i="31" s="1"/>
  <c r="O149" i="6"/>
  <c r="P149" i="6" s="1"/>
  <c r="N150" i="6"/>
  <c r="C149" i="20"/>
  <c r="D148" i="20"/>
  <c r="E148" i="20" s="1"/>
  <c r="N150" i="23"/>
  <c r="O149" i="23"/>
  <c r="P149" i="23" s="1"/>
  <c r="D148" i="19"/>
  <c r="E148" i="19" s="1"/>
  <c r="C149" i="19"/>
  <c r="D152" i="23"/>
  <c r="E152" i="23" s="1"/>
  <c r="C153" i="23"/>
  <c r="N155" i="12"/>
  <c r="O154" i="12"/>
  <c r="P154" i="12" s="1"/>
  <c r="C153" i="11"/>
  <c r="D152" i="11"/>
  <c r="E152" i="11" s="1"/>
  <c r="N152" i="19"/>
  <c r="O151" i="19"/>
  <c r="P151" i="19" s="1"/>
  <c r="O149" i="18"/>
  <c r="P149" i="18" s="1"/>
  <c r="N150" i="18"/>
  <c r="D149" i="18"/>
  <c r="E149" i="18" s="1"/>
  <c r="C150" i="18"/>
  <c r="D198" i="32"/>
  <c r="E198" i="32" s="1"/>
  <c r="C199" i="32"/>
  <c r="O149" i="22"/>
  <c r="P149" i="22" s="1"/>
  <c r="N150" i="22"/>
  <c r="C149" i="9"/>
  <c r="D148" i="9"/>
  <c r="E148" i="9" s="1"/>
  <c r="C151" i="12"/>
  <c r="D150" i="12"/>
  <c r="E150" i="12" s="1"/>
  <c r="O152" i="4"/>
  <c r="P152" i="4" s="1"/>
  <c r="N153" i="4"/>
  <c r="O231" i="56" l="1"/>
  <c r="P231" i="56" s="1"/>
  <c r="N153" i="53"/>
  <c r="O152" i="53"/>
  <c r="P152" i="53" s="1"/>
  <c r="D152" i="53"/>
  <c r="E152" i="53" s="1"/>
  <c r="C153" i="53"/>
  <c r="O152" i="52"/>
  <c r="P152" i="52" s="1"/>
  <c r="D152" i="52"/>
  <c r="E152" i="52" s="1"/>
  <c r="D154" i="51"/>
  <c r="E154" i="51" s="1"/>
  <c r="D152" i="50"/>
  <c r="E152" i="50" s="1"/>
  <c r="D153" i="49"/>
  <c r="E153" i="49" s="1"/>
  <c r="O152" i="48"/>
  <c r="P152" i="48" s="1"/>
  <c r="D152" i="48"/>
  <c r="E152" i="48" s="1"/>
  <c r="D151" i="44"/>
  <c r="E151" i="44" s="1"/>
  <c r="T10" i="44"/>
  <c r="T11" i="44"/>
  <c r="O151" i="40"/>
  <c r="P151" i="40" s="1"/>
  <c r="N150" i="31"/>
  <c r="O149" i="31"/>
  <c r="P149" i="31" s="1"/>
  <c r="N151" i="6"/>
  <c r="O150" i="6"/>
  <c r="P150" i="6" s="1"/>
  <c r="N152" i="25"/>
  <c r="O151" i="25"/>
  <c r="P151" i="25" s="1"/>
  <c r="D155" i="31"/>
  <c r="E155" i="31" s="1"/>
  <c r="C156" i="31"/>
  <c r="N151" i="23"/>
  <c r="O150" i="23"/>
  <c r="P150" i="23" s="1"/>
  <c r="D149" i="6"/>
  <c r="E149" i="6" s="1"/>
  <c r="C150" i="6"/>
  <c r="C150" i="19"/>
  <c r="D149" i="19"/>
  <c r="E149" i="19" s="1"/>
  <c r="C150" i="20"/>
  <c r="D149" i="20"/>
  <c r="E149" i="20" s="1"/>
  <c r="D149" i="4"/>
  <c r="E149" i="4" s="1"/>
  <c r="C150" i="4"/>
  <c r="C150" i="25"/>
  <c r="D149" i="25"/>
  <c r="E149" i="25" s="1"/>
  <c r="N150" i="20"/>
  <c r="O149" i="20"/>
  <c r="P149" i="20" s="1"/>
  <c r="D199" i="32"/>
  <c r="E199" i="32" s="1"/>
  <c r="C200" i="32"/>
  <c r="N151" i="18"/>
  <c r="O150" i="18"/>
  <c r="P150" i="18" s="1"/>
  <c r="N156" i="12"/>
  <c r="O155" i="12"/>
  <c r="P155" i="12" s="1"/>
  <c r="N151" i="22"/>
  <c r="O150" i="22"/>
  <c r="P150" i="22" s="1"/>
  <c r="C151" i="18"/>
  <c r="D150" i="18"/>
  <c r="E150" i="18" s="1"/>
  <c r="D153" i="23"/>
  <c r="E153" i="23" s="1"/>
  <c r="C154" i="23"/>
  <c r="O153" i="4"/>
  <c r="P153" i="4" s="1"/>
  <c r="N154" i="4"/>
  <c r="C152" i="12"/>
  <c r="D151" i="12"/>
  <c r="E151" i="12" s="1"/>
  <c r="C150" i="9"/>
  <c r="D149" i="9"/>
  <c r="E149" i="9" s="1"/>
  <c r="O152" i="19"/>
  <c r="P152" i="19" s="1"/>
  <c r="N153" i="19"/>
  <c r="C154" i="11"/>
  <c r="D153" i="11"/>
  <c r="E153" i="11" s="1"/>
  <c r="O232" i="56" l="1"/>
  <c r="P232" i="56" s="1"/>
  <c r="D153" i="53"/>
  <c r="E153" i="53" s="1"/>
  <c r="C154" i="53"/>
  <c r="O153" i="53"/>
  <c r="P153" i="53" s="1"/>
  <c r="N154" i="53"/>
  <c r="D153" i="52"/>
  <c r="E153" i="52" s="1"/>
  <c r="O153" i="52"/>
  <c r="P153" i="52" s="1"/>
  <c r="D155" i="51"/>
  <c r="E155" i="51" s="1"/>
  <c r="D153" i="50"/>
  <c r="E153" i="50" s="1"/>
  <c r="D154" i="49"/>
  <c r="E154" i="49" s="1"/>
  <c r="D153" i="48"/>
  <c r="E153" i="48" s="1"/>
  <c r="O153" i="48"/>
  <c r="P153" i="48" s="1"/>
  <c r="D152" i="44"/>
  <c r="E152" i="44" s="1"/>
  <c r="O152" i="40"/>
  <c r="P152" i="40" s="1"/>
  <c r="O150" i="20"/>
  <c r="P150" i="20" s="1"/>
  <c r="N151" i="20"/>
  <c r="D150" i="19"/>
  <c r="E150" i="19" s="1"/>
  <c r="C151" i="19"/>
  <c r="C151" i="6"/>
  <c r="D150" i="6"/>
  <c r="E150" i="6" s="1"/>
  <c r="C157" i="31"/>
  <c r="D156" i="31"/>
  <c r="E156" i="31" s="1"/>
  <c r="C151" i="20"/>
  <c r="D150" i="20"/>
  <c r="E150" i="20" s="1"/>
  <c r="O151" i="6"/>
  <c r="P151" i="6" s="1"/>
  <c r="N152" i="6"/>
  <c r="C151" i="25"/>
  <c r="D150" i="25"/>
  <c r="E150" i="25" s="1"/>
  <c r="D150" i="4"/>
  <c r="E150" i="4" s="1"/>
  <c r="C151" i="4"/>
  <c r="N152" i="23"/>
  <c r="O151" i="23"/>
  <c r="P151" i="23" s="1"/>
  <c r="N153" i="25"/>
  <c r="O152" i="25"/>
  <c r="P152" i="25" s="1"/>
  <c r="N151" i="31"/>
  <c r="O150" i="31"/>
  <c r="P150" i="31" s="1"/>
  <c r="C155" i="23"/>
  <c r="D154" i="23"/>
  <c r="E154" i="23" s="1"/>
  <c r="C155" i="11"/>
  <c r="D154" i="11"/>
  <c r="E154" i="11" s="1"/>
  <c r="C153" i="12"/>
  <c r="D152" i="12"/>
  <c r="E152" i="12" s="1"/>
  <c r="O156" i="12"/>
  <c r="P156" i="12" s="1"/>
  <c r="N157" i="12"/>
  <c r="N152" i="18"/>
  <c r="O151" i="18"/>
  <c r="P151" i="18" s="1"/>
  <c r="O154" i="4"/>
  <c r="P154" i="4" s="1"/>
  <c r="N155" i="4"/>
  <c r="C201" i="32"/>
  <c r="D201" i="32" s="1"/>
  <c r="D200" i="32"/>
  <c r="E200" i="32" s="1"/>
  <c r="N154" i="19"/>
  <c r="O153" i="19"/>
  <c r="P153" i="19" s="1"/>
  <c r="C151" i="9"/>
  <c r="D150" i="9"/>
  <c r="E150" i="9" s="1"/>
  <c r="D151" i="18"/>
  <c r="E151" i="18" s="1"/>
  <c r="C152" i="18"/>
  <c r="O151" i="22"/>
  <c r="P151" i="22" s="1"/>
  <c r="N152" i="22"/>
  <c r="O233" i="56" l="1"/>
  <c r="P233" i="56" s="1"/>
  <c r="N155" i="53"/>
  <c r="O154" i="53"/>
  <c r="P154" i="53" s="1"/>
  <c r="D154" i="53"/>
  <c r="E154" i="53" s="1"/>
  <c r="C155" i="53"/>
  <c r="D154" i="52"/>
  <c r="E154" i="52" s="1"/>
  <c r="O154" i="52"/>
  <c r="P154" i="52" s="1"/>
  <c r="D156" i="51"/>
  <c r="E156" i="51" s="1"/>
  <c r="D154" i="50"/>
  <c r="E154" i="50" s="1"/>
  <c r="D155" i="49"/>
  <c r="E155" i="49" s="1"/>
  <c r="O154" i="48"/>
  <c r="P154" i="48" s="1"/>
  <c r="D154" i="48"/>
  <c r="E154" i="48" s="1"/>
  <c r="D153" i="44"/>
  <c r="E153" i="44" s="1"/>
  <c r="O153" i="40"/>
  <c r="P153" i="40" s="1"/>
  <c r="O151" i="31"/>
  <c r="P151" i="31" s="1"/>
  <c r="N152" i="31"/>
  <c r="N153" i="23"/>
  <c r="O152" i="23"/>
  <c r="P152" i="23" s="1"/>
  <c r="C152" i="25"/>
  <c r="D151" i="25"/>
  <c r="E151" i="25" s="1"/>
  <c r="D151" i="20"/>
  <c r="E151" i="20" s="1"/>
  <c r="C152" i="20"/>
  <c r="D151" i="4"/>
  <c r="E151" i="4" s="1"/>
  <c r="C152" i="4"/>
  <c r="N153" i="6"/>
  <c r="O152" i="6"/>
  <c r="P152" i="6" s="1"/>
  <c r="D151" i="19"/>
  <c r="E151" i="19" s="1"/>
  <c r="C152" i="19"/>
  <c r="D157" i="31"/>
  <c r="E157" i="31" s="1"/>
  <c r="C158" i="31"/>
  <c r="N154" i="25"/>
  <c r="O153" i="25"/>
  <c r="P153" i="25" s="1"/>
  <c r="O151" i="20"/>
  <c r="P151" i="20" s="1"/>
  <c r="N152" i="20"/>
  <c r="D151" i="6"/>
  <c r="E151" i="6" s="1"/>
  <c r="C152" i="6"/>
  <c r="N155" i="19"/>
  <c r="O154" i="19"/>
  <c r="P154" i="19" s="1"/>
  <c r="D155" i="11"/>
  <c r="E155" i="11" s="1"/>
  <c r="C156" i="11"/>
  <c r="C156" i="23"/>
  <c r="D155" i="23"/>
  <c r="E155" i="23" s="1"/>
  <c r="C153" i="18"/>
  <c r="D152" i="18"/>
  <c r="E152" i="18" s="1"/>
  <c r="O157" i="12"/>
  <c r="P157" i="12" s="1"/>
  <c r="N158" i="12"/>
  <c r="N153" i="22"/>
  <c r="O152" i="22"/>
  <c r="P152" i="22" s="1"/>
  <c r="N156" i="4"/>
  <c r="O155" i="4"/>
  <c r="P155" i="4" s="1"/>
  <c r="C152" i="9"/>
  <c r="D151" i="9"/>
  <c r="E151" i="9" s="1"/>
  <c r="C154" i="12"/>
  <c r="D153" i="12"/>
  <c r="E153" i="12" s="1"/>
  <c r="E201" i="32"/>
  <c r="E202" i="32"/>
  <c r="O152" i="18"/>
  <c r="P152" i="18" s="1"/>
  <c r="N153" i="18"/>
  <c r="O234" i="56" l="1"/>
  <c r="P234" i="56" s="1"/>
  <c r="C156" i="53"/>
  <c r="D155" i="53"/>
  <c r="E155" i="53" s="1"/>
  <c r="N156" i="53"/>
  <c r="O155" i="53"/>
  <c r="P155" i="53" s="1"/>
  <c r="O155" i="52"/>
  <c r="P155" i="52" s="1"/>
  <c r="D155" i="52"/>
  <c r="E155" i="52" s="1"/>
  <c r="D157" i="51"/>
  <c r="E157" i="51" s="1"/>
  <c r="D155" i="50"/>
  <c r="E155" i="50" s="1"/>
  <c r="D156" i="49"/>
  <c r="E156" i="49" s="1"/>
  <c r="D155" i="48"/>
  <c r="E155" i="48" s="1"/>
  <c r="O155" i="48"/>
  <c r="P155" i="48" s="1"/>
  <c r="D154" i="44"/>
  <c r="E154" i="44" s="1"/>
  <c r="O154" i="40"/>
  <c r="P154" i="40" s="1"/>
  <c r="N153" i="20"/>
  <c r="O152" i="20"/>
  <c r="P152" i="20" s="1"/>
  <c r="D158" i="31"/>
  <c r="E158" i="31" s="1"/>
  <c r="C159" i="31"/>
  <c r="C153" i="20"/>
  <c r="D152" i="20"/>
  <c r="E152" i="20" s="1"/>
  <c r="N154" i="6"/>
  <c r="O153" i="6"/>
  <c r="P153" i="6" s="1"/>
  <c r="N154" i="23"/>
  <c r="O153" i="23"/>
  <c r="P153" i="23" s="1"/>
  <c r="C153" i="6"/>
  <c r="D152" i="6"/>
  <c r="E152" i="6" s="1"/>
  <c r="C153" i="19"/>
  <c r="D152" i="19"/>
  <c r="E152" i="19" s="1"/>
  <c r="C153" i="4"/>
  <c r="D152" i="4"/>
  <c r="E152" i="4" s="1"/>
  <c r="N153" i="31"/>
  <c r="O152" i="31"/>
  <c r="P152" i="31" s="1"/>
  <c r="N155" i="25"/>
  <c r="O154" i="25"/>
  <c r="P154" i="25" s="1"/>
  <c r="C153" i="25"/>
  <c r="D152" i="25"/>
  <c r="E152" i="25" s="1"/>
  <c r="C153" i="9"/>
  <c r="D152" i="9"/>
  <c r="E152" i="9" s="1"/>
  <c r="N154" i="18"/>
  <c r="O153" i="18"/>
  <c r="P153" i="18" s="1"/>
  <c r="O158" i="12"/>
  <c r="P158" i="12" s="1"/>
  <c r="N159" i="12"/>
  <c r="C157" i="11"/>
  <c r="D156" i="11"/>
  <c r="E156" i="11" s="1"/>
  <c r="T13" i="32"/>
  <c r="I10" i="32"/>
  <c r="N154" i="22"/>
  <c r="O153" i="22"/>
  <c r="P153" i="22" s="1"/>
  <c r="C155" i="12"/>
  <c r="D154" i="12"/>
  <c r="E154" i="12" s="1"/>
  <c r="O156" i="4"/>
  <c r="P156" i="4" s="1"/>
  <c r="N157" i="4"/>
  <c r="D153" i="18"/>
  <c r="E153" i="18" s="1"/>
  <c r="C154" i="18"/>
  <c r="O155" i="19"/>
  <c r="P155" i="19" s="1"/>
  <c r="N156" i="19"/>
  <c r="D156" i="23"/>
  <c r="E156" i="23" s="1"/>
  <c r="C157" i="23"/>
  <c r="O235" i="56" l="1"/>
  <c r="P235" i="56" s="1"/>
  <c r="N157" i="53"/>
  <c r="O156" i="53"/>
  <c r="P156" i="53" s="1"/>
  <c r="D156" i="53"/>
  <c r="E156" i="53" s="1"/>
  <c r="C157" i="53"/>
  <c r="D156" i="52"/>
  <c r="E156" i="52" s="1"/>
  <c r="O156" i="52"/>
  <c r="P156" i="52" s="1"/>
  <c r="D158" i="51"/>
  <c r="E158" i="51" s="1"/>
  <c r="D156" i="50"/>
  <c r="E156" i="50" s="1"/>
  <c r="D157" i="49"/>
  <c r="E157" i="49" s="1"/>
  <c r="O156" i="48"/>
  <c r="P156" i="48" s="1"/>
  <c r="D156" i="48"/>
  <c r="E156" i="48" s="1"/>
  <c r="D155" i="44"/>
  <c r="E155" i="44" s="1"/>
  <c r="T11" i="42"/>
  <c r="T13" i="42" s="1"/>
  <c r="T10" i="42"/>
  <c r="O155" i="40"/>
  <c r="P155" i="40" s="1"/>
  <c r="C160" i="31"/>
  <c r="D159" i="31"/>
  <c r="E159" i="31" s="1"/>
  <c r="N156" i="25"/>
  <c r="O155" i="25"/>
  <c r="P155" i="25" s="1"/>
  <c r="C154" i="4"/>
  <c r="D153" i="4"/>
  <c r="E153" i="4" s="1"/>
  <c r="D153" i="6"/>
  <c r="E153" i="6" s="1"/>
  <c r="C154" i="6"/>
  <c r="N155" i="6"/>
  <c r="O154" i="6"/>
  <c r="P154" i="6" s="1"/>
  <c r="C154" i="25"/>
  <c r="D153" i="25"/>
  <c r="E153" i="25" s="1"/>
  <c r="O153" i="31"/>
  <c r="P153" i="31" s="1"/>
  <c r="N154" i="31"/>
  <c r="C154" i="19"/>
  <c r="D153" i="19"/>
  <c r="E153" i="19" s="1"/>
  <c r="N155" i="23"/>
  <c r="O154" i="23"/>
  <c r="P154" i="23" s="1"/>
  <c r="C154" i="20"/>
  <c r="D153" i="20"/>
  <c r="E153" i="20" s="1"/>
  <c r="O153" i="20"/>
  <c r="P153" i="20" s="1"/>
  <c r="N154" i="20"/>
  <c r="D154" i="18"/>
  <c r="E154" i="18" s="1"/>
  <c r="C155" i="18"/>
  <c r="O157" i="4"/>
  <c r="P157" i="4" s="1"/>
  <c r="N158" i="4"/>
  <c r="N160" i="12"/>
  <c r="O159" i="12"/>
  <c r="P159" i="12" s="1"/>
  <c r="C156" i="12"/>
  <c r="D155" i="12"/>
  <c r="E155" i="12" s="1"/>
  <c r="O154" i="22"/>
  <c r="P154" i="22" s="1"/>
  <c r="N155" i="22"/>
  <c r="D153" i="9"/>
  <c r="E153" i="9" s="1"/>
  <c r="C154" i="9"/>
  <c r="D157" i="23"/>
  <c r="E157" i="23" s="1"/>
  <c r="C158" i="23"/>
  <c r="O156" i="19"/>
  <c r="P156" i="19" s="1"/>
  <c r="N157" i="19"/>
  <c r="C158" i="11"/>
  <c r="D157" i="11"/>
  <c r="E157" i="11" s="1"/>
  <c r="O154" i="18"/>
  <c r="P154" i="18" s="1"/>
  <c r="N155" i="18"/>
  <c r="O236" i="56" l="1"/>
  <c r="P236" i="56" s="1"/>
  <c r="N158" i="53"/>
  <c r="O157" i="53"/>
  <c r="P157" i="53" s="1"/>
  <c r="D157" i="53"/>
  <c r="E157" i="53" s="1"/>
  <c r="C158" i="53"/>
  <c r="O157" i="52"/>
  <c r="P157" i="52" s="1"/>
  <c r="D157" i="52"/>
  <c r="E157" i="52" s="1"/>
  <c r="D159" i="51"/>
  <c r="E159" i="51" s="1"/>
  <c r="D157" i="50"/>
  <c r="E157" i="50" s="1"/>
  <c r="D158" i="49"/>
  <c r="E158" i="49" s="1"/>
  <c r="D157" i="48"/>
  <c r="E157" i="48" s="1"/>
  <c r="O157" i="48"/>
  <c r="P157" i="48" s="1"/>
  <c r="D156" i="44"/>
  <c r="E156" i="44" s="1"/>
  <c r="O156" i="40"/>
  <c r="P156" i="40" s="1"/>
  <c r="D154" i="6"/>
  <c r="E154" i="6" s="1"/>
  <c r="C155" i="6"/>
  <c r="C155" i="20"/>
  <c r="D154" i="20"/>
  <c r="E154" i="20" s="1"/>
  <c r="C155" i="19"/>
  <c r="D154" i="19"/>
  <c r="E154" i="19" s="1"/>
  <c r="C155" i="25"/>
  <c r="D154" i="25"/>
  <c r="E154" i="25" s="1"/>
  <c r="N157" i="25"/>
  <c r="O156" i="25"/>
  <c r="P156" i="25" s="1"/>
  <c r="O154" i="20"/>
  <c r="P154" i="20" s="1"/>
  <c r="N155" i="20"/>
  <c r="N155" i="31"/>
  <c r="O154" i="31"/>
  <c r="P154" i="31" s="1"/>
  <c r="N156" i="23"/>
  <c r="O155" i="23"/>
  <c r="P155" i="23" s="1"/>
  <c r="O155" i="6"/>
  <c r="P155" i="6" s="1"/>
  <c r="N156" i="6"/>
  <c r="C155" i="4"/>
  <c r="D154" i="4"/>
  <c r="E154" i="4" s="1"/>
  <c r="D160" i="31"/>
  <c r="E160" i="31" s="1"/>
  <c r="C161" i="31"/>
  <c r="O157" i="19"/>
  <c r="P157" i="19" s="1"/>
  <c r="N158" i="19"/>
  <c r="C159" i="23"/>
  <c r="D158" i="23"/>
  <c r="E158" i="23" s="1"/>
  <c r="D154" i="9"/>
  <c r="E154" i="9" s="1"/>
  <c r="C155" i="9"/>
  <c r="C156" i="18"/>
  <c r="D155" i="18"/>
  <c r="E155" i="18" s="1"/>
  <c r="C159" i="11"/>
  <c r="D158" i="11"/>
  <c r="E158" i="11" s="1"/>
  <c r="C157" i="12"/>
  <c r="D156" i="12"/>
  <c r="E156" i="12" s="1"/>
  <c r="O160" i="12"/>
  <c r="P160" i="12" s="1"/>
  <c r="N161" i="12"/>
  <c r="N156" i="22"/>
  <c r="O155" i="22"/>
  <c r="P155" i="22" s="1"/>
  <c r="O158" i="4"/>
  <c r="P158" i="4" s="1"/>
  <c r="N159" i="4"/>
  <c r="N156" i="18"/>
  <c r="O155" i="18"/>
  <c r="P155" i="18" s="1"/>
  <c r="O237" i="56" l="1"/>
  <c r="P237" i="56" s="1"/>
  <c r="D158" i="53"/>
  <c r="E158" i="53" s="1"/>
  <c r="C159" i="53"/>
  <c r="N159" i="53"/>
  <c r="O158" i="53"/>
  <c r="P158" i="53" s="1"/>
  <c r="O158" i="52"/>
  <c r="P158" i="52" s="1"/>
  <c r="D158" i="52"/>
  <c r="E158" i="52" s="1"/>
  <c r="D160" i="51"/>
  <c r="E160" i="51" s="1"/>
  <c r="D158" i="50"/>
  <c r="E158" i="50" s="1"/>
  <c r="D159" i="49"/>
  <c r="E159" i="49" s="1"/>
  <c r="D158" i="48"/>
  <c r="E158" i="48" s="1"/>
  <c r="O158" i="48"/>
  <c r="P158" i="48" s="1"/>
  <c r="D157" i="44"/>
  <c r="E157" i="44" s="1"/>
  <c r="O157" i="40"/>
  <c r="P157" i="40" s="1"/>
  <c r="N158" i="25"/>
  <c r="O157" i="25"/>
  <c r="P157" i="25" s="1"/>
  <c r="D155" i="19"/>
  <c r="E155" i="19" s="1"/>
  <c r="C156" i="19"/>
  <c r="O155" i="20"/>
  <c r="P155" i="20" s="1"/>
  <c r="N156" i="20"/>
  <c r="C156" i="25"/>
  <c r="D155" i="25"/>
  <c r="E155" i="25" s="1"/>
  <c r="D155" i="4"/>
  <c r="E155" i="4" s="1"/>
  <c r="C156" i="4"/>
  <c r="N157" i="23"/>
  <c r="O156" i="23"/>
  <c r="P156" i="23" s="1"/>
  <c r="C156" i="20"/>
  <c r="D155" i="20"/>
  <c r="E155" i="20" s="1"/>
  <c r="D161" i="31"/>
  <c r="E161" i="31" s="1"/>
  <c r="C162" i="31"/>
  <c r="N157" i="6"/>
  <c r="O156" i="6"/>
  <c r="P156" i="6" s="1"/>
  <c r="D155" i="6"/>
  <c r="E155" i="6" s="1"/>
  <c r="C156" i="6"/>
  <c r="O155" i="31"/>
  <c r="P155" i="31" s="1"/>
  <c r="N156" i="31"/>
  <c r="O159" i="4"/>
  <c r="P159" i="4" s="1"/>
  <c r="N160" i="4"/>
  <c r="O156" i="22"/>
  <c r="P156" i="22" s="1"/>
  <c r="N157" i="22"/>
  <c r="C158" i="12"/>
  <c r="D157" i="12"/>
  <c r="E157" i="12" s="1"/>
  <c r="C157" i="18"/>
  <c r="D156" i="18"/>
  <c r="E156" i="18" s="1"/>
  <c r="D159" i="23"/>
  <c r="E159" i="23" s="1"/>
  <c r="C160" i="23"/>
  <c r="O161" i="12"/>
  <c r="P161" i="12" s="1"/>
  <c r="N162" i="12"/>
  <c r="C156" i="9"/>
  <c r="D155" i="9"/>
  <c r="E155" i="9" s="1"/>
  <c r="N159" i="19"/>
  <c r="O158" i="19"/>
  <c r="P158" i="19" s="1"/>
  <c r="N157" i="18"/>
  <c r="O156" i="18"/>
  <c r="P156" i="18" s="1"/>
  <c r="C160" i="11"/>
  <c r="D159" i="11"/>
  <c r="E159" i="11" s="1"/>
  <c r="O238" i="56" l="1"/>
  <c r="P238" i="56" s="1"/>
  <c r="N160" i="53"/>
  <c r="O159" i="53"/>
  <c r="P159" i="53" s="1"/>
  <c r="C160" i="53"/>
  <c r="D159" i="53"/>
  <c r="E159" i="53" s="1"/>
  <c r="D159" i="52"/>
  <c r="E159" i="52" s="1"/>
  <c r="O159" i="52"/>
  <c r="P159" i="52" s="1"/>
  <c r="D161" i="51"/>
  <c r="E161" i="51" s="1"/>
  <c r="D159" i="50"/>
  <c r="E159" i="50" s="1"/>
  <c r="D160" i="49"/>
  <c r="E160" i="49" s="1"/>
  <c r="O159" i="48"/>
  <c r="P159" i="48" s="1"/>
  <c r="D159" i="48"/>
  <c r="E159" i="48" s="1"/>
  <c r="D158" i="44"/>
  <c r="E158" i="44" s="1"/>
  <c r="O158" i="40"/>
  <c r="P158" i="40" s="1"/>
  <c r="O157" i="6"/>
  <c r="P157" i="6" s="1"/>
  <c r="N158" i="6"/>
  <c r="C157" i="20"/>
  <c r="D156" i="20"/>
  <c r="E156" i="20" s="1"/>
  <c r="N159" i="25"/>
  <c r="O158" i="25"/>
  <c r="P158" i="25" s="1"/>
  <c r="D156" i="6"/>
  <c r="E156" i="6" s="1"/>
  <c r="C157" i="6"/>
  <c r="D162" i="31"/>
  <c r="E162" i="31" s="1"/>
  <c r="C163" i="31"/>
  <c r="C157" i="19"/>
  <c r="D156" i="19"/>
  <c r="E156" i="19" s="1"/>
  <c r="N158" i="23"/>
  <c r="O157" i="23"/>
  <c r="P157" i="23" s="1"/>
  <c r="C157" i="25"/>
  <c r="D156" i="25"/>
  <c r="E156" i="25" s="1"/>
  <c r="N157" i="31"/>
  <c r="O156" i="31"/>
  <c r="P156" i="31" s="1"/>
  <c r="C157" i="4"/>
  <c r="D156" i="4"/>
  <c r="E156" i="4" s="1"/>
  <c r="N157" i="20"/>
  <c r="O156" i="20"/>
  <c r="P156" i="20" s="1"/>
  <c r="N163" i="12"/>
  <c r="O162" i="12"/>
  <c r="P162" i="12" s="1"/>
  <c r="D160" i="23"/>
  <c r="E160" i="23" s="1"/>
  <c r="C161" i="23"/>
  <c r="O157" i="22"/>
  <c r="P157" i="22" s="1"/>
  <c r="N158" i="22"/>
  <c r="O160" i="4"/>
  <c r="P160" i="4" s="1"/>
  <c r="N161" i="4"/>
  <c r="C161" i="11"/>
  <c r="D160" i="11"/>
  <c r="E160" i="11" s="1"/>
  <c r="C157" i="9"/>
  <c r="D156" i="9"/>
  <c r="E156" i="9" s="1"/>
  <c r="N158" i="18"/>
  <c r="O157" i="18"/>
  <c r="P157" i="18" s="1"/>
  <c r="N160" i="19"/>
  <c r="O159" i="19"/>
  <c r="P159" i="19" s="1"/>
  <c r="D157" i="18"/>
  <c r="E157" i="18" s="1"/>
  <c r="C158" i="18"/>
  <c r="C159" i="12"/>
  <c r="D158" i="12"/>
  <c r="E158" i="12" s="1"/>
  <c r="O239" i="56" l="1"/>
  <c r="P239" i="56" s="1"/>
  <c r="N161" i="53"/>
  <c r="O160" i="53"/>
  <c r="P160" i="53" s="1"/>
  <c r="D160" i="53"/>
  <c r="E160" i="53" s="1"/>
  <c r="C161" i="53"/>
  <c r="D160" i="52"/>
  <c r="E160" i="52" s="1"/>
  <c r="O160" i="52"/>
  <c r="P160" i="52" s="1"/>
  <c r="D162" i="51"/>
  <c r="E162" i="51" s="1"/>
  <c r="D160" i="50"/>
  <c r="E160" i="50" s="1"/>
  <c r="D161" i="49"/>
  <c r="E161" i="49" s="1"/>
  <c r="D160" i="48"/>
  <c r="E160" i="48" s="1"/>
  <c r="O160" i="48"/>
  <c r="P160" i="48" s="1"/>
  <c r="D159" i="44"/>
  <c r="E159" i="44" s="1"/>
  <c r="O159" i="40"/>
  <c r="P159" i="40" s="1"/>
  <c r="C158" i="6"/>
  <c r="D157" i="6"/>
  <c r="E157" i="6" s="1"/>
  <c r="C158" i="4"/>
  <c r="D157" i="4"/>
  <c r="E157" i="4" s="1"/>
  <c r="C158" i="25"/>
  <c r="D157" i="25"/>
  <c r="E157" i="25" s="1"/>
  <c r="D157" i="19"/>
  <c r="E157" i="19" s="1"/>
  <c r="C158" i="19"/>
  <c r="C158" i="20"/>
  <c r="D157" i="20"/>
  <c r="E157" i="20" s="1"/>
  <c r="C164" i="31"/>
  <c r="D163" i="31"/>
  <c r="E163" i="31" s="1"/>
  <c r="O158" i="6"/>
  <c r="P158" i="6" s="1"/>
  <c r="N159" i="6"/>
  <c r="N158" i="20"/>
  <c r="O157" i="20"/>
  <c r="P157" i="20" s="1"/>
  <c r="N158" i="31"/>
  <c r="O157" i="31"/>
  <c r="P157" i="31" s="1"/>
  <c r="O158" i="23"/>
  <c r="P158" i="23" s="1"/>
  <c r="N159" i="23"/>
  <c r="N160" i="25"/>
  <c r="O159" i="25"/>
  <c r="P159" i="25" s="1"/>
  <c r="N159" i="22"/>
  <c r="O158" i="22"/>
  <c r="P158" i="22" s="1"/>
  <c r="C160" i="12"/>
  <c r="D159" i="12"/>
  <c r="E159" i="12" s="1"/>
  <c r="O160" i="19"/>
  <c r="P160" i="19" s="1"/>
  <c r="N161" i="19"/>
  <c r="D157" i="9"/>
  <c r="E157" i="9" s="1"/>
  <c r="C158" i="9"/>
  <c r="C162" i="11"/>
  <c r="D161" i="11"/>
  <c r="E161" i="11" s="1"/>
  <c r="N164" i="12"/>
  <c r="O163" i="12"/>
  <c r="P163" i="12" s="1"/>
  <c r="D158" i="18"/>
  <c r="E158" i="18" s="1"/>
  <c r="C159" i="18"/>
  <c r="N162" i="4"/>
  <c r="O161" i="4"/>
  <c r="P161" i="4" s="1"/>
  <c r="D161" i="23"/>
  <c r="E161" i="23" s="1"/>
  <c r="C162" i="23"/>
  <c r="O158" i="18"/>
  <c r="P158" i="18" s="1"/>
  <c r="N159" i="18"/>
  <c r="O240" i="56" l="1"/>
  <c r="P240" i="56" s="1"/>
  <c r="C162" i="53"/>
  <c r="D161" i="53"/>
  <c r="E161" i="53" s="1"/>
  <c r="N162" i="53"/>
  <c r="O161" i="53"/>
  <c r="P161" i="53" s="1"/>
  <c r="O161" i="52"/>
  <c r="P161" i="52" s="1"/>
  <c r="D161" i="52"/>
  <c r="E161" i="52" s="1"/>
  <c r="D163" i="51"/>
  <c r="E163" i="51" s="1"/>
  <c r="D161" i="50"/>
  <c r="E161" i="50" s="1"/>
  <c r="D162" i="49"/>
  <c r="E162" i="49" s="1"/>
  <c r="O161" i="48"/>
  <c r="P161" i="48" s="1"/>
  <c r="D161" i="48"/>
  <c r="E161" i="48" s="1"/>
  <c r="D160" i="44"/>
  <c r="E160" i="44" s="1"/>
  <c r="O160" i="40"/>
  <c r="P160" i="40" s="1"/>
  <c r="O159" i="23"/>
  <c r="P159" i="23" s="1"/>
  <c r="N160" i="23"/>
  <c r="C159" i="19"/>
  <c r="D158" i="19"/>
  <c r="E158" i="19" s="1"/>
  <c r="N159" i="20"/>
  <c r="O158" i="20"/>
  <c r="P158" i="20" s="1"/>
  <c r="D164" i="31"/>
  <c r="E164" i="31" s="1"/>
  <c r="C165" i="31"/>
  <c r="C159" i="4"/>
  <c r="D158" i="4"/>
  <c r="E158" i="4" s="1"/>
  <c r="O159" i="6"/>
  <c r="P159" i="6" s="1"/>
  <c r="N160" i="6"/>
  <c r="N161" i="25"/>
  <c r="O160" i="25"/>
  <c r="P160" i="25" s="1"/>
  <c r="O158" i="31"/>
  <c r="P158" i="31" s="1"/>
  <c r="N159" i="31"/>
  <c r="D158" i="20"/>
  <c r="E158" i="20" s="1"/>
  <c r="C159" i="20"/>
  <c r="C159" i="25"/>
  <c r="D158" i="25"/>
  <c r="E158" i="25" s="1"/>
  <c r="C159" i="6"/>
  <c r="D158" i="6"/>
  <c r="E158" i="6" s="1"/>
  <c r="O159" i="18"/>
  <c r="P159" i="18" s="1"/>
  <c r="N160" i="18"/>
  <c r="C159" i="9"/>
  <c r="D158" i="9"/>
  <c r="E158" i="9" s="1"/>
  <c r="N163" i="4"/>
  <c r="O162" i="4"/>
  <c r="P162" i="4" s="1"/>
  <c r="O164" i="12"/>
  <c r="P164" i="12" s="1"/>
  <c r="N165" i="12"/>
  <c r="D160" i="12"/>
  <c r="E160" i="12" s="1"/>
  <c r="C161" i="12"/>
  <c r="D162" i="23"/>
  <c r="E162" i="23" s="1"/>
  <c r="C163" i="23"/>
  <c r="C160" i="18"/>
  <c r="D159" i="18"/>
  <c r="E159" i="18" s="1"/>
  <c r="N162" i="19"/>
  <c r="O161" i="19"/>
  <c r="P161" i="19" s="1"/>
  <c r="C163" i="11"/>
  <c r="D162" i="11"/>
  <c r="E162" i="11" s="1"/>
  <c r="N160" i="22"/>
  <c r="O159" i="22"/>
  <c r="P159" i="22" s="1"/>
  <c r="N163" i="53" l="1"/>
  <c r="O162" i="53"/>
  <c r="P162" i="53" s="1"/>
  <c r="D162" i="53"/>
  <c r="E162" i="53" s="1"/>
  <c r="C163" i="53"/>
  <c r="O162" i="52"/>
  <c r="P162" i="52" s="1"/>
  <c r="D162" i="52"/>
  <c r="E162" i="52" s="1"/>
  <c r="D164" i="51"/>
  <c r="E164" i="51" s="1"/>
  <c r="D162" i="50"/>
  <c r="E162" i="50" s="1"/>
  <c r="D163" i="49"/>
  <c r="E163" i="49" s="1"/>
  <c r="D162" i="48"/>
  <c r="E162" i="48" s="1"/>
  <c r="O162" i="48"/>
  <c r="P162" i="48" s="1"/>
  <c r="D161" i="44"/>
  <c r="E161" i="44" s="1"/>
  <c r="O161" i="40"/>
  <c r="P161" i="40" s="1"/>
  <c r="D159" i="6"/>
  <c r="E159" i="6" s="1"/>
  <c r="C160" i="6"/>
  <c r="N162" i="25"/>
  <c r="O161" i="25"/>
  <c r="P161" i="25" s="1"/>
  <c r="C160" i="4"/>
  <c r="D159" i="4"/>
  <c r="E159" i="4" s="1"/>
  <c r="N160" i="20"/>
  <c r="O159" i="20"/>
  <c r="P159" i="20" s="1"/>
  <c r="N160" i="31"/>
  <c r="O159" i="31"/>
  <c r="P159" i="31" s="1"/>
  <c r="N161" i="6"/>
  <c r="O160" i="6"/>
  <c r="P160" i="6" s="1"/>
  <c r="D165" i="31"/>
  <c r="E165" i="31" s="1"/>
  <c r="C166" i="31"/>
  <c r="C160" i="25"/>
  <c r="D159" i="25"/>
  <c r="E159" i="25" s="1"/>
  <c r="C160" i="19"/>
  <c r="D159" i="19"/>
  <c r="E159" i="19" s="1"/>
  <c r="C160" i="20"/>
  <c r="D159" i="20"/>
  <c r="E159" i="20" s="1"/>
  <c r="O160" i="23"/>
  <c r="P160" i="23" s="1"/>
  <c r="N161" i="23"/>
  <c r="D161" i="12"/>
  <c r="E161" i="12" s="1"/>
  <c r="C162" i="12"/>
  <c r="O165" i="12"/>
  <c r="P165" i="12" s="1"/>
  <c r="N166" i="12"/>
  <c r="N161" i="18"/>
  <c r="O160" i="18"/>
  <c r="P160" i="18" s="1"/>
  <c r="C164" i="11"/>
  <c r="D163" i="11"/>
  <c r="E163" i="11" s="1"/>
  <c r="D160" i="18"/>
  <c r="E160" i="18" s="1"/>
  <c r="C161" i="18"/>
  <c r="C164" i="23"/>
  <c r="D163" i="23"/>
  <c r="E163" i="23" s="1"/>
  <c r="N161" i="22"/>
  <c r="O160" i="22"/>
  <c r="P160" i="22" s="1"/>
  <c r="O162" i="19"/>
  <c r="P162" i="19" s="1"/>
  <c r="N163" i="19"/>
  <c r="N164" i="4"/>
  <c r="O163" i="4"/>
  <c r="P163" i="4" s="1"/>
  <c r="C160" i="9"/>
  <c r="D159" i="9"/>
  <c r="E159" i="9" s="1"/>
  <c r="N164" i="53" l="1"/>
  <c r="O163" i="53"/>
  <c r="P163" i="53" s="1"/>
  <c r="C164" i="53"/>
  <c r="D163" i="53"/>
  <c r="E163" i="53" s="1"/>
  <c r="D163" i="52"/>
  <c r="E163" i="52" s="1"/>
  <c r="O163" i="52"/>
  <c r="P163" i="52" s="1"/>
  <c r="D165" i="51"/>
  <c r="E165" i="51" s="1"/>
  <c r="D163" i="50"/>
  <c r="E163" i="50" s="1"/>
  <c r="D164" i="49"/>
  <c r="E164" i="49" s="1"/>
  <c r="D163" i="48"/>
  <c r="E163" i="48" s="1"/>
  <c r="O163" i="48"/>
  <c r="P163" i="48" s="1"/>
  <c r="D162" i="44"/>
  <c r="E162" i="44" s="1"/>
  <c r="D163" i="44"/>
  <c r="O162" i="40"/>
  <c r="P162" i="40" s="1"/>
  <c r="D160" i="20"/>
  <c r="E160" i="20" s="1"/>
  <c r="C161" i="20"/>
  <c r="C161" i="25"/>
  <c r="D160" i="25"/>
  <c r="E160" i="25" s="1"/>
  <c r="O161" i="6"/>
  <c r="P161" i="6" s="1"/>
  <c r="N162" i="6"/>
  <c r="O160" i="20"/>
  <c r="P160" i="20" s="1"/>
  <c r="N161" i="20"/>
  <c r="N163" i="25"/>
  <c r="O162" i="25"/>
  <c r="P162" i="25" s="1"/>
  <c r="O161" i="23"/>
  <c r="P161" i="23" s="1"/>
  <c r="N162" i="23"/>
  <c r="C167" i="31"/>
  <c r="D166" i="31"/>
  <c r="E166" i="31" s="1"/>
  <c r="C161" i="6"/>
  <c r="D160" i="6"/>
  <c r="E160" i="6" s="1"/>
  <c r="C161" i="19"/>
  <c r="D160" i="19"/>
  <c r="E160" i="19" s="1"/>
  <c r="N161" i="31"/>
  <c r="O160" i="31"/>
  <c r="P160" i="31" s="1"/>
  <c r="D160" i="4"/>
  <c r="E160" i="4" s="1"/>
  <c r="C161" i="4"/>
  <c r="C165" i="23"/>
  <c r="D164" i="23"/>
  <c r="E164" i="23" s="1"/>
  <c r="N164" i="19"/>
  <c r="O163" i="19"/>
  <c r="P163" i="19" s="1"/>
  <c r="O166" i="12"/>
  <c r="P166" i="12" s="1"/>
  <c r="N167" i="12"/>
  <c r="C161" i="9"/>
  <c r="D160" i="9"/>
  <c r="E160" i="9" s="1"/>
  <c r="O164" i="4"/>
  <c r="P164" i="4" s="1"/>
  <c r="N165" i="4"/>
  <c r="O161" i="22"/>
  <c r="P161" i="22" s="1"/>
  <c r="N162" i="22"/>
  <c r="O161" i="18"/>
  <c r="P161" i="18" s="1"/>
  <c r="N162" i="18"/>
  <c r="C162" i="18"/>
  <c r="D161" i="18"/>
  <c r="E161" i="18" s="1"/>
  <c r="C163" i="12"/>
  <c r="D162" i="12"/>
  <c r="E162" i="12" s="1"/>
  <c r="C165" i="11"/>
  <c r="D164" i="11"/>
  <c r="E164" i="11" s="1"/>
  <c r="D164" i="53" l="1"/>
  <c r="E164" i="53" s="1"/>
  <c r="C165" i="53"/>
  <c r="N165" i="53"/>
  <c r="O164" i="53"/>
  <c r="P164" i="53" s="1"/>
  <c r="D164" i="52"/>
  <c r="E164" i="52" s="1"/>
  <c r="O164" i="52"/>
  <c r="P164" i="52" s="1"/>
  <c r="D166" i="51"/>
  <c r="E166" i="51" s="1"/>
  <c r="D167" i="51"/>
  <c r="D164" i="50"/>
  <c r="E164" i="50" s="1"/>
  <c r="D165" i="49"/>
  <c r="E165" i="49" s="1"/>
  <c r="O164" i="48"/>
  <c r="P164" i="48" s="1"/>
  <c r="D164" i="48"/>
  <c r="E164" i="48" s="1"/>
  <c r="E163" i="44"/>
  <c r="E164" i="44"/>
  <c r="O163" i="40"/>
  <c r="P163" i="40" s="1"/>
  <c r="N163" i="23"/>
  <c r="O162" i="23"/>
  <c r="P162" i="23" s="1"/>
  <c r="O161" i="20"/>
  <c r="P161" i="20" s="1"/>
  <c r="N162" i="20"/>
  <c r="O161" i="31"/>
  <c r="P161" i="31" s="1"/>
  <c r="N162" i="31"/>
  <c r="C162" i="6"/>
  <c r="D161" i="6"/>
  <c r="E161" i="6" s="1"/>
  <c r="C162" i="25"/>
  <c r="D161" i="25"/>
  <c r="E161" i="25" s="1"/>
  <c r="D161" i="4"/>
  <c r="E161" i="4" s="1"/>
  <c r="C162" i="4"/>
  <c r="O162" i="6"/>
  <c r="P162" i="6" s="1"/>
  <c r="N163" i="6"/>
  <c r="C162" i="20"/>
  <c r="D161" i="20"/>
  <c r="E161" i="20" s="1"/>
  <c r="C162" i="19"/>
  <c r="D161" i="19"/>
  <c r="E161" i="19" s="1"/>
  <c r="C168" i="31"/>
  <c r="D167" i="31"/>
  <c r="E167" i="31" s="1"/>
  <c r="N164" i="25"/>
  <c r="O163" i="25"/>
  <c r="N166" i="4"/>
  <c r="O165" i="4"/>
  <c r="P165" i="4" s="1"/>
  <c r="C164" i="12"/>
  <c r="D163" i="12"/>
  <c r="E163" i="12" s="1"/>
  <c r="C166" i="23"/>
  <c r="D165" i="23"/>
  <c r="E165" i="23" s="1"/>
  <c r="N163" i="18"/>
  <c r="O162" i="18"/>
  <c r="P162" i="18" s="1"/>
  <c r="N163" i="22"/>
  <c r="O162" i="22"/>
  <c r="P162" i="22" s="1"/>
  <c r="N168" i="12"/>
  <c r="O167" i="12"/>
  <c r="P167" i="12" s="1"/>
  <c r="C166" i="11"/>
  <c r="D165" i="11"/>
  <c r="E165" i="11" s="1"/>
  <c r="D162" i="18"/>
  <c r="E162" i="18" s="1"/>
  <c r="C163" i="18"/>
  <c r="D161" i="9"/>
  <c r="E161" i="9" s="1"/>
  <c r="C162" i="9"/>
  <c r="O164" i="19"/>
  <c r="P164" i="19" s="1"/>
  <c r="N165" i="19"/>
  <c r="N166" i="53" l="1"/>
  <c r="O165" i="53"/>
  <c r="P165" i="53" s="1"/>
  <c r="C166" i="53"/>
  <c r="D165" i="53"/>
  <c r="E165" i="53" s="1"/>
  <c r="O165" i="52"/>
  <c r="P165" i="52" s="1"/>
  <c r="D165" i="52"/>
  <c r="E165" i="52" s="1"/>
  <c r="E167" i="51"/>
  <c r="E168" i="51"/>
  <c r="D165" i="50"/>
  <c r="E165" i="50" s="1"/>
  <c r="D166" i="49"/>
  <c r="E166" i="49" s="1"/>
  <c r="D165" i="48"/>
  <c r="E165" i="48" s="1"/>
  <c r="O165" i="48"/>
  <c r="P165" i="48" s="1"/>
  <c r="I10" i="44"/>
  <c r="I11" i="44"/>
  <c r="T13" i="44" s="1"/>
  <c r="O164" i="40"/>
  <c r="P164" i="40" s="1"/>
  <c r="C163" i="19"/>
  <c r="D162" i="19"/>
  <c r="E162" i="19" s="1"/>
  <c r="C163" i="25"/>
  <c r="D162" i="25"/>
  <c r="E162" i="25" s="1"/>
  <c r="D162" i="4"/>
  <c r="E162" i="4" s="1"/>
  <c r="C163" i="4"/>
  <c r="N163" i="20"/>
  <c r="O162" i="20"/>
  <c r="P162" i="20" s="1"/>
  <c r="C163" i="20"/>
  <c r="D162" i="20"/>
  <c r="E162" i="20" s="1"/>
  <c r="D162" i="6"/>
  <c r="E162" i="6" s="1"/>
  <c r="C163" i="6"/>
  <c r="D168" i="31"/>
  <c r="E168" i="31" s="1"/>
  <c r="C169" i="31"/>
  <c r="P164" i="25"/>
  <c r="P163" i="25"/>
  <c r="N164" i="6"/>
  <c r="O163" i="6"/>
  <c r="P163" i="6" s="1"/>
  <c r="O162" i="31"/>
  <c r="P162" i="31" s="1"/>
  <c r="N163" i="31"/>
  <c r="N165" i="25"/>
  <c r="O164" i="25"/>
  <c r="O163" i="23"/>
  <c r="P163" i="23" s="1"/>
  <c r="N164" i="23"/>
  <c r="D162" i="9"/>
  <c r="E162" i="9" s="1"/>
  <c r="C163" i="9"/>
  <c r="C164" i="18"/>
  <c r="D163" i="18"/>
  <c r="E163" i="18" s="1"/>
  <c r="C167" i="11"/>
  <c r="D166" i="11"/>
  <c r="E166" i="11" s="1"/>
  <c r="O168" i="12"/>
  <c r="P168" i="12" s="1"/>
  <c r="N169" i="12"/>
  <c r="O163" i="18"/>
  <c r="P163" i="18" s="1"/>
  <c r="N164" i="18"/>
  <c r="N166" i="19"/>
  <c r="O165" i="19"/>
  <c r="P165" i="19" s="1"/>
  <c r="N164" i="22"/>
  <c r="O163" i="22"/>
  <c r="P163" i="22" s="1"/>
  <c r="D166" i="23"/>
  <c r="E166" i="23" s="1"/>
  <c r="C167" i="23"/>
  <c r="D164" i="12"/>
  <c r="E164" i="12" s="1"/>
  <c r="C165" i="12"/>
  <c r="N167" i="4"/>
  <c r="O166" i="4"/>
  <c r="P166" i="4" s="1"/>
  <c r="N167" i="53" l="1"/>
  <c r="O166" i="53"/>
  <c r="P166" i="53" s="1"/>
  <c r="D166" i="53"/>
  <c r="E166" i="53" s="1"/>
  <c r="C167" i="53"/>
  <c r="O166" i="52"/>
  <c r="P166" i="52" s="1"/>
  <c r="D166" i="52"/>
  <c r="E166" i="52" s="1"/>
  <c r="I10" i="51"/>
  <c r="I11" i="51"/>
  <c r="T13" i="51" s="1"/>
  <c r="D166" i="50"/>
  <c r="E166" i="50" s="1"/>
  <c r="D167" i="49"/>
  <c r="E167" i="49" s="1"/>
  <c r="D166" i="48"/>
  <c r="E166" i="48" s="1"/>
  <c r="O166" i="48"/>
  <c r="P166" i="48" s="1"/>
  <c r="O167" i="48"/>
  <c r="O165" i="40"/>
  <c r="P165" i="40" s="1"/>
  <c r="N166" i="25"/>
  <c r="O165" i="25"/>
  <c r="N165" i="6"/>
  <c r="O164" i="6"/>
  <c r="P164" i="6" s="1"/>
  <c r="C164" i="20"/>
  <c r="D163" i="20"/>
  <c r="E163" i="20" s="1"/>
  <c r="C164" i="19"/>
  <c r="D163" i="19"/>
  <c r="E163" i="19" s="1"/>
  <c r="O164" i="23"/>
  <c r="P164" i="23" s="1"/>
  <c r="N165" i="23"/>
  <c r="N164" i="31"/>
  <c r="O163" i="31"/>
  <c r="P163" i="31" s="1"/>
  <c r="D163" i="6"/>
  <c r="E163" i="6" s="1"/>
  <c r="C164" i="6"/>
  <c r="O163" i="20"/>
  <c r="P163" i="20" s="1"/>
  <c r="N164" i="20"/>
  <c r="C164" i="25"/>
  <c r="D163" i="25"/>
  <c r="E163" i="25" s="1"/>
  <c r="C170" i="31"/>
  <c r="D169" i="31"/>
  <c r="E169" i="31" s="1"/>
  <c r="C164" i="4"/>
  <c r="D163" i="4"/>
  <c r="E163" i="4" s="1"/>
  <c r="N165" i="18"/>
  <c r="O164" i="18"/>
  <c r="P164" i="18" s="1"/>
  <c r="O167" i="4"/>
  <c r="P167" i="4" s="1"/>
  <c r="N168" i="4"/>
  <c r="N165" i="22"/>
  <c r="O164" i="22"/>
  <c r="P164" i="22" s="1"/>
  <c r="N167" i="19"/>
  <c r="O166" i="19"/>
  <c r="P166" i="19" s="1"/>
  <c r="D167" i="11"/>
  <c r="E167" i="11" s="1"/>
  <c r="C168" i="11"/>
  <c r="C165" i="18"/>
  <c r="D164" i="18"/>
  <c r="E164" i="18" s="1"/>
  <c r="C168" i="23"/>
  <c r="D167" i="23"/>
  <c r="E167" i="23" s="1"/>
  <c r="N170" i="12"/>
  <c r="O169" i="12"/>
  <c r="P169" i="12" s="1"/>
  <c r="D163" i="9"/>
  <c r="E163" i="9" s="1"/>
  <c r="C164" i="9"/>
  <c r="D165" i="12"/>
  <c r="E165" i="12" s="1"/>
  <c r="C166" i="12"/>
  <c r="C168" i="53" l="1"/>
  <c r="D167" i="53"/>
  <c r="E167" i="53" s="1"/>
  <c r="N168" i="53"/>
  <c r="O167" i="53"/>
  <c r="P167" i="53" s="1"/>
  <c r="D167" i="52"/>
  <c r="E167" i="52" s="1"/>
  <c r="O167" i="52"/>
  <c r="P167" i="52" s="1"/>
  <c r="D167" i="50"/>
  <c r="E167" i="50" s="1"/>
  <c r="D168" i="49"/>
  <c r="E168" i="49" s="1"/>
  <c r="P167" i="48"/>
  <c r="P168" i="48"/>
  <c r="D167" i="48"/>
  <c r="E167" i="48" s="1"/>
  <c r="O166" i="40"/>
  <c r="P166" i="40" s="1"/>
  <c r="O164" i="20"/>
  <c r="P164" i="20" s="1"/>
  <c r="N165" i="20"/>
  <c r="C171" i="31"/>
  <c r="D170" i="31"/>
  <c r="E170" i="31" s="1"/>
  <c r="N165" i="31"/>
  <c r="O164" i="31"/>
  <c r="P164" i="31" s="1"/>
  <c r="C165" i="19"/>
  <c r="D164" i="19"/>
  <c r="E164" i="19" s="1"/>
  <c r="O165" i="6"/>
  <c r="P165" i="6" s="1"/>
  <c r="N166" i="6"/>
  <c r="C165" i="6"/>
  <c r="D164" i="6"/>
  <c r="E164" i="6" s="1"/>
  <c r="N166" i="23"/>
  <c r="O165" i="23"/>
  <c r="P165" i="23" s="1"/>
  <c r="P166" i="25"/>
  <c r="P165" i="25"/>
  <c r="C165" i="4"/>
  <c r="D164" i="4"/>
  <c r="E164" i="4" s="1"/>
  <c r="C165" i="25"/>
  <c r="D164" i="25"/>
  <c r="E164" i="25" s="1"/>
  <c r="C165" i="20"/>
  <c r="D164" i="20"/>
  <c r="E164" i="20" s="1"/>
  <c r="N167" i="25"/>
  <c r="O166" i="25"/>
  <c r="D164" i="9"/>
  <c r="E164" i="9" s="1"/>
  <c r="C165" i="9"/>
  <c r="N169" i="4"/>
  <c r="O168" i="4"/>
  <c r="P168" i="4" s="1"/>
  <c r="D165" i="18"/>
  <c r="E165" i="18" s="1"/>
  <c r="C166" i="18"/>
  <c r="N168" i="19"/>
  <c r="O167" i="19"/>
  <c r="P167" i="19" s="1"/>
  <c r="O165" i="22"/>
  <c r="P165" i="22" s="1"/>
  <c r="N166" i="22"/>
  <c r="N166" i="18"/>
  <c r="O165" i="18"/>
  <c r="P165" i="18" s="1"/>
  <c r="C169" i="11"/>
  <c r="D168" i="11"/>
  <c r="E168" i="11" s="1"/>
  <c r="D166" i="12"/>
  <c r="E166" i="12" s="1"/>
  <c r="C167" i="12"/>
  <c r="O170" i="12"/>
  <c r="P170" i="12" s="1"/>
  <c r="N171" i="12"/>
  <c r="C169" i="23"/>
  <c r="D168" i="23"/>
  <c r="E168" i="23" s="1"/>
  <c r="N169" i="53" l="1"/>
  <c r="O168" i="53"/>
  <c r="P168" i="53" s="1"/>
  <c r="D168" i="53"/>
  <c r="E168" i="53" s="1"/>
  <c r="C169" i="53"/>
  <c r="D168" i="52"/>
  <c r="E168" i="52" s="1"/>
  <c r="O168" i="52"/>
  <c r="P168" i="52" s="1"/>
  <c r="D168" i="50"/>
  <c r="E168" i="50" s="1"/>
  <c r="D169" i="49"/>
  <c r="E169" i="49" s="1"/>
  <c r="D168" i="48"/>
  <c r="E168" i="48" s="1"/>
  <c r="T10" i="48"/>
  <c r="T11" i="48"/>
  <c r="O167" i="40"/>
  <c r="P167" i="40" s="1"/>
  <c r="C166" i="4"/>
  <c r="D165" i="4"/>
  <c r="E165" i="4" s="1"/>
  <c r="C166" i="25"/>
  <c r="D165" i="25"/>
  <c r="E165" i="25" s="1"/>
  <c r="C166" i="6"/>
  <c r="D165" i="6"/>
  <c r="E165" i="6" s="1"/>
  <c r="D165" i="19"/>
  <c r="E165" i="19" s="1"/>
  <c r="C166" i="19"/>
  <c r="D171" i="31"/>
  <c r="E171" i="31" s="1"/>
  <c r="C172" i="31"/>
  <c r="N168" i="25"/>
  <c r="O167" i="25"/>
  <c r="N167" i="6"/>
  <c r="O166" i="6"/>
  <c r="P166" i="6" s="1"/>
  <c r="O165" i="20"/>
  <c r="P165" i="20" s="1"/>
  <c r="N166" i="20"/>
  <c r="C166" i="20"/>
  <c r="D165" i="20"/>
  <c r="E165" i="20" s="1"/>
  <c r="N167" i="23"/>
  <c r="O166" i="23"/>
  <c r="P166" i="23" s="1"/>
  <c r="O165" i="31"/>
  <c r="P165" i="31" s="1"/>
  <c r="N166" i="31"/>
  <c r="C168" i="12"/>
  <c r="D167" i="12"/>
  <c r="E167" i="12" s="1"/>
  <c r="C166" i="9"/>
  <c r="D165" i="9"/>
  <c r="E165" i="9" s="1"/>
  <c r="C170" i="23"/>
  <c r="D169" i="23"/>
  <c r="E169" i="23" s="1"/>
  <c r="O166" i="18"/>
  <c r="P166" i="18" s="1"/>
  <c r="N167" i="18"/>
  <c r="N169" i="19"/>
  <c r="O168" i="19"/>
  <c r="P168" i="19" s="1"/>
  <c r="O171" i="12"/>
  <c r="P171" i="12" s="1"/>
  <c r="N172" i="12"/>
  <c r="N167" i="22"/>
  <c r="O166" i="22"/>
  <c r="P166" i="22" s="1"/>
  <c r="C167" i="18"/>
  <c r="D166" i="18"/>
  <c r="E166" i="18" s="1"/>
  <c r="C170" i="11"/>
  <c r="D169" i="11"/>
  <c r="E169" i="11" s="1"/>
  <c r="O169" i="4"/>
  <c r="P169" i="4" s="1"/>
  <c r="N170" i="4"/>
  <c r="O169" i="53" l="1"/>
  <c r="P169" i="53" s="1"/>
  <c r="N170" i="53"/>
  <c r="C170" i="53"/>
  <c r="D169" i="53"/>
  <c r="E169" i="53" s="1"/>
  <c r="O169" i="52"/>
  <c r="P169" i="52" s="1"/>
  <c r="D169" i="52"/>
  <c r="E169" i="52" s="1"/>
  <c r="D170" i="49"/>
  <c r="E170" i="49" s="1"/>
  <c r="D169" i="48"/>
  <c r="E169" i="48" s="1"/>
  <c r="O168" i="40"/>
  <c r="P168" i="40" s="1"/>
  <c r="D166" i="20"/>
  <c r="E166" i="20" s="1"/>
  <c r="C167" i="20"/>
  <c r="O167" i="6"/>
  <c r="P167" i="6" s="1"/>
  <c r="N168" i="6"/>
  <c r="N167" i="20"/>
  <c r="O166" i="20"/>
  <c r="P166" i="20" s="1"/>
  <c r="P167" i="25"/>
  <c r="C167" i="19"/>
  <c r="D166" i="19"/>
  <c r="E166" i="19" s="1"/>
  <c r="N168" i="23"/>
  <c r="O167" i="23"/>
  <c r="P167" i="23" s="1"/>
  <c r="C167" i="25"/>
  <c r="D166" i="25"/>
  <c r="E166" i="25" s="1"/>
  <c r="N169" i="25"/>
  <c r="O168" i="25"/>
  <c r="P168" i="25" s="1"/>
  <c r="O166" i="31"/>
  <c r="P166" i="31" s="1"/>
  <c r="N167" i="31"/>
  <c r="C173" i="31"/>
  <c r="D172" i="31"/>
  <c r="E172" i="31" s="1"/>
  <c r="D166" i="6"/>
  <c r="E166" i="6" s="1"/>
  <c r="C167" i="6"/>
  <c r="D166" i="4"/>
  <c r="E166" i="4" s="1"/>
  <c r="C167" i="4"/>
  <c r="O170" i="4"/>
  <c r="P170" i="4" s="1"/>
  <c r="N171" i="4"/>
  <c r="N168" i="18"/>
  <c r="O167" i="18"/>
  <c r="P167" i="18" s="1"/>
  <c r="C168" i="18"/>
  <c r="D167" i="18"/>
  <c r="E167" i="18" s="1"/>
  <c r="N173" i="12"/>
  <c r="O172" i="12"/>
  <c r="P172" i="12" s="1"/>
  <c r="C171" i="11"/>
  <c r="D170" i="11"/>
  <c r="E170" i="11" s="1"/>
  <c r="N168" i="22"/>
  <c r="O167" i="22"/>
  <c r="P167" i="22" s="1"/>
  <c r="N170" i="19"/>
  <c r="O169" i="19"/>
  <c r="P169" i="19" s="1"/>
  <c r="D170" i="23"/>
  <c r="E170" i="23" s="1"/>
  <c r="C171" i="23"/>
  <c r="D166" i="9"/>
  <c r="E166" i="9" s="1"/>
  <c r="C167" i="9"/>
  <c r="C169" i="12"/>
  <c r="D168" i="12"/>
  <c r="E168" i="12" s="1"/>
  <c r="D170" i="53" l="1"/>
  <c r="E170" i="53" s="1"/>
  <c r="C171" i="53"/>
  <c r="N171" i="53"/>
  <c r="O170" i="53"/>
  <c r="P170" i="53" s="1"/>
  <c r="D170" i="52"/>
  <c r="E170" i="52" s="1"/>
  <c r="O170" i="52"/>
  <c r="P170" i="52" s="1"/>
  <c r="D171" i="49"/>
  <c r="E171" i="49" s="1"/>
  <c r="D170" i="48"/>
  <c r="E170" i="48" s="1"/>
  <c r="O169" i="40"/>
  <c r="P169" i="40" s="1"/>
  <c r="C168" i="25"/>
  <c r="D167" i="25"/>
  <c r="E167" i="25" s="1"/>
  <c r="C168" i="4"/>
  <c r="D167" i="4"/>
  <c r="E167" i="4" s="1"/>
  <c r="N169" i="6"/>
  <c r="O168" i="6"/>
  <c r="P168" i="6" s="1"/>
  <c r="C168" i="19"/>
  <c r="D167" i="19"/>
  <c r="E167" i="19" s="1"/>
  <c r="D173" i="31"/>
  <c r="E173" i="31" s="1"/>
  <c r="C174" i="31"/>
  <c r="N170" i="25"/>
  <c r="O169" i="25"/>
  <c r="P169" i="25" s="1"/>
  <c r="N169" i="23"/>
  <c r="O168" i="23"/>
  <c r="P168" i="23" s="1"/>
  <c r="N168" i="20"/>
  <c r="O167" i="20"/>
  <c r="P167" i="20" s="1"/>
  <c r="D167" i="6"/>
  <c r="E167" i="6" s="1"/>
  <c r="C168" i="6"/>
  <c r="N168" i="31"/>
  <c r="O167" i="31"/>
  <c r="P167" i="31" s="1"/>
  <c r="C168" i="20"/>
  <c r="D167" i="20"/>
  <c r="E167" i="20" s="1"/>
  <c r="C170" i="12"/>
  <c r="D169" i="12"/>
  <c r="E169" i="12" s="1"/>
  <c r="D171" i="23"/>
  <c r="E171" i="23" s="1"/>
  <c r="C172" i="23"/>
  <c r="N169" i="22"/>
  <c r="O168" i="22"/>
  <c r="P168" i="22" s="1"/>
  <c r="D171" i="11"/>
  <c r="E171" i="11" s="1"/>
  <c r="C172" i="11"/>
  <c r="N174" i="12"/>
  <c r="O173" i="12"/>
  <c r="P173" i="12" s="1"/>
  <c r="C169" i="18"/>
  <c r="D168" i="18"/>
  <c r="E168" i="18" s="1"/>
  <c r="N169" i="18"/>
  <c r="O168" i="18"/>
  <c r="P168" i="18" s="1"/>
  <c r="O171" i="4"/>
  <c r="P171" i="4" s="1"/>
  <c r="N172" i="4"/>
  <c r="C168" i="9"/>
  <c r="D167" i="9"/>
  <c r="E167" i="9" s="1"/>
  <c r="O170" i="19"/>
  <c r="P170" i="19" s="1"/>
  <c r="N171" i="19"/>
  <c r="I8" i="54" l="1"/>
  <c r="N172" i="53"/>
  <c r="O171" i="53"/>
  <c r="P171" i="53" s="1"/>
  <c r="C172" i="53"/>
  <c r="D171" i="53"/>
  <c r="E171" i="53" s="1"/>
  <c r="O171" i="52"/>
  <c r="P171" i="52" s="1"/>
  <c r="D171" i="52"/>
  <c r="E171" i="52" s="1"/>
  <c r="D172" i="49"/>
  <c r="E172" i="49" s="1"/>
  <c r="I8" i="49"/>
  <c r="D171" i="48"/>
  <c r="E171" i="48" s="1"/>
  <c r="I11" i="45"/>
  <c r="T13" i="45" s="1"/>
  <c r="I10" i="45"/>
  <c r="O170" i="40"/>
  <c r="P170" i="40" s="1"/>
  <c r="N170" i="23"/>
  <c r="O169" i="23"/>
  <c r="P169" i="23" s="1"/>
  <c r="N169" i="20"/>
  <c r="O168" i="20"/>
  <c r="P168" i="20" s="1"/>
  <c r="D168" i="19"/>
  <c r="E168" i="19" s="1"/>
  <c r="C169" i="19"/>
  <c r="C169" i="4"/>
  <c r="D168" i="4"/>
  <c r="E168" i="4" s="1"/>
  <c r="N169" i="31"/>
  <c r="O168" i="31"/>
  <c r="P168" i="31" s="1"/>
  <c r="N171" i="25"/>
  <c r="O170" i="25"/>
  <c r="P170" i="25" s="1"/>
  <c r="D168" i="6"/>
  <c r="E168" i="6" s="1"/>
  <c r="C169" i="6"/>
  <c r="D174" i="31"/>
  <c r="E174" i="31" s="1"/>
  <c r="C175" i="31"/>
  <c r="D168" i="20"/>
  <c r="E168" i="20" s="1"/>
  <c r="C169" i="20"/>
  <c r="O169" i="6"/>
  <c r="P169" i="6" s="1"/>
  <c r="N170" i="6"/>
  <c r="C169" i="25"/>
  <c r="D168" i="25"/>
  <c r="E168" i="25" s="1"/>
  <c r="C173" i="11"/>
  <c r="D172" i="11"/>
  <c r="E172" i="11" s="1"/>
  <c r="C173" i="23"/>
  <c r="D172" i="23"/>
  <c r="E172" i="23" s="1"/>
  <c r="C169" i="9"/>
  <c r="D168" i="9"/>
  <c r="E168" i="9" s="1"/>
  <c r="N172" i="19"/>
  <c r="O171" i="19"/>
  <c r="P171" i="19" s="1"/>
  <c r="N173" i="4"/>
  <c r="O172" i="4"/>
  <c r="P172" i="4" s="1"/>
  <c r="N170" i="18"/>
  <c r="O169" i="18"/>
  <c r="P169" i="18" s="1"/>
  <c r="D169" i="18"/>
  <c r="E169" i="18" s="1"/>
  <c r="C170" i="18"/>
  <c r="O174" i="12"/>
  <c r="P174" i="12" s="1"/>
  <c r="N175" i="12"/>
  <c r="O169" i="22"/>
  <c r="P169" i="22" s="1"/>
  <c r="N170" i="22"/>
  <c r="C171" i="12"/>
  <c r="D170" i="12"/>
  <c r="E170" i="12" s="1"/>
  <c r="N173" i="53" l="1"/>
  <c r="O172" i="53"/>
  <c r="P172" i="53" s="1"/>
  <c r="D172" i="53"/>
  <c r="E172" i="53" s="1"/>
  <c r="C173" i="53"/>
  <c r="I8" i="53"/>
  <c r="D172" i="52"/>
  <c r="E172" i="52" s="1"/>
  <c r="I8" i="52"/>
  <c r="O172" i="52"/>
  <c r="P172" i="52" s="1"/>
  <c r="I8" i="50"/>
  <c r="D173" i="49"/>
  <c r="E173" i="49" s="1"/>
  <c r="D172" i="48"/>
  <c r="E172" i="48" s="1"/>
  <c r="I8" i="48"/>
  <c r="O171" i="40"/>
  <c r="P171" i="40" s="1"/>
  <c r="N171" i="6"/>
  <c r="O170" i="6"/>
  <c r="P170" i="6" s="1"/>
  <c r="D175" i="31"/>
  <c r="E175" i="31" s="1"/>
  <c r="C176" i="31"/>
  <c r="N172" i="25"/>
  <c r="O171" i="25"/>
  <c r="D169" i="4"/>
  <c r="E169" i="4" s="1"/>
  <c r="C170" i="4"/>
  <c r="N170" i="20"/>
  <c r="O169" i="20"/>
  <c r="P169" i="20" s="1"/>
  <c r="C170" i="20"/>
  <c r="D169" i="20"/>
  <c r="E169" i="20" s="1"/>
  <c r="D169" i="6"/>
  <c r="E169" i="6" s="1"/>
  <c r="C170" i="6"/>
  <c r="D169" i="19"/>
  <c r="E169" i="19" s="1"/>
  <c r="C170" i="19"/>
  <c r="C170" i="25"/>
  <c r="D169" i="25"/>
  <c r="E169" i="25" s="1"/>
  <c r="O169" i="31"/>
  <c r="P169" i="31" s="1"/>
  <c r="N170" i="31"/>
  <c r="N171" i="23"/>
  <c r="O170" i="23"/>
  <c r="P170" i="23" s="1"/>
  <c r="O175" i="12"/>
  <c r="P175" i="12" s="1"/>
  <c r="N176" i="12"/>
  <c r="C172" i="12"/>
  <c r="D171" i="12"/>
  <c r="E171" i="12" s="1"/>
  <c r="O170" i="18"/>
  <c r="P170" i="18" s="1"/>
  <c r="N171" i="18"/>
  <c r="O172" i="19"/>
  <c r="P172" i="19" s="1"/>
  <c r="N173" i="19"/>
  <c r="C174" i="11"/>
  <c r="D173" i="11"/>
  <c r="E173" i="11" s="1"/>
  <c r="O170" i="22"/>
  <c r="P170" i="22" s="1"/>
  <c r="N171" i="22"/>
  <c r="D170" i="18"/>
  <c r="E170" i="18" s="1"/>
  <c r="C171" i="18"/>
  <c r="N174" i="4"/>
  <c r="O173" i="4"/>
  <c r="P173" i="4" s="1"/>
  <c r="C170" i="9"/>
  <c r="D169" i="9"/>
  <c r="E169" i="9" s="1"/>
  <c r="D173" i="23"/>
  <c r="E173" i="23" s="1"/>
  <c r="C174" i="23"/>
  <c r="D173" i="53" l="1"/>
  <c r="E173" i="53" s="1"/>
  <c r="C174" i="53"/>
  <c r="N174" i="53"/>
  <c r="O173" i="53"/>
  <c r="P173" i="53" s="1"/>
  <c r="O173" i="52"/>
  <c r="P173" i="52" s="1"/>
  <c r="D173" i="52"/>
  <c r="E173" i="52" s="1"/>
  <c r="D174" i="49"/>
  <c r="E174" i="49" s="1"/>
  <c r="D173" i="48"/>
  <c r="E173" i="48" s="1"/>
  <c r="O172" i="40"/>
  <c r="P172" i="40" s="1"/>
  <c r="O170" i="31"/>
  <c r="P170" i="31" s="1"/>
  <c r="N171" i="31"/>
  <c r="D170" i="19"/>
  <c r="E170" i="19" s="1"/>
  <c r="C171" i="19"/>
  <c r="C171" i="4"/>
  <c r="D170" i="4"/>
  <c r="E170" i="4" s="1"/>
  <c r="D176" i="31"/>
  <c r="E176" i="31" s="1"/>
  <c r="C177" i="31"/>
  <c r="C171" i="20"/>
  <c r="D170" i="20"/>
  <c r="E170" i="20" s="1"/>
  <c r="C171" i="6"/>
  <c r="D170" i="6"/>
  <c r="E170" i="6" s="1"/>
  <c r="P172" i="25"/>
  <c r="P171" i="25"/>
  <c r="N172" i="23"/>
  <c r="O171" i="23"/>
  <c r="P171" i="23" s="1"/>
  <c r="C171" i="25"/>
  <c r="D170" i="25"/>
  <c r="E170" i="25" s="1"/>
  <c r="O170" i="20"/>
  <c r="P170" i="20" s="1"/>
  <c r="N171" i="20"/>
  <c r="N173" i="25"/>
  <c r="O172" i="25"/>
  <c r="N172" i="6"/>
  <c r="O171" i="6"/>
  <c r="P171" i="6" s="1"/>
  <c r="D174" i="23"/>
  <c r="E174" i="23" s="1"/>
  <c r="C175" i="23"/>
  <c r="O176" i="12"/>
  <c r="P176" i="12" s="1"/>
  <c r="N177" i="12"/>
  <c r="C171" i="9"/>
  <c r="D170" i="9"/>
  <c r="E170" i="9" s="1"/>
  <c r="C173" i="12"/>
  <c r="D172" i="12"/>
  <c r="E172" i="12" s="1"/>
  <c r="D171" i="18"/>
  <c r="E171" i="18" s="1"/>
  <c r="C172" i="18"/>
  <c r="N172" i="18"/>
  <c r="O171" i="18"/>
  <c r="P171" i="18" s="1"/>
  <c r="N172" i="22"/>
  <c r="O171" i="22"/>
  <c r="P171" i="22" s="1"/>
  <c r="O173" i="19"/>
  <c r="P173" i="19" s="1"/>
  <c r="N174" i="19"/>
  <c r="N175" i="4"/>
  <c r="O174" i="4"/>
  <c r="P174" i="4" s="1"/>
  <c r="C175" i="11"/>
  <c r="D174" i="11"/>
  <c r="E174" i="11" s="1"/>
  <c r="N175" i="53" l="1"/>
  <c r="O174" i="53"/>
  <c r="P174" i="53" s="1"/>
  <c r="D174" i="53"/>
  <c r="E174" i="53" s="1"/>
  <c r="C175" i="53"/>
  <c r="O174" i="52"/>
  <c r="P174" i="52" s="1"/>
  <c r="D174" i="52"/>
  <c r="E174" i="52" s="1"/>
  <c r="D175" i="49"/>
  <c r="E175" i="49" s="1"/>
  <c r="D174" i="48"/>
  <c r="E174" i="48" s="1"/>
  <c r="O173" i="40"/>
  <c r="P173" i="40" s="1"/>
  <c r="N172" i="20"/>
  <c r="O171" i="20"/>
  <c r="P171" i="20" s="1"/>
  <c r="C178" i="31"/>
  <c r="D177" i="31"/>
  <c r="E177" i="31" s="1"/>
  <c r="C172" i="19"/>
  <c r="D171" i="19"/>
  <c r="E171" i="19" s="1"/>
  <c r="O172" i="6"/>
  <c r="P172" i="6" s="1"/>
  <c r="N173" i="6"/>
  <c r="N173" i="23"/>
  <c r="O172" i="23"/>
  <c r="P172" i="23" s="1"/>
  <c r="C172" i="6"/>
  <c r="D171" i="6"/>
  <c r="E171" i="6" s="1"/>
  <c r="N172" i="31"/>
  <c r="O171" i="31"/>
  <c r="P171" i="31" s="1"/>
  <c r="N174" i="25"/>
  <c r="O173" i="25"/>
  <c r="C172" i="25"/>
  <c r="D171" i="25"/>
  <c r="E171" i="25" s="1"/>
  <c r="D171" i="20"/>
  <c r="E171" i="20" s="1"/>
  <c r="C172" i="20"/>
  <c r="D171" i="4"/>
  <c r="E171" i="4" s="1"/>
  <c r="C172" i="4"/>
  <c r="N175" i="19"/>
  <c r="O174" i="19"/>
  <c r="P174" i="19" s="1"/>
  <c r="D172" i="18"/>
  <c r="E172" i="18" s="1"/>
  <c r="C173" i="18"/>
  <c r="C176" i="11"/>
  <c r="D175" i="11"/>
  <c r="E175" i="11" s="1"/>
  <c r="D173" i="12"/>
  <c r="E173" i="12" s="1"/>
  <c r="C174" i="12"/>
  <c r="D171" i="9"/>
  <c r="E171" i="9" s="1"/>
  <c r="C172" i="9"/>
  <c r="N178" i="12"/>
  <c r="O177" i="12"/>
  <c r="P177" i="12" s="1"/>
  <c r="D175" i="23"/>
  <c r="E175" i="23" s="1"/>
  <c r="C176" i="23"/>
  <c r="O175" i="4"/>
  <c r="P175" i="4" s="1"/>
  <c r="N176" i="4"/>
  <c r="N173" i="22"/>
  <c r="O172" i="22"/>
  <c r="P172" i="22" s="1"/>
  <c r="N173" i="18"/>
  <c r="O172" i="18"/>
  <c r="P172" i="18" s="1"/>
  <c r="N176" i="53" l="1"/>
  <c r="O175" i="53"/>
  <c r="P175" i="53" s="1"/>
  <c r="D175" i="53"/>
  <c r="E175" i="53" s="1"/>
  <c r="C176" i="53"/>
  <c r="D175" i="52"/>
  <c r="E175" i="52" s="1"/>
  <c r="D176" i="52"/>
  <c r="O175" i="52"/>
  <c r="P175" i="52" s="1"/>
  <c r="I11" i="50"/>
  <c r="T13" i="50" s="1"/>
  <c r="I10" i="50"/>
  <c r="D175" i="48"/>
  <c r="E175" i="48" s="1"/>
  <c r="O174" i="40"/>
  <c r="P174" i="40" s="1"/>
  <c r="D172" i="20"/>
  <c r="E172" i="20" s="1"/>
  <c r="C173" i="20"/>
  <c r="P174" i="25"/>
  <c r="P173" i="25"/>
  <c r="N174" i="6"/>
  <c r="O173" i="6"/>
  <c r="P173" i="6" s="1"/>
  <c r="N175" i="25"/>
  <c r="O174" i="25"/>
  <c r="C179" i="31"/>
  <c r="D178" i="31"/>
  <c r="E178" i="31" s="1"/>
  <c r="C173" i="6"/>
  <c r="D172" i="6"/>
  <c r="E172" i="6" s="1"/>
  <c r="C173" i="4"/>
  <c r="D172" i="4"/>
  <c r="E172" i="4" s="1"/>
  <c r="C173" i="25"/>
  <c r="D172" i="25"/>
  <c r="E172" i="25" s="1"/>
  <c r="N173" i="31"/>
  <c r="O172" i="31"/>
  <c r="P172" i="31" s="1"/>
  <c r="N174" i="23"/>
  <c r="O173" i="23"/>
  <c r="P173" i="23" s="1"/>
  <c r="C173" i="19"/>
  <c r="D172" i="19"/>
  <c r="E172" i="19" s="1"/>
  <c r="O172" i="20"/>
  <c r="P172" i="20" s="1"/>
  <c r="N173" i="20"/>
  <c r="C173" i="9"/>
  <c r="D172" i="9"/>
  <c r="E172" i="9" s="1"/>
  <c r="N174" i="18"/>
  <c r="O173" i="18"/>
  <c r="P173" i="18" s="1"/>
  <c r="N174" i="22"/>
  <c r="O173" i="22"/>
  <c r="P173" i="22" s="1"/>
  <c r="N179" i="12"/>
  <c r="O178" i="12"/>
  <c r="P178" i="12" s="1"/>
  <c r="O175" i="19"/>
  <c r="P175" i="19" s="1"/>
  <c r="N176" i="19"/>
  <c r="N177" i="4"/>
  <c r="O176" i="4"/>
  <c r="P176" i="4" s="1"/>
  <c r="C177" i="23"/>
  <c r="D176" i="23"/>
  <c r="E176" i="23" s="1"/>
  <c r="D174" i="12"/>
  <c r="E174" i="12" s="1"/>
  <c r="C175" i="12"/>
  <c r="C174" i="18"/>
  <c r="D173" i="18"/>
  <c r="E173" i="18" s="1"/>
  <c r="C177" i="11"/>
  <c r="D176" i="11"/>
  <c r="E176" i="11" s="1"/>
  <c r="D176" i="53" l="1"/>
  <c r="E176" i="53" s="1"/>
  <c r="C177" i="53"/>
  <c r="N177" i="53"/>
  <c r="O177" i="53" s="1"/>
  <c r="O176" i="53"/>
  <c r="P176" i="53" s="1"/>
  <c r="E176" i="52"/>
  <c r="E177" i="52"/>
  <c r="O176" i="52"/>
  <c r="P176" i="52" s="1"/>
  <c r="D176" i="48"/>
  <c r="E176" i="48" s="1"/>
  <c r="C174" i="19"/>
  <c r="D173" i="19"/>
  <c r="E173" i="19" s="1"/>
  <c r="O173" i="31"/>
  <c r="P173" i="31" s="1"/>
  <c r="N174" i="31"/>
  <c r="C180" i="31"/>
  <c r="D179" i="31"/>
  <c r="E179" i="31" s="1"/>
  <c r="N175" i="6"/>
  <c r="O174" i="6"/>
  <c r="P174" i="6" s="1"/>
  <c r="N174" i="20"/>
  <c r="O173" i="20"/>
  <c r="P173" i="20" s="1"/>
  <c r="C174" i="6"/>
  <c r="D173" i="6"/>
  <c r="E173" i="6" s="1"/>
  <c r="N175" i="23"/>
  <c r="O174" i="23"/>
  <c r="P174" i="23" s="1"/>
  <c r="C174" i="25"/>
  <c r="D173" i="25"/>
  <c r="E173" i="25" s="1"/>
  <c r="N176" i="25"/>
  <c r="O175" i="25"/>
  <c r="D173" i="20"/>
  <c r="E173" i="20" s="1"/>
  <c r="C174" i="20"/>
  <c r="D173" i="4"/>
  <c r="E173" i="4" s="1"/>
  <c r="C174" i="4"/>
  <c r="C178" i="11"/>
  <c r="D177" i="11"/>
  <c r="E177" i="11" s="1"/>
  <c r="C178" i="23"/>
  <c r="D177" i="23"/>
  <c r="E177" i="23" s="1"/>
  <c r="C175" i="18"/>
  <c r="D174" i="18"/>
  <c r="E174" i="18" s="1"/>
  <c r="N178" i="4"/>
  <c r="O177" i="4"/>
  <c r="P177" i="4" s="1"/>
  <c r="C176" i="12"/>
  <c r="D175" i="12"/>
  <c r="E175" i="12" s="1"/>
  <c r="N177" i="19"/>
  <c r="O176" i="19"/>
  <c r="P176" i="19" s="1"/>
  <c r="N180" i="12"/>
  <c r="O179" i="12"/>
  <c r="P179" i="12" s="1"/>
  <c r="O174" i="22"/>
  <c r="P174" i="22" s="1"/>
  <c r="N175" i="22"/>
  <c r="N175" i="18"/>
  <c r="O174" i="18"/>
  <c r="P174" i="18" s="1"/>
  <c r="D173" i="9"/>
  <c r="E173" i="9" s="1"/>
  <c r="C174" i="9"/>
  <c r="P177" i="53" l="1"/>
  <c r="P178" i="53"/>
  <c r="D177" i="53"/>
  <c r="E177" i="53" s="1"/>
  <c r="C178" i="53"/>
  <c r="O177" i="52"/>
  <c r="P177" i="52" s="1"/>
  <c r="I11" i="52"/>
  <c r="I10" i="52"/>
  <c r="D177" i="48"/>
  <c r="E177" i="48" s="1"/>
  <c r="D174" i="4"/>
  <c r="E174" i="4" s="1"/>
  <c r="C175" i="4"/>
  <c r="P175" i="25"/>
  <c r="O174" i="31"/>
  <c r="P174" i="31" s="1"/>
  <c r="N175" i="31"/>
  <c r="N177" i="25"/>
  <c r="O176" i="25"/>
  <c r="P176" i="25" s="1"/>
  <c r="O175" i="23"/>
  <c r="P175" i="23" s="1"/>
  <c r="N176" i="23"/>
  <c r="N176" i="6"/>
  <c r="O175" i="6"/>
  <c r="P175" i="6" s="1"/>
  <c r="D174" i="20"/>
  <c r="E174" i="20" s="1"/>
  <c r="C175" i="20"/>
  <c r="C175" i="25"/>
  <c r="D174" i="25"/>
  <c r="E174" i="25" s="1"/>
  <c r="C175" i="6"/>
  <c r="D174" i="6"/>
  <c r="E174" i="6" s="1"/>
  <c r="N175" i="20"/>
  <c r="O174" i="20"/>
  <c r="P174" i="20" s="1"/>
  <c r="D180" i="31"/>
  <c r="E180" i="31" s="1"/>
  <c r="C181" i="31"/>
  <c r="I8" i="31"/>
  <c r="C175" i="19"/>
  <c r="D174" i="19"/>
  <c r="E174" i="19" s="1"/>
  <c r="C175" i="9"/>
  <c r="D174" i="9"/>
  <c r="E174" i="9" s="1"/>
  <c r="O175" i="22"/>
  <c r="P175" i="22" s="1"/>
  <c r="N176" i="22"/>
  <c r="N178" i="19"/>
  <c r="O177" i="19"/>
  <c r="P177" i="19" s="1"/>
  <c r="N179" i="4"/>
  <c r="O178" i="4"/>
  <c r="P178" i="4" s="1"/>
  <c r="D175" i="18"/>
  <c r="E175" i="18" s="1"/>
  <c r="C176" i="18"/>
  <c r="O175" i="18"/>
  <c r="P175" i="18" s="1"/>
  <c r="N176" i="18"/>
  <c r="O180" i="12"/>
  <c r="P180" i="12" s="1"/>
  <c r="N181" i="12"/>
  <c r="D176" i="12"/>
  <c r="E176" i="12" s="1"/>
  <c r="C177" i="12"/>
  <c r="D178" i="23"/>
  <c r="E178" i="23" s="1"/>
  <c r="C179" i="23"/>
  <c r="D179" i="23" s="1"/>
  <c r="C179" i="11"/>
  <c r="D178" i="11"/>
  <c r="E178" i="11" s="1"/>
  <c r="T11" i="54" l="1"/>
  <c r="T10" i="54"/>
  <c r="D178" i="53"/>
  <c r="E178" i="53" s="1"/>
  <c r="C179" i="53"/>
  <c r="T11" i="53"/>
  <c r="T10" i="53"/>
  <c r="O178" i="52"/>
  <c r="P178" i="52" s="1"/>
  <c r="D178" i="48"/>
  <c r="E178" i="48" s="1"/>
  <c r="O175" i="20"/>
  <c r="P175" i="20" s="1"/>
  <c r="N176" i="20"/>
  <c r="C176" i="25"/>
  <c r="D175" i="25"/>
  <c r="E175" i="25" s="1"/>
  <c r="O176" i="6"/>
  <c r="P176" i="6" s="1"/>
  <c r="N177" i="6"/>
  <c r="N178" i="25"/>
  <c r="O177" i="25"/>
  <c r="P177" i="25" s="1"/>
  <c r="C176" i="20"/>
  <c r="D175" i="20"/>
  <c r="E175" i="20" s="1"/>
  <c r="O176" i="23"/>
  <c r="P176" i="23" s="1"/>
  <c r="N177" i="23"/>
  <c r="N176" i="31"/>
  <c r="O175" i="31"/>
  <c r="P175" i="31" s="1"/>
  <c r="C176" i="4"/>
  <c r="D175" i="4"/>
  <c r="E175" i="4" s="1"/>
  <c r="C182" i="31"/>
  <c r="D181" i="31"/>
  <c r="E181" i="31" s="1"/>
  <c r="C176" i="6"/>
  <c r="D175" i="6"/>
  <c r="E175" i="6" s="1"/>
  <c r="C176" i="19"/>
  <c r="D175" i="19"/>
  <c r="E175" i="19" s="1"/>
  <c r="C178" i="12"/>
  <c r="D177" i="12"/>
  <c r="E177" i="12" s="1"/>
  <c r="O176" i="18"/>
  <c r="P176" i="18" s="1"/>
  <c r="N177" i="18"/>
  <c r="N177" i="22"/>
  <c r="O176" i="22"/>
  <c r="P176" i="22" s="1"/>
  <c r="O179" i="4"/>
  <c r="P179" i="4" s="1"/>
  <c r="N180" i="4"/>
  <c r="E179" i="23"/>
  <c r="E180" i="23"/>
  <c r="N182" i="12"/>
  <c r="O181" i="12"/>
  <c r="P181" i="12" s="1"/>
  <c r="C177" i="18"/>
  <c r="D176" i="18"/>
  <c r="E176" i="18" s="1"/>
  <c r="C180" i="11"/>
  <c r="D179" i="11"/>
  <c r="E179" i="11" s="1"/>
  <c r="N179" i="19"/>
  <c r="O178" i="19"/>
  <c r="P178" i="19" s="1"/>
  <c r="D175" i="9"/>
  <c r="E175" i="9" s="1"/>
  <c r="C176" i="9"/>
  <c r="D179" i="53" l="1"/>
  <c r="E179" i="53" s="1"/>
  <c r="C180" i="53"/>
  <c r="D179" i="48"/>
  <c r="E179" i="48" s="1"/>
  <c r="N177" i="31"/>
  <c r="O176" i="31"/>
  <c r="P176" i="31" s="1"/>
  <c r="N178" i="23"/>
  <c r="O177" i="23"/>
  <c r="P177" i="23" s="1"/>
  <c r="C177" i="6"/>
  <c r="D176" i="6"/>
  <c r="E176" i="6" s="1"/>
  <c r="D176" i="4"/>
  <c r="E176" i="4" s="1"/>
  <c r="C177" i="4"/>
  <c r="N179" i="25"/>
  <c r="O178" i="25"/>
  <c r="P178" i="25" s="1"/>
  <c r="C177" i="25"/>
  <c r="D176" i="25"/>
  <c r="E176" i="25" s="1"/>
  <c r="D176" i="19"/>
  <c r="E176" i="19" s="1"/>
  <c r="C177" i="19"/>
  <c r="N178" i="6"/>
  <c r="O177" i="6"/>
  <c r="P177" i="6" s="1"/>
  <c r="N177" i="20"/>
  <c r="O176" i="20"/>
  <c r="P176" i="20" s="1"/>
  <c r="D182" i="31"/>
  <c r="E182" i="31" s="1"/>
  <c r="C183" i="31"/>
  <c r="D176" i="20"/>
  <c r="E176" i="20" s="1"/>
  <c r="C177" i="20"/>
  <c r="N181" i="4"/>
  <c r="O180" i="4"/>
  <c r="P180" i="4" s="1"/>
  <c r="N178" i="18"/>
  <c r="O177" i="18"/>
  <c r="P177" i="18" s="1"/>
  <c r="D176" i="9"/>
  <c r="E176" i="9" s="1"/>
  <c r="C177" i="9"/>
  <c r="C181" i="11"/>
  <c r="D180" i="11"/>
  <c r="E180" i="11" s="1"/>
  <c r="O182" i="12"/>
  <c r="P182" i="12" s="1"/>
  <c r="N183" i="12"/>
  <c r="I11" i="23"/>
  <c r="I10" i="23"/>
  <c r="N180" i="19"/>
  <c r="O179" i="19"/>
  <c r="P179" i="19" s="1"/>
  <c r="D177" i="18"/>
  <c r="E177" i="18" s="1"/>
  <c r="C178" i="18"/>
  <c r="O177" i="22"/>
  <c r="P177" i="22" s="1"/>
  <c r="N178" i="22"/>
  <c r="C179" i="12"/>
  <c r="D178" i="12"/>
  <c r="E178" i="12" s="1"/>
  <c r="C181" i="53" l="1"/>
  <c r="D180" i="53"/>
  <c r="E180" i="53" s="1"/>
  <c r="T11" i="52"/>
  <c r="T13" i="52" s="1"/>
  <c r="T10" i="52"/>
  <c r="D180" i="48"/>
  <c r="E180" i="48" s="1"/>
  <c r="O178" i="6"/>
  <c r="P178" i="6" s="1"/>
  <c r="N179" i="6"/>
  <c r="C178" i="4"/>
  <c r="D177" i="4"/>
  <c r="E177" i="4" s="1"/>
  <c r="C178" i="20"/>
  <c r="D177" i="20"/>
  <c r="E177" i="20" s="1"/>
  <c r="C178" i="19"/>
  <c r="D177" i="19"/>
  <c r="E177" i="19" s="1"/>
  <c r="C178" i="25"/>
  <c r="D177" i="25"/>
  <c r="E177" i="25" s="1"/>
  <c r="N179" i="23"/>
  <c r="O178" i="23"/>
  <c r="P178" i="23" s="1"/>
  <c r="O177" i="20"/>
  <c r="P177" i="20" s="1"/>
  <c r="N178" i="20"/>
  <c r="D183" i="31"/>
  <c r="E183" i="31" s="1"/>
  <c r="C184" i="31"/>
  <c r="N180" i="25"/>
  <c r="O179" i="25"/>
  <c r="P179" i="25" s="1"/>
  <c r="C178" i="6"/>
  <c r="D177" i="6"/>
  <c r="E177" i="6" s="1"/>
  <c r="N178" i="31"/>
  <c r="O177" i="31"/>
  <c r="P177" i="31" s="1"/>
  <c r="C179" i="18"/>
  <c r="D178" i="18"/>
  <c r="E178" i="18" s="1"/>
  <c r="N184" i="12"/>
  <c r="O183" i="12"/>
  <c r="P183" i="12" s="1"/>
  <c r="N179" i="18"/>
  <c r="O178" i="18"/>
  <c r="P178" i="18" s="1"/>
  <c r="O181" i="4"/>
  <c r="P181" i="4" s="1"/>
  <c r="N182" i="4"/>
  <c r="C180" i="12"/>
  <c r="D179" i="12"/>
  <c r="E179" i="12" s="1"/>
  <c r="N181" i="19"/>
  <c r="O180" i="19"/>
  <c r="P180" i="19" s="1"/>
  <c r="D177" i="9"/>
  <c r="E177" i="9" s="1"/>
  <c r="C178" i="9"/>
  <c r="N179" i="22"/>
  <c r="O178" i="22"/>
  <c r="P178" i="22" s="1"/>
  <c r="C182" i="11"/>
  <c r="D181" i="11"/>
  <c r="E181" i="11" s="1"/>
  <c r="C182" i="53" l="1"/>
  <c r="D181" i="53"/>
  <c r="E181" i="53" s="1"/>
  <c r="D181" i="48"/>
  <c r="E181" i="48" s="1"/>
  <c r="C179" i="25"/>
  <c r="D178" i="25"/>
  <c r="E178" i="25" s="1"/>
  <c r="O179" i="6"/>
  <c r="P179" i="6" s="1"/>
  <c r="N180" i="6"/>
  <c r="D178" i="6"/>
  <c r="E178" i="6" s="1"/>
  <c r="C179" i="6"/>
  <c r="O178" i="20"/>
  <c r="P178" i="20" s="1"/>
  <c r="N179" i="20"/>
  <c r="O179" i="23"/>
  <c r="P179" i="23" s="1"/>
  <c r="N180" i="23"/>
  <c r="D178" i="19"/>
  <c r="E178" i="19" s="1"/>
  <c r="C179" i="19"/>
  <c r="N179" i="31"/>
  <c r="O178" i="31"/>
  <c r="P178" i="31" s="1"/>
  <c r="N181" i="25"/>
  <c r="O180" i="25"/>
  <c r="P180" i="25" s="1"/>
  <c r="C179" i="4"/>
  <c r="D178" i="4"/>
  <c r="E178" i="4" s="1"/>
  <c r="D184" i="31"/>
  <c r="E184" i="31" s="1"/>
  <c r="C185" i="31"/>
  <c r="C179" i="20"/>
  <c r="D178" i="20"/>
  <c r="E178" i="20" s="1"/>
  <c r="C183" i="11"/>
  <c r="D182" i="11"/>
  <c r="E182" i="11" s="1"/>
  <c r="O179" i="22"/>
  <c r="P179" i="22" s="1"/>
  <c r="N180" i="22"/>
  <c r="D180" i="12"/>
  <c r="E180" i="12" s="1"/>
  <c r="C181" i="12"/>
  <c r="O179" i="18"/>
  <c r="P179" i="18" s="1"/>
  <c r="N180" i="18"/>
  <c r="O184" i="12"/>
  <c r="P184" i="12" s="1"/>
  <c r="N185" i="12"/>
  <c r="C179" i="9"/>
  <c r="D178" i="9"/>
  <c r="E178" i="9" s="1"/>
  <c r="O182" i="4"/>
  <c r="P182" i="4" s="1"/>
  <c r="N183" i="4"/>
  <c r="N182" i="19"/>
  <c r="O181" i="19"/>
  <c r="P181" i="19" s="1"/>
  <c r="C180" i="18"/>
  <c r="D179" i="18"/>
  <c r="E179" i="18" s="1"/>
  <c r="D182" i="53" l="1"/>
  <c r="E182" i="53" s="1"/>
  <c r="C183" i="53"/>
  <c r="D182" i="48"/>
  <c r="E182" i="48" s="1"/>
  <c r="N180" i="20"/>
  <c r="O179" i="20"/>
  <c r="P179" i="20" s="1"/>
  <c r="N181" i="6"/>
  <c r="O180" i="6"/>
  <c r="P180" i="6" s="1"/>
  <c r="N182" i="25"/>
  <c r="O181" i="25"/>
  <c r="P181" i="25" s="1"/>
  <c r="D185" i="31"/>
  <c r="E185" i="31" s="1"/>
  <c r="C186" i="31"/>
  <c r="N181" i="23"/>
  <c r="O180" i="23"/>
  <c r="P180" i="23" s="1"/>
  <c r="C180" i="6"/>
  <c r="D179" i="6"/>
  <c r="E179" i="6" s="1"/>
  <c r="D179" i="19"/>
  <c r="E179" i="19" s="1"/>
  <c r="C180" i="19"/>
  <c r="C180" i="20"/>
  <c r="D179" i="20"/>
  <c r="E179" i="20" s="1"/>
  <c r="C180" i="4"/>
  <c r="D179" i="4"/>
  <c r="E179" i="4" s="1"/>
  <c r="O179" i="31"/>
  <c r="P179" i="31" s="1"/>
  <c r="N180" i="31"/>
  <c r="C180" i="25"/>
  <c r="D179" i="25"/>
  <c r="E179" i="25" s="1"/>
  <c r="C181" i="18"/>
  <c r="D180" i="18"/>
  <c r="E180" i="18" s="1"/>
  <c r="O183" i="4"/>
  <c r="P183" i="4" s="1"/>
  <c r="N184" i="4"/>
  <c r="O185" i="12"/>
  <c r="P185" i="12" s="1"/>
  <c r="N186" i="12"/>
  <c r="C182" i="12"/>
  <c r="D181" i="12"/>
  <c r="E181" i="12" s="1"/>
  <c r="O180" i="18"/>
  <c r="P180" i="18" s="1"/>
  <c r="N181" i="18"/>
  <c r="O180" i="22"/>
  <c r="P180" i="22" s="1"/>
  <c r="N181" i="22"/>
  <c r="O182" i="19"/>
  <c r="P182" i="19" s="1"/>
  <c r="N183" i="19"/>
  <c r="D179" i="9"/>
  <c r="E179" i="9" s="1"/>
  <c r="C180" i="9"/>
  <c r="D183" i="11"/>
  <c r="E183" i="11" s="1"/>
  <c r="C184" i="11"/>
  <c r="D183" i="53" l="1"/>
  <c r="E183" i="53" s="1"/>
  <c r="C184" i="53"/>
  <c r="D183" i="48"/>
  <c r="E183" i="48" s="1"/>
  <c r="O180" i="31"/>
  <c r="P180" i="31" s="1"/>
  <c r="N181" i="31"/>
  <c r="C181" i="20"/>
  <c r="D180" i="20"/>
  <c r="E180" i="20" s="1"/>
  <c r="C181" i="6"/>
  <c r="D180" i="6"/>
  <c r="E180" i="6" s="1"/>
  <c r="N182" i="6"/>
  <c r="O181" i="6"/>
  <c r="P181" i="6" s="1"/>
  <c r="C187" i="31"/>
  <c r="D186" i="31"/>
  <c r="E186" i="31" s="1"/>
  <c r="C181" i="19"/>
  <c r="D180" i="19"/>
  <c r="E180" i="19" s="1"/>
  <c r="D180" i="25"/>
  <c r="E180" i="25" s="1"/>
  <c r="I8" i="25"/>
  <c r="C181" i="25"/>
  <c r="D180" i="4"/>
  <c r="E180" i="4" s="1"/>
  <c r="C181" i="4"/>
  <c r="N182" i="23"/>
  <c r="O181" i="23"/>
  <c r="P181" i="23" s="1"/>
  <c r="N183" i="25"/>
  <c r="O182" i="25"/>
  <c r="P182" i="25" s="1"/>
  <c r="N181" i="20"/>
  <c r="O180" i="20"/>
  <c r="P180" i="20" s="1"/>
  <c r="N184" i="19"/>
  <c r="O183" i="19"/>
  <c r="P183" i="19" s="1"/>
  <c r="O181" i="22"/>
  <c r="P181" i="22" s="1"/>
  <c r="N182" i="22"/>
  <c r="N182" i="18"/>
  <c r="O181" i="18"/>
  <c r="P181" i="18" s="1"/>
  <c r="N187" i="12"/>
  <c r="O186" i="12"/>
  <c r="P186" i="12" s="1"/>
  <c r="C185" i="11"/>
  <c r="D184" i="11"/>
  <c r="E184" i="11" s="1"/>
  <c r="N185" i="4"/>
  <c r="O184" i="4"/>
  <c r="P184" i="4" s="1"/>
  <c r="C181" i="9"/>
  <c r="D180" i="9"/>
  <c r="E180" i="9" s="1"/>
  <c r="D182" i="12"/>
  <c r="E182" i="12" s="1"/>
  <c r="C183" i="12"/>
  <c r="C182" i="18"/>
  <c r="D181" i="18"/>
  <c r="E181" i="18" s="1"/>
  <c r="C185" i="53" l="1"/>
  <c r="D184" i="53"/>
  <c r="E184" i="53" s="1"/>
  <c r="D184" i="48"/>
  <c r="E184" i="48" s="1"/>
  <c r="C182" i="25"/>
  <c r="D181" i="25"/>
  <c r="E181" i="25" s="1"/>
  <c r="C182" i="19"/>
  <c r="D181" i="19"/>
  <c r="E181" i="19" s="1"/>
  <c r="N183" i="6"/>
  <c r="O183" i="6" s="1"/>
  <c r="O182" i="6"/>
  <c r="P182" i="6" s="1"/>
  <c r="C182" i="20"/>
  <c r="D181" i="20"/>
  <c r="E181" i="20" s="1"/>
  <c r="N184" i="25"/>
  <c r="O183" i="25"/>
  <c r="P183" i="25" s="1"/>
  <c r="O181" i="20"/>
  <c r="P181" i="20" s="1"/>
  <c r="N182" i="20"/>
  <c r="N183" i="23"/>
  <c r="O182" i="23"/>
  <c r="P182" i="23" s="1"/>
  <c r="N182" i="31"/>
  <c r="O181" i="31"/>
  <c r="P181" i="31" s="1"/>
  <c r="C182" i="4"/>
  <c r="D181" i="4"/>
  <c r="E181" i="4" s="1"/>
  <c r="C188" i="31"/>
  <c r="D187" i="31"/>
  <c r="E187" i="31" s="1"/>
  <c r="D181" i="6"/>
  <c r="E181" i="6" s="1"/>
  <c r="C182" i="6"/>
  <c r="N183" i="22"/>
  <c r="O182" i="22"/>
  <c r="P182" i="22" s="1"/>
  <c r="D182" i="18"/>
  <c r="E182" i="18" s="1"/>
  <c r="C183" i="18"/>
  <c r="N186" i="4"/>
  <c r="O185" i="4"/>
  <c r="P185" i="4" s="1"/>
  <c r="N188" i="12"/>
  <c r="O187" i="12"/>
  <c r="P187" i="12" s="1"/>
  <c r="D183" i="12"/>
  <c r="E183" i="12" s="1"/>
  <c r="C184" i="12"/>
  <c r="C182" i="9"/>
  <c r="D181" i="9"/>
  <c r="E181" i="9" s="1"/>
  <c r="C186" i="11"/>
  <c r="D185" i="11"/>
  <c r="E185" i="11" s="1"/>
  <c r="N183" i="18"/>
  <c r="O182" i="18"/>
  <c r="P182" i="18" s="1"/>
  <c r="O184" i="19"/>
  <c r="P184" i="19" s="1"/>
  <c r="N185" i="19"/>
  <c r="C186" i="53" l="1"/>
  <c r="D185" i="53"/>
  <c r="E185" i="53" s="1"/>
  <c r="D185" i="48"/>
  <c r="E185" i="48" s="1"/>
  <c r="N183" i="20"/>
  <c r="O182" i="20"/>
  <c r="P182" i="20" s="1"/>
  <c r="D188" i="31"/>
  <c r="E188" i="31" s="1"/>
  <c r="C189" i="31"/>
  <c r="O182" i="31"/>
  <c r="P182" i="31" s="1"/>
  <c r="N183" i="31"/>
  <c r="D182" i="20"/>
  <c r="E182" i="20" s="1"/>
  <c r="C183" i="20"/>
  <c r="D182" i="19"/>
  <c r="E182" i="19" s="1"/>
  <c r="C183" i="19"/>
  <c r="C183" i="6"/>
  <c r="D182" i="6"/>
  <c r="E182" i="6" s="1"/>
  <c r="D182" i="4"/>
  <c r="E182" i="4" s="1"/>
  <c r="C183" i="4"/>
  <c r="O183" i="23"/>
  <c r="P183" i="23" s="1"/>
  <c r="N184" i="23"/>
  <c r="N185" i="25"/>
  <c r="O184" i="25"/>
  <c r="P184" i="25" s="1"/>
  <c r="P184" i="6"/>
  <c r="T11" i="6" s="1"/>
  <c r="P183" i="6"/>
  <c r="C183" i="25"/>
  <c r="D182" i="25"/>
  <c r="E182" i="25" s="1"/>
  <c r="O185" i="19"/>
  <c r="P185" i="19" s="1"/>
  <c r="N186" i="19"/>
  <c r="C184" i="18"/>
  <c r="D183" i="18"/>
  <c r="E183" i="18" s="1"/>
  <c r="C187" i="11"/>
  <c r="D186" i="11"/>
  <c r="E186" i="11" s="1"/>
  <c r="O188" i="12"/>
  <c r="P188" i="12" s="1"/>
  <c r="N189" i="12"/>
  <c r="N187" i="4"/>
  <c r="O186" i="4"/>
  <c r="P186" i="4" s="1"/>
  <c r="C185" i="12"/>
  <c r="D184" i="12"/>
  <c r="E184" i="12" s="1"/>
  <c r="O183" i="18"/>
  <c r="P183" i="18" s="1"/>
  <c r="N184" i="18"/>
  <c r="C183" i="9"/>
  <c r="D182" i="9"/>
  <c r="E182" i="9" s="1"/>
  <c r="N184" i="22"/>
  <c r="O183" i="22"/>
  <c r="P183" i="22" s="1"/>
  <c r="D186" i="53" l="1"/>
  <c r="E186" i="53" s="1"/>
  <c r="C187" i="53"/>
  <c r="D186" i="48"/>
  <c r="E186" i="48" s="1"/>
  <c r="O184" i="23"/>
  <c r="P184" i="23" s="1"/>
  <c r="N185" i="23"/>
  <c r="C184" i="20"/>
  <c r="D183" i="20"/>
  <c r="E183" i="20" s="1"/>
  <c r="D189" i="31"/>
  <c r="E189" i="31" s="1"/>
  <c r="C190" i="31"/>
  <c r="D183" i="6"/>
  <c r="E183" i="6" s="1"/>
  <c r="C184" i="6"/>
  <c r="D183" i="4"/>
  <c r="E183" i="4" s="1"/>
  <c r="C184" i="4"/>
  <c r="C184" i="19"/>
  <c r="D183" i="19"/>
  <c r="E183" i="19" s="1"/>
  <c r="N184" i="31"/>
  <c r="O183" i="31"/>
  <c r="P183" i="31" s="1"/>
  <c r="C184" i="25"/>
  <c r="D183" i="25"/>
  <c r="E183" i="25" s="1"/>
  <c r="N186" i="25"/>
  <c r="O185" i="25"/>
  <c r="P185" i="25" s="1"/>
  <c r="N184" i="20"/>
  <c r="O183" i="20"/>
  <c r="P183" i="20" s="1"/>
  <c r="O187" i="4"/>
  <c r="P187" i="4" s="1"/>
  <c r="N188" i="4"/>
  <c r="D187" i="11"/>
  <c r="E187" i="11" s="1"/>
  <c r="C188" i="11"/>
  <c r="D184" i="18"/>
  <c r="E184" i="18" s="1"/>
  <c r="C185" i="18"/>
  <c r="O184" i="18"/>
  <c r="P184" i="18" s="1"/>
  <c r="N185" i="18"/>
  <c r="N190" i="12"/>
  <c r="O189" i="12"/>
  <c r="P189" i="12" s="1"/>
  <c r="O186" i="19"/>
  <c r="P186" i="19" s="1"/>
  <c r="N187" i="19"/>
  <c r="N185" i="22"/>
  <c r="O184" i="22"/>
  <c r="P184" i="22" s="1"/>
  <c r="C184" i="9"/>
  <c r="D183" i="9"/>
  <c r="E183" i="9" s="1"/>
  <c r="C186" i="12"/>
  <c r="D185" i="12"/>
  <c r="E185" i="12" s="1"/>
  <c r="D187" i="53" l="1"/>
  <c r="E187" i="53" s="1"/>
  <c r="C188" i="53"/>
  <c r="D187" i="48"/>
  <c r="E187" i="48" s="1"/>
  <c r="N185" i="31"/>
  <c r="O184" i="31"/>
  <c r="P184" i="31" s="1"/>
  <c r="C185" i="6"/>
  <c r="D184" i="6"/>
  <c r="E184" i="6" s="1"/>
  <c r="N185" i="20"/>
  <c r="O184" i="20"/>
  <c r="P184" i="20" s="1"/>
  <c r="D184" i="19"/>
  <c r="E184" i="19" s="1"/>
  <c r="C185" i="19"/>
  <c r="D184" i="20"/>
  <c r="E184" i="20" s="1"/>
  <c r="C185" i="20"/>
  <c r="C185" i="25"/>
  <c r="D184" i="25"/>
  <c r="E184" i="25" s="1"/>
  <c r="D184" i="4"/>
  <c r="E184" i="4" s="1"/>
  <c r="C185" i="4"/>
  <c r="C191" i="31"/>
  <c r="D190" i="31"/>
  <c r="E190" i="31" s="1"/>
  <c r="N186" i="23"/>
  <c r="O185" i="23"/>
  <c r="P185" i="23" s="1"/>
  <c r="N187" i="25"/>
  <c r="O186" i="25"/>
  <c r="P186" i="25" s="1"/>
  <c r="N188" i="19"/>
  <c r="O187" i="19"/>
  <c r="P187" i="19" s="1"/>
  <c r="D185" i="18"/>
  <c r="E185" i="18" s="1"/>
  <c r="C186" i="18"/>
  <c r="D184" i="9"/>
  <c r="E184" i="9" s="1"/>
  <c r="C185" i="9"/>
  <c r="O190" i="12"/>
  <c r="P190" i="12" s="1"/>
  <c r="N191" i="12"/>
  <c r="N186" i="18"/>
  <c r="O185" i="18"/>
  <c r="P185" i="18" s="1"/>
  <c r="C189" i="11"/>
  <c r="D188" i="11"/>
  <c r="E188" i="11" s="1"/>
  <c r="N189" i="4"/>
  <c r="O188" i="4"/>
  <c r="P188" i="4" s="1"/>
  <c r="C187" i="12"/>
  <c r="D186" i="12"/>
  <c r="E186" i="12" s="1"/>
  <c r="N186" i="22"/>
  <c r="O185" i="22"/>
  <c r="P185" i="22" s="1"/>
  <c r="C189" i="53" l="1"/>
  <c r="D188" i="53"/>
  <c r="E188" i="53" s="1"/>
  <c r="D188" i="48"/>
  <c r="E188" i="48" s="1"/>
  <c r="N187" i="23"/>
  <c r="O186" i="23"/>
  <c r="P186" i="23" s="1"/>
  <c r="O185" i="20"/>
  <c r="P185" i="20" s="1"/>
  <c r="N186" i="20"/>
  <c r="D185" i="19"/>
  <c r="E185" i="19" s="1"/>
  <c r="C186" i="19"/>
  <c r="N188" i="25"/>
  <c r="O187" i="25"/>
  <c r="P187" i="25" s="1"/>
  <c r="C186" i="6"/>
  <c r="D185" i="6"/>
  <c r="E185" i="6" s="1"/>
  <c r="D191" i="31"/>
  <c r="E191" i="31" s="1"/>
  <c r="C192" i="31"/>
  <c r="D185" i="25"/>
  <c r="E185" i="25" s="1"/>
  <c r="C186" i="25"/>
  <c r="C186" i="4"/>
  <c r="D185" i="4"/>
  <c r="E185" i="4" s="1"/>
  <c r="C186" i="20"/>
  <c r="D185" i="20"/>
  <c r="E185" i="20" s="1"/>
  <c r="O185" i="31"/>
  <c r="P185" i="31" s="1"/>
  <c r="N186" i="31"/>
  <c r="O191" i="12"/>
  <c r="P191" i="12" s="1"/>
  <c r="N192" i="12"/>
  <c r="O186" i="22"/>
  <c r="P186" i="22" s="1"/>
  <c r="N187" i="22"/>
  <c r="N190" i="4"/>
  <c r="O189" i="4"/>
  <c r="P189" i="4" s="1"/>
  <c r="N187" i="18"/>
  <c r="O186" i="18"/>
  <c r="P186" i="18" s="1"/>
  <c r="O188" i="19"/>
  <c r="P188" i="19" s="1"/>
  <c r="N189" i="19"/>
  <c r="C186" i="9"/>
  <c r="D185" i="9"/>
  <c r="E185" i="9" s="1"/>
  <c r="D186" i="18"/>
  <c r="E186" i="18" s="1"/>
  <c r="C187" i="18"/>
  <c r="D187" i="12"/>
  <c r="E187" i="12" s="1"/>
  <c r="C188" i="12"/>
  <c r="C190" i="11"/>
  <c r="D189" i="11"/>
  <c r="E189" i="11" s="1"/>
  <c r="C190" i="53" l="1"/>
  <c r="D189" i="53"/>
  <c r="E189" i="53" s="1"/>
  <c r="D189" i="48"/>
  <c r="E189" i="48" s="1"/>
  <c r="C187" i="20"/>
  <c r="D186" i="20"/>
  <c r="E186" i="20" s="1"/>
  <c r="O186" i="31"/>
  <c r="P186" i="31" s="1"/>
  <c r="N187" i="31"/>
  <c r="D192" i="31"/>
  <c r="E192" i="31" s="1"/>
  <c r="C193" i="31"/>
  <c r="N187" i="20"/>
  <c r="O186" i="20"/>
  <c r="P186" i="20" s="1"/>
  <c r="D186" i="4"/>
  <c r="E186" i="4" s="1"/>
  <c r="C187" i="4"/>
  <c r="N189" i="25"/>
  <c r="O188" i="25"/>
  <c r="P188" i="25" s="1"/>
  <c r="C187" i="25"/>
  <c r="D186" i="25"/>
  <c r="E186" i="25" s="1"/>
  <c r="D186" i="19"/>
  <c r="E186" i="19" s="1"/>
  <c r="C187" i="19"/>
  <c r="C187" i="6"/>
  <c r="D186" i="6"/>
  <c r="E186" i="6" s="1"/>
  <c r="N188" i="23"/>
  <c r="O187" i="23"/>
  <c r="P187" i="23" s="1"/>
  <c r="D188" i="12"/>
  <c r="E188" i="12" s="1"/>
  <c r="C189" i="12"/>
  <c r="O189" i="19"/>
  <c r="P189" i="19" s="1"/>
  <c r="N190" i="19"/>
  <c r="O192" i="12"/>
  <c r="P192" i="12" s="1"/>
  <c r="N193" i="12"/>
  <c r="D186" i="9"/>
  <c r="E186" i="9" s="1"/>
  <c r="C187" i="9"/>
  <c r="N191" i="4"/>
  <c r="O190" i="4"/>
  <c r="P190" i="4" s="1"/>
  <c r="D187" i="18"/>
  <c r="E187" i="18" s="1"/>
  <c r="C188" i="18"/>
  <c r="O187" i="22"/>
  <c r="P187" i="22" s="1"/>
  <c r="N188" i="22"/>
  <c r="C191" i="11"/>
  <c r="D190" i="11"/>
  <c r="E190" i="11" s="1"/>
  <c r="N188" i="18"/>
  <c r="O187" i="18"/>
  <c r="P187" i="18" s="1"/>
  <c r="D190" i="53" l="1"/>
  <c r="E190" i="53" s="1"/>
  <c r="C191" i="53"/>
  <c r="D190" i="48"/>
  <c r="E190" i="48" s="1"/>
  <c r="D187" i="6"/>
  <c r="E187" i="6" s="1"/>
  <c r="C188" i="6"/>
  <c r="C188" i="19"/>
  <c r="D187" i="19"/>
  <c r="E187" i="19" s="1"/>
  <c r="N188" i="31"/>
  <c r="O187" i="31"/>
  <c r="P187" i="31" s="1"/>
  <c r="N189" i="23"/>
  <c r="O188" i="23"/>
  <c r="P188" i="23" s="1"/>
  <c r="N190" i="25"/>
  <c r="O189" i="25"/>
  <c r="P189" i="25" s="1"/>
  <c r="N188" i="20"/>
  <c r="O187" i="20"/>
  <c r="P187" i="20" s="1"/>
  <c r="D187" i="4"/>
  <c r="E187" i="4" s="1"/>
  <c r="C188" i="4"/>
  <c r="C194" i="31"/>
  <c r="D193" i="31"/>
  <c r="E193" i="31" s="1"/>
  <c r="C188" i="25"/>
  <c r="D187" i="25"/>
  <c r="E187" i="25" s="1"/>
  <c r="C188" i="20"/>
  <c r="D187" i="20"/>
  <c r="E187" i="20" s="1"/>
  <c r="D188" i="18"/>
  <c r="E188" i="18" s="1"/>
  <c r="C189" i="18"/>
  <c r="O190" i="19"/>
  <c r="P190" i="19" s="1"/>
  <c r="N191" i="19"/>
  <c r="N189" i="22"/>
  <c r="O188" i="22"/>
  <c r="P188" i="22" s="1"/>
  <c r="C188" i="9"/>
  <c r="D187" i="9"/>
  <c r="E187" i="9" s="1"/>
  <c r="O193" i="12"/>
  <c r="P193" i="12" s="1"/>
  <c r="N194" i="12"/>
  <c r="C190" i="12"/>
  <c r="D189" i="12"/>
  <c r="E189" i="12" s="1"/>
  <c r="O188" i="18"/>
  <c r="P188" i="18" s="1"/>
  <c r="N189" i="18"/>
  <c r="C192" i="11"/>
  <c r="D191" i="11"/>
  <c r="E191" i="11" s="1"/>
  <c r="N192" i="4"/>
  <c r="O191" i="4"/>
  <c r="P191" i="4" s="1"/>
  <c r="D191" i="53" l="1"/>
  <c r="E191" i="53" s="1"/>
  <c r="C192" i="53"/>
  <c r="D191" i="48"/>
  <c r="E191" i="48" s="1"/>
  <c r="N189" i="31"/>
  <c r="O188" i="31"/>
  <c r="P188" i="31" s="1"/>
  <c r="D194" i="31"/>
  <c r="E194" i="31" s="1"/>
  <c r="C195" i="31"/>
  <c r="N190" i="23"/>
  <c r="O189" i="23"/>
  <c r="P189" i="23" s="1"/>
  <c r="C189" i="19"/>
  <c r="D188" i="19"/>
  <c r="E188" i="19" s="1"/>
  <c r="C189" i="20"/>
  <c r="D188" i="20"/>
  <c r="E188" i="20" s="1"/>
  <c r="O188" i="20"/>
  <c r="P188" i="20" s="1"/>
  <c r="N189" i="20"/>
  <c r="C189" i="4"/>
  <c r="D188" i="4"/>
  <c r="E188" i="4" s="1"/>
  <c r="C189" i="6"/>
  <c r="D188" i="6"/>
  <c r="E188" i="6" s="1"/>
  <c r="D188" i="25"/>
  <c r="E188" i="25" s="1"/>
  <c r="C189" i="25"/>
  <c r="N191" i="25"/>
  <c r="O190" i="25"/>
  <c r="P190" i="25" s="1"/>
  <c r="D189" i="18"/>
  <c r="E189" i="18" s="1"/>
  <c r="C190" i="18"/>
  <c r="D190" i="12"/>
  <c r="E190" i="12" s="1"/>
  <c r="C191" i="12"/>
  <c r="D188" i="9"/>
  <c r="E188" i="9" s="1"/>
  <c r="C189" i="9"/>
  <c r="O192" i="4"/>
  <c r="P192" i="4" s="1"/>
  <c r="N193" i="4"/>
  <c r="O189" i="18"/>
  <c r="P189" i="18" s="1"/>
  <c r="N190" i="18"/>
  <c r="O194" i="12"/>
  <c r="P194" i="12" s="1"/>
  <c r="N195" i="12"/>
  <c r="N192" i="19"/>
  <c r="O191" i="19"/>
  <c r="P191" i="19" s="1"/>
  <c r="C193" i="11"/>
  <c r="D192" i="11"/>
  <c r="E192" i="11" s="1"/>
  <c r="O189" i="22"/>
  <c r="P189" i="22" s="1"/>
  <c r="N190" i="22"/>
  <c r="C193" i="53" l="1"/>
  <c r="D192" i="53"/>
  <c r="E192" i="53" s="1"/>
  <c r="D192" i="48"/>
  <c r="E192" i="48" s="1"/>
  <c r="D189" i="20"/>
  <c r="E189" i="20" s="1"/>
  <c r="C190" i="20"/>
  <c r="N191" i="23"/>
  <c r="O190" i="23"/>
  <c r="P190" i="23" s="1"/>
  <c r="N190" i="31"/>
  <c r="O189" i="31"/>
  <c r="P189" i="31" s="1"/>
  <c r="O189" i="20"/>
  <c r="P189" i="20" s="1"/>
  <c r="N190" i="20"/>
  <c r="D195" i="31"/>
  <c r="E195" i="31" s="1"/>
  <c r="C196" i="31"/>
  <c r="C190" i="6"/>
  <c r="D189" i="6"/>
  <c r="E189" i="6" s="1"/>
  <c r="N192" i="25"/>
  <c r="O191" i="25"/>
  <c r="P191" i="25" s="1"/>
  <c r="C190" i="19"/>
  <c r="D189" i="19"/>
  <c r="E189" i="19" s="1"/>
  <c r="D189" i="25"/>
  <c r="E189" i="25" s="1"/>
  <c r="C190" i="25"/>
  <c r="D189" i="4"/>
  <c r="E189" i="4" s="1"/>
  <c r="C190" i="4"/>
  <c r="N196" i="12"/>
  <c r="O195" i="12"/>
  <c r="P195" i="12" s="1"/>
  <c r="O193" i="4"/>
  <c r="P193" i="4" s="1"/>
  <c r="N194" i="4"/>
  <c r="C192" i="12"/>
  <c r="D191" i="12"/>
  <c r="E191" i="12" s="1"/>
  <c r="C194" i="11"/>
  <c r="D193" i="11"/>
  <c r="E193" i="11" s="1"/>
  <c r="O190" i="22"/>
  <c r="P190" i="22" s="1"/>
  <c r="N191" i="22"/>
  <c r="N191" i="18"/>
  <c r="O190" i="18"/>
  <c r="P190" i="18" s="1"/>
  <c r="D189" i="9"/>
  <c r="E189" i="9" s="1"/>
  <c r="C190" i="9"/>
  <c r="C191" i="18"/>
  <c r="D190" i="18"/>
  <c r="E190" i="18" s="1"/>
  <c r="N193" i="19"/>
  <c r="O192" i="19"/>
  <c r="P192" i="19" s="1"/>
  <c r="C194" i="53" l="1"/>
  <c r="D193" i="53"/>
  <c r="E193" i="53" s="1"/>
  <c r="D193" i="48"/>
  <c r="E193" i="48" s="1"/>
  <c r="N193" i="25"/>
  <c r="O192" i="25"/>
  <c r="P192" i="25" s="1"/>
  <c r="N191" i="31"/>
  <c r="O190" i="31"/>
  <c r="P190" i="31" s="1"/>
  <c r="C191" i="4"/>
  <c r="D190" i="4"/>
  <c r="E190" i="4" s="1"/>
  <c r="N191" i="20"/>
  <c r="O190" i="20"/>
  <c r="P190" i="20" s="1"/>
  <c r="C191" i="19"/>
  <c r="D190" i="19"/>
  <c r="E190" i="19" s="1"/>
  <c r="D190" i="6"/>
  <c r="E190" i="6" s="1"/>
  <c r="C191" i="6"/>
  <c r="N192" i="23"/>
  <c r="O191" i="23"/>
  <c r="P191" i="23" s="1"/>
  <c r="C191" i="25"/>
  <c r="D190" i="25"/>
  <c r="E190" i="25" s="1"/>
  <c r="C197" i="31"/>
  <c r="D196" i="31"/>
  <c r="E196" i="31" s="1"/>
  <c r="C191" i="20"/>
  <c r="D190" i="20"/>
  <c r="E190" i="20" s="1"/>
  <c r="N195" i="4"/>
  <c r="O194" i="4"/>
  <c r="P194" i="4" s="1"/>
  <c r="N194" i="19"/>
  <c r="O193" i="19"/>
  <c r="P193" i="19" s="1"/>
  <c r="C192" i="18"/>
  <c r="D191" i="18"/>
  <c r="E191" i="18" s="1"/>
  <c r="O191" i="18"/>
  <c r="P191" i="18" s="1"/>
  <c r="N192" i="18"/>
  <c r="C195" i="11"/>
  <c r="D194" i="11"/>
  <c r="E194" i="11" s="1"/>
  <c r="C191" i="9"/>
  <c r="D190" i="9"/>
  <c r="E190" i="9" s="1"/>
  <c r="O191" i="22"/>
  <c r="P191" i="22" s="1"/>
  <c r="N192" i="22"/>
  <c r="C193" i="12"/>
  <c r="D192" i="12"/>
  <c r="E192" i="12" s="1"/>
  <c r="O196" i="12"/>
  <c r="P196" i="12" s="1"/>
  <c r="N197" i="12"/>
  <c r="D194" i="53" l="1"/>
  <c r="E194" i="53" s="1"/>
  <c r="C195" i="53"/>
  <c r="D195" i="53" s="1"/>
  <c r="D194" i="48"/>
  <c r="E194" i="48" s="1"/>
  <c r="C198" i="31"/>
  <c r="D197" i="31"/>
  <c r="E197" i="31" s="1"/>
  <c r="D191" i="19"/>
  <c r="E191" i="19" s="1"/>
  <c r="C192" i="19"/>
  <c r="C192" i="4"/>
  <c r="D191" i="4"/>
  <c r="E191" i="4" s="1"/>
  <c r="N194" i="25"/>
  <c r="O193" i="25"/>
  <c r="P193" i="25" s="1"/>
  <c r="C192" i="6"/>
  <c r="D191" i="6"/>
  <c r="E191" i="6" s="1"/>
  <c r="C192" i="20"/>
  <c r="D191" i="20"/>
  <c r="E191" i="20" s="1"/>
  <c r="C192" i="25"/>
  <c r="D191" i="25"/>
  <c r="E191" i="25" s="1"/>
  <c r="N192" i="20"/>
  <c r="O191" i="20"/>
  <c r="P191" i="20" s="1"/>
  <c r="O191" i="31"/>
  <c r="P191" i="31" s="1"/>
  <c r="N192" i="31"/>
  <c r="N193" i="23"/>
  <c r="O192" i="23"/>
  <c r="P192" i="23" s="1"/>
  <c r="O197" i="12"/>
  <c r="P197" i="12" s="1"/>
  <c r="N198" i="12"/>
  <c r="C192" i="9"/>
  <c r="D191" i="9"/>
  <c r="E191" i="9" s="1"/>
  <c r="C193" i="18"/>
  <c r="D192" i="18"/>
  <c r="E192" i="18" s="1"/>
  <c r="N196" i="4"/>
  <c r="O195" i="4"/>
  <c r="P195" i="4" s="1"/>
  <c r="N193" i="22"/>
  <c r="O192" i="22"/>
  <c r="P192" i="22" s="1"/>
  <c r="O192" i="18"/>
  <c r="P192" i="18" s="1"/>
  <c r="N193" i="18"/>
  <c r="O193" i="18" s="1"/>
  <c r="C194" i="12"/>
  <c r="D193" i="12"/>
  <c r="E193" i="12" s="1"/>
  <c r="C196" i="11"/>
  <c r="D195" i="11"/>
  <c r="E195" i="11" s="1"/>
  <c r="O194" i="19"/>
  <c r="P194" i="19" s="1"/>
  <c r="N195" i="19"/>
  <c r="I10" i="54" l="1"/>
  <c r="I11" i="54"/>
  <c r="T13" i="54" s="1"/>
  <c r="E195" i="53"/>
  <c r="E196" i="53"/>
  <c r="D195" i="48"/>
  <c r="E195" i="48" s="1"/>
  <c r="C193" i="19"/>
  <c r="D192" i="19"/>
  <c r="E192" i="19" s="1"/>
  <c r="N194" i="23"/>
  <c r="O193" i="23"/>
  <c r="P193" i="23" s="1"/>
  <c r="O192" i="20"/>
  <c r="P192" i="20" s="1"/>
  <c r="N193" i="20"/>
  <c r="C193" i="20"/>
  <c r="D192" i="20"/>
  <c r="E192" i="20" s="1"/>
  <c r="N195" i="25"/>
  <c r="O194" i="25"/>
  <c r="P194" i="25" s="1"/>
  <c r="N193" i="31"/>
  <c r="O192" i="31"/>
  <c r="P192" i="31" s="1"/>
  <c r="C193" i="25"/>
  <c r="D192" i="25"/>
  <c r="E192" i="25" s="1"/>
  <c r="D192" i="6"/>
  <c r="E192" i="6" s="1"/>
  <c r="C193" i="6"/>
  <c r="D192" i="4"/>
  <c r="E192" i="4" s="1"/>
  <c r="C193" i="4"/>
  <c r="C199" i="31"/>
  <c r="D198" i="31"/>
  <c r="E198" i="31" s="1"/>
  <c r="P193" i="18"/>
  <c r="P194" i="18"/>
  <c r="C197" i="11"/>
  <c r="D196" i="11"/>
  <c r="E196" i="11" s="1"/>
  <c r="O196" i="4"/>
  <c r="P196" i="4" s="1"/>
  <c r="N197" i="4"/>
  <c r="O195" i="19"/>
  <c r="P195" i="19" s="1"/>
  <c r="N196" i="19"/>
  <c r="O198" i="12"/>
  <c r="P198" i="12" s="1"/>
  <c r="N199" i="12"/>
  <c r="C195" i="12"/>
  <c r="D194" i="12"/>
  <c r="E194" i="12" s="1"/>
  <c r="O193" i="22"/>
  <c r="P193" i="22" s="1"/>
  <c r="N194" i="22"/>
  <c r="D193" i="18"/>
  <c r="E193" i="18" s="1"/>
  <c r="C194" i="18"/>
  <c r="C193" i="9"/>
  <c r="D192" i="9"/>
  <c r="E192" i="9" s="1"/>
  <c r="I10" i="53" l="1"/>
  <c r="I11" i="53"/>
  <c r="T13" i="53" s="1"/>
  <c r="D196" i="48"/>
  <c r="E196" i="48" s="1"/>
  <c r="D193" i="6"/>
  <c r="E193" i="6" s="1"/>
  <c r="C194" i="6"/>
  <c r="C200" i="31"/>
  <c r="D199" i="31"/>
  <c r="E199" i="31" s="1"/>
  <c r="O193" i="31"/>
  <c r="P193" i="31" s="1"/>
  <c r="N194" i="31"/>
  <c r="C194" i="20"/>
  <c r="D193" i="20"/>
  <c r="E193" i="20" s="1"/>
  <c r="N195" i="23"/>
  <c r="O194" i="23"/>
  <c r="P194" i="23" s="1"/>
  <c r="C194" i="4"/>
  <c r="D193" i="4"/>
  <c r="E193" i="4" s="1"/>
  <c r="N194" i="20"/>
  <c r="O193" i="20"/>
  <c r="P193" i="20" s="1"/>
  <c r="C194" i="25"/>
  <c r="D193" i="25"/>
  <c r="E193" i="25" s="1"/>
  <c r="N196" i="25"/>
  <c r="O195" i="25"/>
  <c r="P195" i="25" s="1"/>
  <c r="D193" i="19"/>
  <c r="E193" i="19" s="1"/>
  <c r="C194" i="19"/>
  <c r="N195" i="22"/>
  <c r="O194" i="22"/>
  <c r="P194" i="22" s="1"/>
  <c r="C194" i="9"/>
  <c r="D193" i="9"/>
  <c r="E193" i="9" s="1"/>
  <c r="C198" i="11"/>
  <c r="D197" i="11"/>
  <c r="E197" i="11" s="1"/>
  <c r="O197" i="4"/>
  <c r="P197" i="4" s="1"/>
  <c r="N198" i="4"/>
  <c r="C195" i="18"/>
  <c r="D194" i="18"/>
  <c r="E194" i="18" s="1"/>
  <c r="O199" i="12"/>
  <c r="P199" i="12" s="1"/>
  <c r="N200" i="12"/>
  <c r="T10" i="18"/>
  <c r="T11" i="18"/>
  <c r="N197" i="19"/>
  <c r="O196" i="19"/>
  <c r="P196" i="19" s="1"/>
  <c r="C196" i="12"/>
  <c r="D195" i="12"/>
  <c r="E195" i="12" s="1"/>
  <c r="D197" i="48" l="1"/>
  <c r="E197" i="48" s="1"/>
  <c r="D194" i="19"/>
  <c r="E194" i="19" s="1"/>
  <c r="C195" i="19"/>
  <c r="D194" i="25"/>
  <c r="E194" i="25" s="1"/>
  <c r="C195" i="25"/>
  <c r="D194" i="4"/>
  <c r="E194" i="4" s="1"/>
  <c r="C195" i="4"/>
  <c r="C195" i="20"/>
  <c r="D194" i="20"/>
  <c r="E194" i="20" s="1"/>
  <c r="C201" i="31"/>
  <c r="D200" i="31"/>
  <c r="E200" i="31" s="1"/>
  <c r="N195" i="31"/>
  <c r="O194" i="31"/>
  <c r="P194" i="31" s="1"/>
  <c r="D194" i="6"/>
  <c r="E194" i="6" s="1"/>
  <c r="C195" i="6"/>
  <c r="N197" i="25"/>
  <c r="O196" i="25"/>
  <c r="P196" i="25" s="1"/>
  <c r="O194" i="20"/>
  <c r="P194" i="20" s="1"/>
  <c r="N195" i="20"/>
  <c r="N196" i="23"/>
  <c r="O195" i="23"/>
  <c r="P195" i="23" s="1"/>
  <c r="D196" i="12"/>
  <c r="E196" i="12" s="1"/>
  <c r="C197" i="12"/>
  <c r="O200" i="12"/>
  <c r="P200" i="12" s="1"/>
  <c r="N201" i="12"/>
  <c r="O198" i="4"/>
  <c r="P198" i="4" s="1"/>
  <c r="N199" i="4"/>
  <c r="N198" i="19"/>
  <c r="O197" i="19"/>
  <c r="P197" i="19" s="1"/>
  <c r="D195" i="18"/>
  <c r="E195" i="18" s="1"/>
  <c r="C196" i="18"/>
  <c r="C199" i="11"/>
  <c r="D198" i="11"/>
  <c r="E198" i="11" s="1"/>
  <c r="D194" i="9"/>
  <c r="E194" i="9" s="1"/>
  <c r="C195" i="9"/>
  <c r="O195" i="22"/>
  <c r="P195" i="22" s="1"/>
  <c r="N196" i="22"/>
  <c r="D198" i="48" l="1"/>
  <c r="E198" i="48" s="1"/>
  <c r="C196" i="25"/>
  <c r="D195" i="25"/>
  <c r="E195" i="25" s="1"/>
  <c r="O196" i="23"/>
  <c r="P196" i="23" s="1"/>
  <c r="N197" i="23"/>
  <c r="N198" i="25"/>
  <c r="O197" i="25"/>
  <c r="P197" i="25" s="1"/>
  <c r="N196" i="31"/>
  <c r="O195" i="31"/>
  <c r="P195" i="31" s="1"/>
  <c r="C196" i="20"/>
  <c r="D195" i="20"/>
  <c r="E195" i="20" s="1"/>
  <c r="O195" i="20"/>
  <c r="P195" i="20" s="1"/>
  <c r="N196" i="20"/>
  <c r="D195" i="6"/>
  <c r="E195" i="6" s="1"/>
  <c r="C196" i="6"/>
  <c r="D196" i="6" s="1"/>
  <c r="C196" i="4"/>
  <c r="D195" i="4"/>
  <c r="E195" i="4" s="1"/>
  <c r="C196" i="19"/>
  <c r="D195" i="19"/>
  <c r="E195" i="19" s="1"/>
  <c r="C202" i="31"/>
  <c r="D201" i="31"/>
  <c r="E201" i="31" s="1"/>
  <c r="N197" i="22"/>
  <c r="O196" i="22"/>
  <c r="P196" i="22" s="1"/>
  <c r="O201" i="12"/>
  <c r="P201" i="12" s="1"/>
  <c r="N202" i="12"/>
  <c r="D199" i="11"/>
  <c r="E199" i="11" s="1"/>
  <c r="C200" i="11"/>
  <c r="D196" i="18"/>
  <c r="E196" i="18" s="1"/>
  <c r="C197" i="18"/>
  <c r="O199" i="4"/>
  <c r="P199" i="4" s="1"/>
  <c r="N200" i="4"/>
  <c r="C198" i="12"/>
  <c r="D197" i="12"/>
  <c r="E197" i="12" s="1"/>
  <c r="D195" i="9"/>
  <c r="E195" i="9" s="1"/>
  <c r="C196" i="9"/>
  <c r="N199" i="19"/>
  <c r="O198" i="19"/>
  <c r="P198" i="19" s="1"/>
  <c r="D199" i="48" l="1"/>
  <c r="E199" i="48" s="1"/>
  <c r="N198" i="23"/>
  <c r="O197" i="23"/>
  <c r="P197" i="23" s="1"/>
  <c r="C203" i="31"/>
  <c r="D202" i="31"/>
  <c r="E202" i="31" s="1"/>
  <c r="D196" i="4"/>
  <c r="E196" i="4" s="1"/>
  <c r="C197" i="4"/>
  <c r="O196" i="31"/>
  <c r="P196" i="31" s="1"/>
  <c r="T8" i="31"/>
  <c r="N197" i="31"/>
  <c r="N197" i="20"/>
  <c r="O196" i="20"/>
  <c r="P196" i="20" s="1"/>
  <c r="E197" i="6"/>
  <c r="I11" i="6" s="1"/>
  <c r="T13" i="6" s="1"/>
  <c r="E196" i="6"/>
  <c r="C197" i="19"/>
  <c r="D196" i="19"/>
  <c r="E196" i="19" s="1"/>
  <c r="C197" i="20"/>
  <c r="D196" i="20"/>
  <c r="E196" i="20" s="1"/>
  <c r="N199" i="25"/>
  <c r="O198" i="25"/>
  <c r="P198" i="25" s="1"/>
  <c r="C197" i="25"/>
  <c r="D196" i="25"/>
  <c r="E196" i="25" s="1"/>
  <c r="C197" i="9"/>
  <c r="D196" i="9"/>
  <c r="E196" i="9" s="1"/>
  <c r="N201" i="4"/>
  <c r="O201" i="4" s="1"/>
  <c r="O200" i="4"/>
  <c r="P200" i="4" s="1"/>
  <c r="D197" i="18"/>
  <c r="E197" i="18" s="1"/>
  <c r="C198" i="18"/>
  <c r="C201" i="11"/>
  <c r="D200" i="11"/>
  <c r="E200" i="11" s="1"/>
  <c r="O202" i="12"/>
  <c r="P202" i="12" s="1"/>
  <c r="N203" i="12"/>
  <c r="N200" i="19"/>
  <c r="O199" i="19"/>
  <c r="P199" i="19" s="1"/>
  <c r="C199" i="12"/>
  <c r="D198" i="12"/>
  <c r="E198" i="12" s="1"/>
  <c r="N198" i="22"/>
  <c r="O197" i="22"/>
  <c r="P197" i="22" s="1"/>
  <c r="D200" i="48" l="1"/>
  <c r="E200" i="48" s="1"/>
  <c r="D203" i="31"/>
  <c r="E203" i="31" s="1"/>
  <c r="C204" i="31"/>
  <c r="C198" i="25"/>
  <c r="D197" i="25"/>
  <c r="E197" i="25" s="1"/>
  <c r="C198" i="20"/>
  <c r="D197" i="20"/>
  <c r="E197" i="20" s="1"/>
  <c r="N200" i="25"/>
  <c r="O199" i="25"/>
  <c r="P199" i="25" s="1"/>
  <c r="C198" i="19"/>
  <c r="D197" i="19"/>
  <c r="E197" i="19" s="1"/>
  <c r="N198" i="20"/>
  <c r="O197" i="20"/>
  <c r="P197" i="20" s="1"/>
  <c r="C198" i="4"/>
  <c r="D197" i="4"/>
  <c r="E197" i="4" s="1"/>
  <c r="O197" i="31"/>
  <c r="P197" i="31" s="1"/>
  <c r="N198" i="31"/>
  <c r="N199" i="23"/>
  <c r="O199" i="23" s="1"/>
  <c r="O198" i="23"/>
  <c r="P198" i="23" s="1"/>
  <c r="P201" i="4"/>
  <c r="P202" i="4"/>
  <c r="O200" i="19"/>
  <c r="P200" i="19" s="1"/>
  <c r="N201" i="19"/>
  <c r="N204" i="12"/>
  <c r="O203" i="12"/>
  <c r="P203" i="12" s="1"/>
  <c r="D198" i="18"/>
  <c r="E198" i="18" s="1"/>
  <c r="C199" i="18"/>
  <c r="N199" i="22"/>
  <c r="O198" i="22"/>
  <c r="P198" i="22" s="1"/>
  <c r="C200" i="12"/>
  <c r="D199" i="12"/>
  <c r="E199" i="12" s="1"/>
  <c r="C202" i="11"/>
  <c r="D201" i="11"/>
  <c r="E201" i="11" s="1"/>
  <c r="C198" i="9"/>
  <c r="D197" i="9"/>
  <c r="E197" i="9" s="1"/>
  <c r="D201" i="48" l="1"/>
  <c r="E201" i="48" s="1"/>
  <c r="N199" i="31"/>
  <c r="O198" i="31"/>
  <c r="P198" i="31" s="1"/>
  <c r="O198" i="20"/>
  <c r="P198" i="20" s="1"/>
  <c r="N199" i="20"/>
  <c r="O200" i="25"/>
  <c r="P200" i="25" s="1"/>
  <c r="N201" i="25"/>
  <c r="T8" i="25"/>
  <c r="D198" i="25"/>
  <c r="E198" i="25" s="1"/>
  <c r="C199" i="25"/>
  <c r="D204" i="31"/>
  <c r="E204" i="31" s="1"/>
  <c r="C205" i="31"/>
  <c r="P199" i="23"/>
  <c r="P200" i="23"/>
  <c r="C199" i="4"/>
  <c r="D198" i="4"/>
  <c r="E198" i="4" s="1"/>
  <c r="C199" i="19"/>
  <c r="D198" i="19"/>
  <c r="E198" i="19" s="1"/>
  <c r="C199" i="20"/>
  <c r="D198" i="20"/>
  <c r="E198" i="20" s="1"/>
  <c r="D198" i="9"/>
  <c r="E198" i="9" s="1"/>
  <c r="C199" i="9"/>
  <c r="N205" i="12"/>
  <c r="O204" i="12"/>
  <c r="P204" i="12" s="1"/>
  <c r="C200" i="18"/>
  <c r="D199" i="18"/>
  <c r="E199" i="18" s="1"/>
  <c r="C203" i="11"/>
  <c r="D202" i="11"/>
  <c r="E202" i="11" s="1"/>
  <c r="C201" i="12"/>
  <c r="D200" i="12"/>
  <c r="E200" i="12" s="1"/>
  <c r="O199" i="22"/>
  <c r="P199" i="22" s="1"/>
  <c r="N200" i="22"/>
  <c r="N202" i="19"/>
  <c r="O201" i="19"/>
  <c r="P201" i="19" s="1"/>
  <c r="T11" i="4"/>
  <c r="D203" i="48" l="1"/>
  <c r="D202" i="48"/>
  <c r="E202" i="48" s="1"/>
  <c r="C200" i="20"/>
  <c r="D199" i="20"/>
  <c r="E199" i="20" s="1"/>
  <c r="T10" i="23"/>
  <c r="T11" i="23"/>
  <c r="T13" i="23" s="1"/>
  <c r="C200" i="19"/>
  <c r="D199" i="19"/>
  <c r="E199" i="19" s="1"/>
  <c r="N202" i="25"/>
  <c r="O201" i="25"/>
  <c r="P201" i="25" s="1"/>
  <c r="D199" i="4"/>
  <c r="E199" i="4" s="1"/>
  <c r="C200" i="4"/>
  <c r="N200" i="20"/>
  <c r="O199" i="20"/>
  <c r="P199" i="20" s="1"/>
  <c r="D205" i="31"/>
  <c r="E205" i="31" s="1"/>
  <c r="C206" i="31"/>
  <c r="D199" i="25"/>
  <c r="E199" i="25" s="1"/>
  <c r="C200" i="25"/>
  <c r="O199" i="31"/>
  <c r="P199" i="31" s="1"/>
  <c r="N200" i="31"/>
  <c r="O202" i="19"/>
  <c r="P202" i="19" s="1"/>
  <c r="N203" i="19"/>
  <c r="C202" i="12"/>
  <c r="D201" i="12"/>
  <c r="E201" i="12" s="1"/>
  <c r="O200" i="22"/>
  <c r="P200" i="22" s="1"/>
  <c r="N201" i="22"/>
  <c r="D199" i="9"/>
  <c r="E199" i="9" s="1"/>
  <c r="C200" i="9"/>
  <c r="D203" i="11"/>
  <c r="E203" i="11" s="1"/>
  <c r="C204" i="11"/>
  <c r="D200" i="18"/>
  <c r="E200" i="18" s="1"/>
  <c r="C201" i="18"/>
  <c r="N206" i="12"/>
  <c r="O205" i="12"/>
  <c r="P205" i="12" s="1"/>
  <c r="E204" i="48" l="1"/>
  <c r="E203" i="48"/>
  <c r="C201" i="25"/>
  <c r="D200" i="25"/>
  <c r="E200" i="25" s="1"/>
  <c r="N201" i="20"/>
  <c r="O200" i="20"/>
  <c r="P200" i="20" s="1"/>
  <c r="N203" i="25"/>
  <c r="O202" i="25"/>
  <c r="P202" i="25" s="1"/>
  <c r="N201" i="31"/>
  <c r="O200" i="31"/>
  <c r="P200" i="31" s="1"/>
  <c r="C207" i="31"/>
  <c r="D206" i="31"/>
  <c r="E206" i="31" s="1"/>
  <c r="C201" i="4"/>
  <c r="D200" i="4"/>
  <c r="E200" i="4" s="1"/>
  <c r="D200" i="19"/>
  <c r="E200" i="19" s="1"/>
  <c r="C201" i="19"/>
  <c r="D200" i="20"/>
  <c r="E200" i="20" s="1"/>
  <c r="C201" i="20"/>
  <c r="D201" i="18"/>
  <c r="E201" i="18" s="1"/>
  <c r="C202" i="18"/>
  <c r="C205" i="11"/>
  <c r="D204" i="11"/>
  <c r="E204" i="11" s="1"/>
  <c r="D200" i="9"/>
  <c r="E200" i="9" s="1"/>
  <c r="C201" i="9"/>
  <c r="O206" i="12"/>
  <c r="P206" i="12" s="1"/>
  <c r="N207" i="12"/>
  <c r="O207" i="12" s="1"/>
  <c r="O201" i="22"/>
  <c r="P201" i="22" s="1"/>
  <c r="N202" i="22"/>
  <c r="N204" i="19"/>
  <c r="O204" i="19" s="1"/>
  <c r="O203" i="19"/>
  <c r="P203" i="19" s="1"/>
  <c r="C203" i="12"/>
  <c r="D202" i="12"/>
  <c r="E202" i="12" s="1"/>
  <c r="I11" i="48" l="1"/>
  <c r="T13" i="48" s="1"/>
  <c r="D201" i="19"/>
  <c r="E201" i="19" s="1"/>
  <c r="C202" i="19"/>
  <c r="D201" i="4"/>
  <c r="E201" i="4" s="1"/>
  <c r="C202" i="4"/>
  <c r="D202" i="4" s="1"/>
  <c r="N202" i="31"/>
  <c r="O201" i="31"/>
  <c r="P201" i="31" s="1"/>
  <c r="N202" i="20"/>
  <c r="O201" i="20"/>
  <c r="P201" i="20" s="1"/>
  <c r="D201" i="20"/>
  <c r="E201" i="20" s="1"/>
  <c r="C202" i="20"/>
  <c r="D207" i="31"/>
  <c r="E207" i="31" s="1"/>
  <c r="C208" i="31"/>
  <c r="O203" i="25"/>
  <c r="P203" i="25" s="1"/>
  <c r="N204" i="25"/>
  <c r="C202" i="25"/>
  <c r="D201" i="25"/>
  <c r="E201" i="25" s="1"/>
  <c r="P205" i="19"/>
  <c r="P204" i="19"/>
  <c r="C206" i="11"/>
  <c r="D205" i="11"/>
  <c r="E205" i="11" s="1"/>
  <c r="N203" i="22"/>
  <c r="O202" i="22"/>
  <c r="P202" i="22" s="1"/>
  <c r="P207" i="12"/>
  <c r="P208" i="12"/>
  <c r="D201" i="9"/>
  <c r="E201" i="9" s="1"/>
  <c r="C202" i="9"/>
  <c r="C203" i="18"/>
  <c r="D202" i="18"/>
  <c r="E202" i="18" s="1"/>
  <c r="D203" i="12"/>
  <c r="E203" i="12" s="1"/>
  <c r="C204" i="12"/>
  <c r="N205" i="25" l="1"/>
  <c r="O204" i="25"/>
  <c r="P204" i="25" s="1"/>
  <c r="O202" i="20"/>
  <c r="P202" i="20" s="1"/>
  <c r="N203" i="20"/>
  <c r="D202" i="20"/>
  <c r="E202" i="20" s="1"/>
  <c r="C203" i="20"/>
  <c r="D202" i="19"/>
  <c r="E202" i="19" s="1"/>
  <c r="C203" i="19"/>
  <c r="C209" i="31"/>
  <c r="D208" i="31"/>
  <c r="E208" i="31" s="1"/>
  <c r="O202" i="31"/>
  <c r="P202" i="31" s="1"/>
  <c r="N203" i="31"/>
  <c r="D202" i="25"/>
  <c r="E202" i="25" s="1"/>
  <c r="C203" i="25"/>
  <c r="E203" i="4"/>
  <c r="E202" i="4"/>
  <c r="C205" i="12"/>
  <c r="D204" i="12"/>
  <c r="E204" i="12" s="1"/>
  <c r="D202" i="9"/>
  <c r="E202" i="9" s="1"/>
  <c r="C203" i="9"/>
  <c r="O203" i="22"/>
  <c r="P203" i="22" s="1"/>
  <c r="N204" i="22"/>
  <c r="T10" i="19"/>
  <c r="T11" i="12"/>
  <c r="T10" i="12"/>
  <c r="D203" i="18"/>
  <c r="E203" i="18" s="1"/>
  <c r="C204" i="18"/>
  <c r="C207" i="11"/>
  <c r="D206" i="11"/>
  <c r="E206" i="11" s="1"/>
  <c r="I11" i="4" l="1"/>
  <c r="T13" i="4" s="1"/>
  <c r="D203" i="25"/>
  <c r="E203" i="25" s="1"/>
  <c r="C204" i="25"/>
  <c r="D203" i="20"/>
  <c r="E203" i="20" s="1"/>
  <c r="C204" i="20"/>
  <c r="D209" i="31"/>
  <c r="E209" i="31" s="1"/>
  <c r="C210" i="31"/>
  <c r="N206" i="25"/>
  <c r="O205" i="25"/>
  <c r="P205" i="25" s="1"/>
  <c r="O203" i="31"/>
  <c r="P203" i="31" s="1"/>
  <c r="N204" i="31"/>
  <c r="C204" i="19"/>
  <c r="D203" i="19"/>
  <c r="E203" i="19" s="1"/>
  <c r="N204" i="20"/>
  <c r="O203" i="20"/>
  <c r="P203" i="20" s="1"/>
  <c r="D203" i="9"/>
  <c r="E203" i="9" s="1"/>
  <c r="C204" i="9"/>
  <c r="C208" i="11"/>
  <c r="D207" i="11"/>
  <c r="E207" i="11" s="1"/>
  <c r="C205" i="18"/>
  <c r="D204" i="18"/>
  <c r="E204" i="18" s="1"/>
  <c r="O204" i="22"/>
  <c r="P204" i="22" s="1"/>
  <c r="N205" i="22"/>
  <c r="O205" i="22" s="1"/>
  <c r="D205" i="12"/>
  <c r="E205" i="12" s="1"/>
  <c r="C206" i="12"/>
  <c r="N205" i="31" l="1"/>
  <c r="O204" i="31"/>
  <c r="P204" i="31" s="1"/>
  <c r="N205" i="20"/>
  <c r="O204" i="20"/>
  <c r="P204" i="20" s="1"/>
  <c r="C211" i="31"/>
  <c r="D210" i="31"/>
  <c r="E210" i="31" s="1"/>
  <c r="D204" i="25"/>
  <c r="E204" i="25" s="1"/>
  <c r="C205" i="25"/>
  <c r="D204" i="19"/>
  <c r="E204" i="19" s="1"/>
  <c r="C205" i="19"/>
  <c r="N207" i="25"/>
  <c r="O206" i="25"/>
  <c r="P206" i="25" s="1"/>
  <c r="C205" i="20"/>
  <c r="D204" i="20"/>
  <c r="E204" i="20" s="1"/>
  <c r="P205" i="22"/>
  <c r="P206" i="22"/>
  <c r="C205" i="9"/>
  <c r="D204" i="9"/>
  <c r="E204" i="9" s="1"/>
  <c r="C206" i="18"/>
  <c r="D205" i="18"/>
  <c r="E205" i="18" s="1"/>
  <c r="C207" i="12"/>
  <c r="D206" i="12"/>
  <c r="E206" i="12" s="1"/>
  <c r="C209" i="11"/>
  <c r="D208" i="11"/>
  <c r="E208" i="11" s="1"/>
  <c r="I10" i="49" l="1"/>
  <c r="I11" i="49"/>
  <c r="D205" i="25"/>
  <c r="E205" i="25" s="1"/>
  <c r="C206" i="25"/>
  <c r="N208" i="25"/>
  <c r="O207" i="25"/>
  <c r="P207" i="25" s="1"/>
  <c r="O205" i="20"/>
  <c r="P205" i="20" s="1"/>
  <c r="N206" i="20"/>
  <c r="C206" i="19"/>
  <c r="D205" i="19"/>
  <c r="E205" i="19" s="1"/>
  <c r="C206" i="20"/>
  <c r="D205" i="20"/>
  <c r="E205" i="20" s="1"/>
  <c r="D211" i="31"/>
  <c r="E211" i="31" s="1"/>
  <c r="C212" i="31"/>
  <c r="N206" i="31"/>
  <c r="O205" i="31"/>
  <c r="P205" i="31" s="1"/>
  <c r="T10" i="22"/>
  <c r="T11" i="22"/>
  <c r="T13" i="22" s="1"/>
  <c r="C210" i="11"/>
  <c r="D209" i="11"/>
  <c r="E209" i="11" s="1"/>
  <c r="C207" i="18"/>
  <c r="D206" i="18"/>
  <c r="E206" i="18" s="1"/>
  <c r="D207" i="12"/>
  <c r="E207" i="12" s="1"/>
  <c r="C208" i="12"/>
  <c r="C206" i="9"/>
  <c r="D205" i="9"/>
  <c r="E205" i="9" s="1"/>
  <c r="D212" i="31" l="1"/>
  <c r="E212" i="31" s="1"/>
  <c r="C213" i="31"/>
  <c r="C207" i="19"/>
  <c r="D206" i="19"/>
  <c r="E206" i="19" s="1"/>
  <c r="O208" i="25"/>
  <c r="P208" i="25" s="1"/>
  <c r="N209" i="25"/>
  <c r="O206" i="20"/>
  <c r="P206" i="20" s="1"/>
  <c r="N207" i="20"/>
  <c r="D206" i="25"/>
  <c r="E206" i="25" s="1"/>
  <c r="C207" i="25"/>
  <c r="O206" i="31"/>
  <c r="P206" i="31" s="1"/>
  <c r="N207" i="31"/>
  <c r="D206" i="20"/>
  <c r="E206" i="20" s="1"/>
  <c r="C207" i="20"/>
  <c r="C209" i="12"/>
  <c r="D208" i="12"/>
  <c r="E208" i="12" s="1"/>
  <c r="D206" i="9"/>
  <c r="E206" i="9" s="1"/>
  <c r="C207" i="9"/>
  <c r="C208" i="18"/>
  <c r="D207" i="18"/>
  <c r="E207" i="18" s="1"/>
  <c r="C211" i="11"/>
  <c r="D210" i="11"/>
  <c r="E210" i="11" s="1"/>
  <c r="O207" i="31" l="1"/>
  <c r="P207" i="31" s="1"/>
  <c r="N208" i="31"/>
  <c r="O207" i="20"/>
  <c r="P207" i="20" s="1"/>
  <c r="N208" i="20"/>
  <c r="C208" i="19"/>
  <c r="D207" i="19"/>
  <c r="E207" i="19" s="1"/>
  <c r="D207" i="20"/>
  <c r="E207" i="20" s="1"/>
  <c r="C208" i="20"/>
  <c r="D207" i="25"/>
  <c r="E207" i="25" s="1"/>
  <c r="C208" i="25"/>
  <c r="N210" i="25"/>
  <c r="O209" i="25"/>
  <c r="P209" i="25" s="1"/>
  <c r="D213" i="31"/>
  <c r="E213" i="31" s="1"/>
  <c r="C214" i="31"/>
  <c r="D207" i="9"/>
  <c r="E207" i="9" s="1"/>
  <c r="C208" i="9"/>
  <c r="C212" i="11"/>
  <c r="D211" i="11"/>
  <c r="E211" i="11" s="1"/>
  <c r="C209" i="18"/>
  <c r="D208" i="18"/>
  <c r="E208" i="18" s="1"/>
  <c r="C210" i="12"/>
  <c r="D209" i="12"/>
  <c r="E209" i="12" s="1"/>
  <c r="T10" i="56" l="1"/>
  <c r="T11" i="56"/>
  <c r="T13" i="56" s="1"/>
  <c r="C215" i="31"/>
  <c r="D214" i="31"/>
  <c r="E214" i="31" s="1"/>
  <c r="D208" i="25"/>
  <c r="E208" i="25" s="1"/>
  <c r="C209" i="25"/>
  <c r="N209" i="20"/>
  <c r="O208" i="20"/>
  <c r="P208" i="20" s="1"/>
  <c r="C209" i="19"/>
  <c r="D208" i="19"/>
  <c r="E208" i="19" s="1"/>
  <c r="D208" i="20"/>
  <c r="E208" i="20" s="1"/>
  <c r="C209" i="20"/>
  <c r="N209" i="31"/>
  <c r="O208" i="31"/>
  <c r="P208" i="31" s="1"/>
  <c r="N211" i="25"/>
  <c r="O210" i="25"/>
  <c r="P210" i="25" s="1"/>
  <c r="D210" i="12"/>
  <c r="E210" i="12" s="1"/>
  <c r="C211" i="12"/>
  <c r="C213" i="11"/>
  <c r="D212" i="11"/>
  <c r="E212" i="11" s="1"/>
  <c r="C209" i="9"/>
  <c r="D208" i="9"/>
  <c r="E208" i="9" s="1"/>
  <c r="D209" i="18"/>
  <c r="E209" i="18" s="1"/>
  <c r="C210" i="18"/>
  <c r="O209" i="31" l="1"/>
  <c r="P209" i="31" s="1"/>
  <c r="N210" i="31"/>
  <c r="C210" i="19"/>
  <c r="D209" i="19"/>
  <c r="E209" i="19" s="1"/>
  <c r="D209" i="20"/>
  <c r="E209" i="20" s="1"/>
  <c r="C210" i="20"/>
  <c r="N212" i="25"/>
  <c r="O211" i="25"/>
  <c r="P211" i="25" s="1"/>
  <c r="N210" i="20"/>
  <c r="O209" i="20"/>
  <c r="P209" i="20" s="1"/>
  <c r="D215" i="31"/>
  <c r="E215" i="31" s="1"/>
  <c r="C216" i="31"/>
  <c r="D209" i="25"/>
  <c r="E209" i="25" s="1"/>
  <c r="C210" i="25"/>
  <c r="D210" i="18"/>
  <c r="E210" i="18" s="1"/>
  <c r="C211" i="18"/>
  <c r="C210" i="9"/>
  <c r="D209" i="9"/>
  <c r="E209" i="9" s="1"/>
  <c r="D211" i="12"/>
  <c r="E211" i="12" s="1"/>
  <c r="C212" i="12"/>
  <c r="C214" i="11"/>
  <c r="D213" i="11"/>
  <c r="E213" i="11" s="1"/>
  <c r="C217" i="31" l="1"/>
  <c r="D216" i="31"/>
  <c r="E216" i="31" s="1"/>
  <c r="N213" i="25"/>
  <c r="O212" i="25"/>
  <c r="P212" i="25" s="1"/>
  <c r="C211" i="19"/>
  <c r="D210" i="19"/>
  <c r="E210" i="19" s="1"/>
  <c r="C211" i="25"/>
  <c r="D210" i="25"/>
  <c r="E210" i="25" s="1"/>
  <c r="C211" i="20"/>
  <c r="D210" i="20"/>
  <c r="E210" i="20" s="1"/>
  <c r="N211" i="31"/>
  <c r="O210" i="31"/>
  <c r="P210" i="31" s="1"/>
  <c r="N211" i="20"/>
  <c r="O210" i="20"/>
  <c r="P210" i="20" s="1"/>
  <c r="C213" i="12"/>
  <c r="D212" i="12"/>
  <c r="E212" i="12" s="1"/>
  <c r="D211" i="18"/>
  <c r="E211" i="18" s="1"/>
  <c r="C212" i="18"/>
  <c r="C215" i="11"/>
  <c r="D214" i="11"/>
  <c r="E214" i="11" s="1"/>
  <c r="D210" i="9"/>
  <c r="E210" i="9" s="1"/>
  <c r="C211" i="9"/>
  <c r="O211" i="20" l="1"/>
  <c r="P211" i="20" s="1"/>
  <c r="N212" i="20"/>
  <c r="C212" i="20"/>
  <c r="D211" i="20"/>
  <c r="E211" i="20" s="1"/>
  <c r="C212" i="19"/>
  <c r="D211" i="19"/>
  <c r="E211" i="19" s="1"/>
  <c r="C218" i="31"/>
  <c r="D217" i="31"/>
  <c r="E217" i="31" s="1"/>
  <c r="N212" i="31"/>
  <c r="O211" i="31"/>
  <c r="P211" i="31" s="1"/>
  <c r="D211" i="25"/>
  <c r="E211" i="25" s="1"/>
  <c r="C212" i="25"/>
  <c r="O213" i="25"/>
  <c r="P213" i="25" s="1"/>
  <c r="N214" i="25"/>
  <c r="C212" i="9"/>
  <c r="D211" i="9"/>
  <c r="E211" i="9" s="1"/>
  <c r="D215" i="11"/>
  <c r="E215" i="11" s="1"/>
  <c r="C216" i="11"/>
  <c r="D212" i="18"/>
  <c r="E212" i="18" s="1"/>
  <c r="C213" i="18"/>
  <c r="C214" i="12"/>
  <c r="D213" i="12"/>
  <c r="E213" i="12" s="1"/>
  <c r="D212" i="25" l="1"/>
  <c r="E212" i="25" s="1"/>
  <c r="C213" i="25"/>
  <c r="C219" i="31"/>
  <c r="D218" i="31"/>
  <c r="E218" i="31" s="1"/>
  <c r="C213" i="20"/>
  <c r="D213" i="20" s="1"/>
  <c r="D212" i="20"/>
  <c r="E212" i="20" s="1"/>
  <c r="O214" i="25"/>
  <c r="P214" i="25" s="1"/>
  <c r="N215" i="25"/>
  <c r="N213" i="20"/>
  <c r="O212" i="20"/>
  <c r="P212" i="20" s="1"/>
  <c r="N213" i="31"/>
  <c r="O212" i="31"/>
  <c r="P212" i="31" s="1"/>
  <c r="D212" i="19"/>
  <c r="E212" i="19" s="1"/>
  <c r="C213" i="19"/>
  <c r="C214" i="18"/>
  <c r="D213" i="18"/>
  <c r="E213" i="18" s="1"/>
  <c r="C217" i="11"/>
  <c r="D216" i="11"/>
  <c r="E216" i="11" s="1"/>
  <c r="C215" i="12"/>
  <c r="D214" i="12"/>
  <c r="E214" i="12" s="1"/>
  <c r="D212" i="9"/>
  <c r="E212" i="9" s="1"/>
  <c r="C213" i="9"/>
  <c r="N214" i="20" l="1"/>
  <c r="O213" i="20"/>
  <c r="P213" i="20" s="1"/>
  <c r="N216" i="25"/>
  <c r="O215" i="25"/>
  <c r="P215" i="25" s="1"/>
  <c r="O213" i="31"/>
  <c r="P213" i="31" s="1"/>
  <c r="N214" i="31"/>
  <c r="D219" i="31"/>
  <c r="E219" i="31" s="1"/>
  <c r="C220" i="31"/>
  <c r="C214" i="19"/>
  <c r="D213" i="19"/>
  <c r="E213" i="19" s="1"/>
  <c r="D213" i="25"/>
  <c r="E213" i="25" s="1"/>
  <c r="C214" i="25"/>
  <c r="E213" i="20"/>
  <c r="E214" i="20"/>
  <c r="C216" i="12"/>
  <c r="D215" i="12"/>
  <c r="E215" i="12" s="1"/>
  <c r="C215" i="18"/>
  <c r="D214" i="18"/>
  <c r="E214" i="18" s="1"/>
  <c r="D213" i="9"/>
  <c r="E213" i="9" s="1"/>
  <c r="C214" i="9"/>
  <c r="C218" i="11"/>
  <c r="D217" i="11"/>
  <c r="E217" i="11" s="1"/>
  <c r="N215" i="20" l="1"/>
  <c r="O214" i="20"/>
  <c r="P214" i="20" s="1"/>
  <c r="D214" i="25"/>
  <c r="E214" i="25" s="1"/>
  <c r="C215" i="25"/>
  <c r="D220" i="31"/>
  <c r="E220" i="31" s="1"/>
  <c r="C221" i="31"/>
  <c r="O216" i="25"/>
  <c r="P216" i="25" s="1"/>
  <c r="N217" i="25"/>
  <c r="I10" i="20"/>
  <c r="O214" i="31"/>
  <c r="P214" i="31" s="1"/>
  <c r="N215" i="31"/>
  <c r="C215" i="19"/>
  <c r="D214" i="19"/>
  <c r="E214" i="19" s="1"/>
  <c r="D214" i="9"/>
  <c r="E214" i="9" s="1"/>
  <c r="C215" i="9"/>
  <c r="C219" i="11"/>
  <c r="D218" i="11"/>
  <c r="E218" i="11" s="1"/>
  <c r="D216" i="12"/>
  <c r="E216" i="12" s="1"/>
  <c r="C217" i="12"/>
  <c r="D217" i="12" s="1"/>
  <c r="C216" i="18"/>
  <c r="D215" i="18"/>
  <c r="E215" i="18" s="1"/>
  <c r="C216" i="19" l="1"/>
  <c r="D215" i="19"/>
  <c r="E215" i="19" s="1"/>
  <c r="N216" i="31"/>
  <c r="O215" i="31"/>
  <c r="P215" i="31" s="1"/>
  <c r="N218" i="25"/>
  <c r="O217" i="25"/>
  <c r="P217" i="25" s="1"/>
  <c r="C216" i="25"/>
  <c r="D215" i="25"/>
  <c r="E215" i="25" s="1"/>
  <c r="C222" i="31"/>
  <c r="D221" i="31"/>
  <c r="E221" i="31" s="1"/>
  <c r="N216" i="20"/>
  <c r="O215" i="20"/>
  <c r="P215" i="20" s="1"/>
  <c r="D216" i="18"/>
  <c r="E216" i="18" s="1"/>
  <c r="C217" i="18"/>
  <c r="D217" i="18" s="1"/>
  <c r="D219" i="11"/>
  <c r="E219" i="11" s="1"/>
  <c r="C220" i="11"/>
  <c r="E217" i="12"/>
  <c r="E218" i="12"/>
  <c r="D215" i="9"/>
  <c r="E215" i="9" s="1"/>
  <c r="C216" i="9"/>
  <c r="N217" i="20" l="1"/>
  <c r="O216" i="20"/>
  <c r="P216" i="20" s="1"/>
  <c r="C217" i="25"/>
  <c r="D216" i="25"/>
  <c r="E216" i="25" s="1"/>
  <c r="N217" i="31"/>
  <c r="O216" i="31"/>
  <c r="P216" i="31" s="1"/>
  <c r="C223" i="31"/>
  <c r="D222" i="31"/>
  <c r="E222" i="31" s="1"/>
  <c r="N219" i="25"/>
  <c r="O218" i="25"/>
  <c r="P218" i="25" s="1"/>
  <c r="C217" i="19"/>
  <c r="D216" i="19"/>
  <c r="E216" i="19" s="1"/>
  <c r="C217" i="9"/>
  <c r="D216" i="9"/>
  <c r="E216" i="9" s="1"/>
  <c r="E217" i="18"/>
  <c r="E218" i="18"/>
  <c r="I11" i="12"/>
  <c r="T13" i="12" s="1"/>
  <c r="I10" i="12"/>
  <c r="C221" i="11"/>
  <c r="D220" i="11"/>
  <c r="E220" i="11" s="1"/>
  <c r="D217" i="19" l="1"/>
  <c r="E217" i="19" s="1"/>
  <c r="C218" i="19"/>
  <c r="C224" i="31"/>
  <c r="D223" i="31"/>
  <c r="E223" i="31" s="1"/>
  <c r="C218" i="25"/>
  <c r="D217" i="25"/>
  <c r="E217" i="25" s="1"/>
  <c r="N220" i="25"/>
  <c r="O219" i="25"/>
  <c r="P219" i="25" s="1"/>
  <c r="O217" i="31"/>
  <c r="P217" i="31" s="1"/>
  <c r="N218" i="31"/>
  <c r="N218" i="20"/>
  <c r="O217" i="20"/>
  <c r="P217" i="20" s="1"/>
  <c r="I11" i="18"/>
  <c r="T13" i="18" s="1"/>
  <c r="I10" i="18"/>
  <c r="C222" i="11"/>
  <c r="D221" i="11"/>
  <c r="E221" i="11" s="1"/>
  <c r="C218" i="9"/>
  <c r="D217" i="9"/>
  <c r="E217" i="9" s="1"/>
  <c r="D218" i="25" l="1"/>
  <c r="E218" i="25" s="1"/>
  <c r="C219" i="25"/>
  <c r="N219" i="20"/>
  <c r="O218" i="20"/>
  <c r="P218" i="20" s="1"/>
  <c r="N221" i="25"/>
  <c r="O220" i="25"/>
  <c r="P220" i="25" s="1"/>
  <c r="D224" i="31"/>
  <c r="E224" i="31" s="1"/>
  <c r="C225" i="31"/>
  <c r="O218" i="31"/>
  <c r="P218" i="31" s="1"/>
  <c r="N219" i="31"/>
  <c r="C219" i="19"/>
  <c r="D218" i="19"/>
  <c r="E218" i="19" s="1"/>
  <c r="D218" i="9"/>
  <c r="E218" i="9" s="1"/>
  <c r="C219" i="9"/>
  <c r="C223" i="11"/>
  <c r="D222" i="11"/>
  <c r="E222" i="11" s="1"/>
  <c r="N222" i="25" l="1"/>
  <c r="O221" i="25"/>
  <c r="P221" i="25" s="1"/>
  <c r="C226" i="31"/>
  <c r="D225" i="31"/>
  <c r="E225" i="31" s="1"/>
  <c r="C220" i="19"/>
  <c r="D219" i="19"/>
  <c r="E219" i="19" s="1"/>
  <c r="N220" i="20"/>
  <c r="O219" i="20"/>
  <c r="P219" i="20" s="1"/>
  <c r="N220" i="31"/>
  <c r="O219" i="31"/>
  <c r="P219" i="31" s="1"/>
  <c r="C220" i="25"/>
  <c r="D219" i="25"/>
  <c r="E219" i="25" s="1"/>
  <c r="C224" i="11"/>
  <c r="D223" i="11"/>
  <c r="E223" i="11" s="1"/>
  <c r="D219" i="9"/>
  <c r="E219" i="9" s="1"/>
  <c r="C220" i="9"/>
  <c r="O220" i="31" l="1"/>
  <c r="P220" i="31" s="1"/>
  <c r="N221" i="31"/>
  <c r="C221" i="19"/>
  <c r="D220" i="19"/>
  <c r="E220" i="19" s="1"/>
  <c r="N223" i="25"/>
  <c r="O222" i="25"/>
  <c r="P222" i="25" s="1"/>
  <c r="C221" i="25"/>
  <c r="D220" i="25"/>
  <c r="E220" i="25" s="1"/>
  <c r="O220" i="20"/>
  <c r="P220" i="20" s="1"/>
  <c r="N221" i="20"/>
  <c r="C227" i="31"/>
  <c r="D226" i="31"/>
  <c r="E226" i="31" s="1"/>
  <c r="C221" i="9"/>
  <c r="D220" i="9"/>
  <c r="E220" i="9" s="1"/>
  <c r="C225" i="11"/>
  <c r="D224" i="11"/>
  <c r="E224" i="11" s="1"/>
  <c r="N224" i="25" l="1"/>
  <c r="O223" i="25"/>
  <c r="P223" i="25" s="1"/>
  <c r="C228" i="31"/>
  <c r="D227" i="31"/>
  <c r="E227" i="31" s="1"/>
  <c r="C222" i="25"/>
  <c r="D221" i="25"/>
  <c r="E221" i="25" s="1"/>
  <c r="C222" i="19"/>
  <c r="D221" i="19"/>
  <c r="E221" i="19" s="1"/>
  <c r="O221" i="20"/>
  <c r="P221" i="20" s="1"/>
  <c r="N222" i="20"/>
  <c r="O221" i="31"/>
  <c r="P221" i="31" s="1"/>
  <c r="N222" i="31"/>
  <c r="C226" i="11"/>
  <c r="D225" i="11"/>
  <c r="E225" i="11" s="1"/>
  <c r="C222" i="9"/>
  <c r="D221" i="9"/>
  <c r="E221" i="9" s="1"/>
  <c r="N225" i="25" l="1"/>
  <c r="O224" i="25"/>
  <c r="P224" i="25" s="1"/>
  <c r="O222" i="31"/>
  <c r="P222" i="31" s="1"/>
  <c r="N223" i="31"/>
  <c r="D222" i="19"/>
  <c r="E222" i="19" s="1"/>
  <c r="C223" i="19"/>
  <c r="C229" i="31"/>
  <c r="D228" i="31"/>
  <c r="E228" i="31" s="1"/>
  <c r="N223" i="20"/>
  <c r="O222" i="20"/>
  <c r="P222" i="20" s="1"/>
  <c r="C223" i="25"/>
  <c r="D222" i="25"/>
  <c r="E222" i="25" s="1"/>
  <c r="C227" i="11"/>
  <c r="D226" i="11"/>
  <c r="E226" i="11" s="1"/>
  <c r="C223" i="9"/>
  <c r="D222" i="9"/>
  <c r="E222" i="9" s="1"/>
  <c r="N224" i="20" l="1"/>
  <c r="O223" i="20"/>
  <c r="P223" i="20" s="1"/>
  <c r="O223" i="31"/>
  <c r="P223" i="31" s="1"/>
  <c r="N224" i="31"/>
  <c r="C224" i="25"/>
  <c r="D223" i="25"/>
  <c r="E223" i="25" s="1"/>
  <c r="D229" i="31"/>
  <c r="E229" i="31" s="1"/>
  <c r="C230" i="31"/>
  <c r="D223" i="19"/>
  <c r="E223" i="19" s="1"/>
  <c r="C224" i="19"/>
  <c r="O225" i="25"/>
  <c r="P225" i="25" s="1"/>
  <c r="N226" i="25"/>
  <c r="D223" i="9"/>
  <c r="E223" i="9" s="1"/>
  <c r="C224" i="9"/>
  <c r="C228" i="11"/>
  <c r="D227" i="11"/>
  <c r="E227" i="11" s="1"/>
  <c r="D224" i="25" l="1"/>
  <c r="E224" i="25" s="1"/>
  <c r="C225" i="25"/>
  <c r="N227" i="25"/>
  <c r="O226" i="25"/>
  <c r="P226" i="25" s="1"/>
  <c r="C231" i="31"/>
  <c r="D230" i="31"/>
  <c r="E230" i="31" s="1"/>
  <c r="N225" i="31"/>
  <c r="O224" i="31"/>
  <c r="P224" i="31" s="1"/>
  <c r="C225" i="19"/>
  <c r="D224" i="19"/>
  <c r="E224" i="19" s="1"/>
  <c r="O224" i="20"/>
  <c r="P224" i="20" s="1"/>
  <c r="N225" i="20"/>
  <c r="C229" i="11"/>
  <c r="D228" i="11"/>
  <c r="E228" i="11" s="1"/>
  <c r="C225" i="9"/>
  <c r="D224" i="9"/>
  <c r="E224" i="9" s="1"/>
  <c r="C226" i="19" l="1"/>
  <c r="D225" i="19"/>
  <c r="E225" i="19" s="1"/>
  <c r="N226" i="20"/>
  <c r="O225" i="20"/>
  <c r="P225" i="20" s="1"/>
  <c r="N228" i="25"/>
  <c r="O227" i="25"/>
  <c r="P227" i="25" s="1"/>
  <c r="O225" i="31"/>
  <c r="P225" i="31" s="1"/>
  <c r="N226" i="31"/>
  <c r="C226" i="25"/>
  <c r="D225" i="25"/>
  <c r="E225" i="25" s="1"/>
  <c r="C232" i="31"/>
  <c r="D231" i="31"/>
  <c r="E231" i="31" s="1"/>
  <c r="C226" i="9"/>
  <c r="D225" i="9"/>
  <c r="E225" i="9" s="1"/>
  <c r="C230" i="11"/>
  <c r="D229" i="11"/>
  <c r="E229" i="11" s="1"/>
  <c r="N227" i="31" l="1"/>
  <c r="O226" i="31"/>
  <c r="P226" i="31" s="1"/>
  <c r="D232" i="31"/>
  <c r="E232" i="31" s="1"/>
  <c r="C233" i="31"/>
  <c r="O226" i="20"/>
  <c r="P226" i="20" s="1"/>
  <c r="N227" i="20"/>
  <c r="C227" i="25"/>
  <c r="D226" i="25"/>
  <c r="E226" i="25" s="1"/>
  <c r="O228" i="25"/>
  <c r="P228" i="25" s="1"/>
  <c r="N229" i="25"/>
  <c r="C227" i="19"/>
  <c r="D226" i="19"/>
  <c r="E226" i="19" s="1"/>
  <c r="D226" i="9"/>
  <c r="E226" i="9" s="1"/>
  <c r="C227" i="9"/>
  <c r="C231" i="11"/>
  <c r="D230" i="11"/>
  <c r="E230" i="11" s="1"/>
  <c r="D233" i="31" l="1"/>
  <c r="E233" i="31" s="1"/>
  <c r="C234" i="31"/>
  <c r="C228" i="19"/>
  <c r="D227" i="19"/>
  <c r="E227" i="19" s="1"/>
  <c r="D227" i="25"/>
  <c r="E227" i="25" s="1"/>
  <c r="C228" i="25"/>
  <c r="O229" i="25"/>
  <c r="P229" i="25" s="1"/>
  <c r="N230" i="25"/>
  <c r="N228" i="20"/>
  <c r="O227" i="20"/>
  <c r="P227" i="20" s="1"/>
  <c r="N228" i="31"/>
  <c r="O227" i="31"/>
  <c r="P227" i="31" s="1"/>
  <c r="D231" i="11"/>
  <c r="E231" i="11" s="1"/>
  <c r="C232" i="11"/>
  <c r="D227" i="9"/>
  <c r="E227" i="9" s="1"/>
  <c r="C228" i="9"/>
  <c r="O228" i="20" l="1"/>
  <c r="P228" i="20" s="1"/>
  <c r="N229" i="20"/>
  <c r="O230" i="25"/>
  <c r="P230" i="25" s="1"/>
  <c r="N231" i="25"/>
  <c r="N229" i="31"/>
  <c r="O228" i="31"/>
  <c r="P228" i="31" s="1"/>
  <c r="D228" i="19"/>
  <c r="E228" i="19" s="1"/>
  <c r="C229" i="19"/>
  <c r="C229" i="25"/>
  <c r="D228" i="25"/>
  <c r="E228" i="25" s="1"/>
  <c r="C235" i="31"/>
  <c r="D234" i="31"/>
  <c r="E234" i="31" s="1"/>
  <c r="D228" i="9"/>
  <c r="E228" i="9" s="1"/>
  <c r="C229" i="9"/>
  <c r="C233" i="11"/>
  <c r="D232" i="11"/>
  <c r="E232" i="11" s="1"/>
  <c r="C230" i="25" l="1"/>
  <c r="D229" i="25"/>
  <c r="E229" i="25" s="1"/>
  <c r="D229" i="19"/>
  <c r="E229" i="19" s="1"/>
  <c r="C230" i="19"/>
  <c r="N232" i="25"/>
  <c r="O231" i="25"/>
  <c r="P231" i="25" s="1"/>
  <c r="D235" i="31"/>
  <c r="E235" i="31" s="1"/>
  <c r="C236" i="31"/>
  <c r="O229" i="20"/>
  <c r="P229" i="20" s="1"/>
  <c r="N230" i="20"/>
  <c r="N230" i="31"/>
  <c r="O229" i="31"/>
  <c r="P229" i="31" s="1"/>
  <c r="C234" i="11"/>
  <c r="D233" i="11"/>
  <c r="E233" i="11" s="1"/>
  <c r="C230" i="9"/>
  <c r="D229" i="9"/>
  <c r="E229" i="9" s="1"/>
  <c r="C237" i="31" l="1"/>
  <c r="D236" i="31"/>
  <c r="E236" i="31" s="1"/>
  <c r="C231" i="19"/>
  <c r="D230" i="19"/>
  <c r="E230" i="19" s="1"/>
  <c r="O230" i="31"/>
  <c r="P230" i="31" s="1"/>
  <c r="N231" i="31"/>
  <c r="N231" i="20"/>
  <c r="O230" i="20"/>
  <c r="P230" i="20" s="1"/>
  <c r="N233" i="25"/>
  <c r="O232" i="25"/>
  <c r="P232" i="25" s="1"/>
  <c r="D230" i="25"/>
  <c r="E230" i="25" s="1"/>
  <c r="C231" i="25"/>
  <c r="D230" i="9"/>
  <c r="E230" i="9" s="1"/>
  <c r="C231" i="9"/>
  <c r="C235" i="11"/>
  <c r="D234" i="11"/>
  <c r="E234" i="11" s="1"/>
  <c r="O233" i="25" l="1"/>
  <c r="P233" i="25" s="1"/>
  <c r="N234" i="25"/>
  <c r="D237" i="31"/>
  <c r="E237" i="31" s="1"/>
  <c r="C238" i="31"/>
  <c r="D231" i="25"/>
  <c r="E231" i="25" s="1"/>
  <c r="C232" i="25"/>
  <c r="D231" i="19"/>
  <c r="E231" i="19" s="1"/>
  <c r="C232" i="19"/>
  <c r="N232" i="20"/>
  <c r="O231" i="20"/>
  <c r="P231" i="20" s="1"/>
  <c r="N232" i="31"/>
  <c r="O231" i="31"/>
  <c r="P231" i="31" s="1"/>
  <c r="D235" i="11"/>
  <c r="E235" i="11" s="1"/>
  <c r="C236" i="11"/>
  <c r="D231" i="9"/>
  <c r="E231" i="9" s="1"/>
  <c r="C232" i="9"/>
  <c r="O232" i="20" l="1"/>
  <c r="P232" i="20" s="1"/>
  <c r="N233" i="20"/>
  <c r="O233" i="20" s="1"/>
  <c r="C233" i="19"/>
  <c r="D232" i="19"/>
  <c r="E232" i="19" s="1"/>
  <c r="C239" i="31"/>
  <c r="D238" i="31"/>
  <c r="E238" i="31" s="1"/>
  <c r="O232" i="31"/>
  <c r="P232" i="31" s="1"/>
  <c r="N233" i="31"/>
  <c r="D232" i="25"/>
  <c r="E232" i="25" s="1"/>
  <c r="C233" i="25"/>
  <c r="O234" i="25"/>
  <c r="P234" i="25" s="1"/>
  <c r="N235" i="25"/>
  <c r="C233" i="9"/>
  <c r="D232" i="9"/>
  <c r="E232" i="9" s="1"/>
  <c r="C237" i="11"/>
  <c r="D236" i="11"/>
  <c r="E236" i="11" s="1"/>
  <c r="C240" i="31" l="1"/>
  <c r="D239" i="31"/>
  <c r="E239" i="31" s="1"/>
  <c r="O235" i="25"/>
  <c r="P235" i="25" s="1"/>
  <c r="N236" i="25"/>
  <c r="O233" i="31"/>
  <c r="P233" i="31" s="1"/>
  <c r="N234" i="31"/>
  <c r="D233" i="19"/>
  <c r="E233" i="19" s="1"/>
  <c r="C234" i="19"/>
  <c r="C234" i="25"/>
  <c r="D233" i="25"/>
  <c r="E233" i="25" s="1"/>
  <c r="P233" i="20"/>
  <c r="P234" i="20"/>
  <c r="C238" i="11"/>
  <c r="D238" i="11" s="1"/>
  <c r="D237" i="11"/>
  <c r="E237" i="11" s="1"/>
  <c r="D233" i="9"/>
  <c r="E233" i="9" s="1"/>
  <c r="C234" i="9"/>
  <c r="C241" i="31" l="1"/>
  <c r="D240" i="31"/>
  <c r="E240" i="31" s="1"/>
  <c r="T10" i="20"/>
  <c r="C235" i="19"/>
  <c r="D234" i="19"/>
  <c r="E234" i="19" s="1"/>
  <c r="O236" i="25"/>
  <c r="P236" i="25" s="1"/>
  <c r="N237" i="25"/>
  <c r="O234" i="31"/>
  <c r="P234" i="31" s="1"/>
  <c r="N235" i="31"/>
  <c r="D234" i="25"/>
  <c r="E234" i="25" s="1"/>
  <c r="C235" i="25"/>
  <c r="C235" i="9"/>
  <c r="D234" i="9"/>
  <c r="E234" i="9" s="1"/>
  <c r="E239" i="11"/>
  <c r="E238" i="11"/>
  <c r="D235" i="25" l="1"/>
  <c r="E235" i="25" s="1"/>
  <c r="C236" i="25"/>
  <c r="O237" i="25"/>
  <c r="P237" i="25" s="1"/>
  <c r="N238" i="25"/>
  <c r="O235" i="31"/>
  <c r="P235" i="31" s="1"/>
  <c r="N236" i="31"/>
  <c r="C236" i="19"/>
  <c r="D235" i="19"/>
  <c r="E235" i="19" s="1"/>
  <c r="D241" i="31"/>
  <c r="E241" i="31" s="1"/>
  <c r="C242" i="31"/>
  <c r="I10" i="11"/>
  <c r="I11" i="11"/>
  <c r="T13" i="11" s="1"/>
  <c r="C236" i="9"/>
  <c r="D235" i="9"/>
  <c r="E235" i="9" s="1"/>
  <c r="O238" i="25" l="1"/>
  <c r="P238" i="25" s="1"/>
  <c r="N239" i="25"/>
  <c r="C237" i="19"/>
  <c r="D236" i="19"/>
  <c r="E236" i="19" s="1"/>
  <c r="C243" i="31"/>
  <c r="D242" i="31"/>
  <c r="E242" i="31" s="1"/>
  <c r="O236" i="31"/>
  <c r="P236" i="31" s="1"/>
  <c r="N237" i="31"/>
  <c r="D236" i="25"/>
  <c r="E236" i="25" s="1"/>
  <c r="C237" i="25"/>
  <c r="C237" i="9"/>
  <c r="D236" i="9"/>
  <c r="E236" i="9" s="1"/>
  <c r="D237" i="19" l="1"/>
  <c r="E237" i="19" s="1"/>
  <c r="C238" i="19"/>
  <c r="O237" i="31"/>
  <c r="P237" i="31" s="1"/>
  <c r="N238" i="31"/>
  <c r="D237" i="25"/>
  <c r="E237" i="25" s="1"/>
  <c r="C238" i="25"/>
  <c r="O239" i="25"/>
  <c r="P239" i="25" s="1"/>
  <c r="N240" i="25"/>
  <c r="C244" i="31"/>
  <c r="D243" i="31"/>
  <c r="E243" i="31" s="1"/>
  <c r="D237" i="9"/>
  <c r="E237" i="9" s="1"/>
  <c r="C238" i="9"/>
  <c r="N239" i="31" l="1"/>
  <c r="O238" i="31"/>
  <c r="P238" i="31" s="1"/>
  <c r="D238" i="25"/>
  <c r="E238" i="25" s="1"/>
  <c r="C239" i="25"/>
  <c r="D238" i="19"/>
  <c r="E238" i="19" s="1"/>
  <c r="C239" i="19"/>
  <c r="O240" i="25"/>
  <c r="P240" i="25" s="1"/>
  <c r="N241" i="25"/>
  <c r="D244" i="31"/>
  <c r="E244" i="31" s="1"/>
  <c r="C245" i="31"/>
  <c r="C239" i="9"/>
  <c r="D238" i="9"/>
  <c r="E238" i="9" s="1"/>
  <c r="D239" i="25" l="1"/>
  <c r="E239" i="25" s="1"/>
  <c r="C240" i="25"/>
  <c r="D245" i="31"/>
  <c r="E245" i="31" s="1"/>
  <c r="C246" i="31"/>
  <c r="C240" i="19"/>
  <c r="D239" i="19"/>
  <c r="E239" i="19" s="1"/>
  <c r="N242" i="25"/>
  <c r="O241" i="25"/>
  <c r="P241" i="25" s="1"/>
  <c r="N240" i="31"/>
  <c r="O239" i="31"/>
  <c r="P239" i="31" s="1"/>
  <c r="C240" i="9"/>
  <c r="D239" i="9"/>
  <c r="E239" i="9" s="1"/>
  <c r="C247" i="31" l="1"/>
  <c r="D246" i="31"/>
  <c r="E246" i="31" s="1"/>
  <c r="C241" i="25"/>
  <c r="D240" i="25"/>
  <c r="E240" i="25" s="1"/>
  <c r="N243" i="25"/>
  <c r="O242" i="25"/>
  <c r="P242" i="25" s="1"/>
  <c r="N241" i="31"/>
  <c r="O240" i="31"/>
  <c r="P240" i="31" s="1"/>
  <c r="D240" i="19"/>
  <c r="E240" i="19" s="1"/>
  <c r="C241" i="19"/>
  <c r="C241" i="9"/>
  <c r="D240" i="9"/>
  <c r="E240" i="9" s="1"/>
  <c r="D241" i="25" l="1"/>
  <c r="E241" i="25" s="1"/>
  <c r="C242" i="25"/>
  <c r="C242" i="19"/>
  <c r="D241" i="19"/>
  <c r="E241" i="19" s="1"/>
  <c r="O241" i="31"/>
  <c r="P241" i="31" s="1"/>
  <c r="N242" i="31"/>
  <c r="O243" i="25"/>
  <c r="P243" i="25" s="1"/>
  <c r="N244" i="25"/>
  <c r="D247" i="31"/>
  <c r="E247" i="31" s="1"/>
  <c r="C248" i="31"/>
  <c r="C242" i="9"/>
  <c r="D241" i="9"/>
  <c r="E241" i="9" s="1"/>
  <c r="O244" i="25" l="1"/>
  <c r="P244" i="25" s="1"/>
  <c r="N245" i="25"/>
  <c r="D242" i="19"/>
  <c r="E242" i="19" s="1"/>
  <c r="C243" i="19"/>
  <c r="D248" i="31"/>
  <c r="E248" i="31" s="1"/>
  <c r="C249" i="31"/>
  <c r="O242" i="31"/>
  <c r="P242" i="31" s="1"/>
  <c r="N243" i="31"/>
  <c r="D242" i="25"/>
  <c r="E242" i="25" s="1"/>
  <c r="C243" i="25"/>
  <c r="D242" i="9"/>
  <c r="E242" i="9" s="1"/>
  <c r="C243" i="9"/>
  <c r="O243" i="31" l="1"/>
  <c r="P243" i="31" s="1"/>
  <c r="N244" i="31"/>
  <c r="C244" i="19"/>
  <c r="D243" i="19"/>
  <c r="E243" i="19" s="1"/>
  <c r="D243" i="25"/>
  <c r="E243" i="25" s="1"/>
  <c r="C244" i="25"/>
  <c r="D249" i="31"/>
  <c r="E249" i="31" s="1"/>
  <c r="C250" i="31"/>
  <c r="O245" i="25"/>
  <c r="P245" i="25" s="1"/>
  <c r="N246" i="25"/>
  <c r="D243" i="9"/>
  <c r="E243" i="9" s="1"/>
  <c r="C244" i="9"/>
  <c r="D250" i="31" l="1"/>
  <c r="E250" i="31" s="1"/>
  <c r="C251" i="31"/>
  <c r="C245" i="19"/>
  <c r="D244" i="19"/>
  <c r="E244" i="19" s="1"/>
  <c r="C245" i="25"/>
  <c r="D244" i="25"/>
  <c r="E244" i="25" s="1"/>
  <c r="N245" i="31"/>
  <c r="O244" i="31"/>
  <c r="P244" i="31" s="1"/>
  <c r="O246" i="25"/>
  <c r="P246" i="25" s="1"/>
  <c r="N247" i="25"/>
  <c r="C245" i="9"/>
  <c r="D244" i="9"/>
  <c r="E244" i="9" s="1"/>
  <c r="N246" i="31" l="1"/>
  <c r="O245" i="31"/>
  <c r="P245" i="31" s="1"/>
  <c r="C246" i="19"/>
  <c r="D245" i="19"/>
  <c r="E245" i="19" s="1"/>
  <c r="N248" i="25"/>
  <c r="O247" i="25"/>
  <c r="P247" i="25" s="1"/>
  <c r="C252" i="31"/>
  <c r="D251" i="31"/>
  <c r="E251" i="31" s="1"/>
  <c r="D245" i="25"/>
  <c r="E245" i="25" s="1"/>
  <c r="C246" i="25"/>
  <c r="C246" i="9"/>
  <c r="D245" i="9"/>
  <c r="E245" i="9" s="1"/>
  <c r="D252" i="31" l="1"/>
  <c r="E252" i="31" s="1"/>
  <c r="C253" i="31"/>
  <c r="C247" i="19"/>
  <c r="D246" i="19"/>
  <c r="E246" i="19" s="1"/>
  <c r="C247" i="25"/>
  <c r="D246" i="25"/>
  <c r="E246" i="25" s="1"/>
  <c r="N249" i="25"/>
  <c r="O248" i="25"/>
  <c r="P248" i="25" s="1"/>
  <c r="N247" i="31"/>
  <c r="O246" i="31"/>
  <c r="P246" i="31" s="1"/>
  <c r="C247" i="9"/>
  <c r="D246" i="9"/>
  <c r="E246" i="9" s="1"/>
  <c r="O249" i="25" l="1"/>
  <c r="P249" i="25" s="1"/>
  <c r="N250" i="25"/>
  <c r="C248" i="19"/>
  <c r="D247" i="19"/>
  <c r="E247" i="19" s="1"/>
  <c r="C254" i="31"/>
  <c r="D253" i="31"/>
  <c r="E253" i="31" s="1"/>
  <c r="N248" i="31"/>
  <c r="O247" i="31"/>
  <c r="P247" i="31" s="1"/>
  <c r="C248" i="25"/>
  <c r="D247" i="25"/>
  <c r="E247" i="25" s="1"/>
  <c r="D247" i="9"/>
  <c r="E247" i="9" s="1"/>
  <c r="C248" i="9"/>
  <c r="O248" i="31" l="1"/>
  <c r="P248" i="31" s="1"/>
  <c r="N249" i="31"/>
  <c r="O250" i="25"/>
  <c r="P250" i="25" s="1"/>
  <c r="N251" i="25"/>
  <c r="C249" i="19"/>
  <c r="D248" i="19"/>
  <c r="E248" i="19" s="1"/>
  <c r="C249" i="25"/>
  <c r="D248" i="25"/>
  <c r="E248" i="25" s="1"/>
  <c r="C255" i="31"/>
  <c r="D254" i="31"/>
  <c r="E254" i="31" s="1"/>
  <c r="C249" i="9"/>
  <c r="D248" i="9"/>
  <c r="E248" i="9" s="1"/>
  <c r="N252" i="25" l="1"/>
  <c r="O251" i="25"/>
  <c r="P251" i="25" s="1"/>
  <c r="D249" i="25"/>
  <c r="E249" i="25" s="1"/>
  <c r="C250" i="25"/>
  <c r="O249" i="31"/>
  <c r="P249" i="31" s="1"/>
  <c r="N250" i="31"/>
  <c r="D255" i="31"/>
  <c r="E255" i="31" s="1"/>
  <c r="C256" i="31"/>
  <c r="C250" i="19"/>
  <c r="D250" i="19" s="1"/>
  <c r="D249" i="19"/>
  <c r="E249" i="19" s="1"/>
  <c r="D249" i="9"/>
  <c r="E249" i="9" s="1"/>
  <c r="C250" i="9"/>
  <c r="D250" i="25" l="1"/>
  <c r="E250" i="25" s="1"/>
  <c r="C251" i="25"/>
  <c r="D256" i="31"/>
  <c r="E256" i="31" s="1"/>
  <c r="C257" i="31"/>
  <c r="O250" i="31"/>
  <c r="P250" i="31" s="1"/>
  <c r="N251" i="31"/>
  <c r="E250" i="19"/>
  <c r="I11" i="19" s="1"/>
  <c r="T13" i="19" s="1"/>
  <c r="E251" i="19"/>
  <c r="I10" i="19" s="1"/>
  <c r="N253" i="25"/>
  <c r="O252" i="25"/>
  <c r="P252" i="25" s="1"/>
  <c r="D250" i="9"/>
  <c r="E250" i="9" s="1"/>
  <c r="C251" i="9"/>
  <c r="O251" i="31" l="1"/>
  <c r="P251" i="31" s="1"/>
  <c r="N252" i="31"/>
  <c r="O253" i="25"/>
  <c r="P253" i="25" s="1"/>
  <c r="N254" i="25"/>
  <c r="D251" i="25"/>
  <c r="E251" i="25" s="1"/>
  <c r="C252" i="25"/>
  <c r="D257" i="31"/>
  <c r="E257" i="31" s="1"/>
  <c r="C258" i="31"/>
  <c r="D251" i="9"/>
  <c r="E251" i="9" s="1"/>
  <c r="C252" i="9"/>
  <c r="C259" i="31" l="1"/>
  <c r="D258" i="31"/>
  <c r="E258" i="31" s="1"/>
  <c r="N255" i="25"/>
  <c r="O254" i="25"/>
  <c r="P254" i="25" s="1"/>
  <c r="D252" i="25"/>
  <c r="E252" i="25" s="1"/>
  <c r="C253" i="25"/>
  <c r="N253" i="31"/>
  <c r="O252" i="31"/>
  <c r="P252" i="31" s="1"/>
  <c r="C253" i="9"/>
  <c r="D252" i="9"/>
  <c r="E252" i="9" s="1"/>
  <c r="C260" i="31" l="1"/>
  <c r="D259" i="31"/>
  <c r="E259" i="31" s="1"/>
  <c r="N254" i="31"/>
  <c r="O253" i="31"/>
  <c r="P253" i="31" s="1"/>
  <c r="N256" i="25"/>
  <c r="O255" i="25"/>
  <c r="P255" i="25" s="1"/>
  <c r="D253" i="25"/>
  <c r="E253" i="25" s="1"/>
  <c r="C254" i="25"/>
  <c r="C254" i="9"/>
  <c r="D253" i="9"/>
  <c r="E253" i="9" s="1"/>
  <c r="N257" i="25" l="1"/>
  <c r="O256" i="25"/>
  <c r="P256" i="25" s="1"/>
  <c r="C261" i="31"/>
  <c r="D260" i="31"/>
  <c r="E260" i="31" s="1"/>
  <c r="C255" i="25"/>
  <c r="D254" i="25"/>
  <c r="E254" i="25" s="1"/>
  <c r="O254" i="31"/>
  <c r="P254" i="31" s="1"/>
  <c r="N255" i="31"/>
  <c r="D254" i="9"/>
  <c r="E254" i="9" s="1"/>
  <c r="C255" i="9"/>
  <c r="C256" i="25" l="1"/>
  <c r="D255" i="25"/>
  <c r="E255" i="25" s="1"/>
  <c r="N258" i="25"/>
  <c r="O257" i="25"/>
  <c r="P257" i="25" s="1"/>
  <c r="N256" i="31"/>
  <c r="O255" i="31"/>
  <c r="P255" i="31" s="1"/>
  <c r="C262" i="31"/>
  <c r="D261" i="31"/>
  <c r="E261" i="31" s="1"/>
  <c r="D255" i="9"/>
  <c r="E255" i="9" s="1"/>
  <c r="C256" i="9"/>
  <c r="O256" i="31" l="1"/>
  <c r="P256" i="31" s="1"/>
  <c r="N257" i="31"/>
  <c r="C257" i="25"/>
  <c r="D256" i="25"/>
  <c r="E256" i="25" s="1"/>
  <c r="C263" i="31"/>
  <c r="D262" i="31"/>
  <c r="E262" i="31" s="1"/>
  <c r="O258" i="25"/>
  <c r="P258" i="25" s="1"/>
  <c r="N259" i="25"/>
  <c r="C257" i="9"/>
  <c r="D256" i="9"/>
  <c r="E256" i="9" s="1"/>
  <c r="C258" i="25" l="1"/>
  <c r="D257" i="25"/>
  <c r="E257" i="25" s="1"/>
  <c r="O259" i="25"/>
  <c r="P259" i="25" s="1"/>
  <c r="N260" i="25"/>
  <c r="O257" i="31"/>
  <c r="P257" i="31" s="1"/>
  <c r="N258" i="31"/>
  <c r="C264" i="31"/>
  <c r="D263" i="31"/>
  <c r="E263" i="31" s="1"/>
  <c r="D257" i="9"/>
  <c r="E257" i="9" s="1"/>
  <c r="C258" i="9"/>
  <c r="O260" i="25" l="1"/>
  <c r="P260" i="25" s="1"/>
  <c r="N261" i="25"/>
  <c r="C265" i="31"/>
  <c r="D265" i="31" s="1"/>
  <c r="D264" i="31"/>
  <c r="E264" i="31" s="1"/>
  <c r="O258" i="31"/>
  <c r="P258" i="31" s="1"/>
  <c r="N259" i="31"/>
  <c r="C259" i="25"/>
  <c r="D258" i="25"/>
  <c r="E258" i="25" s="1"/>
  <c r="C259" i="9"/>
  <c r="D258" i="9"/>
  <c r="E258" i="9" s="1"/>
  <c r="C260" i="25" l="1"/>
  <c r="D259" i="25"/>
  <c r="E259" i="25" s="1"/>
  <c r="E265" i="31"/>
  <c r="E266" i="31"/>
  <c r="N260" i="31"/>
  <c r="O259" i="31"/>
  <c r="P259" i="31" s="1"/>
  <c r="O261" i="25"/>
  <c r="P261" i="25" s="1"/>
  <c r="N262" i="25"/>
  <c r="D259" i="9"/>
  <c r="E259" i="9" s="1"/>
  <c r="C260" i="9"/>
  <c r="O262" i="25" l="1"/>
  <c r="P262" i="25" s="1"/>
  <c r="N263" i="25"/>
  <c r="I11" i="31"/>
  <c r="I10" i="31"/>
  <c r="N261" i="31"/>
  <c r="O260" i="31"/>
  <c r="P260" i="31" s="1"/>
  <c r="C261" i="25"/>
  <c r="D261" i="25" s="1"/>
  <c r="D260" i="25"/>
  <c r="E260" i="25" s="1"/>
  <c r="D260" i="9"/>
  <c r="E260" i="9" s="1"/>
  <c r="C261" i="9"/>
  <c r="E261" i="25" l="1"/>
  <c r="E262" i="25"/>
  <c r="N264" i="25"/>
  <c r="O263" i="25"/>
  <c r="P263" i="25" s="1"/>
  <c r="O261" i="31"/>
  <c r="P261" i="31" s="1"/>
  <c r="N262" i="31"/>
  <c r="D261" i="9"/>
  <c r="E261" i="9" s="1"/>
  <c r="C262" i="9"/>
  <c r="O264" i="25" l="1"/>
  <c r="P264" i="25" s="1"/>
  <c r="N265" i="25"/>
  <c r="O265" i="25" s="1"/>
  <c r="O262" i="31"/>
  <c r="P262" i="31" s="1"/>
  <c r="N263" i="31"/>
  <c r="I10" i="25"/>
  <c r="I11" i="25"/>
  <c r="D262" i="9"/>
  <c r="E262" i="9" s="1"/>
  <c r="C263" i="9"/>
  <c r="N264" i="31" l="1"/>
  <c r="O263" i="31"/>
  <c r="P263" i="31" s="1"/>
  <c r="P266" i="25"/>
  <c r="P265" i="25"/>
  <c r="D263" i="9"/>
  <c r="E263" i="9" s="1"/>
  <c r="C264" i="9"/>
  <c r="T10" i="25" l="1"/>
  <c r="T11" i="25"/>
  <c r="T13" i="25" s="1"/>
  <c r="N265" i="31"/>
  <c r="O264" i="31"/>
  <c r="P264" i="31" s="1"/>
  <c r="D264" i="9"/>
  <c r="E264" i="9" s="1"/>
  <c r="C265" i="9"/>
  <c r="N266" i="31" l="1"/>
  <c r="O265" i="31"/>
  <c r="P265" i="31" s="1"/>
  <c r="D265" i="9"/>
  <c r="E265" i="9" s="1"/>
  <c r="C266" i="9"/>
  <c r="O266" i="31" l="1"/>
  <c r="P266" i="31" s="1"/>
  <c r="N267" i="31"/>
  <c r="D266" i="9"/>
  <c r="E266" i="9" s="1"/>
  <c r="C267" i="9"/>
  <c r="N268" i="31" l="1"/>
  <c r="O267" i="31"/>
  <c r="P267" i="31" s="1"/>
  <c r="D267" i="9"/>
  <c r="E267" i="9" s="1"/>
  <c r="C268" i="9"/>
  <c r="N269" i="31" l="1"/>
  <c r="O268" i="31"/>
  <c r="P268" i="31" s="1"/>
  <c r="D268" i="9"/>
  <c r="E268" i="9" s="1"/>
  <c r="C269" i="9"/>
  <c r="O269" i="31" l="1"/>
  <c r="P269" i="31" s="1"/>
  <c r="N270" i="31"/>
  <c r="D269" i="9"/>
  <c r="E269" i="9" s="1"/>
  <c r="C270" i="9"/>
  <c r="N271" i="31" l="1"/>
  <c r="O270" i="31"/>
  <c r="P270" i="31" s="1"/>
  <c r="D270" i="9"/>
  <c r="E270" i="9" s="1"/>
  <c r="C271" i="9"/>
  <c r="N272" i="31" l="1"/>
  <c r="O271" i="31"/>
  <c r="P271" i="31" s="1"/>
  <c r="D271" i="9"/>
  <c r="E271" i="9" s="1"/>
  <c r="C272" i="9"/>
  <c r="N273" i="31" l="1"/>
  <c r="O272" i="31"/>
  <c r="P272" i="31" s="1"/>
  <c r="C273" i="9"/>
  <c r="D272" i="9"/>
  <c r="E272" i="9" s="1"/>
  <c r="N274" i="31" l="1"/>
  <c r="O273" i="31"/>
  <c r="P273" i="31" s="1"/>
  <c r="D273" i="9"/>
  <c r="E273" i="9" s="1"/>
  <c r="C274" i="9"/>
  <c r="N275" i="31" l="1"/>
  <c r="O274" i="31"/>
  <c r="P274" i="31" s="1"/>
  <c r="C275" i="9"/>
  <c r="D274" i="9"/>
  <c r="E274" i="9" s="1"/>
  <c r="N276" i="31" l="1"/>
  <c r="O275" i="31"/>
  <c r="P275" i="31" s="1"/>
  <c r="D275" i="9"/>
  <c r="E275" i="9" s="1"/>
  <c r="C276" i="9"/>
  <c r="O276" i="31" l="1"/>
  <c r="P276" i="31" s="1"/>
  <c r="N277" i="31"/>
  <c r="C277" i="9"/>
  <c r="D276" i="9"/>
  <c r="E276" i="9" s="1"/>
  <c r="O277" i="31" l="1"/>
  <c r="P277" i="31" s="1"/>
  <c r="N278" i="31"/>
  <c r="D277" i="9"/>
  <c r="E277" i="9" s="1"/>
  <c r="C278" i="9"/>
  <c r="N279" i="31" l="1"/>
  <c r="O278" i="31"/>
  <c r="P278" i="31" s="1"/>
  <c r="D278" i="9"/>
  <c r="E278" i="9" s="1"/>
  <c r="C279" i="9"/>
  <c r="O279" i="31" l="1"/>
  <c r="P279" i="31" s="1"/>
  <c r="N280" i="31"/>
  <c r="D279" i="9"/>
  <c r="E279" i="9" s="1"/>
  <c r="C280" i="9"/>
  <c r="O280" i="31" l="1"/>
  <c r="P280" i="31" s="1"/>
  <c r="N281" i="31"/>
  <c r="C281" i="9"/>
  <c r="D280" i="9"/>
  <c r="E280" i="9" s="1"/>
  <c r="N282" i="31" l="1"/>
  <c r="O282" i="31" s="1"/>
  <c r="O281" i="31"/>
  <c r="P281" i="31" s="1"/>
  <c r="C282" i="9"/>
  <c r="D281" i="9"/>
  <c r="E281" i="9" s="1"/>
  <c r="T11" i="31" l="1"/>
  <c r="T13" i="31" s="1"/>
  <c r="AG15" i="31" s="1"/>
  <c r="T10" i="31"/>
  <c r="P283" i="31"/>
  <c r="P282" i="31"/>
  <c r="C283" i="9"/>
  <c r="D282" i="9"/>
  <c r="E282" i="9" s="1"/>
  <c r="D283" i="9" l="1"/>
  <c r="E283" i="9" s="1"/>
  <c r="C284" i="9"/>
  <c r="D284" i="9" l="1"/>
  <c r="E284" i="9" s="1"/>
  <c r="C285" i="9"/>
  <c r="C286" i="9" l="1"/>
  <c r="D285" i="9"/>
  <c r="E285" i="9" s="1"/>
  <c r="D286" i="9" l="1"/>
  <c r="E286" i="9" s="1"/>
  <c r="C287" i="9"/>
  <c r="D287" i="9" l="1"/>
  <c r="E287" i="9" s="1"/>
  <c r="C288" i="9"/>
  <c r="D288" i="9" l="1"/>
  <c r="E288" i="9" s="1"/>
  <c r="C289" i="9"/>
  <c r="C290" i="9" l="1"/>
  <c r="D289" i="9"/>
  <c r="E289" i="9" s="1"/>
  <c r="C291" i="9" l="1"/>
  <c r="D290" i="9"/>
  <c r="E290" i="9" s="1"/>
  <c r="D291" i="9" l="1"/>
  <c r="E291" i="9" s="1"/>
  <c r="C292" i="9"/>
  <c r="D292" i="9" l="1"/>
  <c r="E292" i="9" s="1"/>
  <c r="C293" i="9"/>
  <c r="C294" i="9" l="1"/>
  <c r="D293" i="9"/>
  <c r="E293" i="9" s="1"/>
  <c r="D294" i="9" l="1"/>
  <c r="E294" i="9" s="1"/>
  <c r="C295" i="9"/>
  <c r="D295" i="9" l="1"/>
  <c r="E295" i="9" s="1"/>
  <c r="C296" i="9"/>
  <c r="D296" i="9" l="1"/>
  <c r="E296" i="9" s="1"/>
  <c r="C297" i="9"/>
  <c r="C298" i="9" l="1"/>
  <c r="D297" i="9"/>
  <c r="E297" i="9" s="1"/>
  <c r="C299" i="9" l="1"/>
  <c r="D298" i="9"/>
  <c r="E298" i="9" s="1"/>
  <c r="D299" i="9" l="1"/>
  <c r="E299" i="9" s="1"/>
  <c r="C300" i="9"/>
  <c r="D300" i="9" l="1"/>
  <c r="E300" i="9" s="1"/>
  <c r="C301" i="9"/>
  <c r="C302" i="9" l="1"/>
  <c r="D301" i="9"/>
  <c r="E301" i="9" s="1"/>
  <c r="D302" i="9" l="1"/>
  <c r="E302" i="9" s="1"/>
  <c r="C303" i="9"/>
  <c r="D303" i="9" l="1"/>
  <c r="E303" i="9" s="1"/>
  <c r="C304" i="9"/>
  <c r="D304" i="9" l="1"/>
  <c r="E304" i="9" s="1"/>
  <c r="C305" i="9"/>
  <c r="C306" i="9" l="1"/>
  <c r="D305" i="9"/>
  <c r="E305" i="9" s="1"/>
  <c r="C307" i="9" l="1"/>
  <c r="D306" i="9"/>
  <c r="E306" i="9" s="1"/>
  <c r="D307" i="9" l="1"/>
  <c r="E307" i="9" s="1"/>
  <c r="C308" i="9"/>
  <c r="D308" i="9" l="1"/>
  <c r="E308" i="9" s="1"/>
  <c r="C309" i="9"/>
  <c r="C310" i="9" l="1"/>
  <c r="D309" i="9"/>
  <c r="E309" i="9" s="1"/>
  <c r="C311" i="9" l="1"/>
  <c r="D310" i="9"/>
  <c r="E310" i="9" s="1"/>
  <c r="D311" i="9" l="1"/>
  <c r="E311" i="9" s="1"/>
  <c r="C312" i="9"/>
  <c r="D312" i="9" l="1"/>
  <c r="E312" i="9" s="1"/>
  <c r="C313" i="9"/>
  <c r="C314" i="9" l="1"/>
  <c r="D313" i="9"/>
  <c r="E313" i="9" s="1"/>
  <c r="D314" i="9" l="1"/>
  <c r="E314" i="9" s="1"/>
  <c r="C315" i="9"/>
  <c r="D315" i="9" l="1"/>
  <c r="E315" i="9" s="1"/>
  <c r="C316" i="9"/>
  <c r="D316" i="9" l="1"/>
  <c r="E316" i="9" s="1"/>
  <c r="C317" i="9"/>
  <c r="C318" i="9" l="1"/>
  <c r="D317" i="9"/>
  <c r="E317" i="9" s="1"/>
  <c r="D318" i="9" l="1"/>
  <c r="E318" i="9" s="1"/>
  <c r="C319" i="9"/>
  <c r="D319" i="9" l="1"/>
  <c r="E319" i="9" s="1"/>
  <c r="C320" i="9"/>
  <c r="D320" i="9" l="1"/>
  <c r="E320" i="9" s="1"/>
  <c r="C321" i="9"/>
  <c r="C322" i="9" l="1"/>
  <c r="D321" i="9"/>
  <c r="E321" i="9" s="1"/>
  <c r="D322" i="9" l="1"/>
  <c r="E322" i="9" s="1"/>
  <c r="C323" i="9"/>
  <c r="D323" i="9" l="1"/>
  <c r="E323" i="9" s="1"/>
  <c r="C324" i="9"/>
  <c r="D324" i="9" l="1"/>
  <c r="E324" i="9" s="1"/>
  <c r="C325" i="9"/>
  <c r="C326" i="9" l="1"/>
  <c r="D325" i="9"/>
  <c r="E325" i="9" s="1"/>
  <c r="C327" i="9" l="1"/>
  <c r="D326" i="9"/>
  <c r="E326" i="9" s="1"/>
  <c r="D327" i="9" l="1"/>
  <c r="E327" i="9" s="1"/>
  <c r="C328" i="9"/>
  <c r="D328" i="9" l="1"/>
  <c r="E328" i="9" s="1"/>
  <c r="C329" i="9"/>
  <c r="C330" i="9" l="1"/>
  <c r="D329" i="9"/>
  <c r="E329" i="9" s="1"/>
  <c r="D330" i="9" l="1"/>
  <c r="E330" i="9" s="1"/>
  <c r="C331" i="9"/>
  <c r="D331" i="9" l="1"/>
  <c r="E331" i="9" s="1"/>
  <c r="C332" i="9"/>
  <c r="D332" i="9" l="1"/>
  <c r="E332" i="9" s="1"/>
  <c r="C333" i="9"/>
  <c r="C334" i="9" l="1"/>
  <c r="D333" i="9"/>
  <c r="E333" i="9" s="1"/>
  <c r="C335" i="9" l="1"/>
  <c r="D334" i="9"/>
  <c r="E334" i="9" s="1"/>
  <c r="D335" i="9" l="1"/>
  <c r="E335" i="9" s="1"/>
  <c r="C336" i="9"/>
  <c r="D336" i="9" l="1"/>
  <c r="E336" i="9" s="1"/>
  <c r="C337" i="9"/>
  <c r="C338" i="9" l="1"/>
  <c r="D337" i="9"/>
  <c r="E337" i="9" s="1"/>
  <c r="D338" i="9" l="1"/>
  <c r="E338" i="9" s="1"/>
  <c r="C339" i="9"/>
  <c r="D339" i="9" l="1"/>
  <c r="E339" i="9" s="1"/>
  <c r="C340" i="9"/>
  <c r="D340" i="9" l="1"/>
  <c r="E340" i="9" s="1"/>
  <c r="C341" i="9"/>
  <c r="C342" i="9" l="1"/>
  <c r="D341" i="9"/>
  <c r="E341" i="9" s="1"/>
  <c r="C343" i="9" l="1"/>
  <c r="D342" i="9"/>
  <c r="E342" i="9" s="1"/>
  <c r="C344" i="9" l="1"/>
  <c r="D344" i="9" s="1"/>
  <c r="D343" i="9"/>
  <c r="E343" i="9" s="1"/>
  <c r="E344" i="9" l="1"/>
  <c r="E345" i="9"/>
  <c r="T13" i="36" l="1"/>
  <c r="I11" i="9"/>
  <c r="T13" i="9" s="1"/>
  <c r="I10" i="9"/>
  <c r="D218" i="33"/>
  <c r="C3" i="33"/>
  <c r="D3" i="33" s="1"/>
  <c r="E3" i="33" s="1"/>
  <c r="D4" i="33" l="1"/>
  <c r="E4" i="33" s="1"/>
  <c r="D5" i="33" l="1"/>
  <c r="E5" i="33" s="1"/>
  <c r="D6" i="33" l="1"/>
  <c r="E6" i="33" s="1"/>
  <c r="D7" i="33" l="1"/>
  <c r="E7" i="33" s="1"/>
  <c r="D8" i="33" l="1"/>
  <c r="E8" i="33" s="1"/>
  <c r="D9" i="33" l="1"/>
  <c r="E9" i="33" s="1"/>
  <c r="D10" i="33" l="1"/>
  <c r="E10" i="33" s="1"/>
  <c r="D11" i="33" l="1"/>
  <c r="E11" i="33" s="1"/>
  <c r="D12" i="33" l="1"/>
  <c r="E12" i="33" s="1"/>
  <c r="D13" i="33" l="1"/>
  <c r="E13" i="33" s="1"/>
  <c r="D14" i="33" l="1"/>
  <c r="E14" i="33" s="1"/>
  <c r="D15" i="33" l="1"/>
  <c r="E15" i="33" s="1"/>
  <c r="D16" i="33" l="1"/>
  <c r="E16" i="33" s="1"/>
  <c r="D17" i="33" l="1"/>
  <c r="E17" i="33" s="1"/>
  <c r="D18" i="33" l="1"/>
  <c r="E18" i="33" s="1"/>
  <c r="D19" i="33" l="1"/>
  <c r="E19" i="33" s="1"/>
  <c r="D20" i="33" l="1"/>
  <c r="E20" i="33" s="1"/>
  <c r="D21" i="33" l="1"/>
  <c r="E21" i="33" s="1"/>
  <c r="D22" i="33" l="1"/>
  <c r="E22" i="33" s="1"/>
  <c r="D23" i="33" l="1"/>
  <c r="E23" i="33" s="1"/>
  <c r="D24" i="33" l="1"/>
  <c r="E24" i="33" s="1"/>
  <c r="D25" i="33" l="1"/>
  <c r="E25" i="33" s="1"/>
  <c r="D26" i="33" l="1"/>
  <c r="E26" i="33" s="1"/>
  <c r="D27" i="33" l="1"/>
  <c r="E27" i="33" s="1"/>
  <c r="D28" i="33" l="1"/>
  <c r="E28" i="33" s="1"/>
  <c r="D29" i="33" l="1"/>
  <c r="E29" i="33" s="1"/>
  <c r="D30" i="33" l="1"/>
  <c r="E30" i="33" s="1"/>
  <c r="D31" i="33" l="1"/>
  <c r="E31" i="33" s="1"/>
  <c r="D32" i="33" l="1"/>
  <c r="E32" i="33" s="1"/>
  <c r="D33" i="33" l="1"/>
  <c r="E33" i="33" s="1"/>
  <c r="D34" i="33" l="1"/>
  <c r="E34" i="33" s="1"/>
  <c r="D35" i="33" l="1"/>
  <c r="E35" i="33" s="1"/>
  <c r="D36" i="33" l="1"/>
  <c r="E36" i="33" s="1"/>
  <c r="D37" i="33" l="1"/>
  <c r="E37" i="33" s="1"/>
  <c r="D38" i="33" l="1"/>
  <c r="E38" i="33" s="1"/>
  <c r="D39" i="33" l="1"/>
  <c r="E39" i="33" s="1"/>
  <c r="D40" i="33" l="1"/>
  <c r="E40" i="33" s="1"/>
  <c r="D41" i="33" l="1"/>
  <c r="E41" i="33" s="1"/>
  <c r="D42" i="33" l="1"/>
  <c r="E42" i="33" s="1"/>
  <c r="D43" i="33" l="1"/>
  <c r="E43" i="33" s="1"/>
  <c r="D44" i="33" l="1"/>
  <c r="E44" i="33" s="1"/>
  <c r="D45" i="33" l="1"/>
  <c r="E45" i="33" s="1"/>
  <c r="D46" i="33" l="1"/>
  <c r="E46" i="33" s="1"/>
  <c r="D47" i="33" l="1"/>
  <c r="E47" i="33" s="1"/>
  <c r="D48" i="33" l="1"/>
  <c r="E48" i="33" s="1"/>
  <c r="D49" i="33" l="1"/>
  <c r="E49" i="33" s="1"/>
  <c r="D50" i="33" l="1"/>
  <c r="E50" i="33" s="1"/>
  <c r="D51" i="33" l="1"/>
  <c r="E51" i="33" s="1"/>
  <c r="D52" i="33" l="1"/>
  <c r="E52" i="33" s="1"/>
  <c r="D53" i="33" l="1"/>
  <c r="E53" i="33" s="1"/>
  <c r="D54" i="33" l="1"/>
  <c r="E54" i="33" s="1"/>
  <c r="D55" i="33" l="1"/>
  <c r="E55" i="33" s="1"/>
  <c r="D56" i="33" l="1"/>
  <c r="E56" i="33" s="1"/>
  <c r="D57" i="33" l="1"/>
  <c r="E57" i="33" s="1"/>
  <c r="D58" i="33" l="1"/>
  <c r="E58" i="33" s="1"/>
  <c r="D59" i="33" l="1"/>
  <c r="E59" i="33" s="1"/>
  <c r="D60" i="33" l="1"/>
  <c r="E60" i="33" s="1"/>
  <c r="D61" i="33" l="1"/>
  <c r="E61" i="33" s="1"/>
  <c r="D62" i="33" l="1"/>
  <c r="E62" i="33" s="1"/>
  <c r="D63" i="33" l="1"/>
  <c r="E63" i="33" s="1"/>
  <c r="D64" i="33" l="1"/>
  <c r="E64" i="33" s="1"/>
  <c r="D65" i="33" l="1"/>
  <c r="E65" i="33" s="1"/>
  <c r="D66" i="33" l="1"/>
  <c r="E66" i="33" s="1"/>
  <c r="D67" i="33" l="1"/>
  <c r="E67" i="33" s="1"/>
  <c r="D68" i="33" l="1"/>
  <c r="E68" i="33" s="1"/>
  <c r="D69" i="33" l="1"/>
  <c r="E69" i="33" s="1"/>
  <c r="D70" i="33" l="1"/>
  <c r="E70" i="33" s="1"/>
  <c r="D71" i="33" l="1"/>
  <c r="E71" i="33" s="1"/>
  <c r="D72" i="33" l="1"/>
  <c r="E72" i="33" s="1"/>
  <c r="D73" i="33" l="1"/>
  <c r="E73" i="33" s="1"/>
  <c r="D74" i="33" l="1"/>
  <c r="E74" i="33" s="1"/>
  <c r="D75" i="33" l="1"/>
  <c r="E75" i="33" s="1"/>
  <c r="D76" i="33" l="1"/>
  <c r="E76" i="33" s="1"/>
  <c r="D77" i="33" l="1"/>
  <c r="E77" i="33" s="1"/>
  <c r="D78" i="33" l="1"/>
  <c r="E78" i="33" s="1"/>
  <c r="D79" i="33" l="1"/>
  <c r="E79" i="33" s="1"/>
  <c r="D80" i="33" l="1"/>
  <c r="E80" i="33" s="1"/>
  <c r="D81" i="33" l="1"/>
  <c r="E81" i="33" s="1"/>
  <c r="D82" i="33" l="1"/>
  <c r="E82" i="33" s="1"/>
  <c r="D83" i="33" l="1"/>
  <c r="E83" i="33" s="1"/>
  <c r="D84" i="33" l="1"/>
  <c r="E84" i="33" s="1"/>
  <c r="D85" i="33" l="1"/>
  <c r="E85" i="33" s="1"/>
  <c r="D86" i="33" l="1"/>
  <c r="E86" i="33" s="1"/>
  <c r="D87" i="33" l="1"/>
  <c r="E87" i="33" s="1"/>
  <c r="D88" i="33" l="1"/>
  <c r="E88" i="33" s="1"/>
  <c r="D89" i="33" l="1"/>
  <c r="E89" i="33" s="1"/>
  <c r="D90" i="33" l="1"/>
  <c r="E90" i="33" s="1"/>
  <c r="D91" i="33" l="1"/>
  <c r="E91" i="33" s="1"/>
  <c r="D92" i="33" l="1"/>
  <c r="E92" i="33" s="1"/>
  <c r="D93" i="33" l="1"/>
  <c r="E93" i="33" s="1"/>
  <c r="D94" i="33" l="1"/>
  <c r="E94" i="33" s="1"/>
  <c r="D95" i="33" l="1"/>
  <c r="E95" i="33" s="1"/>
  <c r="D96" i="33" l="1"/>
  <c r="E96" i="33" s="1"/>
  <c r="D97" i="33" l="1"/>
  <c r="E97" i="33" s="1"/>
  <c r="D98" i="33" l="1"/>
  <c r="E98" i="33" s="1"/>
  <c r="D99" i="33" l="1"/>
  <c r="E99" i="33" s="1"/>
  <c r="D100" i="33" l="1"/>
  <c r="E100" i="33" s="1"/>
  <c r="D101" i="33" l="1"/>
  <c r="E101" i="33" s="1"/>
  <c r="D102" i="33" l="1"/>
  <c r="E102" i="33" s="1"/>
  <c r="D103" i="33" l="1"/>
  <c r="E103" i="33" s="1"/>
  <c r="D104" i="33" l="1"/>
  <c r="E104" i="33" s="1"/>
  <c r="D105" i="33" l="1"/>
  <c r="E105" i="33" s="1"/>
  <c r="D106" i="33" l="1"/>
  <c r="E106" i="33" s="1"/>
  <c r="D107" i="33" l="1"/>
  <c r="E107" i="33" s="1"/>
  <c r="D108" i="33" l="1"/>
  <c r="E108" i="33" s="1"/>
  <c r="D109" i="33" l="1"/>
  <c r="E109" i="33" s="1"/>
  <c r="D110" i="33" l="1"/>
  <c r="E110" i="33" s="1"/>
  <c r="D111" i="33" l="1"/>
  <c r="E111" i="33" s="1"/>
  <c r="D112" i="33" l="1"/>
  <c r="E112" i="33" s="1"/>
  <c r="D113" i="33" l="1"/>
  <c r="E113" i="33" s="1"/>
  <c r="D114" i="33" l="1"/>
  <c r="E114" i="33" s="1"/>
  <c r="D115" i="33" l="1"/>
  <c r="E115" i="33" s="1"/>
  <c r="D116" i="33" l="1"/>
  <c r="E116" i="33" s="1"/>
  <c r="D117" i="33" l="1"/>
  <c r="E117" i="33" s="1"/>
  <c r="D118" i="33" l="1"/>
  <c r="E118" i="33" s="1"/>
  <c r="D119" i="33" l="1"/>
  <c r="E119" i="33" s="1"/>
  <c r="D120" i="33" l="1"/>
  <c r="E120" i="33" s="1"/>
  <c r="D121" i="33" l="1"/>
  <c r="E121" i="33" s="1"/>
  <c r="D122" i="33" l="1"/>
  <c r="E122" i="33" s="1"/>
  <c r="D123" i="33" l="1"/>
  <c r="E123" i="33" s="1"/>
  <c r="D124" i="33" l="1"/>
  <c r="E124" i="33" s="1"/>
  <c r="D125" i="33" l="1"/>
  <c r="E125" i="33" s="1"/>
  <c r="D126" i="33" l="1"/>
  <c r="E126" i="33" s="1"/>
  <c r="D127" i="33" l="1"/>
  <c r="E127" i="33" s="1"/>
  <c r="D128" i="33" l="1"/>
  <c r="E128" i="33" s="1"/>
  <c r="D129" i="33" l="1"/>
  <c r="E129" i="33" s="1"/>
  <c r="D130" i="33" l="1"/>
  <c r="E130" i="33" s="1"/>
  <c r="D131" i="33" l="1"/>
  <c r="E131" i="33" s="1"/>
  <c r="D132" i="33" l="1"/>
  <c r="E132" i="33" s="1"/>
  <c r="D133" i="33" l="1"/>
  <c r="E133" i="33" s="1"/>
  <c r="D134" i="33" l="1"/>
  <c r="E134" i="33" s="1"/>
  <c r="D135" i="33" l="1"/>
  <c r="E135" i="33" s="1"/>
  <c r="D136" i="33" l="1"/>
  <c r="E136" i="33" s="1"/>
  <c r="D137" i="33" l="1"/>
  <c r="E137" i="33" s="1"/>
  <c r="D138" i="33" l="1"/>
  <c r="E138" i="33" s="1"/>
  <c r="D139" i="33" l="1"/>
  <c r="E139" i="33" s="1"/>
  <c r="D140" i="33" l="1"/>
  <c r="E140" i="33" s="1"/>
  <c r="D141" i="33" l="1"/>
  <c r="E141" i="33" s="1"/>
  <c r="D142" i="33" l="1"/>
  <c r="E142" i="33" s="1"/>
  <c r="D143" i="33" l="1"/>
  <c r="E143" i="33" s="1"/>
  <c r="D144" i="33" l="1"/>
  <c r="E144" i="33" s="1"/>
  <c r="D145" i="33" l="1"/>
  <c r="E145" i="33" s="1"/>
  <c r="D146" i="33" l="1"/>
  <c r="E146" i="33" s="1"/>
  <c r="D147" i="33" l="1"/>
  <c r="E147" i="33" s="1"/>
  <c r="D148" i="33" l="1"/>
  <c r="E148" i="33" s="1"/>
  <c r="D149" i="33" l="1"/>
  <c r="E149" i="33" s="1"/>
  <c r="D150" i="33" l="1"/>
  <c r="E150" i="33" s="1"/>
  <c r="D151" i="33" l="1"/>
  <c r="E151" i="33" s="1"/>
  <c r="D152" i="33" l="1"/>
  <c r="E152" i="33" s="1"/>
  <c r="D153" i="33" l="1"/>
  <c r="E153" i="33" s="1"/>
  <c r="D154" i="33" l="1"/>
  <c r="E154" i="33" s="1"/>
  <c r="D155" i="33" l="1"/>
  <c r="E155" i="33" s="1"/>
  <c r="D156" i="33" l="1"/>
  <c r="E156" i="33" s="1"/>
  <c r="D157" i="33" l="1"/>
  <c r="E157" i="33" s="1"/>
  <c r="D158" i="33" l="1"/>
  <c r="E158" i="33" s="1"/>
  <c r="D159" i="33" l="1"/>
  <c r="E159" i="33" s="1"/>
  <c r="D160" i="33" l="1"/>
  <c r="E160" i="33" s="1"/>
  <c r="D161" i="33" l="1"/>
  <c r="E161" i="33" s="1"/>
  <c r="D162" i="33" l="1"/>
  <c r="E162" i="33" s="1"/>
  <c r="D163" i="33" l="1"/>
  <c r="E163" i="33" s="1"/>
  <c r="D164" i="33" l="1"/>
  <c r="E164" i="33" s="1"/>
  <c r="D165" i="33" l="1"/>
  <c r="E165" i="33" s="1"/>
  <c r="D166" i="33" l="1"/>
  <c r="E166" i="33" s="1"/>
  <c r="D167" i="33" l="1"/>
  <c r="E167" i="33" s="1"/>
  <c r="D168" i="33" l="1"/>
  <c r="E168" i="33" s="1"/>
  <c r="D169" i="33" l="1"/>
  <c r="E169" i="33" s="1"/>
  <c r="D170" i="33" l="1"/>
  <c r="E170" i="33" s="1"/>
  <c r="D171" i="33" l="1"/>
  <c r="E171" i="33" s="1"/>
  <c r="D172" i="33" l="1"/>
  <c r="E172" i="33" s="1"/>
  <c r="D173" i="33" l="1"/>
  <c r="E173" i="33" s="1"/>
  <c r="D174" i="33" l="1"/>
  <c r="E174" i="33" s="1"/>
  <c r="D175" i="33" l="1"/>
  <c r="E175" i="33" s="1"/>
  <c r="D176" i="33" l="1"/>
  <c r="E176" i="33" s="1"/>
  <c r="D177" i="33" l="1"/>
  <c r="E177" i="33" s="1"/>
  <c r="D178" i="33" l="1"/>
  <c r="E178" i="33" s="1"/>
  <c r="D179" i="33" l="1"/>
  <c r="E179" i="33" s="1"/>
  <c r="D180" i="33" l="1"/>
  <c r="E180" i="33" s="1"/>
  <c r="D181" i="33" l="1"/>
  <c r="E181" i="33" s="1"/>
  <c r="D182" i="33" l="1"/>
  <c r="E182" i="33" s="1"/>
  <c r="D183" i="33" l="1"/>
  <c r="E183" i="33" s="1"/>
  <c r="D184" i="33" l="1"/>
  <c r="E184" i="33" s="1"/>
  <c r="D185" i="33" l="1"/>
  <c r="E185" i="33" s="1"/>
  <c r="D186" i="33" l="1"/>
  <c r="E186" i="33" s="1"/>
  <c r="D187" i="33" l="1"/>
  <c r="E187" i="33" s="1"/>
  <c r="D188" i="33" l="1"/>
  <c r="E188" i="33" s="1"/>
  <c r="D189" i="33" l="1"/>
  <c r="E189" i="33" s="1"/>
  <c r="D190" i="33" l="1"/>
  <c r="E190" i="33" s="1"/>
  <c r="D191" i="33" l="1"/>
  <c r="E191" i="33" s="1"/>
  <c r="D192" i="33" l="1"/>
  <c r="E192" i="33" s="1"/>
  <c r="D193" i="33" l="1"/>
  <c r="E193" i="33" s="1"/>
  <c r="D194" i="33" l="1"/>
  <c r="E194" i="33" s="1"/>
  <c r="D195" i="33" l="1"/>
  <c r="E195" i="33" s="1"/>
  <c r="D196" i="33" l="1"/>
  <c r="E196" i="33" s="1"/>
  <c r="D197" i="33" l="1"/>
  <c r="E197" i="33" s="1"/>
  <c r="D198" i="33" l="1"/>
  <c r="E198" i="33" s="1"/>
  <c r="D199" i="33" l="1"/>
  <c r="E199" i="33" s="1"/>
  <c r="D200" i="33" l="1"/>
  <c r="E200" i="33" s="1"/>
  <c r="D201" i="33" l="1"/>
  <c r="E201" i="33" s="1"/>
  <c r="D202" i="33" l="1"/>
  <c r="E202" i="33" s="1"/>
  <c r="D203" i="33" l="1"/>
  <c r="E203" i="33" s="1"/>
  <c r="D204" i="33" l="1"/>
  <c r="E204" i="33" s="1"/>
  <c r="D205" i="33" l="1"/>
  <c r="E205" i="33" s="1"/>
  <c r="D206" i="33" l="1"/>
  <c r="E206" i="33" s="1"/>
  <c r="D207" i="33" l="1"/>
  <c r="E207" i="33" s="1"/>
  <c r="D208" i="33" l="1"/>
  <c r="E208" i="33" s="1"/>
  <c r="D209" i="33" l="1"/>
  <c r="E209" i="33" s="1"/>
  <c r="D210" i="33" l="1"/>
  <c r="E210" i="33" s="1"/>
  <c r="D211" i="33" l="1"/>
  <c r="E211" i="33" s="1"/>
  <c r="D212" i="33" l="1"/>
  <c r="E212" i="33" s="1"/>
  <c r="D213" i="33" l="1"/>
  <c r="E213" i="33" s="1"/>
  <c r="D214" i="33" l="1"/>
  <c r="E214" i="33" s="1"/>
  <c r="D215" i="33" l="1"/>
  <c r="E215" i="33" s="1"/>
  <c r="D217" i="33" l="1"/>
  <c r="D216" i="33"/>
  <c r="E216" i="33" s="1"/>
  <c r="E217" i="33" l="1"/>
  <c r="E218" i="33"/>
  <c r="I10" i="33" l="1"/>
  <c r="O348" i="33"/>
  <c r="O3" i="33"/>
  <c r="P3" i="33" s="1"/>
  <c r="P348" i="33"/>
  <c r="O51" i="33"/>
  <c r="P288" i="33"/>
  <c r="P16" i="33"/>
  <c r="O117" i="33"/>
  <c r="P117" i="33" s="1"/>
  <c r="P98" i="33"/>
  <c r="O96" i="33"/>
  <c r="P275" i="33"/>
  <c r="O319" i="33"/>
  <c r="P319" i="33" s="1"/>
  <c r="O56" i="33"/>
  <c r="P56" i="33" s="1"/>
  <c r="O223" i="33"/>
  <c r="O98" i="33"/>
  <c r="O118" i="33"/>
  <c r="P118" i="33"/>
  <c r="O32" i="33"/>
  <c r="P32" i="33"/>
  <c r="O265" i="33"/>
  <c r="P148" i="33"/>
  <c r="O234" i="33"/>
  <c r="O305" i="33"/>
  <c r="P305" i="33" s="1"/>
  <c r="O222" i="33"/>
  <c r="P222" i="33" s="1"/>
  <c r="O46" i="33"/>
  <c r="P46" i="33" s="1"/>
  <c r="O37" i="33"/>
  <c r="O304" i="33"/>
  <c r="O42" i="33"/>
  <c r="P42" i="33" s="1"/>
  <c r="O180" i="33"/>
  <c r="P180" i="33" s="1"/>
  <c r="O147" i="33"/>
  <c r="P147" i="33" s="1"/>
  <c r="O191" i="33"/>
  <c r="P191" i="33" s="1"/>
  <c r="O329" i="33"/>
  <c r="O344" i="33"/>
  <c r="P345" i="33" s="1"/>
  <c r="O318" i="33"/>
  <c r="O27" i="33"/>
  <c r="P27" i="33" s="1"/>
  <c r="O240" i="33"/>
  <c r="O268" i="33"/>
  <c r="P159" i="33"/>
  <c r="P283" i="33"/>
  <c r="O233" i="33"/>
  <c r="P233" i="33" s="1"/>
  <c r="O196" i="33"/>
  <c r="P196" i="33" s="1"/>
  <c r="O183" i="33"/>
  <c r="O247" i="33"/>
  <c r="P247" i="33" s="1"/>
  <c r="O315" i="33"/>
  <c r="O148" i="33"/>
  <c r="O242" i="33"/>
  <c r="P242" i="33" s="1"/>
  <c r="O270" i="33"/>
  <c r="P260" i="33"/>
  <c r="O309" i="33"/>
  <c r="P309" i="33" s="1"/>
  <c r="O212" i="33"/>
  <c r="O12" i="33"/>
  <c r="P12" i="33"/>
  <c r="P218" i="33"/>
  <c r="O331" i="33"/>
  <c r="P331" i="33" s="1"/>
  <c r="O253" i="33"/>
  <c r="P253" i="33" s="1"/>
  <c r="O261" i="33"/>
  <c r="P261" i="33" s="1"/>
  <c r="O11" i="33"/>
  <c r="P11" i="33"/>
  <c r="O339" i="33"/>
  <c r="P339" i="33" s="1"/>
  <c r="O151" i="33"/>
  <c r="P151" i="33" s="1"/>
  <c r="O241" i="33"/>
  <c r="P241" i="33" s="1"/>
  <c r="O251" i="33"/>
  <c r="P251" i="33" s="1"/>
  <c r="O121" i="33"/>
  <c r="P121" i="33"/>
  <c r="O184" i="33"/>
  <c r="O142" i="33"/>
  <c r="P142" i="33"/>
  <c r="O125" i="33"/>
  <c r="P125" i="33" s="1"/>
  <c r="O308" i="33"/>
  <c r="P308" i="33"/>
  <c r="O289" i="33"/>
  <c r="O93" i="33"/>
  <c r="P217" i="33"/>
  <c r="O5" i="33"/>
  <c r="O84" i="33"/>
  <c r="O19" i="33"/>
  <c r="P19" i="33" s="1"/>
  <c r="P278" i="33"/>
  <c r="O179" i="33"/>
  <c r="O307" i="33"/>
  <c r="O227" i="33"/>
  <c r="O220" i="33"/>
  <c r="O330" i="33"/>
  <c r="O68" i="33"/>
  <c r="P68" i="33" s="1"/>
  <c r="O336" i="33"/>
  <c r="O174" i="33"/>
  <c r="P174" i="33" s="1"/>
  <c r="O169" i="33"/>
  <c r="O111" i="33"/>
  <c r="O297" i="33"/>
  <c r="P297" i="33"/>
  <c r="O102" i="33"/>
  <c r="O33" i="33"/>
  <c r="P33" i="33" s="1"/>
  <c r="O249" i="33"/>
  <c r="P249" i="33" s="1"/>
  <c r="O190" i="33"/>
  <c r="O287" i="33"/>
  <c r="P287" i="33" s="1"/>
  <c r="P185" i="33"/>
  <c r="O77" i="33"/>
  <c r="P77" i="33" s="1"/>
  <c r="O278" i="33"/>
  <c r="O124" i="33"/>
  <c r="O218" i="33"/>
  <c r="O144" i="33"/>
  <c r="O135" i="33"/>
  <c r="O260" i="33"/>
  <c r="O73" i="33"/>
  <c r="P73" i="33" s="1"/>
  <c r="O200" i="33"/>
  <c r="P200" i="33" s="1"/>
  <c r="O72" i="33"/>
  <c r="P72" i="33" s="1"/>
  <c r="O145" i="33"/>
  <c r="P145" i="33" s="1"/>
  <c r="P18" i="33"/>
  <c r="O71" i="33"/>
  <c r="P157" i="33"/>
  <c r="O313" i="33"/>
  <c r="O328" i="33"/>
  <c r="P328" i="33" s="1"/>
  <c r="O225" i="33"/>
  <c r="P225" i="33" s="1"/>
  <c r="O31" i="33"/>
  <c r="P31" i="33" s="1"/>
  <c r="O55" i="33"/>
  <c r="O76" i="33"/>
  <c r="O327" i="33"/>
  <c r="O130" i="33"/>
  <c r="P130" i="33" s="1"/>
  <c r="O345" i="33"/>
  <c r="O25" i="33"/>
  <c r="O201" i="33"/>
  <c r="P201" i="33"/>
  <c r="O97" i="33"/>
  <c r="P97" i="33" s="1"/>
  <c r="O168" i="33"/>
  <c r="O141" i="33"/>
  <c r="P141" i="33"/>
  <c r="O173" i="33"/>
  <c r="O122" i="33"/>
  <c r="P122" i="33" s="1"/>
  <c r="O8" i="33"/>
  <c r="O7" i="33"/>
  <c r="P7" i="33" s="1"/>
  <c r="O325" i="33"/>
  <c r="P325" i="33"/>
  <c r="O346" i="33"/>
  <c r="P346" i="33"/>
  <c r="O105" i="33"/>
  <c r="P105" i="33" s="1"/>
  <c r="O108" i="33"/>
  <c r="O224" i="33"/>
  <c r="P224" i="33" s="1"/>
  <c r="O192" i="33"/>
  <c r="P192" i="33" s="1"/>
  <c r="O49" i="33"/>
  <c r="O91" i="33"/>
  <c r="O228" i="33"/>
  <c r="P228" i="33" s="1"/>
  <c r="O294" i="33"/>
  <c r="O65" i="33"/>
  <c r="P65" i="33" s="1"/>
  <c r="O64" i="33"/>
  <c r="O170" i="33"/>
  <c r="P170" i="33" s="1"/>
  <c r="O139" i="33"/>
  <c r="O52" i="33"/>
  <c r="P52" i="33" s="1"/>
  <c r="O140" i="33"/>
  <c r="P140" i="33"/>
  <c r="O214" i="33"/>
  <c r="O182" i="33"/>
  <c r="P79" i="33"/>
  <c r="O217" i="33"/>
  <c r="O333" i="33"/>
  <c r="P333" i="33" s="1"/>
  <c r="O195" i="33"/>
  <c r="O193" i="33"/>
  <c r="O283" i="33"/>
  <c r="O295" i="33"/>
  <c r="P295" i="33" s="1"/>
  <c r="O334" i="33"/>
  <c r="P334" i="33" s="1"/>
  <c r="O127" i="33"/>
  <c r="P127" i="33" s="1"/>
  <c r="O39" i="33"/>
  <c r="O75" i="33"/>
  <c r="O17" i="33"/>
  <c r="O82" i="33"/>
  <c r="P82" i="33" s="1"/>
  <c r="O114" i="33"/>
  <c r="O132" i="33"/>
  <c r="P132" i="33" s="1"/>
  <c r="O152" i="33"/>
  <c r="P152" i="33" s="1"/>
  <c r="O299" i="33"/>
  <c r="P299" i="33" s="1"/>
  <c r="O81" i="33"/>
  <c r="P81" i="33" s="1"/>
  <c r="O291" i="33"/>
  <c r="O326" i="33"/>
  <c r="P326" i="33" s="1"/>
  <c r="O281" i="33"/>
  <c r="O300" i="33"/>
  <c r="P300" i="33" s="1"/>
  <c r="O53" i="33"/>
  <c r="P53" i="33" s="1"/>
  <c r="P273" i="33"/>
  <c r="P338" i="33"/>
  <c r="O94" i="33"/>
  <c r="P94" i="33"/>
  <c r="O338" i="33"/>
  <c r="O267" i="33"/>
  <c r="O199" i="33"/>
  <c r="O296" i="33"/>
  <c r="P296" i="33" s="1"/>
  <c r="O21" i="33"/>
  <c r="P21" i="33" s="1"/>
  <c r="O38" i="33"/>
  <c r="P38" i="33" s="1"/>
  <c r="O24" i="33"/>
  <c r="P24" i="33" s="1"/>
  <c r="O254" i="33"/>
  <c r="P254" i="33"/>
  <c r="O85" i="33"/>
  <c r="O285" i="33"/>
  <c r="O120" i="33"/>
  <c r="P120" i="33" s="1"/>
  <c r="O60" i="33"/>
  <c r="O116" i="33"/>
  <c r="P116" i="33" s="1"/>
  <c r="O324" i="33"/>
  <c r="O262" i="33"/>
  <c r="P262" i="33" s="1"/>
  <c r="O129" i="33"/>
  <c r="O59" i="33"/>
  <c r="O26" i="33"/>
  <c r="O320" i="33"/>
  <c r="P320" i="33"/>
  <c r="O29" i="33"/>
  <c r="O57" i="33"/>
  <c r="O128" i="33"/>
  <c r="P128" i="33" s="1"/>
  <c r="O282" i="33"/>
  <c r="P282" i="33" s="1"/>
  <c r="O188" i="33"/>
  <c r="O277" i="33"/>
  <c r="O126" i="33"/>
  <c r="P126" i="33" s="1"/>
  <c r="O158" i="33"/>
  <c r="O40" i="33"/>
  <c r="P40" i="33" s="1"/>
  <c r="O83" i="33"/>
  <c r="O206" i="33"/>
  <c r="P206" i="33" s="1"/>
  <c r="O13" i="33"/>
  <c r="P13" i="33" s="1"/>
  <c r="O263" i="33"/>
  <c r="O162" i="33"/>
  <c r="O104" i="33"/>
  <c r="P104" i="33" s="1"/>
  <c r="O341" i="33"/>
  <c r="O43" i="33"/>
  <c r="P43" i="33" s="1"/>
  <c r="O79" i="33"/>
  <c r="O78" i="33"/>
  <c r="P78" i="33" s="1"/>
  <c r="O210" i="33"/>
  <c r="P210" i="33" s="1"/>
  <c r="O62" i="33"/>
  <c r="O322" i="33"/>
  <c r="P322" i="33" s="1"/>
  <c r="O36" i="33"/>
  <c r="O337" i="33"/>
  <c r="P229" i="33"/>
  <c r="O252" i="33"/>
  <c r="P252" i="33"/>
  <c r="O89" i="33"/>
  <c r="O48" i="33"/>
  <c r="P49" i="33" s="1"/>
  <c r="O138" i="33"/>
  <c r="P138" i="33" s="1"/>
  <c r="O292" i="33"/>
  <c r="P292" i="33" s="1"/>
  <c r="O231" i="33"/>
  <c r="P231" i="33" s="1"/>
  <c r="O119" i="33"/>
  <c r="P119" i="33" s="1"/>
  <c r="O99" i="33"/>
  <c r="P99" i="33"/>
  <c r="O16" i="33"/>
  <c r="P17" i="33" s="1"/>
  <c r="O255" i="33"/>
  <c r="P255" i="33" s="1"/>
  <c r="O186" i="33"/>
  <c r="P186" i="33" s="1"/>
  <c r="O238" i="33"/>
  <c r="P238" i="33" s="1"/>
  <c r="O10" i="33"/>
  <c r="O153" i="33"/>
  <c r="P153" i="33" s="1"/>
  <c r="O106" i="33"/>
  <c r="P106" i="33"/>
  <c r="O185" i="33"/>
  <c r="O133" i="33"/>
  <c r="P133" i="33" s="1"/>
  <c r="O18" i="33"/>
  <c r="O276" i="33"/>
  <c r="P276" i="33" s="1"/>
  <c r="O23" i="33"/>
  <c r="P23" i="33" s="1"/>
  <c r="O50" i="33"/>
  <c r="P50" i="33" s="1"/>
  <c r="O150" i="33"/>
  <c r="P86" i="33"/>
  <c r="O202" i="33"/>
  <c r="P202" i="33" s="1"/>
  <c r="O90" i="33"/>
  <c r="P90" i="33" s="1"/>
  <c r="O208" i="33"/>
  <c r="O316" i="33"/>
  <c r="P316" i="33" s="1"/>
  <c r="O264" i="33"/>
  <c r="P264" i="33" s="1"/>
  <c r="O259" i="33"/>
  <c r="O274" i="33"/>
  <c r="P274" i="33" s="1"/>
  <c r="O221" i="33"/>
  <c r="P221" i="33" s="1"/>
  <c r="O286" i="33"/>
  <c r="P286" i="33" s="1"/>
  <c r="O290" i="33"/>
  <c r="P290" i="33" s="1"/>
  <c r="O298" i="33"/>
  <c r="P298" i="33" s="1"/>
  <c r="O314" i="33"/>
  <c r="P314" i="33" s="1"/>
  <c r="O342" i="33"/>
  <c r="P342" i="33" s="1"/>
  <c r="P69" i="33"/>
  <c r="O15" i="33"/>
  <c r="P15" i="33" s="1"/>
  <c r="O35" i="33"/>
  <c r="P35" i="33" s="1"/>
  <c r="O47" i="33"/>
  <c r="P47" i="33" s="1"/>
  <c r="O63" i="33"/>
  <c r="P63" i="33" s="1"/>
  <c r="O87" i="33"/>
  <c r="O95" i="33"/>
  <c r="P95" i="33" s="1"/>
  <c r="O103" i="33"/>
  <c r="P103" i="33" s="1"/>
  <c r="O107" i="33"/>
  <c r="P108" i="33" s="1"/>
  <c r="O115" i="33"/>
  <c r="P115" i="33" s="1"/>
  <c r="O123" i="33"/>
  <c r="P123" i="33" s="1"/>
  <c r="O131" i="33"/>
  <c r="P131" i="33" s="1"/>
  <c r="O143" i="33"/>
  <c r="P143" i="33" s="1"/>
  <c r="O155" i="33"/>
  <c r="P155" i="33" s="1"/>
  <c r="O159" i="33"/>
  <c r="O175" i="33"/>
  <c r="P175" i="33" s="1"/>
  <c r="O248" i="33"/>
  <c r="P248" i="33" s="1"/>
  <c r="O44" i="33"/>
  <c r="P44" i="33" s="1"/>
  <c r="O80" i="33"/>
  <c r="P80" i="33"/>
  <c r="O216" i="33"/>
  <c r="P216" i="33"/>
  <c r="O109" i="33"/>
  <c r="P109" i="33"/>
  <c r="O136" i="33"/>
  <c r="P136" i="33"/>
  <c r="O266" i="33"/>
  <c r="P266" i="33" s="1"/>
  <c r="O340" i="33"/>
  <c r="P340" i="33" s="1"/>
  <c r="O163" i="33"/>
  <c r="P163" i="33"/>
  <c r="O302" i="33"/>
  <c r="P302" i="33"/>
  <c r="O45" i="33"/>
  <c r="O157" i="33"/>
  <c r="O258" i="33"/>
  <c r="P258" i="33" s="1"/>
  <c r="O30" i="33"/>
  <c r="P30" i="33" s="1"/>
  <c r="O271" i="33"/>
  <c r="P271" i="33" s="1"/>
  <c r="O164" i="33"/>
  <c r="P164" i="33" s="1"/>
  <c r="O146" i="33"/>
  <c r="P146" i="33" s="1"/>
  <c r="O211" i="33"/>
  <c r="P211" i="33" s="1"/>
  <c r="O321" i="33"/>
  <c r="P321" i="33" s="1"/>
  <c r="O171" i="33"/>
  <c r="P171" i="33" s="1"/>
  <c r="O207" i="33"/>
  <c r="P207" i="33" s="1"/>
  <c r="O197" i="33"/>
  <c r="P197" i="33" s="1"/>
  <c r="O67" i="33"/>
  <c r="O209" i="33"/>
  <c r="P209" i="33"/>
  <c r="O250" i="33"/>
  <c r="O70" i="33"/>
  <c r="O246" i="33"/>
  <c r="P246" i="33"/>
  <c r="O229" i="33"/>
  <c r="O177" i="33"/>
  <c r="O335" i="33"/>
  <c r="P335" i="33" s="1"/>
  <c r="O243" i="33"/>
  <c r="P243" i="33"/>
  <c r="O28" i="33"/>
  <c r="P29" i="33" s="1"/>
  <c r="O245" i="33"/>
  <c r="O66" i="33"/>
  <c r="P66" i="33" s="1"/>
  <c r="O154" i="33"/>
  <c r="P154" i="33"/>
  <c r="O41" i="33"/>
  <c r="P41" i="33"/>
  <c r="O301" i="33"/>
  <c r="P301" i="33" s="1"/>
  <c r="O165" i="33"/>
  <c r="O279" i="33"/>
  <c r="P279" i="33"/>
  <c r="O92" i="33"/>
  <c r="P92" i="33" s="1"/>
  <c r="O303" i="33"/>
  <c r="P303" i="33" s="1"/>
  <c r="O113" i="33"/>
  <c r="P113" i="33" s="1"/>
  <c r="O156" i="33"/>
  <c r="P156" i="33" s="1"/>
  <c r="O54" i="33"/>
  <c r="P54" i="33" s="1"/>
  <c r="O20" i="33"/>
  <c r="P20" i="33"/>
  <c r="O237" i="33"/>
  <c r="O236" i="33"/>
  <c r="P236" i="33" s="1"/>
  <c r="O235" i="33"/>
  <c r="P235" i="33" s="1"/>
  <c r="O74" i="33"/>
  <c r="P74" i="33" s="1"/>
  <c r="O230" i="33"/>
  <c r="P230" i="33" s="1"/>
  <c r="O58" i="33"/>
  <c r="P58" i="33" s="1"/>
  <c r="O232" i="33"/>
  <c r="P232" i="33" s="1"/>
  <c r="O9" i="33"/>
  <c r="P9" i="33" s="1"/>
  <c r="O269" i="33"/>
  <c r="P269" i="33" s="1"/>
  <c r="O332" i="33"/>
  <c r="P332" i="33" s="1"/>
  <c r="O275" i="33"/>
  <c r="O189" i="33"/>
  <c r="P189" i="33" s="1"/>
  <c r="O273" i="33"/>
  <c r="O176" i="33"/>
  <c r="P176" i="33" s="1"/>
  <c r="O187" i="33"/>
  <c r="P187" i="33" s="1"/>
  <c r="O100" i="33"/>
  <c r="P100" i="33" s="1"/>
  <c r="O293" i="33"/>
  <c r="P293" i="33" s="1"/>
  <c r="O167" i="33"/>
  <c r="P167" i="33" s="1"/>
  <c r="O284" i="33"/>
  <c r="P284" i="33" s="1"/>
  <c r="O288" i="33"/>
  <c r="P289" i="33" s="1"/>
  <c r="O343" i="33"/>
  <c r="P343" i="33" s="1"/>
  <c r="O244" i="33"/>
  <c r="P244" i="33" s="1"/>
  <c r="O61" i="33"/>
  <c r="P61" i="33" s="1"/>
  <c r="O69" i="33"/>
  <c r="O101" i="33"/>
  <c r="O149" i="33"/>
  <c r="P149" i="33" s="1"/>
  <c r="O161" i="33"/>
  <c r="P162" i="33" s="1"/>
  <c r="O205" i="33"/>
  <c r="O257" i="33"/>
  <c r="P257" i="33" s="1"/>
  <c r="O4" i="33"/>
  <c r="P5" i="33" s="1"/>
  <c r="P4" i="33"/>
  <c r="O347" i="33"/>
  <c r="P347" i="33" s="1"/>
  <c r="O198" i="33"/>
  <c r="P198" i="33" s="1"/>
  <c r="O181" i="33"/>
  <c r="P182" i="33" s="1"/>
  <c r="P181" i="33"/>
  <c r="O22" i="33"/>
  <c r="P22" i="33" s="1"/>
  <c r="O34" i="33"/>
  <c r="P34" i="33" s="1"/>
  <c r="O311" i="33"/>
  <c r="P311" i="33" s="1"/>
  <c r="O306" i="33"/>
  <c r="P306" i="33" s="1"/>
  <c r="O110" i="33"/>
  <c r="P111" i="33" s="1"/>
  <c r="O134" i="33"/>
  <c r="P134" i="33" s="1"/>
  <c r="O203" i="33"/>
  <c r="P203" i="33" s="1"/>
  <c r="O215" i="33"/>
  <c r="P215" i="33" s="1"/>
  <c r="O317" i="33"/>
  <c r="P317" i="33" s="1"/>
  <c r="O86" i="33"/>
  <c r="P87" i="33" s="1"/>
  <c r="O166" i="33"/>
  <c r="P166" i="33" s="1"/>
  <c r="O219" i="33"/>
  <c r="P219" i="33" s="1"/>
  <c r="O256" i="33"/>
  <c r="P256" i="33" s="1"/>
  <c r="O272" i="33"/>
  <c r="P272" i="33" s="1"/>
  <c r="O6" i="33"/>
  <c r="P6" i="33" s="1"/>
  <c r="O112" i="33"/>
  <c r="P112" i="33" s="1"/>
  <c r="O204" i="33"/>
  <c r="P204" i="33" s="1"/>
  <c r="O239" i="33"/>
  <c r="P239" i="33" s="1"/>
  <c r="O14" i="33"/>
  <c r="P14" i="33" s="1"/>
  <c r="O88" i="33"/>
  <c r="O160" i="33"/>
  <c r="P160" i="33" s="1"/>
  <c r="O194" i="33"/>
  <c r="P195" i="33" s="1"/>
  <c r="O226" i="33"/>
  <c r="P227" i="33" s="1"/>
  <c r="O280" i="33"/>
  <c r="P280" i="33" s="1"/>
  <c r="O312" i="33"/>
  <c r="P312" i="33" s="1"/>
  <c r="O137" i="33"/>
  <c r="P137" i="33" s="1"/>
  <c r="O310" i="33"/>
  <c r="P310" i="33" s="1"/>
  <c r="O323" i="33"/>
  <c r="P323" i="33" s="1"/>
  <c r="O172" i="33"/>
  <c r="P172" i="33" s="1"/>
  <c r="O213" i="33"/>
  <c r="P214" i="33" s="1"/>
  <c r="O178" i="33"/>
  <c r="P179" i="33" s="1"/>
  <c r="P89" i="33" l="1"/>
  <c r="P88" i="33"/>
  <c r="P313" i="33"/>
  <c r="P183" i="33"/>
  <c r="P184" i="33"/>
  <c r="P330" i="33"/>
  <c r="P329" i="33"/>
  <c r="P213" i="33"/>
  <c r="P194" i="33"/>
  <c r="P205" i="33"/>
  <c r="P165" i="33"/>
  <c r="P245" i="33"/>
  <c r="P150" i="33"/>
  <c r="P178" i="33"/>
  <c r="P10" i="33"/>
  <c r="P62" i="33"/>
  <c r="P83" i="33"/>
  <c r="P277" i="33"/>
  <c r="P324" i="33"/>
  <c r="P285" i="33"/>
  <c r="P291" i="33"/>
  <c r="P64" i="33"/>
  <c r="P259" i="33"/>
  <c r="P8" i="33"/>
  <c r="T11" i="33" s="1"/>
  <c r="T13" i="33" s="1"/>
  <c r="AG15" i="33" s="1"/>
  <c r="P327" i="33"/>
  <c r="P135" i="33"/>
  <c r="P124" i="33"/>
  <c r="P220" i="33"/>
  <c r="P307" i="33"/>
  <c r="P318" i="33"/>
  <c r="P304" i="33"/>
  <c r="P223" i="33"/>
  <c r="P107" i="33"/>
  <c r="P57" i="33"/>
  <c r="P101" i="33"/>
  <c r="P102" i="33"/>
  <c r="P177" i="33"/>
  <c r="P67" i="33"/>
  <c r="P110" i="33"/>
  <c r="P341" i="33"/>
  <c r="P263" i="33"/>
  <c r="P188" i="33"/>
  <c r="P59" i="33"/>
  <c r="P199" i="33"/>
  <c r="P75" i="33"/>
  <c r="P91" i="33"/>
  <c r="P168" i="33"/>
  <c r="P25" i="33"/>
  <c r="P26" i="33"/>
  <c r="P76" i="33"/>
  <c r="P144" i="33"/>
  <c r="P161" i="33"/>
  <c r="P336" i="33"/>
  <c r="P84" i="33"/>
  <c r="P85" i="33"/>
  <c r="P193" i="33"/>
  <c r="P315" i="33"/>
  <c r="P240" i="33"/>
  <c r="P265" i="33"/>
  <c r="P96" i="33"/>
  <c r="P51" i="33"/>
  <c r="P70" i="33"/>
  <c r="P71" i="33"/>
  <c r="P226" i="33"/>
  <c r="P237" i="33"/>
  <c r="P250" i="33"/>
  <c r="P45" i="33"/>
  <c r="P36" i="33"/>
  <c r="P158" i="33"/>
  <c r="P129" i="33"/>
  <c r="P60" i="33"/>
  <c r="P267" i="33"/>
  <c r="P268" i="33"/>
  <c r="P281" i="33"/>
  <c r="P208" i="33"/>
  <c r="P114" i="33"/>
  <c r="P39" i="33"/>
  <c r="P139" i="33"/>
  <c r="P294" i="33"/>
  <c r="P173" i="33"/>
  <c r="P55" i="33"/>
  <c r="P190" i="33"/>
  <c r="P169" i="33"/>
  <c r="P212" i="33"/>
  <c r="P270" i="33"/>
  <c r="P344" i="33"/>
  <c r="P37" i="33"/>
  <c r="P337" i="33"/>
  <c r="P28" i="33"/>
  <c r="P48" i="33"/>
  <c r="P93" i="33"/>
  <c r="P234" i="33"/>
  <c r="T10" i="33" l="1"/>
  <c r="D140" i="36"/>
  <c r="C3" i="36"/>
  <c r="C4" i="36" s="1"/>
  <c r="D3" i="36" l="1"/>
  <c r="E3" i="36" s="1"/>
  <c r="D4" i="36"/>
  <c r="E4" i="36" s="1"/>
  <c r="C5" i="36"/>
  <c r="D5" i="36" l="1"/>
  <c r="E5" i="36" s="1"/>
  <c r="C6" i="36"/>
  <c r="C7" i="36" l="1"/>
  <c r="D6" i="36"/>
  <c r="E6" i="36" s="1"/>
  <c r="D7" i="36" l="1"/>
  <c r="E7" i="36" s="1"/>
  <c r="C8" i="36"/>
  <c r="D8" i="36" l="1"/>
  <c r="E8" i="36" s="1"/>
  <c r="C9" i="36"/>
  <c r="D9" i="36" l="1"/>
  <c r="E9" i="36" s="1"/>
  <c r="C10" i="36"/>
  <c r="C11" i="36" l="1"/>
  <c r="D10" i="36"/>
  <c r="E10" i="36" s="1"/>
  <c r="D11" i="36" l="1"/>
  <c r="E11" i="36" s="1"/>
  <c r="C12" i="36"/>
  <c r="D12" i="36" l="1"/>
  <c r="E12" i="36" s="1"/>
  <c r="C13" i="36"/>
  <c r="D13" i="36" l="1"/>
  <c r="E13" i="36" s="1"/>
  <c r="C14" i="36"/>
  <c r="D14" i="36" l="1"/>
  <c r="E14" i="36" s="1"/>
  <c r="C15" i="36"/>
  <c r="D15" i="36" l="1"/>
  <c r="E15" i="36" s="1"/>
  <c r="C16" i="36"/>
  <c r="D16" i="36" l="1"/>
  <c r="E16" i="36" s="1"/>
  <c r="C17" i="36"/>
  <c r="D17" i="36" l="1"/>
  <c r="E17" i="36" s="1"/>
  <c r="C18" i="36"/>
  <c r="C19" i="36" l="1"/>
  <c r="D18" i="36"/>
  <c r="E18" i="36" s="1"/>
  <c r="D19" i="36" l="1"/>
  <c r="E19" i="36" s="1"/>
  <c r="C20" i="36"/>
  <c r="D20" i="36" l="1"/>
  <c r="E20" i="36" s="1"/>
  <c r="C21" i="36"/>
  <c r="D21" i="36" l="1"/>
  <c r="E21" i="36" s="1"/>
  <c r="C22" i="36"/>
  <c r="D22" i="36" l="1"/>
  <c r="E22" i="36" s="1"/>
  <c r="C23" i="36"/>
  <c r="D23" i="36" l="1"/>
  <c r="E23" i="36" s="1"/>
  <c r="C24" i="36"/>
  <c r="D24" i="36" l="1"/>
  <c r="E24" i="36" s="1"/>
  <c r="C25" i="36"/>
  <c r="D25" i="36" l="1"/>
  <c r="E25" i="36" s="1"/>
  <c r="C26" i="36"/>
  <c r="C27" i="36" l="1"/>
  <c r="D26" i="36"/>
  <c r="E26" i="36" s="1"/>
  <c r="D27" i="36" l="1"/>
  <c r="E27" i="36" s="1"/>
  <c r="C28" i="36"/>
  <c r="C29" i="36" l="1"/>
  <c r="D28" i="36"/>
  <c r="E28" i="36" s="1"/>
  <c r="D29" i="36" l="1"/>
  <c r="E29" i="36" s="1"/>
  <c r="C30" i="36"/>
  <c r="D30" i="36" l="1"/>
  <c r="E30" i="36" s="1"/>
  <c r="C31" i="36"/>
  <c r="D31" i="36" l="1"/>
  <c r="E31" i="36" s="1"/>
  <c r="C32" i="36"/>
  <c r="D32" i="36" l="1"/>
  <c r="E32" i="36" s="1"/>
  <c r="C33" i="36"/>
  <c r="D33" i="36" l="1"/>
  <c r="E33" i="36" s="1"/>
  <c r="C34" i="36"/>
  <c r="D34" i="36" l="1"/>
  <c r="E34" i="36" s="1"/>
  <c r="C35" i="36"/>
  <c r="D35" i="36" l="1"/>
  <c r="E35" i="36" s="1"/>
  <c r="C36" i="36"/>
  <c r="D36" i="36" l="1"/>
  <c r="E36" i="36" s="1"/>
  <c r="C37" i="36"/>
  <c r="C38" i="36" l="1"/>
  <c r="D37" i="36"/>
  <c r="E37" i="36" s="1"/>
  <c r="D38" i="36" l="1"/>
  <c r="E38" i="36" s="1"/>
  <c r="C39" i="36"/>
  <c r="D39" i="36" l="1"/>
  <c r="E39" i="36" s="1"/>
  <c r="C40" i="36"/>
  <c r="C41" i="36" l="1"/>
  <c r="D40" i="36"/>
  <c r="E40" i="36" s="1"/>
  <c r="D41" i="36" l="1"/>
  <c r="E41" i="36" s="1"/>
  <c r="C42" i="36"/>
  <c r="D42" i="36" l="1"/>
  <c r="E42" i="36" s="1"/>
  <c r="C43" i="36"/>
  <c r="D43" i="36" l="1"/>
  <c r="E43" i="36" s="1"/>
  <c r="C44" i="36"/>
  <c r="D44" i="36" l="1"/>
  <c r="E44" i="36" s="1"/>
  <c r="C45" i="36"/>
  <c r="D45" i="36" l="1"/>
  <c r="E45" i="36" s="1"/>
  <c r="C46" i="36"/>
  <c r="D46" i="36" l="1"/>
  <c r="E46" i="36" s="1"/>
  <c r="C47" i="36"/>
  <c r="D47" i="36" l="1"/>
  <c r="E47" i="36" s="1"/>
  <c r="C48" i="36"/>
  <c r="D48" i="36" l="1"/>
  <c r="E48" i="36" s="1"/>
  <c r="C49" i="36"/>
  <c r="D49" i="36" l="1"/>
  <c r="E49" i="36" s="1"/>
  <c r="C50" i="36"/>
  <c r="D50" i="36" l="1"/>
  <c r="E50" i="36" s="1"/>
  <c r="C51" i="36"/>
  <c r="D51" i="36" l="1"/>
  <c r="E51" i="36" s="1"/>
  <c r="C52" i="36"/>
  <c r="D52" i="36" l="1"/>
  <c r="E52" i="36" s="1"/>
  <c r="C53" i="36"/>
  <c r="D53" i="36" l="1"/>
  <c r="E53" i="36" s="1"/>
  <c r="C54" i="36"/>
  <c r="C55" i="36" l="1"/>
  <c r="D54" i="36"/>
  <c r="E54" i="36" s="1"/>
  <c r="D55" i="36" l="1"/>
  <c r="E55" i="36" s="1"/>
  <c r="C56" i="36"/>
  <c r="C57" i="36" l="1"/>
  <c r="D56" i="36"/>
  <c r="E56" i="36" s="1"/>
  <c r="D57" i="36" l="1"/>
  <c r="E57" i="36" s="1"/>
  <c r="C58" i="36"/>
  <c r="D58" i="36" l="1"/>
  <c r="E58" i="36" s="1"/>
  <c r="C59" i="36"/>
  <c r="D59" i="36" l="1"/>
  <c r="E59" i="36" s="1"/>
  <c r="C60" i="36"/>
  <c r="D60" i="36" l="1"/>
  <c r="E60" i="36" s="1"/>
  <c r="C61" i="36"/>
  <c r="D61" i="36" l="1"/>
  <c r="E61" i="36" s="1"/>
  <c r="C62" i="36"/>
  <c r="D62" i="36" l="1"/>
  <c r="E62" i="36" s="1"/>
  <c r="C63" i="36"/>
  <c r="D63" i="36" l="1"/>
  <c r="E63" i="36" s="1"/>
  <c r="C64" i="36"/>
  <c r="C65" i="36" l="1"/>
  <c r="D64" i="36"/>
  <c r="E64" i="36" s="1"/>
  <c r="C66" i="36" l="1"/>
  <c r="D65" i="36"/>
  <c r="E65" i="36" s="1"/>
  <c r="C67" i="36" l="1"/>
  <c r="D66" i="36"/>
  <c r="E66" i="36" s="1"/>
  <c r="D67" i="36" l="1"/>
  <c r="E67" i="36" s="1"/>
  <c r="C68" i="36"/>
  <c r="C69" i="36" l="1"/>
  <c r="D68" i="36"/>
  <c r="E68" i="36" s="1"/>
  <c r="C70" i="36" l="1"/>
  <c r="D69" i="36"/>
  <c r="E69" i="36" s="1"/>
  <c r="D70" i="36" l="1"/>
  <c r="E70" i="36" s="1"/>
  <c r="C71" i="36"/>
  <c r="D71" i="36" l="1"/>
  <c r="E71" i="36" s="1"/>
  <c r="C72" i="36"/>
  <c r="C73" i="36" l="1"/>
  <c r="D72" i="36"/>
  <c r="E72" i="36" s="1"/>
  <c r="C74" i="36" l="1"/>
  <c r="D73" i="36"/>
  <c r="E73" i="36" s="1"/>
  <c r="D74" i="36" l="1"/>
  <c r="E74" i="36" s="1"/>
  <c r="C75" i="36"/>
  <c r="C76" i="36" l="1"/>
  <c r="D75" i="36"/>
  <c r="E75" i="36" s="1"/>
  <c r="D76" i="36" l="1"/>
  <c r="E76" i="36" s="1"/>
  <c r="C77" i="36"/>
  <c r="C78" i="36" l="1"/>
  <c r="D77" i="36"/>
  <c r="E77" i="36" s="1"/>
  <c r="D78" i="36" l="1"/>
  <c r="E78" i="36" s="1"/>
  <c r="C79" i="36"/>
  <c r="C80" i="36" l="1"/>
  <c r="D79" i="36"/>
  <c r="E79" i="36" s="1"/>
  <c r="D80" i="36" l="1"/>
  <c r="E80" i="36" s="1"/>
  <c r="C81" i="36"/>
  <c r="C82" i="36" l="1"/>
  <c r="D81" i="36"/>
  <c r="E81" i="36" s="1"/>
  <c r="C83" i="36" l="1"/>
  <c r="D82" i="36"/>
  <c r="E82" i="36" s="1"/>
  <c r="D83" i="36" l="1"/>
  <c r="E83" i="36" s="1"/>
  <c r="C84" i="36"/>
  <c r="C85" i="36" l="1"/>
  <c r="D84" i="36"/>
  <c r="E84" i="36" s="1"/>
  <c r="C86" i="36" l="1"/>
  <c r="D85" i="36"/>
  <c r="E85" i="36" s="1"/>
  <c r="D86" i="36" l="1"/>
  <c r="E86" i="36" s="1"/>
  <c r="C87" i="36"/>
  <c r="D87" i="36" l="1"/>
  <c r="E87" i="36" s="1"/>
  <c r="C88" i="36"/>
  <c r="C89" i="36" l="1"/>
  <c r="D88" i="36"/>
  <c r="E88" i="36" s="1"/>
  <c r="D89" i="36" l="1"/>
  <c r="E89" i="36" s="1"/>
  <c r="C90" i="36"/>
  <c r="D90" i="36" l="1"/>
  <c r="E90" i="36" s="1"/>
  <c r="C91" i="36"/>
  <c r="D91" i="36" l="1"/>
  <c r="E91" i="36" s="1"/>
  <c r="C92" i="36"/>
  <c r="D92" i="36" l="1"/>
  <c r="E92" i="36" s="1"/>
  <c r="C93" i="36"/>
  <c r="C94" i="36" l="1"/>
  <c r="D93" i="36"/>
  <c r="E93" i="36" s="1"/>
  <c r="D94" i="36" l="1"/>
  <c r="E94" i="36" s="1"/>
  <c r="C95" i="36"/>
  <c r="D95" i="36" l="1"/>
  <c r="E95" i="36" s="1"/>
  <c r="C96" i="36"/>
  <c r="D96" i="36" l="1"/>
  <c r="E96" i="36" s="1"/>
  <c r="C97" i="36"/>
  <c r="D97" i="36" l="1"/>
  <c r="E97" i="36" s="1"/>
  <c r="C98" i="36"/>
  <c r="D98" i="36" l="1"/>
  <c r="E98" i="36" s="1"/>
  <c r="C99" i="36"/>
  <c r="D99" i="36" l="1"/>
  <c r="E99" i="36" s="1"/>
  <c r="C100" i="36"/>
  <c r="D100" i="36" l="1"/>
  <c r="E100" i="36" s="1"/>
  <c r="C101" i="36"/>
  <c r="C102" i="36" l="1"/>
  <c r="D101" i="36"/>
  <c r="E101" i="36" s="1"/>
  <c r="D102" i="36" l="1"/>
  <c r="E102" i="36" s="1"/>
  <c r="C103" i="36"/>
  <c r="D103" i="36" l="1"/>
  <c r="E103" i="36" s="1"/>
  <c r="C104" i="36"/>
  <c r="D104" i="36" l="1"/>
  <c r="E104" i="36" s="1"/>
  <c r="C105" i="36"/>
  <c r="C106" i="36" l="1"/>
  <c r="D105" i="36"/>
  <c r="E105" i="36" s="1"/>
  <c r="D106" i="36" l="1"/>
  <c r="E106" i="36" s="1"/>
  <c r="C107" i="36"/>
  <c r="D107" i="36" l="1"/>
  <c r="E107" i="36" s="1"/>
  <c r="C108" i="36"/>
  <c r="C109" i="36" l="1"/>
  <c r="D108" i="36"/>
  <c r="E108" i="36" s="1"/>
  <c r="C110" i="36" l="1"/>
  <c r="D109" i="36"/>
  <c r="E109" i="36" s="1"/>
  <c r="D110" i="36" l="1"/>
  <c r="E110" i="36" s="1"/>
  <c r="C111" i="36"/>
  <c r="D111" i="36" l="1"/>
  <c r="E111" i="36" s="1"/>
  <c r="C112" i="36"/>
  <c r="C113" i="36" l="1"/>
  <c r="D112" i="36"/>
  <c r="E112" i="36" s="1"/>
  <c r="C114" i="36" l="1"/>
  <c r="D113" i="36"/>
  <c r="E113" i="36" s="1"/>
  <c r="C115" i="36" l="1"/>
  <c r="D114" i="36"/>
  <c r="E114" i="36" s="1"/>
  <c r="D115" i="36" l="1"/>
  <c r="E115" i="36" s="1"/>
  <c r="C116" i="36"/>
  <c r="D116" i="36" l="1"/>
  <c r="E116" i="36" s="1"/>
  <c r="C117" i="36"/>
  <c r="C118" i="36" l="1"/>
  <c r="D117" i="36"/>
  <c r="E117" i="36" s="1"/>
  <c r="D118" i="36" l="1"/>
  <c r="E118" i="36" s="1"/>
  <c r="C119" i="36"/>
  <c r="C120" i="36" l="1"/>
  <c r="D119" i="36"/>
  <c r="E119" i="36" s="1"/>
  <c r="D120" i="36" l="1"/>
  <c r="E120" i="36" s="1"/>
  <c r="C121" i="36"/>
  <c r="C122" i="36" l="1"/>
  <c r="D121" i="36"/>
  <c r="E121" i="36" s="1"/>
  <c r="D122" i="36" l="1"/>
  <c r="E122" i="36" s="1"/>
  <c r="C123" i="36"/>
  <c r="D123" i="36" l="1"/>
  <c r="E123" i="36" s="1"/>
  <c r="C124" i="36"/>
  <c r="C125" i="36" l="1"/>
  <c r="D124" i="36"/>
  <c r="E124" i="36" s="1"/>
  <c r="D125" i="36" l="1"/>
  <c r="E125" i="36" s="1"/>
  <c r="C126" i="36"/>
  <c r="C127" i="36" l="1"/>
  <c r="D126" i="36"/>
  <c r="E126" i="36" s="1"/>
  <c r="D127" i="36" l="1"/>
  <c r="E127" i="36" s="1"/>
  <c r="C128" i="36"/>
  <c r="D128" i="36" l="1"/>
  <c r="E128" i="36" s="1"/>
  <c r="C129" i="36"/>
  <c r="D129" i="36" l="1"/>
  <c r="E129" i="36" s="1"/>
  <c r="C130" i="36"/>
  <c r="D130" i="36" l="1"/>
  <c r="E130" i="36" s="1"/>
  <c r="C131" i="36"/>
  <c r="D131" i="36" l="1"/>
  <c r="E131" i="36" s="1"/>
  <c r="C132" i="36"/>
  <c r="D132" i="36" l="1"/>
  <c r="E132" i="36" s="1"/>
  <c r="C133" i="36"/>
  <c r="D133" i="36" l="1"/>
  <c r="E133" i="36" s="1"/>
  <c r="C134" i="36"/>
  <c r="D134" i="36" l="1"/>
  <c r="E134" i="36" s="1"/>
  <c r="C135" i="36"/>
  <c r="D135" i="36" l="1"/>
  <c r="E135" i="36" s="1"/>
  <c r="C136" i="36"/>
  <c r="D136" i="36" l="1"/>
  <c r="E136" i="36" s="1"/>
  <c r="C137" i="36"/>
  <c r="D137" i="36" l="1"/>
  <c r="E137" i="36" s="1"/>
  <c r="C138" i="36"/>
  <c r="D138" i="36" l="1"/>
  <c r="E138" i="36" s="1"/>
  <c r="C139" i="36"/>
  <c r="D139" i="36" s="1"/>
  <c r="E139" i="36" l="1"/>
  <c r="E140" i="36"/>
  <c r="I10" i="36" l="1"/>
  <c r="O3" i="37"/>
  <c r="P3" i="37"/>
  <c r="O58" i="37"/>
  <c r="O69" i="37"/>
  <c r="O12" i="37"/>
  <c r="O8" i="37"/>
  <c r="P8" i="37" s="1"/>
  <c r="O16" i="37"/>
  <c r="O20" i="37"/>
  <c r="O32" i="37"/>
  <c r="O48" i="37"/>
  <c r="O40" i="37"/>
  <c r="O66" i="37"/>
  <c r="O25" i="37"/>
  <c r="O54" i="37"/>
  <c r="O6" i="37"/>
  <c r="O100" i="37"/>
  <c r="O101" i="37"/>
  <c r="P101" i="37" s="1"/>
  <c r="O23" i="37"/>
  <c r="O19" i="37"/>
  <c r="O75" i="37"/>
  <c r="O41" i="37"/>
  <c r="O88" i="37"/>
  <c r="O53" i="37"/>
  <c r="O21" i="37"/>
  <c r="P21" i="37" s="1"/>
  <c r="O106" i="37"/>
  <c r="O10" i="37"/>
  <c r="O74" i="37"/>
  <c r="O79" i="37"/>
  <c r="O44" i="37"/>
  <c r="O59" i="37"/>
  <c r="P59" i="37" s="1"/>
  <c r="O67" i="37"/>
  <c r="O35" i="37"/>
  <c r="O11" i="37"/>
  <c r="P11" i="37" s="1"/>
  <c r="O57" i="37"/>
  <c r="O27" i="37"/>
  <c r="O31" i="37"/>
  <c r="O110" i="37"/>
  <c r="O39" i="37"/>
  <c r="O108" i="37"/>
  <c r="O105" i="37"/>
  <c r="O90" i="37"/>
  <c r="O49" i="37"/>
  <c r="O82" i="37"/>
  <c r="O107" i="37"/>
  <c r="O87" i="37"/>
  <c r="O26" i="37"/>
  <c r="O22" i="37"/>
  <c r="O61" i="37"/>
  <c r="O33" i="37"/>
  <c r="O37" i="37"/>
  <c r="O81" i="37"/>
  <c r="O52" i="37"/>
  <c r="O111" i="37"/>
  <c r="P112" i="37" s="1"/>
  <c r="O104" i="37"/>
  <c r="O94" i="37"/>
  <c r="O73" i="37"/>
  <c r="P74" i="37" s="1"/>
  <c r="O46" i="37"/>
  <c r="O42" i="37"/>
  <c r="O47" i="37"/>
  <c r="O65" i="37"/>
  <c r="O77" i="37"/>
  <c r="O85" i="37"/>
  <c r="O68" i="37"/>
  <c r="P68" i="37" s="1"/>
  <c r="O43" i="37"/>
  <c r="O18" i="37"/>
  <c r="O24" i="37"/>
  <c r="O98" i="37"/>
  <c r="O63" i="37"/>
  <c r="O17" i="37"/>
  <c r="P18" i="37" s="1"/>
  <c r="O55" i="37"/>
  <c r="O60" i="37"/>
  <c r="O78" i="37"/>
  <c r="O86" i="37"/>
  <c r="O83" i="37"/>
  <c r="O56" i="37"/>
  <c r="O30" i="37"/>
  <c r="O64" i="37"/>
  <c r="O70" i="37"/>
  <c r="P70" i="37" s="1"/>
  <c r="O91" i="37"/>
  <c r="O96" i="37"/>
  <c r="O102" i="37"/>
  <c r="O97" i="37"/>
  <c r="O72" i="37"/>
  <c r="O99" i="37"/>
  <c r="O95" i="37"/>
  <c r="O7" i="37"/>
  <c r="O45" i="37"/>
  <c r="O34" i="37"/>
  <c r="O71" i="37"/>
  <c r="O92" i="37"/>
  <c r="O4" i="37"/>
  <c r="P4" i="37" s="1"/>
  <c r="O76" i="37"/>
  <c r="O36" i="37"/>
  <c r="P37" i="37" s="1"/>
  <c r="O29" i="37"/>
  <c r="O50" i="37"/>
  <c r="P50" i="37" s="1"/>
  <c r="O13" i="37"/>
  <c r="O84" i="37"/>
  <c r="P84" i="37"/>
  <c r="O28" i="37"/>
  <c r="P28" i="37" s="1"/>
  <c r="O103" i="37"/>
  <c r="O14" i="37"/>
  <c r="O80" i="37"/>
  <c r="O62" i="37"/>
  <c r="O93" i="37"/>
  <c r="P93" i="37" s="1"/>
  <c r="O89" i="37"/>
  <c r="O51" i="37"/>
  <c r="P52" i="37" s="1"/>
  <c r="O109" i="37"/>
  <c r="O38" i="37"/>
  <c r="P38" i="37"/>
  <c r="P110" i="37" l="1"/>
  <c r="P64" i="37"/>
  <c r="P87" i="37"/>
  <c r="P91" i="37"/>
  <c r="P107" i="37"/>
  <c r="P14" i="37"/>
  <c r="P55" i="37"/>
  <c r="P106" i="37"/>
  <c r="P80" i="37"/>
  <c r="P103" i="37"/>
  <c r="P86" i="37"/>
  <c r="P98" i="37"/>
  <c r="P65" i="37"/>
  <c r="P46" i="37"/>
  <c r="P33" i="37"/>
  <c r="P19" i="37"/>
  <c r="P40" i="37"/>
  <c r="P17" i="37"/>
  <c r="P58" i="37"/>
  <c r="P89" i="37"/>
  <c r="P43" i="37"/>
  <c r="P77" i="37"/>
  <c r="P15" i="37"/>
  <c r="P104" i="37"/>
  <c r="P27" i="37"/>
  <c r="P6" i="37"/>
  <c r="P108" i="37"/>
  <c r="P41" i="37"/>
  <c r="P45" i="37"/>
  <c r="P72" i="37"/>
  <c r="P56" i="37"/>
  <c r="P49" i="37"/>
  <c r="P39" i="37"/>
  <c r="P35" i="37"/>
  <c r="P79" i="37"/>
  <c r="P9" i="37"/>
  <c r="P26" i="37"/>
  <c r="P32" i="37"/>
  <c r="P12" i="37"/>
  <c r="P105" i="37"/>
  <c r="P31" i="37"/>
  <c r="P36" i="37"/>
  <c r="P7" i="37"/>
  <c r="P85" i="37"/>
  <c r="P42" i="37"/>
  <c r="P94" i="37"/>
  <c r="P88" i="37"/>
  <c r="P90" i="37"/>
  <c r="P100" i="37"/>
  <c r="P67" i="37"/>
  <c r="P20" i="37"/>
  <c r="P51" i="37"/>
  <c r="P5" i="37"/>
  <c r="P61" i="37"/>
  <c r="P44" i="37"/>
  <c r="P53" i="37"/>
  <c r="P13" i="37"/>
  <c r="P29" i="37"/>
  <c r="P34" i="37"/>
  <c r="P99" i="37"/>
  <c r="P96" i="37"/>
  <c r="P83" i="37"/>
  <c r="P10" i="37"/>
  <c r="P23" i="37"/>
  <c r="P69" i="37"/>
  <c r="P92" i="37"/>
  <c r="P60" i="37"/>
  <c r="P25" i="37"/>
  <c r="P62" i="37"/>
  <c r="P76" i="37"/>
  <c r="P71" i="37"/>
  <c r="P95" i="37"/>
  <c r="P102" i="37"/>
  <c r="P63" i="37"/>
  <c r="P48" i="37"/>
  <c r="P73" i="37"/>
  <c r="P81" i="37"/>
  <c r="P111" i="37"/>
  <c r="P57" i="37"/>
  <c r="P75" i="37"/>
  <c r="P54" i="37"/>
  <c r="P22" i="37"/>
  <c r="P16" i="37"/>
  <c r="P30" i="37"/>
  <c r="P109" i="37"/>
  <c r="P24" i="37"/>
  <c r="P82" i="37"/>
  <c r="P97" i="37"/>
  <c r="P78" i="37"/>
  <c r="P66" i="37"/>
  <c r="P47" i="37"/>
  <c r="T10" i="37" l="1"/>
  <c r="T11" i="37"/>
  <c r="C3" i="37"/>
  <c r="D3" i="37" l="1"/>
  <c r="E3" i="37" s="1"/>
  <c r="C4" i="37"/>
  <c r="C5" i="37" l="1"/>
  <c r="D4" i="37"/>
  <c r="E4" i="37" s="1"/>
  <c r="D5" i="37" l="1"/>
  <c r="E5" i="37" s="1"/>
  <c r="C6" i="37"/>
  <c r="D6" i="37" l="1"/>
  <c r="E6" i="37" s="1"/>
  <c r="C7" i="37"/>
  <c r="D7" i="37" l="1"/>
  <c r="E7" i="37" s="1"/>
  <c r="C8" i="37"/>
  <c r="D8" i="37" l="1"/>
  <c r="E8" i="37" s="1"/>
  <c r="C9" i="37"/>
  <c r="D9" i="37" l="1"/>
  <c r="E9" i="37" s="1"/>
  <c r="C10" i="37"/>
  <c r="D10" i="37" l="1"/>
  <c r="E10" i="37" s="1"/>
  <c r="C11" i="37"/>
  <c r="C12" i="37" l="1"/>
  <c r="D11" i="37"/>
  <c r="E11" i="37" s="1"/>
  <c r="D12" i="37" l="1"/>
  <c r="E12" i="37" s="1"/>
  <c r="C13" i="37"/>
  <c r="D13" i="37" l="1"/>
  <c r="E13" i="37" s="1"/>
  <c r="C14" i="37"/>
  <c r="D14" i="37" l="1"/>
  <c r="E14" i="37" s="1"/>
  <c r="C15" i="37"/>
  <c r="C16" i="37" l="1"/>
  <c r="D15" i="37"/>
  <c r="E15" i="37" s="1"/>
  <c r="D16" i="37" l="1"/>
  <c r="E16" i="37" s="1"/>
  <c r="C17" i="37"/>
  <c r="D17" i="37" l="1"/>
  <c r="E17" i="37" s="1"/>
  <c r="C18" i="37"/>
  <c r="C19" i="37" l="1"/>
  <c r="D18" i="37"/>
  <c r="E18" i="37" s="1"/>
  <c r="C20" i="37" l="1"/>
  <c r="D19" i="37"/>
  <c r="E19" i="37" s="1"/>
  <c r="D20" i="37" l="1"/>
  <c r="E20" i="37" s="1"/>
  <c r="C21" i="37"/>
  <c r="D21" i="37" l="1"/>
  <c r="E21" i="37" s="1"/>
  <c r="C22" i="37"/>
  <c r="D22" i="37" l="1"/>
  <c r="E22" i="37" s="1"/>
  <c r="C23" i="37"/>
  <c r="D23" i="37" l="1"/>
  <c r="E23" i="37" s="1"/>
  <c r="C24" i="37"/>
  <c r="D24" i="37" l="1"/>
  <c r="E24" i="37" s="1"/>
  <c r="C25" i="37"/>
  <c r="D25" i="37" l="1"/>
  <c r="E25" i="37" s="1"/>
  <c r="C26" i="37"/>
  <c r="C27" i="37" l="1"/>
  <c r="D26" i="37"/>
  <c r="E26" i="37" s="1"/>
  <c r="D27" i="37" l="1"/>
  <c r="E27" i="37" s="1"/>
  <c r="C28" i="37"/>
  <c r="C29" i="37" l="1"/>
  <c r="D28" i="37"/>
  <c r="E28" i="37" s="1"/>
  <c r="D29" i="37" l="1"/>
  <c r="E29" i="37" s="1"/>
  <c r="C30" i="37"/>
  <c r="D30" i="37" l="1"/>
  <c r="E30" i="37" s="1"/>
  <c r="C31" i="37"/>
  <c r="C32" i="37" l="1"/>
  <c r="D31" i="37"/>
  <c r="E31" i="37" s="1"/>
  <c r="C33" i="37" l="1"/>
  <c r="D32" i="37"/>
  <c r="E32" i="37" s="1"/>
  <c r="D33" i="37" l="1"/>
  <c r="E33" i="37" s="1"/>
  <c r="C34" i="37"/>
  <c r="C35" i="37" l="1"/>
  <c r="D34" i="37"/>
  <c r="E34" i="37" s="1"/>
  <c r="D35" i="37" l="1"/>
  <c r="E35" i="37" s="1"/>
  <c r="C36" i="37"/>
  <c r="C37" i="37" l="1"/>
  <c r="D36" i="37"/>
  <c r="E36" i="37" s="1"/>
  <c r="C38" i="37" l="1"/>
  <c r="D37" i="37"/>
  <c r="E37" i="37" s="1"/>
  <c r="D38" i="37" l="1"/>
  <c r="E38" i="37" s="1"/>
  <c r="C39" i="37"/>
  <c r="C40" i="37" l="1"/>
  <c r="D39" i="37"/>
  <c r="E39" i="37" s="1"/>
  <c r="C41" i="37" l="1"/>
  <c r="D40" i="37"/>
  <c r="E40" i="37" s="1"/>
  <c r="D41" i="37" l="1"/>
  <c r="E41" i="37" s="1"/>
  <c r="C42" i="37"/>
  <c r="D42" i="37" l="1"/>
  <c r="E42" i="37" s="1"/>
  <c r="C43" i="37"/>
  <c r="C44" i="37" l="1"/>
  <c r="D43" i="37"/>
  <c r="E43" i="37" s="1"/>
  <c r="D44" i="37" l="1"/>
  <c r="E44" i="37" s="1"/>
  <c r="C45" i="37"/>
  <c r="C46" i="37" l="1"/>
  <c r="D45" i="37"/>
  <c r="E45" i="37" s="1"/>
  <c r="D46" i="37" l="1"/>
  <c r="E46" i="37" s="1"/>
  <c r="C47" i="37"/>
  <c r="C48" i="37" l="1"/>
  <c r="D47" i="37"/>
  <c r="E47" i="37" s="1"/>
  <c r="D48" i="37" l="1"/>
  <c r="E48" i="37" s="1"/>
  <c r="C49" i="37"/>
  <c r="D49" i="37" l="1"/>
  <c r="E49" i="37" s="1"/>
  <c r="C50" i="37"/>
  <c r="D50" i="37" l="1"/>
  <c r="E50" i="37" s="1"/>
  <c r="C51" i="37"/>
  <c r="C52" i="37" l="1"/>
  <c r="D51" i="37"/>
  <c r="E51" i="37" s="1"/>
  <c r="D52" i="37" l="1"/>
  <c r="E52" i="37" s="1"/>
  <c r="C53" i="37"/>
  <c r="D53" i="37" l="1"/>
  <c r="E53" i="37" s="1"/>
  <c r="C54" i="37"/>
  <c r="D54" i="37" l="1"/>
  <c r="E54" i="37" s="1"/>
  <c r="C55" i="37"/>
  <c r="D55" i="37" l="1"/>
  <c r="E55" i="37" s="1"/>
  <c r="C56" i="37"/>
  <c r="D56" i="37" l="1"/>
  <c r="E56" i="37" s="1"/>
  <c r="C57" i="37"/>
  <c r="D57" i="37" l="1"/>
  <c r="E57" i="37" s="1"/>
  <c r="C58" i="37"/>
  <c r="D58" i="37" l="1"/>
  <c r="E58" i="37" s="1"/>
  <c r="C59" i="37"/>
  <c r="D59" i="37" l="1"/>
  <c r="E59" i="37" s="1"/>
  <c r="C60" i="37"/>
  <c r="D60" i="37" l="1"/>
  <c r="E60" i="37" s="1"/>
  <c r="C61" i="37"/>
  <c r="D61" i="37" l="1"/>
  <c r="E61" i="37" s="1"/>
  <c r="C62" i="37"/>
  <c r="D62" i="37" l="1"/>
  <c r="E62" i="37" s="1"/>
  <c r="C63" i="37"/>
  <c r="D63" i="37" l="1"/>
  <c r="E63" i="37" s="1"/>
  <c r="C64" i="37"/>
  <c r="D64" i="37" l="1"/>
  <c r="E64" i="37" s="1"/>
  <c r="C65" i="37"/>
  <c r="D65" i="37" l="1"/>
  <c r="E65" i="37" s="1"/>
  <c r="C66" i="37"/>
  <c r="D66" i="37" l="1"/>
  <c r="E66" i="37" s="1"/>
  <c r="C67" i="37"/>
  <c r="D67" i="37" l="1"/>
  <c r="E67" i="37" s="1"/>
  <c r="C68" i="37"/>
  <c r="D68" i="37" l="1"/>
  <c r="E68" i="37" s="1"/>
  <c r="C69" i="37"/>
  <c r="C70" i="37" l="1"/>
  <c r="D69" i="37"/>
  <c r="E69" i="37" s="1"/>
  <c r="D70" i="37" l="1"/>
  <c r="E70" i="37" s="1"/>
  <c r="C71" i="37"/>
  <c r="D71" i="37" l="1"/>
  <c r="E71" i="37" s="1"/>
  <c r="C72" i="37"/>
  <c r="D72" i="37" l="1"/>
  <c r="E72" i="37" s="1"/>
  <c r="C73" i="37"/>
  <c r="D73" i="37" l="1"/>
  <c r="E73" i="37" s="1"/>
  <c r="C74" i="37"/>
  <c r="D74" i="37" l="1"/>
  <c r="E74" i="37" s="1"/>
  <c r="C75" i="37"/>
  <c r="C76" i="37" l="1"/>
  <c r="D75" i="37"/>
  <c r="E75" i="37" s="1"/>
  <c r="C77" i="37" l="1"/>
  <c r="D76" i="37"/>
  <c r="E76" i="37" s="1"/>
  <c r="D77" i="37" l="1"/>
  <c r="E77" i="37" s="1"/>
  <c r="C78" i="37"/>
  <c r="D78" i="37" l="1"/>
  <c r="E78" i="37" s="1"/>
  <c r="C79" i="37"/>
  <c r="D79" i="37" l="1"/>
  <c r="E79" i="37" s="1"/>
  <c r="C80" i="37"/>
  <c r="D80" i="37" l="1"/>
  <c r="E80" i="37" s="1"/>
  <c r="C81" i="37"/>
  <c r="D81" i="37" l="1"/>
  <c r="E81" i="37" s="1"/>
  <c r="C82" i="37"/>
  <c r="C83" i="37" l="1"/>
  <c r="D82" i="37"/>
  <c r="E82" i="37" s="1"/>
  <c r="C84" i="37" l="1"/>
  <c r="D83" i="37"/>
  <c r="E83" i="37" s="1"/>
  <c r="D84" i="37" l="1"/>
  <c r="E84" i="37" s="1"/>
  <c r="C85" i="37"/>
  <c r="D85" i="37" l="1"/>
  <c r="E85" i="37" s="1"/>
  <c r="C86" i="37"/>
  <c r="D86" i="37" l="1"/>
  <c r="E86" i="37" s="1"/>
  <c r="C87" i="37"/>
  <c r="C88" i="37" l="1"/>
  <c r="D87" i="37"/>
  <c r="E87" i="37" s="1"/>
  <c r="D88" i="37" l="1"/>
  <c r="E88" i="37" s="1"/>
  <c r="C89" i="37"/>
  <c r="D89" i="37" l="1"/>
  <c r="E89" i="37" s="1"/>
  <c r="C90" i="37"/>
  <c r="D90" i="37" l="1"/>
  <c r="E90" i="37" s="1"/>
  <c r="C91" i="37"/>
  <c r="D91" i="37" l="1"/>
  <c r="E91" i="37" s="1"/>
  <c r="C92" i="37"/>
  <c r="D92" i="37" l="1"/>
  <c r="E92" i="37" s="1"/>
  <c r="C93" i="37"/>
  <c r="D93" i="37" l="1"/>
  <c r="E93" i="37" s="1"/>
  <c r="C94" i="37"/>
  <c r="C95" i="37" l="1"/>
  <c r="D94" i="37"/>
  <c r="E94" i="37" s="1"/>
  <c r="D95" i="37" l="1"/>
  <c r="E95" i="37" s="1"/>
  <c r="C96" i="37"/>
  <c r="D96" i="37" l="1"/>
  <c r="E96" i="37" s="1"/>
  <c r="C97" i="37"/>
  <c r="D97" i="37" l="1"/>
  <c r="E97" i="37" s="1"/>
  <c r="C98" i="37"/>
  <c r="C99" i="37" l="1"/>
  <c r="D98" i="37"/>
  <c r="E98" i="37" s="1"/>
  <c r="D99" i="37" l="1"/>
  <c r="E99" i="37" s="1"/>
  <c r="C100" i="37"/>
  <c r="D100" i="37" l="1"/>
  <c r="E100" i="37" s="1"/>
  <c r="C101" i="37"/>
  <c r="D101" i="37" l="1"/>
  <c r="E101" i="37" s="1"/>
  <c r="C102" i="37"/>
  <c r="D102" i="37" l="1"/>
  <c r="E102" i="37" s="1"/>
  <c r="C103" i="37"/>
  <c r="D103" i="37" l="1"/>
  <c r="E103" i="37" s="1"/>
  <c r="C104" i="37"/>
  <c r="D104" i="37" l="1"/>
  <c r="E104" i="37" s="1"/>
  <c r="C105" i="37"/>
  <c r="D105" i="37" l="1"/>
  <c r="E105" i="37" s="1"/>
  <c r="C106" i="37"/>
  <c r="C107" i="37" l="1"/>
  <c r="D106" i="37"/>
  <c r="E106" i="37" s="1"/>
  <c r="D107" i="37" l="1"/>
  <c r="E107" i="37" s="1"/>
  <c r="C108" i="37"/>
  <c r="D108" i="37" l="1"/>
  <c r="E108" i="37" s="1"/>
  <c r="C109" i="37"/>
  <c r="D109" i="37" l="1"/>
  <c r="E109" i="37" s="1"/>
  <c r="C110" i="37"/>
  <c r="D110" i="37" l="1"/>
  <c r="E110" i="37" s="1"/>
  <c r="C111" i="37"/>
  <c r="D111" i="37" l="1"/>
  <c r="E111" i="37" s="1"/>
  <c r="C112" i="37"/>
  <c r="D112" i="37" l="1"/>
  <c r="E112" i="37" s="1"/>
  <c r="C113" i="37"/>
  <c r="D113" i="37" l="1"/>
  <c r="E113" i="37" s="1"/>
  <c r="C114" i="37"/>
  <c r="D114" i="37" l="1"/>
  <c r="E114" i="37" s="1"/>
  <c r="C115" i="37"/>
  <c r="C116" i="37" l="1"/>
  <c r="D115" i="37"/>
  <c r="E115" i="37" s="1"/>
  <c r="D116" i="37" l="1"/>
  <c r="E116" i="37" s="1"/>
  <c r="C117" i="37"/>
  <c r="D117" i="37" l="1"/>
  <c r="E117" i="37" s="1"/>
  <c r="C118" i="37"/>
  <c r="D118" i="37" l="1"/>
  <c r="E118" i="37" s="1"/>
  <c r="C119" i="37"/>
  <c r="D119" i="37" l="1"/>
  <c r="E119" i="37" s="1"/>
  <c r="C120" i="37"/>
  <c r="C121" i="37" l="1"/>
  <c r="D120" i="37"/>
  <c r="E120" i="37" s="1"/>
  <c r="D121" i="37" l="1"/>
  <c r="E121" i="37" s="1"/>
  <c r="C122" i="37"/>
  <c r="D122" i="37" l="1"/>
  <c r="E122" i="37" s="1"/>
  <c r="C123" i="37"/>
  <c r="C124" i="37" l="1"/>
  <c r="D123" i="37"/>
  <c r="E123" i="37" s="1"/>
  <c r="C125" i="37" l="1"/>
  <c r="D124" i="37"/>
  <c r="E124" i="37" s="1"/>
  <c r="D125" i="37" l="1"/>
  <c r="E125" i="37" s="1"/>
  <c r="C126" i="37"/>
  <c r="D126" i="37" l="1"/>
  <c r="E126" i="37" s="1"/>
  <c r="C127" i="37"/>
  <c r="D127" i="37" l="1"/>
  <c r="E127" i="37" s="1"/>
  <c r="C128" i="37"/>
  <c r="D128" i="37" l="1"/>
  <c r="E128" i="37" s="1"/>
  <c r="C129" i="37"/>
  <c r="D129" i="37" l="1"/>
  <c r="E129" i="37" s="1"/>
  <c r="C130" i="37"/>
  <c r="D130" i="37" l="1"/>
  <c r="E130" i="37" s="1"/>
  <c r="C131" i="37"/>
  <c r="C132" i="37" l="1"/>
  <c r="D131" i="37"/>
  <c r="E131" i="37" s="1"/>
  <c r="D132" i="37" l="1"/>
  <c r="E132" i="37" s="1"/>
  <c r="C133" i="37"/>
  <c r="D133" i="37" l="1"/>
  <c r="E133" i="37" s="1"/>
  <c r="C134" i="37"/>
  <c r="D134" i="37" l="1"/>
  <c r="E134" i="37" s="1"/>
  <c r="C135" i="37"/>
  <c r="C136" i="37" l="1"/>
  <c r="D135" i="37"/>
  <c r="E135" i="37" s="1"/>
  <c r="D136" i="37" l="1"/>
  <c r="E136" i="37" s="1"/>
  <c r="C137" i="37"/>
  <c r="D137" i="37" l="1"/>
  <c r="E137" i="37" s="1"/>
  <c r="C138" i="37"/>
  <c r="D138" i="37" l="1"/>
  <c r="E138" i="37" s="1"/>
  <c r="C139" i="37"/>
  <c r="C140" i="37" l="1"/>
  <c r="D139" i="37"/>
  <c r="E139" i="37" s="1"/>
  <c r="C141" i="37" l="1"/>
  <c r="D140" i="37"/>
  <c r="E140" i="37" s="1"/>
  <c r="D141" i="37" l="1"/>
  <c r="E141" i="37" s="1"/>
  <c r="C142" i="37"/>
  <c r="D142" i="37" l="1"/>
  <c r="E142" i="37" s="1"/>
  <c r="C143" i="37"/>
  <c r="C144" i="37" l="1"/>
  <c r="D143" i="37"/>
  <c r="E143" i="37" s="1"/>
  <c r="D144" i="37" l="1"/>
  <c r="E144" i="37" s="1"/>
  <c r="C145" i="37"/>
  <c r="D145" i="37" l="1"/>
  <c r="E145" i="37" s="1"/>
  <c r="C146" i="37"/>
  <c r="D146" i="37" l="1"/>
  <c r="E146" i="37" s="1"/>
  <c r="C147" i="37"/>
  <c r="C148" i="37" l="1"/>
  <c r="D147" i="37"/>
  <c r="E147" i="37" s="1"/>
  <c r="D148" i="37" l="1"/>
  <c r="E148" i="37" s="1"/>
  <c r="C149" i="37"/>
  <c r="D149" i="37" l="1"/>
  <c r="E149" i="37" s="1"/>
  <c r="C150" i="37"/>
  <c r="D150" i="37" l="1"/>
  <c r="E150" i="37" s="1"/>
  <c r="C151" i="37"/>
  <c r="C152" i="37" l="1"/>
  <c r="D151" i="37"/>
  <c r="E151" i="37" s="1"/>
  <c r="C153" i="37" l="1"/>
  <c r="D152" i="37"/>
  <c r="E152" i="37" s="1"/>
  <c r="D153" i="37" l="1"/>
  <c r="E153" i="37" s="1"/>
  <c r="C154" i="37"/>
  <c r="D154" i="37" l="1"/>
  <c r="E154" i="37" s="1"/>
  <c r="C155" i="37"/>
  <c r="C156" i="37" l="1"/>
  <c r="D155" i="37"/>
  <c r="E155" i="37" s="1"/>
  <c r="C157" i="37" l="1"/>
  <c r="D156" i="37"/>
  <c r="E156" i="37" s="1"/>
  <c r="D157" i="37" l="1"/>
  <c r="E157" i="37" s="1"/>
  <c r="C158" i="37"/>
  <c r="D158" i="37" l="1"/>
  <c r="E158" i="37" s="1"/>
  <c r="C159" i="37"/>
  <c r="D159" i="37" l="1"/>
  <c r="E159" i="37" s="1"/>
  <c r="C160" i="37"/>
  <c r="D160" i="37" l="1"/>
  <c r="E160" i="37" s="1"/>
  <c r="C161" i="37"/>
  <c r="D161" i="37" l="1"/>
  <c r="E161" i="37" s="1"/>
  <c r="C162" i="37"/>
  <c r="D162" i="37" l="1"/>
  <c r="E162" i="37" s="1"/>
  <c r="C163" i="37"/>
  <c r="C164" i="37" l="1"/>
  <c r="D163" i="37"/>
  <c r="E163" i="37" s="1"/>
  <c r="D164" i="37" l="1"/>
  <c r="E164" i="37" s="1"/>
  <c r="C165" i="37"/>
  <c r="D165" i="37" l="1"/>
  <c r="E165" i="37" s="1"/>
  <c r="C166" i="37"/>
  <c r="D166" i="37" l="1"/>
  <c r="E166" i="37" s="1"/>
  <c r="C167" i="37"/>
  <c r="C168" i="37" l="1"/>
  <c r="D167" i="37"/>
  <c r="E167" i="37" s="1"/>
  <c r="D168" i="37" l="1"/>
  <c r="E168" i="37" s="1"/>
  <c r="C169" i="37"/>
  <c r="D169" i="37" l="1"/>
  <c r="E169" i="37" s="1"/>
  <c r="C170" i="37"/>
  <c r="D170" i="37" l="1"/>
  <c r="E170" i="37" s="1"/>
  <c r="C171" i="37"/>
  <c r="C172" i="37" s="1"/>
  <c r="C173" i="37" s="1"/>
  <c r="C174" i="37" s="1"/>
  <c r="C175" i="37" s="1"/>
  <c r="C176" i="37" s="1"/>
  <c r="C177" i="37" s="1"/>
  <c r="C178" i="37" s="1"/>
  <c r="C179" i="37" s="1"/>
  <c r="C180" i="37" s="1"/>
  <c r="C181" i="37" s="1"/>
  <c r="C182" i="37" s="1"/>
  <c r="C183" i="37" s="1"/>
  <c r="C184" i="37" s="1"/>
  <c r="C185" i="37" s="1"/>
  <c r="C186" i="37" s="1"/>
  <c r="C187" i="37" s="1"/>
  <c r="C188" i="37" s="1"/>
  <c r="C189" i="37" s="1"/>
  <c r="C190" i="37" s="1"/>
  <c r="C191" i="37" s="1"/>
  <c r="C192" i="37" s="1"/>
  <c r="C193" i="37" s="1"/>
  <c r="C194" i="37" s="1"/>
  <c r="C195" i="37" s="1"/>
  <c r="C196" i="37" s="1"/>
  <c r="C197" i="37" s="1"/>
  <c r="C198" i="37" s="1"/>
  <c r="C199" i="37" s="1"/>
  <c r="C200" i="37" s="1"/>
  <c r="C201" i="37" s="1"/>
  <c r="C202" i="37" s="1"/>
  <c r="C203" i="37" s="1"/>
  <c r="C204" i="37" s="1"/>
  <c r="C205" i="37" s="1"/>
  <c r="C206" i="37" s="1"/>
  <c r="I11" i="37" l="1"/>
  <c r="T13" i="37" s="1"/>
  <c r="D181" i="40"/>
  <c r="C3" i="40"/>
  <c r="D3" i="40" l="1"/>
  <c r="E3" i="40" s="1"/>
  <c r="C4" i="40"/>
  <c r="D4" i="40" l="1"/>
  <c r="E4" i="40" s="1"/>
  <c r="C5" i="40"/>
  <c r="D5" i="40" l="1"/>
  <c r="E5" i="40" s="1"/>
  <c r="C6" i="40"/>
  <c r="D6" i="40" l="1"/>
  <c r="E6" i="40" s="1"/>
  <c r="C7" i="40"/>
  <c r="C8" i="40" l="1"/>
  <c r="D7" i="40"/>
  <c r="E7" i="40" s="1"/>
  <c r="D8" i="40" l="1"/>
  <c r="E8" i="40" s="1"/>
  <c r="C9" i="40"/>
  <c r="D9" i="40" l="1"/>
  <c r="E9" i="40" s="1"/>
  <c r="C10" i="40"/>
  <c r="D10" i="40" l="1"/>
  <c r="E10" i="40" s="1"/>
  <c r="C11" i="40"/>
  <c r="D11" i="40" l="1"/>
  <c r="E11" i="40" s="1"/>
  <c r="C12" i="40"/>
  <c r="D12" i="40" l="1"/>
  <c r="E12" i="40" s="1"/>
  <c r="C13" i="40"/>
  <c r="D13" i="40" l="1"/>
  <c r="E13" i="40" s="1"/>
  <c r="C14" i="40"/>
  <c r="D14" i="40" l="1"/>
  <c r="E14" i="40" s="1"/>
  <c r="C15" i="40"/>
  <c r="C16" i="40" l="1"/>
  <c r="D15" i="40"/>
  <c r="E15" i="40" s="1"/>
  <c r="D16" i="40" l="1"/>
  <c r="E16" i="40" s="1"/>
  <c r="C17" i="40"/>
  <c r="D17" i="40" l="1"/>
  <c r="E17" i="40" s="1"/>
  <c r="C18" i="40"/>
  <c r="D18" i="40" l="1"/>
  <c r="E18" i="40" s="1"/>
  <c r="C19" i="40"/>
  <c r="D19" i="40" l="1"/>
  <c r="E19" i="40" s="1"/>
  <c r="C20" i="40"/>
  <c r="D20" i="40" l="1"/>
  <c r="E20" i="40" s="1"/>
  <c r="C21" i="40"/>
  <c r="C22" i="40" l="1"/>
  <c r="D21" i="40"/>
  <c r="E21" i="40" s="1"/>
  <c r="D22" i="40" l="1"/>
  <c r="E22" i="40" s="1"/>
  <c r="C23" i="40"/>
  <c r="C24" i="40" l="1"/>
  <c r="D23" i="40"/>
  <c r="E23" i="40" s="1"/>
  <c r="D24" i="40" l="1"/>
  <c r="E24" i="40" s="1"/>
  <c r="C25" i="40"/>
  <c r="D25" i="40" l="1"/>
  <c r="E25" i="40" s="1"/>
  <c r="C26" i="40"/>
  <c r="D26" i="40" l="1"/>
  <c r="E26" i="40" s="1"/>
  <c r="C27" i="40"/>
  <c r="D27" i="40" l="1"/>
  <c r="E27" i="40" s="1"/>
  <c r="C28" i="40"/>
  <c r="D28" i="40" l="1"/>
  <c r="E28" i="40" s="1"/>
  <c r="C29" i="40"/>
  <c r="D29" i="40" l="1"/>
  <c r="E29" i="40" s="1"/>
  <c r="C30" i="40"/>
  <c r="C31" i="40" l="1"/>
  <c r="D30" i="40"/>
  <c r="E30" i="40" s="1"/>
  <c r="D31" i="40" l="1"/>
  <c r="E31" i="40" s="1"/>
  <c r="C32" i="40"/>
  <c r="D32" i="40" l="1"/>
  <c r="E32" i="40" s="1"/>
  <c r="C33" i="40"/>
  <c r="D33" i="40" l="1"/>
  <c r="E33" i="40" s="1"/>
  <c r="C34" i="40"/>
  <c r="D34" i="40" l="1"/>
  <c r="E34" i="40" s="1"/>
  <c r="C35" i="40"/>
  <c r="D35" i="40" l="1"/>
  <c r="E35" i="40" s="1"/>
  <c r="C36" i="40"/>
  <c r="D36" i="40" l="1"/>
  <c r="E36" i="40" s="1"/>
  <c r="C37" i="40"/>
  <c r="C38" i="40" l="1"/>
  <c r="D37" i="40"/>
  <c r="E37" i="40" s="1"/>
  <c r="C39" i="40" l="1"/>
  <c r="D38" i="40"/>
  <c r="E38" i="40" s="1"/>
  <c r="D39" i="40" l="1"/>
  <c r="E39" i="40" s="1"/>
  <c r="C40" i="40"/>
  <c r="D40" i="40" l="1"/>
  <c r="E40" i="40" s="1"/>
  <c r="C41" i="40"/>
  <c r="D41" i="40" l="1"/>
  <c r="E41" i="40" s="1"/>
  <c r="C42" i="40"/>
  <c r="D42" i="40" l="1"/>
  <c r="E42" i="40" s="1"/>
  <c r="C43" i="40"/>
  <c r="D43" i="40" l="1"/>
  <c r="E43" i="40" s="1"/>
  <c r="C44" i="40"/>
  <c r="D44" i="40" l="1"/>
  <c r="E44" i="40" s="1"/>
  <c r="C45" i="40"/>
  <c r="D45" i="40" l="1"/>
  <c r="E45" i="40" s="1"/>
  <c r="C46" i="40"/>
  <c r="C47" i="40" l="1"/>
  <c r="D46" i="40"/>
  <c r="E46" i="40" s="1"/>
  <c r="C48" i="40" l="1"/>
  <c r="D47" i="40"/>
  <c r="E47" i="40" s="1"/>
  <c r="D48" i="40" l="1"/>
  <c r="E48" i="40" s="1"/>
  <c r="C49" i="40"/>
  <c r="D49" i="40" l="1"/>
  <c r="E49" i="40" s="1"/>
  <c r="C50" i="40"/>
  <c r="D50" i="40" l="1"/>
  <c r="E50" i="40" s="1"/>
  <c r="C51" i="40"/>
  <c r="C52" i="40" l="1"/>
  <c r="D51" i="40"/>
  <c r="E51" i="40" s="1"/>
  <c r="D52" i="40" l="1"/>
  <c r="E52" i="40" s="1"/>
  <c r="C53" i="40"/>
  <c r="C54" i="40" l="1"/>
  <c r="D53" i="40"/>
  <c r="E53" i="40" s="1"/>
  <c r="C55" i="40" l="1"/>
  <c r="D54" i="40"/>
  <c r="E54" i="40" s="1"/>
  <c r="D55" i="40" l="1"/>
  <c r="E55" i="40" s="1"/>
  <c r="C56" i="40"/>
  <c r="C57" i="40" l="1"/>
  <c r="D56" i="40"/>
  <c r="E56" i="40" s="1"/>
  <c r="D57" i="40" l="1"/>
  <c r="E57" i="40" s="1"/>
  <c r="C58" i="40"/>
  <c r="D58" i="40" l="1"/>
  <c r="E58" i="40" s="1"/>
  <c r="C59" i="40"/>
  <c r="D59" i="40" l="1"/>
  <c r="E59" i="40" s="1"/>
  <c r="C60" i="40"/>
  <c r="C61" i="40" l="1"/>
  <c r="D60" i="40"/>
  <c r="E60" i="40" s="1"/>
  <c r="D61" i="40" l="1"/>
  <c r="E61" i="40" s="1"/>
  <c r="C62" i="40"/>
  <c r="D62" i="40" l="1"/>
  <c r="E62" i="40" s="1"/>
  <c r="C63" i="40"/>
  <c r="D63" i="40" l="1"/>
  <c r="E63" i="40" s="1"/>
  <c r="C64" i="40"/>
  <c r="C65" i="40" l="1"/>
  <c r="D64" i="40"/>
  <c r="E64" i="40" s="1"/>
  <c r="D65" i="40" l="1"/>
  <c r="E65" i="40" s="1"/>
  <c r="C66" i="40"/>
  <c r="D66" i="40" l="1"/>
  <c r="E66" i="40" s="1"/>
  <c r="C67" i="40"/>
  <c r="D67" i="40" l="1"/>
  <c r="E67" i="40" s="1"/>
  <c r="C68" i="40"/>
  <c r="D68" i="40" l="1"/>
  <c r="E68" i="40" s="1"/>
  <c r="C69" i="40"/>
  <c r="D69" i="40" l="1"/>
  <c r="E69" i="40" s="1"/>
  <c r="C70" i="40"/>
  <c r="D70" i="40" l="1"/>
  <c r="E70" i="40" s="1"/>
  <c r="C71" i="40"/>
  <c r="D71" i="40" l="1"/>
  <c r="E71" i="40" s="1"/>
  <c r="C72" i="40"/>
  <c r="C73" i="40" l="1"/>
  <c r="D72" i="40"/>
  <c r="E72" i="40" s="1"/>
  <c r="D73" i="40" l="1"/>
  <c r="E73" i="40" s="1"/>
  <c r="C74" i="40"/>
  <c r="D74" i="40" l="1"/>
  <c r="E74" i="40" s="1"/>
  <c r="C75" i="40"/>
  <c r="D75" i="40" l="1"/>
  <c r="E75" i="40" s="1"/>
  <c r="C76" i="40"/>
  <c r="D76" i="40" l="1"/>
  <c r="E76" i="40" s="1"/>
  <c r="C77" i="40"/>
  <c r="D77" i="40" l="1"/>
  <c r="E77" i="40" s="1"/>
  <c r="C78" i="40"/>
  <c r="C79" i="40" l="1"/>
  <c r="D78" i="40"/>
  <c r="E78" i="40" s="1"/>
  <c r="C80" i="40" l="1"/>
  <c r="D79" i="40"/>
  <c r="E79" i="40" s="1"/>
  <c r="D80" i="40" l="1"/>
  <c r="E80" i="40" s="1"/>
  <c r="C81" i="40"/>
  <c r="D81" i="40" l="1"/>
  <c r="E81" i="40" s="1"/>
  <c r="C82" i="40"/>
  <c r="D82" i="40" l="1"/>
  <c r="E82" i="40" s="1"/>
  <c r="C83" i="40"/>
  <c r="D83" i="40" l="1"/>
  <c r="E83" i="40" s="1"/>
  <c r="C84" i="40"/>
  <c r="D84" i="40" l="1"/>
  <c r="E84" i="40" s="1"/>
  <c r="C85" i="40"/>
  <c r="D85" i="40" l="1"/>
  <c r="E85" i="40" s="1"/>
  <c r="C86" i="40"/>
  <c r="D86" i="40" l="1"/>
  <c r="E86" i="40" s="1"/>
  <c r="C87" i="40"/>
  <c r="C88" i="40" l="1"/>
  <c r="D87" i="40"/>
  <c r="E87" i="40" s="1"/>
  <c r="D88" i="40" l="1"/>
  <c r="E88" i="40" s="1"/>
  <c r="C89" i="40"/>
  <c r="D89" i="40" l="1"/>
  <c r="E89" i="40" s="1"/>
  <c r="C90" i="40"/>
  <c r="D90" i="40" l="1"/>
  <c r="E90" i="40" s="1"/>
  <c r="C91" i="40"/>
  <c r="D91" i="40" l="1"/>
  <c r="E91" i="40" s="1"/>
  <c r="C92" i="40"/>
  <c r="D92" i="40" l="1"/>
  <c r="E92" i="40" s="1"/>
  <c r="C93" i="40"/>
  <c r="D93" i="40" l="1"/>
  <c r="E93" i="40" s="1"/>
  <c r="C94" i="40"/>
  <c r="D94" i="40" l="1"/>
  <c r="E94" i="40" s="1"/>
  <c r="C95" i="40"/>
  <c r="D95" i="40" l="1"/>
  <c r="E95" i="40" s="1"/>
  <c r="C96" i="40"/>
  <c r="D96" i="40" l="1"/>
  <c r="E96" i="40" s="1"/>
  <c r="C97" i="40"/>
  <c r="D97" i="40" l="1"/>
  <c r="E97" i="40" s="1"/>
  <c r="C98" i="40"/>
  <c r="D98" i="40" l="1"/>
  <c r="E98" i="40" s="1"/>
  <c r="C99" i="40"/>
  <c r="D99" i="40" l="1"/>
  <c r="E99" i="40" s="1"/>
  <c r="C100" i="40"/>
  <c r="D100" i="40" l="1"/>
  <c r="E100" i="40" s="1"/>
  <c r="C101" i="40"/>
  <c r="D101" i="40" l="1"/>
  <c r="E101" i="40" s="1"/>
  <c r="C102" i="40"/>
  <c r="D102" i="40" l="1"/>
  <c r="E102" i="40" s="1"/>
  <c r="C103" i="40"/>
  <c r="D103" i="40" l="1"/>
  <c r="E103" i="40" s="1"/>
  <c r="C104" i="40"/>
  <c r="D104" i="40" l="1"/>
  <c r="E104" i="40" s="1"/>
  <c r="C105" i="40"/>
  <c r="D105" i="40" l="1"/>
  <c r="E105" i="40" s="1"/>
  <c r="C106" i="40"/>
  <c r="D106" i="40" l="1"/>
  <c r="E106" i="40" s="1"/>
  <c r="C107" i="40"/>
  <c r="C108" i="40" l="1"/>
  <c r="D107" i="40"/>
  <c r="E107" i="40" s="1"/>
  <c r="C109" i="40" l="1"/>
  <c r="D108" i="40"/>
  <c r="E108" i="40" s="1"/>
  <c r="D109" i="40" l="1"/>
  <c r="E109" i="40" s="1"/>
  <c r="C110" i="40"/>
  <c r="C111" i="40" l="1"/>
  <c r="D110" i="40"/>
  <c r="E110" i="40" s="1"/>
  <c r="C112" i="40" l="1"/>
  <c r="D111" i="40"/>
  <c r="E111" i="40" s="1"/>
  <c r="D112" i="40" l="1"/>
  <c r="E112" i="40" s="1"/>
  <c r="C113" i="40"/>
  <c r="D113" i="40" l="1"/>
  <c r="E113" i="40" s="1"/>
  <c r="C114" i="40"/>
  <c r="D114" i="40" l="1"/>
  <c r="E114" i="40" s="1"/>
  <c r="C115" i="40"/>
  <c r="C116" i="40" l="1"/>
  <c r="D115" i="40"/>
  <c r="E115" i="40" s="1"/>
  <c r="C117" i="40" l="1"/>
  <c r="D116" i="40"/>
  <c r="E116" i="40" s="1"/>
  <c r="D117" i="40" l="1"/>
  <c r="E117" i="40" s="1"/>
  <c r="C118" i="40"/>
  <c r="D118" i="40" l="1"/>
  <c r="E118" i="40" s="1"/>
  <c r="C119" i="40"/>
  <c r="D119" i="40" l="1"/>
  <c r="E119" i="40" s="1"/>
  <c r="C120" i="40"/>
  <c r="C121" i="40" l="1"/>
  <c r="D120" i="40"/>
  <c r="E120" i="40" s="1"/>
  <c r="D121" i="40" l="1"/>
  <c r="E121" i="40" s="1"/>
  <c r="C122" i="40"/>
  <c r="D122" i="40" l="1"/>
  <c r="E122" i="40" s="1"/>
  <c r="C123" i="40"/>
  <c r="C124" i="40" l="1"/>
  <c r="D123" i="40"/>
  <c r="E123" i="40" s="1"/>
  <c r="D124" i="40" l="1"/>
  <c r="E124" i="40" s="1"/>
  <c r="C125" i="40"/>
  <c r="D125" i="40" l="1"/>
  <c r="E125" i="40" s="1"/>
  <c r="C126" i="40"/>
  <c r="D126" i="40" l="1"/>
  <c r="E126" i="40" s="1"/>
  <c r="C127" i="40"/>
  <c r="D127" i="40" l="1"/>
  <c r="E127" i="40" s="1"/>
  <c r="C128" i="40"/>
  <c r="C129" i="40" l="1"/>
  <c r="D128" i="40"/>
  <c r="E128" i="40" s="1"/>
  <c r="D129" i="40" l="1"/>
  <c r="E129" i="40" s="1"/>
  <c r="C130" i="40"/>
  <c r="D130" i="40" l="1"/>
  <c r="E130" i="40" s="1"/>
  <c r="C131" i="40"/>
  <c r="D131" i="40" l="1"/>
  <c r="E131" i="40" s="1"/>
  <c r="C132" i="40"/>
  <c r="C133" i="40" l="1"/>
  <c r="D132" i="40"/>
  <c r="E132" i="40" s="1"/>
  <c r="D133" i="40" l="1"/>
  <c r="E133" i="40" s="1"/>
  <c r="C134" i="40"/>
  <c r="C135" i="40" l="1"/>
  <c r="D134" i="40"/>
  <c r="E134" i="40" s="1"/>
  <c r="D135" i="40" l="1"/>
  <c r="E135" i="40" s="1"/>
  <c r="C136" i="40"/>
  <c r="D136" i="40" l="1"/>
  <c r="E136" i="40" s="1"/>
  <c r="C137" i="40"/>
  <c r="D137" i="40" l="1"/>
  <c r="E137" i="40" s="1"/>
  <c r="C138" i="40"/>
  <c r="D138" i="40" l="1"/>
  <c r="E138" i="40" s="1"/>
  <c r="C139" i="40"/>
  <c r="C140" i="40" l="1"/>
  <c r="D139" i="40"/>
  <c r="E139" i="40" s="1"/>
  <c r="D140" i="40" l="1"/>
  <c r="E140" i="40" s="1"/>
  <c r="C141" i="40"/>
  <c r="D141" i="40" l="1"/>
  <c r="E141" i="40" s="1"/>
  <c r="C142" i="40"/>
  <c r="D142" i="40" l="1"/>
  <c r="E142" i="40" s="1"/>
  <c r="C143" i="40"/>
  <c r="D143" i="40" l="1"/>
  <c r="E143" i="40" s="1"/>
  <c r="C144" i="40"/>
  <c r="D144" i="40" l="1"/>
  <c r="E144" i="40" s="1"/>
  <c r="C145" i="40"/>
  <c r="D145" i="40" l="1"/>
  <c r="E145" i="40" s="1"/>
  <c r="C146" i="40"/>
  <c r="D146" i="40" l="1"/>
  <c r="E146" i="40" s="1"/>
  <c r="C147" i="40"/>
  <c r="D147" i="40" l="1"/>
  <c r="E147" i="40" s="1"/>
  <c r="C148" i="40"/>
  <c r="D148" i="40" l="1"/>
  <c r="E148" i="40" s="1"/>
  <c r="C149" i="40"/>
  <c r="C150" i="40" l="1"/>
  <c r="D149" i="40"/>
  <c r="E149" i="40" s="1"/>
  <c r="C151" i="40" l="1"/>
  <c r="D150" i="40"/>
  <c r="E150" i="40" s="1"/>
  <c r="D151" i="40" l="1"/>
  <c r="E151" i="40" s="1"/>
  <c r="C152" i="40"/>
  <c r="D152" i="40" l="1"/>
  <c r="E152" i="40" s="1"/>
  <c r="C153" i="40"/>
  <c r="D153" i="40" l="1"/>
  <c r="E153" i="40" s="1"/>
  <c r="C154" i="40"/>
  <c r="D154" i="40" l="1"/>
  <c r="E154" i="40" s="1"/>
  <c r="C155" i="40"/>
  <c r="D155" i="40" l="1"/>
  <c r="E155" i="40" s="1"/>
  <c r="C156" i="40"/>
  <c r="D156" i="40" l="1"/>
  <c r="E156" i="40" s="1"/>
  <c r="C157" i="40"/>
  <c r="D157" i="40" l="1"/>
  <c r="E157" i="40" s="1"/>
  <c r="C158" i="40"/>
  <c r="D158" i="40" l="1"/>
  <c r="E158" i="40" s="1"/>
  <c r="C159" i="40"/>
  <c r="C160" i="40" l="1"/>
  <c r="D159" i="40"/>
  <c r="E159" i="40" s="1"/>
  <c r="D160" i="40" l="1"/>
  <c r="E160" i="40" s="1"/>
  <c r="C161" i="40"/>
  <c r="D161" i="40" l="1"/>
  <c r="E161" i="40" s="1"/>
  <c r="C162" i="40"/>
  <c r="D162" i="40" l="1"/>
  <c r="E162" i="40" s="1"/>
  <c r="C163" i="40"/>
  <c r="D163" i="40" l="1"/>
  <c r="E163" i="40" s="1"/>
  <c r="C164" i="40"/>
  <c r="D164" i="40" l="1"/>
  <c r="E164" i="40" s="1"/>
  <c r="C165" i="40"/>
  <c r="D165" i="40" l="1"/>
  <c r="E165" i="40" s="1"/>
  <c r="C166" i="40"/>
  <c r="D166" i="40" l="1"/>
  <c r="E166" i="40" s="1"/>
  <c r="C167" i="40"/>
  <c r="D167" i="40" l="1"/>
  <c r="E167" i="40" s="1"/>
  <c r="C168" i="40"/>
  <c r="C169" i="40" l="1"/>
  <c r="D168" i="40"/>
  <c r="E168" i="40" s="1"/>
  <c r="D169" i="40" l="1"/>
  <c r="E169" i="40" s="1"/>
  <c r="C170" i="40"/>
  <c r="D170" i="40" l="1"/>
  <c r="E170" i="40" s="1"/>
  <c r="C171" i="40"/>
  <c r="D171" i="40" l="1"/>
  <c r="E171" i="40" s="1"/>
  <c r="C172" i="40"/>
  <c r="D172" i="40" l="1"/>
  <c r="E172" i="40" s="1"/>
  <c r="C173" i="40"/>
  <c r="D173" i="40" l="1"/>
  <c r="E173" i="40" s="1"/>
  <c r="C174" i="40"/>
  <c r="D174" i="40" l="1"/>
  <c r="E174" i="40" s="1"/>
  <c r="C175" i="40"/>
  <c r="D175" i="40" l="1"/>
  <c r="E175" i="40" s="1"/>
  <c r="C176" i="40"/>
  <c r="D176" i="40" l="1"/>
  <c r="E176" i="40" s="1"/>
  <c r="C177" i="40"/>
  <c r="D177" i="40" l="1"/>
  <c r="E177" i="40" s="1"/>
  <c r="C178" i="40"/>
  <c r="D178" i="40" l="1"/>
  <c r="E178" i="40" s="1"/>
  <c r="C179" i="40"/>
  <c r="D179" i="40" l="1"/>
  <c r="E179" i="40" s="1"/>
  <c r="C180" i="40"/>
  <c r="D180" i="40" s="1"/>
  <c r="E180" i="40" l="1"/>
  <c r="E181" i="40"/>
  <c r="O137" i="41"/>
  <c r="O3" i="41" l="1"/>
  <c r="P3" i="41" s="1"/>
  <c r="O4" i="41" l="1"/>
  <c r="P4" i="41" s="1"/>
  <c r="O5" i="41"/>
  <c r="P5" i="41" l="1"/>
  <c r="O6" i="41"/>
  <c r="P6" i="41" s="1"/>
  <c r="O7" i="41" l="1"/>
  <c r="P7" i="41" s="1"/>
  <c r="O8" i="41" l="1"/>
  <c r="P8" i="41" s="1"/>
  <c r="O9" i="41" l="1"/>
  <c r="P9" i="41" s="1"/>
  <c r="O10" i="41" l="1"/>
  <c r="P10" i="41" s="1"/>
  <c r="O11" i="41" l="1"/>
  <c r="P11" i="41" s="1"/>
  <c r="O12" i="41" l="1"/>
  <c r="P12" i="41" s="1"/>
  <c r="O13" i="41" l="1"/>
  <c r="P13" i="41" s="1"/>
  <c r="O14" i="41" l="1"/>
  <c r="P14" i="41" s="1"/>
  <c r="O15" i="41" l="1"/>
  <c r="P15" i="41" s="1"/>
  <c r="O16" i="41" l="1"/>
  <c r="P16" i="41" s="1"/>
  <c r="O17" i="41" l="1"/>
  <c r="P17" i="41" s="1"/>
  <c r="O18" i="41" l="1"/>
  <c r="P18" i="41" s="1"/>
  <c r="O19" i="41" l="1"/>
  <c r="P19" i="41" s="1"/>
  <c r="O20" i="41" l="1"/>
  <c r="P20" i="41" s="1"/>
  <c r="O21" i="41" l="1"/>
  <c r="P21" i="41" s="1"/>
  <c r="O22" i="41" l="1"/>
  <c r="P22" i="41" s="1"/>
  <c r="O23" i="41" l="1"/>
  <c r="P23" i="41" s="1"/>
  <c r="O24" i="41" l="1"/>
  <c r="P24" i="41" s="1"/>
  <c r="O25" i="41" l="1"/>
  <c r="P25" i="41" s="1"/>
  <c r="O26" i="41" l="1"/>
  <c r="P26" i="41" s="1"/>
  <c r="O27" i="41" l="1"/>
  <c r="P27" i="41" s="1"/>
  <c r="O28" i="41" l="1"/>
  <c r="P28" i="41" s="1"/>
  <c r="O29" i="41" l="1"/>
  <c r="P29" i="41" s="1"/>
  <c r="O30" i="41" l="1"/>
  <c r="P30" i="41" s="1"/>
  <c r="O31" i="41" l="1"/>
  <c r="P31" i="41" s="1"/>
  <c r="O32" i="41" l="1"/>
  <c r="P32" i="41" s="1"/>
  <c r="O33" i="41" l="1"/>
  <c r="P33" i="41" s="1"/>
  <c r="O34" i="41" l="1"/>
  <c r="P34" i="41" s="1"/>
  <c r="O35" i="41" l="1"/>
  <c r="P35" i="41" s="1"/>
  <c r="O36" i="41" l="1"/>
  <c r="P36" i="41" s="1"/>
  <c r="O37" i="41" l="1"/>
  <c r="P37" i="41" s="1"/>
  <c r="O38" i="41" l="1"/>
  <c r="P38" i="41" s="1"/>
  <c r="O39" i="41" l="1"/>
  <c r="P39" i="41" s="1"/>
  <c r="O40" i="41" l="1"/>
  <c r="P40" i="41" s="1"/>
  <c r="O41" i="41" l="1"/>
  <c r="P41" i="41" s="1"/>
  <c r="O42" i="41" l="1"/>
  <c r="P42" i="41" s="1"/>
  <c r="O43" i="41" l="1"/>
  <c r="P43" i="41" s="1"/>
  <c r="O44" i="41" l="1"/>
  <c r="P44" i="41" s="1"/>
  <c r="O45" i="41" l="1"/>
  <c r="P45" i="41" s="1"/>
  <c r="O46" i="41" l="1"/>
  <c r="P46" i="41" s="1"/>
  <c r="O47" i="41" l="1"/>
  <c r="P47" i="41" s="1"/>
  <c r="O48" i="41" l="1"/>
  <c r="P48" i="41" s="1"/>
  <c r="O49" i="41" l="1"/>
  <c r="P49" i="41" s="1"/>
  <c r="O50" i="41" l="1"/>
  <c r="P50" i="41" s="1"/>
  <c r="O51" i="41" l="1"/>
  <c r="P51" i="41" s="1"/>
  <c r="O52" i="41" l="1"/>
  <c r="P52" i="41" s="1"/>
  <c r="O53" i="41" l="1"/>
  <c r="P53" i="41" s="1"/>
  <c r="O54" i="41" l="1"/>
  <c r="P54" i="41" s="1"/>
  <c r="O55" i="41" l="1"/>
  <c r="P55" i="41" s="1"/>
  <c r="O56" i="41" l="1"/>
  <c r="P56" i="41" s="1"/>
  <c r="O57" i="41" l="1"/>
  <c r="P57" i="41" s="1"/>
  <c r="O58" i="41" l="1"/>
  <c r="P58" i="41" s="1"/>
  <c r="O59" i="41" l="1"/>
  <c r="P59" i="41" s="1"/>
  <c r="O60" i="41" l="1"/>
  <c r="P60" i="41" s="1"/>
  <c r="O61" i="41" l="1"/>
  <c r="P61" i="41" s="1"/>
  <c r="O62" i="41" l="1"/>
  <c r="P62" i="41" s="1"/>
  <c r="O63" i="41" l="1"/>
  <c r="P63" i="41" s="1"/>
  <c r="O64" i="41" l="1"/>
  <c r="P64" i="41" s="1"/>
  <c r="O65" i="41" l="1"/>
  <c r="P65" i="41" s="1"/>
  <c r="O66" i="41" l="1"/>
  <c r="P66" i="41" s="1"/>
  <c r="O67" i="41" l="1"/>
  <c r="P67" i="41" s="1"/>
  <c r="O68" i="41" l="1"/>
  <c r="P68" i="41" s="1"/>
  <c r="O69" i="41" l="1"/>
  <c r="P69" i="41" s="1"/>
  <c r="O70" i="41" l="1"/>
  <c r="P70" i="41" s="1"/>
  <c r="O71" i="41" l="1"/>
  <c r="P71" i="41" s="1"/>
  <c r="O72" i="41" l="1"/>
  <c r="P72" i="41" s="1"/>
  <c r="O73" i="41" l="1"/>
  <c r="P73" i="41" s="1"/>
  <c r="O74" i="41" l="1"/>
  <c r="P74" i="41" s="1"/>
  <c r="O75" i="41" l="1"/>
  <c r="P75" i="41" s="1"/>
  <c r="O76" i="41" l="1"/>
  <c r="P76" i="41" s="1"/>
  <c r="O77" i="41" l="1"/>
  <c r="P77" i="41" s="1"/>
  <c r="O78" i="41" l="1"/>
  <c r="P78" i="41" s="1"/>
  <c r="O79" i="41" l="1"/>
  <c r="P79" i="41" s="1"/>
  <c r="O80" i="41" l="1"/>
  <c r="P80" i="41" s="1"/>
  <c r="O81" i="41" l="1"/>
  <c r="P81" i="41" s="1"/>
  <c r="O82" i="41" l="1"/>
  <c r="P82" i="41" s="1"/>
  <c r="O83" i="41" l="1"/>
  <c r="P83" i="41" s="1"/>
  <c r="O84" i="41" l="1"/>
  <c r="P84" i="41" s="1"/>
  <c r="O85" i="41" l="1"/>
  <c r="P85" i="41" s="1"/>
  <c r="O86" i="41" l="1"/>
  <c r="P86" i="41" s="1"/>
  <c r="O87" i="41" l="1"/>
  <c r="P87" i="41" s="1"/>
  <c r="O88" i="41" l="1"/>
  <c r="P88" i="41" s="1"/>
  <c r="O89" i="41" l="1"/>
  <c r="P89" i="41" s="1"/>
  <c r="O90" i="41" l="1"/>
  <c r="P90" i="41" s="1"/>
  <c r="O91" i="41" l="1"/>
  <c r="P91" i="41" s="1"/>
  <c r="O92" i="41" l="1"/>
  <c r="P92" i="41" s="1"/>
  <c r="O93" i="41" l="1"/>
  <c r="P93" i="41" s="1"/>
  <c r="O94" i="41" l="1"/>
  <c r="P94" i="41" s="1"/>
  <c r="O95" i="41" l="1"/>
  <c r="P95" i="41" s="1"/>
  <c r="O96" i="41" l="1"/>
  <c r="P96" i="41" s="1"/>
  <c r="O97" i="41" l="1"/>
  <c r="P97" i="41" s="1"/>
  <c r="O98" i="41" l="1"/>
  <c r="P98" i="41" s="1"/>
  <c r="O99" i="41" l="1"/>
  <c r="P99" i="41" s="1"/>
  <c r="O100" i="41" l="1"/>
  <c r="P100" i="41" s="1"/>
  <c r="O101" i="41" l="1"/>
  <c r="P101" i="41" s="1"/>
  <c r="O102" i="41" l="1"/>
  <c r="P102" i="41" s="1"/>
  <c r="O103" i="41" l="1"/>
  <c r="P103" i="41" s="1"/>
  <c r="O104" i="41" l="1"/>
  <c r="P104" i="41" s="1"/>
  <c r="O105" i="41" l="1"/>
  <c r="P105" i="41" s="1"/>
  <c r="O106" i="41" l="1"/>
  <c r="P106" i="41" s="1"/>
  <c r="O107" i="41" l="1"/>
  <c r="P107" i="41" s="1"/>
  <c r="O108" i="41" l="1"/>
  <c r="P108" i="41" s="1"/>
  <c r="O109" i="41" l="1"/>
  <c r="P109" i="41" s="1"/>
  <c r="O110" i="41" l="1"/>
  <c r="P110" i="41" s="1"/>
  <c r="O111" i="41" l="1"/>
  <c r="P111" i="41" s="1"/>
  <c r="O112" i="41" l="1"/>
  <c r="P112" i="41" s="1"/>
  <c r="O113" i="41" l="1"/>
  <c r="P113" i="41" s="1"/>
  <c r="O114" i="41" l="1"/>
  <c r="P114" i="41" s="1"/>
  <c r="O115" i="41" l="1"/>
  <c r="P115" i="41" s="1"/>
  <c r="O116" i="41" l="1"/>
  <c r="P116" i="41" s="1"/>
  <c r="O117" i="41" l="1"/>
  <c r="P117" i="41" s="1"/>
  <c r="O118" i="41" l="1"/>
  <c r="P118" i="41" s="1"/>
  <c r="O119" i="41" l="1"/>
  <c r="P119" i="41" s="1"/>
  <c r="O120" i="41" l="1"/>
  <c r="P120" i="41" s="1"/>
  <c r="O121" i="41" l="1"/>
  <c r="P121" i="41" s="1"/>
  <c r="O122" i="41" l="1"/>
  <c r="P122" i="41" s="1"/>
  <c r="O123" i="41" l="1"/>
  <c r="P123" i="41" s="1"/>
  <c r="O124" i="41" l="1"/>
  <c r="P124" i="41" s="1"/>
  <c r="O125" i="41" l="1"/>
  <c r="P125" i="41" s="1"/>
  <c r="O126" i="41" l="1"/>
  <c r="P126" i="41" s="1"/>
  <c r="O127" i="41" l="1"/>
  <c r="P127" i="41" s="1"/>
  <c r="O128" i="41" l="1"/>
  <c r="P128" i="41" s="1"/>
  <c r="O129" i="41" l="1"/>
  <c r="P129" i="41" s="1"/>
  <c r="O130" i="41" l="1"/>
  <c r="P130" i="41" s="1"/>
  <c r="O131" i="41" l="1"/>
  <c r="P131" i="41" s="1"/>
  <c r="O132" i="41" l="1"/>
  <c r="P132" i="41" s="1"/>
  <c r="O133" i="41" l="1"/>
  <c r="P133" i="41" s="1"/>
  <c r="O134" i="41" l="1"/>
  <c r="P134" i="41" s="1"/>
  <c r="O135" i="41" l="1"/>
  <c r="P135" i="41" s="1"/>
  <c r="O136" i="41"/>
  <c r="P136" i="41" l="1"/>
  <c r="P137" i="41"/>
  <c r="T11" i="41" l="1"/>
  <c r="T13" i="41" s="1"/>
  <c r="T10" i="41"/>
  <c r="O3" i="46" l="1"/>
  <c r="P3" i="46" s="1"/>
  <c r="O4" i="46" l="1"/>
  <c r="P4" i="46" s="1"/>
  <c r="O5" i="46" l="1"/>
  <c r="P5" i="46" s="1"/>
  <c r="O6" i="46" l="1"/>
  <c r="P6" i="46" s="1"/>
  <c r="O7" i="46" l="1"/>
  <c r="P7" i="46" s="1"/>
  <c r="O8" i="46" l="1"/>
  <c r="P8" i="46" s="1"/>
  <c r="O9" i="46" l="1"/>
  <c r="P9" i="46" s="1"/>
  <c r="O10" i="46" l="1"/>
  <c r="P10" i="46" s="1"/>
  <c r="O11" i="46" l="1"/>
  <c r="P11" i="46" s="1"/>
  <c r="O12" i="46" l="1"/>
  <c r="P12" i="46" s="1"/>
  <c r="O13" i="46" l="1"/>
  <c r="P13" i="46" s="1"/>
  <c r="O14" i="46" l="1"/>
  <c r="P14" i="46" s="1"/>
  <c r="O15" i="46" l="1"/>
  <c r="P15" i="46" s="1"/>
  <c r="O16" i="46" l="1"/>
  <c r="P16" i="46" s="1"/>
  <c r="O17" i="46" l="1"/>
  <c r="P17" i="46" s="1"/>
  <c r="O18" i="46" l="1"/>
  <c r="P18" i="46" s="1"/>
  <c r="O19" i="46" l="1"/>
  <c r="P19" i="46" s="1"/>
  <c r="O20" i="46" l="1"/>
  <c r="P20" i="46" s="1"/>
  <c r="O21" i="46" l="1"/>
  <c r="P21" i="46" s="1"/>
  <c r="O22" i="46" l="1"/>
  <c r="P22" i="46" s="1"/>
  <c r="O23" i="46" l="1"/>
  <c r="P23" i="46" s="1"/>
  <c r="O24" i="46" l="1"/>
  <c r="P24" i="46" s="1"/>
  <c r="O25" i="46" l="1"/>
  <c r="P25" i="46" s="1"/>
  <c r="O26" i="46" l="1"/>
  <c r="P26" i="46" s="1"/>
  <c r="O27" i="46" l="1"/>
  <c r="P27" i="46" s="1"/>
  <c r="O28" i="46" l="1"/>
  <c r="P28" i="46" s="1"/>
  <c r="O29" i="46" l="1"/>
  <c r="P29" i="46" s="1"/>
  <c r="O30" i="46" l="1"/>
  <c r="P30" i="46" s="1"/>
  <c r="O31" i="46" l="1"/>
  <c r="P31" i="46" s="1"/>
  <c r="O32" i="46" l="1"/>
  <c r="P32" i="46" s="1"/>
  <c r="O33" i="46" l="1"/>
  <c r="P33" i="46" s="1"/>
  <c r="O34" i="46" l="1"/>
  <c r="P34" i="46" s="1"/>
  <c r="O35" i="46" l="1"/>
  <c r="P35" i="46" s="1"/>
  <c r="O36" i="46" l="1"/>
  <c r="P36" i="46" s="1"/>
  <c r="O37" i="46" l="1"/>
  <c r="P37" i="46" s="1"/>
  <c r="O38" i="46" l="1"/>
  <c r="P38" i="46" s="1"/>
  <c r="O39" i="46" l="1"/>
  <c r="P39" i="46" s="1"/>
  <c r="O40" i="46" l="1"/>
  <c r="P40" i="46" s="1"/>
  <c r="O41" i="46" l="1"/>
  <c r="P41" i="46" s="1"/>
  <c r="O42" i="46" l="1"/>
  <c r="P42" i="46" s="1"/>
  <c r="O43" i="46" l="1"/>
  <c r="P43" i="46" s="1"/>
  <c r="O44" i="46" l="1"/>
  <c r="P44" i="46" s="1"/>
  <c r="O45" i="46" l="1"/>
  <c r="P45" i="46" s="1"/>
  <c r="O46" i="46" l="1"/>
  <c r="P46" i="46" s="1"/>
  <c r="O47" i="46" l="1"/>
  <c r="P47" i="46" s="1"/>
  <c r="O48" i="46" l="1"/>
  <c r="P48" i="46" s="1"/>
  <c r="O49" i="46" l="1"/>
  <c r="P49" i="46" s="1"/>
  <c r="O50" i="46" l="1"/>
  <c r="P50" i="46" s="1"/>
  <c r="O51" i="46" l="1"/>
  <c r="P51" i="46" s="1"/>
  <c r="O52" i="46" l="1"/>
  <c r="P52" i="46" s="1"/>
  <c r="O53" i="46" l="1"/>
  <c r="P53" i="46" s="1"/>
  <c r="O54" i="46" l="1"/>
  <c r="P54" i="46" s="1"/>
  <c r="O55" i="46" l="1"/>
  <c r="P55" i="46" s="1"/>
  <c r="O56" i="46" l="1"/>
  <c r="P56" i="46" s="1"/>
  <c r="O57" i="46" l="1"/>
  <c r="P57" i="46" s="1"/>
  <c r="O58" i="46" l="1"/>
  <c r="P58" i="46" s="1"/>
  <c r="O59" i="46" l="1"/>
  <c r="P59" i="46" s="1"/>
  <c r="O60" i="46" l="1"/>
  <c r="P60" i="46" s="1"/>
  <c r="O61" i="46" l="1"/>
  <c r="P61" i="46" s="1"/>
  <c r="O62" i="46" l="1"/>
  <c r="P62" i="46" s="1"/>
  <c r="O63" i="46" l="1"/>
  <c r="P63" i="46" s="1"/>
  <c r="O64" i="46" l="1"/>
  <c r="P64" i="46" s="1"/>
  <c r="O65" i="46" l="1"/>
  <c r="P65" i="46" s="1"/>
  <c r="O66" i="46" l="1"/>
  <c r="P66" i="46" s="1"/>
  <c r="O67" i="46" l="1"/>
  <c r="P67" i="46" s="1"/>
  <c r="O68" i="46" l="1"/>
  <c r="P68" i="46" s="1"/>
  <c r="O69" i="46" l="1"/>
  <c r="P69" i="46" s="1"/>
  <c r="O70" i="46" l="1"/>
  <c r="P70" i="46" s="1"/>
  <c r="O71" i="46" l="1"/>
  <c r="P71" i="46" s="1"/>
  <c r="O72" i="46" l="1"/>
  <c r="P72" i="46" s="1"/>
  <c r="O73" i="46" l="1"/>
  <c r="P73" i="46" s="1"/>
  <c r="O74" i="46" l="1"/>
  <c r="P74" i="46" s="1"/>
  <c r="O75" i="46" l="1"/>
  <c r="P75" i="46" s="1"/>
  <c r="O76" i="46" l="1"/>
  <c r="P76" i="46" s="1"/>
  <c r="O77" i="46" l="1"/>
  <c r="P77" i="46" s="1"/>
  <c r="O78" i="46" l="1"/>
  <c r="P78" i="46" s="1"/>
  <c r="O79" i="46" l="1"/>
  <c r="P79" i="46" s="1"/>
  <c r="O80" i="46" l="1"/>
  <c r="P80" i="46" s="1"/>
  <c r="O81" i="46" l="1"/>
  <c r="P81" i="46" s="1"/>
  <c r="O82" i="46" l="1"/>
  <c r="P82" i="46" s="1"/>
  <c r="O83" i="46" l="1"/>
  <c r="P83" i="46" s="1"/>
  <c r="O84" i="46" l="1"/>
  <c r="P84" i="46" s="1"/>
  <c r="O85" i="46" l="1"/>
  <c r="P85" i="46" s="1"/>
  <c r="O86" i="46" l="1"/>
  <c r="P86" i="46" s="1"/>
  <c r="O87" i="46" l="1"/>
  <c r="P87" i="46" s="1"/>
  <c r="O88" i="46" l="1"/>
  <c r="P88" i="46" s="1"/>
  <c r="O89" i="46" l="1"/>
  <c r="P89" i="46" s="1"/>
  <c r="O90" i="46" l="1"/>
  <c r="P90" i="46" s="1"/>
  <c r="O91" i="46" l="1"/>
  <c r="P91" i="46" s="1"/>
  <c r="O92" i="46" l="1"/>
  <c r="P92" i="46" s="1"/>
  <c r="O93" i="46" l="1"/>
  <c r="P93" i="46" s="1"/>
  <c r="O94" i="46" l="1"/>
  <c r="P94" i="46" s="1"/>
  <c r="O95" i="46" l="1"/>
  <c r="P95" i="46" s="1"/>
  <c r="O96" i="46" l="1"/>
  <c r="P96" i="46" s="1"/>
  <c r="O97" i="46"/>
  <c r="P97" i="46" l="1"/>
  <c r="T10" i="46" l="1"/>
  <c r="T11" i="46"/>
  <c r="T13" i="46" s="1"/>
  <c r="O141" i="49"/>
  <c r="N3" i="49"/>
  <c r="N4" i="49" s="1"/>
  <c r="O4" i="49" s="1"/>
  <c r="N5" i="49"/>
  <c r="O5" i="49" s="1"/>
  <c r="P5" i="49" s="1"/>
  <c r="N6" i="49"/>
  <c r="O6" i="49" l="1"/>
  <c r="P6" i="49" s="1"/>
  <c r="N7" i="49"/>
  <c r="O3" i="49"/>
  <c r="P3" i="49" l="1"/>
  <c r="P4" i="49"/>
  <c r="O7" i="49"/>
  <c r="P7" i="49" s="1"/>
  <c r="N8" i="49"/>
  <c r="O8" i="49" l="1"/>
  <c r="P8" i="49" s="1"/>
  <c r="N9" i="49"/>
  <c r="O9" i="49" l="1"/>
  <c r="P9" i="49" s="1"/>
  <c r="N10" i="49"/>
  <c r="O10" i="49" l="1"/>
  <c r="P10" i="49" s="1"/>
  <c r="N11" i="49"/>
  <c r="N12" i="49" l="1"/>
  <c r="O11" i="49"/>
  <c r="P11" i="49" s="1"/>
  <c r="N13" i="49" l="1"/>
  <c r="O12" i="49"/>
  <c r="P12" i="49" s="1"/>
  <c r="O13" i="49" l="1"/>
  <c r="P13" i="49" s="1"/>
  <c r="N14" i="49"/>
  <c r="O14" i="49" l="1"/>
  <c r="P14" i="49" s="1"/>
  <c r="N15" i="49"/>
  <c r="O15" i="49" l="1"/>
  <c r="P15" i="49" s="1"/>
  <c r="N16" i="49"/>
  <c r="O16" i="49" l="1"/>
  <c r="P16" i="49" s="1"/>
  <c r="N17" i="49"/>
  <c r="N18" i="49" l="1"/>
  <c r="O17" i="49"/>
  <c r="P17" i="49" s="1"/>
  <c r="O18" i="49" l="1"/>
  <c r="P18" i="49" s="1"/>
  <c r="N19" i="49"/>
  <c r="N20" i="49" l="1"/>
  <c r="O19" i="49"/>
  <c r="P19" i="49" s="1"/>
  <c r="N21" i="49" l="1"/>
  <c r="O20" i="49"/>
  <c r="P20" i="49" s="1"/>
  <c r="O21" i="49" l="1"/>
  <c r="P21" i="49" s="1"/>
  <c r="N22" i="49"/>
  <c r="O22" i="49" l="1"/>
  <c r="P22" i="49" s="1"/>
  <c r="N23" i="49"/>
  <c r="N24" i="49" l="1"/>
  <c r="O23" i="49"/>
  <c r="P23" i="49" s="1"/>
  <c r="O24" i="49" l="1"/>
  <c r="P24" i="49" s="1"/>
  <c r="N25" i="49"/>
  <c r="O25" i="49" l="1"/>
  <c r="P25" i="49" s="1"/>
  <c r="N26" i="49"/>
  <c r="O26" i="49" l="1"/>
  <c r="P26" i="49" s="1"/>
  <c r="N27" i="49"/>
  <c r="N28" i="49" l="1"/>
  <c r="O27" i="49"/>
  <c r="P27" i="49" s="1"/>
  <c r="O28" i="49" l="1"/>
  <c r="P28" i="49" s="1"/>
  <c r="N29" i="49"/>
  <c r="O29" i="49" l="1"/>
  <c r="P29" i="49" s="1"/>
  <c r="N30" i="49"/>
  <c r="N31" i="49" l="1"/>
  <c r="O30" i="49"/>
  <c r="P30" i="49" s="1"/>
  <c r="N32" i="49" l="1"/>
  <c r="O31" i="49"/>
  <c r="P31" i="49" s="1"/>
  <c r="O32" i="49" l="1"/>
  <c r="P32" i="49" s="1"/>
  <c r="N33" i="49"/>
  <c r="O33" i="49" l="1"/>
  <c r="P33" i="49" s="1"/>
  <c r="N34" i="49"/>
  <c r="O34" i="49" l="1"/>
  <c r="P34" i="49" s="1"/>
  <c r="N35" i="49"/>
  <c r="N36" i="49" l="1"/>
  <c r="O35" i="49"/>
  <c r="P35" i="49" s="1"/>
  <c r="O36" i="49" l="1"/>
  <c r="P36" i="49" s="1"/>
  <c r="N37" i="49"/>
  <c r="O37" i="49" l="1"/>
  <c r="P37" i="49" s="1"/>
  <c r="N38" i="49"/>
  <c r="O38" i="49" l="1"/>
  <c r="P38" i="49" s="1"/>
  <c r="N39" i="49"/>
  <c r="N40" i="49" l="1"/>
  <c r="O39" i="49"/>
  <c r="P39" i="49" s="1"/>
  <c r="O40" i="49" l="1"/>
  <c r="P40" i="49" s="1"/>
  <c r="N41" i="49"/>
  <c r="O41" i="49" l="1"/>
  <c r="P41" i="49" s="1"/>
  <c r="N42" i="49"/>
  <c r="O42" i="49" l="1"/>
  <c r="P42" i="49" s="1"/>
  <c r="N43" i="49"/>
  <c r="O43" i="49" l="1"/>
  <c r="P43" i="49" s="1"/>
  <c r="N44" i="49"/>
  <c r="O44" i="49" l="1"/>
  <c r="P44" i="49" s="1"/>
  <c r="N45" i="49"/>
  <c r="O45" i="49" l="1"/>
  <c r="P45" i="49" s="1"/>
  <c r="N46" i="49"/>
  <c r="O46" i="49" l="1"/>
  <c r="P46" i="49" s="1"/>
  <c r="N47" i="49"/>
  <c r="N48" i="49" l="1"/>
  <c r="O47" i="49"/>
  <c r="P47" i="49" s="1"/>
  <c r="O48" i="49" l="1"/>
  <c r="P48" i="49" s="1"/>
  <c r="N49" i="49"/>
  <c r="N50" i="49" l="1"/>
  <c r="O49" i="49"/>
  <c r="P49" i="49" s="1"/>
  <c r="O50" i="49" l="1"/>
  <c r="P50" i="49" s="1"/>
  <c r="N51" i="49"/>
  <c r="N52" i="49" l="1"/>
  <c r="O51" i="49"/>
  <c r="P51" i="49" s="1"/>
  <c r="O52" i="49" l="1"/>
  <c r="P52" i="49" s="1"/>
  <c r="N53" i="49"/>
  <c r="O53" i="49" l="1"/>
  <c r="P53" i="49" s="1"/>
  <c r="N54" i="49"/>
  <c r="O54" i="49" l="1"/>
  <c r="P54" i="49" s="1"/>
  <c r="N55" i="49"/>
  <c r="N56" i="49" l="1"/>
  <c r="O55" i="49"/>
  <c r="P55" i="49" s="1"/>
  <c r="N57" i="49" l="1"/>
  <c r="O56" i="49"/>
  <c r="P56" i="49" s="1"/>
  <c r="O57" i="49" l="1"/>
  <c r="P57" i="49" s="1"/>
  <c r="N58" i="49"/>
  <c r="O58" i="49" l="1"/>
  <c r="P58" i="49" s="1"/>
  <c r="N59" i="49"/>
  <c r="O59" i="49" l="1"/>
  <c r="P59" i="49" s="1"/>
  <c r="N60" i="49"/>
  <c r="O60" i="49" l="1"/>
  <c r="P60" i="49" s="1"/>
  <c r="N61" i="49"/>
  <c r="O61" i="49" l="1"/>
  <c r="P61" i="49" s="1"/>
  <c r="N62" i="49"/>
  <c r="O62" i="49" l="1"/>
  <c r="P62" i="49" s="1"/>
  <c r="N63" i="49"/>
  <c r="O63" i="49" l="1"/>
  <c r="P63" i="49" s="1"/>
  <c r="N64" i="49"/>
  <c r="O64" i="49" l="1"/>
  <c r="P64" i="49" s="1"/>
  <c r="N65" i="49"/>
  <c r="O65" i="49" l="1"/>
  <c r="P65" i="49" s="1"/>
  <c r="N66" i="49"/>
  <c r="O66" i="49" l="1"/>
  <c r="P66" i="49" s="1"/>
  <c r="N67" i="49"/>
  <c r="N68" i="49" l="1"/>
  <c r="O67" i="49"/>
  <c r="P67" i="49" s="1"/>
  <c r="O68" i="49" l="1"/>
  <c r="P68" i="49" s="1"/>
  <c r="N69" i="49"/>
  <c r="O69" i="49" l="1"/>
  <c r="P69" i="49" s="1"/>
  <c r="N70" i="49"/>
  <c r="O70" i="49" l="1"/>
  <c r="P70" i="49" s="1"/>
  <c r="N71" i="49"/>
  <c r="O71" i="49" l="1"/>
  <c r="P71" i="49" s="1"/>
  <c r="N72" i="49"/>
  <c r="O72" i="49" l="1"/>
  <c r="P72" i="49" s="1"/>
  <c r="N73" i="49"/>
  <c r="O73" i="49" l="1"/>
  <c r="P73" i="49" s="1"/>
  <c r="N74" i="49"/>
  <c r="N75" i="49" l="1"/>
  <c r="O74" i="49"/>
  <c r="P74" i="49" s="1"/>
  <c r="N76" i="49" l="1"/>
  <c r="O75" i="49"/>
  <c r="P75" i="49" s="1"/>
  <c r="O76" i="49" l="1"/>
  <c r="P76" i="49" s="1"/>
  <c r="N77" i="49"/>
  <c r="O77" i="49" l="1"/>
  <c r="P77" i="49" s="1"/>
  <c r="N78" i="49"/>
  <c r="O78" i="49" l="1"/>
  <c r="P78" i="49" s="1"/>
  <c r="N79" i="49"/>
  <c r="N80" i="49" l="1"/>
  <c r="O79" i="49"/>
  <c r="P79" i="49" s="1"/>
  <c r="N81" i="49" l="1"/>
  <c r="O80" i="49"/>
  <c r="P80" i="49" s="1"/>
  <c r="O81" i="49" l="1"/>
  <c r="P81" i="49" s="1"/>
  <c r="N82" i="49"/>
  <c r="O82" i="49" l="1"/>
  <c r="P82" i="49" s="1"/>
  <c r="N83" i="49"/>
  <c r="O83" i="49" l="1"/>
  <c r="P83" i="49" s="1"/>
  <c r="N84" i="49"/>
  <c r="N85" i="49" l="1"/>
  <c r="O84" i="49"/>
  <c r="P84" i="49" s="1"/>
  <c r="O85" i="49" l="1"/>
  <c r="P85" i="49" s="1"/>
  <c r="N86" i="49"/>
  <c r="O86" i="49" l="1"/>
  <c r="P86" i="49" s="1"/>
  <c r="N87" i="49"/>
  <c r="O87" i="49" l="1"/>
  <c r="P87" i="49" s="1"/>
  <c r="N88" i="49"/>
  <c r="O88" i="49" l="1"/>
  <c r="P88" i="49" s="1"/>
  <c r="N89" i="49"/>
  <c r="O89" i="49" l="1"/>
  <c r="P89" i="49" s="1"/>
  <c r="N90" i="49"/>
  <c r="O90" i="49" l="1"/>
  <c r="P90" i="49" s="1"/>
  <c r="N91" i="49"/>
  <c r="O91" i="49" l="1"/>
  <c r="P91" i="49" s="1"/>
  <c r="N92" i="49"/>
  <c r="O92" i="49" l="1"/>
  <c r="P92" i="49" s="1"/>
  <c r="N93" i="49"/>
  <c r="O93" i="49" l="1"/>
  <c r="P93" i="49" s="1"/>
  <c r="N94" i="49"/>
  <c r="O94" i="49" l="1"/>
  <c r="P94" i="49" s="1"/>
  <c r="N95" i="49"/>
  <c r="N96" i="49" l="1"/>
  <c r="O95" i="49"/>
  <c r="P95" i="49" s="1"/>
  <c r="O96" i="49" l="1"/>
  <c r="P96" i="49" s="1"/>
  <c r="N97" i="49"/>
  <c r="O97" i="49" l="1"/>
  <c r="P97" i="49" s="1"/>
  <c r="N98" i="49"/>
  <c r="O98" i="49" l="1"/>
  <c r="P98" i="49" s="1"/>
  <c r="N99" i="49"/>
  <c r="O99" i="49" l="1"/>
  <c r="P99" i="49" s="1"/>
  <c r="N100" i="49"/>
  <c r="O100" i="49" l="1"/>
  <c r="P100" i="49" s="1"/>
  <c r="N101" i="49"/>
  <c r="O101" i="49" l="1"/>
  <c r="P101" i="49" s="1"/>
  <c r="N102" i="49"/>
  <c r="O102" i="49" l="1"/>
  <c r="P102" i="49" s="1"/>
  <c r="N103" i="49"/>
  <c r="O103" i="49" l="1"/>
  <c r="P103" i="49" s="1"/>
  <c r="N104" i="49"/>
  <c r="O104" i="49" l="1"/>
  <c r="P104" i="49" s="1"/>
  <c r="N105" i="49"/>
  <c r="O105" i="49" l="1"/>
  <c r="P105" i="49" s="1"/>
  <c r="N106" i="49"/>
  <c r="O106" i="49" l="1"/>
  <c r="P106" i="49" s="1"/>
  <c r="N107" i="49"/>
  <c r="O107" i="49" l="1"/>
  <c r="P107" i="49" s="1"/>
  <c r="N108" i="49"/>
  <c r="O108" i="49" l="1"/>
  <c r="P108" i="49" s="1"/>
  <c r="N109" i="49"/>
  <c r="O109" i="49" l="1"/>
  <c r="P109" i="49" s="1"/>
  <c r="N110" i="49"/>
  <c r="N111" i="49" l="1"/>
  <c r="O110" i="49"/>
  <c r="P110" i="49" s="1"/>
  <c r="O111" i="49" l="1"/>
  <c r="P111" i="49" s="1"/>
  <c r="N112" i="49"/>
  <c r="N113" i="49" l="1"/>
  <c r="O112" i="49"/>
  <c r="P112" i="49" s="1"/>
  <c r="O113" i="49" l="1"/>
  <c r="P113" i="49" s="1"/>
  <c r="N114" i="49"/>
  <c r="O114" i="49" l="1"/>
  <c r="P114" i="49" s="1"/>
  <c r="N115" i="49"/>
  <c r="N116" i="49" l="1"/>
  <c r="O115" i="49"/>
  <c r="P115" i="49" s="1"/>
  <c r="O116" i="49" l="1"/>
  <c r="P116" i="49" s="1"/>
  <c r="N117" i="49"/>
  <c r="O117" i="49" l="1"/>
  <c r="P117" i="49" s="1"/>
  <c r="N118" i="49"/>
  <c r="O118" i="49" l="1"/>
  <c r="P118" i="49" s="1"/>
  <c r="N119" i="49"/>
  <c r="O119" i="49" l="1"/>
  <c r="P119" i="49" s="1"/>
  <c r="N120" i="49"/>
  <c r="O120" i="49" l="1"/>
  <c r="P120" i="49" s="1"/>
  <c r="N121" i="49"/>
  <c r="O121" i="49" l="1"/>
  <c r="P121" i="49" s="1"/>
  <c r="N122" i="49"/>
  <c r="O122" i="49" l="1"/>
  <c r="P122" i="49" s="1"/>
  <c r="N123" i="49"/>
  <c r="O123" i="49" l="1"/>
  <c r="P123" i="49" s="1"/>
  <c r="N124" i="49"/>
  <c r="O124" i="49" l="1"/>
  <c r="P124" i="49" s="1"/>
  <c r="N125" i="49"/>
  <c r="O125" i="49" l="1"/>
  <c r="P125" i="49" s="1"/>
  <c r="N126" i="49"/>
  <c r="O126" i="49" l="1"/>
  <c r="P126" i="49" s="1"/>
  <c r="N127" i="49"/>
  <c r="O127" i="49" l="1"/>
  <c r="P127" i="49" s="1"/>
  <c r="N128" i="49"/>
  <c r="O128" i="49" l="1"/>
  <c r="P128" i="49" s="1"/>
  <c r="N129" i="49"/>
  <c r="O129" i="49" l="1"/>
  <c r="P129" i="49" s="1"/>
  <c r="N130" i="49"/>
  <c r="O130" i="49" l="1"/>
  <c r="P130" i="49" s="1"/>
  <c r="N131" i="49"/>
  <c r="O131" i="49" l="1"/>
  <c r="P131" i="49" s="1"/>
  <c r="N132" i="49"/>
  <c r="O132" i="49" l="1"/>
  <c r="P132" i="49" s="1"/>
  <c r="N133" i="49"/>
  <c r="O133" i="49" l="1"/>
  <c r="P133" i="49" s="1"/>
  <c r="N134" i="49"/>
  <c r="N135" i="49" l="1"/>
  <c r="O134" i="49"/>
  <c r="P134" i="49" s="1"/>
  <c r="O135" i="49" l="1"/>
  <c r="P135" i="49" s="1"/>
  <c r="N136" i="49"/>
  <c r="O136" i="49" l="1"/>
  <c r="P136" i="49" s="1"/>
  <c r="N137" i="49"/>
  <c r="N138" i="49" l="1"/>
  <c r="O137" i="49"/>
  <c r="P137" i="49" s="1"/>
  <c r="N139" i="49" l="1"/>
  <c r="O138" i="49"/>
  <c r="P138" i="49" s="1"/>
  <c r="O139" i="49" l="1"/>
  <c r="P139" i="49" s="1"/>
  <c r="N140" i="49"/>
  <c r="O140" i="49" s="1"/>
  <c r="P141" i="49" l="1"/>
  <c r="P140" i="49"/>
  <c r="T10" i="49" l="1"/>
  <c r="T11" i="49"/>
  <c r="T13" i="49" s="1"/>
</calcChain>
</file>

<file path=xl/sharedStrings.xml><?xml version="1.0" encoding="utf-8"?>
<sst xmlns="http://schemas.openxmlformats.org/spreadsheetml/2006/main" count="8456" uniqueCount="6465">
  <si>
    <t>Время</t>
  </si>
  <si>
    <t>æ</t>
  </si>
  <si>
    <t>æ - фон</t>
  </si>
  <si>
    <t>S отсека</t>
  </si>
  <si>
    <t>уровень</t>
  </si>
  <si>
    <t>см</t>
  </si>
  <si>
    <t>ведро</t>
  </si>
  <si>
    <t>мСм/см</t>
  </si>
  <si>
    <t>мкСм/см</t>
  </si>
  <si>
    <t>Q</t>
  </si>
  <si>
    <t>дата</t>
  </si>
  <si>
    <t>время</t>
  </si>
  <si>
    <t>створ</t>
  </si>
  <si>
    <t>Джанкуат-г/ст</t>
  </si>
  <si>
    <t>фон нач</t>
  </si>
  <si>
    <t>фон кон</t>
  </si>
  <si>
    <t>Дата</t>
  </si>
  <si>
    <t>фон</t>
  </si>
  <si>
    <t>м3/с</t>
  </si>
  <si>
    <t>Уровень по рейке, см</t>
  </si>
  <si>
    <t>НЕ УДАЛОСЬ !!</t>
  </si>
  <si>
    <t>18,06,2017</t>
  </si>
  <si>
    <t>-</t>
  </si>
  <si>
    <t>$Время</t>
  </si>
  <si>
    <t xml:space="preserve">     Проводимость   </t>
  </si>
  <si>
    <t>$Экспеpт-002</t>
  </si>
  <si>
    <t>$Дата 29-06-2017   Время 15:18:49</t>
  </si>
  <si>
    <t>Температура</t>
  </si>
  <si>
    <t>$Дата 29-06-2017   Время 15:21:51</t>
  </si>
  <si>
    <t xml:space="preserve"> 100EaV8,99-12,12,2014</t>
  </si>
  <si>
    <t>$  Кондуктометр  aCND1,86-250814</t>
  </si>
  <si>
    <t>29,06,2017</t>
  </si>
  <si>
    <t>$Дата 29-06-2017   Время 15:26:44</t>
  </si>
  <si>
    <t>$Дата 29-06-2017   Время 15:29:31</t>
  </si>
  <si>
    <t>$Дата 29-06-2017   Время 15:55:21</t>
  </si>
  <si>
    <t>$Дата 29-06-2017   Время 16:00:15</t>
  </si>
  <si>
    <t>джанкуат-г/ст</t>
  </si>
  <si>
    <t>$Дата 29-06-2017   Время 16:09:13</t>
  </si>
  <si>
    <t>$Дата 29-06-2017   Время 16:14:18</t>
  </si>
  <si>
    <t>$Дата 01-07-2017   Время 20:42:05</t>
  </si>
  <si>
    <t xml:space="preserve"> Дата 01-07-2017   Время 20:42:10</t>
  </si>
  <si>
    <t xml:space="preserve"> Дата 01-07-2017   Время 20:42:13</t>
  </si>
  <si>
    <t xml:space="preserve"> Дата 01-07-2017   Время 20:42:14</t>
  </si>
  <si>
    <t xml:space="preserve"> Дата 01-07-2017   Время 20:42:15</t>
  </si>
  <si>
    <t xml:space="preserve"> Дата 01-07-2017   Время 20:42:16</t>
  </si>
  <si>
    <t xml:space="preserve"> Дата 01-07-2017   Время 20:42:17</t>
  </si>
  <si>
    <t xml:space="preserve"> Дата 01-07-2017   Время 20:42:18</t>
  </si>
  <si>
    <t xml:space="preserve"> Дата 01-07-2017   Время 20:42:19</t>
  </si>
  <si>
    <t xml:space="preserve"> Дата 01-07-2017   Время 20:42:20</t>
  </si>
  <si>
    <t xml:space="preserve"> Дата 01-07-2017   Время 20:42:21</t>
  </si>
  <si>
    <t xml:space="preserve"> Дата 01-07-2017   Время 20:42:22</t>
  </si>
  <si>
    <t xml:space="preserve"> Дата 01-07-2017   Время 20:42:23</t>
  </si>
  <si>
    <t xml:space="preserve"> Дата 01-07-2017   Время 20:42:24</t>
  </si>
  <si>
    <t xml:space="preserve"> Дата 01-07-2017   Время 20:42:25</t>
  </si>
  <si>
    <t xml:space="preserve"> Дата 01-07-2017   Время 20:42:26</t>
  </si>
  <si>
    <t xml:space="preserve"> Дата 01-07-2017   Время 20:42:27</t>
  </si>
  <si>
    <t xml:space="preserve"> Дата 01-07-2017   Время 20:42:28</t>
  </si>
  <si>
    <t xml:space="preserve"> Дата 01-07-2017   Время 20:42:29</t>
  </si>
  <si>
    <t xml:space="preserve"> Дата 01-07-2017   Время 20:42:30</t>
  </si>
  <si>
    <t xml:space="preserve"> Дата 01-07-2017   Время 20:42:31</t>
  </si>
  <si>
    <t xml:space="preserve"> Дата 01-07-2017   Время 20:42:32</t>
  </si>
  <si>
    <t xml:space="preserve"> Дата 01-07-2017   Время 20:42:33</t>
  </si>
  <si>
    <t xml:space="preserve"> Дата 01-07-2017   Время 20:42:34</t>
  </si>
  <si>
    <t xml:space="preserve"> Дата 01-07-2017   Время 20:42:35</t>
  </si>
  <si>
    <t xml:space="preserve"> Дата 01-07-2017   Время 20:42:36</t>
  </si>
  <si>
    <t xml:space="preserve"> Дата 01-07-2017   Время 20:42:37</t>
  </si>
  <si>
    <t xml:space="preserve"> Дата 01-07-2017   Время 20:42:38</t>
  </si>
  <si>
    <t xml:space="preserve"> Дата 01-07-2017   Время 20:42:39</t>
  </si>
  <si>
    <t xml:space="preserve"> Дата 01-07-2017   Время 20:42:42</t>
  </si>
  <si>
    <t xml:space="preserve"> Дата 01-07-2017   Время 20:42:43</t>
  </si>
  <si>
    <t xml:space="preserve"> Дата 01-07-2017   Время 20:42:44</t>
  </si>
  <si>
    <t xml:space="preserve"> Дата 01-07-2017   Время 20:42:47</t>
  </si>
  <si>
    <t xml:space="preserve"> Дата 01-07-2017   Время 20:42:48</t>
  </si>
  <si>
    <t xml:space="preserve"> Дата 01-07-2017   Время 20:42:49</t>
  </si>
  <si>
    <t xml:space="preserve"> Дата 01-07-2017   Время 20:42:50</t>
  </si>
  <si>
    <t xml:space="preserve"> Дата 01-07-2017   Время 20:42:51</t>
  </si>
  <si>
    <t xml:space="preserve"> Дата 01-07-2017   Время 20:42:52</t>
  </si>
  <si>
    <t xml:space="preserve"> Дата 01-07-2017   Время 20:42:53</t>
  </si>
  <si>
    <t xml:space="preserve"> Дата 01-07-2017   Время 20:42:54</t>
  </si>
  <si>
    <t xml:space="preserve"> Дата 01-07-2017   Время 20:42:55</t>
  </si>
  <si>
    <t xml:space="preserve"> Дата 01-07-2017   Время 20:42:56</t>
  </si>
  <si>
    <t xml:space="preserve"> Дата 01-07-2017   Время 20:42:57</t>
  </si>
  <si>
    <t xml:space="preserve"> Дата 01-07-2017   Время 20:42:58</t>
  </si>
  <si>
    <t xml:space="preserve"> Дата 01-07-2017   Время 20:42:59</t>
  </si>
  <si>
    <t xml:space="preserve"> Дата 01-07-2017   Время 20:43:00</t>
  </si>
  <si>
    <t xml:space="preserve"> Дата 01-07-2017   Время 20:43:01</t>
  </si>
  <si>
    <t xml:space="preserve"> Дата 01-07-2017   Время 20:43:02</t>
  </si>
  <si>
    <t xml:space="preserve"> Дата 01-07-2017   Время 20:43:03</t>
  </si>
  <si>
    <t xml:space="preserve"> Дата 01-07-2017   Время 20:43:04</t>
  </si>
  <si>
    <t xml:space="preserve"> Дата 01-07-2017   Время 20:43:05</t>
  </si>
  <si>
    <t xml:space="preserve"> Дата 01-07-2017   Время 20:43:06</t>
  </si>
  <si>
    <t xml:space="preserve"> Дата 01-07-2017   Время 20:43:07</t>
  </si>
  <si>
    <t xml:space="preserve"> Дата 01-07-2017   Время 20:43:08</t>
  </si>
  <si>
    <t xml:space="preserve"> Дата 01-07-2017   Время 20:43:09</t>
  </si>
  <si>
    <t xml:space="preserve"> Дата 01-07-2017   Время 20:43:10</t>
  </si>
  <si>
    <t xml:space="preserve"> Дата 01-07-2017   Время 20:43:11</t>
  </si>
  <si>
    <t xml:space="preserve"> Дата 01-07-2017   Время 20:43:12</t>
  </si>
  <si>
    <t xml:space="preserve"> Дата 01-07-2017   Время 20:43:13</t>
  </si>
  <si>
    <t xml:space="preserve"> Дата 01-07-2017   Время 20:43:14</t>
  </si>
  <si>
    <t xml:space="preserve"> Дата 01-07-2017   Время 20:43:15</t>
  </si>
  <si>
    <t xml:space="preserve"> Дата 01-07-2017   Время 20:43:16</t>
  </si>
  <si>
    <t xml:space="preserve"> Дата 01-07-2017   Время 20:43:17</t>
  </si>
  <si>
    <t xml:space="preserve"> Дата 01-07-2017   Время 20:43:18</t>
  </si>
  <si>
    <t xml:space="preserve"> Дата 01-07-2017   Время 20:43:19</t>
  </si>
  <si>
    <t xml:space="preserve"> Дата 01-07-2017   Время 20:43:20</t>
  </si>
  <si>
    <t xml:space="preserve"> Дата 01-07-2017   Время 20:43:21</t>
  </si>
  <si>
    <t xml:space="preserve"> Дата 01-07-2017   Время 20:43:22</t>
  </si>
  <si>
    <t xml:space="preserve"> Дата 01-07-2017   Время 20:43:23</t>
  </si>
  <si>
    <t xml:space="preserve"> Дата 01-07-2017   Время 20:43:24</t>
  </si>
  <si>
    <t xml:space="preserve"> Дата 01-07-2017   Время 20:43:25</t>
  </si>
  <si>
    <t xml:space="preserve"> Дата 01-07-2017   Время 20:43:26</t>
  </si>
  <si>
    <t xml:space="preserve"> Дата 01-07-2017   Время 20:43:27</t>
  </si>
  <si>
    <t xml:space="preserve"> Дата 01-07-2017   Время 20:43:28</t>
  </si>
  <si>
    <t xml:space="preserve"> Дата 01-07-2017   Время 20:43:31</t>
  </si>
  <si>
    <t xml:space="preserve"> Дата 01-07-2017   Время 20:43:34</t>
  </si>
  <si>
    <t xml:space="preserve"> Дата 01-07-2017   Время 20:43:35</t>
  </si>
  <si>
    <t xml:space="preserve"> Дата 01-07-2017   Время 20:43:36</t>
  </si>
  <si>
    <t xml:space="preserve"> Дата 01-07-2017   Время 20:43:37</t>
  </si>
  <si>
    <t xml:space="preserve"> Дата 01-07-2017   Время 20:43:38</t>
  </si>
  <si>
    <t xml:space="preserve"> Дата 01-07-2017   Время 20:43:39</t>
  </si>
  <si>
    <t xml:space="preserve"> Дата 01-07-2017   Время 20:43:40</t>
  </si>
  <si>
    <t xml:space="preserve"> Дата 01-07-2017   Время 20:43:41</t>
  </si>
  <si>
    <t xml:space="preserve"> Дата 01-07-2017   Время 20:43:42</t>
  </si>
  <si>
    <t xml:space="preserve"> Дата 01-07-2017   Время 20:43:43</t>
  </si>
  <si>
    <t xml:space="preserve"> Дата 01-07-2017   Время 20:43:44</t>
  </si>
  <si>
    <t xml:space="preserve"> Дата 01-07-2017   Время 20:43:45</t>
  </si>
  <si>
    <t xml:space="preserve"> Дата 01-07-2017   Время 20:43:46</t>
  </si>
  <si>
    <t xml:space="preserve"> Дата 01-07-2017   Время 20:43:47</t>
  </si>
  <si>
    <t xml:space="preserve"> Дата 01-07-2017   Время 20:43:48</t>
  </si>
  <si>
    <t xml:space="preserve"> Дата 01-07-2017   Время 20:43:49</t>
  </si>
  <si>
    <t xml:space="preserve"> Дата 01-07-2017   Время 20:43:50</t>
  </si>
  <si>
    <t xml:space="preserve"> Дата 01-07-2017   Время 20:43:51</t>
  </si>
  <si>
    <t xml:space="preserve"> Дата 01-07-2017   Время 20:43:52</t>
  </si>
  <si>
    <t xml:space="preserve"> Дата 01-07-2017   Время 20:43:53</t>
  </si>
  <si>
    <t xml:space="preserve"> Дата 01-07-2017   Время 20:43:54</t>
  </si>
  <si>
    <t xml:space="preserve"> Дата 01-07-2017   Время 20:43:55</t>
  </si>
  <si>
    <t xml:space="preserve"> Дата 01-07-2017   Время 20:43:56</t>
  </si>
  <si>
    <t xml:space="preserve"> Дата 01-07-2017   Время 20:43:57</t>
  </si>
  <si>
    <t xml:space="preserve"> Дата 01-07-2017   Время 20:43:58</t>
  </si>
  <si>
    <t xml:space="preserve"> Дата 01-07-2017   Время 20:43:59</t>
  </si>
  <si>
    <t xml:space="preserve"> Дата 01-07-2017   Время 20:44:00</t>
  </si>
  <si>
    <t xml:space="preserve"> Дата 01-07-2017   Время 20:44:01</t>
  </si>
  <si>
    <t xml:space="preserve"> Дата 01-07-2017   Время 20:44:02</t>
  </si>
  <si>
    <t xml:space="preserve"> Дата 01-07-2017   Время 20:44:03</t>
  </si>
  <si>
    <t xml:space="preserve"> Дата 01-07-2017   Время 20:44:04</t>
  </si>
  <si>
    <t xml:space="preserve"> Дата 01-07-2017   Время 20:44:05</t>
  </si>
  <si>
    <t xml:space="preserve"> Дата 01-07-2017   Время 20:44:06</t>
  </si>
  <si>
    <t xml:space="preserve"> Дата 01-07-2017   Время 20:44:07</t>
  </si>
  <si>
    <t xml:space="preserve"> Дата 01-07-2017   Время 20:44:08</t>
  </si>
  <si>
    <t xml:space="preserve"> Дата 01-07-2017   Время 20:44:09</t>
  </si>
  <si>
    <t xml:space="preserve"> Дата 01-07-2017   Время 20:44:10</t>
  </si>
  <si>
    <t xml:space="preserve"> Дата 01-07-2017   Время 20:44:11</t>
  </si>
  <si>
    <t xml:space="preserve"> Дата 01-07-2017   Время 20:44:12</t>
  </si>
  <si>
    <t xml:space="preserve"> Дата 01-07-2017   Время 20:44:13</t>
  </si>
  <si>
    <t xml:space="preserve"> Дата 01-07-2017   Время 20:44:14</t>
  </si>
  <si>
    <t xml:space="preserve"> Дата 01-07-2017   Время 20:44:15</t>
  </si>
  <si>
    <t xml:space="preserve"> Дата 01-07-2017   Время 20:44:16</t>
  </si>
  <si>
    <t xml:space="preserve"> Дата 01-07-2017   Время 20:44:17</t>
  </si>
  <si>
    <t xml:space="preserve"> Дата 01-07-2017   Время 20:44:18</t>
  </si>
  <si>
    <t xml:space="preserve"> Дата 01-07-2017   Время 20:44:19</t>
  </si>
  <si>
    <t xml:space="preserve"> Дата 01-07-2017   Время 20:44:20</t>
  </si>
  <si>
    <t xml:space="preserve"> Дата 01-07-2017   Время 20:44:21</t>
  </si>
  <si>
    <t xml:space="preserve"> Дата 01-07-2017   Время 20:44:22</t>
  </si>
  <si>
    <t xml:space="preserve"> Дата 01-07-2017   Время 20:44:23</t>
  </si>
  <si>
    <t xml:space="preserve"> Дата 01-07-2017   Время 20:44:24</t>
  </si>
  <si>
    <t xml:space="preserve"> Дата 01-07-2017   Время 20:44:25</t>
  </si>
  <si>
    <t xml:space="preserve"> Дата 01-07-2017   Время 20:44:26</t>
  </si>
  <si>
    <t xml:space="preserve"> Дата 01-07-2017   Время 20:44:27</t>
  </si>
  <si>
    <t xml:space="preserve"> Дата 01-07-2017   Время 20:44:28</t>
  </si>
  <si>
    <t xml:space="preserve"> Дата 01-07-2017   Время 20:44:29</t>
  </si>
  <si>
    <t xml:space="preserve"> Дата 01-07-2017   Время 20:44:30</t>
  </si>
  <si>
    <t xml:space="preserve"> Дата 01-07-2017   Время 20:44:31</t>
  </si>
  <si>
    <t xml:space="preserve"> Дата 01-07-2017   Время 20:44:32</t>
  </si>
  <si>
    <t xml:space="preserve"> Дата 01-07-2017   Время 20:44:33</t>
  </si>
  <si>
    <t xml:space="preserve"> Дата 01-07-2017   Время 20:44:34</t>
  </si>
  <si>
    <t xml:space="preserve"> Дата 01-07-2017   Время 20:44:35</t>
  </si>
  <si>
    <t xml:space="preserve"> Дата 01-07-2017   Время 20:44:36</t>
  </si>
  <si>
    <t xml:space="preserve"> Дата 01-07-2017   Время 20:44:37</t>
  </si>
  <si>
    <t xml:space="preserve"> Дата 01-07-2017   Время 20:44:38</t>
  </si>
  <si>
    <t xml:space="preserve"> Дата 01-07-2017   Время 20:44:39</t>
  </si>
  <si>
    <t xml:space="preserve"> Дата 01-07-2017   Время 20:44:40</t>
  </si>
  <si>
    <t xml:space="preserve"> Дата 01-07-2017   Время 20:44:41</t>
  </si>
  <si>
    <t xml:space="preserve"> Дата 01-07-2017   Время 20:44:42</t>
  </si>
  <si>
    <t xml:space="preserve"> Дата 01-07-2017   Время 20:44:43</t>
  </si>
  <si>
    <t xml:space="preserve"> Дата 01-07-2017   Время 20:44:44</t>
  </si>
  <si>
    <t xml:space="preserve"> Дата 01-07-2017   Время 20:44:45</t>
  </si>
  <si>
    <t xml:space="preserve"> Дата 01-07-2017   Время 20:44:46</t>
  </si>
  <si>
    <t xml:space="preserve"> Дата 01-07-2017   Время 20:44:47</t>
  </si>
  <si>
    <t xml:space="preserve"> Дата 01-07-2017   Время 20:44:48</t>
  </si>
  <si>
    <t xml:space="preserve"> Дата 01-07-2017   Время 20:44:49</t>
  </si>
  <si>
    <t xml:space="preserve"> Дата 01-07-2017   Время 20:44:50</t>
  </si>
  <si>
    <t xml:space="preserve"> Дата 01-07-2017   Время 20:44:51</t>
  </si>
  <si>
    <t xml:space="preserve"> Дата 01-07-2017   Время 20:44:52</t>
  </si>
  <si>
    <t xml:space="preserve"> Дата 01-07-2017   Время 20:44:53</t>
  </si>
  <si>
    <t xml:space="preserve"> Дата 01-07-2017   Время 20:44:54</t>
  </si>
  <si>
    <t xml:space="preserve"> Дата 01-07-2017   Время 20:44:55</t>
  </si>
  <si>
    <t xml:space="preserve"> Дата 01-07-2017   Время 20:44:56</t>
  </si>
  <si>
    <t xml:space="preserve"> Дата 01-07-2017   Время 20:44:57</t>
  </si>
  <si>
    <t xml:space="preserve"> Дата 01-07-2017   Время 20:44:58</t>
  </si>
  <si>
    <t xml:space="preserve"> Дата 01-07-2017   Время 20:44:59</t>
  </si>
  <si>
    <t xml:space="preserve"> Дата 01-07-2017   Время 20:45:00</t>
  </si>
  <si>
    <t xml:space="preserve"> Дата 01-07-2017   Время 20:45:01</t>
  </si>
  <si>
    <t xml:space="preserve"> Дата 01-07-2017   Время 20:45:02</t>
  </si>
  <si>
    <t xml:space="preserve"> Дата 01-07-2017   Время 20:45:03</t>
  </si>
  <si>
    <t xml:space="preserve"> Дата 01-07-2017   Время 20:45:04</t>
  </si>
  <si>
    <t xml:space="preserve"> Дата 01-07-2017   Время 20:45:05</t>
  </si>
  <si>
    <t xml:space="preserve"> Дата 01-07-2017   Время 20:45:06</t>
  </si>
  <si>
    <t xml:space="preserve"> Дата 01-07-2017   Время 20:45:07</t>
  </si>
  <si>
    <t xml:space="preserve"> Дата 01-07-2017   Время 20:45:08</t>
  </si>
  <si>
    <t xml:space="preserve"> Дата 01-07-2017   Время 20:45:09</t>
  </si>
  <si>
    <t xml:space="preserve"> Дата 01-07-2017   Время 20:45:10</t>
  </si>
  <si>
    <t xml:space="preserve"> Дата 01-07-2017   Время 20:45:11</t>
  </si>
  <si>
    <t xml:space="preserve"> Дата 01-07-2017   Время 20:45:12</t>
  </si>
  <si>
    <t xml:space="preserve"> Дата 01-07-2017   Время 20:45:13</t>
  </si>
  <si>
    <t xml:space="preserve"> Дата 01-07-2017   Время 20:45:14</t>
  </si>
  <si>
    <t xml:space="preserve"> Дата 01-07-2017   Время 20:45:15</t>
  </si>
  <si>
    <t xml:space="preserve"> Дата 01-07-2017   Время 20:45:16</t>
  </si>
  <si>
    <t xml:space="preserve"> Дата 01-07-2017   Время 20:45:17</t>
  </si>
  <si>
    <t xml:space="preserve"> Дата 01-07-2017   Время 20:45:18</t>
  </si>
  <si>
    <t xml:space="preserve"> Дата 01-07-2017   Время 20:45:19</t>
  </si>
  <si>
    <t xml:space="preserve"> Дата 01-07-2017   Время 20:45:20</t>
  </si>
  <si>
    <t xml:space="preserve"> Дата 01-07-2017   Время 20:45:21</t>
  </si>
  <si>
    <t xml:space="preserve"> Дата 01-07-2017   Время 20:45:22</t>
  </si>
  <si>
    <t xml:space="preserve"> Дата 01-07-2017   Время 20:45:23</t>
  </si>
  <si>
    <t xml:space="preserve"> Дата 01-07-2017   Время 20:45:24</t>
  </si>
  <si>
    <t xml:space="preserve"> Дата 01-07-2017   Время 20:45:25</t>
  </si>
  <si>
    <t xml:space="preserve"> Дата 01-07-2017   Время 20:45:26</t>
  </si>
  <si>
    <t xml:space="preserve"> Дата 01-07-2017   Время 20:45:27</t>
  </si>
  <si>
    <t xml:space="preserve"> Дата 01-07-2017   Время 20:45:28</t>
  </si>
  <si>
    <t xml:space="preserve"> Дата 01-07-2017   Время 20:45:29</t>
  </si>
  <si>
    <t xml:space="preserve"> Дата 01-07-2017   Время 20:45:30</t>
  </si>
  <si>
    <t xml:space="preserve"> Дата 01-07-2017   Время 20:45:31</t>
  </si>
  <si>
    <t xml:space="preserve"> Дата 01-07-2017   Время 20:45:32</t>
  </si>
  <si>
    <t xml:space="preserve"> Дата 01-07-2017   Время 20:45:33</t>
  </si>
  <si>
    <t xml:space="preserve"> Дата 01-07-2017   Время 20:45:34</t>
  </si>
  <si>
    <t xml:space="preserve"> Дата 01-07-2017   Время 20:45:35</t>
  </si>
  <si>
    <t xml:space="preserve"> Дата 01-07-2017   Время 20:45:36</t>
  </si>
  <si>
    <t xml:space="preserve"> Дата 01-07-2017   Время 20:45:37</t>
  </si>
  <si>
    <t xml:space="preserve"> Дата 01-07-2017   Время 20:45:38</t>
  </si>
  <si>
    <t xml:space="preserve"> Дата 01-07-2017   Время 20:45:39</t>
  </si>
  <si>
    <t xml:space="preserve"> Дата 01-07-2017   Время 20:45:40</t>
  </si>
  <si>
    <t xml:space="preserve"> Дата 01-07-2017   Время 20:45:41</t>
  </si>
  <si>
    <t xml:space="preserve"> Дата 01-07-2017   Время 20:45:42</t>
  </si>
  <si>
    <t xml:space="preserve"> Дата 01-07-2017   Время 20:45:43</t>
  </si>
  <si>
    <t xml:space="preserve"> Дата 01-07-2017   Время 20:45:44</t>
  </si>
  <si>
    <t xml:space="preserve"> Дата 01-07-2017   Время 20:45:45</t>
  </si>
  <si>
    <t xml:space="preserve"> Дата 01-07-2017   Время 20:45:46</t>
  </si>
  <si>
    <t xml:space="preserve"> Дата 01-07-2017   Время 20:45:47</t>
  </si>
  <si>
    <t xml:space="preserve"> Дата 01-07-2017   Время 20:45:48</t>
  </si>
  <si>
    <t xml:space="preserve"> Дата 01-07-2017   Время 20:45:49</t>
  </si>
  <si>
    <t xml:space="preserve"> Дата 01-07-2017   Время 20:45:50</t>
  </si>
  <si>
    <t xml:space="preserve"> Дата 01-07-2017   Время 20:45:51</t>
  </si>
  <si>
    <t xml:space="preserve"> Дата 01-07-2017   Время 20:45:52</t>
  </si>
  <si>
    <t xml:space="preserve"> Дата 01-07-2017   Время 20:45:53</t>
  </si>
  <si>
    <t xml:space="preserve"> Дата 01-07-2017   Время 20:45:54</t>
  </si>
  <si>
    <t xml:space="preserve"> Дата 01-07-2017   Время 20:45:55</t>
  </si>
  <si>
    <t xml:space="preserve"> Дата 01-07-2017   Время 20:45:56</t>
  </si>
  <si>
    <t xml:space="preserve"> Дата 01-07-2017   Время 20:45:57</t>
  </si>
  <si>
    <t xml:space="preserve"> Дата 01-07-2017   Время 20:45:58</t>
  </si>
  <si>
    <t xml:space="preserve"> Дата 01-07-2017   Время 20:45:59</t>
  </si>
  <si>
    <t xml:space="preserve"> Дата 01-07-2017   Время 20:46:00</t>
  </si>
  <si>
    <t xml:space="preserve"> Дата 01-07-2017   Время 20:46:01</t>
  </si>
  <si>
    <t xml:space="preserve"> Дата 01-07-2017   Время 20:46:02</t>
  </si>
  <si>
    <t xml:space="preserve"> Дата 01-07-2017   Время 20:46:03</t>
  </si>
  <si>
    <t xml:space="preserve"> Дата 01-07-2017   Время 20:46:04</t>
  </si>
  <si>
    <t xml:space="preserve"> Дата 01-07-2017   Время 20:46:05</t>
  </si>
  <si>
    <t xml:space="preserve"> Дата 01-07-2017   Время 20:46:06</t>
  </si>
  <si>
    <t xml:space="preserve"> Дата 01-07-2017   Время 20:46:07</t>
  </si>
  <si>
    <t xml:space="preserve"> Дата 01-07-2017   Время 20:46:08</t>
  </si>
  <si>
    <t xml:space="preserve"> Дата 01-07-2017   Время 20:46:09</t>
  </si>
  <si>
    <t xml:space="preserve"> Дата 01-07-2017   Время 20:46:10</t>
  </si>
  <si>
    <t xml:space="preserve"> Дата 01-07-2017   Время 20:46:11</t>
  </si>
  <si>
    <t xml:space="preserve"> Дата 01-07-2017   Время 20:46:12</t>
  </si>
  <si>
    <t xml:space="preserve"> Дата 01-07-2017   Время 20:46:13</t>
  </si>
  <si>
    <t xml:space="preserve"> Дата 01-07-2017   Время 20:46:14</t>
  </si>
  <si>
    <t xml:space="preserve"> Дата 01-07-2017   Время 20:46:15</t>
  </si>
  <si>
    <t xml:space="preserve"> Дата 01-07-2017   Время 20:46:16</t>
  </si>
  <si>
    <t xml:space="preserve"> Дата 01-07-2017   Время 20:46:17</t>
  </si>
  <si>
    <t xml:space="preserve"> Дата 01-07-2017   Время 20:46:18</t>
  </si>
  <si>
    <t xml:space="preserve"> Дата 01-07-2017   Время 20:46:19</t>
  </si>
  <si>
    <t xml:space="preserve"> Дата 01-07-2017   Время 20:46:20</t>
  </si>
  <si>
    <t xml:space="preserve"> Дата 01-07-2017   Время 20:46:21</t>
  </si>
  <si>
    <t xml:space="preserve"> Дата 01-07-2017   Время 20:46:22</t>
  </si>
  <si>
    <t xml:space="preserve"> Дата 01-07-2017   Время 20:46:23</t>
  </si>
  <si>
    <t xml:space="preserve"> Дата 01-07-2017   Время 20:46:24</t>
  </si>
  <si>
    <t xml:space="preserve"> Дата 01-07-2017   Время 20:46:25</t>
  </si>
  <si>
    <t xml:space="preserve"> Дата 01-07-2017   Время 20:46:26</t>
  </si>
  <si>
    <t xml:space="preserve"> Дата 01-07-2017   Время 20:46:27</t>
  </si>
  <si>
    <t xml:space="preserve"> Дата 01-07-2017   Время 20:46:28</t>
  </si>
  <si>
    <t xml:space="preserve"> Дата 01-07-2017   Время 20:46:29</t>
  </si>
  <si>
    <t xml:space="preserve"> Дата 01-07-2017   Время 20:46:30</t>
  </si>
  <si>
    <t xml:space="preserve"> Дата 01-07-2017   Время 20:46:31</t>
  </si>
  <si>
    <t xml:space="preserve"> Дата 01-07-2017   Время 20:46:32</t>
  </si>
  <si>
    <t xml:space="preserve"> Дата 01-07-2017   Время 20:46:33</t>
  </si>
  <si>
    <t xml:space="preserve"> Дата 01-07-2017   Время 20:46:34</t>
  </si>
  <si>
    <t xml:space="preserve"> Дата 01-07-2017   Время 20:46:35</t>
  </si>
  <si>
    <t xml:space="preserve"> Дата 01-07-2017   Время 20:46:36</t>
  </si>
  <si>
    <t xml:space="preserve"> Дата 01-07-2017   Время 20:46:37</t>
  </si>
  <si>
    <t xml:space="preserve"> Дата 01-07-2017   Время 20:46:38</t>
  </si>
  <si>
    <t xml:space="preserve"> Дата 01-07-2017   Время 20:46:39</t>
  </si>
  <si>
    <t xml:space="preserve"> Дата 01-07-2017   Время 20:46:40</t>
  </si>
  <si>
    <t xml:space="preserve"> Дата 01-07-2017   Время 20:46:41</t>
  </si>
  <si>
    <t xml:space="preserve"> Дата 01-07-2017   Время 20:46:42</t>
  </si>
  <si>
    <t xml:space="preserve"> Дата 01-07-2017   Время 20:46:43</t>
  </si>
  <si>
    <t xml:space="preserve"> Дата 01-07-2017   Время 20:46:44</t>
  </si>
  <si>
    <t xml:space="preserve"> Дата 01-07-2017   Время 20:46:45</t>
  </si>
  <si>
    <t xml:space="preserve"> Дата 01-07-2017   Время 20:46:46</t>
  </si>
  <si>
    <t xml:space="preserve"> Дата 01-07-2017   Время 20:46:47</t>
  </si>
  <si>
    <t xml:space="preserve"> Дата 01-07-2017   Время 20:46:48</t>
  </si>
  <si>
    <t xml:space="preserve"> Дата 01-07-2017   Время 20:46:49</t>
  </si>
  <si>
    <t xml:space="preserve"> Дата 01-07-2017   Время 20:46:50</t>
  </si>
  <si>
    <t xml:space="preserve"> Дата 01-07-2017   Время 20:46:51</t>
  </si>
  <si>
    <t xml:space="preserve"> Дата 01-07-2017   Время 20:46:52</t>
  </si>
  <si>
    <t xml:space="preserve"> Дата 01-07-2017   Время 20:46:53</t>
  </si>
  <si>
    <t xml:space="preserve"> Дата 01-07-2017   Время 20:46:54</t>
  </si>
  <si>
    <t xml:space="preserve"> Дата 01-07-2017   Время 20:46:55</t>
  </si>
  <si>
    <t xml:space="preserve"> Дата 01-07-2017   Время 20:46:56</t>
  </si>
  <si>
    <t xml:space="preserve"> Дата 01-07-2017   Время 20:46:57</t>
  </si>
  <si>
    <t xml:space="preserve"> Дата 01-07-2017   Время 20:46:58</t>
  </si>
  <si>
    <t xml:space="preserve"> Дата 01-07-2017   Время 20:46:59</t>
  </si>
  <si>
    <t xml:space="preserve"> Дата 01-07-2017   Время 20:47:00</t>
  </si>
  <si>
    <t xml:space="preserve"> Дата 01-07-2017   Время 20:47:01</t>
  </si>
  <si>
    <t xml:space="preserve"> Дата 01-07-2017   Время 20:47:02</t>
  </si>
  <si>
    <t xml:space="preserve"> Дата 01-07-2017   Время 20:47:03</t>
  </si>
  <si>
    <t xml:space="preserve"> Дата 01-07-2017   Время 20:47:04</t>
  </si>
  <si>
    <t xml:space="preserve"> Дата 01-07-2017   Время 20:47:05</t>
  </si>
  <si>
    <t xml:space="preserve"> Дата 01-07-2017   Время 20:47:06</t>
  </si>
  <si>
    <t xml:space="preserve"> Дата 01-07-2017   Время 20:47:07</t>
  </si>
  <si>
    <t xml:space="preserve"> Дата 01-07-2017   Время 20:47:08</t>
  </si>
  <si>
    <t xml:space="preserve"> Дата 01-07-2017   Время 20:47:09</t>
  </si>
  <si>
    <t xml:space="preserve"> Дата 01-07-2017   Время 20:47:10</t>
  </si>
  <si>
    <t xml:space="preserve"> Дата 01-07-2017   Время 20:47:11</t>
  </si>
  <si>
    <t xml:space="preserve"> Дата 01-07-2017   Время 20:47:12</t>
  </si>
  <si>
    <t xml:space="preserve"> Дата 01-07-2017   Время 20:47:13</t>
  </si>
  <si>
    <t xml:space="preserve"> Дата 01-07-2017   Время 20:47:14</t>
  </si>
  <si>
    <t xml:space="preserve"> Дата 01-07-2017   Время 20:47:15</t>
  </si>
  <si>
    <t xml:space="preserve"> Дата 01-07-2017   Время 20:47:16</t>
  </si>
  <si>
    <t xml:space="preserve"> Дата 01-07-2017   Время 20:47:17</t>
  </si>
  <si>
    <t xml:space="preserve"> Дата 01-07-2017   Время 20:47:18</t>
  </si>
  <si>
    <t xml:space="preserve"> Дата 01-07-2017   Время 20:47:19</t>
  </si>
  <si>
    <t xml:space="preserve"> Дата 01-07-2017   Время 20:47:20</t>
  </si>
  <si>
    <t xml:space="preserve"> Дата 01-07-2017   Время 20:47:21</t>
  </si>
  <si>
    <t xml:space="preserve"> Дата 01-07-2017   Время 20:47:22</t>
  </si>
  <si>
    <t xml:space="preserve"> Дата 01-07-2017   Время 20:47:23</t>
  </si>
  <si>
    <t xml:space="preserve"> Дата 01-07-2017   Время 20:47:24</t>
  </si>
  <si>
    <t xml:space="preserve"> Дата 01-07-2017   Время 20:47:25</t>
  </si>
  <si>
    <t xml:space="preserve"> Дата 01-07-2017   Время 20:47:26</t>
  </si>
  <si>
    <t xml:space="preserve"> Дата 01-07-2017   Время 20:47:27</t>
  </si>
  <si>
    <t xml:space="preserve"> Дата 01-07-2017   Время 20:47:28</t>
  </si>
  <si>
    <t xml:space="preserve"> Дата 01-07-2017   Время 20:47:29</t>
  </si>
  <si>
    <t xml:space="preserve"> Дата 01-07-2017   Время 20:47:30</t>
  </si>
  <si>
    <t xml:space="preserve"> Дата 01-07-2017   Время 20:47:31</t>
  </si>
  <si>
    <t xml:space="preserve"> Дата 01-07-2017   Время 20:47:32</t>
  </si>
  <si>
    <t xml:space="preserve"> Дата 01-07-2017   Время 20:47:33</t>
  </si>
  <si>
    <t xml:space="preserve"> Дата 01-07-2017   Время 20:47:34</t>
  </si>
  <si>
    <t xml:space="preserve"> Дата 01-07-2017   Время 20:47:35</t>
  </si>
  <si>
    <t xml:space="preserve"> Дата 01-07-2017   Время 20:47:36</t>
  </si>
  <si>
    <t xml:space="preserve"> Дата 01-07-2017   Время 20:47:37</t>
  </si>
  <si>
    <t xml:space="preserve"> Дата 01-07-2017   Время 20:47:38</t>
  </si>
  <si>
    <t xml:space="preserve"> Дата 01-07-2017   Время 20:47:39</t>
  </si>
  <si>
    <t xml:space="preserve"> Дата 01-07-2017   Время 20:47:40</t>
  </si>
  <si>
    <t xml:space="preserve"> Дата 01-07-2017   Время 20:47:41</t>
  </si>
  <si>
    <t xml:space="preserve"> Дата 01-07-2017   Время 20:47:42</t>
  </si>
  <si>
    <t xml:space="preserve"> Дата 01-07-2017   Время 20:47:43</t>
  </si>
  <si>
    <t xml:space="preserve"> Дата 01-07-2017   Время 20:47:44</t>
  </si>
  <si>
    <t xml:space="preserve"> Дата 01-07-2017   Время 20:47:45</t>
  </si>
  <si>
    <t xml:space="preserve"> Дата 01-07-2017   Время 20:47:46</t>
  </si>
  <si>
    <t xml:space="preserve"> Дата 01-07-2017   Время 20:47:47</t>
  </si>
  <si>
    <t xml:space="preserve"> Дата 01-07-2017   Время 20:47:48</t>
  </si>
  <si>
    <t xml:space="preserve"> Дата 01-07-2017   Время 20:47:49</t>
  </si>
  <si>
    <t xml:space="preserve"> Дата 01-07-2017   Время 20:47:50</t>
  </si>
  <si>
    <t xml:space="preserve"> Дата 01-07-2017   Время 20:47:51</t>
  </si>
  <si>
    <t xml:space="preserve"> Дата 01-07-2017   Время 20:47:52</t>
  </si>
  <si>
    <t xml:space="preserve"> Дата 01-07-2017   Время 20:47:53</t>
  </si>
  <si>
    <t xml:space="preserve"> Дата 01-07-2017   Время 20:47:54</t>
  </si>
  <si>
    <t xml:space="preserve"> Дата 01-07-2017   Время 20:47:55</t>
  </si>
  <si>
    <t xml:space="preserve"> Дата 01-07-2017   Время 20:47:56</t>
  </si>
  <si>
    <t xml:space="preserve"> Дата 01-07-2017   Время 20:47:57</t>
  </si>
  <si>
    <t xml:space="preserve"> Дата 01-07-2017   Время 20:47:58</t>
  </si>
  <si>
    <t xml:space="preserve"> Дата 01-07-2017   Время 20:47:59</t>
  </si>
  <si>
    <t xml:space="preserve"> Дата 01-07-2017   Время 20:48:00</t>
  </si>
  <si>
    <t xml:space="preserve"> Дата 01-07-2017   Время 20:48:01</t>
  </si>
  <si>
    <t xml:space="preserve"> Дата 01-07-2017   Время 20:48:02</t>
  </si>
  <si>
    <t xml:space="preserve"> Дата 01-07-2017   Время 20:48:03</t>
  </si>
  <si>
    <t xml:space="preserve"> Дата 01-07-2017   Время 20:48:04</t>
  </si>
  <si>
    <t xml:space="preserve"> Дата 01-07-2017   Время 20:48:05</t>
  </si>
  <si>
    <t>$Дата 01-07-2017   Время 20:48:06</t>
  </si>
  <si>
    <t>джанкуат</t>
  </si>
  <si>
    <t>01,07,2017</t>
  </si>
  <si>
    <t>$Дата 01-07-2017   Время 20:55:57</t>
  </si>
  <si>
    <t xml:space="preserve"> Дата 01-07-2017   Время 20:56:01</t>
  </si>
  <si>
    <t xml:space="preserve"> Дата 01-07-2017   Время 20:56:04</t>
  </si>
  <si>
    <t xml:space="preserve"> Дата 01-07-2017   Время 20:56:05</t>
  </si>
  <si>
    <t xml:space="preserve"> Дата 01-07-2017   Время 20:56:06</t>
  </si>
  <si>
    <t xml:space="preserve"> Дата 01-07-2017   Время 20:56:07</t>
  </si>
  <si>
    <t xml:space="preserve"> Дата 01-07-2017   Время 20:56:08</t>
  </si>
  <si>
    <t xml:space="preserve"> Дата 01-07-2017   Время 20:56:09</t>
  </si>
  <si>
    <t xml:space="preserve"> Дата 01-07-2017   Время 20:56:10</t>
  </si>
  <si>
    <t xml:space="preserve"> Дата 01-07-2017   Время 20:56:11</t>
  </si>
  <si>
    <t xml:space="preserve"> Дата 01-07-2017   Время 20:56:12</t>
  </si>
  <si>
    <t xml:space="preserve"> Дата 01-07-2017   Время 20:56:13</t>
  </si>
  <si>
    <t xml:space="preserve"> Дата 01-07-2017   Время 20:56:14</t>
  </si>
  <si>
    <t xml:space="preserve"> Дата 01-07-2017   Время 20:56:17</t>
  </si>
  <si>
    <t xml:space="preserve"> Дата 01-07-2017   Время 20:56:18</t>
  </si>
  <si>
    <t xml:space="preserve"> Дата 01-07-2017   Время 20:56:21</t>
  </si>
  <si>
    <t xml:space="preserve"> Дата 01-07-2017   Время 20:56:22</t>
  </si>
  <si>
    <t xml:space="preserve"> Дата 01-07-2017   Время 20:56:23</t>
  </si>
  <si>
    <t xml:space="preserve"> Дата 01-07-2017   Время 20:56:24</t>
  </si>
  <si>
    <t xml:space="preserve"> Дата 01-07-2017   Время 20:56:25</t>
  </si>
  <si>
    <t xml:space="preserve"> Дата 01-07-2017   Время 20:56:26</t>
  </si>
  <si>
    <t xml:space="preserve"> Дата 01-07-2017   Время 20:56:27</t>
  </si>
  <si>
    <t xml:space="preserve"> Дата 01-07-2017   Время 20:56:28</t>
  </si>
  <si>
    <t xml:space="preserve"> Дата 01-07-2017   Время 20:56:29</t>
  </si>
  <si>
    <t xml:space="preserve"> Дата 01-07-2017   Время 20:56:30</t>
  </si>
  <si>
    <t xml:space="preserve"> Дата 01-07-2017   Время 20:56:31</t>
  </si>
  <si>
    <t xml:space="preserve"> Дата 01-07-2017   Время 20:56:32</t>
  </si>
  <si>
    <t xml:space="preserve"> Дата 01-07-2017   Время 20:56:33</t>
  </si>
  <si>
    <t xml:space="preserve"> Дата 01-07-2017   Время 20:56:34</t>
  </si>
  <si>
    <t xml:space="preserve"> Дата 01-07-2017   Время 20:56:35</t>
  </si>
  <si>
    <t xml:space="preserve"> Дата 01-07-2017   Время 20:56:36</t>
  </si>
  <si>
    <t xml:space="preserve"> Дата 01-07-2017   Время 20:56:37</t>
  </si>
  <si>
    <t xml:space="preserve"> Дата 01-07-2017   Время 20:56:38</t>
  </si>
  <si>
    <t xml:space="preserve"> Дата 01-07-2017   Время 20:56:39</t>
  </si>
  <si>
    <t xml:space="preserve"> Дата 01-07-2017   Время 20:56:40</t>
  </si>
  <si>
    <t xml:space="preserve"> Дата 01-07-2017   Время 20:56:41</t>
  </si>
  <si>
    <t xml:space="preserve"> Дата 01-07-2017   Время 20:56:42</t>
  </si>
  <si>
    <t xml:space="preserve"> Дата 01-07-2017   Время 20:56:43</t>
  </si>
  <si>
    <t xml:space="preserve"> Дата 01-07-2017   Время 20:56:44</t>
  </si>
  <si>
    <t xml:space="preserve"> Дата 01-07-2017   Время 20:56:45</t>
  </si>
  <si>
    <t xml:space="preserve"> Дата 01-07-2017   Время 20:56:46</t>
  </si>
  <si>
    <t xml:space="preserve"> Дата 01-07-2017   Время 20:56:47</t>
  </si>
  <si>
    <t xml:space="preserve"> Дата 01-07-2017   Время 20:56:48</t>
  </si>
  <si>
    <t xml:space="preserve"> Дата 01-07-2017   Время 20:56:49</t>
  </si>
  <si>
    <t xml:space="preserve"> Дата 01-07-2017   Время 20:56:50</t>
  </si>
  <si>
    <t xml:space="preserve"> Дата 01-07-2017   Время 20:56:51</t>
  </si>
  <si>
    <t xml:space="preserve"> Дата 01-07-2017   Время 20:56:52</t>
  </si>
  <si>
    <t xml:space="preserve"> Дата 01-07-2017   Время 20:56:53</t>
  </si>
  <si>
    <t xml:space="preserve"> Дата 01-07-2017   Время 20:56:54</t>
  </si>
  <si>
    <t xml:space="preserve"> Дата 01-07-2017   Время 20:56:55</t>
  </si>
  <si>
    <t xml:space="preserve"> Дата 01-07-2017   Время 20:56:56</t>
  </si>
  <si>
    <t xml:space="preserve"> Дата 01-07-2017   Время 20:56:57</t>
  </si>
  <si>
    <t xml:space="preserve"> Дата 01-07-2017   Время 20:56:58</t>
  </si>
  <si>
    <t xml:space="preserve"> Дата 01-07-2017   Время 20:56:59</t>
  </si>
  <si>
    <t xml:space="preserve"> Дата 01-07-2017   Время 20:57:00</t>
  </si>
  <si>
    <t xml:space="preserve"> Дата 01-07-2017   Время 20:57:01</t>
  </si>
  <si>
    <t xml:space="preserve"> Дата 01-07-2017   Время 20:57:02</t>
  </si>
  <si>
    <t xml:space="preserve"> Дата 01-07-2017   Время 20:57:03</t>
  </si>
  <si>
    <t xml:space="preserve"> Дата 01-07-2017   Время 20:57:04</t>
  </si>
  <si>
    <t xml:space="preserve"> Дата 01-07-2017   Время 20:57:05</t>
  </si>
  <si>
    <t xml:space="preserve"> Дата 01-07-2017   Время 20:57:06</t>
  </si>
  <si>
    <t xml:space="preserve"> Дата 01-07-2017   Время 20:57:07</t>
  </si>
  <si>
    <t xml:space="preserve"> Дата 01-07-2017   Время 20:57:08</t>
  </si>
  <si>
    <t xml:space="preserve"> Дата 01-07-2017   Время 20:57:09</t>
  </si>
  <si>
    <t xml:space="preserve"> Дата 01-07-2017   Время 20:57:10</t>
  </si>
  <si>
    <t xml:space="preserve"> Дата 01-07-2017   Время 20:57:11</t>
  </si>
  <si>
    <t xml:space="preserve"> Дата 01-07-2017   Время 20:57:12</t>
  </si>
  <si>
    <t xml:space="preserve"> Дата 01-07-2017   Время 20:57:13</t>
  </si>
  <si>
    <t xml:space="preserve"> Дата 01-07-2017   Время 20:57:14</t>
  </si>
  <si>
    <t xml:space="preserve"> Дата 01-07-2017   Время 20:57:15</t>
  </si>
  <si>
    <t xml:space="preserve"> Дата 01-07-2017   Время 20:57:16</t>
  </si>
  <si>
    <t xml:space="preserve"> Дата 01-07-2017   Время 20:57:17</t>
  </si>
  <si>
    <t xml:space="preserve"> Дата 01-07-2017   Время 20:57:18</t>
  </si>
  <si>
    <t xml:space="preserve"> Дата 01-07-2017   Время 20:57:19</t>
  </si>
  <si>
    <t xml:space="preserve"> Дата 01-07-2017   Время 20:57:20</t>
  </si>
  <si>
    <t xml:space="preserve"> Дата 01-07-2017   Время 20:57:21</t>
  </si>
  <si>
    <t xml:space="preserve"> Дата 01-07-2017   Время 20:57:22</t>
  </si>
  <si>
    <t xml:space="preserve"> Дата 01-07-2017   Время 20:57:23</t>
  </si>
  <si>
    <t xml:space="preserve"> Дата 01-07-2017   Время 20:57:24</t>
  </si>
  <si>
    <t xml:space="preserve"> Дата 01-07-2017   Время 20:57:25</t>
  </si>
  <si>
    <t xml:space="preserve"> Дата 01-07-2017   Время 20:57:26</t>
  </si>
  <si>
    <t xml:space="preserve"> Дата 01-07-2017   Время 20:57:27</t>
  </si>
  <si>
    <t xml:space="preserve"> Дата 01-07-2017   Время 20:57:28</t>
  </si>
  <si>
    <t xml:space="preserve"> Дата 01-07-2017   Время 20:57:29</t>
  </si>
  <si>
    <t xml:space="preserve"> Дата 01-07-2017   Время 20:57:30</t>
  </si>
  <si>
    <t xml:space="preserve"> Дата 01-07-2017   Время 20:57:31</t>
  </si>
  <si>
    <t xml:space="preserve"> Дата 01-07-2017   Время 20:57:32</t>
  </si>
  <si>
    <t xml:space="preserve"> Дата 01-07-2017   Время 20:57:33</t>
  </si>
  <si>
    <t xml:space="preserve"> Дата 01-07-2017   Время 20:57:34</t>
  </si>
  <si>
    <t xml:space="preserve"> Дата 01-07-2017   Время 20:57:35</t>
  </si>
  <si>
    <t xml:space="preserve"> Дата 01-07-2017   Время 20:57:36</t>
  </si>
  <si>
    <t xml:space="preserve"> Дата 01-07-2017   Время 20:57:37</t>
  </si>
  <si>
    <t xml:space="preserve"> Дата 01-07-2017   Время 20:57:38</t>
  </si>
  <si>
    <t xml:space="preserve"> Дата 01-07-2017   Время 20:57:39</t>
  </si>
  <si>
    <t xml:space="preserve"> Дата 01-07-2017   Время 20:57:40</t>
  </si>
  <si>
    <t xml:space="preserve"> Дата 01-07-2017   Время 20:57:41</t>
  </si>
  <si>
    <t xml:space="preserve"> Дата 01-07-2017   Время 20:57:42</t>
  </si>
  <si>
    <t xml:space="preserve"> Дата 01-07-2017   Время 20:57:43</t>
  </si>
  <si>
    <t xml:space="preserve"> Дата 01-07-2017   Время 20:57:44</t>
  </si>
  <si>
    <t xml:space="preserve"> Дата 01-07-2017   Время 20:57:45</t>
  </si>
  <si>
    <t xml:space="preserve"> Дата 01-07-2017   Время 20:57:46</t>
  </si>
  <si>
    <t xml:space="preserve"> Дата 01-07-2017   Время 20:57:47</t>
  </si>
  <si>
    <t xml:space="preserve"> Дата 01-07-2017   Время 20:57:48</t>
  </si>
  <si>
    <t xml:space="preserve"> Дата 01-07-2017   Время 20:57:49</t>
  </si>
  <si>
    <t xml:space="preserve"> Дата 01-07-2017   Время 20:57:50</t>
  </si>
  <si>
    <t xml:space="preserve"> Дата 01-07-2017   Время 20:57:51</t>
  </si>
  <si>
    <t xml:space="preserve"> Дата 01-07-2017   Время 20:57:52</t>
  </si>
  <si>
    <t xml:space="preserve"> Дата 01-07-2017   Время 20:57:53</t>
  </si>
  <si>
    <t xml:space="preserve"> Дата 01-07-2017   Время 20:57:54</t>
  </si>
  <si>
    <t xml:space="preserve"> Дата 01-07-2017   Время 20:57:55</t>
  </si>
  <si>
    <t xml:space="preserve"> Дата 01-07-2017   Время 20:57:56</t>
  </si>
  <si>
    <t xml:space="preserve"> Дата 01-07-2017   Время 20:57:57</t>
  </si>
  <si>
    <t xml:space="preserve"> Дата 01-07-2017   Время 20:57:58</t>
  </si>
  <si>
    <t xml:space="preserve"> Дата 01-07-2017   Время 20:57:59</t>
  </si>
  <si>
    <t xml:space="preserve"> Дата 01-07-2017   Время 20:58:00</t>
  </si>
  <si>
    <t xml:space="preserve"> Дата 01-07-2017   Время 20:58:01</t>
  </si>
  <si>
    <t xml:space="preserve"> Дата 01-07-2017   Время 20:58:02</t>
  </si>
  <si>
    <t xml:space="preserve"> Дата 01-07-2017   Время 20:58:03</t>
  </si>
  <si>
    <t xml:space="preserve"> Дата 01-07-2017   Время 20:58:04</t>
  </si>
  <si>
    <t xml:space="preserve"> Дата 01-07-2017   Время 20:58:05</t>
  </si>
  <si>
    <t xml:space="preserve"> Дата 01-07-2017   Время 20:58:06</t>
  </si>
  <si>
    <t xml:space="preserve"> Дата 01-07-2017   Время 20:58:07</t>
  </si>
  <si>
    <t xml:space="preserve"> Дата 01-07-2017   Время 20:58:08</t>
  </si>
  <si>
    <t xml:space="preserve"> Дата 01-07-2017   Время 20:58:09</t>
  </si>
  <si>
    <t xml:space="preserve"> Дата 01-07-2017   Время 20:58:10</t>
  </si>
  <si>
    <t xml:space="preserve"> Дата 01-07-2017   Время 20:58:11</t>
  </si>
  <si>
    <t xml:space="preserve"> Дата 01-07-2017   Время 20:58:12</t>
  </si>
  <si>
    <t xml:space="preserve"> Дата 01-07-2017   Время 20:58:13</t>
  </si>
  <si>
    <t xml:space="preserve"> Дата 01-07-2017   Время 20:58:14</t>
  </si>
  <si>
    <t xml:space="preserve"> Дата 01-07-2017   Время 20:58:15</t>
  </si>
  <si>
    <t xml:space="preserve"> Дата 01-07-2017   Время 20:58:16</t>
  </si>
  <si>
    <t xml:space="preserve"> Дата 01-07-2017   Время 20:58:17</t>
  </si>
  <si>
    <t xml:space="preserve"> Дата 01-07-2017   Время 20:58:18</t>
  </si>
  <si>
    <t xml:space="preserve"> Дата 01-07-2017   Время 20:58:19</t>
  </si>
  <si>
    <t xml:space="preserve"> Дата 01-07-2017   Время 20:58:20</t>
  </si>
  <si>
    <t xml:space="preserve"> Дата 01-07-2017   Время 20:58:21</t>
  </si>
  <si>
    <t xml:space="preserve"> Дата 01-07-2017   Время 20:58:22</t>
  </si>
  <si>
    <t xml:space="preserve"> Дата 01-07-2017   Время 20:58:23</t>
  </si>
  <si>
    <t xml:space="preserve"> Дата 01-07-2017   Время 20:58:24</t>
  </si>
  <si>
    <t xml:space="preserve"> Дата 01-07-2017   Время 20:58:25</t>
  </si>
  <si>
    <t xml:space="preserve"> Дата 01-07-2017   Время 20:58:26</t>
  </si>
  <si>
    <t xml:space="preserve"> Дата 01-07-2017   Время 20:58:27</t>
  </si>
  <si>
    <t xml:space="preserve"> Дата 01-07-2017   Время 20:58:28</t>
  </si>
  <si>
    <t xml:space="preserve"> Дата 01-07-2017   Время 20:58:29</t>
  </si>
  <si>
    <t xml:space="preserve"> Дата 01-07-2017   Время 20:58:30</t>
  </si>
  <si>
    <t xml:space="preserve"> Дата 01-07-2017   Время 20:58:31</t>
  </si>
  <si>
    <t xml:space="preserve"> Дата 01-07-2017   Время 20:58:32</t>
  </si>
  <si>
    <t xml:space="preserve"> Дата 01-07-2017   Время 20:58:33</t>
  </si>
  <si>
    <t xml:space="preserve"> Дата 01-07-2017   Время 20:58:34</t>
  </si>
  <si>
    <t xml:space="preserve"> Дата 01-07-2017   Время 20:58:35</t>
  </si>
  <si>
    <t xml:space="preserve"> Дата 01-07-2017   Время 20:58:36</t>
  </si>
  <si>
    <t xml:space="preserve"> Дата 01-07-2017   Время 20:58:37</t>
  </si>
  <si>
    <t xml:space="preserve"> Дата 01-07-2017   Время 20:58:38</t>
  </si>
  <si>
    <t xml:space="preserve"> Дата 01-07-2017   Время 20:58:39</t>
  </si>
  <si>
    <t xml:space="preserve"> Дата 01-07-2017   Время 20:58:40</t>
  </si>
  <si>
    <t xml:space="preserve"> Дата 01-07-2017   Время 20:58:41</t>
  </si>
  <si>
    <t xml:space="preserve"> Дата 01-07-2017   Время 20:58:42</t>
  </si>
  <si>
    <t xml:space="preserve"> Дата 01-07-2017   Время 20:58:43</t>
  </si>
  <si>
    <t xml:space="preserve"> Дата 01-07-2017   Время 20:58:44</t>
  </si>
  <si>
    <t xml:space="preserve"> Дата 01-07-2017   Время 20:58:45</t>
  </si>
  <si>
    <t xml:space="preserve"> Дата 01-07-2017   Время 20:58:46</t>
  </si>
  <si>
    <t xml:space="preserve"> Дата 01-07-2017   Время 20:58:47</t>
  </si>
  <si>
    <t xml:space="preserve"> Дата 01-07-2017   Время 20:58:48</t>
  </si>
  <si>
    <t xml:space="preserve"> Дата 01-07-2017   Время 20:58:49</t>
  </si>
  <si>
    <t xml:space="preserve"> Дата 01-07-2017   Время 20:58:50</t>
  </si>
  <si>
    <t xml:space="preserve"> Дата 01-07-2017   Время 20:58:51</t>
  </si>
  <si>
    <t xml:space="preserve"> Дата 01-07-2017   Время 20:58:52</t>
  </si>
  <si>
    <t xml:space="preserve"> Дата 01-07-2017   Время 20:58:53</t>
  </si>
  <si>
    <t xml:space="preserve"> Дата 01-07-2017   Время 20:58:54</t>
  </si>
  <si>
    <t xml:space="preserve"> Дата 01-07-2017   Время 20:58:55</t>
  </si>
  <si>
    <t xml:space="preserve"> Дата 01-07-2017   Время 20:58:56</t>
  </si>
  <si>
    <t xml:space="preserve"> Дата 01-07-2017   Время 20:58:57</t>
  </si>
  <si>
    <t xml:space="preserve"> Дата 01-07-2017   Время 20:58:58</t>
  </si>
  <si>
    <t xml:space="preserve"> Дата 01-07-2017   Время 20:58:59</t>
  </si>
  <si>
    <t xml:space="preserve"> Дата 01-07-2017   Время 20:59:00</t>
  </si>
  <si>
    <t xml:space="preserve"> Дата 01-07-2017   Время 20:59:01</t>
  </si>
  <si>
    <t xml:space="preserve"> Дата 01-07-2017   Время 20:59:02</t>
  </si>
  <si>
    <t xml:space="preserve"> Дата 01-07-2017   Время 20:59:03</t>
  </si>
  <si>
    <t xml:space="preserve"> Дата 01-07-2017   Время 20:59:04</t>
  </si>
  <si>
    <t xml:space="preserve"> Дата 01-07-2017   Время 20:59:05</t>
  </si>
  <si>
    <t xml:space="preserve"> Дата 01-07-2017   Время 20:59:06</t>
  </si>
  <si>
    <t xml:space="preserve"> Дата 01-07-2017   Время 20:59:07</t>
  </si>
  <si>
    <t xml:space="preserve"> Дата 01-07-2017   Время 20:59:08</t>
  </si>
  <si>
    <t xml:space="preserve"> Дата 01-07-2017   Время 20:59:09</t>
  </si>
  <si>
    <t xml:space="preserve"> Дата 01-07-2017   Время 20:59:10</t>
  </si>
  <si>
    <t xml:space="preserve"> Дата 01-07-2017   Время 20:59:11</t>
  </si>
  <si>
    <t xml:space="preserve"> Дата 01-07-2017   Время 20:59:12</t>
  </si>
  <si>
    <t xml:space="preserve"> Дата 01-07-2017   Время 20:59:13</t>
  </si>
  <si>
    <t xml:space="preserve"> Дата 01-07-2017   Время 20:59:14</t>
  </si>
  <si>
    <t xml:space="preserve"> Дата 01-07-2017   Время 20:59:15</t>
  </si>
  <si>
    <t xml:space="preserve"> Дата 01-07-2017   Время 20:59:16</t>
  </si>
  <si>
    <t xml:space="preserve"> Дата 01-07-2017   Время 20:59:17</t>
  </si>
  <si>
    <t xml:space="preserve"> Дата 01-07-2017   Время 20:59:18</t>
  </si>
  <si>
    <t xml:space="preserve"> Дата 01-07-2017   Время 20:59:19</t>
  </si>
  <si>
    <t xml:space="preserve"> Дата 01-07-2017   Время 20:59:20</t>
  </si>
  <si>
    <t xml:space="preserve"> Дата 01-07-2017   Время 20:59:21</t>
  </si>
  <si>
    <t xml:space="preserve"> Дата 01-07-2017   Время 20:59:22</t>
  </si>
  <si>
    <t xml:space="preserve"> Дата 01-07-2017   Время 20:59:23</t>
  </si>
  <si>
    <t xml:space="preserve"> Дата 01-07-2017   Время 20:59:24</t>
  </si>
  <si>
    <t xml:space="preserve"> Дата 01-07-2017   Время 20:59:25</t>
  </si>
  <si>
    <t xml:space="preserve"> Дата 01-07-2017   Время 20:59:26</t>
  </si>
  <si>
    <t xml:space="preserve"> Дата 01-07-2017   Время 20:59:27</t>
  </si>
  <si>
    <t xml:space="preserve"> Дата 01-07-2017   Время 20:59:28</t>
  </si>
  <si>
    <t xml:space="preserve"> Дата 01-07-2017   Время 20:59:29</t>
  </si>
  <si>
    <t xml:space="preserve"> Дата 01-07-2017   Время 20:59:30</t>
  </si>
  <si>
    <t xml:space="preserve"> Дата 01-07-2017   Время 20:59:31</t>
  </si>
  <si>
    <t xml:space="preserve"> Дата 01-07-2017   Время 20:59:32</t>
  </si>
  <si>
    <t xml:space="preserve"> Дата 01-07-2017   Время 20:59:33</t>
  </si>
  <si>
    <t xml:space="preserve"> Дата 01-07-2017   Время 20:59:34</t>
  </si>
  <si>
    <t xml:space="preserve"> Дата 01-07-2017   Время 20:59:35</t>
  </si>
  <si>
    <t xml:space="preserve"> Дата 01-07-2017   Время 20:59:36</t>
  </si>
  <si>
    <t xml:space="preserve"> Дата 01-07-2017   Время 20:59:37</t>
  </si>
  <si>
    <t xml:space="preserve"> Дата 01-07-2017   Время 20:59:38</t>
  </si>
  <si>
    <t xml:space="preserve"> Дата 01-07-2017   Время 20:59:39</t>
  </si>
  <si>
    <t xml:space="preserve"> Дата 01-07-2017   Время 20:59:40</t>
  </si>
  <si>
    <t xml:space="preserve"> Дата 01-07-2017   Время 20:59:41</t>
  </si>
  <si>
    <t xml:space="preserve"> Дата 01-07-2017   Время 20:59:42</t>
  </si>
  <si>
    <t xml:space="preserve"> Дата 01-07-2017   Время 20:59:43</t>
  </si>
  <si>
    <t xml:space="preserve"> Дата 01-07-2017   Время 20:59:44</t>
  </si>
  <si>
    <t xml:space="preserve"> Дата 01-07-2017   Время 20:59:45</t>
  </si>
  <si>
    <t xml:space="preserve"> Дата 01-07-2017   Время 20:59:46</t>
  </si>
  <si>
    <t xml:space="preserve"> Дата 01-07-2017   Время 20:59:47</t>
  </si>
  <si>
    <t xml:space="preserve"> Дата 01-07-2017   Время 20:59:48</t>
  </si>
  <si>
    <t xml:space="preserve"> Дата 01-07-2017   Время 20:59:49</t>
  </si>
  <si>
    <t xml:space="preserve"> Дата 01-07-2017   Время 20:59:50</t>
  </si>
  <si>
    <t xml:space="preserve"> Дата 01-07-2017   Время 20:59:51</t>
  </si>
  <si>
    <t xml:space="preserve"> Дата 01-07-2017   Время 20:59:52</t>
  </si>
  <si>
    <t xml:space="preserve"> Дата 01-07-2017   Время 20:59:53</t>
  </si>
  <si>
    <t xml:space="preserve"> Дата 01-07-2017   Время 20:59:54</t>
  </si>
  <si>
    <t xml:space="preserve"> Дата 01-07-2017   Время 20:59:55</t>
  </si>
  <si>
    <t xml:space="preserve"> Дата 01-07-2017   Время 20:59:56</t>
  </si>
  <si>
    <t xml:space="preserve"> Дата 01-07-2017   Время 20:59:57</t>
  </si>
  <si>
    <t xml:space="preserve"> Дата 01-07-2017   Время 20:59:58</t>
  </si>
  <si>
    <t xml:space="preserve"> Дата 01-07-2017   Время 20:59:59</t>
  </si>
  <si>
    <t xml:space="preserve"> Дата 01-07-2017   Время 21:00:00</t>
  </si>
  <si>
    <t xml:space="preserve"> Дата 01-07-2017   Время 21:00:01</t>
  </si>
  <si>
    <t xml:space="preserve"> Дата 01-07-2017   Время 21:00:02</t>
  </si>
  <si>
    <t xml:space="preserve"> Дата 01-07-2017   Время 21:00:03</t>
  </si>
  <si>
    <t xml:space="preserve"> Дата 01-07-2017   Время 21:00:04</t>
  </si>
  <si>
    <t xml:space="preserve"> Дата 01-07-2017   Время 21:00:05</t>
  </si>
  <si>
    <t xml:space="preserve"> Дата 01-07-2017   Время 21:00:06</t>
  </si>
  <si>
    <t xml:space="preserve"> Дата 01-07-2017   Время 21:00:07</t>
  </si>
  <si>
    <t xml:space="preserve"> Дата 01-07-2017   Время 21:00:08</t>
  </si>
  <si>
    <t xml:space="preserve"> Дата 01-07-2017   Время 21:00:09</t>
  </si>
  <si>
    <t xml:space="preserve"> Дата 01-07-2017   Время 21:00:10</t>
  </si>
  <si>
    <t xml:space="preserve"> Дата 01-07-2017   Время 21:00:11</t>
  </si>
  <si>
    <t xml:space="preserve"> Дата 01-07-2017   Время 21:00:12</t>
  </si>
  <si>
    <t xml:space="preserve"> Дата 01-07-2017   Время 21:00:13</t>
  </si>
  <si>
    <t xml:space="preserve"> Дата 01-07-2017   Время 21:00:14</t>
  </si>
  <si>
    <t xml:space="preserve"> Дата 01-07-2017   Время 21:00:15</t>
  </si>
  <si>
    <t xml:space="preserve"> Дата 01-07-2017   Время 21:00:16</t>
  </si>
  <si>
    <t xml:space="preserve"> Дата 01-07-2017   Время 21:00:17</t>
  </si>
  <si>
    <t xml:space="preserve"> Дата 01-07-2017   Время 21:00:18</t>
  </si>
  <si>
    <t xml:space="preserve"> Дата 01-07-2017   Время 21:00:19</t>
  </si>
  <si>
    <t xml:space="preserve"> Дата 01-07-2017   Время 21:00:20</t>
  </si>
  <si>
    <t xml:space="preserve"> Дата 01-07-2017   Время 21:00:21</t>
  </si>
  <si>
    <t xml:space="preserve"> Дата 01-07-2017   Время 21:00:22</t>
  </si>
  <si>
    <t xml:space="preserve"> Дата 01-07-2017   Время 21:00:23</t>
  </si>
  <si>
    <t xml:space="preserve"> Дата 01-07-2017   Время 21:00:24</t>
  </si>
  <si>
    <t xml:space="preserve"> Дата 01-07-2017   Время 21:00:25</t>
  </si>
  <si>
    <t xml:space="preserve"> Дата 01-07-2017   Время 21:00:26</t>
  </si>
  <si>
    <t xml:space="preserve"> Дата 01-07-2017   Время 21:00:27</t>
  </si>
  <si>
    <t xml:space="preserve"> Дата 01-07-2017   Время 21:00:28</t>
  </si>
  <si>
    <t xml:space="preserve"> Дата 01-07-2017   Время 21:00:29</t>
  </si>
  <si>
    <t xml:space="preserve"> Дата 01-07-2017   Время 21:00:30</t>
  </si>
  <si>
    <t xml:space="preserve"> Дата 01-07-2017   Время 21:00:31</t>
  </si>
  <si>
    <t xml:space="preserve"> Дата 01-07-2017   Время 21:00:32</t>
  </si>
  <si>
    <t xml:space="preserve"> Дата 01-07-2017   Время 21:00:33</t>
  </si>
  <si>
    <t xml:space="preserve"> Дата 01-07-2017   Время 21:00:34</t>
  </si>
  <si>
    <t xml:space="preserve"> Дата 01-07-2017   Время 21:00:35</t>
  </si>
  <si>
    <t xml:space="preserve"> Дата 01-07-2017   Время 21:00:36</t>
  </si>
  <si>
    <t xml:space="preserve"> Дата 01-07-2017   Время 21:00:37</t>
  </si>
  <si>
    <t xml:space="preserve"> Дата 01-07-2017   Время 21:00:38</t>
  </si>
  <si>
    <t xml:space="preserve"> Дата 01-07-2017   Время 21:00:39</t>
  </si>
  <si>
    <t xml:space="preserve"> Дата 01-07-2017   Время 21:00:40</t>
  </si>
  <si>
    <t xml:space="preserve"> Дата 01-07-2017   Время 21:00:41</t>
  </si>
  <si>
    <t xml:space="preserve"> Дата 01-07-2017   Время 21:00:42</t>
  </si>
  <si>
    <t xml:space="preserve"> Дата 01-07-2017   Время 21:00:43</t>
  </si>
  <si>
    <t xml:space="preserve"> Дата 01-07-2017   Время 21:00:44</t>
  </si>
  <si>
    <t xml:space="preserve"> Дата 01-07-2017   Время 21:00:45</t>
  </si>
  <si>
    <t xml:space="preserve"> Дата 01-07-2017   Время 21:00:46</t>
  </si>
  <si>
    <t xml:space="preserve"> Дата 01-07-2017   Время 21:00:47</t>
  </si>
  <si>
    <t xml:space="preserve"> Дата 01-07-2017   Время 21:00:48</t>
  </si>
  <si>
    <t xml:space="preserve"> Дата 01-07-2017   Время 21:00:49</t>
  </si>
  <si>
    <t xml:space="preserve"> Дата 01-07-2017   Время 21:00:50</t>
  </si>
  <si>
    <t xml:space="preserve"> Дата 01-07-2017   Время 21:00:51</t>
  </si>
  <si>
    <t xml:space="preserve"> Дата 01-07-2017   Время 21:00:52</t>
  </si>
  <si>
    <t xml:space="preserve"> Дата 01-07-2017   Время 21:00:53</t>
  </si>
  <si>
    <t xml:space="preserve"> Дата 01-07-2017   Время 21:00:54</t>
  </si>
  <si>
    <t xml:space="preserve"> Дата 01-07-2017   Время 21:00:55</t>
  </si>
  <si>
    <t xml:space="preserve"> Дата 01-07-2017   Время 21:00:56</t>
  </si>
  <si>
    <t xml:space="preserve"> Дата 01-07-2017   Время 21:00:57</t>
  </si>
  <si>
    <t xml:space="preserve"> Дата 01-07-2017   Время 21:00:58</t>
  </si>
  <si>
    <t xml:space="preserve"> Дата 01-07-2017   Время 21:00:59</t>
  </si>
  <si>
    <t xml:space="preserve"> Дата 01-07-2017   Время 21:01:00</t>
  </si>
  <si>
    <t xml:space="preserve"> Дата 01-07-2017   Время 21:01:01</t>
  </si>
  <si>
    <t xml:space="preserve"> Дата 01-07-2017   Время 21:01:02</t>
  </si>
  <si>
    <t xml:space="preserve"> Дата 01-07-2017   Время 21:01:03</t>
  </si>
  <si>
    <t xml:space="preserve"> Дата 01-07-2017   Время 21:01:04</t>
  </si>
  <si>
    <t xml:space="preserve"> Дата 01-07-2017   Время 21:01:05</t>
  </si>
  <si>
    <t xml:space="preserve"> Дата 01-07-2017   Время 21:01:06</t>
  </si>
  <si>
    <t xml:space="preserve"> Дата 01-07-2017   Время 21:01:07</t>
  </si>
  <si>
    <t xml:space="preserve"> Дата 01-07-2017   Время 21:01:08</t>
  </si>
  <si>
    <t xml:space="preserve"> Дата 01-07-2017   Время 21:01:09</t>
  </si>
  <si>
    <t xml:space="preserve"> Дата 01-07-2017   Время 21:01:10</t>
  </si>
  <si>
    <t xml:space="preserve"> Дата 01-07-2017   Время 21:01:11</t>
  </si>
  <si>
    <t xml:space="preserve"> Дата 01-07-2017   Время 21:01:12</t>
  </si>
  <si>
    <t xml:space="preserve"> Дата 01-07-2017   Время 21:01:13</t>
  </si>
  <si>
    <t xml:space="preserve"> Дата 01-07-2017   Время 21:01:14</t>
  </si>
  <si>
    <t xml:space="preserve"> Дата 01-07-2017   Время 21:01:15</t>
  </si>
  <si>
    <t xml:space="preserve"> Дата 01-07-2017   Время 21:01:16</t>
  </si>
  <si>
    <t xml:space="preserve"> Дата 01-07-2017   Время 21:01:17</t>
  </si>
  <si>
    <t xml:space="preserve"> Дата 01-07-2017   Время 21:01:18</t>
  </si>
  <si>
    <t xml:space="preserve"> Дата 01-07-2017   Время 21:01:19</t>
  </si>
  <si>
    <t xml:space="preserve"> Дата 01-07-2017   Время 21:01:20</t>
  </si>
  <si>
    <t xml:space="preserve"> Дата 01-07-2017   Время 21:01:21</t>
  </si>
  <si>
    <t xml:space="preserve"> Дата 01-07-2017   Время 21:01:22</t>
  </si>
  <si>
    <t xml:space="preserve"> Дата 01-07-2017   Время 21:01:23</t>
  </si>
  <si>
    <t xml:space="preserve"> Дата 01-07-2017   Время 21:01:24</t>
  </si>
  <si>
    <t xml:space="preserve"> Дата 01-07-2017   Время 21:01:25</t>
  </si>
  <si>
    <t xml:space="preserve"> Дата 01-07-2017   Время 21:01:26</t>
  </si>
  <si>
    <t xml:space="preserve"> Дата 01-07-2017   Время 21:01:27</t>
  </si>
  <si>
    <t xml:space="preserve"> Дата 01-07-2017   Время 21:01:28</t>
  </si>
  <si>
    <t xml:space="preserve"> Дата 01-07-2017   Время 21:01:29</t>
  </si>
  <si>
    <t xml:space="preserve"> Дата 01-07-2017   Время 21:01:30</t>
  </si>
  <si>
    <t xml:space="preserve"> Дата 01-07-2017   Время 21:01:31</t>
  </si>
  <si>
    <t xml:space="preserve"> Дата 01-07-2017   Время 21:01:32</t>
  </si>
  <si>
    <t xml:space="preserve"> Дата 01-07-2017   Время 21:01:33</t>
  </si>
  <si>
    <t xml:space="preserve"> Дата 01-07-2017   Время 21:01:34</t>
  </si>
  <si>
    <t xml:space="preserve"> Дата 01-07-2017   Время 21:01:35</t>
  </si>
  <si>
    <t xml:space="preserve"> Дата 01-07-2017   Время 21:01:36</t>
  </si>
  <si>
    <t xml:space="preserve"> Дата 01-07-2017   Время 21:01:37</t>
  </si>
  <si>
    <t xml:space="preserve"> Дата 01-07-2017   Время 21:01:38</t>
  </si>
  <si>
    <t xml:space="preserve"> Дата 01-07-2017   Время 21:01:39</t>
  </si>
  <si>
    <t xml:space="preserve"> Дата 01-07-2017   Время 21:01:40</t>
  </si>
  <si>
    <t xml:space="preserve"> Дата 01-07-2017   Время 21:01:41</t>
  </si>
  <si>
    <t xml:space="preserve"> Дата 01-07-2017   Время 21:01:42</t>
  </si>
  <si>
    <t xml:space="preserve"> Дата 01-07-2017   Время 21:01:43</t>
  </si>
  <si>
    <t xml:space="preserve"> Дата 01-07-2017   Время 21:01:44</t>
  </si>
  <si>
    <t xml:space="preserve"> Дата 01-07-2017   Время 21:01:45</t>
  </si>
  <si>
    <t xml:space="preserve"> Дата 01-07-2017   Время 21:01:46</t>
  </si>
  <si>
    <t xml:space="preserve"> Дата 01-07-2017   Время 21:01:47</t>
  </si>
  <si>
    <t xml:space="preserve"> Дата 01-07-2017   Время 21:01:48</t>
  </si>
  <si>
    <t xml:space="preserve"> Дата 01-07-2017   Время 21:01:49</t>
  </si>
  <si>
    <t xml:space="preserve"> Дата 01-07-2017   Время 21:01:50</t>
  </si>
  <si>
    <t>$Дата 01-07-2017   Время 21:01:51</t>
  </si>
  <si>
    <t>$Дата 02-07-2017   Время 14:51:24</t>
  </si>
  <si>
    <t xml:space="preserve"> Дата 02-07-2017   Время 14:51:29</t>
  </si>
  <si>
    <t xml:space="preserve"> Дата 02-07-2017   Время 14:51:32</t>
  </si>
  <si>
    <t xml:space="preserve"> Дата 02-07-2017   Время 14:51:33</t>
  </si>
  <si>
    <t xml:space="preserve"> Дата 02-07-2017   Время 14:51:34</t>
  </si>
  <si>
    <t xml:space="preserve"> Дата 02-07-2017   Время 14:51:35</t>
  </si>
  <si>
    <t xml:space="preserve"> Дата 02-07-2017   Время 14:51:36</t>
  </si>
  <si>
    <t xml:space="preserve"> Дата 02-07-2017   Время 14:51:37</t>
  </si>
  <si>
    <t xml:space="preserve"> Дата 02-07-2017   Время 14:51:38</t>
  </si>
  <si>
    <t xml:space="preserve"> Дата 02-07-2017   Время 14:51:39</t>
  </si>
  <si>
    <t xml:space="preserve"> Дата 02-07-2017   Время 14:51:40</t>
  </si>
  <si>
    <t xml:space="preserve"> Дата 02-07-2017   Время 14:51:41</t>
  </si>
  <si>
    <t xml:space="preserve"> Дата 02-07-2017   Время 14:51:42</t>
  </si>
  <si>
    <t xml:space="preserve"> Дата 02-07-2017   Время 14:51:43</t>
  </si>
  <si>
    <t xml:space="preserve"> Дата 02-07-2017   Время 14:51:44</t>
  </si>
  <si>
    <t xml:space="preserve"> Дата 02-07-2017   Время 14:51:45</t>
  </si>
  <si>
    <t xml:space="preserve"> Дата 02-07-2017   Время 14:51:46</t>
  </si>
  <si>
    <t xml:space="preserve"> Дата 02-07-2017   Время 14:51:47</t>
  </si>
  <si>
    <t xml:space="preserve"> Дата 02-07-2017   Время 14:51:48</t>
  </si>
  <si>
    <t xml:space="preserve"> Дата 02-07-2017   Время 14:51:49</t>
  </si>
  <si>
    <t xml:space="preserve"> Дата 02-07-2017   Время 14:51:50</t>
  </si>
  <si>
    <t xml:space="preserve"> Дата 02-07-2017   Время 14:51:51</t>
  </si>
  <si>
    <t xml:space="preserve"> Дата 02-07-2017   Время 14:51:52</t>
  </si>
  <si>
    <t xml:space="preserve"> Дата 02-07-2017   Время 14:51:53</t>
  </si>
  <si>
    <t xml:space="preserve"> Дата 02-07-2017   Время 14:51:54</t>
  </si>
  <si>
    <t xml:space="preserve"> Дата 02-07-2017   Время 14:51:55</t>
  </si>
  <si>
    <t xml:space="preserve"> Дата 02-07-2017   Время 14:51:56</t>
  </si>
  <si>
    <t xml:space="preserve"> Дата 02-07-2017   Время 14:51:57</t>
  </si>
  <si>
    <t xml:space="preserve"> Дата 02-07-2017   Время 14:51:58</t>
  </si>
  <si>
    <t xml:space="preserve"> Дата 02-07-2017   Время 14:51:59</t>
  </si>
  <si>
    <t xml:space="preserve"> Дата 02-07-2017   Время 14:52:00</t>
  </si>
  <si>
    <t xml:space="preserve"> Дата 02-07-2017   Время 14:52:01</t>
  </si>
  <si>
    <t xml:space="preserve"> Дата 02-07-2017   Время 14:52:04</t>
  </si>
  <si>
    <t xml:space="preserve"> Дата 02-07-2017   Время 14:52:05</t>
  </si>
  <si>
    <t xml:space="preserve"> Дата 02-07-2017   Время 14:52:06</t>
  </si>
  <si>
    <t xml:space="preserve"> Дата 02-07-2017   Время 14:52:07</t>
  </si>
  <si>
    <t xml:space="preserve"> Дата 02-07-2017   Время 14:52:08</t>
  </si>
  <si>
    <t xml:space="preserve"> Дата 02-07-2017   Время 14:52:11</t>
  </si>
  <si>
    <t xml:space="preserve"> Дата 02-07-2017   Время 14:52:12</t>
  </si>
  <si>
    <t xml:space="preserve"> Дата 02-07-2017   Время 14:52:13</t>
  </si>
  <si>
    <t xml:space="preserve"> Дата 02-07-2017   Время 14:52:14</t>
  </si>
  <si>
    <t xml:space="preserve"> Дата 02-07-2017   Время 14:52:15</t>
  </si>
  <si>
    <t xml:space="preserve"> Дата 02-07-2017   Время 14:52:16</t>
  </si>
  <si>
    <t xml:space="preserve"> Дата 02-07-2017   Время 14:52:17</t>
  </si>
  <si>
    <t xml:space="preserve"> Дата 02-07-2017   Время 14:52:18</t>
  </si>
  <si>
    <t xml:space="preserve"> Дата 02-07-2017   Время 14:52:19</t>
  </si>
  <si>
    <t xml:space="preserve"> Дата 02-07-2017   Время 14:52:20</t>
  </si>
  <si>
    <t xml:space="preserve"> Дата 02-07-2017   Время 14:52:21</t>
  </si>
  <si>
    <t xml:space="preserve"> Дата 02-07-2017   Время 14:52:22</t>
  </si>
  <si>
    <t xml:space="preserve"> Дата 02-07-2017   Время 14:52:23</t>
  </si>
  <si>
    <t xml:space="preserve"> Дата 02-07-2017   Время 14:52:24</t>
  </si>
  <si>
    <t xml:space="preserve"> Дата 02-07-2017   Время 14:52:25</t>
  </si>
  <si>
    <t xml:space="preserve"> Дата 02-07-2017   Время 14:52:26</t>
  </si>
  <si>
    <t xml:space="preserve"> Дата 02-07-2017   Время 14:52:27</t>
  </si>
  <si>
    <t xml:space="preserve"> Дата 02-07-2017   Время 14:52:28</t>
  </si>
  <si>
    <t xml:space="preserve"> Дата 02-07-2017   Время 14:52:29</t>
  </si>
  <si>
    <t xml:space="preserve"> Дата 02-07-2017   Время 14:52:30</t>
  </si>
  <si>
    <t xml:space="preserve"> Дата 02-07-2017   Время 14:52:31</t>
  </si>
  <si>
    <t xml:space="preserve"> Дата 02-07-2017   Время 14:52:32</t>
  </si>
  <si>
    <t xml:space="preserve"> Дата 02-07-2017   Время 14:52:33</t>
  </si>
  <si>
    <t xml:space="preserve"> Дата 02-07-2017   Время 14:52:34</t>
  </si>
  <si>
    <t xml:space="preserve"> Дата 02-07-2017   Время 14:52:35</t>
  </si>
  <si>
    <t xml:space="preserve"> Дата 02-07-2017   Время 14:52:36</t>
  </si>
  <si>
    <t xml:space="preserve"> Дата 02-07-2017   Время 14:52:37</t>
  </si>
  <si>
    <t xml:space="preserve"> Дата 02-07-2017   Время 14:52:38</t>
  </si>
  <si>
    <t xml:space="preserve"> Дата 02-07-2017   Время 14:52:39</t>
  </si>
  <si>
    <t xml:space="preserve"> Дата 02-07-2017   Время 14:52:40</t>
  </si>
  <si>
    <t xml:space="preserve"> Дата 02-07-2017   Время 14:52:41</t>
  </si>
  <si>
    <t xml:space="preserve"> Дата 02-07-2017   Время 14:52:42</t>
  </si>
  <si>
    <t xml:space="preserve"> Дата 02-07-2017   Время 14:52:43</t>
  </si>
  <si>
    <t xml:space="preserve"> Дата 02-07-2017   Время 14:52:44</t>
  </si>
  <si>
    <t xml:space="preserve"> Дата 02-07-2017   Время 14:52:45</t>
  </si>
  <si>
    <t xml:space="preserve"> Дата 02-07-2017   Время 14:52:46</t>
  </si>
  <si>
    <t xml:space="preserve"> Дата 02-07-2017   Время 14:52:47</t>
  </si>
  <si>
    <t xml:space="preserve"> Дата 02-07-2017   Время 14:52:48</t>
  </si>
  <si>
    <t xml:space="preserve"> Дата 02-07-2017   Время 14:52:49</t>
  </si>
  <si>
    <t xml:space="preserve"> Дата 02-07-2017   Время 14:52:50</t>
  </si>
  <si>
    <t xml:space="preserve"> Дата 02-07-2017   Время 14:52:51</t>
  </si>
  <si>
    <t xml:space="preserve"> Дата 02-07-2017   Время 14:52:52</t>
  </si>
  <si>
    <t xml:space="preserve"> Дата 02-07-2017   Время 14:52:53</t>
  </si>
  <si>
    <t xml:space="preserve"> Дата 02-07-2017   Время 14:52:54</t>
  </si>
  <si>
    <t xml:space="preserve"> Дата 02-07-2017   Время 14:52:55</t>
  </si>
  <si>
    <t xml:space="preserve"> Дата 02-07-2017   Время 14:52:56</t>
  </si>
  <si>
    <t xml:space="preserve"> Дата 02-07-2017   Время 14:52:57</t>
  </si>
  <si>
    <t xml:space="preserve"> Дата 02-07-2017   Время 14:52:58</t>
  </si>
  <si>
    <t xml:space="preserve"> Дата 02-07-2017   Время 14:52:59</t>
  </si>
  <si>
    <t xml:space="preserve"> Дата 02-07-2017   Время 14:53:00</t>
  </si>
  <si>
    <t xml:space="preserve"> Дата 02-07-2017   Время 14:53:01</t>
  </si>
  <si>
    <t xml:space="preserve"> Дата 02-07-2017   Время 14:53:02</t>
  </si>
  <si>
    <t xml:space="preserve"> Дата 02-07-2017   Время 14:53:03</t>
  </si>
  <si>
    <t xml:space="preserve"> Дата 02-07-2017   Время 14:53:04</t>
  </si>
  <si>
    <t xml:space="preserve"> Дата 02-07-2017   Время 14:53:05</t>
  </si>
  <si>
    <t xml:space="preserve"> Дата 02-07-2017   Время 14:53:06</t>
  </si>
  <si>
    <t xml:space="preserve"> Дата 02-07-2017   Время 14:53:07</t>
  </si>
  <si>
    <t xml:space="preserve"> Дата 02-07-2017   Время 14:53:08</t>
  </si>
  <si>
    <t xml:space="preserve"> Дата 02-07-2017   Время 14:53:09</t>
  </si>
  <si>
    <t xml:space="preserve"> Дата 02-07-2017   Время 14:53:10</t>
  </si>
  <si>
    <t xml:space="preserve"> Дата 02-07-2017   Время 14:53:11</t>
  </si>
  <si>
    <t xml:space="preserve"> Дата 02-07-2017   Время 14:53:12</t>
  </si>
  <si>
    <t xml:space="preserve"> Дата 02-07-2017   Время 14:53:13</t>
  </si>
  <si>
    <t xml:space="preserve"> Дата 02-07-2017   Время 14:53:14</t>
  </si>
  <si>
    <t xml:space="preserve"> Дата 02-07-2017   Время 14:53:15</t>
  </si>
  <si>
    <t xml:space="preserve"> Дата 02-07-2017   Время 14:53:16</t>
  </si>
  <si>
    <t xml:space="preserve"> Дата 02-07-2017   Время 14:53:17</t>
  </si>
  <si>
    <t xml:space="preserve"> Дата 02-07-2017   Время 14:53:18</t>
  </si>
  <si>
    <t xml:space="preserve"> Дата 02-07-2017   Время 14:53:19</t>
  </si>
  <si>
    <t xml:space="preserve"> Дата 02-07-2017   Время 14:53:20</t>
  </si>
  <si>
    <t xml:space="preserve"> Дата 02-07-2017   Время 14:53:21</t>
  </si>
  <si>
    <t xml:space="preserve"> Дата 02-07-2017   Время 14:53:22</t>
  </si>
  <si>
    <t xml:space="preserve"> Дата 02-07-2017   Время 14:53:23</t>
  </si>
  <si>
    <t xml:space="preserve"> Дата 02-07-2017   Время 14:53:24</t>
  </si>
  <si>
    <t xml:space="preserve"> Дата 02-07-2017   Время 14:53:25</t>
  </si>
  <si>
    <t xml:space="preserve"> Дата 02-07-2017   Время 14:53:26</t>
  </si>
  <si>
    <t xml:space="preserve"> Дата 02-07-2017   Время 14:53:27</t>
  </si>
  <si>
    <t xml:space="preserve"> Дата 02-07-2017   Время 14:53:28</t>
  </si>
  <si>
    <t xml:space="preserve"> Дата 02-07-2017   Время 14:53:29</t>
  </si>
  <si>
    <t xml:space="preserve"> Дата 02-07-2017   Время 14:53:30</t>
  </si>
  <si>
    <t xml:space="preserve"> Дата 02-07-2017   Время 14:53:31</t>
  </si>
  <si>
    <t xml:space="preserve"> Дата 02-07-2017   Время 14:53:32</t>
  </si>
  <si>
    <t xml:space="preserve"> Дата 02-07-2017   Время 14:53:33</t>
  </si>
  <si>
    <t xml:space="preserve"> Дата 02-07-2017   Время 14:53:34</t>
  </si>
  <si>
    <t xml:space="preserve"> Дата 02-07-2017   Время 14:53:35</t>
  </si>
  <si>
    <t xml:space="preserve"> Дата 02-07-2017   Время 14:53:36</t>
  </si>
  <si>
    <t xml:space="preserve"> Дата 02-07-2017   Время 14:53:37</t>
  </si>
  <si>
    <t xml:space="preserve"> Дата 02-07-2017   Время 14:53:38</t>
  </si>
  <si>
    <t xml:space="preserve"> Дата 02-07-2017   Время 14:53:39</t>
  </si>
  <si>
    <t xml:space="preserve"> Дата 02-07-2017   Время 14:53:40</t>
  </si>
  <si>
    <t xml:space="preserve"> Дата 02-07-2017   Время 14:53:41</t>
  </si>
  <si>
    <t xml:space="preserve"> Дата 02-07-2017   Время 14:53:42</t>
  </si>
  <si>
    <t xml:space="preserve"> Дата 02-07-2017   Время 14:53:43</t>
  </si>
  <si>
    <t xml:space="preserve"> Дата 02-07-2017   Время 14:53:44</t>
  </si>
  <si>
    <t xml:space="preserve"> Дата 02-07-2017   Время 14:53:45</t>
  </si>
  <si>
    <t xml:space="preserve"> Дата 02-07-2017   Время 14:53:46</t>
  </si>
  <si>
    <t xml:space="preserve"> Дата 02-07-2017   Время 14:53:47</t>
  </si>
  <si>
    <t xml:space="preserve"> Дата 02-07-2017   Время 14:53:48</t>
  </si>
  <si>
    <t xml:space="preserve"> Дата 02-07-2017   Время 14:53:49</t>
  </si>
  <si>
    <t xml:space="preserve"> Дата 02-07-2017   Время 14:53:50</t>
  </si>
  <si>
    <t xml:space="preserve"> Дата 02-07-2017   Время 14:53:51</t>
  </si>
  <si>
    <t xml:space="preserve"> Дата 02-07-2017   Время 14:53:52</t>
  </si>
  <si>
    <t xml:space="preserve"> Дата 02-07-2017   Время 14:53:53</t>
  </si>
  <si>
    <t xml:space="preserve"> Дата 02-07-2017   Время 14:53:54</t>
  </si>
  <si>
    <t xml:space="preserve"> Дата 02-07-2017   Время 14:53:55</t>
  </si>
  <si>
    <t xml:space="preserve"> Дата 02-07-2017   Время 14:53:56</t>
  </si>
  <si>
    <t xml:space="preserve"> Дата 02-07-2017   Время 14:53:57</t>
  </si>
  <si>
    <t xml:space="preserve"> Дата 02-07-2017   Время 14:53:58</t>
  </si>
  <si>
    <t xml:space="preserve"> Дата 02-07-2017   Время 14:53:59</t>
  </si>
  <si>
    <t xml:space="preserve"> Дата 02-07-2017   Время 14:54:00</t>
  </si>
  <si>
    <t xml:space="preserve"> Дата 02-07-2017   Время 14:54:01</t>
  </si>
  <si>
    <t xml:space="preserve"> Дата 02-07-2017   Время 14:54:02</t>
  </si>
  <si>
    <t xml:space="preserve"> Дата 02-07-2017   Время 14:54:03</t>
  </si>
  <si>
    <t xml:space="preserve"> Дата 02-07-2017   Время 14:54:04</t>
  </si>
  <si>
    <t xml:space="preserve"> Дата 02-07-2017   Время 14:54:05</t>
  </si>
  <si>
    <t xml:space="preserve"> Дата 02-07-2017   Время 14:54:06</t>
  </si>
  <si>
    <t xml:space="preserve"> Дата 02-07-2017   Время 14:54:07</t>
  </si>
  <si>
    <t xml:space="preserve"> Дата 02-07-2017   Время 14:54:08</t>
  </si>
  <si>
    <t xml:space="preserve"> Дата 02-07-2017   Время 14:54:09</t>
  </si>
  <si>
    <t xml:space="preserve"> Дата 02-07-2017   Время 14:54:10</t>
  </si>
  <si>
    <t xml:space="preserve"> Дата 02-07-2017   Время 14:54:11</t>
  </si>
  <si>
    <t xml:space="preserve"> Дата 02-07-2017   Время 14:54:12</t>
  </si>
  <si>
    <t xml:space="preserve"> Дата 02-07-2017   Время 14:54:13</t>
  </si>
  <si>
    <t xml:space="preserve"> Дата 02-07-2017   Время 14:54:14</t>
  </si>
  <si>
    <t xml:space="preserve"> Дата 02-07-2017   Время 14:54:15</t>
  </si>
  <si>
    <t xml:space="preserve"> Дата 02-07-2017   Время 14:54:16</t>
  </si>
  <si>
    <t xml:space="preserve"> Дата 02-07-2017   Время 14:54:17</t>
  </si>
  <si>
    <t xml:space="preserve"> Дата 02-07-2017   Время 14:54:18</t>
  </si>
  <si>
    <t xml:space="preserve"> Дата 02-07-2017   Время 14:54:19</t>
  </si>
  <si>
    <t xml:space="preserve"> Дата 02-07-2017   Время 14:54:20</t>
  </si>
  <si>
    <t xml:space="preserve"> Дата 02-07-2017   Время 14:54:21</t>
  </si>
  <si>
    <t xml:space="preserve"> Дата 02-07-2017   Время 14:54:22</t>
  </si>
  <si>
    <t xml:space="preserve"> Дата 02-07-2017   Время 14:54:23</t>
  </si>
  <si>
    <t xml:space="preserve"> Дата 02-07-2017   Время 14:54:24</t>
  </si>
  <si>
    <t xml:space="preserve"> Дата 02-07-2017   Время 14:54:25</t>
  </si>
  <si>
    <t xml:space="preserve"> Дата 02-07-2017   Время 14:54:26</t>
  </si>
  <si>
    <t xml:space="preserve"> Дата 02-07-2017   Время 14:54:27</t>
  </si>
  <si>
    <t xml:space="preserve"> Дата 02-07-2017   Время 14:54:28</t>
  </si>
  <si>
    <t xml:space="preserve"> Дата 02-07-2017   Время 14:54:29</t>
  </si>
  <si>
    <t xml:space="preserve"> Дата 02-07-2017   Время 14:54:30</t>
  </si>
  <si>
    <t xml:space="preserve"> Дата 02-07-2017   Время 14:54:31</t>
  </si>
  <si>
    <t xml:space="preserve"> Дата 02-07-2017   Время 14:54:32</t>
  </si>
  <si>
    <t xml:space="preserve"> Дата 02-07-2017   Время 14:54:33</t>
  </si>
  <si>
    <t xml:space="preserve"> Дата 02-07-2017   Время 14:54:34</t>
  </si>
  <si>
    <t xml:space="preserve"> Дата 02-07-2017   Время 14:54:35</t>
  </si>
  <si>
    <t xml:space="preserve"> Дата 02-07-2017   Время 14:54:36</t>
  </si>
  <si>
    <t xml:space="preserve"> Дата 02-07-2017   Время 14:54:37</t>
  </si>
  <si>
    <t xml:space="preserve"> Дата 02-07-2017   Время 14:54:38</t>
  </si>
  <si>
    <t xml:space="preserve"> Дата 02-07-2017   Время 14:54:39</t>
  </si>
  <si>
    <t xml:space="preserve"> Дата 02-07-2017   Время 14:54:40</t>
  </si>
  <si>
    <t xml:space="preserve"> Дата 02-07-2017   Время 14:54:41</t>
  </si>
  <si>
    <t xml:space="preserve"> Дата 02-07-2017   Время 14:54:42</t>
  </si>
  <si>
    <t xml:space="preserve"> Дата 02-07-2017   Время 14:54:43</t>
  </si>
  <si>
    <t xml:space="preserve"> Дата 02-07-2017   Время 14:54:44</t>
  </si>
  <si>
    <t xml:space="preserve"> Дата 02-07-2017   Время 14:54:45</t>
  </si>
  <si>
    <t xml:space="preserve"> Дата 02-07-2017   Время 14:54:46</t>
  </si>
  <si>
    <t xml:space="preserve"> Дата 02-07-2017   Время 14:54:47</t>
  </si>
  <si>
    <t xml:space="preserve"> Дата 02-07-2017   Время 14:54:48</t>
  </si>
  <si>
    <t xml:space="preserve"> Дата 02-07-2017   Время 14:54:49</t>
  </si>
  <si>
    <t xml:space="preserve"> Дата 02-07-2017   Время 14:54:50</t>
  </si>
  <si>
    <t xml:space="preserve"> Дата 02-07-2017   Время 14:54:51</t>
  </si>
  <si>
    <t xml:space="preserve"> Дата 02-07-2017   Время 14:54:52</t>
  </si>
  <si>
    <t xml:space="preserve"> Дата 02-07-2017   Время 14:54:53</t>
  </si>
  <si>
    <t xml:space="preserve"> Дата 02-07-2017   Время 14:54:54</t>
  </si>
  <si>
    <t xml:space="preserve"> Дата 02-07-2017   Время 14:54:55</t>
  </si>
  <si>
    <t xml:space="preserve"> Дата 02-07-2017   Время 14:54:56</t>
  </si>
  <si>
    <t xml:space="preserve"> Дата 02-07-2017   Время 14:54:57</t>
  </si>
  <si>
    <t xml:space="preserve"> Дата 02-07-2017   Время 14:54:58</t>
  </si>
  <si>
    <t xml:space="preserve"> Дата 02-07-2017   Время 14:54:59</t>
  </si>
  <si>
    <t xml:space="preserve"> Дата 02-07-2017   Время 14:55:00</t>
  </si>
  <si>
    <t xml:space="preserve"> Дата 02-07-2017   Время 14:55:01</t>
  </si>
  <si>
    <t xml:space="preserve"> Дата 02-07-2017   Время 14:55:02</t>
  </si>
  <si>
    <t xml:space="preserve"> Дата 02-07-2017   Время 14:55:03</t>
  </si>
  <si>
    <t xml:space="preserve"> Дата 02-07-2017   Время 14:55:04</t>
  </si>
  <si>
    <t xml:space="preserve"> Дата 02-07-2017   Время 14:55:05</t>
  </si>
  <si>
    <t xml:space="preserve"> Дата 02-07-2017   Время 14:55:06</t>
  </si>
  <si>
    <t xml:space="preserve"> Дата 02-07-2017   Время 14:55:07</t>
  </si>
  <si>
    <t xml:space="preserve"> Дата 02-07-2017   Время 14:55:08</t>
  </si>
  <si>
    <t xml:space="preserve"> Дата 02-07-2017   Время 14:55:09</t>
  </si>
  <si>
    <t xml:space="preserve"> Дата 02-07-2017   Время 14:55:10</t>
  </si>
  <si>
    <t xml:space="preserve"> Дата 02-07-2017   Время 14:55:11</t>
  </si>
  <si>
    <t xml:space="preserve"> Дата 02-07-2017   Время 14:55:12</t>
  </si>
  <si>
    <t xml:space="preserve"> Дата 02-07-2017   Время 14:55:13</t>
  </si>
  <si>
    <t xml:space="preserve"> Дата 02-07-2017   Время 14:55:14</t>
  </si>
  <si>
    <t xml:space="preserve"> Дата 02-07-2017   Время 14:55:15</t>
  </si>
  <si>
    <t xml:space="preserve"> Дата 02-07-2017   Время 14:55:16</t>
  </si>
  <si>
    <t xml:space="preserve"> Дата 02-07-2017   Время 14:55:17</t>
  </si>
  <si>
    <t xml:space="preserve"> Дата 02-07-2017   Время 14:55:18</t>
  </si>
  <si>
    <t xml:space="preserve"> Дата 02-07-2017   Время 14:55:19</t>
  </si>
  <si>
    <t xml:space="preserve"> Дата 02-07-2017   Время 14:55:20</t>
  </si>
  <si>
    <t xml:space="preserve"> Дата 02-07-2017   Время 14:55:21</t>
  </si>
  <si>
    <t xml:space="preserve"> Дата 02-07-2017   Время 14:55:22</t>
  </si>
  <si>
    <t xml:space="preserve"> Дата 02-07-2017   Время 14:55:23</t>
  </si>
  <si>
    <t xml:space="preserve"> Дата 02-07-2017   Время 14:55:24</t>
  </si>
  <si>
    <t xml:space="preserve"> Дата 02-07-2017   Время 14:55:25</t>
  </si>
  <si>
    <t xml:space="preserve"> Дата 02-07-2017   Время 14:55:26</t>
  </si>
  <si>
    <t xml:space="preserve"> Дата 02-07-2017   Время 14:55:27</t>
  </si>
  <si>
    <t xml:space="preserve"> Дата 02-07-2017   Время 14:55:28</t>
  </si>
  <si>
    <t xml:space="preserve"> Дата 02-07-2017   Время 14:55:29</t>
  </si>
  <si>
    <t xml:space="preserve"> Дата 02-07-2017   Время 14:55:30</t>
  </si>
  <si>
    <t xml:space="preserve"> Дата 02-07-2017   Время 14:55:31</t>
  </si>
  <si>
    <t xml:space="preserve"> Дата 02-07-2017   Время 14:55:32</t>
  </si>
  <si>
    <t xml:space="preserve"> Дата 02-07-2017   Время 14:55:33</t>
  </si>
  <si>
    <t xml:space="preserve"> Дата 02-07-2017   Время 14:55:34</t>
  </si>
  <si>
    <t xml:space="preserve"> Дата 02-07-2017   Время 14:55:35</t>
  </si>
  <si>
    <t xml:space="preserve"> Дата 02-07-2017   Время 14:55:36</t>
  </si>
  <si>
    <t xml:space="preserve"> Дата 02-07-2017   Время 14:55:37</t>
  </si>
  <si>
    <t xml:space="preserve"> Дата 02-07-2017   Время 14:55:38</t>
  </si>
  <si>
    <t xml:space="preserve"> Дата 02-07-2017   Время 14:55:39</t>
  </si>
  <si>
    <t xml:space="preserve"> Дата 02-07-2017   Время 14:55:40</t>
  </si>
  <si>
    <t xml:space="preserve"> Дата 02-07-2017   Время 14:55:41</t>
  </si>
  <si>
    <t xml:space="preserve"> Дата 02-07-2017   Время 14:55:42</t>
  </si>
  <si>
    <t xml:space="preserve"> Дата 02-07-2017   Время 14:55:43</t>
  </si>
  <si>
    <t xml:space="preserve"> Дата 02-07-2017   Время 14:55:44</t>
  </si>
  <si>
    <t xml:space="preserve"> Дата 02-07-2017   Время 14:55:45</t>
  </si>
  <si>
    <t xml:space="preserve"> Дата 02-07-2017   Время 14:55:46</t>
  </si>
  <si>
    <t xml:space="preserve"> Дата 02-07-2017   Время 14:55:47</t>
  </si>
  <si>
    <t xml:space="preserve"> Дата 02-07-2017   Время 14:55:48</t>
  </si>
  <si>
    <t xml:space="preserve"> Дата 02-07-2017   Время 14:55:49</t>
  </si>
  <si>
    <t xml:space="preserve"> Дата 02-07-2017   Время 14:55:50</t>
  </si>
  <si>
    <t xml:space="preserve"> Дата 02-07-2017   Время 14:55:51</t>
  </si>
  <si>
    <t xml:space="preserve"> Дата 02-07-2017   Время 14:55:52</t>
  </si>
  <si>
    <t xml:space="preserve"> Дата 02-07-2017   Время 14:55:53</t>
  </si>
  <si>
    <t xml:space="preserve"> Дата 02-07-2017   Время 14:55:54</t>
  </si>
  <si>
    <t xml:space="preserve"> Дата 02-07-2017   Время 14:55:55</t>
  </si>
  <si>
    <t xml:space="preserve"> Дата 02-07-2017   Время 14:55:56</t>
  </si>
  <si>
    <t xml:space="preserve"> Дата 02-07-2017   Время 14:55:57</t>
  </si>
  <si>
    <t xml:space="preserve"> Дата 02-07-2017   Время 14:55:58</t>
  </si>
  <si>
    <t xml:space="preserve"> Дата 02-07-2017   Время 14:55:59</t>
  </si>
  <si>
    <t xml:space="preserve"> Дата 02-07-2017   Время 14:56:00</t>
  </si>
  <si>
    <t xml:space="preserve"> Дата 02-07-2017   Время 14:56:01</t>
  </si>
  <si>
    <t xml:space="preserve"> Дата 02-07-2017   Время 14:56:02</t>
  </si>
  <si>
    <t xml:space="preserve"> Дата 02-07-2017   Время 14:56:03</t>
  </si>
  <si>
    <t xml:space="preserve"> Дата 02-07-2017   Время 14:56:04</t>
  </si>
  <si>
    <t xml:space="preserve"> Дата 02-07-2017   Время 14:56:05</t>
  </si>
  <si>
    <t xml:space="preserve"> Дата 02-07-2017   Время 14:56:06</t>
  </si>
  <si>
    <t xml:space="preserve"> Дата 02-07-2017   Время 14:56:07</t>
  </si>
  <si>
    <t xml:space="preserve"> Дата 02-07-2017   Время 14:56:08</t>
  </si>
  <si>
    <t xml:space="preserve"> Дата 02-07-2017   Время 14:56:09</t>
  </si>
  <si>
    <t xml:space="preserve"> Дата 02-07-2017   Время 14:56:10</t>
  </si>
  <si>
    <t xml:space="preserve"> Дата 02-07-2017   Время 14:56:11</t>
  </si>
  <si>
    <t xml:space="preserve"> Дата 02-07-2017   Время 14:56:12</t>
  </si>
  <si>
    <t xml:space="preserve"> Дата 02-07-2017   Время 14:56:13</t>
  </si>
  <si>
    <t xml:space="preserve"> Дата 02-07-2017   Время 14:56:14</t>
  </si>
  <si>
    <t xml:space="preserve"> Дата 02-07-2017   Время 14:56:15</t>
  </si>
  <si>
    <t>$Дата 02-07-2017   Время 14:56:16</t>
  </si>
  <si>
    <t>02,07,2017</t>
  </si>
  <si>
    <t>$Дата 02-07-2017   Время 15:08:25</t>
  </si>
  <si>
    <t xml:space="preserve"> Дата 02-07-2017   Время 15:08:30</t>
  </si>
  <si>
    <t xml:space="preserve"> Дата 02-07-2017   Время 15:08:33</t>
  </si>
  <si>
    <t xml:space="preserve"> Дата 02-07-2017   Время 15:08:34</t>
  </si>
  <si>
    <t xml:space="preserve"> Дата 02-07-2017   Время 15:08:35</t>
  </si>
  <si>
    <t xml:space="preserve"> Дата 02-07-2017   Время 15:08:36</t>
  </si>
  <si>
    <t xml:space="preserve"> Дата 02-07-2017   Время 15:08:37</t>
  </si>
  <si>
    <t xml:space="preserve"> Дата 02-07-2017   Время 15:08:38</t>
  </si>
  <si>
    <t xml:space="preserve"> Дата 02-07-2017   Время 15:08:39</t>
  </si>
  <si>
    <t xml:space="preserve"> Дата 02-07-2017   Время 15:08:40</t>
  </si>
  <si>
    <t xml:space="preserve"> Дата 02-07-2017   Время 15:08:41</t>
  </si>
  <si>
    <t xml:space="preserve"> Дата 02-07-2017   Время 15:08:42</t>
  </si>
  <si>
    <t xml:space="preserve"> Дата 02-07-2017   Время 15:08:43</t>
  </si>
  <si>
    <t xml:space="preserve"> Дата 02-07-2017   Время 15:08:44</t>
  </si>
  <si>
    <t xml:space="preserve"> Дата 02-07-2017   Время 15:08:45</t>
  </si>
  <si>
    <t xml:space="preserve"> Дата 02-07-2017   Время 15:08:46</t>
  </si>
  <si>
    <t xml:space="preserve"> Дата 02-07-2017   Время 15:08:47</t>
  </si>
  <si>
    <t xml:space="preserve"> Дата 02-07-2017   Время 15:08:48</t>
  </si>
  <si>
    <t xml:space="preserve"> Дата 02-07-2017   Время 15:08:49</t>
  </si>
  <si>
    <t xml:space="preserve"> Дата 02-07-2017   Время 15:08:50</t>
  </si>
  <si>
    <t xml:space="preserve"> Дата 02-07-2017   Время 15:08:51</t>
  </si>
  <si>
    <t xml:space="preserve"> Дата 02-07-2017   Время 15:08:52</t>
  </si>
  <si>
    <t xml:space="preserve"> Дата 02-07-2017   Время 15:08:53</t>
  </si>
  <si>
    <t xml:space="preserve"> Дата 02-07-2017   Время 15:08:54</t>
  </si>
  <si>
    <t xml:space="preserve"> Дата 02-07-2017   Время 15:08:55</t>
  </si>
  <si>
    <t xml:space="preserve"> Дата 02-07-2017   Время 15:08:56</t>
  </si>
  <si>
    <t xml:space="preserve"> Дата 02-07-2017   Время 15:08:57</t>
  </si>
  <si>
    <t xml:space="preserve"> Дата 02-07-2017   Время 15:08:58</t>
  </si>
  <si>
    <t xml:space="preserve"> Дата 02-07-2017   Время 15:08:59</t>
  </si>
  <si>
    <t xml:space="preserve"> Дата 02-07-2017   Время 15:09:00</t>
  </si>
  <si>
    <t xml:space="preserve"> Дата 02-07-2017   Время 15:09:01</t>
  </si>
  <si>
    <t xml:space="preserve"> Дата 02-07-2017   Время 15:09:02</t>
  </si>
  <si>
    <t xml:space="preserve"> Дата 02-07-2017   Время 15:09:03</t>
  </si>
  <si>
    <t xml:space="preserve"> Дата 02-07-2017   Время 15:09:04</t>
  </si>
  <si>
    <t xml:space="preserve"> Дата 02-07-2017   Время 15:09:05</t>
  </si>
  <si>
    <t xml:space="preserve"> Дата 02-07-2017   Время 15:09:06</t>
  </si>
  <si>
    <t xml:space="preserve"> Дата 02-07-2017   Время 15:09:07</t>
  </si>
  <si>
    <t xml:space="preserve"> Дата 02-07-2017   Время 15:09:08</t>
  </si>
  <si>
    <t xml:space="preserve"> Дата 02-07-2017   Время 15:09:09</t>
  </si>
  <si>
    <t xml:space="preserve"> Дата 02-07-2017   Время 15:09:10</t>
  </si>
  <si>
    <t xml:space="preserve"> Дата 02-07-2017   Время 15:09:11</t>
  </si>
  <si>
    <t xml:space="preserve"> Дата 02-07-2017   Время 15:09:12</t>
  </si>
  <si>
    <t xml:space="preserve"> Дата 02-07-2017   Время 15:09:13</t>
  </si>
  <si>
    <t xml:space="preserve"> Дата 02-07-2017   Время 15:09:14</t>
  </si>
  <si>
    <t xml:space="preserve"> Дата 02-07-2017   Время 15:09:15</t>
  </si>
  <si>
    <t xml:space="preserve"> Дата 02-07-2017   Время 15:09:16</t>
  </si>
  <si>
    <t xml:space="preserve"> Дата 02-07-2017   Время 15:09:17</t>
  </si>
  <si>
    <t xml:space="preserve"> Дата 02-07-2017   Время 15:09:18</t>
  </si>
  <si>
    <t xml:space="preserve"> Дата 02-07-2017   Время 15:09:19</t>
  </si>
  <si>
    <t xml:space="preserve"> Дата 02-07-2017   Время 15:09:20</t>
  </si>
  <si>
    <t xml:space="preserve"> Дата 02-07-2017   Время 15:09:21</t>
  </si>
  <si>
    <t xml:space="preserve"> Дата 02-07-2017   Время 15:09:22</t>
  </si>
  <si>
    <t xml:space="preserve"> Дата 02-07-2017   Время 15:09:23</t>
  </si>
  <si>
    <t xml:space="preserve"> Дата 02-07-2017   Время 15:09:24</t>
  </si>
  <si>
    <t xml:space="preserve"> Дата 02-07-2017   Время 15:09:25</t>
  </si>
  <si>
    <t xml:space="preserve"> Дата 02-07-2017   Время 15:09:26</t>
  </si>
  <si>
    <t xml:space="preserve"> Дата 02-07-2017   Время 15:09:27</t>
  </si>
  <si>
    <t xml:space="preserve"> Дата 02-07-2017   Время 15:09:28</t>
  </si>
  <si>
    <t xml:space="preserve"> Дата 02-07-2017   Время 15:09:29</t>
  </si>
  <si>
    <t xml:space="preserve"> Дата 02-07-2017   Время 15:09:30</t>
  </si>
  <si>
    <t xml:space="preserve"> Дата 02-07-2017   Время 15:09:31</t>
  </si>
  <si>
    <t xml:space="preserve"> Дата 02-07-2017   Время 15:09:32</t>
  </si>
  <si>
    <t xml:space="preserve"> Дата 02-07-2017   Время 15:09:33</t>
  </si>
  <si>
    <t xml:space="preserve"> Дата 02-07-2017   Время 15:09:34</t>
  </si>
  <si>
    <t xml:space="preserve"> Дата 02-07-2017   Время 15:09:35</t>
  </si>
  <si>
    <t xml:space="preserve"> Дата 02-07-2017   Время 15:09:36</t>
  </si>
  <si>
    <t xml:space="preserve"> Дата 02-07-2017   Время 15:09:37</t>
  </si>
  <si>
    <t xml:space="preserve"> Дата 02-07-2017   Время 15:09:38</t>
  </si>
  <si>
    <t xml:space="preserve"> Дата 02-07-2017   Время 15:09:39</t>
  </si>
  <si>
    <t xml:space="preserve"> Дата 02-07-2017   Время 15:09:40</t>
  </si>
  <si>
    <t xml:space="preserve"> Дата 02-07-2017   Время 15:09:41</t>
  </si>
  <si>
    <t xml:space="preserve"> Дата 02-07-2017   Время 15:09:42</t>
  </si>
  <si>
    <t xml:space="preserve"> Дата 02-07-2017   Время 15:09:43</t>
  </si>
  <si>
    <t xml:space="preserve"> Дата 02-07-2017   Время 15:09:44</t>
  </si>
  <si>
    <t xml:space="preserve"> Дата 02-07-2017   Время 15:09:45</t>
  </si>
  <si>
    <t xml:space="preserve"> Дата 02-07-2017   Время 15:09:46</t>
  </si>
  <si>
    <t xml:space="preserve"> Дата 02-07-2017   Время 15:09:47</t>
  </si>
  <si>
    <t xml:space="preserve"> Дата 02-07-2017   Время 15:09:48</t>
  </si>
  <si>
    <t xml:space="preserve"> Дата 02-07-2017   Время 15:09:49</t>
  </si>
  <si>
    <t xml:space="preserve"> Дата 02-07-2017   Время 15:09:50</t>
  </si>
  <si>
    <t xml:space="preserve"> Дата 02-07-2017   Время 15:09:51</t>
  </si>
  <si>
    <t xml:space="preserve"> Дата 02-07-2017   Время 15:09:52</t>
  </si>
  <si>
    <t xml:space="preserve"> Дата 02-07-2017   Время 15:09:53</t>
  </si>
  <si>
    <t xml:space="preserve"> Дата 02-07-2017   Время 15:09:54</t>
  </si>
  <si>
    <t xml:space="preserve"> Дата 02-07-2017   Время 15:09:55</t>
  </si>
  <si>
    <t xml:space="preserve"> Дата 02-07-2017   Время 15:09:56</t>
  </si>
  <si>
    <t xml:space="preserve"> Дата 02-07-2017   Время 15:09:57</t>
  </si>
  <si>
    <t xml:space="preserve"> Дата 02-07-2017   Время 15:09:58</t>
  </si>
  <si>
    <t xml:space="preserve"> Дата 02-07-2017   Время 15:09:59</t>
  </si>
  <si>
    <t xml:space="preserve"> Дата 02-07-2017   Время 15:10:00</t>
  </si>
  <si>
    <t xml:space="preserve"> Дата 02-07-2017   Время 15:10:01</t>
  </si>
  <si>
    <t xml:space="preserve"> Дата 02-07-2017   Время 15:10:02</t>
  </si>
  <si>
    <t xml:space="preserve"> Дата 02-07-2017   Время 15:10:03</t>
  </si>
  <si>
    <t xml:space="preserve"> Дата 02-07-2017   Время 15:10:04</t>
  </si>
  <si>
    <t xml:space="preserve"> Дата 02-07-2017   Время 15:10:05</t>
  </si>
  <si>
    <t xml:space="preserve"> Дата 02-07-2017   Время 15:10:06</t>
  </si>
  <si>
    <t xml:space="preserve"> Дата 02-07-2017   Время 15:10:07</t>
  </si>
  <si>
    <t xml:space="preserve"> Дата 02-07-2017   Время 15:10:08</t>
  </si>
  <si>
    <t xml:space="preserve"> Дата 02-07-2017   Время 15:10:09</t>
  </si>
  <si>
    <t xml:space="preserve"> Дата 02-07-2017   Время 15:10:10</t>
  </si>
  <si>
    <t xml:space="preserve"> Дата 02-07-2017   Время 15:10:11</t>
  </si>
  <si>
    <t xml:space="preserve"> Дата 02-07-2017   Время 15:10:12</t>
  </si>
  <si>
    <t xml:space="preserve"> Дата 02-07-2017   Время 15:10:13</t>
  </si>
  <si>
    <t xml:space="preserve"> Дата 02-07-2017   Время 15:10:14</t>
  </si>
  <si>
    <t xml:space="preserve"> Дата 02-07-2017   Время 15:10:15</t>
  </si>
  <si>
    <t xml:space="preserve"> Дата 02-07-2017   Время 15:10:16</t>
  </si>
  <si>
    <t xml:space="preserve"> Дата 02-07-2017   Время 15:10:17</t>
  </si>
  <si>
    <t xml:space="preserve"> Дата 02-07-2017   Время 15:10:18</t>
  </si>
  <si>
    <t xml:space="preserve"> Дата 02-07-2017   Время 15:10:19</t>
  </si>
  <si>
    <t xml:space="preserve"> Дата 02-07-2017   Время 15:10:20</t>
  </si>
  <si>
    <t xml:space="preserve"> Дата 02-07-2017   Время 15:10:21</t>
  </si>
  <si>
    <t xml:space="preserve"> Дата 02-07-2017   Время 15:10:22</t>
  </si>
  <si>
    <t xml:space="preserve"> Дата 02-07-2017   Время 15:10:23</t>
  </si>
  <si>
    <t xml:space="preserve"> Дата 02-07-2017   Время 15:10:24</t>
  </si>
  <si>
    <t xml:space="preserve"> Дата 02-07-2017   Время 15:10:25</t>
  </si>
  <si>
    <t xml:space="preserve"> Дата 02-07-2017   Время 15:10:26</t>
  </si>
  <si>
    <t xml:space="preserve"> Дата 02-07-2017   Время 15:10:27</t>
  </si>
  <si>
    <t xml:space="preserve"> Дата 02-07-2017   Время 15:10:28</t>
  </si>
  <si>
    <t xml:space="preserve"> Дата 02-07-2017   Время 15:10:29</t>
  </si>
  <si>
    <t xml:space="preserve"> Дата 02-07-2017   Время 15:10:30</t>
  </si>
  <si>
    <t xml:space="preserve"> Дата 02-07-2017   Время 15:10:31</t>
  </si>
  <si>
    <t xml:space="preserve"> Дата 02-07-2017   Время 15:10:32</t>
  </si>
  <si>
    <t xml:space="preserve"> Дата 02-07-2017   Время 15:10:33</t>
  </si>
  <si>
    <t xml:space="preserve"> Дата 02-07-2017   Время 15:10:34</t>
  </si>
  <si>
    <t xml:space="preserve"> Дата 02-07-2017   Время 15:10:35</t>
  </si>
  <si>
    <t xml:space="preserve"> Дата 02-07-2017   Время 15:10:36</t>
  </si>
  <si>
    <t xml:space="preserve"> Дата 02-07-2017   Время 15:10:37</t>
  </si>
  <si>
    <t xml:space="preserve"> Дата 02-07-2017   Время 15:10:38</t>
  </si>
  <si>
    <t xml:space="preserve"> Дата 02-07-2017   Время 15:10:39</t>
  </si>
  <si>
    <t xml:space="preserve"> Дата 02-07-2017   Время 15:10:40</t>
  </si>
  <si>
    <t xml:space="preserve"> Дата 02-07-2017   Время 15:10:41</t>
  </si>
  <si>
    <t xml:space="preserve"> Дата 02-07-2017   Время 15:10:42</t>
  </si>
  <si>
    <t xml:space="preserve"> Дата 02-07-2017   Время 15:10:43</t>
  </si>
  <si>
    <t xml:space="preserve"> Дата 02-07-2017   Время 15:10:44</t>
  </si>
  <si>
    <t xml:space="preserve"> Дата 02-07-2017   Время 15:10:45</t>
  </si>
  <si>
    <t xml:space="preserve"> Дата 02-07-2017   Время 15:10:46</t>
  </si>
  <si>
    <t xml:space="preserve"> Дата 02-07-2017   Время 15:10:47</t>
  </si>
  <si>
    <t xml:space="preserve"> Дата 02-07-2017   Время 15:10:48</t>
  </si>
  <si>
    <t xml:space="preserve"> Дата 02-07-2017   Время 15:10:49</t>
  </si>
  <si>
    <t xml:space="preserve"> Дата 02-07-2017   Время 15:10:50</t>
  </si>
  <si>
    <t xml:space="preserve"> Дата 02-07-2017   Время 15:10:51</t>
  </si>
  <si>
    <t xml:space="preserve"> Дата 02-07-2017   Время 15:10:52</t>
  </si>
  <si>
    <t xml:space="preserve"> Дата 02-07-2017   Время 15:10:53</t>
  </si>
  <si>
    <t xml:space="preserve"> Дата 02-07-2017   Время 15:10:54</t>
  </si>
  <si>
    <t xml:space="preserve"> Дата 02-07-2017   Время 15:10:55</t>
  </si>
  <si>
    <t xml:space="preserve"> Дата 02-07-2017   Время 15:10:56</t>
  </si>
  <si>
    <t xml:space="preserve"> Дата 02-07-2017   Время 15:10:57</t>
  </si>
  <si>
    <t xml:space="preserve"> Дата 02-07-2017   Время 15:10:58</t>
  </si>
  <si>
    <t xml:space="preserve"> Дата 02-07-2017   Время 15:10:59</t>
  </si>
  <si>
    <t xml:space="preserve"> Дата 02-07-2017   Время 15:11:00</t>
  </si>
  <si>
    <t xml:space="preserve"> Дата 02-07-2017   Время 15:11:01</t>
  </si>
  <si>
    <t xml:space="preserve"> Дата 02-07-2017   Время 15:11:02</t>
  </si>
  <si>
    <t xml:space="preserve"> Дата 02-07-2017   Время 15:11:03</t>
  </si>
  <si>
    <t xml:space="preserve"> Дата 02-07-2017   Время 15:11:04</t>
  </si>
  <si>
    <t xml:space="preserve"> Дата 02-07-2017   Время 15:11:05</t>
  </si>
  <si>
    <t xml:space="preserve"> Дата 02-07-2017   Время 15:11:06</t>
  </si>
  <si>
    <t xml:space="preserve"> Дата 02-07-2017   Время 15:11:07</t>
  </si>
  <si>
    <t xml:space="preserve"> Дата 02-07-2017   Время 15:11:08</t>
  </si>
  <si>
    <t xml:space="preserve"> Дата 02-07-2017   Время 15:11:09</t>
  </si>
  <si>
    <t xml:space="preserve"> Дата 02-07-2017   Время 15:11:10</t>
  </si>
  <si>
    <t xml:space="preserve"> Дата 02-07-2017   Время 15:11:11</t>
  </si>
  <si>
    <t xml:space="preserve"> Дата 02-07-2017   Время 15:11:12</t>
  </si>
  <si>
    <t xml:space="preserve"> Дата 02-07-2017   Время 15:11:13</t>
  </si>
  <si>
    <t xml:space="preserve"> Дата 02-07-2017   Время 15:11:14</t>
  </si>
  <si>
    <t xml:space="preserve"> Дата 02-07-2017   Время 15:11:15</t>
  </si>
  <si>
    <t xml:space="preserve"> Дата 02-07-2017   Время 15:11:16</t>
  </si>
  <si>
    <t xml:space="preserve"> Дата 02-07-2017   Время 15:11:17</t>
  </si>
  <si>
    <t xml:space="preserve"> Дата 02-07-2017   Время 15:11:18</t>
  </si>
  <si>
    <t xml:space="preserve"> Дата 02-07-2017   Время 15:11:19</t>
  </si>
  <si>
    <t xml:space="preserve"> Дата 02-07-2017   Время 15:11:20</t>
  </si>
  <si>
    <t xml:space="preserve"> Дата 02-07-2017   Время 15:11:21</t>
  </si>
  <si>
    <t xml:space="preserve"> Дата 02-07-2017   Время 15:11:22</t>
  </si>
  <si>
    <t xml:space="preserve"> Дата 02-07-2017   Время 15:11:23</t>
  </si>
  <si>
    <t xml:space="preserve"> Дата 02-07-2017   Время 15:11:24</t>
  </si>
  <si>
    <t xml:space="preserve"> Дата 02-07-2017   Время 15:11:25</t>
  </si>
  <si>
    <t xml:space="preserve"> Дата 02-07-2017   Время 15:11:26</t>
  </si>
  <si>
    <t xml:space="preserve"> Дата 02-07-2017   Время 15:11:27</t>
  </si>
  <si>
    <t xml:space="preserve"> Дата 02-07-2017   Время 15:11:28</t>
  </si>
  <si>
    <t xml:space="preserve"> Дата 02-07-2017   Время 15:11:29</t>
  </si>
  <si>
    <t xml:space="preserve"> Дата 02-07-2017   Время 15:11:30</t>
  </si>
  <si>
    <t xml:space="preserve"> Дата 02-07-2017   Время 15:11:31</t>
  </si>
  <si>
    <t xml:space="preserve"> Дата 02-07-2017   Время 15:11:32</t>
  </si>
  <si>
    <t xml:space="preserve"> Дата 02-07-2017   Время 15:11:33</t>
  </si>
  <si>
    <t xml:space="preserve"> Дата 02-07-2017   Время 15:11:34</t>
  </si>
  <si>
    <t xml:space="preserve"> Дата 02-07-2017   Время 15:11:35</t>
  </si>
  <si>
    <t xml:space="preserve"> Дата 02-07-2017   Время 15:11:36</t>
  </si>
  <si>
    <t xml:space="preserve"> Дата 02-07-2017   Время 15:11:37</t>
  </si>
  <si>
    <t xml:space="preserve"> Дата 02-07-2017   Время 15:11:38</t>
  </si>
  <si>
    <t xml:space="preserve"> Дата 02-07-2017   Время 15:11:39</t>
  </si>
  <si>
    <t xml:space="preserve"> Дата 02-07-2017   Время 15:11:40</t>
  </si>
  <si>
    <t xml:space="preserve"> Дата 02-07-2017   Время 15:11:41</t>
  </si>
  <si>
    <t xml:space="preserve"> Дата 02-07-2017   Время 15:11:42</t>
  </si>
  <si>
    <t xml:space="preserve"> Дата 02-07-2017   Время 15:11:43</t>
  </si>
  <si>
    <t xml:space="preserve"> Дата 02-07-2017   Время 15:11:44</t>
  </si>
  <si>
    <t xml:space="preserve"> Дата 02-07-2017   Время 15:11:45</t>
  </si>
  <si>
    <t xml:space="preserve"> Дата 02-07-2017   Время 15:11:46</t>
  </si>
  <si>
    <t xml:space="preserve"> Дата 02-07-2017   Время 15:11:47</t>
  </si>
  <si>
    <t xml:space="preserve"> Дата 02-07-2017   Время 15:11:48</t>
  </si>
  <si>
    <t xml:space="preserve"> Дата 02-07-2017   Время 15:11:49</t>
  </si>
  <si>
    <t xml:space="preserve"> Дата 02-07-2017   Время 15:11:50</t>
  </si>
  <si>
    <t xml:space="preserve"> Дата 02-07-2017   Время 15:11:51</t>
  </si>
  <si>
    <t xml:space="preserve"> Дата 02-07-2017   Время 15:11:52</t>
  </si>
  <si>
    <t xml:space="preserve"> Дата 02-07-2017   Время 15:11:53</t>
  </si>
  <si>
    <t xml:space="preserve"> Дата 02-07-2017   Время 15:11:54</t>
  </si>
  <si>
    <t xml:space="preserve"> Дата 02-07-2017   Время 15:11:55</t>
  </si>
  <si>
    <t xml:space="preserve"> Дата 02-07-2017   Время 15:11:56</t>
  </si>
  <si>
    <t xml:space="preserve"> Дата 02-07-2017   Время 15:11:57</t>
  </si>
  <si>
    <t xml:space="preserve"> Дата 02-07-2017   Время 15:11:58</t>
  </si>
  <si>
    <t xml:space="preserve"> Дата 02-07-2017   Время 15:11:59</t>
  </si>
  <si>
    <t xml:space="preserve"> Дата 02-07-2017   Время 15:12:00</t>
  </si>
  <si>
    <t xml:space="preserve"> Дата 02-07-2017   Время 15:12:01</t>
  </si>
  <si>
    <t xml:space="preserve"> Дата 02-07-2017   Время 15:12:02</t>
  </si>
  <si>
    <t xml:space="preserve"> Дата 02-07-2017   Время 15:12:03</t>
  </si>
  <si>
    <t xml:space="preserve"> Дата 02-07-2017   Время 15:12:04</t>
  </si>
  <si>
    <t xml:space="preserve"> Дата 02-07-2017   Время 15:12:05</t>
  </si>
  <si>
    <t xml:space="preserve"> Дата 02-07-2017   Время 15:12:06</t>
  </si>
  <si>
    <t xml:space="preserve"> Дата 02-07-2017   Время 15:12:07</t>
  </si>
  <si>
    <t xml:space="preserve"> Дата 02-07-2017   Время 15:12:08</t>
  </si>
  <si>
    <t xml:space="preserve"> Дата 02-07-2017   Время 15:12:09</t>
  </si>
  <si>
    <t xml:space="preserve"> Дата 02-07-2017   Время 15:12:10</t>
  </si>
  <si>
    <t xml:space="preserve"> Дата 02-07-2017   Время 15:12:11</t>
  </si>
  <si>
    <t xml:space="preserve"> Дата 02-07-2017   Время 15:12:12</t>
  </si>
  <si>
    <t xml:space="preserve"> Дата 02-07-2017   Время 15:12:13</t>
  </si>
  <si>
    <t xml:space="preserve"> Дата 02-07-2017   Время 15:12:14</t>
  </si>
  <si>
    <t xml:space="preserve"> Дата 02-07-2017   Время 15:12:15</t>
  </si>
  <si>
    <t xml:space="preserve"> Дата 02-07-2017   Время 15:12:16</t>
  </si>
  <si>
    <t xml:space="preserve"> Дата 02-07-2017   Время 15:12:17</t>
  </si>
  <si>
    <t xml:space="preserve"> Дата 02-07-2017   Время 15:12:18</t>
  </si>
  <si>
    <t xml:space="preserve"> Дата 02-07-2017   Время 15:12:19</t>
  </si>
  <si>
    <t xml:space="preserve"> Дата 02-07-2017   Время 15:12:20</t>
  </si>
  <si>
    <t xml:space="preserve"> Дата 02-07-2017   Время 15:12:21</t>
  </si>
  <si>
    <t xml:space="preserve"> Дата 02-07-2017   Время 15:12:22</t>
  </si>
  <si>
    <t xml:space="preserve"> Дата 02-07-2017   Время 15:12:23</t>
  </si>
  <si>
    <t xml:space="preserve"> Дата 02-07-2017   Время 15:12:24</t>
  </si>
  <si>
    <t xml:space="preserve"> Дата 02-07-2017   Время 15:12:25</t>
  </si>
  <si>
    <t xml:space="preserve"> Дата 02-07-2017   Время 15:12:26</t>
  </si>
  <si>
    <t xml:space="preserve"> Дата 02-07-2017   Время 15:12:27</t>
  </si>
  <si>
    <t xml:space="preserve"> Дата 02-07-2017   Время 15:12:28</t>
  </si>
  <si>
    <t xml:space="preserve"> Дата 02-07-2017   Время 15:12:29</t>
  </si>
  <si>
    <t xml:space="preserve"> Дата 02-07-2017   Время 15:12:30</t>
  </si>
  <si>
    <t xml:space="preserve"> Дата 02-07-2017   Время 15:12:31</t>
  </si>
  <si>
    <t xml:space="preserve"> Дата 02-07-2017   Время 15:12:32</t>
  </si>
  <si>
    <t xml:space="preserve"> Дата 02-07-2017   Время 15:12:33</t>
  </si>
  <si>
    <t xml:space="preserve"> Дата 02-07-2017   Время 15:12:34</t>
  </si>
  <si>
    <t xml:space="preserve"> Дата 02-07-2017   Время 15:12:35</t>
  </si>
  <si>
    <t xml:space="preserve"> Дата 02-07-2017   Время 15:12:36</t>
  </si>
  <si>
    <t xml:space="preserve"> Дата 02-07-2017   Время 15:12:37</t>
  </si>
  <si>
    <t xml:space="preserve"> Дата 02-07-2017   Время 15:12:38</t>
  </si>
  <si>
    <t xml:space="preserve"> Дата 02-07-2017   Время 15:12:39</t>
  </si>
  <si>
    <t xml:space="preserve"> Дата 02-07-2017   Время 15:12:40</t>
  </si>
  <si>
    <t xml:space="preserve"> Дата 02-07-2017   Время 15:12:41</t>
  </si>
  <si>
    <t xml:space="preserve"> Дата 02-07-2017   Время 15:12:42</t>
  </si>
  <si>
    <t xml:space="preserve"> Дата 02-07-2017   Время 15:12:43</t>
  </si>
  <si>
    <t xml:space="preserve"> Дата 02-07-2017   Время 15:12:44</t>
  </si>
  <si>
    <t xml:space="preserve"> Дата 02-07-2017   Время 15:12:45</t>
  </si>
  <si>
    <t xml:space="preserve"> Дата 02-07-2017   Время 15:12:46</t>
  </si>
  <si>
    <t xml:space="preserve"> Дата 02-07-2017   Время 15:12:47</t>
  </si>
  <si>
    <t xml:space="preserve"> Дата 02-07-2017   Время 15:12:48</t>
  </si>
  <si>
    <t xml:space="preserve"> Дата 02-07-2017   Время 15:12:49</t>
  </si>
  <si>
    <t xml:space="preserve"> Дата 02-07-2017   Время 15:12:50</t>
  </si>
  <si>
    <t xml:space="preserve"> Дата 02-07-2017   Время 15:12:51</t>
  </si>
  <si>
    <t xml:space="preserve"> Дата 02-07-2017   Время 15:12:52</t>
  </si>
  <si>
    <t xml:space="preserve"> Дата 02-07-2017   Время 15:12:53</t>
  </si>
  <si>
    <t xml:space="preserve"> Дата 02-07-2017   Время 15:12:54</t>
  </si>
  <si>
    <t xml:space="preserve"> Дата 02-07-2017   Время 15:12:55</t>
  </si>
  <si>
    <t xml:space="preserve"> Дата 02-07-2017   Время 15:12:56</t>
  </si>
  <si>
    <t xml:space="preserve"> Дата 02-07-2017   Время 15:12:57</t>
  </si>
  <si>
    <t xml:space="preserve"> Дата 02-07-2017   Время 15:12:58</t>
  </si>
  <si>
    <t xml:space="preserve"> Дата 02-07-2017   Время 15:12:59</t>
  </si>
  <si>
    <t xml:space="preserve"> Дата 02-07-2017   Время 15:13:00</t>
  </si>
  <si>
    <t xml:space="preserve"> Дата 02-07-2017   Время 15:13:01</t>
  </si>
  <si>
    <t xml:space="preserve"> Дата 02-07-2017   Время 15:13:02</t>
  </si>
  <si>
    <t xml:space="preserve"> Дата 02-07-2017   Время 15:13:03</t>
  </si>
  <si>
    <t xml:space="preserve"> Дата 02-07-2017   Время 15:13:04</t>
  </si>
  <si>
    <t xml:space="preserve"> Дата 02-07-2017   Время 15:13:05</t>
  </si>
  <si>
    <t xml:space="preserve"> Дата 02-07-2017   Время 15:13:06</t>
  </si>
  <si>
    <t xml:space="preserve"> Дата 02-07-2017   Время 15:13:07</t>
  </si>
  <si>
    <t xml:space="preserve"> Дата 02-07-2017   Время 15:13:08</t>
  </si>
  <si>
    <t xml:space="preserve"> Дата 02-07-2017   Время 15:13:09</t>
  </si>
  <si>
    <t xml:space="preserve"> Дата 02-07-2017   Время 15:13:10</t>
  </si>
  <si>
    <t xml:space="preserve"> Дата 02-07-2017   Время 15:13:11</t>
  </si>
  <si>
    <t xml:space="preserve"> Дата 02-07-2017   Время 15:13:12</t>
  </si>
  <si>
    <t xml:space="preserve"> Дата 02-07-2017   Время 15:13:13</t>
  </si>
  <si>
    <t xml:space="preserve"> Дата 02-07-2017   Время 15:13:14</t>
  </si>
  <si>
    <t xml:space="preserve"> Дата 02-07-2017   Время 15:13:15</t>
  </si>
  <si>
    <t xml:space="preserve"> Дата 02-07-2017   Время 15:13:16</t>
  </si>
  <si>
    <t xml:space="preserve"> Дата 02-07-2017   Время 15:13:17</t>
  </si>
  <si>
    <t xml:space="preserve"> Дата 02-07-2017   Время 15:13:18</t>
  </si>
  <si>
    <t xml:space="preserve"> Дата 02-07-2017   Время 15:13:19</t>
  </si>
  <si>
    <t xml:space="preserve"> Дата 02-07-2017   Время 15:13:20</t>
  </si>
  <si>
    <t xml:space="preserve"> Дата 02-07-2017   Время 15:13:21</t>
  </si>
  <si>
    <t xml:space="preserve"> Дата 02-07-2017   Время 15:13:22</t>
  </si>
  <si>
    <t xml:space="preserve"> Дата 02-07-2017   Время 15:13:23</t>
  </si>
  <si>
    <t xml:space="preserve"> Дата 02-07-2017   Время 15:13:24</t>
  </si>
  <si>
    <t xml:space="preserve"> Дата 02-07-2017   Время 15:13:25</t>
  </si>
  <si>
    <t xml:space="preserve"> Дата 02-07-2017   Время 15:13:26</t>
  </si>
  <si>
    <t xml:space="preserve"> Дата 02-07-2017   Время 15:13:27</t>
  </si>
  <si>
    <t xml:space="preserve"> Дата 02-07-2017   Время 15:13:28</t>
  </si>
  <si>
    <t xml:space="preserve"> Дата 02-07-2017   Время 15:13:29</t>
  </si>
  <si>
    <t xml:space="preserve"> Дата 02-07-2017   Время 15:13:30</t>
  </si>
  <si>
    <t xml:space="preserve"> Дата 02-07-2017   Время 15:13:31</t>
  </si>
  <si>
    <t xml:space="preserve"> Дата 02-07-2017   Время 15:13:32</t>
  </si>
  <si>
    <t xml:space="preserve"> Дата 02-07-2017   Время 15:13:33</t>
  </si>
  <si>
    <t xml:space="preserve"> Дата 02-07-2017   Время 15:13:34</t>
  </si>
  <si>
    <t xml:space="preserve"> Дата 02-07-2017   Время 15:13:35</t>
  </si>
  <si>
    <t xml:space="preserve"> Дата 02-07-2017   Время 15:13:36</t>
  </si>
  <si>
    <t xml:space="preserve"> Дата 02-07-2017   Время 15:13:37</t>
  </si>
  <si>
    <t xml:space="preserve"> Дата 02-07-2017   Время 15:13:38</t>
  </si>
  <si>
    <t xml:space="preserve"> Дата 02-07-2017   Время 15:13:39</t>
  </si>
  <si>
    <t xml:space="preserve"> Дата 02-07-2017   Время 15:13:40</t>
  </si>
  <si>
    <t xml:space="preserve"> Дата 02-07-2017   Время 15:13:41</t>
  </si>
  <si>
    <t xml:space="preserve"> Дата 02-07-2017   Время 15:13:42</t>
  </si>
  <si>
    <t xml:space="preserve"> Дата 02-07-2017   Время 15:13:43</t>
  </si>
  <si>
    <t xml:space="preserve"> Дата 02-07-2017   Время 15:13:44</t>
  </si>
  <si>
    <t xml:space="preserve"> Дата 02-07-2017   Время 15:13:45</t>
  </si>
  <si>
    <t xml:space="preserve"> Дата 02-07-2017   Время 15:13:46</t>
  </si>
  <si>
    <t xml:space="preserve"> Дата 02-07-2017   Время 15:13:47</t>
  </si>
  <si>
    <t xml:space="preserve"> Дата 02-07-2017   Время 15:13:48</t>
  </si>
  <si>
    <t xml:space="preserve"> Дата 02-07-2017   Время 15:13:49</t>
  </si>
  <si>
    <t xml:space="preserve"> Дата 02-07-2017   Время 15:13:50</t>
  </si>
  <si>
    <t xml:space="preserve"> Дата 02-07-2017   Время 15:13:51</t>
  </si>
  <si>
    <t xml:space="preserve"> Дата 02-07-2017   Время 15:13:52</t>
  </si>
  <si>
    <t xml:space="preserve"> Дата 02-07-2017   Время 15:13:53</t>
  </si>
  <si>
    <t xml:space="preserve"> Дата 02-07-2017   Время 15:13:54</t>
  </si>
  <si>
    <t xml:space="preserve"> Дата 02-07-2017   Время 15:13:55</t>
  </si>
  <si>
    <t xml:space="preserve"> Дата 02-07-2017   Время 15:13:56</t>
  </si>
  <si>
    <t xml:space="preserve"> Дата 02-07-2017   Время 15:13:57</t>
  </si>
  <si>
    <t xml:space="preserve"> Дата 02-07-2017   Время 15:13:58</t>
  </si>
  <si>
    <t xml:space="preserve"> Дата 02-07-2017   Время 15:13:59</t>
  </si>
  <si>
    <t xml:space="preserve"> Дата 02-07-2017   Время 15:14:00</t>
  </si>
  <si>
    <t xml:space="preserve"> Дата 02-07-2017   Время 15:14:01</t>
  </si>
  <si>
    <t xml:space="preserve"> Дата 02-07-2017   Время 15:14:02</t>
  </si>
  <si>
    <t xml:space="preserve"> Дата 02-07-2017   Время 15:14:03</t>
  </si>
  <si>
    <t xml:space="preserve"> Дата 02-07-2017   Время 15:14:04</t>
  </si>
  <si>
    <t>$Дата 02-07-2017   Время 15:14:05</t>
  </si>
  <si>
    <t>$Дата 04-07-2017   Время 19:23:47</t>
  </si>
  <si>
    <t xml:space="preserve"> Дата 04-07-2017   Время 19:23:52</t>
  </si>
  <si>
    <t xml:space="preserve"> Дата 04-07-2017   Время 19:23:55</t>
  </si>
  <si>
    <t xml:space="preserve"> Дата 04-07-2017   Время 19:23:56</t>
  </si>
  <si>
    <t xml:space="preserve"> Дата 04-07-2017   Время 19:23:57</t>
  </si>
  <si>
    <t xml:space="preserve"> Дата 04-07-2017   Время 19:23:58</t>
  </si>
  <si>
    <t xml:space="preserve"> Дата 04-07-2017   Время 19:23:59</t>
  </si>
  <si>
    <t xml:space="preserve"> Дата 04-07-2017   Время 19:24:00</t>
  </si>
  <si>
    <t xml:space="preserve"> Дата 04-07-2017   Время 19:24:01</t>
  </si>
  <si>
    <t xml:space="preserve"> Дата 04-07-2017   Время 19:24:02</t>
  </si>
  <si>
    <t xml:space="preserve"> Дата 04-07-2017   Время 19:24:03</t>
  </si>
  <si>
    <t xml:space="preserve"> Дата 04-07-2017   Время 19:24:04</t>
  </si>
  <si>
    <t xml:space="preserve"> Дата 04-07-2017   Время 19:24:05</t>
  </si>
  <si>
    <t xml:space="preserve"> Дата 04-07-2017   Время 19:24:06</t>
  </si>
  <si>
    <t xml:space="preserve"> Дата 04-07-2017   Время 19:24:07</t>
  </si>
  <si>
    <t xml:space="preserve"> Дата 04-07-2017   Время 19:24:08</t>
  </si>
  <si>
    <t xml:space="preserve"> Дата 04-07-2017   Время 19:24:11</t>
  </si>
  <si>
    <t xml:space="preserve"> Дата 04-07-2017   Время 19:24:14</t>
  </si>
  <si>
    <t xml:space="preserve"> Дата 04-07-2017   Время 19:24:15</t>
  </si>
  <si>
    <t xml:space="preserve"> Дата 04-07-2017   Время 19:24:16</t>
  </si>
  <si>
    <t xml:space="preserve"> Дата 04-07-2017   Время 19:24:17</t>
  </si>
  <si>
    <t xml:space="preserve"> Дата 04-07-2017   Время 19:24:18</t>
  </si>
  <si>
    <t xml:space="preserve"> Дата 04-07-2017   Время 19:24:19</t>
  </si>
  <si>
    <t xml:space="preserve"> Дата 04-07-2017   Время 19:24:20</t>
  </si>
  <si>
    <t xml:space="preserve"> Дата 04-07-2017   Время 19:24:21</t>
  </si>
  <si>
    <t xml:space="preserve"> Дата 04-07-2017   Время 19:24:22</t>
  </si>
  <si>
    <t xml:space="preserve"> Дата 04-07-2017   Время 19:24:23</t>
  </si>
  <si>
    <t xml:space="preserve"> Дата 04-07-2017   Время 19:24:24</t>
  </si>
  <si>
    <t xml:space="preserve"> Дата 04-07-2017   Время 19:24:25</t>
  </si>
  <si>
    <t xml:space="preserve"> Дата 04-07-2017   Время 19:24:26</t>
  </si>
  <si>
    <t xml:space="preserve"> Дата 04-07-2017   Время 19:24:27</t>
  </si>
  <si>
    <t xml:space="preserve"> Дата 04-07-2017   Время 19:24:28</t>
  </si>
  <si>
    <t xml:space="preserve"> Дата 04-07-2017   Время 19:24:29</t>
  </si>
  <si>
    <t xml:space="preserve"> Дата 04-07-2017   Время 19:24:30</t>
  </si>
  <si>
    <t xml:space="preserve"> Дата 04-07-2017   Время 19:24:31</t>
  </si>
  <si>
    <t xml:space="preserve"> Дата 04-07-2017   Время 19:24:32</t>
  </si>
  <si>
    <t xml:space="preserve"> Дата 04-07-2017   Время 19:24:33</t>
  </si>
  <si>
    <t xml:space="preserve"> Дата 04-07-2017   Время 19:24:34</t>
  </si>
  <si>
    <t xml:space="preserve"> Дата 04-07-2017   Время 19:24:35</t>
  </si>
  <si>
    <t xml:space="preserve"> Дата 04-07-2017   Время 19:24:36</t>
  </si>
  <si>
    <t xml:space="preserve"> Дата 04-07-2017   Время 19:24:37</t>
  </si>
  <si>
    <t xml:space="preserve"> Дата 04-07-2017   Время 19:24:38</t>
  </si>
  <si>
    <t xml:space="preserve"> Дата 04-07-2017   Время 19:24:39</t>
  </si>
  <si>
    <t xml:space="preserve"> Дата 04-07-2017   Время 19:24:40</t>
  </si>
  <si>
    <t xml:space="preserve"> Дата 04-07-2017   Время 19:24:41</t>
  </si>
  <si>
    <t xml:space="preserve"> Дата 04-07-2017   Время 19:24:42</t>
  </si>
  <si>
    <t xml:space="preserve"> Дата 04-07-2017   Время 19:24:43</t>
  </si>
  <si>
    <t xml:space="preserve"> Дата 04-07-2017   Время 19:24:44</t>
  </si>
  <si>
    <t xml:space="preserve"> Дата 04-07-2017   Время 19:24:45</t>
  </si>
  <si>
    <t xml:space="preserve"> Дата 04-07-2017   Время 19:24:46</t>
  </si>
  <si>
    <t xml:space="preserve"> Дата 04-07-2017   Время 19:24:47</t>
  </si>
  <si>
    <t xml:space="preserve"> Дата 04-07-2017   Время 19:24:48</t>
  </si>
  <si>
    <t xml:space="preserve"> Дата 04-07-2017   Время 19:24:49</t>
  </si>
  <si>
    <t xml:space="preserve"> Дата 04-07-2017   Время 19:24:50</t>
  </si>
  <si>
    <t xml:space="preserve"> Дата 04-07-2017   Время 19:24:51</t>
  </si>
  <si>
    <t xml:space="preserve"> Дата 04-07-2017   Время 19:24:52</t>
  </si>
  <si>
    <t xml:space="preserve"> Дата 04-07-2017   Время 19:24:53</t>
  </si>
  <si>
    <t xml:space="preserve"> Дата 04-07-2017   Время 19:24:54</t>
  </si>
  <si>
    <t xml:space="preserve"> Дата 04-07-2017   Время 19:24:55</t>
  </si>
  <si>
    <t xml:space="preserve"> Дата 04-07-2017   Время 19:24:56</t>
  </si>
  <si>
    <t xml:space="preserve"> Дата 04-07-2017   Время 19:24:57</t>
  </si>
  <si>
    <t xml:space="preserve"> Дата 04-07-2017   Время 19:24:58</t>
  </si>
  <si>
    <t xml:space="preserve"> Дата 04-07-2017   Время 19:24:59</t>
  </si>
  <si>
    <t xml:space="preserve"> Дата 04-07-2017   Время 19:25:00</t>
  </si>
  <si>
    <t xml:space="preserve"> Дата 04-07-2017   Время 19:25:01</t>
  </si>
  <si>
    <t xml:space="preserve"> Дата 04-07-2017   Время 19:25:02</t>
  </si>
  <si>
    <t xml:space="preserve"> Дата 04-07-2017   Время 19:25:03</t>
  </si>
  <si>
    <t xml:space="preserve"> Дата 04-07-2017   Время 19:25:04</t>
  </si>
  <si>
    <t xml:space="preserve"> Дата 04-07-2017   Время 19:25:05</t>
  </si>
  <si>
    <t xml:space="preserve"> Дата 04-07-2017   Время 19:25:06</t>
  </si>
  <si>
    <t xml:space="preserve"> Дата 04-07-2017   Время 19:25:07</t>
  </si>
  <si>
    <t xml:space="preserve"> Дата 04-07-2017   Время 19:25:08</t>
  </si>
  <si>
    <t xml:space="preserve"> Дата 04-07-2017   Время 19:25:09</t>
  </si>
  <si>
    <t xml:space="preserve"> Дата 04-07-2017   Время 19:25:10</t>
  </si>
  <si>
    <t xml:space="preserve"> Дата 04-07-2017   Время 19:25:11</t>
  </si>
  <si>
    <t xml:space="preserve"> Дата 04-07-2017   Время 19:25:12</t>
  </si>
  <si>
    <t xml:space="preserve"> Дата 04-07-2017   Время 19:25:13</t>
  </si>
  <si>
    <t xml:space="preserve"> Дата 04-07-2017   Время 19:25:14</t>
  </si>
  <si>
    <t xml:space="preserve"> Дата 04-07-2017   Время 19:25:15</t>
  </si>
  <si>
    <t xml:space="preserve"> Дата 04-07-2017   Время 19:25:16</t>
  </si>
  <si>
    <t xml:space="preserve"> Дата 04-07-2017   Время 19:25:17</t>
  </si>
  <si>
    <t xml:space="preserve"> Дата 04-07-2017   Время 19:25:18</t>
  </si>
  <si>
    <t xml:space="preserve"> Дата 04-07-2017   Время 19:25:19</t>
  </si>
  <si>
    <t xml:space="preserve"> Дата 04-07-2017   Время 19:25:20</t>
  </si>
  <si>
    <t xml:space="preserve"> Дата 04-07-2017   Время 19:25:21</t>
  </si>
  <si>
    <t xml:space="preserve"> Дата 04-07-2017   Время 19:25:22</t>
  </si>
  <si>
    <t xml:space="preserve"> Дата 04-07-2017   Время 19:25:23</t>
  </si>
  <si>
    <t xml:space="preserve"> Дата 04-07-2017   Время 19:25:24</t>
  </si>
  <si>
    <t xml:space="preserve"> Дата 04-07-2017   Время 19:25:25</t>
  </si>
  <si>
    <t xml:space="preserve"> Дата 04-07-2017   Время 19:25:26</t>
  </si>
  <si>
    <t xml:space="preserve"> Дата 04-07-2017   Время 19:25:27</t>
  </si>
  <si>
    <t xml:space="preserve"> Дата 04-07-2017   Время 19:25:28</t>
  </si>
  <si>
    <t xml:space="preserve"> Дата 04-07-2017   Время 19:25:29</t>
  </si>
  <si>
    <t xml:space="preserve"> Дата 04-07-2017   Время 19:25:30</t>
  </si>
  <si>
    <t xml:space="preserve"> Дата 04-07-2017   Время 19:25:31</t>
  </si>
  <si>
    <t xml:space="preserve"> Дата 04-07-2017   Время 19:25:32</t>
  </si>
  <si>
    <t xml:space="preserve"> Дата 04-07-2017   Время 19:25:33</t>
  </si>
  <si>
    <t xml:space="preserve"> Дата 04-07-2017   Время 19:25:34</t>
  </si>
  <si>
    <t xml:space="preserve"> Дата 04-07-2017   Время 19:25:35</t>
  </si>
  <si>
    <t xml:space="preserve"> Дата 04-07-2017   Время 19:25:36</t>
  </si>
  <si>
    <t xml:space="preserve"> Дата 04-07-2017   Время 19:25:37</t>
  </si>
  <si>
    <t xml:space="preserve"> Дата 04-07-2017   Время 19:25:38</t>
  </si>
  <si>
    <t xml:space="preserve"> Дата 04-07-2017   Время 19:25:39</t>
  </si>
  <si>
    <t xml:space="preserve"> Дата 04-07-2017   Время 19:25:40</t>
  </si>
  <si>
    <t xml:space="preserve"> Дата 04-07-2017   Время 19:25:41</t>
  </si>
  <si>
    <t xml:space="preserve"> Дата 04-07-2017   Время 19:25:42</t>
  </si>
  <si>
    <t xml:space="preserve"> Дата 04-07-2017   Время 19:25:43</t>
  </si>
  <si>
    <t xml:space="preserve"> Дата 04-07-2017   Время 19:25:44</t>
  </si>
  <si>
    <t xml:space="preserve"> Дата 04-07-2017   Время 19:25:45</t>
  </si>
  <si>
    <t xml:space="preserve"> Дата 04-07-2017   Время 19:25:46</t>
  </si>
  <si>
    <t xml:space="preserve"> Дата 04-07-2017   Время 19:25:47</t>
  </si>
  <si>
    <t xml:space="preserve"> Дата 04-07-2017   Время 19:25:48</t>
  </si>
  <si>
    <t xml:space="preserve"> Дата 04-07-2017   Время 19:25:49</t>
  </si>
  <si>
    <t xml:space="preserve"> Дата 04-07-2017   Время 19:25:50</t>
  </si>
  <si>
    <t xml:space="preserve"> Дата 04-07-2017   Время 19:25:51</t>
  </si>
  <si>
    <t xml:space="preserve"> Дата 04-07-2017   Время 19:25:52</t>
  </si>
  <si>
    <t xml:space="preserve"> Дата 04-07-2017   Время 19:25:53</t>
  </si>
  <si>
    <t xml:space="preserve"> Дата 04-07-2017   Время 19:25:54</t>
  </si>
  <si>
    <t xml:space="preserve"> Дата 04-07-2017   Время 19:25:55</t>
  </si>
  <si>
    <t xml:space="preserve"> Дата 04-07-2017   Время 19:25:56</t>
  </si>
  <si>
    <t xml:space="preserve"> Дата 04-07-2017   Время 19:25:57</t>
  </si>
  <si>
    <t xml:space="preserve"> Дата 04-07-2017   Время 19:25:58</t>
  </si>
  <si>
    <t xml:space="preserve"> Дата 04-07-2017   Время 19:25:59</t>
  </si>
  <si>
    <t xml:space="preserve"> Дата 04-07-2017   Время 19:26:00</t>
  </si>
  <si>
    <t xml:space="preserve"> Дата 04-07-2017   Время 19:26:01</t>
  </si>
  <si>
    <t xml:space="preserve"> Дата 04-07-2017   Время 19:26:02</t>
  </si>
  <si>
    <t xml:space="preserve"> Дата 04-07-2017   Время 19:26:03</t>
  </si>
  <si>
    <t xml:space="preserve"> Дата 04-07-2017   Время 19:26:04</t>
  </si>
  <si>
    <t xml:space="preserve"> Дата 04-07-2017   Время 19:26:05</t>
  </si>
  <si>
    <t xml:space="preserve"> Дата 04-07-2017   Время 19:26:06</t>
  </si>
  <si>
    <t>$Дата 04-07-2017   Время 19:26:07</t>
  </si>
  <si>
    <t xml:space="preserve"> </t>
  </si>
  <si>
    <t>$Дата 04-07-2017   Время 19:33:50</t>
  </si>
  <si>
    <t xml:space="preserve"> Дата 04-07-2017   Время 19:33:55</t>
  </si>
  <si>
    <t xml:space="preserve"> Дата 04-07-2017   Время 19:33:58</t>
  </si>
  <si>
    <t xml:space="preserve"> Дата 04-07-2017   Время 19:33:59</t>
  </si>
  <si>
    <t xml:space="preserve"> Дата 04-07-2017   Время 19:34:00</t>
  </si>
  <si>
    <t xml:space="preserve"> Дата 04-07-2017   Время 19:34:01</t>
  </si>
  <si>
    <t xml:space="preserve"> Дата 04-07-2017   Время 19:34:02</t>
  </si>
  <si>
    <t xml:space="preserve"> Дата 04-07-2017   Время 19:34:03</t>
  </si>
  <si>
    <t xml:space="preserve"> Дата 04-07-2017   Время 19:34:04</t>
  </si>
  <si>
    <t xml:space="preserve"> Дата 04-07-2017   Время 19:34:05</t>
  </si>
  <si>
    <t xml:space="preserve"> Дата 04-07-2017   Время 19:34:06</t>
  </si>
  <si>
    <t xml:space="preserve"> Дата 04-07-2017   Время 19:34:07</t>
  </si>
  <si>
    <t xml:space="preserve"> Дата 04-07-2017   Время 19:34:08</t>
  </si>
  <si>
    <t xml:space="preserve"> Дата 04-07-2017   Время 19:34:09</t>
  </si>
  <si>
    <t xml:space="preserve"> Дата 04-07-2017   Время 19:34:10</t>
  </si>
  <si>
    <t xml:space="preserve"> Дата 04-07-2017   Время 19:34:11</t>
  </si>
  <si>
    <t xml:space="preserve"> Дата 04-07-2017   Время 19:34:12</t>
  </si>
  <si>
    <t xml:space="preserve"> Дата 04-07-2017   Время 19:34:13</t>
  </si>
  <si>
    <t xml:space="preserve"> Дата 04-07-2017   Время 19:34:14</t>
  </si>
  <si>
    <t xml:space="preserve"> Дата 04-07-2017   Время 19:34:15</t>
  </si>
  <si>
    <t xml:space="preserve"> Дата 04-07-2017   Время 19:34:16</t>
  </si>
  <si>
    <t xml:space="preserve"> Дата 04-07-2017   Время 19:34:17</t>
  </si>
  <si>
    <t xml:space="preserve"> Дата 04-07-2017   Время 19:34:18</t>
  </si>
  <si>
    <t xml:space="preserve"> Дата 04-07-2017   Время 19:34:19</t>
  </si>
  <si>
    <t xml:space="preserve"> Дата 04-07-2017   Время 19:34:20</t>
  </si>
  <si>
    <t xml:space="preserve"> Дата 04-07-2017   Время 19:34:21</t>
  </si>
  <si>
    <t xml:space="preserve"> Дата 04-07-2017   Время 19:34:22</t>
  </si>
  <si>
    <t xml:space="preserve"> Дата 04-07-2017   Время 19:34:23</t>
  </si>
  <si>
    <t xml:space="preserve"> Дата 04-07-2017   Время 19:34:24</t>
  </si>
  <si>
    <t xml:space="preserve"> Дата 04-07-2017   Время 19:34:25</t>
  </si>
  <si>
    <t xml:space="preserve"> Дата 04-07-2017   Время 19:34:26</t>
  </si>
  <si>
    <t xml:space="preserve"> Дата 04-07-2017   Время 19:34:27</t>
  </si>
  <si>
    <t xml:space="preserve"> Дата 04-07-2017   Время 19:34:28</t>
  </si>
  <si>
    <t xml:space="preserve"> Дата 04-07-2017   Время 19:34:29</t>
  </si>
  <si>
    <t xml:space="preserve"> Дата 04-07-2017   Время 19:34:30</t>
  </si>
  <si>
    <t xml:space="preserve"> Дата 04-07-2017   Время 19:34:31</t>
  </si>
  <si>
    <t xml:space="preserve"> Дата 04-07-2017   Время 19:34:32</t>
  </si>
  <si>
    <t xml:space="preserve"> Дата 04-07-2017   Время 19:34:33</t>
  </si>
  <si>
    <t xml:space="preserve"> Дата 04-07-2017   Время 19:34:34</t>
  </si>
  <si>
    <t xml:space="preserve"> Дата 04-07-2017   Время 19:34:35</t>
  </si>
  <si>
    <t xml:space="preserve"> Дата 04-07-2017   Время 19:34:36</t>
  </si>
  <si>
    <t xml:space="preserve"> Дата 04-07-2017   Время 19:34:37</t>
  </si>
  <si>
    <t xml:space="preserve"> Дата 04-07-2017   Время 19:34:38</t>
  </si>
  <si>
    <t xml:space="preserve"> Дата 04-07-2017   Время 19:34:39</t>
  </si>
  <si>
    <t xml:space="preserve"> Дата 04-07-2017   Время 19:34:40</t>
  </si>
  <si>
    <t xml:space="preserve"> Дата 04-07-2017   Время 19:34:41</t>
  </si>
  <si>
    <t xml:space="preserve"> Дата 04-07-2017   Время 19:34:42</t>
  </si>
  <si>
    <t xml:space="preserve"> Дата 04-07-2017   Время 19:34:43</t>
  </si>
  <si>
    <t xml:space="preserve"> Дата 04-07-2017   Время 19:34:44</t>
  </si>
  <si>
    <t xml:space="preserve"> Дата 04-07-2017   Время 19:34:45</t>
  </si>
  <si>
    <t xml:space="preserve"> Дата 04-07-2017   Время 19:34:46</t>
  </si>
  <si>
    <t xml:space="preserve"> Дата 04-07-2017   Время 19:34:47</t>
  </si>
  <si>
    <t xml:space="preserve"> Дата 04-07-2017   Время 19:34:48</t>
  </si>
  <si>
    <t xml:space="preserve"> Дата 04-07-2017   Время 19:34:49</t>
  </si>
  <si>
    <t xml:space="preserve"> Дата 04-07-2017   Время 19:34:50</t>
  </si>
  <si>
    <t xml:space="preserve"> Дата 04-07-2017   Время 19:34:51</t>
  </si>
  <si>
    <t xml:space="preserve"> Дата 04-07-2017   Время 19:34:52</t>
  </si>
  <si>
    <t xml:space="preserve"> Дата 04-07-2017   Время 19:34:53</t>
  </si>
  <si>
    <t xml:space="preserve"> Дата 04-07-2017   Время 19:34:54</t>
  </si>
  <si>
    <t xml:space="preserve"> Дата 04-07-2017   Время 19:34:55</t>
  </si>
  <si>
    <t xml:space="preserve"> Дата 04-07-2017   Время 19:34:56</t>
  </si>
  <si>
    <t xml:space="preserve"> Дата 04-07-2017   Время 19:34:57</t>
  </si>
  <si>
    <t xml:space="preserve"> Дата 04-07-2017   Время 19:34:58</t>
  </si>
  <si>
    <t xml:space="preserve"> Дата 04-07-2017   Время 19:34:59</t>
  </si>
  <si>
    <t xml:space="preserve"> Дата 04-07-2017   Время 19:35:00</t>
  </si>
  <si>
    <t xml:space="preserve"> Дата 04-07-2017   Время 19:35:01</t>
  </si>
  <si>
    <t xml:space="preserve"> Дата 04-07-2017   Время 19:35:02</t>
  </si>
  <si>
    <t xml:space="preserve"> Дата 04-07-2017   Время 19:35:03</t>
  </si>
  <si>
    <t xml:space="preserve"> Дата 04-07-2017   Время 19:35:04</t>
  </si>
  <si>
    <t xml:space="preserve"> Дата 04-07-2017   Время 19:35:05</t>
  </si>
  <si>
    <t xml:space="preserve"> Дата 04-07-2017   Время 19:35:06</t>
  </si>
  <si>
    <t xml:space="preserve"> Дата 04-07-2017   Время 19:35:07</t>
  </si>
  <si>
    <t xml:space="preserve"> Дата 04-07-2017   Время 19:35:08</t>
  </si>
  <si>
    <t xml:space="preserve"> Дата 04-07-2017   Время 19:35:09</t>
  </si>
  <si>
    <t xml:space="preserve"> Дата 04-07-2017   Время 19:35:10</t>
  </si>
  <si>
    <t xml:space="preserve"> Дата 04-07-2017   Время 19:35:11</t>
  </si>
  <si>
    <t xml:space="preserve"> Дата 04-07-2017   Время 19:35:12</t>
  </si>
  <si>
    <t xml:space="preserve"> Дата 04-07-2017   Время 19:35:13</t>
  </si>
  <si>
    <t xml:space="preserve"> Дата 04-07-2017   Время 19:35:14</t>
  </si>
  <si>
    <t xml:space="preserve"> Дата 04-07-2017   Время 19:35:15</t>
  </si>
  <si>
    <t xml:space="preserve"> Дата 04-07-2017   Время 19:35:16</t>
  </si>
  <si>
    <t xml:space="preserve"> Дата 04-07-2017   Время 19:35:17</t>
  </si>
  <si>
    <t xml:space="preserve"> Дата 04-07-2017   Время 19:35:18</t>
  </si>
  <si>
    <t xml:space="preserve"> Дата 04-07-2017   Время 19:35:19</t>
  </si>
  <si>
    <t xml:space="preserve"> Дата 04-07-2017   Время 19:35:20</t>
  </si>
  <si>
    <t xml:space="preserve"> Дата 04-07-2017   Время 19:35:21</t>
  </si>
  <si>
    <t xml:space="preserve"> Дата 04-07-2017   Время 19:35:22</t>
  </si>
  <si>
    <t xml:space="preserve"> Дата 04-07-2017   Время 19:35:23</t>
  </si>
  <si>
    <t xml:space="preserve"> Дата 04-07-2017   Время 19:35:24</t>
  </si>
  <si>
    <t xml:space="preserve"> Дата 04-07-2017   Время 19:35:25</t>
  </si>
  <si>
    <t xml:space="preserve"> Дата 04-07-2017   Время 19:35:26</t>
  </si>
  <si>
    <t xml:space="preserve"> Дата 04-07-2017   Время 19:35:27</t>
  </si>
  <si>
    <t xml:space="preserve"> Дата 04-07-2017   Время 19:35:28</t>
  </si>
  <si>
    <t xml:space="preserve"> Дата 04-07-2017   Время 19:35:29</t>
  </si>
  <si>
    <t xml:space="preserve"> Дата 04-07-2017   Время 19:35:30</t>
  </si>
  <si>
    <t xml:space="preserve"> Дата 04-07-2017   Время 19:35:31</t>
  </si>
  <si>
    <t xml:space="preserve"> Дата 04-07-2017   Время 19:35:32</t>
  </si>
  <si>
    <t xml:space="preserve"> Дата 04-07-2017   Время 19:35:33</t>
  </si>
  <si>
    <t xml:space="preserve"> Дата 04-07-2017   Время 19:35:34</t>
  </si>
  <si>
    <t xml:space="preserve"> Дата 04-07-2017   Время 19:35:35</t>
  </si>
  <si>
    <t xml:space="preserve"> Дата 04-07-2017   Время 19:35:36</t>
  </si>
  <si>
    <t xml:space="preserve"> Дата 04-07-2017   Время 19:35:37</t>
  </si>
  <si>
    <t xml:space="preserve"> Дата 04-07-2017   Время 19:35:38</t>
  </si>
  <si>
    <t xml:space="preserve"> Дата 04-07-2017   Время 19:35:39</t>
  </si>
  <si>
    <t xml:space="preserve"> Дата 04-07-2017   Время 19:35:40</t>
  </si>
  <si>
    <t xml:space="preserve"> Дата 04-07-2017   Время 19:35:41</t>
  </si>
  <si>
    <t xml:space="preserve"> Дата 04-07-2017   Время 19:35:42</t>
  </si>
  <si>
    <t xml:space="preserve"> Дата 04-07-2017   Время 19:35:43</t>
  </si>
  <si>
    <t xml:space="preserve"> Дата 04-07-2017   Время 19:35:44</t>
  </si>
  <si>
    <t xml:space="preserve"> Дата 04-07-2017   Время 19:35:45</t>
  </si>
  <si>
    <t xml:space="preserve"> Дата 04-07-2017   Время 19:35:46</t>
  </si>
  <si>
    <t xml:space="preserve"> Дата 04-07-2017   Время 19:35:47</t>
  </si>
  <si>
    <t xml:space="preserve"> Дата 04-07-2017   Время 19:35:48</t>
  </si>
  <si>
    <t xml:space="preserve"> Дата 04-07-2017   Время 19:35:49</t>
  </si>
  <si>
    <t xml:space="preserve"> Дата 04-07-2017   Время 19:35:50</t>
  </si>
  <si>
    <t xml:space="preserve"> Дата 04-07-2017   Время 19:35:51</t>
  </si>
  <si>
    <t xml:space="preserve"> Дата 04-07-2017   Время 19:35:52</t>
  </si>
  <si>
    <t xml:space="preserve"> Дата 04-07-2017   Время 19:35:53</t>
  </si>
  <si>
    <t xml:space="preserve"> Дата 04-07-2017   Время 19:35:54</t>
  </si>
  <si>
    <t xml:space="preserve"> Дата 04-07-2017   Время 19:35:55</t>
  </si>
  <si>
    <t xml:space="preserve"> Дата 04-07-2017   Время 19:35:56</t>
  </si>
  <si>
    <t xml:space="preserve"> Дата 04-07-2017   Время 19:35:57</t>
  </si>
  <si>
    <t xml:space="preserve"> Дата 04-07-2017   Время 19:35:58</t>
  </si>
  <si>
    <t xml:space="preserve"> Дата 04-07-2017   Время 19:35:59</t>
  </si>
  <si>
    <t xml:space="preserve"> Дата 04-07-2017   Время 19:36:00</t>
  </si>
  <si>
    <t xml:space="preserve"> Дата 04-07-2017   Время 19:36:01</t>
  </si>
  <si>
    <t xml:space="preserve"> Дата 04-07-2017   Время 19:36:02</t>
  </si>
  <si>
    <t xml:space="preserve"> Дата 04-07-2017   Время 19:36:03</t>
  </si>
  <si>
    <t xml:space="preserve"> Дата 04-07-2017   Время 19:36:04</t>
  </si>
  <si>
    <t xml:space="preserve"> Дата 04-07-2017   Время 19:36:05</t>
  </si>
  <si>
    <t xml:space="preserve"> Дата 04-07-2017   Время 19:36:06</t>
  </si>
  <si>
    <t xml:space="preserve"> Дата 04-07-2017   Время 19:36:07</t>
  </si>
  <si>
    <t xml:space="preserve"> Дата 04-07-2017   Время 19:36:08</t>
  </si>
  <si>
    <t xml:space="preserve"> Дата 04-07-2017   Время 19:36:09</t>
  </si>
  <si>
    <t xml:space="preserve"> Дата 04-07-2017   Время 19:36:10</t>
  </si>
  <si>
    <t>$Дата 04-07-2017   Время 19:36:11</t>
  </si>
  <si>
    <t>$Дата 05-07-2017   Время 10:37:37</t>
  </si>
  <si>
    <t xml:space="preserve"> Дата 05-07-2017   Время 10:37:42</t>
  </si>
  <si>
    <t xml:space="preserve"> Дата 05-07-2017   Время 10:37:45</t>
  </si>
  <si>
    <t xml:space="preserve"> Дата 05-07-2017   Время 10:37:46</t>
  </si>
  <si>
    <t xml:space="preserve"> Дата 05-07-2017   Время 10:37:47</t>
  </si>
  <si>
    <t xml:space="preserve"> Дата 05-07-2017   Время 10:37:48</t>
  </si>
  <si>
    <t xml:space="preserve"> Дата 05-07-2017   Время 10:37:49</t>
  </si>
  <si>
    <t xml:space="preserve"> Дата 05-07-2017   Время 10:37:50</t>
  </si>
  <si>
    <t xml:space="preserve"> Дата 05-07-2017   Время 10:37:51</t>
  </si>
  <si>
    <t xml:space="preserve"> Дата 05-07-2017   Время 10:37:52</t>
  </si>
  <si>
    <t xml:space="preserve"> Дата 05-07-2017   Время 10:37:53</t>
  </si>
  <si>
    <t xml:space="preserve"> Дата 05-07-2017   Время 10:37:54</t>
  </si>
  <si>
    <t xml:space="preserve"> Дата 05-07-2017   Время 10:37:55</t>
  </si>
  <si>
    <t xml:space="preserve"> Дата 05-07-2017   Время 10:37:56</t>
  </si>
  <si>
    <t xml:space="preserve"> Дата 05-07-2017   Время 10:37:57</t>
  </si>
  <si>
    <t xml:space="preserve"> Дата 05-07-2017   Время 10:37:58</t>
  </si>
  <si>
    <t xml:space="preserve"> Дата 05-07-2017   Время 10:37:59</t>
  </si>
  <si>
    <t xml:space="preserve"> Дата 05-07-2017   Время 10:38:00</t>
  </si>
  <si>
    <t xml:space="preserve"> Дата 05-07-2017   Время 10:38:01</t>
  </si>
  <si>
    <t xml:space="preserve"> Дата 05-07-2017   Время 10:38:02</t>
  </si>
  <si>
    <t xml:space="preserve"> Дата 05-07-2017   Время 10:38:03</t>
  </si>
  <si>
    <t xml:space="preserve"> Дата 05-07-2017   Время 10:38:04</t>
  </si>
  <si>
    <t xml:space="preserve"> Дата 05-07-2017   Время 10:38:05</t>
  </si>
  <si>
    <t xml:space="preserve"> Дата 05-07-2017   Время 10:38:06</t>
  </si>
  <si>
    <t xml:space="preserve"> Дата 05-07-2017   Время 10:38:07</t>
  </si>
  <si>
    <t xml:space="preserve"> Дата 05-07-2017   Время 10:38:08</t>
  </si>
  <si>
    <t xml:space="preserve"> Дата 05-07-2017   Время 10:38:09</t>
  </si>
  <si>
    <t xml:space="preserve"> Дата 05-07-2017   Время 10:38:10</t>
  </si>
  <si>
    <t xml:space="preserve"> Дата 05-07-2017   Время 10:38:11</t>
  </si>
  <si>
    <t xml:space="preserve"> Дата 05-07-2017   Время 10:38:12</t>
  </si>
  <si>
    <t xml:space="preserve"> Дата 05-07-2017   Время 10:38:13</t>
  </si>
  <si>
    <t xml:space="preserve"> Дата 05-07-2017   Время 10:38:14</t>
  </si>
  <si>
    <t xml:space="preserve"> Дата 05-07-2017   Время 10:38:15</t>
  </si>
  <si>
    <t xml:space="preserve"> Дата 05-07-2017   Время 10:38:16</t>
  </si>
  <si>
    <t xml:space="preserve"> Дата 05-07-2017   Время 10:38:17</t>
  </si>
  <si>
    <t xml:space="preserve"> Дата 05-07-2017   Время 10:38:18</t>
  </si>
  <si>
    <t xml:space="preserve"> Дата 05-07-2017   Время 10:38:19</t>
  </si>
  <si>
    <t xml:space="preserve"> Дата 05-07-2017   Время 10:38:20</t>
  </si>
  <si>
    <t xml:space="preserve"> Дата 05-07-2017   Время 10:38:21</t>
  </si>
  <si>
    <t xml:space="preserve"> Дата 05-07-2017   Время 10:38:22</t>
  </si>
  <si>
    <t xml:space="preserve"> Дата 05-07-2017   Время 10:38:23</t>
  </si>
  <si>
    <t xml:space="preserve"> Дата 05-07-2017   Время 10:38:24</t>
  </si>
  <si>
    <t xml:space="preserve"> Дата 05-07-2017   Время 10:38:25</t>
  </si>
  <si>
    <t xml:space="preserve"> Дата 05-07-2017   Время 10:38:26</t>
  </si>
  <si>
    <t xml:space="preserve"> Дата 05-07-2017   Время 10:38:27</t>
  </si>
  <si>
    <t xml:space="preserve"> Дата 05-07-2017   Время 10:38:28</t>
  </si>
  <si>
    <t xml:space="preserve"> Дата 05-07-2017   Время 10:38:29</t>
  </si>
  <si>
    <t xml:space="preserve"> Дата 05-07-2017   Время 10:38:30</t>
  </si>
  <si>
    <t xml:space="preserve"> Дата 05-07-2017   Время 10:38:31</t>
  </si>
  <si>
    <t xml:space="preserve"> Дата 05-07-2017   Время 10:38:32</t>
  </si>
  <si>
    <t xml:space="preserve"> Дата 05-07-2017   Время 10:38:33</t>
  </si>
  <si>
    <t xml:space="preserve"> Дата 05-07-2017   Время 10:38:34</t>
  </si>
  <si>
    <t xml:space="preserve"> Дата 05-07-2017   Время 10:38:35</t>
  </si>
  <si>
    <t xml:space="preserve"> Дата 05-07-2017   Время 10:38:36</t>
  </si>
  <si>
    <t xml:space="preserve"> Дата 05-07-2017   Время 10:38:37</t>
  </si>
  <si>
    <t xml:space="preserve"> Дата 05-07-2017   Время 10:38:38</t>
  </si>
  <si>
    <t xml:space="preserve"> Дата 05-07-2017   Время 10:38:39</t>
  </si>
  <si>
    <t xml:space="preserve"> Дата 05-07-2017   Время 10:38:40</t>
  </si>
  <si>
    <t xml:space="preserve"> Дата 05-07-2017   Время 10:38:41</t>
  </si>
  <si>
    <t xml:space="preserve"> Дата 05-07-2017   Время 10:38:42</t>
  </si>
  <si>
    <t xml:space="preserve"> Дата 05-07-2017   Время 10:38:43</t>
  </si>
  <si>
    <t xml:space="preserve"> Дата 05-07-2017   Время 10:38:44</t>
  </si>
  <si>
    <t xml:space="preserve"> Дата 05-07-2017   Время 10:38:45</t>
  </si>
  <si>
    <t xml:space="preserve"> Дата 05-07-2017   Время 10:38:46</t>
  </si>
  <si>
    <t xml:space="preserve"> Дата 05-07-2017   Время 10:38:47</t>
  </si>
  <si>
    <t xml:space="preserve"> Дата 05-07-2017   Время 10:38:48</t>
  </si>
  <si>
    <t xml:space="preserve"> Дата 05-07-2017   Время 10:38:49</t>
  </si>
  <si>
    <t xml:space="preserve"> Дата 05-07-2017   Время 10:38:50</t>
  </si>
  <si>
    <t xml:space="preserve"> Дата 05-07-2017   Время 10:38:51</t>
  </si>
  <si>
    <t xml:space="preserve"> Дата 05-07-2017   Время 10:38:52</t>
  </si>
  <si>
    <t xml:space="preserve"> Дата 05-07-2017   Время 10:38:53</t>
  </si>
  <si>
    <t xml:space="preserve"> Дата 05-07-2017   Время 10:38:54</t>
  </si>
  <si>
    <t xml:space="preserve"> Дата 05-07-2017   Время 10:38:55</t>
  </si>
  <si>
    <t xml:space="preserve"> Дата 05-07-2017   Время 10:38:56</t>
  </si>
  <si>
    <t xml:space="preserve"> Дата 05-07-2017   Время 10:38:57</t>
  </si>
  <si>
    <t xml:space="preserve"> Дата 05-07-2017   Время 10:38:58</t>
  </si>
  <si>
    <t xml:space="preserve"> Дата 05-07-2017   Время 10:38:59</t>
  </si>
  <si>
    <t xml:space="preserve"> Дата 05-07-2017   Время 10:39:00</t>
  </si>
  <si>
    <t xml:space="preserve"> Дата 05-07-2017   Время 10:39:01</t>
  </si>
  <si>
    <t xml:space="preserve"> Дата 05-07-2017   Время 10:39:02</t>
  </si>
  <si>
    <t xml:space="preserve"> Дата 05-07-2017   Время 10:39:03</t>
  </si>
  <si>
    <t xml:space="preserve"> Дата 05-07-2017   Время 10:39:04</t>
  </si>
  <si>
    <t xml:space="preserve"> Дата 05-07-2017   Время 10:39:05</t>
  </si>
  <si>
    <t xml:space="preserve"> Дата 05-07-2017   Время 10:39:06</t>
  </si>
  <si>
    <t xml:space="preserve"> Дата 05-07-2017   Время 10:39:07</t>
  </si>
  <si>
    <t xml:space="preserve"> Дата 05-07-2017   Время 10:39:08</t>
  </si>
  <si>
    <t xml:space="preserve"> Дата 05-07-2017   Время 10:39:09</t>
  </si>
  <si>
    <t xml:space="preserve"> Дата 05-07-2017   Время 10:39:10</t>
  </si>
  <si>
    <t xml:space="preserve"> Дата 05-07-2017   Время 10:39:11</t>
  </si>
  <si>
    <t xml:space="preserve"> Дата 05-07-2017   Время 10:39:12</t>
  </si>
  <si>
    <t xml:space="preserve"> Дата 05-07-2017   Время 10:39:13</t>
  </si>
  <si>
    <t xml:space="preserve"> Дата 05-07-2017   Время 10:39:14</t>
  </si>
  <si>
    <t xml:space="preserve"> Дата 05-07-2017   Время 10:39:15</t>
  </si>
  <si>
    <t xml:space="preserve"> Дата 05-07-2017   Время 10:39:16</t>
  </si>
  <si>
    <t xml:space="preserve"> Дата 05-07-2017   Время 10:39:17</t>
  </si>
  <si>
    <t xml:space="preserve"> Дата 05-07-2017   Время 10:39:18</t>
  </si>
  <si>
    <t xml:space="preserve"> Дата 05-07-2017   Время 10:39:19</t>
  </si>
  <si>
    <t xml:space="preserve"> Дата 05-07-2017   Время 10:39:20</t>
  </si>
  <si>
    <t xml:space="preserve"> Дата 05-07-2017   Время 10:39:21</t>
  </si>
  <si>
    <t xml:space="preserve"> Дата 05-07-2017   Время 10:39:22</t>
  </si>
  <si>
    <t xml:space="preserve"> Дата 05-07-2017   Время 10:39:23</t>
  </si>
  <si>
    <t xml:space="preserve"> Дата 05-07-2017   Время 10:39:24</t>
  </si>
  <si>
    <t xml:space="preserve"> Дата 05-07-2017   Время 10:39:25</t>
  </si>
  <si>
    <t xml:space="preserve"> Дата 05-07-2017   Время 10:39:26</t>
  </si>
  <si>
    <t xml:space="preserve"> Дата 05-07-2017   Время 10:39:27</t>
  </si>
  <si>
    <t xml:space="preserve"> Дата 05-07-2017   Время 10:39:28</t>
  </si>
  <si>
    <t xml:space="preserve"> Дата 05-07-2017   Время 10:39:29</t>
  </si>
  <si>
    <t xml:space="preserve"> Дата 05-07-2017   Время 10:39:30</t>
  </si>
  <si>
    <t xml:space="preserve"> Дата 05-07-2017   Время 10:39:31</t>
  </si>
  <si>
    <t xml:space="preserve"> Дата 05-07-2017   Время 10:39:32</t>
  </si>
  <si>
    <t xml:space="preserve"> Дата 05-07-2017   Время 10:39:33</t>
  </si>
  <si>
    <t xml:space="preserve"> Дата 05-07-2017   Время 10:39:34</t>
  </si>
  <si>
    <t xml:space="preserve"> Дата 05-07-2017   Время 10:39:35</t>
  </si>
  <si>
    <t xml:space="preserve"> Дата 05-07-2017   Время 10:39:36</t>
  </si>
  <si>
    <t xml:space="preserve"> Дата 05-07-2017   Время 10:39:37</t>
  </si>
  <si>
    <t xml:space="preserve"> Дата 05-07-2017   Время 10:39:38</t>
  </si>
  <si>
    <t xml:space="preserve"> Дата 05-07-2017   Время 10:39:39</t>
  </si>
  <si>
    <t xml:space="preserve"> Дата 05-07-2017   Время 10:39:40</t>
  </si>
  <si>
    <t xml:space="preserve"> Дата 05-07-2017   Время 10:39:41</t>
  </si>
  <si>
    <t xml:space="preserve"> Дата 05-07-2017   Время 10:39:42</t>
  </si>
  <si>
    <t xml:space="preserve"> Дата 05-07-2017   Время 10:39:43</t>
  </si>
  <si>
    <t xml:space="preserve"> Дата 05-07-2017   Время 10:39:44</t>
  </si>
  <si>
    <t xml:space="preserve"> Дата 05-07-2017   Время 10:39:45</t>
  </si>
  <si>
    <t xml:space="preserve"> Дата 05-07-2017   Время 10:39:46</t>
  </si>
  <si>
    <t xml:space="preserve"> Дата 05-07-2017   Время 10:39:47</t>
  </si>
  <si>
    <t xml:space="preserve"> Дата 05-07-2017   Время 10:39:48</t>
  </si>
  <si>
    <t xml:space="preserve"> Дата 05-07-2017   Время 10:39:49</t>
  </si>
  <si>
    <t xml:space="preserve"> Дата 05-07-2017   Время 10:39:50</t>
  </si>
  <si>
    <t xml:space="preserve"> Дата 05-07-2017   Время 10:39:51</t>
  </si>
  <si>
    <t xml:space="preserve"> Дата 05-07-2017   Время 10:39:52</t>
  </si>
  <si>
    <t xml:space="preserve"> Дата 05-07-2017   Время 10:39:53</t>
  </si>
  <si>
    <t xml:space="preserve"> Дата 05-07-2017   Время 10:39:54</t>
  </si>
  <si>
    <t xml:space="preserve"> Дата 05-07-2017   Время 10:39:55</t>
  </si>
  <si>
    <t xml:space="preserve"> Дата 05-07-2017   Время 10:39:56</t>
  </si>
  <si>
    <t xml:space="preserve"> Дата 05-07-2017   Время 10:39:57</t>
  </si>
  <si>
    <t xml:space="preserve"> Дата 05-07-2017   Время 10:39:58</t>
  </si>
  <si>
    <t xml:space="preserve"> Дата 05-07-2017   Время 10:39:59</t>
  </si>
  <si>
    <t xml:space="preserve"> Дата 05-07-2017   Время 10:40:00</t>
  </si>
  <si>
    <t xml:space="preserve"> Дата 05-07-2017   Время 10:40:01</t>
  </si>
  <si>
    <t xml:space="preserve"> Дата 05-07-2017   Время 10:40:02</t>
  </si>
  <si>
    <t xml:space="preserve"> Дата 05-07-2017   Время 10:40:03</t>
  </si>
  <si>
    <t xml:space="preserve"> Дата 05-07-2017   Время 10:40:04</t>
  </si>
  <si>
    <t xml:space="preserve"> Дата 05-07-2017   Время 10:40:05</t>
  </si>
  <si>
    <t xml:space="preserve"> Дата 05-07-2017   Время 10:40:06</t>
  </si>
  <si>
    <t xml:space="preserve"> Дата 05-07-2017   Время 10:40:07</t>
  </si>
  <si>
    <t xml:space="preserve"> Дата 05-07-2017   Время 10:40:08</t>
  </si>
  <si>
    <t xml:space="preserve"> Дата 05-07-2017   Время 10:40:09</t>
  </si>
  <si>
    <t xml:space="preserve"> Дата 05-07-2017   Время 10:40:10</t>
  </si>
  <si>
    <t xml:space="preserve"> Дата 05-07-2017   Время 10:40:11</t>
  </si>
  <si>
    <t xml:space="preserve"> Дата 05-07-2017   Время 10:40:12</t>
  </si>
  <si>
    <t xml:space="preserve"> Дата 05-07-2017   Время 10:40:13</t>
  </si>
  <si>
    <t xml:space="preserve"> Дата 05-07-2017   Время 10:40:14</t>
  </si>
  <si>
    <t xml:space="preserve"> Дата 05-07-2017   Время 10:40:15</t>
  </si>
  <si>
    <t xml:space="preserve"> Дата 05-07-2017   Время 10:40:16</t>
  </si>
  <si>
    <t xml:space="preserve"> Дата 05-07-2017   Время 10:40:17</t>
  </si>
  <si>
    <t xml:space="preserve"> Дата 05-07-2017   Время 10:40:18</t>
  </si>
  <si>
    <t xml:space="preserve"> Дата 05-07-2017   Время 10:40:19</t>
  </si>
  <si>
    <t xml:space="preserve"> Дата 05-07-2017   Время 10:40:20</t>
  </si>
  <si>
    <t xml:space="preserve"> Дата 05-07-2017   Время 10:40:21</t>
  </si>
  <si>
    <t xml:space="preserve"> Дата 05-07-2017   Время 10:40:22</t>
  </si>
  <si>
    <t xml:space="preserve"> Дата 05-07-2017   Время 10:40:23</t>
  </si>
  <si>
    <t xml:space="preserve"> Дата 05-07-2017   Время 10:40:24</t>
  </si>
  <si>
    <t xml:space="preserve"> Дата 05-07-2017   Время 10:40:25</t>
  </si>
  <si>
    <t xml:space="preserve"> Дата 05-07-2017   Время 10:40:26</t>
  </si>
  <si>
    <t xml:space="preserve"> Дата 05-07-2017   Время 10:40:27</t>
  </si>
  <si>
    <t xml:space="preserve"> Дата 05-07-2017   Время 10:40:28</t>
  </si>
  <si>
    <t xml:space="preserve"> Дата 05-07-2017   Время 10:40:29</t>
  </si>
  <si>
    <t xml:space="preserve"> Дата 05-07-2017   Время 10:40:30</t>
  </si>
  <si>
    <t xml:space="preserve"> Дата 05-07-2017   Время 10:40:31</t>
  </si>
  <si>
    <t xml:space="preserve"> Дата 05-07-2017   Время 10:40:32</t>
  </si>
  <si>
    <t xml:space="preserve"> Дата 05-07-2017   Время 10:40:33</t>
  </si>
  <si>
    <t xml:space="preserve"> Дата 05-07-2017   Время 10:40:34</t>
  </si>
  <si>
    <t xml:space="preserve"> Дата 05-07-2017   Время 10:40:35</t>
  </si>
  <si>
    <t xml:space="preserve"> Дата 05-07-2017   Время 10:40:36</t>
  </si>
  <si>
    <t xml:space="preserve"> Дата 05-07-2017   Время 10:40:37</t>
  </si>
  <si>
    <t xml:space="preserve"> Дата 05-07-2017   Время 10:40:38</t>
  </si>
  <si>
    <t xml:space="preserve"> Дата 05-07-2017   Время 10:40:39</t>
  </si>
  <si>
    <t xml:space="preserve"> Дата 05-07-2017   Время 10:40:40</t>
  </si>
  <si>
    <t xml:space="preserve"> Дата 05-07-2017   Время 10:40:41</t>
  </si>
  <si>
    <t xml:space="preserve"> Дата 05-07-2017   Время 10:40:42</t>
  </si>
  <si>
    <t xml:space="preserve"> Дата 05-07-2017   Время 10:40:43</t>
  </si>
  <si>
    <t xml:space="preserve"> Дата 05-07-2017   Время 10:40:44</t>
  </si>
  <si>
    <t xml:space="preserve"> Дата 05-07-2017   Время 10:40:45</t>
  </si>
  <si>
    <t xml:space="preserve"> Дата 05-07-2017   Время 10:40:46</t>
  </si>
  <si>
    <t xml:space="preserve"> Дата 05-07-2017   Время 10:40:47</t>
  </si>
  <si>
    <t xml:space="preserve"> Дата 05-07-2017   Время 10:40:48</t>
  </si>
  <si>
    <t xml:space="preserve"> Дата 05-07-2017   Время 10:40:49</t>
  </si>
  <si>
    <t xml:space="preserve"> Дата 05-07-2017   Время 10:40:50</t>
  </si>
  <si>
    <t xml:space="preserve"> Дата 05-07-2017   Время 10:40:51</t>
  </si>
  <si>
    <t xml:space="preserve"> Дата 05-07-2017   Время 10:40:52</t>
  </si>
  <si>
    <t xml:space="preserve"> Дата 05-07-2017   Время 10:40:53</t>
  </si>
  <si>
    <t xml:space="preserve"> Дата 05-07-2017   Время 10:40:54</t>
  </si>
  <si>
    <t xml:space="preserve"> Дата 05-07-2017   Время 10:40:55</t>
  </si>
  <si>
    <t xml:space="preserve"> Дата 05-07-2017   Время 10:40:56</t>
  </si>
  <si>
    <t xml:space="preserve"> Дата 05-07-2017   Время 10:40:57</t>
  </si>
  <si>
    <t xml:space="preserve"> Дата 05-07-2017   Время 10:40:58</t>
  </si>
  <si>
    <t xml:space="preserve"> Дата 05-07-2017   Время 10:40:59</t>
  </si>
  <si>
    <t xml:space="preserve"> Дата 05-07-2017   Время 10:41:00</t>
  </si>
  <si>
    <t xml:space="preserve"> Дата 05-07-2017   Время 10:41:01</t>
  </si>
  <si>
    <t xml:space="preserve"> Дата 05-07-2017   Время 10:41:02</t>
  </si>
  <si>
    <t xml:space="preserve"> Дата 05-07-2017   Время 10:41:03</t>
  </si>
  <si>
    <t xml:space="preserve"> Дата 05-07-2017   Время 10:41:04</t>
  </si>
  <si>
    <t xml:space="preserve"> Дата 05-07-2017   Время 10:41:05</t>
  </si>
  <si>
    <t xml:space="preserve"> Дата 05-07-2017   Время 10:41:06</t>
  </si>
  <si>
    <t xml:space="preserve"> Дата 05-07-2017   Время 10:41:07</t>
  </si>
  <si>
    <t xml:space="preserve"> Дата 05-07-2017   Время 10:41:08</t>
  </si>
  <si>
    <t xml:space="preserve"> Дата 05-07-2017   Время 10:41:09</t>
  </si>
  <si>
    <t xml:space="preserve"> Дата 05-07-2017   Время 10:41:10</t>
  </si>
  <si>
    <t xml:space="preserve"> Дата 05-07-2017   Время 10:41:11</t>
  </si>
  <si>
    <t xml:space="preserve"> Дата 05-07-2017   Время 10:41:12</t>
  </si>
  <si>
    <t xml:space="preserve"> Дата 05-07-2017   Время 10:41:13</t>
  </si>
  <si>
    <t xml:space="preserve"> Дата 05-07-2017   Время 10:41:14</t>
  </si>
  <si>
    <t xml:space="preserve"> Дата 05-07-2017   Время 10:41:15</t>
  </si>
  <si>
    <t xml:space="preserve"> Дата 05-07-2017   Время 10:41:16</t>
  </si>
  <si>
    <t xml:space="preserve"> Дата 05-07-2017   Время 10:41:17</t>
  </si>
  <si>
    <t xml:space="preserve"> Дата 05-07-2017   Время 10:41:18</t>
  </si>
  <si>
    <t xml:space="preserve"> Дата 05-07-2017   Время 10:41:19</t>
  </si>
  <si>
    <t xml:space="preserve"> Дата 05-07-2017   Время 10:41:20</t>
  </si>
  <si>
    <t xml:space="preserve"> Дата 05-07-2017   Время 10:41:21</t>
  </si>
  <si>
    <t xml:space="preserve"> Дата 05-07-2017   Время 10:41:22</t>
  </si>
  <si>
    <t xml:space="preserve"> Дата 05-07-2017   Время 10:41:23</t>
  </si>
  <si>
    <t xml:space="preserve"> Дата 05-07-2017   Время 10:41:24</t>
  </si>
  <si>
    <t xml:space="preserve"> Дата 05-07-2017   Время 10:41:25</t>
  </si>
  <si>
    <t xml:space="preserve"> Дата 05-07-2017   Время 10:41:26</t>
  </si>
  <si>
    <t xml:space="preserve"> Дата 05-07-2017   Время 10:41:27</t>
  </si>
  <si>
    <t xml:space="preserve"> Дата 05-07-2017   Время 10:41:28</t>
  </si>
  <si>
    <t xml:space="preserve"> Дата 05-07-2017   Время 10:41:29</t>
  </si>
  <si>
    <t xml:space="preserve"> Дата 05-07-2017   Время 10:41:30</t>
  </si>
  <si>
    <t xml:space="preserve"> Дата 05-07-2017   Время 10:41:31</t>
  </si>
  <si>
    <t xml:space="preserve"> Дата 05-07-2017   Время 10:41:32</t>
  </si>
  <si>
    <t xml:space="preserve"> Дата 05-07-2017   Время 10:41:33</t>
  </si>
  <si>
    <t xml:space="preserve"> Дата 05-07-2017   Время 10:41:34</t>
  </si>
  <si>
    <t xml:space="preserve"> Дата 05-07-2017   Время 10:41:35</t>
  </si>
  <si>
    <t xml:space="preserve"> Дата 05-07-2017   Время 10:41:36</t>
  </si>
  <si>
    <t xml:space="preserve"> Дата 05-07-2017   Время 10:41:37</t>
  </si>
  <si>
    <t xml:space="preserve"> Дата 05-07-2017   Время 10:41:38</t>
  </si>
  <si>
    <t xml:space="preserve"> Дата 05-07-2017   Время 10:41:39</t>
  </si>
  <si>
    <t xml:space="preserve"> Дата 05-07-2017   Время 10:41:40</t>
  </si>
  <si>
    <t xml:space="preserve"> Дата 05-07-2017   Время 10:41:41</t>
  </si>
  <si>
    <t xml:space="preserve"> Дата 05-07-2017   Время 10:41:42</t>
  </si>
  <si>
    <t xml:space="preserve"> Дата 05-07-2017   Время 10:41:43</t>
  </si>
  <si>
    <t xml:space="preserve"> Дата 05-07-2017   Время 10:41:44</t>
  </si>
  <si>
    <t xml:space="preserve"> Дата 05-07-2017   Время 10:41:45</t>
  </si>
  <si>
    <t xml:space="preserve"> Дата 05-07-2017   Время 10:41:46</t>
  </si>
  <si>
    <t xml:space="preserve"> Дата 05-07-2017   Время 10:41:47</t>
  </si>
  <si>
    <t xml:space="preserve"> Дата 05-07-2017   Время 10:41:48</t>
  </si>
  <si>
    <t xml:space="preserve"> Дата 05-07-2017   Время 10:41:49</t>
  </si>
  <si>
    <t xml:space="preserve"> Дата 05-07-2017   Время 10:41:50</t>
  </si>
  <si>
    <t xml:space="preserve"> Дата 05-07-2017   Время 10:41:51</t>
  </si>
  <si>
    <t xml:space="preserve"> Дата 05-07-2017   Время 10:41:52</t>
  </si>
  <si>
    <t xml:space="preserve"> Дата 05-07-2017   Время 10:41:53</t>
  </si>
  <si>
    <t xml:space="preserve"> Дата 05-07-2017   Время 10:41:54</t>
  </si>
  <si>
    <t xml:space="preserve"> Дата 05-07-2017   Время 10:41:55</t>
  </si>
  <si>
    <t xml:space="preserve"> Дата 05-07-2017   Время 10:41:56</t>
  </si>
  <si>
    <t xml:space="preserve"> Дата 05-07-2017   Время 10:41:57</t>
  </si>
  <si>
    <t xml:space="preserve"> Дата 05-07-2017   Время 10:41:58</t>
  </si>
  <si>
    <t xml:space="preserve"> Дата 05-07-2017   Время 10:41:59</t>
  </si>
  <si>
    <t xml:space="preserve"> Дата 05-07-2017   Время 10:42:00</t>
  </si>
  <si>
    <t>$Дата 05-07-2017   Время 10:42:01</t>
  </si>
  <si>
    <t>$Дата 05-07-2017   Время 10:48:12</t>
  </si>
  <si>
    <t xml:space="preserve"> Дата 05-07-2017   Время 10:48:16</t>
  </si>
  <si>
    <t xml:space="preserve"> Дата 05-07-2017   Время 10:48:19</t>
  </si>
  <si>
    <t xml:space="preserve"> Дата 05-07-2017   Время 10:48:20</t>
  </si>
  <si>
    <t xml:space="preserve"> Дата 05-07-2017   Время 10:48:21</t>
  </si>
  <si>
    <t xml:space="preserve"> Дата 05-07-2017   Время 10:48:22</t>
  </si>
  <si>
    <t xml:space="preserve"> Дата 05-07-2017   Время 10:48:23</t>
  </si>
  <si>
    <t xml:space="preserve"> Дата 05-07-2017   Время 10:48:24</t>
  </si>
  <si>
    <t xml:space="preserve"> Дата 05-07-2017   Время 10:48:25</t>
  </si>
  <si>
    <t xml:space="preserve"> Дата 05-07-2017   Время 10:48:26</t>
  </si>
  <si>
    <t xml:space="preserve"> Дата 05-07-2017   Время 10:48:27</t>
  </si>
  <si>
    <t xml:space="preserve"> Дата 05-07-2017   Время 10:48:28</t>
  </si>
  <si>
    <t xml:space="preserve"> Дата 05-07-2017   Время 10:48:29</t>
  </si>
  <si>
    <t xml:space="preserve"> Дата 05-07-2017   Время 10:48:30</t>
  </si>
  <si>
    <t xml:space="preserve"> Дата 05-07-2017   Время 10:48:31</t>
  </si>
  <si>
    <t xml:space="preserve"> Дата 05-07-2017   Время 10:48:32</t>
  </si>
  <si>
    <t xml:space="preserve"> Дата 05-07-2017   Время 10:48:33</t>
  </si>
  <si>
    <t xml:space="preserve"> Дата 05-07-2017   Время 10:48:34</t>
  </si>
  <si>
    <t xml:space="preserve"> Дата 05-07-2017   Время 10:48:35</t>
  </si>
  <si>
    <t xml:space="preserve"> Дата 05-07-2017   Время 10:48:36</t>
  </si>
  <si>
    <t xml:space="preserve"> Дата 05-07-2017   Время 10:48:37</t>
  </si>
  <si>
    <t xml:space="preserve"> Дата 05-07-2017   Время 10:48:38</t>
  </si>
  <si>
    <t xml:space="preserve"> Дата 05-07-2017   Время 10:48:39</t>
  </si>
  <si>
    <t xml:space="preserve"> Дата 05-07-2017   Время 10:48:40</t>
  </si>
  <si>
    <t xml:space="preserve"> Дата 05-07-2017   Время 10:48:41</t>
  </si>
  <si>
    <t xml:space="preserve"> Дата 05-07-2017   Время 10:48:42</t>
  </si>
  <si>
    <t xml:space="preserve"> Дата 05-07-2017   Время 10:48:43</t>
  </si>
  <si>
    <t xml:space="preserve"> Дата 05-07-2017   Время 10:48:44</t>
  </si>
  <si>
    <t xml:space="preserve"> Дата 05-07-2017   Время 10:48:45</t>
  </si>
  <si>
    <t xml:space="preserve"> Дата 05-07-2017   Время 10:48:46</t>
  </si>
  <si>
    <t xml:space="preserve"> Дата 05-07-2017   Время 10:48:47</t>
  </si>
  <si>
    <t xml:space="preserve"> Дата 05-07-2017   Время 10:48:48</t>
  </si>
  <si>
    <t xml:space="preserve"> Дата 05-07-2017   Время 10:48:49</t>
  </si>
  <si>
    <t xml:space="preserve"> Дата 05-07-2017   Время 10:48:50</t>
  </si>
  <si>
    <t xml:space="preserve"> Дата 05-07-2017   Время 10:48:51</t>
  </si>
  <si>
    <t xml:space="preserve"> Дата 05-07-2017   Время 10:48:52</t>
  </si>
  <si>
    <t xml:space="preserve"> Дата 05-07-2017   Время 10:48:53</t>
  </si>
  <si>
    <t xml:space="preserve"> Дата 05-07-2017   Время 10:48:54</t>
  </si>
  <si>
    <t xml:space="preserve"> Дата 05-07-2017   Время 10:48:55</t>
  </si>
  <si>
    <t xml:space="preserve"> Дата 05-07-2017   Время 10:48:56</t>
  </si>
  <si>
    <t xml:space="preserve"> Дата 05-07-2017   Время 10:48:57</t>
  </si>
  <si>
    <t xml:space="preserve"> Дата 05-07-2017   Время 10:48:58</t>
  </si>
  <si>
    <t xml:space="preserve"> Дата 05-07-2017   Время 10:48:59</t>
  </si>
  <si>
    <t xml:space="preserve"> Дата 05-07-2017   Время 10:49:00</t>
  </si>
  <si>
    <t xml:space="preserve"> Дата 05-07-2017   Время 10:49:01</t>
  </si>
  <si>
    <t xml:space="preserve"> Дата 05-07-2017   Время 10:49:02</t>
  </si>
  <si>
    <t xml:space="preserve"> Дата 05-07-2017   Время 10:49:03</t>
  </si>
  <si>
    <t xml:space="preserve"> Дата 05-07-2017   Время 10:49:04</t>
  </si>
  <si>
    <t xml:space="preserve"> Дата 05-07-2017   Время 10:49:05</t>
  </si>
  <si>
    <t xml:space="preserve"> Дата 05-07-2017   Время 10:49:06</t>
  </si>
  <si>
    <t xml:space="preserve"> Дата 05-07-2017   Время 10:49:07</t>
  </si>
  <si>
    <t xml:space="preserve"> Дата 05-07-2017   Время 10:49:08</t>
  </si>
  <si>
    <t xml:space="preserve"> Дата 05-07-2017   Время 10:49:09</t>
  </si>
  <si>
    <t xml:space="preserve"> Дата 05-07-2017   Время 10:49:10</t>
  </si>
  <si>
    <t xml:space="preserve"> Дата 05-07-2017   Время 10:49:11</t>
  </si>
  <si>
    <t xml:space="preserve"> Дата 05-07-2017   Время 10:49:12</t>
  </si>
  <si>
    <t xml:space="preserve"> Дата 05-07-2017   Время 10:49:13</t>
  </si>
  <si>
    <t xml:space="preserve"> Дата 05-07-2017   Время 10:49:14</t>
  </si>
  <si>
    <t xml:space="preserve"> Дата 05-07-2017   Время 10:49:15</t>
  </si>
  <si>
    <t xml:space="preserve"> Дата 05-07-2017   Время 10:49:16</t>
  </si>
  <si>
    <t xml:space="preserve"> Дата 05-07-2017   Время 10:49:17</t>
  </si>
  <si>
    <t xml:space="preserve"> Дата 05-07-2017   Время 10:49:18</t>
  </si>
  <si>
    <t xml:space="preserve"> Дата 05-07-2017   Время 10:49:19</t>
  </si>
  <si>
    <t xml:space="preserve"> Дата 05-07-2017   Время 10:49:20</t>
  </si>
  <si>
    <t xml:space="preserve"> Дата 05-07-2017   Время 10:49:21</t>
  </si>
  <si>
    <t xml:space="preserve"> Дата 05-07-2017   Время 10:49:22</t>
  </si>
  <si>
    <t xml:space="preserve"> Дата 05-07-2017   Время 10:49:23</t>
  </si>
  <si>
    <t xml:space="preserve"> Дата 05-07-2017   Время 10:49:24</t>
  </si>
  <si>
    <t xml:space="preserve"> Дата 05-07-2017   Время 10:49:25</t>
  </si>
  <si>
    <t xml:space="preserve"> Дата 05-07-2017   Время 10:49:26</t>
  </si>
  <si>
    <t xml:space="preserve"> Дата 05-07-2017   Время 10:49:27</t>
  </si>
  <si>
    <t xml:space="preserve"> Дата 05-07-2017   Время 10:49:28</t>
  </si>
  <si>
    <t xml:space="preserve"> Дата 05-07-2017   Время 10:49:29</t>
  </si>
  <si>
    <t xml:space="preserve"> Дата 05-07-2017   Время 10:49:30</t>
  </si>
  <si>
    <t xml:space="preserve"> Дата 05-07-2017   Время 10:49:31</t>
  </si>
  <si>
    <t xml:space="preserve"> Дата 05-07-2017   Время 10:49:32</t>
  </si>
  <si>
    <t xml:space="preserve"> Дата 05-07-2017   Время 10:49:33</t>
  </si>
  <si>
    <t xml:space="preserve"> Дата 05-07-2017   Время 10:49:34</t>
  </si>
  <si>
    <t xml:space="preserve"> Дата 05-07-2017   Время 10:49:35</t>
  </si>
  <si>
    <t xml:space="preserve"> Дата 05-07-2017   Время 10:49:36</t>
  </si>
  <si>
    <t xml:space="preserve"> Дата 05-07-2017   Время 10:49:37</t>
  </si>
  <si>
    <t xml:space="preserve"> Дата 05-07-2017   Время 10:49:38</t>
  </si>
  <si>
    <t xml:space="preserve"> Дата 05-07-2017   Время 10:49:39</t>
  </si>
  <si>
    <t xml:space="preserve"> Дата 05-07-2017   Время 10:49:40</t>
  </si>
  <si>
    <t xml:space="preserve"> Дата 05-07-2017   Время 10:49:41</t>
  </si>
  <si>
    <t xml:space="preserve"> Дата 05-07-2017   Время 10:49:42</t>
  </si>
  <si>
    <t xml:space="preserve"> Дата 05-07-2017   Время 10:49:43</t>
  </si>
  <si>
    <t xml:space="preserve"> Дата 05-07-2017   Время 10:49:44</t>
  </si>
  <si>
    <t xml:space="preserve"> Дата 05-07-2017   Время 10:49:45</t>
  </si>
  <si>
    <t xml:space="preserve"> Дата 05-07-2017   Время 10:49:46</t>
  </si>
  <si>
    <t xml:space="preserve"> Дата 05-07-2017   Время 10:49:47</t>
  </si>
  <si>
    <t xml:space="preserve"> Дата 05-07-2017   Время 10:49:48</t>
  </si>
  <si>
    <t xml:space="preserve"> Дата 05-07-2017   Время 10:49:49</t>
  </si>
  <si>
    <t xml:space="preserve"> Дата 05-07-2017   Время 10:49:50</t>
  </si>
  <si>
    <t xml:space="preserve"> Дата 05-07-2017   Время 10:49:51</t>
  </si>
  <si>
    <t xml:space="preserve"> Дата 05-07-2017   Время 10:49:52</t>
  </si>
  <si>
    <t xml:space="preserve"> Дата 05-07-2017   Время 10:49:53</t>
  </si>
  <si>
    <t xml:space="preserve"> Дата 05-07-2017   Время 10:49:54</t>
  </si>
  <si>
    <t xml:space="preserve"> Дата 05-07-2017   Время 10:49:55</t>
  </si>
  <si>
    <t xml:space="preserve"> Дата 05-07-2017   Время 10:49:56</t>
  </si>
  <si>
    <t xml:space="preserve"> Дата 05-07-2017   Время 10:49:57</t>
  </si>
  <si>
    <t xml:space="preserve"> Дата 05-07-2017   Время 10:49:58</t>
  </si>
  <si>
    <t xml:space="preserve"> Дата 05-07-2017   Время 10:49:59</t>
  </si>
  <si>
    <t xml:space="preserve"> Дата 05-07-2017   Время 10:50:00</t>
  </si>
  <si>
    <t xml:space="preserve"> Дата 05-07-2017   Время 10:50:01</t>
  </si>
  <si>
    <t xml:space="preserve"> Дата 05-07-2017   Время 10:50:02</t>
  </si>
  <si>
    <t xml:space="preserve"> Дата 05-07-2017   Время 10:50:03</t>
  </si>
  <si>
    <t xml:space="preserve"> Дата 05-07-2017   Время 10:50:04</t>
  </si>
  <si>
    <t xml:space="preserve"> Дата 05-07-2017   Время 10:50:05</t>
  </si>
  <si>
    <t xml:space="preserve"> Дата 05-07-2017   Время 10:50:06</t>
  </si>
  <si>
    <t xml:space="preserve"> Дата 05-07-2017   Время 10:50:07</t>
  </si>
  <si>
    <t xml:space="preserve"> Дата 05-07-2017   Время 10:50:08</t>
  </si>
  <si>
    <t xml:space="preserve"> Дата 05-07-2017   Время 10:50:09</t>
  </si>
  <si>
    <t xml:space="preserve"> Дата 05-07-2017   Время 10:50:10</t>
  </si>
  <si>
    <t xml:space="preserve"> Дата 05-07-2017   Время 10:50:11</t>
  </si>
  <si>
    <t xml:space="preserve"> Дата 05-07-2017   Время 10:50:12</t>
  </si>
  <si>
    <t xml:space="preserve"> Дата 05-07-2017   Время 10:50:13</t>
  </si>
  <si>
    <t xml:space="preserve"> Дата 05-07-2017   Время 10:50:14</t>
  </si>
  <si>
    <t xml:space="preserve"> Дата 05-07-2017   Время 10:50:15</t>
  </si>
  <si>
    <t xml:space="preserve"> Дата 05-07-2017   Время 10:50:16</t>
  </si>
  <si>
    <t xml:space="preserve"> Дата 05-07-2017   Время 10:50:17</t>
  </si>
  <si>
    <t xml:space="preserve"> Дата 05-07-2017   Время 10:50:18</t>
  </si>
  <si>
    <t xml:space="preserve"> Дата 05-07-2017   Время 10:50:19</t>
  </si>
  <si>
    <t xml:space="preserve"> Дата 05-07-2017   Время 10:50:20</t>
  </si>
  <si>
    <t xml:space="preserve"> Дата 05-07-2017   Время 10:50:21</t>
  </si>
  <si>
    <t xml:space="preserve"> Дата 05-07-2017   Время 10:50:22</t>
  </si>
  <si>
    <t xml:space="preserve"> Дата 05-07-2017   Время 10:50:23</t>
  </si>
  <si>
    <t xml:space="preserve"> Дата 05-07-2017   Время 10:50:24</t>
  </si>
  <si>
    <t xml:space="preserve"> Дата 05-07-2017   Время 10:50:25</t>
  </si>
  <si>
    <t xml:space="preserve"> Дата 05-07-2017   Время 10:50:26</t>
  </si>
  <si>
    <t xml:space="preserve"> Дата 05-07-2017   Время 10:50:27</t>
  </si>
  <si>
    <t xml:space="preserve"> Дата 05-07-2017   Время 10:50:28</t>
  </si>
  <si>
    <t xml:space="preserve"> Дата 05-07-2017   Время 10:50:29</t>
  </si>
  <si>
    <t xml:space="preserve"> Дата 05-07-2017   Время 10:50:30</t>
  </si>
  <si>
    <t xml:space="preserve"> Дата 05-07-2017   Время 10:50:31</t>
  </si>
  <si>
    <t xml:space="preserve"> Дата 05-07-2017   Время 10:50:32</t>
  </si>
  <si>
    <t xml:space="preserve"> Дата 05-07-2017   Время 10:50:33</t>
  </si>
  <si>
    <t xml:space="preserve"> Дата 05-07-2017   Время 10:50:34</t>
  </si>
  <si>
    <t xml:space="preserve"> Дата 05-07-2017   Время 10:50:35</t>
  </si>
  <si>
    <t xml:space="preserve"> Дата 05-07-2017   Время 10:50:36</t>
  </si>
  <si>
    <t xml:space="preserve"> Дата 05-07-2017   Время 10:50:37</t>
  </si>
  <si>
    <t xml:space="preserve"> Дата 05-07-2017   Время 10:50:38</t>
  </si>
  <si>
    <t xml:space="preserve"> Дата 05-07-2017   Время 10:50:39</t>
  </si>
  <si>
    <t xml:space="preserve"> Дата 05-07-2017   Время 10:50:40</t>
  </si>
  <si>
    <t xml:space="preserve"> Дата 05-07-2017   Время 10:50:41</t>
  </si>
  <si>
    <t xml:space="preserve"> Дата 05-07-2017   Время 10:50:42</t>
  </si>
  <si>
    <t xml:space="preserve"> Дата 05-07-2017   Время 10:50:43</t>
  </si>
  <si>
    <t xml:space="preserve"> Дата 05-07-2017   Время 10:50:44</t>
  </si>
  <si>
    <t xml:space="preserve"> Дата 05-07-2017   Время 10:50:45</t>
  </si>
  <si>
    <t xml:space="preserve"> Дата 05-07-2017   Время 10:50:46</t>
  </si>
  <si>
    <t xml:space="preserve"> Дата 05-07-2017   Время 10:50:47</t>
  </si>
  <si>
    <t xml:space="preserve"> Дата 05-07-2017   Время 10:50:48</t>
  </si>
  <si>
    <t xml:space="preserve"> Дата 05-07-2017   Время 10:50:49</t>
  </si>
  <si>
    <t xml:space="preserve"> Дата 05-07-2017   Время 10:50:50</t>
  </si>
  <si>
    <t xml:space="preserve"> Дата 05-07-2017   Время 10:50:51</t>
  </si>
  <si>
    <t xml:space="preserve"> Дата 05-07-2017   Время 10:50:52</t>
  </si>
  <si>
    <t xml:space="preserve"> Дата 05-07-2017   Время 10:50:53</t>
  </si>
  <si>
    <t xml:space="preserve"> Дата 05-07-2017   Время 10:50:54</t>
  </si>
  <si>
    <t xml:space="preserve"> Дата 05-07-2017   Время 10:50:55</t>
  </si>
  <si>
    <t xml:space="preserve"> Дата 05-07-2017   Время 10:50:56</t>
  </si>
  <si>
    <t xml:space="preserve"> Дата 05-07-2017   Время 10:50:57</t>
  </si>
  <si>
    <t xml:space="preserve"> Дата 05-07-2017   Время 10:50:58</t>
  </si>
  <si>
    <t xml:space="preserve"> Дата 05-07-2017   Время 10:50:59</t>
  </si>
  <si>
    <t xml:space="preserve"> Дата 05-07-2017   Время 10:51:00</t>
  </si>
  <si>
    <t xml:space="preserve"> Дата 05-07-2017   Время 10:51:01</t>
  </si>
  <si>
    <t xml:space="preserve"> Дата 05-07-2017   Время 10:51:02</t>
  </si>
  <si>
    <t xml:space="preserve"> Дата 05-07-2017   Время 10:51:03</t>
  </si>
  <si>
    <t xml:space="preserve"> Дата 05-07-2017   Время 10:51:04</t>
  </si>
  <si>
    <t xml:space="preserve"> Дата 05-07-2017   Время 10:51:05</t>
  </si>
  <si>
    <t xml:space="preserve"> Дата 05-07-2017   Время 10:51:06</t>
  </si>
  <si>
    <t xml:space="preserve"> Дата 05-07-2017   Время 10:51:07</t>
  </si>
  <si>
    <t xml:space="preserve"> Дата 05-07-2017   Время 10:51:08</t>
  </si>
  <si>
    <t xml:space="preserve"> Дата 05-07-2017   Время 10:51:09</t>
  </si>
  <si>
    <t xml:space="preserve"> Дата 05-07-2017   Время 10:51:10</t>
  </si>
  <si>
    <t xml:space="preserve"> Дата 05-07-2017   Время 10:51:11</t>
  </si>
  <si>
    <t xml:space="preserve"> Дата 05-07-2017   Время 10:51:12</t>
  </si>
  <si>
    <t xml:space="preserve"> Дата 05-07-2017   Время 10:51:13</t>
  </si>
  <si>
    <t xml:space="preserve"> Дата 05-07-2017   Время 10:51:14</t>
  </si>
  <si>
    <t xml:space="preserve"> Дата 05-07-2017   Время 10:51:15</t>
  </si>
  <si>
    <t xml:space="preserve"> Дата 05-07-2017   Время 10:51:16</t>
  </si>
  <si>
    <t xml:space="preserve"> Дата 05-07-2017   Время 10:51:17</t>
  </si>
  <si>
    <t xml:space="preserve"> Дата 05-07-2017   Время 10:51:18</t>
  </si>
  <si>
    <t xml:space="preserve"> Дата 05-07-2017   Время 10:51:19</t>
  </si>
  <si>
    <t xml:space="preserve"> Дата 05-07-2017   Время 10:51:20</t>
  </si>
  <si>
    <t xml:space="preserve"> Дата 05-07-2017   Время 10:51:21</t>
  </si>
  <si>
    <t xml:space="preserve"> Дата 05-07-2017   Время 10:51:22</t>
  </si>
  <si>
    <t xml:space="preserve"> Дата 05-07-2017   Время 10:51:23</t>
  </si>
  <si>
    <t xml:space="preserve"> Дата 05-07-2017   Время 10:51:24</t>
  </si>
  <si>
    <t xml:space="preserve"> Дата 05-07-2017   Время 10:51:25</t>
  </si>
  <si>
    <t xml:space="preserve"> Дата 05-07-2017   Время 10:51:26</t>
  </si>
  <si>
    <t xml:space="preserve"> Дата 05-07-2017   Время 10:51:27</t>
  </si>
  <si>
    <t xml:space="preserve"> Дата 05-07-2017   Время 10:51:28</t>
  </si>
  <si>
    <t xml:space="preserve"> Дата 05-07-2017   Время 10:51:29</t>
  </si>
  <si>
    <t xml:space="preserve"> Дата 05-07-2017   Время 10:51:30</t>
  </si>
  <si>
    <t xml:space="preserve"> Дата 05-07-2017   Время 10:51:31</t>
  </si>
  <si>
    <t xml:space="preserve"> Дата 05-07-2017   Время 10:51:32</t>
  </si>
  <si>
    <t xml:space="preserve"> Дата 05-07-2017   Время 10:51:33</t>
  </si>
  <si>
    <t xml:space="preserve"> Дата 05-07-2017   Время 10:51:34</t>
  </si>
  <si>
    <t xml:space="preserve"> Дата 05-07-2017   Время 10:51:35</t>
  </si>
  <si>
    <t xml:space="preserve"> Дата 05-07-2017   Время 10:51:36</t>
  </si>
  <si>
    <t xml:space="preserve"> Дата 05-07-2017   Время 10:51:37</t>
  </si>
  <si>
    <t xml:space="preserve"> Дата 05-07-2017   Время 10:51:38</t>
  </si>
  <si>
    <t xml:space="preserve"> Дата 05-07-2017   Время 10:51:39</t>
  </si>
  <si>
    <t xml:space="preserve"> Дата 05-07-2017   Время 10:51:40</t>
  </si>
  <si>
    <t xml:space="preserve"> Дата 05-07-2017   Время 10:51:41</t>
  </si>
  <si>
    <t xml:space="preserve"> Дата 05-07-2017   Время 10:51:42</t>
  </si>
  <si>
    <t xml:space="preserve"> Дата 05-07-2017   Время 10:51:43</t>
  </si>
  <si>
    <t xml:space="preserve"> Дата 05-07-2017   Время 10:51:44</t>
  </si>
  <si>
    <t xml:space="preserve"> Дата 05-07-2017   Время 10:51:45</t>
  </si>
  <si>
    <t xml:space="preserve"> Дата 05-07-2017   Время 10:51:46</t>
  </si>
  <si>
    <t xml:space="preserve"> Дата 05-07-2017   Время 10:51:47</t>
  </si>
  <si>
    <t xml:space="preserve"> Дата 05-07-2017   Время 10:51:48</t>
  </si>
  <si>
    <t xml:space="preserve"> Дата 05-07-2017   Время 10:51:49</t>
  </si>
  <si>
    <t xml:space="preserve"> Дата 05-07-2017   Время 10:51:50</t>
  </si>
  <si>
    <t xml:space="preserve"> Дата 05-07-2017   Время 10:51:51</t>
  </si>
  <si>
    <t xml:space="preserve"> Дата 05-07-2017   Время 10:51:52</t>
  </si>
  <si>
    <t xml:space="preserve"> Дата 05-07-2017   Время 10:51:53</t>
  </si>
  <si>
    <t xml:space="preserve"> Дата 05-07-2017   Время 10:51:54</t>
  </si>
  <si>
    <t xml:space="preserve"> Дата 05-07-2017   Время 10:51:55</t>
  </si>
  <si>
    <t xml:space="preserve"> Дата 05-07-2017   Время 10:51:56</t>
  </si>
  <si>
    <t xml:space="preserve"> Дата 05-07-2017   Время 10:51:57</t>
  </si>
  <si>
    <t xml:space="preserve"> Дата 05-07-2017   Время 10:51:58</t>
  </si>
  <si>
    <t xml:space="preserve"> Дата 05-07-2017   Время 10:51:59</t>
  </si>
  <si>
    <t xml:space="preserve"> Дата 05-07-2017   Время 10:52:00</t>
  </si>
  <si>
    <t xml:space="preserve"> Дата 05-07-2017   Время 10:52:01</t>
  </si>
  <si>
    <t xml:space="preserve"> Дата 05-07-2017   Время 10:52:02</t>
  </si>
  <si>
    <t xml:space="preserve"> Дата 05-07-2017   Время 10:52:03</t>
  </si>
  <si>
    <t xml:space="preserve"> Дата 05-07-2017   Время 10:52:04</t>
  </si>
  <si>
    <t xml:space="preserve"> Дата 05-07-2017   Время 10:52:05</t>
  </si>
  <si>
    <t xml:space="preserve"> Дата 05-07-2017   Время 10:52:06</t>
  </si>
  <si>
    <t xml:space="preserve"> Дата 05-07-2017   Время 10:52:07</t>
  </si>
  <si>
    <t xml:space="preserve"> Дата 05-07-2017   Время 10:52:08</t>
  </si>
  <si>
    <t xml:space="preserve"> Дата 05-07-2017   Время 10:52:09</t>
  </si>
  <si>
    <t xml:space="preserve"> Дата 05-07-2017   Время 10:52:10</t>
  </si>
  <si>
    <t xml:space="preserve"> Дата 05-07-2017   Время 10:52:11</t>
  </si>
  <si>
    <t xml:space="preserve"> Дата 05-07-2017   Время 10:52:12</t>
  </si>
  <si>
    <t xml:space="preserve"> Дата 05-07-2017   Время 10:52:13</t>
  </si>
  <si>
    <t xml:space="preserve"> Дата 05-07-2017   Время 10:52:14</t>
  </si>
  <si>
    <t xml:space="preserve"> Дата 05-07-2017   Время 10:52:15</t>
  </si>
  <si>
    <t xml:space="preserve"> Дата 05-07-2017   Время 10:52:16</t>
  </si>
  <si>
    <t xml:space="preserve"> Дата 05-07-2017   Время 10:52:17</t>
  </si>
  <si>
    <t xml:space="preserve"> Дата 05-07-2017   Время 10:52:18</t>
  </si>
  <si>
    <t xml:space="preserve"> Дата 05-07-2017   Время 10:52:19</t>
  </si>
  <si>
    <t xml:space="preserve"> Дата 05-07-2017   Время 10:52:20</t>
  </si>
  <si>
    <t xml:space="preserve"> Дата 05-07-2017   Время 10:52:21</t>
  </si>
  <si>
    <t xml:space="preserve"> Дата 05-07-2017   Время 10:52:22</t>
  </si>
  <si>
    <t xml:space="preserve"> Дата 05-07-2017   Время 10:52:23</t>
  </si>
  <si>
    <t xml:space="preserve"> Дата 05-07-2017   Время 10:52:24</t>
  </si>
  <si>
    <t xml:space="preserve"> Дата 05-07-2017   Время 10:52:25</t>
  </si>
  <si>
    <t xml:space="preserve"> Дата 05-07-2017   Время 10:52:26</t>
  </si>
  <si>
    <t xml:space="preserve"> Дата 05-07-2017   Время 10:52:27</t>
  </si>
  <si>
    <t xml:space="preserve"> Дата 05-07-2017   Время 10:52:28</t>
  </si>
  <si>
    <t xml:space="preserve"> Дата 05-07-2017   Время 10:52:29</t>
  </si>
  <si>
    <t xml:space="preserve"> Дата 05-07-2017   Время 10:52:30</t>
  </si>
  <si>
    <t xml:space="preserve"> Дата 05-07-2017   Время 10:52:31</t>
  </si>
  <si>
    <t xml:space="preserve"> Дата 05-07-2017   Время 10:52:32</t>
  </si>
  <si>
    <t xml:space="preserve"> Дата 05-07-2017   Время 10:52:33</t>
  </si>
  <si>
    <t xml:space="preserve"> Дата 05-07-2017   Время 10:52:34</t>
  </si>
  <si>
    <t xml:space="preserve"> Дата 05-07-2017   Время 10:52:35</t>
  </si>
  <si>
    <t xml:space="preserve"> Дата 05-07-2017   Время 10:52:36</t>
  </si>
  <si>
    <t xml:space="preserve"> Дата 05-07-2017   Время 10:52:37</t>
  </si>
  <si>
    <t xml:space="preserve"> Дата 05-07-2017   Время 10:52:38</t>
  </si>
  <si>
    <t xml:space="preserve"> Дата 05-07-2017   Время 10:52:39</t>
  </si>
  <si>
    <t xml:space="preserve"> Дата 05-07-2017   Время 10:52:40</t>
  </si>
  <si>
    <t xml:space="preserve"> Дата 05-07-2017   Время 10:52:41</t>
  </si>
  <si>
    <t xml:space="preserve"> Дата 05-07-2017   Время 10:52:42</t>
  </si>
  <si>
    <t xml:space="preserve"> Дата 05-07-2017   Время 10:52:43</t>
  </si>
  <si>
    <t xml:space="preserve"> Дата 05-07-2017   Время 10:52:44</t>
  </si>
  <si>
    <t xml:space="preserve"> Дата 05-07-2017   Время 10:52:45</t>
  </si>
  <si>
    <t xml:space="preserve"> Дата 05-07-2017   Время 10:52:46</t>
  </si>
  <si>
    <t xml:space="preserve"> Дата 05-07-2017   Время 10:52:47</t>
  </si>
  <si>
    <t xml:space="preserve"> Дата 05-07-2017   Время 10:52:48</t>
  </si>
  <si>
    <t xml:space="preserve"> Дата 05-07-2017   Время 10:52:49</t>
  </si>
  <si>
    <t xml:space="preserve"> Дата 05-07-2017   Время 10:52:50</t>
  </si>
  <si>
    <t xml:space="preserve"> Дата 05-07-2017   Время 10:52:51</t>
  </si>
  <si>
    <t xml:space="preserve"> Дата 05-07-2017   Время 10:52:52</t>
  </si>
  <si>
    <t xml:space="preserve"> Дата 05-07-2017   Время 10:52:53</t>
  </si>
  <si>
    <t xml:space="preserve"> Дата 05-07-2017   Время 10:52:54</t>
  </si>
  <si>
    <t xml:space="preserve"> Дата 05-07-2017   Время 10:52:55</t>
  </si>
  <si>
    <t xml:space="preserve"> Дата 05-07-2017   Время 10:52:56</t>
  </si>
  <si>
    <t xml:space="preserve"> Дата 05-07-2017   Время 10:52:57</t>
  </si>
  <si>
    <t xml:space="preserve"> Дата 05-07-2017   Время 10:52:58</t>
  </si>
  <si>
    <t xml:space="preserve"> Дата 05-07-2017   Время 10:52:59</t>
  </si>
  <si>
    <t xml:space="preserve"> Дата 05-07-2017   Время 10:53:00</t>
  </si>
  <si>
    <t xml:space="preserve"> Дата 05-07-2017   Время 10:53:01</t>
  </si>
  <si>
    <t xml:space="preserve"> Дата 05-07-2017   Время 10:53:02</t>
  </si>
  <si>
    <t xml:space="preserve"> Дата 05-07-2017   Время 10:53:03</t>
  </si>
  <si>
    <t xml:space="preserve"> Дата 05-07-2017   Время 10:53:04</t>
  </si>
  <si>
    <t xml:space="preserve"> Дата 05-07-2017   Время 10:53:05</t>
  </si>
  <si>
    <t xml:space="preserve"> Дата 05-07-2017   Время 10:53:06</t>
  </si>
  <si>
    <t xml:space="preserve"> Дата 05-07-2017   Время 10:53:07</t>
  </si>
  <si>
    <t xml:space="preserve"> Дата 05-07-2017   Время 10:53:08</t>
  </si>
  <si>
    <t xml:space="preserve"> Дата 05-07-2017   Время 10:53:09</t>
  </si>
  <si>
    <t xml:space="preserve"> Дата 05-07-2017   Время 10:53:10</t>
  </si>
  <si>
    <t xml:space="preserve"> Дата 05-07-2017   Время 10:53:11</t>
  </si>
  <si>
    <t xml:space="preserve"> Дата 05-07-2017   Время 10:53:12</t>
  </si>
  <si>
    <t xml:space="preserve"> Дата 05-07-2017   Время 10:53:13</t>
  </si>
  <si>
    <t xml:space="preserve"> Дата 05-07-2017   Время 10:53:14</t>
  </si>
  <si>
    <t xml:space="preserve"> Дата 05-07-2017   Время 10:53:15</t>
  </si>
  <si>
    <t xml:space="preserve"> Дата 05-07-2017   Время 10:53:16</t>
  </si>
  <si>
    <t xml:space="preserve"> Дата 05-07-2017   Время 10:53:17</t>
  </si>
  <si>
    <t xml:space="preserve"> Дата 05-07-2017   Время 10:53:18</t>
  </si>
  <si>
    <t xml:space="preserve"> Дата 05-07-2017   Время 10:53:19</t>
  </si>
  <si>
    <t xml:space="preserve"> Дата 05-07-2017   Время 10:53:20</t>
  </si>
  <si>
    <t xml:space="preserve"> Дата 05-07-2017   Время 10:53:21</t>
  </si>
  <si>
    <t xml:space="preserve"> Дата 05-07-2017   Время 10:53:22</t>
  </si>
  <si>
    <t xml:space="preserve"> Дата 05-07-2017   Время 10:53:23</t>
  </si>
  <si>
    <t xml:space="preserve"> Дата 05-07-2017   Время 10:53:24</t>
  </si>
  <si>
    <t xml:space="preserve"> Дата 05-07-2017   Время 10:53:25</t>
  </si>
  <si>
    <t xml:space="preserve"> Дата 05-07-2017   Время 10:53:26</t>
  </si>
  <si>
    <t xml:space="preserve"> Дата 05-07-2017   Время 10:53:27</t>
  </si>
  <si>
    <t xml:space="preserve"> Дата 05-07-2017   Время 10:53:28</t>
  </si>
  <si>
    <t xml:space="preserve"> Дата 05-07-2017   Время 10:53:29</t>
  </si>
  <si>
    <t xml:space="preserve"> Дата 05-07-2017   Время 10:53:30</t>
  </si>
  <si>
    <t xml:space="preserve"> Дата 05-07-2017   Время 10:53:31</t>
  </si>
  <si>
    <t xml:space="preserve"> Дата 05-07-2017   Время 10:53:32</t>
  </si>
  <si>
    <t xml:space="preserve"> Дата 05-07-2017   Время 10:53:33</t>
  </si>
  <si>
    <t xml:space="preserve"> Дата 05-07-2017   Время 10:53:34</t>
  </si>
  <si>
    <t xml:space="preserve"> Дата 05-07-2017   Время 10:53:35</t>
  </si>
  <si>
    <t xml:space="preserve"> Дата 05-07-2017   Время 10:53:36</t>
  </si>
  <si>
    <t xml:space="preserve"> Дата 05-07-2017   Время 10:53:37</t>
  </si>
  <si>
    <t xml:space="preserve"> Дата 05-07-2017   Время 10:53:38</t>
  </si>
  <si>
    <t xml:space="preserve"> Дата 05-07-2017   Время 10:53:39</t>
  </si>
  <si>
    <t xml:space="preserve"> Дата 05-07-2017   Время 10:53:40</t>
  </si>
  <si>
    <t xml:space="preserve"> Дата 05-07-2017   Время 10:53:41</t>
  </si>
  <si>
    <t xml:space="preserve"> Дата 05-07-2017   Время 10:53:42</t>
  </si>
  <si>
    <t xml:space="preserve"> Дата 05-07-2017   Время 10:53:43</t>
  </si>
  <si>
    <t xml:space="preserve"> Дата 05-07-2017   Время 10:53:44</t>
  </si>
  <si>
    <t xml:space="preserve"> Дата 05-07-2017   Время 10:53:45</t>
  </si>
  <si>
    <t xml:space="preserve"> Дата 05-07-2017   Время 10:53:46</t>
  </si>
  <si>
    <t xml:space="preserve"> Дата 05-07-2017   Время 10:53:47</t>
  </si>
  <si>
    <t xml:space="preserve"> Дата 05-07-2017   Время 10:53:48</t>
  </si>
  <si>
    <t xml:space="preserve"> Дата 05-07-2017   Время 10:53:49</t>
  </si>
  <si>
    <t xml:space="preserve"> Дата 05-07-2017   Время 10:53:50</t>
  </si>
  <si>
    <t xml:space="preserve"> Дата 05-07-2017   Время 10:53:51</t>
  </si>
  <si>
    <t xml:space="preserve"> Дата 05-07-2017   Время 10:53:52</t>
  </si>
  <si>
    <t xml:space="preserve"> Дата 05-07-2017   Время 10:53:53</t>
  </si>
  <si>
    <t xml:space="preserve"> Дата 05-07-2017   Время 10:53:54</t>
  </si>
  <si>
    <t xml:space="preserve"> Дата 05-07-2017   Время 10:53:55</t>
  </si>
  <si>
    <t xml:space="preserve"> Дата 05-07-2017   Время 10:53:56</t>
  </si>
  <si>
    <t xml:space="preserve"> Дата 05-07-2017   Время 10:53:57</t>
  </si>
  <si>
    <t xml:space="preserve"> Дата 05-07-2017   Время 10:53:58</t>
  </si>
  <si>
    <t xml:space="preserve"> Дата 05-07-2017   Время 10:53:59</t>
  </si>
  <si>
    <t xml:space="preserve"> Дата 05-07-2017   Время 10:54:00</t>
  </si>
  <si>
    <t xml:space="preserve"> Дата 05-07-2017   Время 10:54:01</t>
  </si>
  <si>
    <t xml:space="preserve"> Дата 05-07-2017   Время 10:54:02</t>
  </si>
  <si>
    <t xml:space="preserve"> Дата 05-07-2017   Время 10:54:03</t>
  </si>
  <si>
    <t xml:space="preserve"> Дата 05-07-2017   Время 10:54:04</t>
  </si>
  <si>
    <t xml:space="preserve"> Дата 05-07-2017   Время 10:54:05</t>
  </si>
  <si>
    <t xml:space="preserve"> Дата 05-07-2017   Время 10:54:06</t>
  </si>
  <si>
    <t xml:space="preserve"> Дата 05-07-2017   Время 10:54:07</t>
  </si>
  <si>
    <t xml:space="preserve"> Дата 05-07-2017   Время 10:54:08</t>
  </si>
  <si>
    <t xml:space="preserve"> Дата 05-07-2017   Время 10:54:09</t>
  </si>
  <si>
    <t xml:space="preserve"> Дата 05-07-2017   Время 10:54:10</t>
  </si>
  <si>
    <t xml:space="preserve"> Дата 05-07-2017   Время 10:54:11</t>
  </si>
  <si>
    <t xml:space="preserve"> Дата 05-07-2017   Время 10:54:12</t>
  </si>
  <si>
    <t xml:space="preserve"> Дата 05-07-2017   Время 10:54:13</t>
  </si>
  <si>
    <t xml:space="preserve"> Дата 05-07-2017   Время 10:54:14</t>
  </si>
  <si>
    <t xml:space="preserve"> Дата 05-07-2017   Время 10:54:15</t>
  </si>
  <si>
    <t xml:space="preserve"> Дата 05-07-2017   Время 10:54:16</t>
  </si>
  <si>
    <t xml:space="preserve"> Дата 05-07-2017   Время 10:54:17</t>
  </si>
  <si>
    <t xml:space="preserve"> Дата 05-07-2017   Время 10:54:18</t>
  </si>
  <si>
    <t xml:space="preserve"> Дата 05-07-2017   Время 10:54:19</t>
  </si>
  <si>
    <t xml:space="preserve"> Дата 05-07-2017   Время 10:54:20</t>
  </si>
  <si>
    <t xml:space="preserve"> Дата 05-07-2017   Время 10:54:21</t>
  </si>
  <si>
    <t xml:space="preserve"> Дата 05-07-2017   Время 10:54:22</t>
  </si>
  <si>
    <t xml:space="preserve"> Дата 05-07-2017   Время 10:54:23</t>
  </si>
  <si>
    <t xml:space="preserve"> Дата 05-07-2017   Время 10:54:24</t>
  </si>
  <si>
    <t xml:space="preserve"> Дата 05-07-2017   Время 10:54:25</t>
  </si>
  <si>
    <t xml:space="preserve"> Дата 05-07-2017   Время 10:54:26</t>
  </si>
  <si>
    <t xml:space="preserve"> Дата 05-07-2017   Время 10:54:27</t>
  </si>
  <si>
    <t xml:space="preserve"> Дата 05-07-2017   Время 10:54:28</t>
  </si>
  <si>
    <t xml:space="preserve"> Дата 05-07-2017   Время 10:54:29</t>
  </si>
  <si>
    <t xml:space="preserve"> Дата 05-07-2017   Время 10:54:30</t>
  </si>
  <si>
    <t xml:space="preserve"> Дата 05-07-2017   Время 10:54:31</t>
  </si>
  <si>
    <t xml:space="preserve"> Дата 05-07-2017   Время 10:54:32</t>
  </si>
  <si>
    <t xml:space="preserve"> Дата 05-07-2017   Время 10:54:33</t>
  </si>
  <si>
    <t xml:space="preserve"> Дата 05-07-2017   Время 10:54:34</t>
  </si>
  <si>
    <t xml:space="preserve"> Дата 05-07-2017   Время 10:54:35</t>
  </si>
  <si>
    <t xml:space="preserve"> Дата 05-07-2017   Время 10:54:36</t>
  </si>
  <si>
    <t xml:space="preserve"> Дата 05-07-2017   Время 10:54:37</t>
  </si>
  <si>
    <t xml:space="preserve"> Дата 05-07-2017   Время 10:54:38</t>
  </si>
  <si>
    <t xml:space="preserve"> Дата 05-07-2017   Время 10:54:39</t>
  </si>
  <si>
    <t xml:space="preserve"> Дата 05-07-2017   Время 10:54:40</t>
  </si>
  <si>
    <t xml:space="preserve"> Дата 05-07-2017   Время 10:54:41</t>
  </si>
  <si>
    <t xml:space="preserve"> Дата 05-07-2017   Время 10:54:42</t>
  </si>
  <si>
    <t xml:space="preserve"> Дата 05-07-2017   Время 10:54:43</t>
  </si>
  <si>
    <t xml:space="preserve"> Дата 05-07-2017   Время 10:54:44</t>
  </si>
  <si>
    <t xml:space="preserve"> Дата 05-07-2017   Время 10:54:45</t>
  </si>
  <si>
    <t xml:space="preserve"> Дата 05-07-2017   Время 10:54:46</t>
  </si>
  <si>
    <t xml:space="preserve"> Дата 05-07-2017   Время 10:54:47</t>
  </si>
  <si>
    <t xml:space="preserve"> Дата 05-07-2017   Время 10:54:48</t>
  </si>
  <si>
    <t xml:space="preserve"> Дата 05-07-2017   Время 10:54:49</t>
  </si>
  <si>
    <t xml:space="preserve"> Дата 05-07-2017   Время 10:54:50</t>
  </si>
  <si>
    <t xml:space="preserve"> Дата 05-07-2017   Время 10:54:51</t>
  </si>
  <si>
    <t xml:space="preserve"> Дата 05-07-2017   Время 10:54:52</t>
  </si>
  <si>
    <t xml:space="preserve"> Дата 05-07-2017   Время 10:54:53</t>
  </si>
  <si>
    <t xml:space="preserve"> Дата 05-07-2017   Время 10:54:54</t>
  </si>
  <si>
    <t xml:space="preserve"> Дата 05-07-2017   Время 10:54:55</t>
  </si>
  <si>
    <t xml:space="preserve"> Дата 05-07-2017   Время 10:54:56</t>
  </si>
  <si>
    <t xml:space="preserve"> Дата 05-07-2017   Время 10:54:57</t>
  </si>
  <si>
    <t xml:space="preserve"> Дата 05-07-2017   Время 10:54:58</t>
  </si>
  <si>
    <t xml:space="preserve"> Дата 05-07-2017   Время 10:54:59</t>
  </si>
  <si>
    <t xml:space="preserve"> Дата 05-07-2017   Время 10:55:00</t>
  </si>
  <si>
    <t xml:space="preserve"> Дата 05-07-2017   Время 10:55:01</t>
  </si>
  <si>
    <t xml:space="preserve"> Дата 05-07-2017   Время 10:55:02</t>
  </si>
  <si>
    <t xml:space="preserve"> Дата 05-07-2017   Время 10:55:03</t>
  </si>
  <si>
    <t xml:space="preserve"> Дата 05-07-2017   Время 10:55:04</t>
  </si>
  <si>
    <t xml:space="preserve"> Дата 05-07-2017   Время 10:55:05</t>
  </si>
  <si>
    <t xml:space="preserve"> Дата 05-07-2017   Время 10:55:06</t>
  </si>
  <si>
    <t xml:space="preserve"> Дата 05-07-2017   Время 10:55:07</t>
  </si>
  <si>
    <t xml:space="preserve"> Дата 05-07-2017   Время 10:55:08</t>
  </si>
  <si>
    <t xml:space="preserve"> Дата 05-07-2017   Время 10:55:09</t>
  </si>
  <si>
    <t xml:space="preserve"> Дата 05-07-2017   Время 10:55:10</t>
  </si>
  <si>
    <t xml:space="preserve"> Дата 05-07-2017   Время 10:55:11</t>
  </si>
  <si>
    <t xml:space="preserve"> Дата 05-07-2017   Время 10:55:12</t>
  </si>
  <si>
    <t xml:space="preserve"> Дата 05-07-2017   Время 10:55:13</t>
  </si>
  <si>
    <t xml:space="preserve"> Дата 05-07-2017   Время 10:55:14</t>
  </si>
  <si>
    <t xml:space="preserve"> Дата 05-07-2017   Время 10:55:15</t>
  </si>
  <si>
    <t xml:space="preserve"> Дата 05-07-2017   Время 10:55:16</t>
  </si>
  <si>
    <t xml:space="preserve"> Дата 05-07-2017   Время 10:55:17</t>
  </si>
  <si>
    <t xml:space="preserve"> Дата 05-07-2017   Время 10:55:18</t>
  </si>
  <si>
    <t xml:space="preserve"> Дата 05-07-2017   Время 10:55:19</t>
  </si>
  <si>
    <t xml:space="preserve"> Дата 05-07-2017   Время 10:55:20</t>
  </si>
  <si>
    <t xml:space="preserve"> Дата 05-07-2017   Время 10:55:21</t>
  </si>
  <si>
    <t xml:space="preserve"> Дата 05-07-2017   Время 10:55:22</t>
  </si>
  <si>
    <t xml:space="preserve"> Дата 05-07-2017   Время 10:55:23</t>
  </si>
  <si>
    <t xml:space="preserve"> Дата 05-07-2017   Время 10:55:24</t>
  </si>
  <si>
    <t xml:space="preserve"> Дата 05-07-2017   Время 10:55:25</t>
  </si>
  <si>
    <t xml:space="preserve"> Дата 05-07-2017   Время 10:55:26</t>
  </si>
  <si>
    <t>$Дата 05-07-2017   Время 10:55:26</t>
  </si>
  <si>
    <t>05,07,2017</t>
  </si>
  <si>
    <t>$Дата 08-07-2017   Время 18:36:55</t>
  </si>
  <si>
    <t xml:space="preserve"> Дата 08-07-2017   Время 18:36:59</t>
  </si>
  <si>
    <t xml:space="preserve"> Дата 08-07-2017   Время 18:37:02</t>
  </si>
  <si>
    <t xml:space="preserve"> Дата 08-07-2017   Время 18:37:03</t>
  </si>
  <si>
    <t xml:space="preserve"> Дата 08-07-2017   Время 18:37:04</t>
  </si>
  <si>
    <t xml:space="preserve"> Дата 08-07-2017   Время 18:37:05</t>
  </si>
  <si>
    <t xml:space="preserve"> Дата 08-07-2017   Время 18:37:06</t>
  </si>
  <si>
    <t xml:space="preserve"> Дата 08-07-2017   Время 18:37:07</t>
  </si>
  <si>
    <t xml:space="preserve"> Дата 08-07-2017   Время 18:37:08</t>
  </si>
  <si>
    <t xml:space="preserve"> Дата 08-07-2017   Время 18:37:09</t>
  </si>
  <si>
    <t xml:space="preserve"> Дата 08-07-2017   Время 18:37:10</t>
  </si>
  <si>
    <t xml:space="preserve"> Дата 08-07-2017   Время 18:37:11</t>
  </si>
  <si>
    <t xml:space="preserve"> Дата 08-07-2017   Время 18:37:12</t>
  </si>
  <si>
    <t xml:space="preserve"> Дата 08-07-2017   Время 18:37:13</t>
  </si>
  <si>
    <t xml:space="preserve"> Дата 08-07-2017   Время 18:37:14</t>
  </si>
  <si>
    <t xml:space="preserve"> Дата 08-07-2017   Время 18:37:15</t>
  </si>
  <si>
    <t xml:space="preserve"> Дата 08-07-2017   Время 18:37:16</t>
  </si>
  <si>
    <t xml:space="preserve"> Дата 08-07-2017   Время 18:37:17</t>
  </si>
  <si>
    <t xml:space="preserve"> Дата 08-07-2017   Время 18:37:18</t>
  </si>
  <si>
    <t xml:space="preserve"> Дата 08-07-2017   Время 18:37:19</t>
  </si>
  <si>
    <t xml:space="preserve"> Дата 08-07-2017   Время 18:37:20</t>
  </si>
  <si>
    <t xml:space="preserve"> Дата 08-07-2017   Время 18:37:21</t>
  </si>
  <si>
    <t xml:space="preserve"> Дата 08-07-2017   Время 18:37:22</t>
  </si>
  <si>
    <t xml:space="preserve"> Дата 08-07-2017   Время 18:37:23</t>
  </si>
  <si>
    <t xml:space="preserve"> Дата 08-07-2017   Время 18:37:24</t>
  </si>
  <si>
    <t xml:space="preserve"> Дата 08-07-2017   Время 18:37:25</t>
  </si>
  <si>
    <t xml:space="preserve"> Дата 08-07-2017   Время 18:37:26</t>
  </si>
  <si>
    <t xml:space="preserve"> Дата 08-07-2017   Время 18:37:27</t>
  </si>
  <si>
    <t xml:space="preserve"> Дата 08-07-2017   Время 18:37:28</t>
  </si>
  <si>
    <t xml:space="preserve"> Дата 08-07-2017   Время 18:37:29</t>
  </si>
  <si>
    <t xml:space="preserve"> Дата 08-07-2017   Время 18:37:30</t>
  </si>
  <si>
    <t xml:space="preserve"> Дата 08-07-2017   Время 18:37:31</t>
  </si>
  <si>
    <t xml:space="preserve"> Дата 08-07-2017   Время 18:37:32</t>
  </si>
  <si>
    <t xml:space="preserve"> Дата 08-07-2017   Время 18:37:33</t>
  </si>
  <si>
    <t xml:space="preserve"> Дата 08-07-2017   Время 18:37:34</t>
  </si>
  <si>
    <t xml:space="preserve"> Дата 08-07-2017   Время 18:37:35</t>
  </si>
  <si>
    <t xml:space="preserve"> Дата 08-07-2017   Время 18:37:36</t>
  </si>
  <si>
    <t xml:space="preserve"> Дата 08-07-2017   Время 18:37:37</t>
  </si>
  <si>
    <t xml:space="preserve"> Дата 08-07-2017   Время 18:37:38</t>
  </si>
  <si>
    <t xml:space="preserve"> Дата 08-07-2017   Время 18:37:39</t>
  </si>
  <si>
    <t xml:space="preserve"> Дата 08-07-2017   Время 18:37:40</t>
  </si>
  <si>
    <t xml:space="preserve"> Дата 08-07-2017   Время 18:37:41</t>
  </si>
  <si>
    <t xml:space="preserve"> Дата 08-07-2017   Время 18:37:42</t>
  </si>
  <si>
    <t xml:space="preserve"> Дата 08-07-2017   Время 18:37:43</t>
  </si>
  <si>
    <t xml:space="preserve"> Дата 08-07-2017   Время 18:37:44</t>
  </si>
  <si>
    <t xml:space="preserve"> Дата 08-07-2017   Время 18:37:45</t>
  </si>
  <si>
    <t xml:space="preserve"> Дата 08-07-2017   Время 18:37:46</t>
  </si>
  <si>
    <t xml:space="preserve"> Дата 08-07-2017   Время 18:37:47</t>
  </si>
  <si>
    <t xml:space="preserve"> Дата 08-07-2017   Время 18:37:48</t>
  </si>
  <si>
    <t xml:space="preserve"> Дата 08-07-2017   Время 18:37:49</t>
  </si>
  <si>
    <t xml:space="preserve"> Дата 08-07-2017   Время 18:37:50</t>
  </si>
  <si>
    <t xml:space="preserve"> Дата 08-07-2017   Время 18:37:51</t>
  </si>
  <si>
    <t xml:space="preserve"> Дата 08-07-2017   Время 18:37:52</t>
  </si>
  <si>
    <t xml:space="preserve"> Дата 08-07-2017   Время 18:37:53</t>
  </si>
  <si>
    <t xml:space="preserve"> Дата 08-07-2017   Время 18:37:54</t>
  </si>
  <si>
    <t xml:space="preserve"> Дата 08-07-2017   Время 18:37:55</t>
  </si>
  <si>
    <t xml:space="preserve"> Дата 08-07-2017   Время 18:37:56</t>
  </si>
  <si>
    <t xml:space="preserve"> Дата 08-07-2017   Время 18:37:57</t>
  </si>
  <si>
    <t xml:space="preserve"> Дата 08-07-2017   Время 18:37:58</t>
  </si>
  <si>
    <t xml:space="preserve"> Дата 08-07-2017   Время 18:37:59</t>
  </si>
  <si>
    <t xml:space="preserve"> Дата 08-07-2017   Время 18:38:00</t>
  </si>
  <si>
    <t xml:space="preserve"> Дата 08-07-2017   Время 18:38:01</t>
  </si>
  <si>
    <t xml:space="preserve"> Дата 08-07-2017   Время 18:38:02</t>
  </si>
  <si>
    <t xml:space="preserve"> Дата 08-07-2017   Время 18:38:03</t>
  </si>
  <si>
    <t xml:space="preserve"> Дата 08-07-2017   Время 18:38:04</t>
  </si>
  <si>
    <t xml:space="preserve"> Дата 08-07-2017   Время 18:38:05</t>
  </si>
  <si>
    <t xml:space="preserve"> Дата 08-07-2017   Время 18:38:06</t>
  </si>
  <si>
    <t xml:space="preserve"> Дата 08-07-2017   Время 18:38:07</t>
  </si>
  <si>
    <t xml:space="preserve"> Дата 08-07-2017   Время 18:38:08</t>
  </si>
  <si>
    <t xml:space="preserve"> Дата 08-07-2017   Время 18:38:09</t>
  </si>
  <si>
    <t xml:space="preserve"> Дата 08-07-2017   Время 18:38:10</t>
  </si>
  <si>
    <t xml:space="preserve"> Дата 08-07-2017   Время 18:38:11</t>
  </si>
  <si>
    <t xml:space="preserve"> Дата 08-07-2017   Время 18:38:12</t>
  </si>
  <si>
    <t xml:space="preserve"> Дата 08-07-2017   Время 18:38:13</t>
  </si>
  <si>
    <t xml:space="preserve"> Дата 08-07-2017   Время 18:38:14</t>
  </si>
  <si>
    <t xml:space="preserve"> Дата 08-07-2017   Время 18:38:15</t>
  </si>
  <si>
    <t xml:space="preserve"> Дата 08-07-2017   Время 18:38:16</t>
  </si>
  <si>
    <t xml:space="preserve"> Дата 08-07-2017   Время 18:38:17</t>
  </si>
  <si>
    <t xml:space="preserve"> Дата 08-07-2017   Время 18:38:18</t>
  </si>
  <si>
    <t xml:space="preserve"> Дата 08-07-2017   Время 18:38:19</t>
  </si>
  <si>
    <t xml:space="preserve"> Дата 08-07-2017   Время 18:38:20</t>
  </si>
  <si>
    <t xml:space="preserve"> Дата 08-07-2017   Время 18:38:21</t>
  </si>
  <si>
    <t xml:space="preserve"> Дата 08-07-2017   Время 18:38:22</t>
  </si>
  <si>
    <t xml:space="preserve"> Дата 08-07-2017   Время 18:38:23</t>
  </si>
  <si>
    <t xml:space="preserve"> Дата 08-07-2017   Время 18:38:24</t>
  </si>
  <si>
    <t xml:space="preserve"> Дата 08-07-2017   Время 18:38:25</t>
  </si>
  <si>
    <t xml:space="preserve"> Дата 08-07-2017   Время 18:38:26</t>
  </si>
  <si>
    <t xml:space="preserve"> Дата 08-07-2017   Время 18:38:27</t>
  </si>
  <si>
    <t xml:space="preserve"> Дата 08-07-2017   Время 18:38:28</t>
  </si>
  <si>
    <t xml:space="preserve"> Дата 08-07-2017   Время 18:38:29</t>
  </si>
  <si>
    <t xml:space="preserve"> Дата 08-07-2017   Время 18:38:30</t>
  </si>
  <si>
    <t xml:space="preserve"> Дата 08-07-2017   Время 18:38:31</t>
  </si>
  <si>
    <t xml:space="preserve"> Дата 08-07-2017   Время 18:38:32</t>
  </si>
  <si>
    <t xml:space="preserve"> Дата 08-07-2017   Время 18:38:33</t>
  </si>
  <si>
    <t xml:space="preserve"> Дата 08-07-2017   Время 18:38:34</t>
  </si>
  <si>
    <t xml:space="preserve"> Дата 08-07-2017   Время 18:38:35</t>
  </si>
  <si>
    <t xml:space="preserve"> Дата 08-07-2017   Время 18:38:36</t>
  </si>
  <si>
    <t xml:space="preserve"> Дата 08-07-2017   Время 18:38:37</t>
  </si>
  <si>
    <t xml:space="preserve"> Дата 08-07-2017   Время 18:38:38</t>
  </si>
  <si>
    <t xml:space="preserve"> Дата 08-07-2017   Время 18:38:39</t>
  </si>
  <si>
    <t xml:space="preserve"> Дата 08-07-2017   Время 18:38:40</t>
  </si>
  <si>
    <t xml:space="preserve"> Дата 08-07-2017   Время 18:38:41</t>
  </si>
  <si>
    <t xml:space="preserve"> Дата 08-07-2017   Время 18:38:42</t>
  </si>
  <si>
    <t xml:space="preserve"> Дата 08-07-2017   Время 18:38:43</t>
  </si>
  <si>
    <t xml:space="preserve"> Дата 08-07-2017   Время 18:38:44</t>
  </si>
  <si>
    <t xml:space="preserve"> Дата 08-07-2017   Время 18:38:45</t>
  </si>
  <si>
    <t xml:space="preserve"> Дата 08-07-2017   Время 18:38:46</t>
  </si>
  <si>
    <t xml:space="preserve"> Дата 08-07-2017   Время 18:38:47</t>
  </si>
  <si>
    <t xml:space="preserve"> Дата 08-07-2017   Время 18:38:48</t>
  </si>
  <si>
    <t xml:space="preserve"> Дата 08-07-2017   Время 18:38:49</t>
  </si>
  <si>
    <t xml:space="preserve"> Дата 08-07-2017   Время 18:38:50</t>
  </si>
  <si>
    <t xml:space="preserve"> Дата 08-07-2017   Время 18:38:51</t>
  </si>
  <si>
    <t xml:space="preserve"> Дата 08-07-2017   Время 18:38:52</t>
  </si>
  <si>
    <t xml:space="preserve"> Дата 08-07-2017   Время 18:38:53</t>
  </si>
  <si>
    <t xml:space="preserve"> Дата 08-07-2017   Время 18:38:54</t>
  </si>
  <si>
    <t xml:space="preserve"> Дата 08-07-2017   Время 18:38:55</t>
  </si>
  <si>
    <t xml:space="preserve"> Дата 08-07-2017   Время 18:38:56</t>
  </si>
  <si>
    <t xml:space="preserve"> Дата 08-07-2017   Время 18:38:57</t>
  </si>
  <si>
    <t xml:space="preserve"> Дата 08-07-2017   Время 18:38:58</t>
  </si>
  <si>
    <t xml:space="preserve"> Дата 08-07-2017   Время 18:38:59</t>
  </si>
  <si>
    <t xml:space="preserve"> Дата 08-07-2017   Время 18:39:00</t>
  </si>
  <si>
    <t xml:space="preserve"> Дата 08-07-2017   Время 18:39:01</t>
  </si>
  <si>
    <t xml:space="preserve"> Дата 08-07-2017   Время 18:39:02</t>
  </si>
  <si>
    <t xml:space="preserve"> Дата 08-07-2017   Время 18:39:03</t>
  </si>
  <si>
    <t xml:space="preserve"> Дата 08-07-2017   Время 18:39:04</t>
  </si>
  <si>
    <t xml:space="preserve"> Дата 08-07-2017   Время 18:39:05</t>
  </si>
  <si>
    <t xml:space="preserve"> Дата 08-07-2017   Время 18:39:06</t>
  </si>
  <si>
    <t xml:space="preserve"> Дата 08-07-2017   Время 18:39:07</t>
  </si>
  <si>
    <t xml:space="preserve"> Дата 08-07-2017   Время 18:39:08</t>
  </si>
  <si>
    <t xml:space="preserve"> Дата 08-07-2017   Время 18:39:09</t>
  </si>
  <si>
    <t xml:space="preserve"> Дата 08-07-2017   Время 18:39:10</t>
  </si>
  <si>
    <t xml:space="preserve"> Дата 08-07-2017   Время 18:39:11</t>
  </si>
  <si>
    <t xml:space="preserve"> Дата 08-07-2017   Время 18:39:12</t>
  </si>
  <si>
    <t xml:space="preserve"> Дата 08-07-2017   Время 18:39:13</t>
  </si>
  <si>
    <t xml:space="preserve"> Дата 08-07-2017   Время 18:39:14</t>
  </si>
  <si>
    <t xml:space="preserve"> Дата 08-07-2017   Время 18:39:15</t>
  </si>
  <si>
    <t xml:space="preserve"> Дата 08-07-2017   Время 18:39:16</t>
  </si>
  <si>
    <t xml:space="preserve"> Дата 08-07-2017   Время 18:39:17</t>
  </si>
  <si>
    <t xml:space="preserve"> Дата 08-07-2017   Время 18:39:18</t>
  </si>
  <si>
    <t xml:space="preserve"> Дата 08-07-2017   Время 18:39:19</t>
  </si>
  <si>
    <t xml:space="preserve"> Дата 08-07-2017   Время 18:39:20</t>
  </si>
  <si>
    <t xml:space="preserve"> Дата 08-07-2017   Время 18:39:21</t>
  </si>
  <si>
    <t xml:space="preserve"> Дата 08-07-2017   Время 18:39:22</t>
  </si>
  <si>
    <t xml:space="preserve"> Дата 08-07-2017   Время 18:39:23</t>
  </si>
  <si>
    <t xml:space="preserve"> Дата 08-07-2017   Время 18:39:24</t>
  </si>
  <si>
    <t xml:space="preserve"> Дата 08-07-2017   Время 18:39:25</t>
  </si>
  <si>
    <t xml:space="preserve"> Дата 08-07-2017   Время 18:39:26</t>
  </si>
  <si>
    <t xml:space="preserve"> Дата 08-07-2017   Время 18:39:27</t>
  </si>
  <si>
    <t xml:space="preserve"> Дата 08-07-2017   Время 18:39:28</t>
  </si>
  <si>
    <t xml:space="preserve"> Дата 08-07-2017   Время 18:39:29</t>
  </si>
  <si>
    <t xml:space="preserve"> Дата 08-07-2017   Время 18:39:30</t>
  </si>
  <si>
    <t xml:space="preserve"> Дата 08-07-2017   Время 18:39:31</t>
  </si>
  <si>
    <t xml:space="preserve"> Дата 08-07-2017   Время 18:39:32</t>
  </si>
  <si>
    <t xml:space="preserve"> Дата 08-07-2017   Время 18:39:33</t>
  </si>
  <si>
    <t xml:space="preserve"> Дата 08-07-2017   Время 18:39:34</t>
  </si>
  <si>
    <t xml:space="preserve"> Дата 08-07-2017   Время 18:39:35</t>
  </si>
  <si>
    <t xml:space="preserve"> Дата 08-07-2017   Время 18:39:36</t>
  </si>
  <si>
    <t xml:space="preserve"> Дата 08-07-2017   Время 18:39:37</t>
  </si>
  <si>
    <t xml:space="preserve"> Дата 08-07-2017   Время 18:39:38</t>
  </si>
  <si>
    <t xml:space="preserve"> Дата 08-07-2017   Время 18:39:39</t>
  </si>
  <si>
    <t xml:space="preserve"> Дата 08-07-2017   Время 18:39:40</t>
  </si>
  <si>
    <t xml:space="preserve"> Дата 08-07-2017   Время 18:39:41</t>
  </si>
  <si>
    <t xml:space="preserve"> Дата 08-07-2017   Время 18:39:42</t>
  </si>
  <si>
    <t xml:space="preserve"> Дата 08-07-2017   Время 18:39:43</t>
  </si>
  <si>
    <t xml:space="preserve"> Дата 08-07-2017   Время 18:39:44</t>
  </si>
  <si>
    <t xml:space="preserve"> Дата 08-07-2017   Время 18:39:45</t>
  </si>
  <si>
    <t xml:space="preserve"> Дата 08-07-2017   Время 18:39:46</t>
  </si>
  <si>
    <t xml:space="preserve"> Дата 08-07-2017   Время 18:39:47</t>
  </si>
  <si>
    <t xml:space="preserve"> Дата 08-07-2017   Время 18:39:48</t>
  </si>
  <si>
    <t xml:space="preserve"> Дата 08-07-2017   Время 18:39:49</t>
  </si>
  <si>
    <t xml:space="preserve"> Дата 08-07-2017   Время 18:39:50</t>
  </si>
  <si>
    <t xml:space="preserve"> Дата 08-07-2017   Время 18:39:51</t>
  </si>
  <si>
    <t xml:space="preserve"> Дата 08-07-2017   Время 18:39:52</t>
  </si>
  <si>
    <t xml:space="preserve"> Дата 08-07-2017   Время 18:39:53</t>
  </si>
  <si>
    <t xml:space="preserve"> Дата 08-07-2017   Время 18:39:54</t>
  </si>
  <si>
    <t xml:space="preserve"> Дата 08-07-2017   Время 18:39:55</t>
  </si>
  <si>
    <t xml:space="preserve"> Дата 08-07-2017   Время 18:39:56</t>
  </si>
  <si>
    <t xml:space="preserve"> Дата 08-07-2017   Время 18:39:57</t>
  </si>
  <si>
    <t xml:space="preserve"> Дата 08-07-2017   Время 18:39:58</t>
  </si>
  <si>
    <t xml:space="preserve"> Дата 08-07-2017   Время 18:39:59</t>
  </si>
  <si>
    <t xml:space="preserve"> Дата 08-07-2017   Время 18:40:00</t>
  </si>
  <si>
    <t xml:space="preserve"> Дата 08-07-2017   Время 18:40:01</t>
  </si>
  <si>
    <t xml:space="preserve"> Дата 08-07-2017   Время 18:40:02</t>
  </si>
  <si>
    <t xml:space="preserve"> Дата 08-07-2017   Время 18:40:03</t>
  </si>
  <si>
    <t xml:space="preserve"> Дата 08-07-2017   Время 18:40:04</t>
  </si>
  <si>
    <t xml:space="preserve"> Дата 08-07-2017   Время 18:40:05</t>
  </si>
  <si>
    <t xml:space="preserve"> Дата 08-07-2017   Время 18:40:06</t>
  </si>
  <si>
    <t xml:space="preserve"> Дата 08-07-2017   Время 18:40:07</t>
  </si>
  <si>
    <t xml:space="preserve"> Дата 08-07-2017   Время 18:40:08</t>
  </si>
  <si>
    <t xml:space="preserve"> Дата 08-07-2017   Время 18:40:09</t>
  </si>
  <si>
    <t xml:space="preserve"> Дата 08-07-2017   Время 18:40:10</t>
  </si>
  <si>
    <t xml:space="preserve"> Дата 08-07-2017   Время 18:40:11</t>
  </si>
  <si>
    <t xml:space="preserve"> Дата 08-07-2017   Время 18:40:12</t>
  </si>
  <si>
    <t xml:space="preserve"> Дата 08-07-2017   Время 18:40:13</t>
  </si>
  <si>
    <t xml:space="preserve"> Дата 08-07-2017   Время 18:40:14</t>
  </si>
  <si>
    <t xml:space="preserve"> Дата 08-07-2017   Время 18:40:15</t>
  </si>
  <si>
    <t xml:space="preserve"> Дата 08-07-2017   Время 18:40:16</t>
  </si>
  <si>
    <t xml:space="preserve"> Дата 08-07-2017   Время 18:40:17</t>
  </si>
  <si>
    <t xml:space="preserve"> Дата 08-07-2017   Время 18:40:18</t>
  </si>
  <si>
    <t xml:space="preserve"> Дата 08-07-2017   Время 18:40:19</t>
  </si>
  <si>
    <t xml:space="preserve"> Дата 08-07-2017   Время 18:40:20</t>
  </si>
  <si>
    <t xml:space="preserve"> Дата 08-07-2017   Время 18:40:21</t>
  </si>
  <si>
    <t xml:space="preserve"> Дата 08-07-2017   Время 18:40:22</t>
  </si>
  <si>
    <t xml:space="preserve"> Дата 08-07-2017   Время 18:40:23</t>
  </si>
  <si>
    <t xml:space="preserve"> Дата 08-07-2017   Время 18:40:24</t>
  </si>
  <si>
    <t xml:space="preserve"> Дата 08-07-2017   Время 18:40:25</t>
  </si>
  <si>
    <t xml:space="preserve"> Дата 08-07-2017   Время 18:40:26</t>
  </si>
  <si>
    <t xml:space="preserve"> Дата 08-07-2017   Время 18:40:27</t>
  </si>
  <si>
    <t xml:space="preserve"> Дата 08-07-2017   Время 18:40:28</t>
  </si>
  <si>
    <t xml:space="preserve"> Дата 08-07-2017   Время 18:40:29</t>
  </si>
  <si>
    <t xml:space="preserve"> Дата 08-07-2017   Время 18:40:30</t>
  </si>
  <si>
    <t xml:space="preserve"> Дата 08-07-2017   Время 18:40:31</t>
  </si>
  <si>
    <t xml:space="preserve"> Дата 08-07-2017   Время 18:40:32</t>
  </si>
  <si>
    <t xml:space="preserve"> Дата 08-07-2017   Время 18:40:33</t>
  </si>
  <si>
    <t xml:space="preserve"> Дата 08-07-2017   Время 18:40:34</t>
  </si>
  <si>
    <t xml:space="preserve"> Дата 08-07-2017   Время 18:40:35</t>
  </si>
  <si>
    <t xml:space="preserve"> Дата 08-07-2017   Время 18:40:36</t>
  </si>
  <si>
    <t xml:space="preserve"> Дата 08-07-2017   Время 18:40:37</t>
  </si>
  <si>
    <t xml:space="preserve"> Дата 08-07-2017   Время 18:40:38</t>
  </si>
  <si>
    <t xml:space="preserve"> Дата 08-07-2017   Время 18:40:39</t>
  </si>
  <si>
    <t xml:space="preserve"> Дата 08-07-2017   Время 18:40:40</t>
  </si>
  <si>
    <t xml:space="preserve"> Дата 08-07-2017   Время 18:40:41</t>
  </si>
  <si>
    <t xml:space="preserve"> Дата 08-07-2017   Время 18:40:42</t>
  </si>
  <si>
    <t xml:space="preserve"> Дата 08-07-2017   Время 18:40:43</t>
  </si>
  <si>
    <t xml:space="preserve"> Дата 08-07-2017   Время 18:40:44</t>
  </si>
  <si>
    <t xml:space="preserve"> Дата 08-07-2017   Время 18:40:45</t>
  </si>
  <si>
    <t xml:space="preserve"> Дата 08-07-2017   Время 18:40:46</t>
  </si>
  <si>
    <t xml:space="preserve"> Дата 08-07-2017   Время 18:40:47</t>
  </si>
  <si>
    <t xml:space="preserve"> Дата 08-07-2017   Время 18:40:48</t>
  </si>
  <si>
    <t xml:space="preserve"> Дата 08-07-2017   Время 18:40:49</t>
  </si>
  <si>
    <t xml:space="preserve"> Дата 08-07-2017   Время 18:40:50</t>
  </si>
  <si>
    <t xml:space="preserve"> Дата 08-07-2017   Время 18:40:51</t>
  </si>
  <si>
    <t xml:space="preserve"> Дата 08-07-2017   Время 18:40:52</t>
  </si>
  <si>
    <t xml:space="preserve"> Дата 08-07-2017   Время 18:40:53</t>
  </si>
  <si>
    <t xml:space="preserve"> Дата 08-07-2017   Время 18:40:54</t>
  </si>
  <si>
    <t xml:space="preserve"> Дата 08-07-2017   Время 18:40:55</t>
  </si>
  <si>
    <t xml:space="preserve"> Дата 08-07-2017   Время 18:40:56</t>
  </si>
  <si>
    <t xml:space="preserve"> Дата 08-07-2017   Время 18:40:57</t>
  </si>
  <si>
    <t xml:space="preserve"> Дата 08-07-2017   Время 18:40:58</t>
  </si>
  <si>
    <t xml:space="preserve"> Дата 08-07-2017   Время 18:40:59</t>
  </si>
  <si>
    <t xml:space="preserve"> Дата 08-07-2017   Время 18:41:00</t>
  </si>
  <si>
    <t xml:space="preserve"> Дата 08-07-2017   Время 18:41:01</t>
  </si>
  <si>
    <t xml:space="preserve"> Дата 08-07-2017   Время 18:41:02</t>
  </si>
  <si>
    <t xml:space="preserve"> Дата 08-07-2017   Время 18:41:03</t>
  </si>
  <si>
    <t xml:space="preserve"> Дата 08-07-2017   Время 18:41:04</t>
  </si>
  <si>
    <t xml:space="preserve"> Дата 08-07-2017   Время 18:41:05</t>
  </si>
  <si>
    <t xml:space="preserve"> Дата 08-07-2017   Время 18:41:06</t>
  </si>
  <si>
    <t xml:space="preserve"> Дата 08-07-2017   Время 18:41:07</t>
  </si>
  <si>
    <t xml:space="preserve"> Дата 08-07-2017   Время 18:41:08</t>
  </si>
  <si>
    <t xml:space="preserve"> Дата 08-07-2017   Время 18:41:09</t>
  </si>
  <si>
    <t xml:space="preserve"> Дата 08-07-2017   Время 18:41:10</t>
  </si>
  <si>
    <t xml:space="preserve"> Дата 08-07-2017   Время 18:41:11</t>
  </si>
  <si>
    <t xml:space="preserve"> Дата 08-07-2017   Время 18:41:12</t>
  </si>
  <si>
    <t xml:space="preserve"> Дата 08-07-2017   Время 18:41:13</t>
  </si>
  <si>
    <t xml:space="preserve"> Дата 08-07-2017   Время 18:41:14</t>
  </si>
  <si>
    <t xml:space="preserve"> Дата 08-07-2017   Время 18:41:15</t>
  </si>
  <si>
    <t xml:space="preserve"> Дата 08-07-2017   Время 18:41:16</t>
  </si>
  <si>
    <t xml:space="preserve"> Дата 08-07-2017   Время 18:41:17</t>
  </si>
  <si>
    <t xml:space="preserve"> Дата 08-07-2017   Время 18:41:18</t>
  </si>
  <si>
    <t xml:space="preserve"> Дата 08-07-2017   Время 18:41:19</t>
  </si>
  <si>
    <t xml:space="preserve"> Дата 08-07-2017   Время 18:41:20</t>
  </si>
  <si>
    <t xml:space="preserve"> Дата 08-07-2017   Время 18:41:21</t>
  </si>
  <si>
    <t xml:space="preserve"> Дата 08-07-2017   Время 18:41:22</t>
  </si>
  <si>
    <t xml:space="preserve"> Дата 08-07-2017   Время 18:41:23</t>
  </si>
  <si>
    <t xml:space="preserve"> Дата 08-07-2017   Время 18:41:24</t>
  </si>
  <si>
    <t xml:space="preserve"> Дата 08-07-2017   Время 18:41:25</t>
  </si>
  <si>
    <t xml:space="preserve"> Дата 08-07-2017   Время 18:41:26</t>
  </si>
  <si>
    <t xml:space="preserve"> Дата 08-07-2017   Время 18:41:27</t>
  </si>
  <si>
    <t xml:space="preserve"> Дата 08-07-2017   Время 18:41:28</t>
  </si>
  <si>
    <t xml:space="preserve"> Дата 08-07-2017   Время 18:41:29</t>
  </si>
  <si>
    <t xml:space="preserve"> Дата 08-07-2017   Время 18:41:30</t>
  </si>
  <si>
    <t xml:space="preserve"> Дата 08-07-2017   Время 18:41:31</t>
  </si>
  <si>
    <t xml:space="preserve"> Дата 08-07-2017   Время 18:41:32</t>
  </si>
  <si>
    <t xml:space="preserve"> Дата 08-07-2017   Время 18:41:33</t>
  </si>
  <si>
    <t xml:space="preserve"> Дата 08-07-2017   Время 18:41:34</t>
  </si>
  <si>
    <t xml:space="preserve"> Дата 08-07-2017   Время 18:41:35</t>
  </si>
  <si>
    <t xml:space="preserve"> Дата 08-07-2017   Время 18:41:36</t>
  </si>
  <si>
    <t xml:space="preserve"> Дата 08-07-2017   Время 18:41:37</t>
  </si>
  <si>
    <t xml:space="preserve"> Дата 08-07-2017   Время 18:41:38</t>
  </si>
  <si>
    <t xml:space="preserve"> Дата 08-07-2017   Время 18:41:39</t>
  </si>
  <si>
    <t xml:space="preserve"> Дата 08-07-2017   Время 18:41:40</t>
  </si>
  <si>
    <t xml:space="preserve"> Дата 08-07-2017   Время 18:41:41</t>
  </si>
  <si>
    <t xml:space="preserve"> Дата 08-07-2017   Время 18:41:42</t>
  </si>
  <si>
    <t xml:space="preserve"> Дата 08-07-2017   Время 18:41:43</t>
  </si>
  <si>
    <t xml:space="preserve"> Дата 08-07-2017   Время 18:41:44</t>
  </si>
  <si>
    <t xml:space="preserve"> Дата 08-07-2017   Время 18:41:45</t>
  </si>
  <si>
    <t xml:space="preserve"> Дата 08-07-2017   Время 18:41:46</t>
  </si>
  <si>
    <t xml:space="preserve"> Дата 08-07-2017   Время 18:41:47</t>
  </si>
  <si>
    <t xml:space="preserve"> Дата 08-07-2017   Время 18:41:48</t>
  </si>
  <si>
    <t xml:space="preserve"> Дата 08-07-2017   Время 18:41:49</t>
  </si>
  <si>
    <t xml:space="preserve"> Дата 08-07-2017   Время 18:41:50</t>
  </si>
  <si>
    <t xml:space="preserve"> Дата 08-07-2017   Время 18:41:51</t>
  </si>
  <si>
    <t xml:space="preserve"> Дата 08-07-2017   Время 18:41:52</t>
  </si>
  <si>
    <t xml:space="preserve"> Дата 08-07-2017   Время 18:41:53</t>
  </si>
  <si>
    <t xml:space="preserve"> Дата 08-07-2017   Время 18:41:54</t>
  </si>
  <si>
    <t xml:space="preserve"> Дата 08-07-2017   Время 18:41:55</t>
  </si>
  <si>
    <t xml:space="preserve"> Дата 08-07-2017   Время 18:41:56</t>
  </si>
  <si>
    <t xml:space="preserve"> Дата 08-07-2017   Время 18:41:57</t>
  </si>
  <si>
    <t xml:space="preserve"> Дата 08-07-2017   Время 18:41:58</t>
  </si>
  <si>
    <t xml:space="preserve"> Дата 08-07-2017   Время 18:41:59</t>
  </si>
  <si>
    <t xml:space="preserve"> Дата 08-07-2017   Время 18:42:00</t>
  </si>
  <si>
    <t xml:space="preserve"> Дата 08-07-2017   Время 18:42:01</t>
  </si>
  <si>
    <t xml:space="preserve"> Дата 08-07-2017   Время 18:42:02</t>
  </si>
  <si>
    <t xml:space="preserve"> Дата 08-07-2017   Время 18:42:03</t>
  </si>
  <si>
    <t xml:space="preserve"> Дата 08-07-2017   Время 18:42:04</t>
  </si>
  <si>
    <t xml:space="preserve"> Дата 08-07-2017   Время 18:42:05</t>
  </si>
  <si>
    <t xml:space="preserve"> Дата 08-07-2017   Время 18:42:06</t>
  </si>
  <si>
    <t xml:space="preserve"> Дата 08-07-2017   Время 18:42:07</t>
  </si>
  <si>
    <t xml:space="preserve"> Дата 08-07-2017   Время 18:42:08</t>
  </si>
  <si>
    <t xml:space="preserve"> Дата 08-07-2017   Время 18:42:09</t>
  </si>
  <si>
    <t xml:space="preserve"> Дата 08-07-2017   Время 18:42:10</t>
  </si>
  <si>
    <t xml:space="preserve"> Дата 08-07-2017   Время 18:42:11</t>
  </si>
  <si>
    <t xml:space="preserve"> Дата 08-07-2017   Время 18:42:12</t>
  </si>
  <si>
    <t xml:space="preserve"> Дата 08-07-2017   Время 18:42:13</t>
  </si>
  <si>
    <t xml:space="preserve"> Дата 08-07-2017   Время 18:42:14</t>
  </si>
  <si>
    <t xml:space="preserve"> Дата 08-07-2017   Время 18:42:15</t>
  </si>
  <si>
    <t xml:space="preserve"> Дата 08-07-2017   Время 18:42:16</t>
  </si>
  <si>
    <t xml:space="preserve"> Дата 08-07-2017   Время 18:42:17</t>
  </si>
  <si>
    <t xml:space="preserve"> Дата 08-07-2017   Время 18:42:18</t>
  </si>
  <si>
    <t xml:space="preserve"> Дата 08-07-2017   Время 18:42:19</t>
  </si>
  <si>
    <t xml:space="preserve"> Дата 08-07-2017   Время 18:42:20</t>
  </si>
  <si>
    <t xml:space="preserve"> Дата 08-07-2017   Время 18:42:21</t>
  </si>
  <si>
    <t xml:space="preserve"> Дата 08-07-2017   Время 18:42:22</t>
  </si>
  <si>
    <t xml:space="preserve"> Дата 08-07-2017   Время 18:42:23</t>
  </si>
  <si>
    <t xml:space="preserve"> Дата 08-07-2017   Время 18:42:24</t>
  </si>
  <si>
    <t xml:space="preserve"> Дата 08-07-2017   Время 18:42:25</t>
  </si>
  <si>
    <t xml:space="preserve"> Дата 08-07-2017   Время 18:42:26</t>
  </si>
  <si>
    <t xml:space="preserve"> Дата 08-07-2017   Время 18:42:27</t>
  </si>
  <si>
    <t xml:space="preserve"> Дата 08-07-2017   Время 18:42:28</t>
  </si>
  <si>
    <t xml:space="preserve"> Дата 08-07-2017   Время 18:42:29</t>
  </si>
  <si>
    <t xml:space="preserve"> Дата 08-07-2017   Время 18:42:30</t>
  </si>
  <si>
    <t xml:space="preserve"> Дата 08-07-2017   Время 18:42:31</t>
  </si>
  <si>
    <t xml:space="preserve"> Дата 08-07-2017   Время 18:42:32</t>
  </si>
  <si>
    <t xml:space="preserve"> Дата 08-07-2017   Время 18:42:33</t>
  </si>
  <si>
    <t xml:space="preserve"> Дата 08-07-2017   Время 18:42:34</t>
  </si>
  <si>
    <t xml:space="preserve"> Дата 08-07-2017   Время 18:42:35</t>
  </si>
  <si>
    <t>$Дата 08-07-2017   Время 18:42:36</t>
  </si>
  <si>
    <t>$Дата 08-07-2017   Время 18:53:37</t>
  </si>
  <si>
    <t xml:space="preserve"> Дата 08-07-2017   Время 18:53:41</t>
  </si>
  <si>
    <t xml:space="preserve"> Дата 08-07-2017   Время 18:53:44</t>
  </si>
  <si>
    <t xml:space="preserve"> Дата 08-07-2017   Время 18:53:45</t>
  </si>
  <si>
    <t xml:space="preserve"> Дата 08-07-2017   Время 18:53:46</t>
  </si>
  <si>
    <t xml:space="preserve"> Дата 08-07-2017   Время 18:53:47</t>
  </si>
  <si>
    <t xml:space="preserve"> Дата 08-07-2017   Время 18:53:48</t>
  </si>
  <si>
    <t xml:space="preserve"> Дата 08-07-2017   Время 18:53:49</t>
  </si>
  <si>
    <t xml:space="preserve"> Дата 08-07-2017   Время 18:53:50</t>
  </si>
  <si>
    <t xml:space="preserve"> Дата 08-07-2017   Время 18:53:51</t>
  </si>
  <si>
    <t xml:space="preserve"> Дата 08-07-2017   Время 18:53:52</t>
  </si>
  <si>
    <t xml:space="preserve"> Дата 08-07-2017   Время 18:53:53</t>
  </si>
  <si>
    <t xml:space="preserve"> Дата 08-07-2017   Время 18:53:54</t>
  </si>
  <si>
    <t xml:space="preserve"> Дата 08-07-2017   Время 18:53:55</t>
  </si>
  <si>
    <t xml:space="preserve"> Дата 08-07-2017   Время 18:53:56</t>
  </si>
  <si>
    <t xml:space="preserve"> Дата 08-07-2017   Время 18:53:57</t>
  </si>
  <si>
    <t xml:space="preserve"> Дата 08-07-2017   Время 18:53:58</t>
  </si>
  <si>
    <t xml:space="preserve"> Дата 08-07-2017   Время 18:53:59</t>
  </si>
  <si>
    <t xml:space="preserve"> Дата 08-07-2017   Время 18:54:00</t>
  </si>
  <si>
    <t xml:space="preserve"> Дата 08-07-2017   Время 18:54:01</t>
  </si>
  <si>
    <t xml:space="preserve"> Дата 08-07-2017   Время 18:54:02</t>
  </si>
  <si>
    <t xml:space="preserve"> Дата 08-07-2017   Время 18:54:03</t>
  </si>
  <si>
    <t xml:space="preserve"> Дата 08-07-2017   Время 18:54:04</t>
  </si>
  <si>
    <t xml:space="preserve"> Дата 08-07-2017   Время 18:54:05</t>
  </si>
  <si>
    <t xml:space="preserve"> Дата 08-07-2017   Время 18:54:06</t>
  </si>
  <si>
    <t xml:space="preserve"> Дата 08-07-2017   Время 18:54:07</t>
  </si>
  <si>
    <t xml:space="preserve"> Дата 08-07-2017   Время 18:54:08</t>
  </si>
  <si>
    <t xml:space="preserve"> Дата 08-07-2017   Время 18:54:09</t>
  </si>
  <si>
    <t xml:space="preserve"> Дата 08-07-2017   Время 18:54:10</t>
  </si>
  <si>
    <t xml:space="preserve"> Дата 08-07-2017   Время 18:54:11</t>
  </si>
  <si>
    <t xml:space="preserve"> Дата 08-07-2017   Время 18:54:12</t>
  </si>
  <si>
    <t xml:space="preserve"> Дата 08-07-2017   Время 18:54:13</t>
  </si>
  <si>
    <t xml:space="preserve"> Дата 08-07-2017   Время 18:54:14</t>
  </si>
  <si>
    <t xml:space="preserve"> Дата 08-07-2017   Время 18:54:15</t>
  </si>
  <si>
    <t xml:space="preserve"> Дата 08-07-2017   Время 18:54:16</t>
  </si>
  <si>
    <t xml:space="preserve"> Дата 08-07-2017   Время 18:54:17</t>
  </si>
  <si>
    <t xml:space="preserve"> Дата 08-07-2017   Время 18:54:18</t>
  </si>
  <si>
    <t xml:space="preserve"> Дата 08-07-2017   Время 18:54:19</t>
  </si>
  <si>
    <t xml:space="preserve"> Дата 08-07-2017   Время 18:54:20</t>
  </si>
  <si>
    <t xml:space="preserve"> Дата 08-07-2017   Время 18:54:21</t>
  </si>
  <si>
    <t xml:space="preserve"> Дата 08-07-2017   Время 18:54:22</t>
  </si>
  <si>
    <t xml:space="preserve"> Дата 08-07-2017   Время 18:54:23</t>
  </si>
  <si>
    <t xml:space="preserve"> Дата 08-07-2017   Время 18:54:24</t>
  </si>
  <si>
    <t xml:space="preserve"> Дата 08-07-2017   Время 18:54:25</t>
  </si>
  <si>
    <t xml:space="preserve"> Дата 08-07-2017   Время 18:54:26</t>
  </si>
  <si>
    <t xml:space="preserve"> Дата 08-07-2017   Время 18:54:27</t>
  </si>
  <si>
    <t xml:space="preserve"> Дата 08-07-2017   Время 18:54:28</t>
  </si>
  <si>
    <t xml:space="preserve"> Дата 08-07-2017   Время 18:54:29</t>
  </si>
  <si>
    <t xml:space="preserve"> Дата 08-07-2017   Время 18:54:30</t>
  </si>
  <si>
    <t xml:space="preserve"> Дата 08-07-2017   Время 18:54:31</t>
  </si>
  <si>
    <t xml:space="preserve"> Дата 08-07-2017   Время 18:54:32</t>
  </si>
  <si>
    <t xml:space="preserve"> Дата 08-07-2017   Время 18:54:33</t>
  </si>
  <si>
    <t xml:space="preserve"> Дата 08-07-2017   Время 18:54:34</t>
  </si>
  <si>
    <t xml:space="preserve"> Дата 08-07-2017   Время 18:54:35</t>
  </si>
  <si>
    <t xml:space="preserve"> Дата 08-07-2017   Время 18:54:36</t>
  </si>
  <si>
    <t xml:space="preserve"> Дата 08-07-2017   Время 18:54:37</t>
  </si>
  <si>
    <t xml:space="preserve"> Дата 08-07-2017   Время 18:54:38</t>
  </si>
  <si>
    <t xml:space="preserve"> Дата 08-07-2017   Время 18:54:39</t>
  </si>
  <si>
    <t xml:space="preserve"> Дата 08-07-2017   Время 18:54:40</t>
  </si>
  <si>
    <t xml:space="preserve"> Дата 08-07-2017   Время 18:54:41</t>
  </si>
  <si>
    <t xml:space="preserve"> Дата 08-07-2017   Время 18:54:42</t>
  </si>
  <si>
    <t xml:space="preserve"> Дата 08-07-2017   Время 18:54:43</t>
  </si>
  <si>
    <t xml:space="preserve"> Дата 08-07-2017   Время 18:54:44</t>
  </si>
  <si>
    <t xml:space="preserve"> Дата 08-07-2017   Время 18:54:45</t>
  </si>
  <si>
    <t xml:space="preserve"> Дата 08-07-2017   Время 18:54:46</t>
  </si>
  <si>
    <t xml:space="preserve"> Дата 08-07-2017   Время 18:54:47</t>
  </si>
  <si>
    <t xml:space="preserve"> Дата 08-07-2017   Время 18:54:48</t>
  </si>
  <si>
    <t xml:space="preserve"> Дата 08-07-2017   Время 18:54:49</t>
  </si>
  <si>
    <t xml:space="preserve"> Дата 08-07-2017   Время 18:54:50</t>
  </si>
  <si>
    <t xml:space="preserve"> Дата 08-07-2017   Время 18:54:51</t>
  </si>
  <si>
    <t xml:space="preserve"> Дата 08-07-2017   Время 18:54:52</t>
  </si>
  <si>
    <t xml:space="preserve"> Дата 08-07-2017   Время 18:54:53</t>
  </si>
  <si>
    <t xml:space="preserve"> Дата 08-07-2017   Время 18:54:54</t>
  </si>
  <si>
    <t xml:space="preserve"> Дата 08-07-2017   Время 18:54:55</t>
  </si>
  <si>
    <t xml:space="preserve"> Дата 08-07-2017   Время 18:54:56</t>
  </si>
  <si>
    <t xml:space="preserve"> Дата 08-07-2017   Время 18:54:57</t>
  </si>
  <si>
    <t xml:space="preserve"> Дата 08-07-2017   Время 18:54:58</t>
  </si>
  <si>
    <t xml:space="preserve"> Дата 08-07-2017   Время 18:54:59</t>
  </si>
  <si>
    <t xml:space="preserve"> Дата 08-07-2017   Время 18:55:00</t>
  </si>
  <si>
    <t xml:space="preserve"> Дата 08-07-2017   Время 18:55:01</t>
  </si>
  <si>
    <t xml:space="preserve"> Дата 08-07-2017   Время 18:55:02</t>
  </si>
  <si>
    <t xml:space="preserve"> Дата 08-07-2017   Время 18:55:03</t>
  </si>
  <si>
    <t xml:space="preserve"> Дата 08-07-2017   Время 18:55:04</t>
  </si>
  <si>
    <t xml:space="preserve"> Дата 08-07-2017   Время 18:55:05</t>
  </si>
  <si>
    <t xml:space="preserve"> Дата 08-07-2017   Время 18:55:06</t>
  </si>
  <si>
    <t xml:space="preserve"> Дата 08-07-2017   Время 18:55:07</t>
  </si>
  <si>
    <t xml:space="preserve"> Дата 08-07-2017   Время 18:55:08</t>
  </si>
  <si>
    <t xml:space="preserve"> Дата 08-07-2017   Время 18:55:09</t>
  </si>
  <si>
    <t xml:space="preserve"> Дата 08-07-2017   Время 18:55:10</t>
  </si>
  <si>
    <t xml:space="preserve"> Дата 08-07-2017   Время 18:55:11</t>
  </si>
  <si>
    <t xml:space="preserve"> Дата 08-07-2017   Время 18:55:12</t>
  </si>
  <si>
    <t xml:space="preserve"> Дата 08-07-2017   Время 18:55:13</t>
  </si>
  <si>
    <t xml:space="preserve"> Дата 08-07-2017   Время 18:55:14</t>
  </si>
  <si>
    <t xml:space="preserve"> Дата 08-07-2017   Время 18:55:15</t>
  </si>
  <si>
    <t xml:space="preserve"> Дата 08-07-2017   Время 18:55:16</t>
  </si>
  <si>
    <t xml:space="preserve"> Дата 08-07-2017   Время 18:55:17</t>
  </si>
  <si>
    <t xml:space="preserve"> Дата 08-07-2017   Время 18:55:18</t>
  </si>
  <si>
    <t xml:space="preserve"> Дата 08-07-2017   Время 18:55:19</t>
  </si>
  <si>
    <t xml:space="preserve"> Дата 08-07-2017   Время 18:55:20</t>
  </si>
  <si>
    <t xml:space="preserve"> Дата 08-07-2017   Время 18:55:21</t>
  </si>
  <si>
    <t xml:space="preserve"> Дата 08-07-2017   Время 18:55:22</t>
  </si>
  <si>
    <t xml:space="preserve"> Дата 08-07-2017   Время 18:55:23</t>
  </si>
  <si>
    <t xml:space="preserve"> Дата 08-07-2017   Время 18:55:24</t>
  </si>
  <si>
    <t xml:space="preserve"> Дата 08-07-2017   Время 18:55:25</t>
  </si>
  <si>
    <t xml:space="preserve"> Дата 08-07-2017   Время 18:55:26</t>
  </si>
  <si>
    <t xml:space="preserve"> Дата 08-07-2017   Время 18:55:27</t>
  </si>
  <si>
    <t xml:space="preserve"> Дата 08-07-2017   Время 18:55:28</t>
  </si>
  <si>
    <t xml:space="preserve"> Дата 08-07-2017   Время 18:55:29</t>
  </si>
  <si>
    <t xml:space="preserve"> Дата 08-07-2017   Время 18:55:30</t>
  </si>
  <si>
    <t xml:space="preserve"> Дата 08-07-2017   Время 18:55:31</t>
  </si>
  <si>
    <t xml:space="preserve"> Дата 08-07-2017   Время 18:55:32</t>
  </si>
  <si>
    <t xml:space="preserve"> Дата 08-07-2017   Время 18:55:33</t>
  </si>
  <si>
    <t xml:space="preserve"> Дата 08-07-2017   Время 18:55:34</t>
  </si>
  <si>
    <t xml:space="preserve"> Дата 08-07-2017   Время 18:55:35</t>
  </si>
  <si>
    <t xml:space="preserve"> Дата 08-07-2017   Время 18:55:36</t>
  </si>
  <si>
    <t xml:space="preserve"> Дата 08-07-2017   Время 18:55:37</t>
  </si>
  <si>
    <t xml:space="preserve"> Дата 08-07-2017   Время 18:55:38</t>
  </si>
  <si>
    <t xml:space="preserve"> Дата 08-07-2017   Время 18:55:39</t>
  </si>
  <si>
    <t xml:space="preserve"> Дата 08-07-2017   Время 18:55:40</t>
  </si>
  <si>
    <t xml:space="preserve"> Дата 08-07-2017   Время 18:55:41</t>
  </si>
  <si>
    <t xml:space="preserve"> Дата 08-07-2017   Время 18:55:42</t>
  </si>
  <si>
    <t xml:space="preserve"> Дата 08-07-2017   Время 18:55:43</t>
  </si>
  <si>
    <t xml:space="preserve"> Дата 08-07-2017   Время 18:55:44</t>
  </si>
  <si>
    <t xml:space="preserve"> Дата 08-07-2017   Время 18:55:45</t>
  </si>
  <si>
    <t xml:space="preserve"> Дата 08-07-2017   Время 18:55:46</t>
  </si>
  <si>
    <t xml:space="preserve"> Дата 08-07-2017   Время 18:55:47</t>
  </si>
  <si>
    <t xml:space="preserve"> Дата 08-07-2017   Время 18:55:48</t>
  </si>
  <si>
    <t xml:space="preserve"> Дата 08-07-2017   Время 18:55:49</t>
  </si>
  <si>
    <t xml:space="preserve"> Дата 08-07-2017   Время 18:55:50</t>
  </si>
  <si>
    <t xml:space="preserve"> Дата 08-07-2017   Время 18:55:51</t>
  </si>
  <si>
    <t xml:space="preserve"> Дата 08-07-2017   Время 18:55:52</t>
  </si>
  <si>
    <t xml:space="preserve"> Дата 08-07-2017   Время 18:55:53</t>
  </si>
  <si>
    <t xml:space="preserve"> Дата 08-07-2017   Время 18:55:54</t>
  </si>
  <si>
    <t xml:space="preserve"> Дата 08-07-2017   Время 18:55:55</t>
  </si>
  <si>
    <t xml:space="preserve"> Дата 08-07-2017   Время 18:55:56</t>
  </si>
  <si>
    <t xml:space="preserve"> Дата 08-07-2017   Время 18:55:57</t>
  </si>
  <si>
    <t xml:space="preserve"> Дата 08-07-2017   Время 18:55:58</t>
  </si>
  <si>
    <t xml:space="preserve"> Дата 08-07-2017   Время 18:55:59</t>
  </si>
  <si>
    <t xml:space="preserve"> Дата 08-07-2017   Время 18:56:00</t>
  </si>
  <si>
    <t xml:space="preserve"> Дата 08-07-2017   Время 18:56:01</t>
  </si>
  <si>
    <t xml:space="preserve"> Дата 08-07-2017   Время 18:56:02</t>
  </si>
  <si>
    <t xml:space="preserve"> Дата 08-07-2017   Время 18:56:03</t>
  </si>
  <si>
    <t xml:space="preserve"> Дата 08-07-2017   Время 18:56:04</t>
  </si>
  <si>
    <t xml:space="preserve"> Дата 08-07-2017   Время 18:56:05</t>
  </si>
  <si>
    <t xml:space="preserve"> Дата 08-07-2017   Время 18:56:06</t>
  </si>
  <si>
    <t xml:space="preserve"> Дата 08-07-2017   Время 18:56:07</t>
  </si>
  <si>
    <t xml:space="preserve"> Дата 08-07-2017   Время 18:56:08</t>
  </si>
  <si>
    <t xml:space="preserve"> Дата 08-07-2017   Время 18:56:09</t>
  </si>
  <si>
    <t xml:space="preserve"> Дата 08-07-2017   Время 18:56:10</t>
  </si>
  <si>
    <t xml:space="preserve"> Дата 08-07-2017   Время 18:56:11</t>
  </si>
  <si>
    <t xml:space="preserve"> Дата 08-07-2017   Время 18:56:12</t>
  </si>
  <si>
    <t xml:space="preserve"> Дата 08-07-2017   Время 18:56:13</t>
  </si>
  <si>
    <t xml:space="preserve"> Дата 08-07-2017   Время 18:56:14</t>
  </si>
  <si>
    <t xml:space="preserve"> Дата 08-07-2017   Время 18:56:15</t>
  </si>
  <si>
    <t xml:space="preserve"> Дата 08-07-2017   Время 18:56:16</t>
  </si>
  <si>
    <t xml:space="preserve"> Дата 08-07-2017   Время 18:56:17</t>
  </si>
  <si>
    <t xml:space="preserve"> Дата 08-07-2017   Время 18:56:18</t>
  </si>
  <si>
    <t xml:space="preserve"> Дата 08-07-2017   Время 18:56:19</t>
  </si>
  <si>
    <t xml:space="preserve"> Дата 08-07-2017   Время 18:56:20</t>
  </si>
  <si>
    <t xml:space="preserve"> Дата 08-07-2017   Время 18:56:21</t>
  </si>
  <si>
    <t xml:space="preserve"> Дата 08-07-2017   Время 18:56:22</t>
  </si>
  <si>
    <t xml:space="preserve"> Дата 08-07-2017   Время 18:56:23</t>
  </si>
  <si>
    <t xml:space="preserve"> Дата 08-07-2017   Время 18:56:24</t>
  </si>
  <si>
    <t xml:space="preserve"> Дата 08-07-2017   Время 18:56:25</t>
  </si>
  <si>
    <t xml:space="preserve"> Дата 08-07-2017   Время 18:56:26</t>
  </si>
  <si>
    <t xml:space="preserve"> Дата 08-07-2017   Время 18:56:27</t>
  </si>
  <si>
    <t xml:space="preserve"> Дата 08-07-2017   Время 18:56:28</t>
  </si>
  <si>
    <t xml:space="preserve"> Дата 08-07-2017   Время 18:56:29</t>
  </si>
  <si>
    <t xml:space="preserve"> Дата 08-07-2017   Время 18:56:30</t>
  </si>
  <si>
    <t xml:space="preserve"> Дата 08-07-2017   Время 18:56:31</t>
  </si>
  <si>
    <t xml:space="preserve"> Дата 08-07-2017   Время 18:56:32</t>
  </si>
  <si>
    <t xml:space="preserve"> Дата 08-07-2017   Время 18:56:33</t>
  </si>
  <si>
    <t xml:space="preserve"> Дата 08-07-2017   Время 18:56:34</t>
  </si>
  <si>
    <t xml:space="preserve"> Дата 08-07-2017   Время 18:56:35</t>
  </si>
  <si>
    <t xml:space="preserve"> Дата 08-07-2017   Время 18:56:36</t>
  </si>
  <si>
    <t xml:space="preserve"> Дата 08-07-2017   Время 18:56:37</t>
  </si>
  <si>
    <t xml:space="preserve"> Дата 08-07-2017   Время 18:56:38</t>
  </si>
  <si>
    <t xml:space="preserve"> Дата 08-07-2017   Время 18:56:39</t>
  </si>
  <si>
    <t xml:space="preserve"> Дата 08-07-2017   Время 18:56:40</t>
  </si>
  <si>
    <t xml:space="preserve"> Дата 08-07-2017   Время 18:56:41</t>
  </si>
  <si>
    <t xml:space="preserve"> Дата 08-07-2017   Время 18:56:42</t>
  </si>
  <si>
    <t xml:space="preserve"> Дата 08-07-2017   Время 18:56:43</t>
  </si>
  <si>
    <t xml:space="preserve"> Дата 08-07-2017   Время 18:56:44</t>
  </si>
  <si>
    <t xml:space="preserve"> Дата 08-07-2017   Время 18:56:45</t>
  </si>
  <si>
    <t xml:space="preserve"> Дата 08-07-2017   Время 18:56:46</t>
  </si>
  <si>
    <t xml:space="preserve"> Дата 08-07-2017   Время 18:56:47</t>
  </si>
  <si>
    <t xml:space="preserve"> Дата 08-07-2017   Время 18:56:48</t>
  </si>
  <si>
    <t xml:space="preserve"> Дата 08-07-2017   Время 18:56:49</t>
  </si>
  <si>
    <t xml:space="preserve"> Дата 08-07-2017   Время 18:56:50</t>
  </si>
  <si>
    <t xml:space="preserve"> Дата 08-07-2017   Время 18:56:51</t>
  </si>
  <si>
    <t xml:space="preserve"> Дата 08-07-2017   Время 18:56:52</t>
  </si>
  <si>
    <t xml:space="preserve"> Дата 08-07-2017   Время 18:56:53</t>
  </si>
  <si>
    <t xml:space="preserve"> Дата 08-07-2017   Время 18:56:54</t>
  </si>
  <si>
    <t xml:space="preserve"> Дата 08-07-2017   Время 18:56:55</t>
  </si>
  <si>
    <t xml:space="preserve"> Дата 08-07-2017   Время 18:56:56</t>
  </si>
  <si>
    <t xml:space="preserve"> Дата 08-07-2017   Время 18:56:57</t>
  </si>
  <si>
    <t xml:space="preserve"> Дата 08-07-2017   Время 18:56:58</t>
  </si>
  <si>
    <t xml:space="preserve"> Дата 08-07-2017   Время 18:56:59</t>
  </si>
  <si>
    <t xml:space="preserve"> Дата 08-07-2017   Время 18:57:00</t>
  </si>
  <si>
    <t xml:space="preserve"> Дата 08-07-2017   Время 18:57:01</t>
  </si>
  <si>
    <t xml:space="preserve"> Дата 08-07-2017   Время 18:57:02</t>
  </si>
  <si>
    <t xml:space="preserve"> Дата 08-07-2017   Время 18:57:03</t>
  </si>
  <si>
    <t xml:space="preserve"> Дата 08-07-2017   Время 18:57:04</t>
  </si>
  <si>
    <t xml:space="preserve"> Дата 08-07-2017   Время 18:57:05</t>
  </si>
  <si>
    <t xml:space="preserve"> Дата 08-07-2017   Время 18:57:06</t>
  </si>
  <si>
    <t xml:space="preserve"> Дата 08-07-2017   Время 18:57:07</t>
  </si>
  <si>
    <t xml:space="preserve"> Дата 08-07-2017   Время 18:57:08</t>
  </si>
  <si>
    <t xml:space="preserve"> Дата 08-07-2017   Время 18:57:09</t>
  </si>
  <si>
    <t xml:space="preserve"> Дата 08-07-2017   Время 18:57:10</t>
  </si>
  <si>
    <t xml:space="preserve"> Дата 08-07-2017   Время 18:57:11</t>
  </si>
  <si>
    <t xml:space="preserve"> Дата 08-07-2017   Время 18:57:12</t>
  </si>
  <si>
    <t xml:space="preserve"> Дата 08-07-2017   Время 18:57:13</t>
  </si>
  <si>
    <t xml:space="preserve"> Дата 08-07-2017   Время 18:57:14</t>
  </si>
  <si>
    <t xml:space="preserve"> Дата 08-07-2017   Время 18:57:15</t>
  </si>
  <si>
    <t xml:space="preserve"> Дата 08-07-2017   Время 18:57:16</t>
  </si>
  <si>
    <t xml:space="preserve"> Дата 08-07-2017   Время 18:57:17</t>
  </si>
  <si>
    <t xml:space="preserve"> Дата 08-07-2017   Время 18:57:18</t>
  </si>
  <si>
    <t xml:space="preserve"> Дата 08-07-2017   Время 18:57:19</t>
  </si>
  <si>
    <t xml:space="preserve"> Дата 08-07-2017   Время 18:57:20</t>
  </si>
  <si>
    <t xml:space="preserve"> Дата 08-07-2017   Время 18:57:21</t>
  </si>
  <si>
    <t xml:space="preserve"> Дата 08-07-2017   Время 18:57:22</t>
  </si>
  <si>
    <t xml:space="preserve"> Дата 08-07-2017   Время 18:57:23</t>
  </si>
  <si>
    <t xml:space="preserve"> Дата 08-07-2017   Время 18:57:24</t>
  </si>
  <si>
    <t xml:space="preserve"> Дата 08-07-2017   Время 18:57:25</t>
  </si>
  <si>
    <t xml:space="preserve"> Дата 08-07-2017   Время 18:57:26</t>
  </si>
  <si>
    <t xml:space="preserve"> Дата 08-07-2017   Время 18:57:27</t>
  </si>
  <si>
    <t xml:space="preserve"> Дата 08-07-2017   Время 18:57:28</t>
  </si>
  <si>
    <t xml:space="preserve"> Дата 08-07-2017   Время 18:57:29</t>
  </si>
  <si>
    <t xml:space="preserve"> Дата 08-07-2017   Время 18:57:30</t>
  </si>
  <si>
    <t xml:space="preserve"> Дата 08-07-2017   Время 18:57:31</t>
  </si>
  <si>
    <t xml:space="preserve"> Дата 08-07-2017   Время 18:57:32</t>
  </si>
  <si>
    <t xml:space="preserve"> Дата 08-07-2017   Время 18:57:33</t>
  </si>
  <si>
    <t xml:space="preserve"> Дата 08-07-2017   Время 18:57:34</t>
  </si>
  <si>
    <t xml:space="preserve"> Дата 08-07-2017   Время 18:57:35</t>
  </si>
  <si>
    <t xml:space="preserve"> Дата 08-07-2017   Время 18:57:36</t>
  </si>
  <si>
    <t xml:space="preserve"> Дата 08-07-2017   Время 18:57:37</t>
  </si>
  <si>
    <t xml:space="preserve"> Дата 08-07-2017   Время 18:57:38</t>
  </si>
  <si>
    <t xml:space="preserve"> Дата 08-07-2017   Время 18:57:39</t>
  </si>
  <si>
    <t xml:space="preserve"> Дата 08-07-2017   Время 18:57:40</t>
  </si>
  <si>
    <t xml:space="preserve"> Дата 08-07-2017   Время 18:57:41</t>
  </si>
  <si>
    <t xml:space="preserve"> Дата 08-07-2017   Время 18:57:42</t>
  </si>
  <si>
    <t xml:space="preserve"> Дата 08-07-2017   Время 18:57:43</t>
  </si>
  <si>
    <t xml:space="preserve"> Дата 08-07-2017   Время 18:57:44</t>
  </si>
  <si>
    <t xml:space="preserve"> Дата 08-07-2017   Время 18:57:45</t>
  </si>
  <si>
    <t xml:space="preserve"> Дата 08-07-2017   Время 18:57:46</t>
  </si>
  <si>
    <t xml:space="preserve"> Дата 08-07-2017   Время 18:57:47</t>
  </si>
  <si>
    <t xml:space="preserve"> Дата 08-07-2017   Время 18:57:48</t>
  </si>
  <si>
    <t xml:space="preserve"> Дата 08-07-2017   Время 18:57:49</t>
  </si>
  <si>
    <t xml:space="preserve"> Дата 08-07-2017   Время 18:57:50</t>
  </si>
  <si>
    <t xml:space="preserve"> Дата 08-07-2017   Время 18:57:51</t>
  </si>
  <si>
    <t xml:space="preserve"> Дата 08-07-2017   Время 18:57:52</t>
  </si>
  <si>
    <t xml:space="preserve"> Дата 08-07-2017   Время 18:57:53</t>
  </si>
  <si>
    <t xml:space="preserve"> Дата 08-07-2017   Время 18:57:54</t>
  </si>
  <si>
    <t xml:space="preserve"> Дата 08-07-2017   Время 18:57:55</t>
  </si>
  <si>
    <t xml:space="preserve"> Дата 08-07-2017   Время 18:57:56</t>
  </si>
  <si>
    <t xml:space="preserve"> Дата 08-07-2017   Время 18:57:57</t>
  </si>
  <si>
    <t xml:space="preserve"> Дата 08-07-2017   Время 18:57:58</t>
  </si>
  <si>
    <t xml:space="preserve"> Дата 08-07-2017   Время 18:57:59</t>
  </si>
  <si>
    <t xml:space="preserve"> Дата 08-07-2017   Время 18:58:00</t>
  </si>
  <si>
    <t xml:space="preserve"> Дата 08-07-2017   Время 18:58:01</t>
  </si>
  <si>
    <t xml:space="preserve"> Дата 08-07-2017   Время 18:58:02</t>
  </si>
  <si>
    <t xml:space="preserve"> Дата 08-07-2017   Время 18:58:03</t>
  </si>
  <si>
    <t xml:space="preserve"> Дата 08-07-2017   Время 18:58:04</t>
  </si>
  <si>
    <t xml:space="preserve"> Дата 08-07-2017   Время 18:58:05</t>
  </si>
  <si>
    <t xml:space="preserve"> Дата 08-07-2017   Время 18:58:06</t>
  </si>
  <si>
    <t xml:space="preserve"> Дата 08-07-2017   Время 18:58:07</t>
  </si>
  <si>
    <t xml:space="preserve"> Дата 08-07-2017   Время 18:58:08</t>
  </si>
  <si>
    <t xml:space="preserve"> Дата 08-07-2017   Время 18:58:09</t>
  </si>
  <si>
    <t xml:space="preserve"> Дата 08-07-2017   Время 18:58:10</t>
  </si>
  <si>
    <t xml:space="preserve"> Дата 08-07-2017   Время 18:58:11</t>
  </si>
  <si>
    <t xml:space="preserve"> Дата 08-07-2017   Время 18:58:12</t>
  </si>
  <si>
    <t xml:space="preserve"> Дата 08-07-2017   Время 18:58:13</t>
  </si>
  <si>
    <t xml:space="preserve"> Дата 08-07-2017   Время 18:58:14</t>
  </si>
  <si>
    <t xml:space="preserve"> Дата 08-07-2017   Время 18:58:15</t>
  </si>
  <si>
    <t xml:space="preserve"> Дата 08-07-2017   Время 18:58:16</t>
  </si>
  <si>
    <t xml:space="preserve"> Дата 08-07-2017   Время 18:58:17</t>
  </si>
  <si>
    <t xml:space="preserve"> Дата 08-07-2017   Время 18:58:18</t>
  </si>
  <si>
    <t xml:space="preserve"> Дата 08-07-2017   Время 18:58:19</t>
  </si>
  <si>
    <t xml:space="preserve"> Дата 08-07-2017   Время 18:58:20</t>
  </si>
  <si>
    <t xml:space="preserve"> Дата 08-07-2017   Время 18:58:21</t>
  </si>
  <si>
    <t xml:space="preserve"> Дата 08-07-2017   Время 18:58:22</t>
  </si>
  <si>
    <t xml:space="preserve"> Дата 08-07-2017   Время 18:58:23</t>
  </si>
  <si>
    <t xml:space="preserve"> Дата 08-07-2017   Время 18:58:24</t>
  </si>
  <si>
    <t xml:space="preserve"> Дата 08-07-2017   Время 18:58:25</t>
  </si>
  <si>
    <t xml:space="preserve"> Дата 08-07-2017   Время 18:58:26</t>
  </si>
  <si>
    <t xml:space="preserve"> Дата 08-07-2017   Время 18:58:27</t>
  </si>
  <si>
    <t xml:space="preserve"> Дата 08-07-2017   Время 18:58:28</t>
  </si>
  <si>
    <t xml:space="preserve"> Дата 08-07-2017   Время 18:58:29</t>
  </si>
  <si>
    <t xml:space="preserve"> Дата 08-07-2017   Время 18:58:30</t>
  </si>
  <si>
    <t xml:space="preserve"> Дата 08-07-2017   Время 18:58:31</t>
  </si>
  <si>
    <t xml:space="preserve"> Дата 08-07-2017   Время 18:58:32</t>
  </si>
  <si>
    <t xml:space="preserve"> Дата 08-07-2017   Время 18:58:33</t>
  </si>
  <si>
    <t xml:space="preserve"> Дата 08-07-2017   Время 18:58:34</t>
  </si>
  <si>
    <t xml:space="preserve"> Дата 08-07-2017   Время 18:58:35</t>
  </si>
  <si>
    <t xml:space="preserve"> Дата 08-07-2017   Время 18:58:36</t>
  </si>
  <si>
    <t xml:space="preserve"> Дата 08-07-2017   Время 18:58:37</t>
  </si>
  <si>
    <t xml:space="preserve"> Дата 08-07-2017   Время 18:58:38</t>
  </si>
  <si>
    <t xml:space="preserve"> Дата 08-07-2017   Время 18:58:39</t>
  </si>
  <si>
    <t xml:space="preserve"> Дата 08-07-2017   Время 18:58:40</t>
  </si>
  <si>
    <t xml:space="preserve"> Дата 08-07-2017   Время 18:58:41</t>
  </si>
  <si>
    <t xml:space="preserve"> Дата 08-07-2017   Время 18:58:42</t>
  </si>
  <si>
    <t xml:space="preserve"> Дата 08-07-2017   Время 18:58:43</t>
  </si>
  <si>
    <t xml:space="preserve"> Дата 08-07-2017   Время 18:58:44</t>
  </si>
  <si>
    <t xml:space="preserve"> Дата 08-07-2017   Время 18:58:45</t>
  </si>
  <si>
    <t xml:space="preserve"> Дата 08-07-2017   Время 18:58:46</t>
  </si>
  <si>
    <t xml:space="preserve"> Дата 08-07-2017   Время 18:58:47</t>
  </si>
  <si>
    <t xml:space="preserve"> Дата 08-07-2017   Время 18:58:48</t>
  </si>
  <si>
    <t xml:space="preserve"> Дата 08-07-2017   Время 18:58:49</t>
  </si>
  <si>
    <t>$Дата 08-07-2017   Время 18:58:50</t>
  </si>
  <si>
    <t>08,07,2017</t>
  </si>
  <si>
    <t>$Дата 10-07-2017   Время 19:41:06</t>
  </si>
  <si>
    <t xml:space="preserve"> Дата 10-07-2017   Время 19:41:11</t>
  </si>
  <si>
    <t xml:space="preserve"> Дата 10-07-2017   Время 19:41:14</t>
  </si>
  <si>
    <t xml:space="preserve"> Дата 10-07-2017   Время 19:41:15</t>
  </si>
  <si>
    <t xml:space="preserve"> Дата 10-07-2017   Время 19:41:16</t>
  </si>
  <si>
    <t xml:space="preserve"> Дата 10-07-2017   Время 19:41:17</t>
  </si>
  <si>
    <t xml:space="preserve"> Дата 10-07-2017   Время 19:41:18</t>
  </si>
  <si>
    <t xml:space="preserve"> Дата 10-07-2017   Время 19:41:19</t>
  </si>
  <si>
    <t xml:space="preserve"> Дата 10-07-2017   Время 19:41:20</t>
  </si>
  <si>
    <t xml:space="preserve"> Дата 10-07-2017   Время 19:41:21</t>
  </si>
  <si>
    <t xml:space="preserve"> Дата 10-07-2017   Время 19:41:22</t>
  </si>
  <si>
    <t xml:space="preserve"> Дата 10-07-2017   Время 19:41:23</t>
  </si>
  <si>
    <t xml:space="preserve"> Дата 10-07-2017   Время 19:41:24</t>
  </si>
  <si>
    <t xml:space="preserve"> Дата 10-07-2017   Время 19:41:25</t>
  </si>
  <si>
    <t xml:space="preserve"> Дата 10-07-2017   Время 19:41:26</t>
  </si>
  <si>
    <t xml:space="preserve"> Дата 10-07-2017   Время 19:41:27</t>
  </si>
  <si>
    <t xml:space="preserve"> Дата 10-07-2017   Время 19:41:28</t>
  </si>
  <si>
    <t xml:space="preserve"> Дата 10-07-2017   Время 19:41:29</t>
  </si>
  <si>
    <t xml:space="preserve"> Дата 10-07-2017   Время 19:41:30</t>
  </si>
  <si>
    <t xml:space="preserve"> Дата 10-07-2017   Время 19:41:31</t>
  </si>
  <si>
    <t xml:space="preserve"> Дата 10-07-2017   Время 19:41:32</t>
  </si>
  <si>
    <t xml:space="preserve"> Дата 10-07-2017   Время 19:41:33</t>
  </si>
  <si>
    <t xml:space="preserve"> Дата 10-07-2017   Время 19:41:34</t>
  </si>
  <si>
    <t xml:space="preserve"> Дата 10-07-2017   Время 19:41:35</t>
  </si>
  <si>
    <t xml:space="preserve"> Дата 10-07-2017   Время 19:41:36</t>
  </si>
  <si>
    <t xml:space="preserve"> Дата 10-07-2017   Время 19:41:37</t>
  </si>
  <si>
    <t xml:space="preserve"> Дата 10-07-2017   Время 19:41:38</t>
  </si>
  <si>
    <t xml:space="preserve"> Дата 10-07-2017   Время 19:41:39</t>
  </si>
  <si>
    <t xml:space="preserve"> Дата 10-07-2017   Время 19:41:40</t>
  </si>
  <si>
    <t xml:space="preserve"> Дата 10-07-2017   Время 19:41:41</t>
  </si>
  <si>
    <t xml:space="preserve"> Дата 10-07-2017   Время 19:41:42</t>
  </si>
  <si>
    <t xml:space="preserve"> Дата 10-07-2017   Время 19:41:43</t>
  </si>
  <si>
    <t xml:space="preserve"> Дата 10-07-2017   Время 19:41:44</t>
  </si>
  <si>
    <t xml:space="preserve"> Дата 10-07-2017   Время 19:41:45</t>
  </si>
  <si>
    <t xml:space="preserve"> Дата 10-07-2017   Время 19:41:46</t>
  </si>
  <si>
    <t xml:space="preserve"> Дата 10-07-2017   Время 19:41:47</t>
  </si>
  <si>
    <t xml:space="preserve"> Дата 10-07-2017   Время 19:41:48</t>
  </si>
  <si>
    <t xml:space="preserve"> Дата 10-07-2017   Время 19:41:49</t>
  </si>
  <si>
    <t xml:space="preserve"> Дата 10-07-2017   Время 19:41:50</t>
  </si>
  <si>
    <t xml:space="preserve"> Дата 10-07-2017   Время 19:41:51</t>
  </si>
  <si>
    <t xml:space="preserve"> Дата 10-07-2017   Время 19:41:52</t>
  </si>
  <si>
    <t xml:space="preserve"> Дата 10-07-2017   Время 19:41:53</t>
  </si>
  <si>
    <t xml:space="preserve"> Дата 10-07-2017   Время 19:41:54</t>
  </si>
  <si>
    <t xml:space="preserve"> Дата 10-07-2017   Время 19:41:55</t>
  </si>
  <si>
    <t xml:space="preserve"> Дата 10-07-2017   Время 19:41:56</t>
  </si>
  <si>
    <t xml:space="preserve"> Дата 10-07-2017   Время 19:41:57</t>
  </si>
  <si>
    <t xml:space="preserve"> Дата 10-07-2017   Время 19:41:58</t>
  </si>
  <si>
    <t xml:space="preserve"> Дата 10-07-2017   Время 19:41:59</t>
  </si>
  <si>
    <t xml:space="preserve"> Дата 10-07-2017   Время 19:42:00</t>
  </si>
  <si>
    <t xml:space="preserve"> Дата 10-07-2017   Время 19:42:01</t>
  </si>
  <si>
    <t xml:space="preserve"> Дата 10-07-2017   Время 19:42:02</t>
  </si>
  <si>
    <t xml:space="preserve"> Дата 10-07-2017   Время 19:42:03</t>
  </si>
  <si>
    <t xml:space="preserve"> Дата 10-07-2017   Время 19:42:04</t>
  </si>
  <si>
    <t xml:space="preserve"> Дата 10-07-2017   Время 19:42:05</t>
  </si>
  <si>
    <t xml:space="preserve"> Дата 10-07-2017   Время 19:42:06</t>
  </si>
  <si>
    <t xml:space="preserve"> Дата 10-07-2017   Время 19:42:07</t>
  </si>
  <si>
    <t xml:space="preserve"> Дата 10-07-2017   Время 19:42:08</t>
  </si>
  <si>
    <t xml:space="preserve"> Дата 10-07-2017   Время 19:42:09</t>
  </si>
  <si>
    <t xml:space="preserve"> Дата 10-07-2017   Время 19:42:10</t>
  </si>
  <si>
    <t xml:space="preserve"> Дата 10-07-2017   Время 19:42:12</t>
  </si>
  <si>
    <t xml:space="preserve"> Дата 10-07-2017   Время 19:42:13</t>
  </si>
  <si>
    <t xml:space="preserve"> Дата 10-07-2017   Время 19:42:14</t>
  </si>
  <si>
    <t xml:space="preserve"> Дата 10-07-2017   Время 19:42:15</t>
  </si>
  <si>
    <t xml:space="preserve"> Дата 10-07-2017   Время 19:42:16</t>
  </si>
  <si>
    <t xml:space="preserve"> Дата 10-07-2017   Время 19:42:17</t>
  </si>
  <si>
    <t xml:space="preserve"> Дата 10-07-2017   Время 19:42:18</t>
  </si>
  <si>
    <t xml:space="preserve"> Дата 10-07-2017   Время 19:42:19</t>
  </si>
  <si>
    <t xml:space="preserve"> Дата 10-07-2017   Время 19:42:20</t>
  </si>
  <si>
    <t xml:space="preserve"> Дата 10-07-2017   Время 19:42:21</t>
  </si>
  <si>
    <t xml:space="preserve"> Дата 10-07-2017   Время 19:42:22</t>
  </si>
  <si>
    <t xml:space="preserve"> Дата 10-07-2017   Время 19:42:25</t>
  </si>
  <si>
    <t xml:space="preserve"> Дата 10-07-2017   Время 19:42:26</t>
  </si>
  <si>
    <t xml:space="preserve"> Дата 10-07-2017   Время 19:42:29</t>
  </si>
  <si>
    <t xml:space="preserve"> Дата 10-07-2017   Время 19:42:30</t>
  </si>
  <si>
    <t xml:space="preserve"> Дата 10-07-2017   Время 19:42:33</t>
  </si>
  <si>
    <t xml:space="preserve"> Дата 10-07-2017   Время 19:42:34</t>
  </si>
  <si>
    <t xml:space="preserve"> Дата 10-07-2017   Время 19:42:35</t>
  </si>
  <si>
    <t xml:space="preserve"> Дата 10-07-2017   Время 19:42:36</t>
  </si>
  <si>
    <t xml:space="preserve"> Дата 10-07-2017   Время 19:42:37</t>
  </si>
  <si>
    <t xml:space="preserve"> Дата 10-07-2017   Время 19:42:38</t>
  </si>
  <si>
    <t xml:space="preserve"> Дата 10-07-2017   Время 19:42:39</t>
  </si>
  <si>
    <t xml:space="preserve"> Дата 10-07-2017   Время 19:42:40</t>
  </si>
  <si>
    <t xml:space="preserve"> Дата 10-07-2017   Время 19:42:43</t>
  </si>
  <si>
    <t xml:space="preserve"> Дата 10-07-2017   Время 19:42:44</t>
  </si>
  <si>
    <t xml:space="preserve"> Дата 10-07-2017   Время 19:42:45</t>
  </si>
  <si>
    <t xml:space="preserve"> Дата 10-07-2017   Время 19:42:46</t>
  </si>
  <si>
    <t xml:space="preserve"> Дата 10-07-2017   Время 19:42:47</t>
  </si>
  <si>
    <t xml:space="preserve"> Дата 10-07-2017   Время 19:42:48</t>
  </si>
  <si>
    <t xml:space="preserve"> Дата 10-07-2017   Время 19:42:51</t>
  </si>
  <si>
    <t xml:space="preserve"> Дата 10-07-2017   Время 19:42:52</t>
  </si>
  <si>
    <t xml:space="preserve"> Дата 10-07-2017   Время 19:42:53</t>
  </si>
  <si>
    <t xml:space="preserve"> Дата 10-07-2017   Время 19:42:54</t>
  </si>
  <si>
    <t xml:space="preserve"> Дата 10-07-2017   Время 19:42:55</t>
  </si>
  <si>
    <t xml:space="preserve"> Дата 10-07-2017   Время 19:42:56</t>
  </si>
  <si>
    <t xml:space="preserve"> Дата 10-07-2017   Время 19:42:57</t>
  </si>
  <si>
    <t xml:space="preserve"> Дата 10-07-2017   Время 19:42:58</t>
  </si>
  <si>
    <t xml:space="preserve"> Дата 10-07-2017   Время 19:42:59</t>
  </si>
  <si>
    <t xml:space="preserve"> Дата 10-07-2017   Время 19:43:00</t>
  </si>
  <si>
    <t xml:space="preserve"> Дата 10-07-2017   Время 19:43:01</t>
  </si>
  <si>
    <t xml:space="preserve"> Дата 10-07-2017   Время 19:43:02</t>
  </si>
  <si>
    <t xml:space="preserve"> Дата 10-07-2017   Время 19:43:03</t>
  </si>
  <si>
    <t xml:space="preserve"> Дата 10-07-2017   Время 19:43:04</t>
  </si>
  <si>
    <t xml:space="preserve"> Дата 10-07-2017   Время 19:43:05</t>
  </si>
  <si>
    <t xml:space="preserve"> Дата 10-07-2017   Время 19:43:06</t>
  </si>
  <si>
    <t xml:space="preserve"> Дата 10-07-2017   Время 19:43:07</t>
  </si>
  <si>
    <t xml:space="preserve"> Дата 10-07-2017   Время 19:43:08</t>
  </si>
  <si>
    <t xml:space="preserve"> Дата 10-07-2017   Время 19:43:09</t>
  </si>
  <si>
    <t xml:space="preserve"> Дата 10-07-2017   Время 19:43:10</t>
  </si>
  <si>
    <t xml:space="preserve"> Дата 10-07-2017   Время 19:43:11</t>
  </si>
  <si>
    <t xml:space="preserve"> Дата 10-07-2017   Время 19:43:12</t>
  </si>
  <si>
    <t xml:space="preserve"> Дата 10-07-2017   Время 19:43:13</t>
  </si>
  <si>
    <t xml:space="preserve"> Дата 10-07-2017   Время 19:43:14</t>
  </si>
  <si>
    <t xml:space="preserve"> Дата 10-07-2017   Время 19:43:15</t>
  </si>
  <si>
    <t xml:space="preserve"> Дата 10-07-2017   Время 19:43:16</t>
  </si>
  <si>
    <t xml:space="preserve"> Дата 10-07-2017   Время 19:43:17</t>
  </si>
  <si>
    <t xml:space="preserve"> Дата 10-07-2017   Время 19:43:18</t>
  </si>
  <si>
    <t xml:space="preserve"> Дата 10-07-2017   Время 19:43:19</t>
  </si>
  <si>
    <t xml:space="preserve"> Дата 10-07-2017   Время 19:43:20</t>
  </si>
  <si>
    <t xml:space="preserve"> Дата 10-07-2017   Время 19:43:21</t>
  </si>
  <si>
    <t xml:space="preserve"> Дата 10-07-2017   Время 19:43:22</t>
  </si>
  <si>
    <t xml:space="preserve"> Дата 10-07-2017   Время 19:43:23</t>
  </si>
  <si>
    <t xml:space="preserve"> Дата 10-07-2017   Время 19:43:24</t>
  </si>
  <si>
    <t xml:space="preserve"> Дата 10-07-2017   Время 19:43:25</t>
  </si>
  <si>
    <t xml:space="preserve"> Дата 10-07-2017   Время 19:43:26</t>
  </si>
  <si>
    <t xml:space="preserve"> Дата 10-07-2017   Время 19:43:27</t>
  </si>
  <si>
    <t xml:space="preserve"> Дата 10-07-2017   Время 19:43:28</t>
  </si>
  <si>
    <t xml:space="preserve"> Дата 10-07-2017   Время 19:43:29</t>
  </si>
  <si>
    <t xml:space="preserve"> Дата 10-07-2017   Время 19:43:30</t>
  </si>
  <si>
    <t xml:space="preserve"> Дата 10-07-2017   Время 19:43:31</t>
  </si>
  <si>
    <t xml:space="preserve"> Дата 10-07-2017   Время 19:43:32</t>
  </si>
  <si>
    <t xml:space="preserve"> Дата 10-07-2017   Время 19:43:33</t>
  </si>
  <si>
    <t xml:space="preserve"> Дата 10-07-2017   Время 19:43:34</t>
  </si>
  <si>
    <t xml:space="preserve"> Дата 10-07-2017   Время 19:43:35</t>
  </si>
  <si>
    <t xml:space="preserve"> Дата 10-07-2017   Время 19:43:36</t>
  </si>
  <si>
    <t xml:space="preserve"> Дата 10-07-2017   Время 19:43:37</t>
  </si>
  <si>
    <t xml:space="preserve"> Дата 10-07-2017   Время 19:43:38</t>
  </si>
  <si>
    <t xml:space="preserve"> Дата 10-07-2017   Время 19:43:39</t>
  </si>
  <si>
    <t xml:space="preserve"> Дата 10-07-2017   Время 19:43:40</t>
  </si>
  <si>
    <t xml:space="preserve"> Дата 10-07-2017   Время 19:43:41</t>
  </si>
  <si>
    <t xml:space="preserve"> Дата 10-07-2017   Время 19:43:42</t>
  </si>
  <si>
    <t xml:space="preserve"> Дата 10-07-2017   Время 19:43:43</t>
  </si>
  <si>
    <t xml:space="preserve"> Дата 10-07-2017   Время 19:43:44</t>
  </si>
  <si>
    <t xml:space="preserve"> Дата 10-07-2017   Время 19:43:45</t>
  </si>
  <si>
    <t xml:space="preserve"> Дата 10-07-2017   Время 19:43:46</t>
  </si>
  <si>
    <t xml:space="preserve"> Дата 10-07-2017   Время 19:43:47</t>
  </si>
  <si>
    <t xml:space="preserve"> Дата 10-07-2017   Время 19:43:48</t>
  </si>
  <si>
    <t xml:space="preserve"> Дата 10-07-2017   Время 19:43:49</t>
  </si>
  <si>
    <t xml:space="preserve"> Дата 10-07-2017   Время 19:43:50</t>
  </si>
  <si>
    <t xml:space="preserve"> Дата 10-07-2017   Время 19:43:51</t>
  </si>
  <si>
    <t xml:space="preserve"> Дата 10-07-2017   Время 19:43:52</t>
  </si>
  <si>
    <t xml:space="preserve"> Дата 10-07-2017   Время 19:43:53</t>
  </si>
  <si>
    <t xml:space="preserve"> Дата 10-07-2017   Время 19:43:54</t>
  </si>
  <si>
    <t xml:space="preserve"> Дата 10-07-2017   Время 19:43:55</t>
  </si>
  <si>
    <t xml:space="preserve"> Дата 10-07-2017   Время 19:43:56</t>
  </si>
  <si>
    <t xml:space="preserve"> Дата 10-07-2017   Время 19:43:57</t>
  </si>
  <si>
    <t xml:space="preserve"> Дата 10-07-2017   Время 19:43:58</t>
  </si>
  <si>
    <t xml:space="preserve"> Дата 10-07-2017   Время 19:43:59</t>
  </si>
  <si>
    <t xml:space="preserve"> Дата 10-07-2017   Время 19:44:00</t>
  </si>
  <si>
    <t xml:space="preserve"> Дата 10-07-2017   Время 19:44:01</t>
  </si>
  <si>
    <t xml:space="preserve"> Дата 10-07-2017   Время 19:44:02</t>
  </si>
  <si>
    <t xml:space="preserve"> Дата 10-07-2017   Время 19:44:03</t>
  </si>
  <si>
    <t xml:space="preserve"> Дата 10-07-2017   Время 19:44:04</t>
  </si>
  <si>
    <t xml:space="preserve"> Дата 10-07-2017   Время 19:44:05</t>
  </si>
  <si>
    <t xml:space="preserve"> Дата 10-07-2017   Время 19:44:06</t>
  </si>
  <si>
    <t xml:space="preserve"> Дата 10-07-2017   Время 19:44:07</t>
  </si>
  <si>
    <t xml:space="preserve"> Дата 10-07-2017   Время 19:44:08</t>
  </si>
  <si>
    <t xml:space="preserve"> Дата 10-07-2017   Время 19:44:09</t>
  </si>
  <si>
    <t xml:space="preserve"> Дата 10-07-2017   Время 19:44:10</t>
  </si>
  <si>
    <t xml:space="preserve"> Дата 10-07-2017   Время 19:44:11</t>
  </si>
  <si>
    <t xml:space="preserve"> Дата 10-07-2017   Время 19:44:12</t>
  </si>
  <si>
    <t xml:space="preserve"> Дата 10-07-2017   Время 19:44:13</t>
  </si>
  <si>
    <t xml:space="preserve"> Дата 10-07-2017   Время 19:44:14</t>
  </si>
  <si>
    <t xml:space="preserve"> Дата 10-07-2017   Время 19:44:15</t>
  </si>
  <si>
    <t xml:space="preserve"> Дата 10-07-2017   Время 19:44:16</t>
  </si>
  <si>
    <t xml:space="preserve"> Дата 10-07-2017   Время 19:44:17</t>
  </si>
  <si>
    <t xml:space="preserve"> Дата 10-07-2017   Время 19:44:18</t>
  </si>
  <si>
    <t xml:space="preserve"> Дата 10-07-2017   Время 19:44:19</t>
  </si>
  <si>
    <t xml:space="preserve"> Дата 10-07-2017   Время 19:44:20</t>
  </si>
  <si>
    <t xml:space="preserve"> Дата 10-07-2017   Время 19:44:21</t>
  </si>
  <si>
    <t xml:space="preserve"> Дата 10-07-2017   Время 19:44:22</t>
  </si>
  <si>
    <t xml:space="preserve"> Дата 10-07-2017   Время 19:44:23</t>
  </si>
  <si>
    <t xml:space="preserve"> Дата 10-07-2017   Время 19:44:24</t>
  </si>
  <si>
    <t xml:space="preserve"> Дата 10-07-2017   Время 19:44:25</t>
  </si>
  <si>
    <t xml:space="preserve"> Дата 10-07-2017   Время 19:44:26</t>
  </si>
  <si>
    <t xml:space="preserve"> Дата 10-07-2017   Время 19:44:27</t>
  </si>
  <si>
    <t xml:space="preserve"> Дата 10-07-2017   Время 19:44:28</t>
  </si>
  <si>
    <t xml:space="preserve"> Дата 10-07-2017   Время 19:44:29</t>
  </si>
  <si>
    <t xml:space="preserve"> Дата 10-07-2017   Время 19:44:30</t>
  </si>
  <si>
    <t xml:space="preserve"> Дата 10-07-2017   Время 19:44:31</t>
  </si>
  <si>
    <t xml:space="preserve"> Дата 10-07-2017   Время 19:44:32</t>
  </si>
  <si>
    <t xml:space="preserve"> Дата 10-07-2017   Время 19:44:33</t>
  </si>
  <si>
    <t xml:space="preserve"> Дата 10-07-2017   Время 19:44:34</t>
  </si>
  <si>
    <t xml:space="preserve"> Дата 10-07-2017   Время 19:44:35</t>
  </si>
  <si>
    <t xml:space="preserve"> Дата 10-07-2017   Время 19:44:36</t>
  </si>
  <si>
    <t xml:space="preserve"> Дата 10-07-2017   Время 19:44:37</t>
  </si>
  <si>
    <t xml:space="preserve"> Дата 10-07-2017   Время 19:44:38</t>
  </si>
  <si>
    <t xml:space="preserve"> Дата 10-07-2017   Время 19:44:39</t>
  </si>
  <si>
    <t xml:space="preserve"> Дата 10-07-2017   Время 19:44:40</t>
  </si>
  <si>
    <t xml:space="preserve"> Дата 10-07-2017   Время 19:44:41</t>
  </si>
  <si>
    <t xml:space="preserve"> Дата 10-07-2017   Время 19:44:42</t>
  </si>
  <si>
    <t xml:space="preserve"> Дата 10-07-2017   Время 19:44:43</t>
  </si>
  <si>
    <t xml:space="preserve"> Дата 10-07-2017   Время 19:44:44</t>
  </si>
  <si>
    <t xml:space="preserve"> Дата 10-07-2017   Время 19:44:45</t>
  </si>
  <si>
    <t xml:space="preserve"> Дата 10-07-2017   Время 19:44:46</t>
  </si>
  <si>
    <t xml:space="preserve"> Дата 10-07-2017   Время 19:44:47</t>
  </si>
  <si>
    <t xml:space="preserve"> Дата 10-07-2017   Время 19:44:48</t>
  </si>
  <si>
    <t xml:space="preserve"> Дата 10-07-2017   Время 19:44:49</t>
  </si>
  <si>
    <t xml:space="preserve"> Дата 10-07-2017   Время 19:44:50</t>
  </si>
  <si>
    <t xml:space="preserve"> Дата 10-07-2017   Время 19:44:51</t>
  </si>
  <si>
    <t xml:space="preserve"> Дата 10-07-2017   Время 19:44:52</t>
  </si>
  <si>
    <t xml:space="preserve"> Дата 10-07-2017   Время 19:44:53</t>
  </si>
  <si>
    <t xml:space="preserve"> Дата 10-07-2017   Время 19:44:54</t>
  </si>
  <si>
    <t xml:space="preserve"> Дата 10-07-2017   Время 19:44:55</t>
  </si>
  <si>
    <t xml:space="preserve"> Дата 10-07-2017   Время 19:44:56</t>
  </si>
  <si>
    <t xml:space="preserve"> Дата 10-07-2017   Время 19:44:57</t>
  </si>
  <si>
    <t xml:space="preserve"> Дата 10-07-2017   Время 19:44:58</t>
  </si>
  <si>
    <t xml:space="preserve"> Дата 10-07-2017   Время 19:44:59</t>
  </si>
  <si>
    <t xml:space="preserve"> Дата 10-07-2017   Время 19:45:00</t>
  </si>
  <si>
    <t xml:space="preserve"> Дата 10-07-2017   Время 19:45:01</t>
  </si>
  <si>
    <t xml:space="preserve"> Дата 10-07-2017   Время 19:45:02</t>
  </si>
  <si>
    <t xml:space="preserve"> Дата 10-07-2017   Время 19:45:03</t>
  </si>
  <si>
    <t xml:space="preserve"> Дата 10-07-2017   Время 19:45:04</t>
  </si>
  <si>
    <t xml:space="preserve"> Дата 10-07-2017   Время 19:45:05</t>
  </si>
  <si>
    <t xml:space="preserve"> Дата 10-07-2017   Время 19:45:06</t>
  </si>
  <si>
    <t xml:space="preserve"> Дата 10-07-2017   Время 19:45:07</t>
  </si>
  <si>
    <t xml:space="preserve"> Дата 10-07-2017   Время 19:45:08</t>
  </si>
  <si>
    <t xml:space="preserve"> Дата 10-07-2017   Время 19:45:09</t>
  </si>
  <si>
    <t xml:space="preserve"> Дата 10-07-2017   Время 19:45:10</t>
  </si>
  <si>
    <t xml:space="preserve"> Дата 10-07-2017   Время 19:45:11</t>
  </si>
  <si>
    <t xml:space="preserve"> Дата 10-07-2017   Время 19:45:12</t>
  </si>
  <si>
    <t xml:space="preserve"> Дата 10-07-2017   Время 19:45:13</t>
  </si>
  <si>
    <t xml:space="preserve"> Дата 10-07-2017   Время 19:45:14</t>
  </si>
  <si>
    <t xml:space="preserve"> Дата 10-07-2017   Время 19:45:15</t>
  </si>
  <si>
    <t xml:space="preserve"> Дата 10-07-2017   Время 19:45:16</t>
  </si>
  <si>
    <t xml:space="preserve"> Дата 10-07-2017   Время 19:45:17</t>
  </si>
  <si>
    <t xml:space="preserve"> Дата 10-07-2017   Время 19:45:18</t>
  </si>
  <si>
    <t xml:space="preserve"> Дата 10-07-2017   Время 19:45:19</t>
  </si>
  <si>
    <t xml:space="preserve"> Дата 10-07-2017   Время 19:45:20</t>
  </si>
  <si>
    <t xml:space="preserve"> Дата 10-07-2017   Время 19:45:21</t>
  </si>
  <si>
    <t xml:space="preserve"> Дата 10-07-2017   Время 19:45:22</t>
  </si>
  <si>
    <t xml:space="preserve"> Дата 10-07-2017   Время 19:45:23</t>
  </si>
  <si>
    <t xml:space="preserve"> Дата 10-07-2017   Время 19:45:24</t>
  </si>
  <si>
    <t xml:space="preserve"> Дата 10-07-2017   Время 19:45:25</t>
  </si>
  <si>
    <t xml:space="preserve"> Дата 10-07-2017   Время 19:45:26</t>
  </si>
  <si>
    <t xml:space="preserve"> Дата 10-07-2017   Время 19:45:27</t>
  </si>
  <si>
    <t xml:space="preserve"> Дата 10-07-2017   Время 19:45:28</t>
  </si>
  <si>
    <t xml:space="preserve"> Дата 10-07-2017   Время 19:45:29</t>
  </si>
  <si>
    <t xml:space="preserve"> Дата 10-07-2017   Время 19:45:30</t>
  </si>
  <si>
    <t xml:space="preserve"> Дата 10-07-2017   Время 19:45:31</t>
  </si>
  <si>
    <t xml:space="preserve"> Дата 10-07-2017   Время 19:45:32</t>
  </si>
  <si>
    <t xml:space="preserve"> Дата 10-07-2017   Время 19:45:33</t>
  </si>
  <si>
    <t xml:space="preserve"> Дата 10-07-2017   Время 19:45:34</t>
  </si>
  <si>
    <t xml:space="preserve"> Дата 10-07-2017   Время 19:45:35</t>
  </si>
  <si>
    <t xml:space="preserve"> Дата 10-07-2017   Время 19:45:36</t>
  </si>
  <si>
    <t xml:space="preserve"> Дата 10-07-2017   Время 19:45:37</t>
  </si>
  <si>
    <t xml:space="preserve"> Дата 10-07-2017   Время 19:45:38</t>
  </si>
  <si>
    <t xml:space="preserve"> Дата 10-07-2017   Время 19:45:39</t>
  </si>
  <si>
    <t xml:space="preserve"> Дата 10-07-2017   Время 19:45:40</t>
  </si>
  <si>
    <t xml:space="preserve"> Дата 10-07-2017   Время 19:45:41</t>
  </si>
  <si>
    <t xml:space="preserve"> Дата 10-07-2017   Время 19:45:42</t>
  </si>
  <si>
    <t xml:space="preserve"> Дата 10-07-2017   Время 19:45:43</t>
  </si>
  <si>
    <t xml:space="preserve"> Дата 10-07-2017   Время 19:45:44</t>
  </si>
  <si>
    <t xml:space="preserve"> Дата 10-07-2017   Время 19:45:45</t>
  </si>
  <si>
    <t xml:space="preserve"> Дата 10-07-2017   Время 19:45:46</t>
  </si>
  <si>
    <t xml:space="preserve"> Дата 10-07-2017   Время 19:45:47</t>
  </si>
  <si>
    <t xml:space="preserve"> Дата 10-07-2017   Время 19:45:48</t>
  </si>
  <si>
    <t xml:space="preserve"> Дата 10-07-2017   Время 19:45:49</t>
  </si>
  <si>
    <t xml:space="preserve"> Дата 10-07-2017   Время 19:45:50</t>
  </si>
  <si>
    <t xml:space="preserve"> Дата 10-07-2017   Время 19:45:51</t>
  </si>
  <si>
    <t xml:space="preserve"> Дата 10-07-2017   Время 19:45:52</t>
  </si>
  <si>
    <t xml:space="preserve"> Дата 10-07-2017   Время 19:45:53</t>
  </si>
  <si>
    <t xml:space="preserve"> Дата 10-07-2017   Время 19:45:54</t>
  </si>
  <si>
    <t xml:space="preserve"> Дата 10-07-2017   Время 19:45:55</t>
  </si>
  <si>
    <t xml:space="preserve"> Дата 10-07-2017   Время 19:45:56</t>
  </si>
  <si>
    <t xml:space="preserve"> Дата 10-07-2017   Время 19:45:57</t>
  </si>
  <si>
    <t xml:space="preserve"> Дата 10-07-2017   Время 19:45:58</t>
  </si>
  <si>
    <t xml:space="preserve"> Дата 10-07-2017   Время 19:45:59</t>
  </si>
  <si>
    <t xml:space="preserve"> Дата 10-07-2017   Время 19:46:00</t>
  </si>
  <si>
    <t xml:space="preserve"> Дата 10-07-2017   Время 19:46:01</t>
  </si>
  <si>
    <t xml:space="preserve"> Дата 10-07-2017   Время 19:46:02</t>
  </si>
  <si>
    <t xml:space="preserve"> Дата 10-07-2017   Время 19:46:03</t>
  </si>
  <si>
    <t xml:space="preserve"> Дата 10-07-2017   Время 19:46:04</t>
  </si>
  <si>
    <t xml:space="preserve"> Дата 10-07-2017   Время 19:46:05</t>
  </si>
  <si>
    <t xml:space="preserve"> Дата 10-07-2017   Время 19:46:06</t>
  </si>
  <si>
    <t xml:space="preserve"> Дата 10-07-2017   Время 19:46:07</t>
  </si>
  <si>
    <t xml:space="preserve"> Дата 10-07-2017   Время 19:46:08</t>
  </si>
  <si>
    <t xml:space="preserve"> Дата 10-07-2017   Время 19:46:09</t>
  </si>
  <si>
    <t xml:space="preserve"> Дата 10-07-2017   Время 19:46:10</t>
  </si>
  <si>
    <t xml:space="preserve"> Дата 10-07-2017   Время 19:46:11</t>
  </si>
  <si>
    <t xml:space="preserve"> Дата 10-07-2017   Время 19:46:12</t>
  </si>
  <si>
    <t xml:space="preserve"> Дата 10-07-2017   Время 19:46:13</t>
  </si>
  <si>
    <t xml:space="preserve"> Дата 10-07-2017   Время 19:46:14</t>
  </si>
  <si>
    <t xml:space="preserve"> Дата 10-07-2017   Время 19:46:15</t>
  </si>
  <si>
    <t xml:space="preserve"> Дата 10-07-2017   Время 19:46:16</t>
  </si>
  <si>
    <t xml:space="preserve"> Дата 10-07-2017   Время 19:46:17</t>
  </si>
  <si>
    <t xml:space="preserve"> Дата 10-07-2017   Время 19:46:18</t>
  </si>
  <si>
    <t xml:space="preserve"> Дата 10-07-2017   Время 19:46:19</t>
  </si>
  <si>
    <t xml:space="preserve"> Дата 10-07-2017   Время 19:46:20</t>
  </si>
  <si>
    <t xml:space="preserve"> Дата 10-07-2017   Время 19:46:21</t>
  </si>
  <si>
    <t xml:space="preserve"> Дата 10-07-2017   Время 19:46:22</t>
  </si>
  <si>
    <t xml:space="preserve"> Дата 10-07-2017   Время 19:46:23</t>
  </si>
  <si>
    <t xml:space="preserve"> Дата 10-07-2017   Время 19:46:24</t>
  </si>
  <si>
    <t xml:space="preserve"> Дата 10-07-2017   Время 19:46:25</t>
  </si>
  <si>
    <t xml:space="preserve"> Дата 10-07-2017   Время 19:46:26</t>
  </si>
  <si>
    <t xml:space="preserve"> Дата 10-07-2017   Время 19:46:27</t>
  </si>
  <si>
    <t xml:space="preserve"> Дата 10-07-2017   Время 19:46:28</t>
  </si>
  <si>
    <t xml:space="preserve"> Дата 10-07-2017   Время 19:46:29</t>
  </si>
  <si>
    <t xml:space="preserve"> Дата 10-07-2017   Время 19:46:30</t>
  </si>
  <si>
    <t xml:space="preserve"> Дата 10-07-2017   Время 19:46:31</t>
  </si>
  <si>
    <t xml:space="preserve"> Дата 10-07-2017   Время 19:46:32</t>
  </si>
  <si>
    <t xml:space="preserve"> Дата 10-07-2017   Время 19:46:33</t>
  </si>
  <si>
    <t xml:space="preserve"> Дата 10-07-2017   Время 19:46:34</t>
  </si>
  <si>
    <t xml:space="preserve"> Дата 10-07-2017   Время 19:46:35</t>
  </si>
  <si>
    <t xml:space="preserve"> Дата 10-07-2017   Время 19:46:36</t>
  </si>
  <si>
    <t xml:space="preserve"> Дата 10-07-2017   Время 19:46:37</t>
  </si>
  <si>
    <t xml:space="preserve"> Дата 10-07-2017   Время 19:46:38</t>
  </si>
  <si>
    <t xml:space="preserve"> Дата 10-07-2017   Время 19:46:39</t>
  </si>
  <si>
    <t xml:space="preserve"> Дата 10-07-2017   Время 19:46:40</t>
  </si>
  <si>
    <t xml:space="preserve"> Дата 10-07-2017   Время 19:46:41</t>
  </si>
  <si>
    <t xml:space="preserve"> Дата 10-07-2017   Время 19:46:42</t>
  </si>
  <si>
    <t xml:space="preserve"> Дата 10-07-2017   Время 19:46:43</t>
  </si>
  <si>
    <t xml:space="preserve"> Дата 10-07-2017   Время 19:46:44</t>
  </si>
  <si>
    <t xml:space="preserve"> Дата 10-07-2017   Время 19:46:45</t>
  </si>
  <si>
    <t xml:space="preserve"> Дата 10-07-2017   Время 19:46:46</t>
  </si>
  <si>
    <t xml:space="preserve"> Дата 10-07-2017   Время 19:46:47</t>
  </si>
  <si>
    <t xml:space="preserve"> Дата 10-07-2017   Время 19:46:48</t>
  </si>
  <si>
    <t xml:space="preserve"> Дата 10-07-2017   Время 19:46:49</t>
  </si>
  <si>
    <t xml:space="preserve"> Дата 10-07-2017   Время 19:46:50</t>
  </si>
  <si>
    <t xml:space="preserve"> Дата 10-07-2017   Время 19:46:51</t>
  </si>
  <si>
    <t xml:space="preserve"> Дата 10-07-2017   Время 19:46:52</t>
  </si>
  <si>
    <t xml:space="preserve"> Дата 10-07-2017   Время 19:46:53</t>
  </si>
  <si>
    <t xml:space="preserve"> Дата 10-07-2017   Время 19:46:54</t>
  </si>
  <si>
    <t xml:space="preserve"> Дата 10-07-2017   Время 19:46:55</t>
  </si>
  <si>
    <t xml:space="preserve"> Дата 10-07-2017   Время 19:46:56</t>
  </si>
  <si>
    <t xml:space="preserve"> Дата 10-07-2017   Время 19:46:57</t>
  </si>
  <si>
    <t xml:space="preserve"> Дата 10-07-2017   Время 19:46:58</t>
  </si>
  <si>
    <t xml:space="preserve"> Дата 10-07-2017   Время 19:46:59</t>
  </si>
  <si>
    <t xml:space="preserve"> Дата 10-07-2017   Время 19:47:00</t>
  </si>
  <si>
    <t xml:space="preserve"> Дата 10-07-2017   Время 19:47:01</t>
  </si>
  <si>
    <t xml:space="preserve"> Дата 10-07-2017   Время 19:47:02</t>
  </si>
  <si>
    <t xml:space="preserve"> Дата 10-07-2017   Время 19:47:03</t>
  </si>
  <si>
    <t xml:space="preserve"> Дата 10-07-2017   Время 19:47:04</t>
  </si>
  <si>
    <t xml:space="preserve"> Дата 10-07-2017   Время 19:47:05</t>
  </si>
  <si>
    <t xml:space="preserve"> Дата 10-07-2017   Время 19:47:06</t>
  </si>
  <si>
    <t xml:space="preserve"> Дата 10-07-2017   Время 19:47:07</t>
  </si>
  <si>
    <t xml:space="preserve"> Дата 10-07-2017   Время 19:47:08</t>
  </si>
  <si>
    <t xml:space="preserve"> Дата 10-07-2017   Время 19:47:09</t>
  </si>
  <si>
    <t xml:space="preserve"> Дата 10-07-2017   Время 19:47:10</t>
  </si>
  <si>
    <t xml:space="preserve"> Дата 10-07-2017   Время 19:47:11</t>
  </si>
  <si>
    <t xml:space="preserve"> Дата 10-07-2017   Время 19:47:12</t>
  </si>
  <si>
    <t xml:space="preserve"> Дата 10-07-2017   Время 19:47:13</t>
  </si>
  <si>
    <t xml:space="preserve"> Дата 10-07-2017   Время 19:47:14</t>
  </si>
  <si>
    <t xml:space="preserve"> Дата 10-07-2017   Время 19:47:15</t>
  </si>
  <si>
    <t xml:space="preserve"> Дата 10-07-2017   Время 19:47:16</t>
  </si>
  <si>
    <t xml:space="preserve"> Дата 10-07-2017   Время 19:47:17</t>
  </si>
  <si>
    <t xml:space="preserve"> Дата 10-07-2017   Время 19:47:18</t>
  </si>
  <si>
    <t xml:space="preserve"> Дата 10-07-2017   Время 19:47:19</t>
  </si>
  <si>
    <t xml:space="preserve"> Дата 10-07-2017   Время 19:47:20</t>
  </si>
  <si>
    <t xml:space="preserve"> Дата 10-07-2017   Время 19:47:21</t>
  </si>
  <si>
    <t xml:space="preserve"> Дата 10-07-2017   Время 19:47:22</t>
  </si>
  <si>
    <t xml:space="preserve"> Дата 10-07-2017   Время 19:47:23</t>
  </si>
  <si>
    <t xml:space="preserve"> Дата 10-07-2017   Время 19:47:24</t>
  </si>
  <si>
    <t xml:space="preserve"> Дата 10-07-2017   Время 19:47:25</t>
  </si>
  <si>
    <t xml:space="preserve"> Дата 10-07-2017   Время 19:47:26</t>
  </si>
  <si>
    <t xml:space="preserve"> Дата 10-07-2017   Время 19:47:27</t>
  </si>
  <si>
    <t xml:space="preserve"> Дата 10-07-2017   Время 19:47:28</t>
  </si>
  <si>
    <t xml:space="preserve"> Дата 10-07-2017   Время 19:47:29</t>
  </si>
  <si>
    <t xml:space="preserve"> Дата 10-07-2017   Время 19:47:30</t>
  </si>
  <si>
    <t xml:space="preserve"> Дата 10-07-2017   Время 19:47:31</t>
  </si>
  <si>
    <t xml:space="preserve"> Дата 10-07-2017   Время 19:47:32</t>
  </si>
  <si>
    <t xml:space="preserve"> Дата 10-07-2017   Время 19:47:33</t>
  </si>
  <si>
    <t xml:space="preserve"> Дата 10-07-2017   Время 19:47:34</t>
  </si>
  <si>
    <t xml:space="preserve"> Дата 10-07-2017   Время 19:47:35</t>
  </si>
  <si>
    <t xml:space="preserve"> Дата 10-07-2017   Время 19:47:36</t>
  </si>
  <si>
    <t xml:space="preserve"> Дата 10-07-2017   Время 19:47:37</t>
  </si>
  <si>
    <t xml:space="preserve"> Дата 10-07-2017   Время 19:47:38</t>
  </si>
  <si>
    <t xml:space="preserve"> Дата 10-07-2017   Время 19:47:39</t>
  </si>
  <si>
    <t xml:space="preserve"> Дата 10-07-2017   Время 19:47:40</t>
  </si>
  <si>
    <t xml:space="preserve"> Дата 10-07-2017   Время 19:47:41</t>
  </si>
  <si>
    <t xml:space="preserve"> Дата 10-07-2017   Время 19:47:42</t>
  </si>
  <si>
    <t xml:space="preserve"> Дата 10-07-2017   Время 19:47:43</t>
  </si>
  <si>
    <t xml:space="preserve"> Дата 10-07-2017   Время 19:47:44</t>
  </si>
  <si>
    <t xml:space="preserve"> Дата 10-07-2017   Время 19:47:45</t>
  </si>
  <si>
    <t xml:space="preserve"> Дата 10-07-2017   Время 19:47:46</t>
  </si>
  <si>
    <t xml:space="preserve"> Дата 10-07-2017   Время 19:47:47</t>
  </si>
  <si>
    <t xml:space="preserve"> Дата 10-07-2017   Время 19:47:48</t>
  </si>
  <si>
    <t xml:space="preserve"> Дата 10-07-2017   Время 19:47:49</t>
  </si>
  <si>
    <t xml:space="preserve"> Дата 10-07-2017   Время 19:47:50</t>
  </si>
  <si>
    <t xml:space="preserve"> Дата 10-07-2017   Время 19:47:51</t>
  </si>
  <si>
    <t xml:space="preserve"> Дата 10-07-2017   Время 19:47:52</t>
  </si>
  <si>
    <t xml:space="preserve"> Дата 10-07-2017   Время 19:47:53</t>
  </si>
  <si>
    <t xml:space="preserve"> Дата 10-07-2017   Время 19:47:54</t>
  </si>
  <si>
    <t xml:space="preserve"> Дата 10-07-2017   Время 19:47:55</t>
  </si>
  <si>
    <t xml:space="preserve"> Дата 10-07-2017   Время 19:47:56</t>
  </si>
  <si>
    <t xml:space="preserve"> Дата 10-07-2017   Время 19:47:57</t>
  </si>
  <si>
    <t xml:space="preserve"> Дата 10-07-2017   Время 19:47:58</t>
  </si>
  <si>
    <t xml:space="preserve"> Дата 10-07-2017   Время 19:47:59</t>
  </si>
  <si>
    <t xml:space="preserve"> Дата 10-07-2017   Время 19:48:00</t>
  </si>
  <si>
    <t xml:space="preserve"> Дата 10-07-2017   Время 19:48:01</t>
  </si>
  <si>
    <t xml:space="preserve"> Дата 10-07-2017   Время 19:48:02</t>
  </si>
  <si>
    <t xml:space="preserve"> Дата 10-07-2017   Время 19:48:03</t>
  </si>
  <si>
    <t xml:space="preserve"> Дата 10-07-2017   Время 19:48:04</t>
  </si>
  <si>
    <t xml:space="preserve"> Дата 10-07-2017   Время 19:48:05</t>
  </si>
  <si>
    <t xml:space="preserve"> Дата 10-07-2017   Время 19:48:06</t>
  </si>
  <si>
    <t xml:space="preserve"> Дата 10-07-2017   Время 19:48:07</t>
  </si>
  <si>
    <t xml:space="preserve"> Дата 10-07-2017   Время 19:48:08</t>
  </si>
  <si>
    <t xml:space="preserve"> Дата 10-07-2017   Время 19:48:09</t>
  </si>
  <si>
    <t xml:space="preserve"> Дата 10-07-2017   Время 19:48:10</t>
  </si>
  <si>
    <t xml:space="preserve"> Дата 10-07-2017   Время 19:48:11</t>
  </si>
  <si>
    <t xml:space="preserve"> Дата 10-07-2017   Время 19:48:12</t>
  </si>
  <si>
    <t xml:space="preserve"> Дата 10-07-2017   Время 19:48:13</t>
  </si>
  <si>
    <t xml:space="preserve"> Дата 10-07-2017   Время 19:48:14</t>
  </si>
  <si>
    <t xml:space="preserve"> Дата 10-07-2017   Время 19:48:15</t>
  </si>
  <si>
    <t xml:space="preserve"> Дата 10-07-2017   Время 19:48:16</t>
  </si>
  <si>
    <t xml:space="preserve"> Дата 10-07-2017   Время 19:48:17</t>
  </si>
  <si>
    <t xml:space="preserve"> Дата 10-07-2017   Время 19:48:18</t>
  </si>
  <si>
    <t xml:space="preserve"> Дата 10-07-2017   Время 19:48:19</t>
  </si>
  <si>
    <t xml:space="preserve"> Дата 10-07-2017   Время 19:48:20</t>
  </si>
  <si>
    <t xml:space="preserve"> Дата 10-07-2017   Время 19:48:21</t>
  </si>
  <si>
    <t xml:space="preserve"> Дата 10-07-2017   Время 19:48:22</t>
  </si>
  <si>
    <t xml:space="preserve"> Дата 10-07-2017   Время 19:48:23</t>
  </si>
  <si>
    <t xml:space="preserve"> Дата 10-07-2017   Время 19:48:24</t>
  </si>
  <si>
    <t xml:space="preserve"> Дата 10-07-2017   Время 19:48:25</t>
  </si>
  <si>
    <t xml:space="preserve"> Дата 10-07-2017   Время 19:48:26</t>
  </si>
  <si>
    <t xml:space="preserve"> Дата 10-07-2017   Время 19:48:27</t>
  </si>
  <si>
    <t xml:space="preserve"> Дата 10-07-2017   Время 19:48:28</t>
  </si>
  <si>
    <t xml:space="preserve"> Дата 10-07-2017   Время 19:48:29</t>
  </si>
  <si>
    <t xml:space="preserve"> Дата 10-07-2017   Время 19:48:30</t>
  </si>
  <si>
    <t xml:space="preserve"> Дата 10-07-2017   Время 19:48:31</t>
  </si>
  <si>
    <t xml:space="preserve"> Дата 10-07-2017   Время 19:48:32</t>
  </si>
  <si>
    <t xml:space="preserve"> Дата 10-07-2017   Время 19:48:33</t>
  </si>
  <si>
    <t xml:space="preserve"> Дата 10-07-2017   Время 19:48:34</t>
  </si>
  <si>
    <t xml:space="preserve"> Дата 10-07-2017   Время 19:48:35</t>
  </si>
  <si>
    <t xml:space="preserve"> Дата 10-07-2017   Время 19:48:36</t>
  </si>
  <si>
    <t xml:space="preserve"> Дата 10-07-2017   Время 19:48:37</t>
  </si>
  <si>
    <t xml:space="preserve"> Дата 10-07-2017   Время 19:48:38</t>
  </si>
  <si>
    <t xml:space="preserve"> Дата 10-07-2017   Время 19:48:39</t>
  </si>
  <si>
    <t xml:space="preserve"> Дата 10-07-2017   Время 19:48:40</t>
  </si>
  <si>
    <t xml:space="preserve"> Дата 10-07-2017   Время 19:48:41</t>
  </si>
  <si>
    <t xml:space="preserve"> Дата 10-07-2017   Время 19:48:42</t>
  </si>
  <si>
    <t xml:space="preserve"> Дата 10-07-2017   Время 19:48:43</t>
  </si>
  <si>
    <t xml:space="preserve"> Дата 10-07-2017   Время 19:48:44</t>
  </si>
  <si>
    <t xml:space="preserve"> Дата 10-07-2017   Время 19:48:45</t>
  </si>
  <si>
    <t xml:space="preserve"> Дата 10-07-2017   Время 19:48:46</t>
  </si>
  <si>
    <t xml:space="preserve"> Дата 10-07-2017   Время 19:48:47</t>
  </si>
  <si>
    <t xml:space="preserve"> Дата 10-07-2017   Время 19:48:48</t>
  </si>
  <si>
    <t xml:space="preserve"> Дата 10-07-2017   Время 19:48:49</t>
  </si>
  <si>
    <t xml:space="preserve"> Дата 10-07-2017   Время 19:48:50</t>
  </si>
  <si>
    <t xml:space="preserve"> Дата 10-07-2017   Время 19:48:51</t>
  </si>
  <si>
    <t xml:space="preserve"> Дата 10-07-2017   Время 19:48:52</t>
  </si>
  <si>
    <t xml:space="preserve"> Дата 10-07-2017   Время 19:48:53</t>
  </si>
  <si>
    <t xml:space="preserve"> Дата 10-07-2017   Время 19:48:54</t>
  </si>
  <si>
    <t xml:space="preserve"> Дата 10-07-2017   Время 19:48:55</t>
  </si>
  <si>
    <t xml:space="preserve"> Дата 10-07-2017   Время 19:48:56</t>
  </si>
  <si>
    <t xml:space="preserve"> Дата 10-07-2017   Время 19:48:57</t>
  </si>
  <si>
    <t xml:space="preserve"> Дата 10-07-2017   Время 19:48:58</t>
  </si>
  <si>
    <t xml:space="preserve"> Дата 10-07-2017   Время 19:48:59</t>
  </si>
  <si>
    <t xml:space="preserve"> Дата 10-07-2017   Время 19:49:00</t>
  </si>
  <si>
    <t xml:space="preserve"> Дата 10-07-2017   Время 19:49:01</t>
  </si>
  <si>
    <t xml:space="preserve"> Дата 10-07-2017   Время 19:49:02</t>
  </si>
  <si>
    <t xml:space="preserve"> Дата 10-07-2017   Время 19:49:03</t>
  </si>
  <si>
    <t xml:space="preserve"> Дата 10-07-2017   Время 19:49:04</t>
  </si>
  <si>
    <t xml:space="preserve"> Дата 10-07-2017   Время 19:49:05</t>
  </si>
  <si>
    <t xml:space="preserve"> Дата 10-07-2017   Время 19:49:06</t>
  </si>
  <si>
    <t xml:space="preserve"> Дата 10-07-2017   Время 19:49:07</t>
  </si>
  <si>
    <t xml:space="preserve"> Дата 10-07-2017   Время 19:49:08</t>
  </si>
  <si>
    <t xml:space="preserve"> Дата 10-07-2017   Время 19:49:09</t>
  </si>
  <si>
    <t xml:space="preserve"> Дата 10-07-2017   Время 19:49:10</t>
  </si>
  <si>
    <t xml:space="preserve"> Дата 10-07-2017   Время 19:49:11</t>
  </si>
  <si>
    <t xml:space="preserve"> Дата 10-07-2017   Время 19:49:12</t>
  </si>
  <si>
    <t xml:space="preserve"> Дата 10-07-2017   Время 19:49:13</t>
  </si>
  <si>
    <t xml:space="preserve"> Дата 10-07-2017   Время 19:49:14</t>
  </si>
  <si>
    <t xml:space="preserve"> Дата 10-07-2017   Время 19:49:15</t>
  </si>
  <si>
    <t xml:space="preserve"> Дата 10-07-2017   Время 19:49:16</t>
  </si>
  <si>
    <t xml:space="preserve"> Дата 10-07-2017   Время 19:49:17</t>
  </si>
  <si>
    <t xml:space="preserve"> Дата 10-07-2017   Время 19:49:18</t>
  </si>
  <si>
    <t xml:space="preserve"> Дата 10-07-2017   Время 19:49:19</t>
  </si>
  <si>
    <t xml:space="preserve"> Дата 10-07-2017   Время 19:49:20</t>
  </si>
  <si>
    <t xml:space="preserve"> Дата 10-07-2017   Время 19:49:21</t>
  </si>
  <si>
    <t xml:space="preserve"> Дата 10-07-2017   Время 19:49:22</t>
  </si>
  <si>
    <t xml:space="preserve"> Дата 10-07-2017   Время 19:49:23</t>
  </si>
  <si>
    <t xml:space="preserve"> Дата 10-07-2017   Время 19:49:24</t>
  </si>
  <si>
    <t xml:space="preserve"> Дата 10-07-2017   Время 19:49:25</t>
  </si>
  <si>
    <t xml:space="preserve"> Дата 10-07-2017   Время 19:49:26</t>
  </si>
  <si>
    <t xml:space="preserve"> Дата 10-07-2017   Время 19:49:27</t>
  </si>
  <si>
    <t xml:space="preserve"> Дата 10-07-2017   Время 19:49:28</t>
  </si>
  <si>
    <t xml:space="preserve"> Дата 10-07-2017   Время 19:49:29</t>
  </si>
  <si>
    <t>$Дата 10-07-2017   Время 19:49:30</t>
  </si>
  <si>
    <t>$Дата 10-07-2017   Время 19:56:18</t>
  </si>
  <si>
    <t xml:space="preserve"> Дата 10-07-2017   Время 19:56:23</t>
  </si>
  <si>
    <t xml:space="preserve"> Дата 10-07-2017   Время 19:56:26</t>
  </si>
  <si>
    <t xml:space="preserve"> Дата 10-07-2017   Время 19:56:27</t>
  </si>
  <si>
    <t xml:space="preserve"> Дата 10-07-2017   Время 19:56:28</t>
  </si>
  <si>
    <t xml:space="preserve"> Дата 10-07-2017   Время 19:56:29</t>
  </si>
  <si>
    <t xml:space="preserve"> Дата 10-07-2017   Время 19:56:30</t>
  </si>
  <si>
    <t xml:space="preserve"> Дата 10-07-2017   Время 19:56:31</t>
  </si>
  <si>
    <t xml:space="preserve"> Дата 10-07-2017   Время 19:56:32</t>
  </si>
  <si>
    <t xml:space="preserve"> Дата 10-07-2017   Время 19:56:33</t>
  </si>
  <si>
    <t xml:space="preserve"> Дата 10-07-2017   Время 19:56:34</t>
  </si>
  <si>
    <t xml:space="preserve"> Дата 10-07-2017   Время 19:56:35</t>
  </si>
  <si>
    <t xml:space="preserve"> Дата 10-07-2017   Время 19:56:36</t>
  </si>
  <si>
    <t xml:space="preserve"> Дата 10-07-2017   Время 19:56:37</t>
  </si>
  <si>
    <t xml:space="preserve"> Дата 10-07-2017   Время 19:56:38</t>
  </si>
  <si>
    <t xml:space="preserve"> Дата 10-07-2017   Время 19:56:39</t>
  </si>
  <si>
    <t xml:space="preserve"> Дата 10-07-2017   Время 19:56:40</t>
  </si>
  <si>
    <t xml:space="preserve"> Дата 10-07-2017   Время 19:56:41</t>
  </si>
  <si>
    <t xml:space="preserve"> Дата 10-07-2017   Время 19:56:42</t>
  </si>
  <si>
    <t xml:space="preserve"> Дата 10-07-2017   Время 19:56:43</t>
  </si>
  <si>
    <t xml:space="preserve"> Дата 10-07-2017   Время 19:56:44</t>
  </si>
  <si>
    <t xml:space="preserve"> Дата 10-07-2017   Время 19:56:45</t>
  </si>
  <si>
    <t xml:space="preserve"> Дата 10-07-2017   Время 19:56:46</t>
  </si>
  <si>
    <t xml:space="preserve"> Дата 10-07-2017   Время 19:56:47</t>
  </si>
  <si>
    <t xml:space="preserve"> Дата 10-07-2017   Время 19:56:48</t>
  </si>
  <si>
    <t xml:space="preserve"> Дата 10-07-2017   Время 19:56:49</t>
  </si>
  <si>
    <t xml:space="preserve"> Дата 10-07-2017   Время 19:56:50</t>
  </si>
  <si>
    <t xml:space="preserve"> Дата 10-07-2017   Время 19:56:51</t>
  </si>
  <si>
    <t xml:space="preserve"> Дата 10-07-2017   Время 19:56:52</t>
  </si>
  <si>
    <t xml:space="preserve"> Дата 10-07-2017   Время 19:56:53</t>
  </si>
  <si>
    <t xml:space="preserve"> Дата 10-07-2017   Время 19:56:54</t>
  </si>
  <si>
    <t xml:space="preserve"> Дата 10-07-2017   Время 19:56:55</t>
  </si>
  <si>
    <t xml:space="preserve"> Дата 10-07-2017   Время 19:56:56</t>
  </si>
  <si>
    <t xml:space="preserve"> Дата 10-07-2017   Время 19:56:57</t>
  </si>
  <si>
    <t xml:space="preserve"> Дата 10-07-2017   Время 19:56:58</t>
  </si>
  <si>
    <t xml:space="preserve"> Дата 10-07-2017   Время 19:56:59</t>
  </si>
  <si>
    <t xml:space="preserve"> Дата 10-07-2017   Время 19:57:00</t>
  </si>
  <si>
    <t xml:space="preserve"> Дата 10-07-2017   Время 19:57:01</t>
  </si>
  <si>
    <t xml:space="preserve"> Дата 10-07-2017   Время 19:57:02</t>
  </si>
  <si>
    <t xml:space="preserve"> Дата 10-07-2017   Время 19:57:03</t>
  </si>
  <si>
    <t xml:space="preserve"> Дата 10-07-2017   Время 19:57:04</t>
  </si>
  <si>
    <t xml:space="preserve"> Дата 10-07-2017   Время 19:57:05</t>
  </si>
  <si>
    <t xml:space="preserve"> Дата 10-07-2017   Время 19:57:06</t>
  </si>
  <si>
    <t xml:space="preserve"> Дата 10-07-2017   Время 19:57:07</t>
  </si>
  <si>
    <t xml:space="preserve"> Дата 10-07-2017   Время 19:57:08</t>
  </si>
  <si>
    <t xml:space="preserve"> Дата 10-07-2017   Время 19:57:09</t>
  </si>
  <si>
    <t xml:space="preserve"> Дата 10-07-2017   Время 19:57:10</t>
  </si>
  <si>
    <t xml:space="preserve"> Дата 10-07-2017   Время 19:57:11</t>
  </si>
  <si>
    <t xml:space="preserve"> Дата 10-07-2017   Время 19:57:12</t>
  </si>
  <si>
    <t xml:space="preserve"> Дата 10-07-2017   Время 19:57:13</t>
  </si>
  <si>
    <t xml:space="preserve"> Дата 10-07-2017   Время 19:57:14</t>
  </si>
  <si>
    <t xml:space="preserve"> Дата 10-07-2017   Время 19:57:15</t>
  </si>
  <si>
    <t xml:space="preserve"> Дата 10-07-2017   Время 19:57:16</t>
  </si>
  <si>
    <t xml:space="preserve"> Дата 10-07-2017   Время 19:57:17</t>
  </si>
  <si>
    <t xml:space="preserve"> Дата 10-07-2017   Время 19:57:18</t>
  </si>
  <si>
    <t xml:space="preserve"> Дата 10-07-2017   Время 19:57:19</t>
  </si>
  <si>
    <t xml:space="preserve"> Дата 10-07-2017   Время 19:57:20</t>
  </si>
  <si>
    <t xml:space="preserve"> Дата 10-07-2017   Время 19:57:21</t>
  </si>
  <si>
    <t xml:space="preserve"> Дата 10-07-2017   Время 19:57:22</t>
  </si>
  <si>
    <t xml:space="preserve"> Дата 10-07-2017   Время 19:57:23</t>
  </si>
  <si>
    <t xml:space="preserve"> Дата 10-07-2017   Время 19:57:24</t>
  </si>
  <si>
    <t xml:space="preserve"> Дата 10-07-2017   Время 19:57:25</t>
  </si>
  <si>
    <t xml:space="preserve"> Дата 10-07-2017   Время 19:57:26</t>
  </si>
  <si>
    <t xml:space="preserve"> Дата 10-07-2017   Время 19:57:27</t>
  </si>
  <si>
    <t xml:space="preserve"> Дата 10-07-2017   Время 19:57:28</t>
  </si>
  <si>
    <t xml:space="preserve"> Дата 10-07-2017   Время 19:57:29</t>
  </si>
  <si>
    <t xml:space="preserve"> Дата 10-07-2017   Время 19:57:30</t>
  </si>
  <si>
    <t xml:space="preserve"> Дата 10-07-2017   Время 19:57:31</t>
  </si>
  <si>
    <t xml:space="preserve"> Дата 10-07-2017   Время 19:57:32</t>
  </si>
  <si>
    <t xml:space="preserve"> Дата 10-07-2017   Время 19:57:33</t>
  </si>
  <si>
    <t xml:space="preserve"> Дата 10-07-2017   Время 19:57:34</t>
  </si>
  <si>
    <t xml:space="preserve"> Дата 10-07-2017   Время 19:57:35</t>
  </si>
  <si>
    <t xml:space="preserve"> Дата 10-07-2017   Время 19:57:36</t>
  </si>
  <si>
    <t xml:space="preserve"> Дата 10-07-2017   Время 19:57:37</t>
  </si>
  <si>
    <t xml:space="preserve"> Дата 10-07-2017   Время 19:57:38</t>
  </si>
  <si>
    <t xml:space="preserve"> Дата 10-07-2017   Время 19:57:39</t>
  </si>
  <si>
    <t xml:space="preserve"> Дата 10-07-2017   Время 19:57:40</t>
  </si>
  <si>
    <t xml:space="preserve"> Дата 10-07-2017   Время 19:57:41</t>
  </si>
  <si>
    <t xml:space="preserve"> Дата 10-07-2017   Время 19:57:42</t>
  </si>
  <si>
    <t xml:space="preserve"> Дата 10-07-2017   Время 19:57:43</t>
  </si>
  <si>
    <t xml:space="preserve"> Дата 10-07-2017   Время 19:57:44</t>
  </si>
  <si>
    <t xml:space="preserve"> Дата 10-07-2017   Время 19:57:45</t>
  </si>
  <si>
    <t xml:space="preserve"> Дата 10-07-2017   Время 19:57:46</t>
  </si>
  <si>
    <t xml:space="preserve"> Дата 10-07-2017   Время 19:57:47</t>
  </si>
  <si>
    <t xml:space="preserve"> Дата 10-07-2017   Время 19:57:48</t>
  </si>
  <si>
    <t xml:space="preserve"> Дата 10-07-2017   Время 19:57:49</t>
  </si>
  <si>
    <t xml:space="preserve"> Дата 10-07-2017   Время 19:57:50</t>
  </si>
  <si>
    <t xml:space="preserve"> Дата 10-07-2017   Время 19:57:51</t>
  </si>
  <si>
    <t xml:space="preserve"> Дата 10-07-2017   Время 19:57:52</t>
  </si>
  <si>
    <t xml:space="preserve"> Дата 10-07-2017   Время 19:57:53</t>
  </si>
  <si>
    <t xml:space="preserve"> Дата 10-07-2017   Время 19:57:54</t>
  </si>
  <si>
    <t xml:space="preserve"> Дата 10-07-2017   Время 19:57:55</t>
  </si>
  <si>
    <t xml:space="preserve"> Дата 10-07-2017   Время 19:57:56</t>
  </si>
  <si>
    <t xml:space="preserve"> Дата 10-07-2017   Время 19:57:57</t>
  </si>
  <si>
    <t xml:space="preserve"> Дата 10-07-2017   Время 19:57:58</t>
  </si>
  <si>
    <t xml:space="preserve"> Дата 10-07-2017   Время 19:57:59</t>
  </si>
  <si>
    <t xml:space="preserve"> Дата 10-07-2017   Время 19:58:00</t>
  </si>
  <si>
    <t xml:space="preserve"> Дата 10-07-2017   Время 19:58:01</t>
  </si>
  <si>
    <t xml:space="preserve"> Дата 10-07-2017   Время 19:58:02</t>
  </si>
  <si>
    <t xml:space="preserve"> Дата 10-07-2017   Время 19:58:03</t>
  </si>
  <si>
    <t xml:space="preserve"> Дата 10-07-2017   Время 19:58:04</t>
  </si>
  <si>
    <t xml:space="preserve"> Дата 10-07-2017   Время 19:58:05</t>
  </si>
  <si>
    <t xml:space="preserve"> Дата 10-07-2017   Время 19:58:06</t>
  </si>
  <si>
    <t xml:space="preserve"> Дата 10-07-2017   Время 19:58:07</t>
  </si>
  <si>
    <t xml:space="preserve"> Дата 10-07-2017   Время 19:58:08</t>
  </si>
  <si>
    <t xml:space="preserve"> Дата 10-07-2017   Время 19:58:09</t>
  </si>
  <si>
    <t xml:space="preserve"> Дата 10-07-2017   Время 19:58:10</t>
  </si>
  <si>
    <t xml:space="preserve"> Дата 10-07-2017   Время 19:58:11</t>
  </si>
  <si>
    <t xml:space="preserve"> Дата 10-07-2017   Время 19:58:12</t>
  </si>
  <si>
    <t xml:space="preserve"> Дата 10-07-2017   Время 19:58:13</t>
  </si>
  <si>
    <t xml:space="preserve"> Дата 10-07-2017   Время 19:58:14</t>
  </si>
  <si>
    <t xml:space="preserve"> Дата 10-07-2017   Время 19:58:15</t>
  </si>
  <si>
    <t xml:space="preserve"> Дата 10-07-2017   Время 19:58:16</t>
  </si>
  <si>
    <t xml:space="preserve"> Дата 10-07-2017   Время 19:58:17</t>
  </si>
  <si>
    <t xml:space="preserve"> Дата 10-07-2017   Время 19:58:18</t>
  </si>
  <si>
    <t xml:space="preserve"> Дата 10-07-2017   Время 19:58:19</t>
  </si>
  <si>
    <t xml:space="preserve"> Дата 10-07-2017   Время 19:58:20</t>
  </si>
  <si>
    <t xml:space="preserve"> Дата 10-07-2017   Время 19:58:21</t>
  </si>
  <si>
    <t xml:space="preserve"> Дата 10-07-2017   Время 19:58:22</t>
  </si>
  <si>
    <t xml:space="preserve"> Дата 10-07-2017   Время 19:58:23</t>
  </si>
  <si>
    <t xml:space="preserve"> Дата 10-07-2017   Время 19:58:24</t>
  </si>
  <si>
    <t xml:space="preserve"> Дата 10-07-2017   Время 19:58:25</t>
  </si>
  <si>
    <t xml:space="preserve"> Дата 10-07-2017   Время 19:58:26</t>
  </si>
  <si>
    <t xml:space="preserve"> Дата 10-07-2017   Время 19:58:27</t>
  </si>
  <si>
    <t xml:space="preserve"> Дата 10-07-2017   Время 19:58:28</t>
  </si>
  <si>
    <t xml:space="preserve"> Дата 10-07-2017   Время 19:58:29</t>
  </si>
  <si>
    <t xml:space="preserve"> Дата 10-07-2017   Время 19:58:30</t>
  </si>
  <si>
    <t xml:space="preserve"> Дата 10-07-2017   Время 19:58:31</t>
  </si>
  <si>
    <t xml:space="preserve"> Дата 10-07-2017   Время 19:58:32</t>
  </si>
  <si>
    <t xml:space="preserve"> Дата 10-07-2017   Время 19:58:33</t>
  </si>
  <si>
    <t xml:space="preserve"> Дата 10-07-2017   Время 19:58:34</t>
  </si>
  <si>
    <t xml:space="preserve"> Дата 10-07-2017   Время 19:58:35</t>
  </si>
  <si>
    <t xml:space="preserve"> Дата 10-07-2017   Время 19:58:36</t>
  </si>
  <si>
    <t xml:space="preserve"> Дата 10-07-2017   Время 19:58:37</t>
  </si>
  <si>
    <t xml:space="preserve"> Дата 10-07-2017   Время 19:58:38</t>
  </si>
  <si>
    <t xml:space="preserve"> Дата 10-07-2017   Время 19:58:39</t>
  </si>
  <si>
    <t xml:space="preserve"> Дата 10-07-2017   Время 19:58:40</t>
  </si>
  <si>
    <t xml:space="preserve"> Дата 10-07-2017   Время 19:58:41</t>
  </si>
  <si>
    <t xml:space="preserve"> Дата 10-07-2017   Время 19:58:42</t>
  </si>
  <si>
    <t xml:space="preserve"> Дата 10-07-2017   Время 19:58:43</t>
  </si>
  <si>
    <t xml:space="preserve"> Дата 10-07-2017   Время 19:58:44</t>
  </si>
  <si>
    <t xml:space="preserve"> Дата 10-07-2017   Время 19:58:45</t>
  </si>
  <si>
    <t xml:space="preserve"> Дата 10-07-2017   Время 19:58:46</t>
  </si>
  <si>
    <t xml:space="preserve"> Дата 10-07-2017   Время 19:58:47</t>
  </si>
  <si>
    <t xml:space="preserve"> Дата 10-07-2017   Время 19:58:48</t>
  </si>
  <si>
    <t xml:space="preserve"> Дата 10-07-2017   Время 19:58:49</t>
  </si>
  <si>
    <t xml:space="preserve"> Дата 10-07-2017   Время 19:58:50</t>
  </si>
  <si>
    <t xml:space="preserve"> Дата 10-07-2017   Время 19:58:51</t>
  </si>
  <si>
    <t xml:space="preserve"> Дата 10-07-2017   Время 19:58:52</t>
  </si>
  <si>
    <t xml:space="preserve"> Дата 10-07-2017   Время 19:58:53</t>
  </si>
  <si>
    <t xml:space="preserve"> Дата 10-07-2017   Время 19:58:54</t>
  </si>
  <si>
    <t xml:space="preserve"> Дата 10-07-2017   Время 19:58:55</t>
  </si>
  <si>
    <t xml:space="preserve"> Дата 10-07-2017   Время 19:58:56</t>
  </si>
  <si>
    <t xml:space="preserve"> Дата 10-07-2017   Время 19:58:57</t>
  </si>
  <si>
    <t xml:space="preserve"> Дата 10-07-2017   Время 19:58:58</t>
  </si>
  <si>
    <t xml:space="preserve"> Дата 10-07-2017   Время 19:58:59</t>
  </si>
  <si>
    <t xml:space="preserve"> Дата 10-07-2017   Время 19:59:00</t>
  </si>
  <si>
    <t xml:space="preserve"> Дата 10-07-2017   Время 19:59:01</t>
  </si>
  <si>
    <t xml:space="preserve"> Дата 10-07-2017   Время 19:59:02</t>
  </si>
  <si>
    <t xml:space="preserve"> Дата 10-07-2017   Время 19:59:03</t>
  </si>
  <si>
    <t xml:space="preserve"> Дата 10-07-2017   Время 19:59:04</t>
  </si>
  <si>
    <t xml:space="preserve"> Дата 10-07-2017   Время 19:59:05</t>
  </si>
  <si>
    <t xml:space="preserve"> Дата 10-07-2017   Время 19:59:06</t>
  </si>
  <si>
    <t xml:space="preserve"> Дата 10-07-2017   Время 19:59:07</t>
  </si>
  <si>
    <t xml:space="preserve"> Дата 10-07-2017   Время 19:59:08</t>
  </si>
  <si>
    <t xml:space="preserve"> Дата 10-07-2017   Время 19:59:09</t>
  </si>
  <si>
    <t xml:space="preserve"> Дата 10-07-2017   Время 19:59:10</t>
  </si>
  <si>
    <t xml:space="preserve"> Дата 10-07-2017   Время 19:59:11</t>
  </si>
  <si>
    <t xml:space="preserve"> Дата 10-07-2017   Время 19:59:12</t>
  </si>
  <si>
    <t xml:space="preserve"> Дата 10-07-2017   Время 19:59:13</t>
  </si>
  <si>
    <t xml:space="preserve"> Дата 10-07-2017   Время 19:59:14</t>
  </si>
  <si>
    <t xml:space="preserve"> Дата 10-07-2017   Время 19:59:15</t>
  </si>
  <si>
    <t xml:space="preserve"> Дата 10-07-2017   Время 19:59:16</t>
  </si>
  <si>
    <t xml:space="preserve"> Дата 10-07-2017   Время 19:59:17</t>
  </si>
  <si>
    <t xml:space="preserve"> Дата 10-07-2017   Время 19:59:18</t>
  </si>
  <si>
    <t xml:space="preserve"> Дата 10-07-2017   Время 19:59:19</t>
  </si>
  <si>
    <t xml:space="preserve"> Дата 10-07-2017   Время 19:59:20</t>
  </si>
  <si>
    <t xml:space="preserve"> Дата 10-07-2017   Время 19:59:21</t>
  </si>
  <si>
    <t xml:space="preserve"> Дата 10-07-2017   Время 19:59:22</t>
  </si>
  <si>
    <t xml:space="preserve"> Дата 10-07-2017   Время 19:59:23</t>
  </si>
  <si>
    <t xml:space="preserve"> Дата 10-07-2017   Время 19:59:24</t>
  </si>
  <si>
    <t xml:space="preserve"> Дата 10-07-2017   Время 19:59:25</t>
  </si>
  <si>
    <t xml:space="preserve"> Дата 10-07-2017   Время 19:59:26</t>
  </si>
  <si>
    <t xml:space="preserve"> Дата 10-07-2017   Время 19:59:27</t>
  </si>
  <si>
    <t xml:space="preserve"> Дата 10-07-2017   Время 19:59:28</t>
  </si>
  <si>
    <t xml:space="preserve"> Дата 10-07-2017   Время 19:59:29</t>
  </si>
  <si>
    <t xml:space="preserve"> Дата 10-07-2017   Время 19:59:30</t>
  </si>
  <si>
    <t xml:space="preserve"> Дата 10-07-2017   Время 19:59:31</t>
  </si>
  <si>
    <t xml:space="preserve"> Дата 10-07-2017   Время 19:59:32</t>
  </si>
  <si>
    <t xml:space="preserve"> Дата 10-07-2017   Время 19:59:33</t>
  </si>
  <si>
    <t xml:space="preserve"> Дата 10-07-2017   Время 19:59:34</t>
  </si>
  <si>
    <t xml:space="preserve"> Дата 10-07-2017   Время 19:59:35</t>
  </si>
  <si>
    <t xml:space="preserve"> Дата 10-07-2017   Время 19:59:36</t>
  </si>
  <si>
    <t xml:space="preserve"> Дата 10-07-2017   Время 19:59:37</t>
  </si>
  <si>
    <t xml:space="preserve"> Дата 10-07-2017   Время 19:59:38</t>
  </si>
  <si>
    <t xml:space="preserve"> Дата 10-07-2017   Время 19:59:39</t>
  </si>
  <si>
    <t xml:space="preserve"> Дата 10-07-2017   Время 19:59:40</t>
  </si>
  <si>
    <t xml:space="preserve"> Дата 10-07-2017   Время 19:59:41</t>
  </si>
  <si>
    <t xml:space="preserve"> Дата 10-07-2017   Время 19:59:42</t>
  </si>
  <si>
    <t xml:space="preserve"> Дата 10-07-2017   Время 19:59:43</t>
  </si>
  <si>
    <t xml:space="preserve"> Дата 10-07-2017   Время 19:59:44</t>
  </si>
  <si>
    <t xml:space="preserve"> Дата 10-07-2017   Время 19:59:45</t>
  </si>
  <si>
    <t xml:space="preserve"> Дата 10-07-2017   Время 19:59:46</t>
  </si>
  <si>
    <t xml:space="preserve"> Дата 10-07-2017   Время 19:59:47</t>
  </si>
  <si>
    <t xml:space="preserve"> Дата 10-07-2017   Время 19:59:48</t>
  </si>
  <si>
    <t xml:space="preserve"> Дата 10-07-2017   Время 19:59:49</t>
  </si>
  <si>
    <t xml:space="preserve"> Дата 10-07-2017   Время 19:59:50</t>
  </si>
  <si>
    <t xml:space="preserve"> Дата 10-07-2017   Время 19:59:51</t>
  </si>
  <si>
    <t xml:space="preserve"> Дата 10-07-2017   Время 19:59:52</t>
  </si>
  <si>
    <t xml:space="preserve"> Дата 10-07-2017   Время 19:59:53</t>
  </si>
  <si>
    <t xml:space="preserve"> Дата 10-07-2017   Время 19:59:54</t>
  </si>
  <si>
    <t xml:space="preserve"> Дата 10-07-2017   Время 19:59:55</t>
  </si>
  <si>
    <t xml:space="preserve"> Дата 10-07-2017   Время 19:59:56</t>
  </si>
  <si>
    <t xml:space="preserve"> Дата 10-07-2017   Время 19:59:57</t>
  </si>
  <si>
    <t xml:space="preserve"> Дата 10-07-2017   Время 19:59:58</t>
  </si>
  <si>
    <t xml:space="preserve"> Дата 10-07-2017   Время 19:59:59</t>
  </si>
  <si>
    <t xml:space="preserve"> Дата 10-07-2017   Время 20:00:00</t>
  </si>
  <si>
    <t xml:space="preserve"> Дата 10-07-2017   Время 20:00:01</t>
  </si>
  <si>
    <t xml:space="preserve"> Дата 10-07-2017   Время 20:00:02</t>
  </si>
  <si>
    <t xml:space="preserve"> Дата 10-07-2017   Время 20:00:03</t>
  </si>
  <si>
    <t xml:space="preserve"> Дата 10-07-2017   Время 20:00:04</t>
  </si>
  <si>
    <t xml:space="preserve"> Дата 10-07-2017   Время 20:00:05</t>
  </si>
  <si>
    <t xml:space="preserve"> Дата 10-07-2017   Время 20:00:06</t>
  </si>
  <si>
    <t xml:space="preserve"> Дата 10-07-2017   Время 20:00:07</t>
  </si>
  <si>
    <t xml:space="preserve"> Дата 10-07-2017   Время 20:00:08</t>
  </si>
  <si>
    <t xml:space="preserve"> Дата 10-07-2017   Время 20:00:09</t>
  </si>
  <si>
    <t xml:space="preserve"> Дата 10-07-2017   Время 20:00:10</t>
  </si>
  <si>
    <t xml:space="preserve"> Дата 10-07-2017   Время 20:00:11</t>
  </si>
  <si>
    <t xml:space="preserve"> Дата 10-07-2017   Время 20:00:12</t>
  </si>
  <si>
    <t xml:space="preserve"> Дата 10-07-2017   Время 20:00:13</t>
  </si>
  <si>
    <t xml:space="preserve"> Дата 10-07-2017   Время 20:00:14</t>
  </si>
  <si>
    <t xml:space="preserve"> Дата 10-07-2017   Время 20:00:15</t>
  </si>
  <si>
    <t xml:space="preserve"> Дата 10-07-2017   Время 20:00:16</t>
  </si>
  <si>
    <t xml:space="preserve"> Дата 10-07-2017   Время 20:00:17</t>
  </si>
  <si>
    <t xml:space="preserve"> Дата 10-07-2017   Время 20:00:18</t>
  </si>
  <si>
    <t xml:space="preserve"> Дата 10-07-2017   Время 20:00:19</t>
  </si>
  <si>
    <t xml:space="preserve"> Дата 10-07-2017   Время 20:00:20</t>
  </si>
  <si>
    <t xml:space="preserve"> Дата 10-07-2017   Время 20:00:22</t>
  </si>
  <si>
    <t xml:space="preserve"> Дата 10-07-2017   Время 20:00:23</t>
  </si>
  <si>
    <t xml:space="preserve"> Дата 10-07-2017   Время 20:00:24</t>
  </si>
  <si>
    <t xml:space="preserve"> Дата 10-07-2017   Время 20:00:25</t>
  </si>
  <si>
    <t xml:space="preserve"> Дата 10-07-2017   Время 20:00:26</t>
  </si>
  <si>
    <t xml:space="preserve"> Дата 10-07-2017   Время 20:00:27</t>
  </si>
  <si>
    <t xml:space="preserve"> Дата 10-07-2017   Время 20:00:28</t>
  </si>
  <si>
    <t xml:space="preserve"> Дата 10-07-2017   Время 20:00:29</t>
  </si>
  <si>
    <t xml:space="preserve"> Дата 10-07-2017   Время 20:00:30</t>
  </si>
  <si>
    <t xml:space="preserve"> Дата 10-07-2017   Время 20:00:31</t>
  </si>
  <si>
    <t xml:space="preserve"> Дата 10-07-2017   Время 20:00:32</t>
  </si>
  <si>
    <t xml:space="preserve"> Дата 10-07-2017   Время 20:00:33</t>
  </si>
  <si>
    <t xml:space="preserve"> Дата 10-07-2017   Время 20:00:34</t>
  </si>
  <si>
    <t xml:space="preserve"> Дата 10-07-2017   Время 20:00:35</t>
  </si>
  <si>
    <t xml:space="preserve"> Дата 10-07-2017   Время 20:00:36</t>
  </si>
  <si>
    <t xml:space="preserve"> Дата 10-07-2017   Время 20:00:37</t>
  </si>
  <si>
    <t xml:space="preserve"> Дата 10-07-2017   Время 20:00:38</t>
  </si>
  <si>
    <t xml:space="preserve"> Дата 10-07-2017   Время 20:00:39</t>
  </si>
  <si>
    <t xml:space="preserve"> Дата 10-07-2017   Время 20:00:40</t>
  </si>
  <si>
    <t xml:space="preserve"> Дата 10-07-2017   Время 20:00:41</t>
  </si>
  <si>
    <t xml:space="preserve"> Дата 10-07-2017   Время 20:00:42</t>
  </si>
  <si>
    <t xml:space="preserve"> Дата 10-07-2017   Время 20:00:43</t>
  </si>
  <si>
    <t xml:space="preserve"> Дата 10-07-2017   Время 20:00:44</t>
  </si>
  <si>
    <t xml:space="preserve"> Дата 10-07-2017   Время 20:00:45</t>
  </si>
  <si>
    <t xml:space="preserve"> Дата 10-07-2017   Время 20:00:46</t>
  </si>
  <si>
    <t xml:space="preserve"> Дата 10-07-2017   Время 20:00:47</t>
  </si>
  <si>
    <t xml:space="preserve"> Дата 10-07-2017   Время 20:00:48</t>
  </si>
  <si>
    <t xml:space="preserve"> Дата 10-07-2017   Время 20:00:49</t>
  </si>
  <si>
    <t xml:space="preserve"> Дата 10-07-2017   Время 20:00:50</t>
  </si>
  <si>
    <t xml:space="preserve"> Дата 10-07-2017   Время 20:00:51</t>
  </si>
  <si>
    <t xml:space="preserve"> Дата 10-07-2017   Время 20:00:52</t>
  </si>
  <si>
    <t xml:space="preserve"> Дата 10-07-2017   Время 20:00:53</t>
  </si>
  <si>
    <t xml:space="preserve"> Дата 10-07-2017   Время 20:00:54</t>
  </si>
  <si>
    <t xml:space="preserve"> Дата 10-07-2017   Время 20:00:55</t>
  </si>
  <si>
    <t xml:space="preserve"> Дата 10-07-2017   Время 20:00:56</t>
  </si>
  <si>
    <t xml:space="preserve"> Дата 10-07-2017   Время 20:00:57</t>
  </si>
  <si>
    <t xml:space="preserve"> Дата 10-07-2017   Время 20:00:58</t>
  </si>
  <si>
    <t xml:space="preserve"> Дата 10-07-2017   Время 20:00:59</t>
  </si>
  <si>
    <t xml:space="preserve"> Дата 10-07-2017   Время 20:01:00</t>
  </si>
  <si>
    <t xml:space="preserve"> Дата 10-07-2017   Время 20:01:01</t>
  </si>
  <si>
    <t xml:space="preserve"> Дата 10-07-2017   Время 20:01:02</t>
  </si>
  <si>
    <t xml:space="preserve"> Дата 10-07-2017   Время 20:01:03</t>
  </si>
  <si>
    <t xml:space="preserve"> Дата 10-07-2017   Время 20:01:04</t>
  </si>
  <si>
    <t xml:space="preserve"> Дата 10-07-2017   Время 20:01:05</t>
  </si>
  <si>
    <t xml:space="preserve"> Дата 10-07-2017   Время 20:01:06</t>
  </si>
  <si>
    <t xml:space="preserve"> Дата 10-07-2017   Время 20:01:07</t>
  </si>
  <si>
    <t xml:space="preserve"> Дата 10-07-2017   Время 20:01:08</t>
  </si>
  <si>
    <t xml:space="preserve"> Дата 10-07-2017   Время 20:01:09</t>
  </si>
  <si>
    <t xml:space="preserve"> Дата 10-07-2017   Время 20:01:10</t>
  </si>
  <si>
    <t xml:space="preserve"> Дата 10-07-2017   Время 20:01:11</t>
  </si>
  <si>
    <t xml:space="preserve"> Дата 10-07-2017   Время 20:01:12</t>
  </si>
  <si>
    <t xml:space="preserve"> Дата 10-07-2017   Время 20:01:13</t>
  </si>
  <si>
    <t xml:space="preserve"> Дата 10-07-2017   Время 20:01:14</t>
  </si>
  <si>
    <t xml:space="preserve"> Дата 10-07-2017   Время 20:01:15</t>
  </si>
  <si>
    <t xml:space="preserve"> Дата 10-07-2017   Время 20:01:16</t>
  </si>
  <si>
    <t xml:space="preserve"> Дата 10-07-2017   Время 20:01:17</t>
  </si>
  <si>
    <t xml:space="preserve"> Дата 10-07-2017   Время 20:01:18</t>
  </si>
  <si>
    <t xml:space="preserve"> Дата 10-07-2017   Время 20:01:19</t>
  </si>
  <si>
    <t xml:space="preserve"> Дата 10-07-2017   Время 20:01:20</t>
  </si>
  <si>
    <t xml:space="preserve"> Дата 10-07-2017   Время 20:01:21</t>
  </si>
  <si>
    <t xml:space="preserve"> Дата 10-07-2017   Время 20:01:22</t>
  </si>
  <si>
    <t xml:space="preserve"> Дата 10-07-2017   Время 20:01:23</t>
  </si>
  <si>
    <t xml:space="preserve"> Дата 10-07-2017   Время 20:01:24</t>
  </si>
  <si>
    <t xml:space="preserve"> Дата 10-07-2017   Время 20:01:25</t>
  </si>
  <si>
    <t xml:space="preserve"> Дата 10-07-2017   Время 20:01:26</t>
  </si>
  <si>
    <t xml:space="preserve"> Дата 10-07-2017   Время 20:01:27</t>
  </si>
  <si>
    <t xml:space="preserve"> Дата 10-07-2017   Время 20:01:28</t>
  </si>
  <si>
    <t xml:space="preserve"> Дата 10-07-2017   Время 20:01:29</t>
  </si>
  <si>
    <t xml:space="preserve"> Дата 10-07-2017   Время 20:01:30</t>
  </si>
  <si>
    <t xml:space="preserve"> Дата 10-07-2017   Время 20:01:31</t>
  </si>
  <si>
    <t xml:space="preserve"> Дата 10-07-2017   Время 20:01:32</t>
  </si>
  <si>
    <t xml:space="preserve"> Дата 10-07-2017   Время 20:01:33</t>
  </si>
  <si>
    <t xml:space="preserve"> Дата 10-07-2017   Время 20:01:34</t>
  </si>
  <si>
    <t xml:space="preserve"> Дата 10-07-2017   Время 20:01:35</t>
  </si>
  <si>
    <t xml:space="preserve"> Дата 10-07-2017   Время 20:01:36</t>
  </si>
  <si>
    <t xml:space="preserve"> Дата 10-07-2017   Время 20:01:37</t>
  </si>
  <si>
    <t xml:space="preserve"> Дата 10-07-2017   Время 20:01:38</t>
  </si>
  <si>
    <t xml:space="preserve"> Дата 10-07-2017   Время 20:01:39</t>
  </si>
  <si>
    <t xml:space="preserve"> Дата 10-07-2017   Время 20:01:40</t>
  </si>
  <si>
    <t xml:space="preserve"> Дата 10-07-2017   Время 20:01:41</t>
  </si>
  <si>
    <t xml:space="preserve"> Дата 10-07-2017   Время 20:01:42</t>
  </si>
  <si>
    <t xml:space="preserve"> Дата 10-07-2017   Время 20:01:43</t>
  </si>
  <si>
    <t xml:space="preserve"> Дата 10-07-2017   Время 20:01:44</t>
  </si>
  <si>
    <t xml:space="preserve"> Дата 10-07-2017   Время 20:01:45</t>
  </si>
  <si>
    <t xml:space="preserve"> Дата 10-07-2017   Время 20:01:46</t>
  </si>
  <si>
    <t xml:space="preserve"> Дата 10-07-2017   Время 20:01:47</t>
  </si>
  <si>
    <t xml:space="preserve"> Дата 10-07-2017   Время 20:01:48</t>
  </si>
  <si>
    <t xml:space="preserve"> Дата 10-07-2017   Время 20:01:49</t>
  </si>
  <si>
    <t xml:space="preserve"> Дата 10-07-2017   Время 20:01:50</t>
  </si>
  <si>
    <t xml:space="preserve"> Дата 10-07-2017   Время 20:01:51</t>
  </si>
  <si>
    <t xml:space="preserve"> Дата 10-07-2017   Время 20:01:52</t>
  </si>
  <si>
    <t xml:space="preserve"> Дата 10-07-2017   Время 20:01:53</t>
  </si>
  <si>
    <t xml:space="preserve"> Дата 10-07-2017   Время 20:01:54</t>
  </si>
  <si>
    <t xml:space="preserve"> Дата 10-07-2017   Время 20:01:55</t>
  </si>
  <si>
    <t xml:space="preserve"> Дата 10-07-2017   Время 20:01:56</t>
  </si>
  <si>
    <t xml:space="preserve"> Дата 10-07-2017   Время 20:01:57</t>
  </si>
  <si>
    <t xml:space="preserve"> Дата 10-07-2017   Время 20:01:58</t>
  </si>
  <si>
    <t xml:space="preserve"> Дата 10-07-2017   Время 20:01:59</t>
  </si>
  <si>
    <t xml:space="preserve"> Дата 10-07-2017   Время 20:02:00</t>
  </si>
  <si>
    <t xml:space="preserve"> Дата 10-07-2017   Время 20:02:01</t>
  </si>
  <si>
    <t xml:space="preserve"> Дата 10-07-2017   Время 20:02:02</t>
  </si>
  <si>
    <t xml:space="preserve"> Дата 10-07-2017   Время 20:02:03</t>
  </si>
  <si>
    <t xml:space="preserve"> Дата 10-07-2017   Время 20:02:04</t>
  </si>
  <si>
    <t xml:space="preserve"> Дата 10-07-2017   Время 20:02:05</t>
  </si>
  <si>
    <t xml:space="preserve"> Дата 10-07-2017   Время 20:02:06</t>
  </si>
  <si>
    <t xml:space="preserve"> Дата 10-07-2017   Время 20:02:07</t>
  </si>
  <si>
    <t xml:space="preserve"> Дата 10-07-2017   Время 20:02:08</t>
  </si>
  <si>
    <t xml:space="preserve"> Дата 10-07-2017   Время 20:02:09</t>
  </si>
  <si>
    <t xml:space="preserve"> Дата 10-07-2017   Время 20:02:10</t>
  </si>
  <si>
    <t xml:space="preserve"> Дата 10-07-2017   Время 20:02:11</t>
  </si>
  <si>
    <t xml:space="preserve"> Дата 10-07-2017   Время 20:02:12</t>
  </si>
  <si>
    <t xml:space="preserve"> Дата 10-07-2017   Время 20:02:13</t>
  </si>
  <si>
    <t xml:space="preserve"> Дата 10-07-2017   Время 20:02:14</t>
  </si>
  <si>
    <t xml:space="preserve"> Дата 10-07-2017   Время 20:02:15</t>
  </si>
  <si>
    <t xml:space="preserve"> Дата 10-07-2017   Время 20:02:16</t>
  </si>
  <si>
    <t xml:space="preserve"> Дата 10-07-2017   Время 20:02:17</t>
  </si>
  <si>
    <t xml:space="preserve"> Дата 10-07-2017   Время 20:02:18</t>
  </si>
  <si>
    <t xml:space="preserve"> Дата 10-07-2017   Время 20:02:19</t>
  </si>
  <si>
    <t xml:space="preserve"> Дата 10-07-2017   Время 20:02:20</t>
  </si>
  <si>
    <t xml:space="preserve"> Дата 10-07-2017   Время 20:02:21</t>
  </si>
  <si>
    <t xml:space="preserve"> Дата 10-07-2017   Время 20:02:22</t>
  </si>
  <si>
    <t xml:space="preserve"> Дата 10-07-2017   Время 20:02:23</t>
  </si>
  <si>
    <t xml:space="preserve"> Дата 10-07-2017   Время 20:02:24</t>
  </si>
  <si>
    <t xml:space="preserve"> Дата 10-07-2017   Время 20:02:25</t>
  </si>
  <si>
    <t xml:space="preserve"> Дата 10-07-2017   Время 20:02:26</t>
  </si>
  <si>
    <t xml:space="preserve"> Дата 10-07-2017   Время 20:02:27</t>
  </si>
  <si>
    <t xml:space="preserve"> Дата 10-07-2017   Время 20:02:28</t>
  </si>
  <si>
    <t xml:space="preserve"> Дата 10-07-2017   Время 20:02:29</t>
  </si>
  <si>
    <t xml:space="preserve"> Дата 10-07-2017   Время 20:02:30</t>
  </si>
  <si>
    <t xml:space="preserve"> Дата 10-07-2017   Время 20:02:31</t>
  </si>
  <si>
    <t xml:space="preserve"> Дата 10-07-2017   Время 20:02:32</t>
  </si>
  <si>
    <t xml:space="preserve"> Дата 10-07-2017   Время 20:02:33</t>
  </si>
  <si>
    <t xml:space="preserve"> Дата 10-07-2017   Время 20:02:34</t>
  </si>
  <si>
    <t xml:space="preserve"> Дата 10-07-2017   Время 20:02:35</t>
  </si>
  <si>
    <t xml:space="preserve"> Дата 10-07-2017   Время 20:02:36</t>
  </si>
  <si>
    <t xml:space="preserve"> Дата 10-07-2017   Время 20:02:37</t>
  </si>
  <si>
    <t xml:space="preserve"> Дата 10-07-2017   Время 20:02:38</t>
  </si>
  <si>
    <t xml:space="preserve"> Дата 10-07-2017   Время 20:02:39</t>
  </si>
  <si>
    <t xml:space="preserve"> Дата 10-07-2017   Время 20:02:40</t>
  </si>
  <si>
    <t xml:space="preserve"> Дата 10-07-2017   Время 20:02:41</t>
  </si>
  <si>
    <t>$Дата 10-07-2017   Время 20:02:42</t>
  </si>
  <si>
    <t>осталься осадок соли в ведре</t>
  </si>
  <si>
    <t>$Дата 13-07-2017   Время 19:17:14</t>
  </si>
  <si>
    <t xml:space="preserve"> Дата 13-07-2017   Время 19:17:19</t>
  </si>
  <si>
    <t xml:space="preserve"> Дата 13-07-2017   Время 19:17:22</t>
  </si>
  <si>
    <t xml:space="preserve"> Дата 13-07-2017   Время 19:17:23</t>
  </si>
  <si>
    <t xml:space="preserve"> Дата 13-07-2017   Время 19:17:24</t>
  </si>
  <si>
    <t xml:space="preserve"> Дата 13-07-2017   Время 19:17:25</t>
  </si>
  <si>
    <t xml:space="preserve"> Дата 13-07-2017   Время 19:17:26</t>
  </si>
  <si>
    <t xml:space="preserve"> Дата 13-07-2017   Время 19:17:27</t>
  </si>
  <si>
    <t xml:space="preserve"> Дата 13-07-2017   Время 19:17:28</t>
  </si>
  <si>
    <t xml:space="preserve"> Дата 13-07-2017   Время 19:17:29</t>
  </si>
  <si>
    <t xml:space="preserve"> Дата 13-07-2017   Время 19:17:30</t>
  </si>
  <si>
    <t xml:space="preserve"> Дата 13-07-2017   Время 19:17:31</t>
  </si>
  <si>
    <t xml:space="preserve"> Дата 13-07-2017   Время 19:17:32</t>
  </si>
  <si>
    <t xml:space="preserve"> Дата 13-07-2017   Время 19:17:33</t>
  </si>
  <si>
    <t xml:space="preserve"> Дата 13-07-2017   Время 19:17:34</t>
  </si>
  <si>
    <t xml:space="preserve"> Дата 13-07-2017   Время 19:17:35</t>
  </si>
  <si>
    <t xml:space="preserve"> Дата 13-07-2017   Время 19:17:36</t>
  </si>
  <si>
    <t xml:space="preserve"> Дата 13-07-2017   Время 19:17:37</t>
  </si>
  <si>
    <t xml:space="preserve"> Дата 13-07-2017   Время 19:17:38</t>
  </si>
  <si>
    <t xml:space="preserve"> Дата 13-07-2017   Время 19:17:39</t>
  </si>
  <si>
    <t xml:space="preserve"> Дата 13-07-2017   Время 19:17:40</t>
  </si>
  <si>
    <t xml:space="preserve"> Дата 13-07-2017   Время 19:17:41</t>
  </si>
  <si>
    <t xml:space="preserve"> Дата 13-07-2017   Время 19:17:42</t>
  </si>
  <si>
    <t xml:space="preserve"> Дата 13-07-2017   Время 19:17:43</t>
  </si>
  <si>
    <t xml:space="preserve"> Дата 13-07-2017   Время 19:17:44</t>
  </si>
  <si>
    <t xml:space="preserve"> Дата 13-07-2017   Время 19:17:45</t>
  </si>
  <si>
    <t xml:space="preserve"> Дата 13-07-2017   Время 19:17:46</t>
  </si>
  <si>
    <t xml:space="preserve"> Дата 13-07-2017   Время 19:17:47</t>
  </si>
  <si>
    <t xml:space="preserve"> Дата 13-07-2017   Время 19:17:48</t>
  </si>
  <si>
    <t xml:space="preserve"> Дата 13-07-2017   Время 19:17:49</t>
  </si>
  <si>
    <t xml:space="preserve"> Дата 13-07-2017   Время 19:17:50</t>
  </si>
  <si>
    <t xml:space="preserve"> Дата 13-07-2017   Время 19:17:51</t>
  </si>
  <si>
    <t xml:space="preserve"> Дата 13-07-2017   Время 19:17:52</t>
  </si>
  <si>
    <t xml:space="preserve"> Дата 13-07-2017   Время 19:17:53</t>
  </si>
  <si>
    <t xml:space="preserve"> Дата 13-07-2017   Время 19:17:54</t>
  </si>
  <si>
    <t xml:space="preserve"> Дата 13-07-2017   Время 19:17:55</t>
  </si>
  <si>
    <t xml:space="preserve"> Дата 13-07-2017   Время 19:17:56</t>
  </si>
  <si>
    <t xml:space="preserve"> Дата 13-07-2017   Время 19:17:57</t>
  </si>
  <si>
    <t xml:space="preserve"> Дата 13-07-2017   Время 19:17:58</t>
  </si>
  <si>
    <t xml:space="preserve"> Дата 13-07-2017   Время 19:17:59</t>
  </si>
  <si>
    <t xml:space="preserve"> Дата 13-07-2017   Время 19:18:00</t>
  </si>
  <si>
    <t xml:space="preserve"> Дата 13-07-2017   Время 19:18:01</t>
  </si>
  <si>
    <t xml:space="preserve"> Дата 13-07-2017   Время 19:18:02</t>
  </si>
  <si>
    <t xml:space="preserve"> Дата 13-07-2017   Время 19:18:03</t>
  </si>
  <si>
    <t xml:space="preserve"> Дата 13-07-2017   Время 19:18:04</t>
  </si>
  <si>
    <t xml:space="preserve"> Дата 13-07-2017   Время 19:18:05</t>
  </si>
  <si>
    <t xml:space="preserve"> Дата 13-07-2017   Время 19:18:06</t>
  </si>
  <si>
    <t xml:space="preserve"> Дата 13-07-2017   Время 19:18:07</t>
  </si>
  <si>
    <t xml:space="preserve"> Дата 13-07-2017   Время 19:18:08</t>
  </si>
  <si>
    <t xml:space="preserve"> Дата 13-07-2017   Время 19:18:09</t>
  </si>
  <si>
    <t xml:space="preserve"> Дата 13-07-2017   Время 19:18:10</t>
  </si>
  <si>
    <t xml:space="preserve"> Дата 13-07-2017   Время 19:18:11</t>
  </si>
  <si>
    <t xml:space="preserve"> Дата 13-07-2017   Время 19:18:12</t>
  </si>
  <si>
    <t xml:space="preserve"> Дата 13-07-2017   Время 19:18:13</t>
  </si>
  <si>
    <t xml:space="preserve"> Дата 13-07-2017   Время 19:18:14</t>
  </si>
  <si>
    <t xml:space="preserve"> Дата 13-07-2017   Время 19:18:15</t>
  </si>
  <si>
    <t xml:space="preserve"> Дата 13-07-2017   Время 19:18:16</t>
  </si>
  <si>
    <t xml:space="preserve"> Дата 13-07-2017   Время 19:18:17</t>
  </si>
  <si>
    <t xml:space="preserve"> Дата 13-07-2017   Время 19:18:18</t>
  </si>
  <si>
    <t xml:space="preserve"> Дата 13-07-2017   Время 19:18:19</t>
  </si>
  <si>
    <t xml:space="preserve"> Дата 13-07-2017   Время 19:18:20</t>
  </si>
  <si>
    <t xml:space="preserve"> Дата 13-07-2017   Время 19:18:21</t>
  </si>
  <si>
    <t xml:space="preserve"> Дата 13-07-2017   Время 19:18:22</t>
  </si>
  <si>
    <t xml:space="preserve"> Дата 13-07-2017   Время 19:18:23</t>
  </si>
  <si>
    <t xml:space="preserve"> Дата 13-07-2017   Время 19:18:24</t>
  </si>
  <si>
    <t xml:space="preserve"> Дата 13-07-2017   Время 19:18:25</t>
  </si>
  <si>
    <t xml:space="preserve"> Дата 13-07-2017   Время 19:18:26</t>
  </si>
  <si>
    <t xml:space="preserve"> Дата 13-07-2017   Время 19:18:27</t>
  </si>
  <si>
    <t xml:space="preserve"> Дата 13-07-2017   Время 19:18:28</t>
  </si>
  <si>
    <t xml:space="preserve"> Дата 13-07-2017   Время 19:18:29</t>
  </si>
  <si>
    <t xml:space="preserve"> Дата 13-07-2017   Время 19:18:30</t>
  </si>
  <si>
    <t xml:space="preserve"> Дата 13-07-2017   Время 19:18:31</t>
  </si>
  <si>
    <t xml:space="preserve"> Дата 13-07-2017   Время 19:18:32</t>
  </si>
  <si>
    <t xml:space="preserve"> Дата 13-07-2017   Время 19:18:33</t>
  </si>
  <si>
    <t xml:space="preserve"> Дата 13-07-2017   Время 19:18:34</t>
  </si>
  <si>
    <t xml:space="preserve"> Дата 13-07-2017   Время 19:18:35</t>
  </si>
  <si>
    <t xml:space="preserve"> Дата 13-07-2017   Время 19:18:36</t>
  </si>
  <si>
    <t xml:space="preserve"> Дата 13-07-2017   Время 19:18:37</t>
  </si>
  <si>
    <t xml:space="preserve"> Дата 13-07-2017   Время 19:18:38</t>
  </si>
  <si>
    <t xml:space="preserve"> Дата 13-07-2017   Время 19:18:39</t>
  </si>
  <si>
    <t xml:space="preserve"> Дата 13-07-2017   Время 19:18:40</t>
  </si>
  <si>
    <t xml:space="preserve"> Дата 13-07-2017   Время 19:18:41</t>
  </si>
  <si>
    <t xml:space="preserve"> Дата 13-07-2017   Время 19:18:42</t>
  </si>
  <si>
    <t xml:space="preserve"> Дата 13-07-2017   Время 19:18:43</t>
  </si>
  <si>
    <t xml:space="preserve"> Дата 13-07-2017   Время 19:18:44</t>
  </si>
  <si>
    <t xml:space="preserve"> Дата 13-07-2017   Время 19:18:45</t>
  </si>
  <si>
    <t xml:space="preserve"> Дата 13-07-2017   Время 19:18:46</t>
  </si>
  <si>
    <t xml:space="preserve"> Дата 13-07-2017   Время 19:18:47</t>
  </si>
  <si>
    <t xml:space="preserve"> Дата 13-07-2017   Время 19:18:48</t>
  </si>
  <si>
    <t xml:space="preserve"> Дата 13-07-2017   Время 19:18:49</t>
  </si>
  <si>
    <t xml:space="preserve"> Дата 13-07-2017   Время 19:18:50</t>
  </si>
  <si>
    <t xml:space="preserve"> Дата 13-07-2017   Время 19:18:51</t>
  </si>
  <si>
    <t xml:space="preserve"> Дата 13-07-2017   Время 19:18:52</t>
  </si>
  <si>
    <t xml:space="preserve"> Дата 13-07-2017   Время 19:18:53</t>
  </si>
  <si>
    <t xml:space="preserve"> Дата 13-07-2017   Время 19:18:54</t>
  </si>
  <si>
    <t xml:space="preserve"> Дата 13-07-2017   Время 19:18:55</t>
  </si>
  <si>
    <t xml:space="preserve"> Дата 13-07-2017   Время 19:18:56</t>
  </si>
  <si>
    <t xml:space="preserve"> Дата 13-07-2017   Время 19:18:57</t>
  </si>
  <si>
    <t xml:space="preserve"> Дата 13-07-2017   Время 19:18:58</t>
  </si>
  <si>
    <t xml:space="preserve"> Дата 13-07-2017   Время 19:18:59</t>
  </si>
  <si>
    <t xml:space="preserve"> Дата 13-07-2017   Время 19:19:00</t>
  </si>
  <si>
    <t xml:space="preserve"> Дата 13-07-2017   Время 19:19:01</t>
  </si>
  <si>
    <t xml:space="preserve"> Дата 13-07-2017   Время 19:19:02</t>
  </si>
  <si>
    <t xml:space="preserve"> Дата 13-07-2017   Время 19:19:03</t>
  </si>
  <si>
    <t xml:space="preserve"> Дата 13-07-2017   Время 19:19:04</t>
  </si>
  <si>
    <t xml:space="preserve"> Дата 13-07-2017   Время 19:19:05</t>
  </si>
  <si>
    <t xml:space="preserve"> Дата 13-07-2017   Время 19:19:06</t>
  </si>
  <si>
    <t xml:space="preserve"> Дата 13-07-2017   Время 19:19:09</t>
  </si>
  <si>
    <t xml:space="preserve"> Дата 13-07-2017   Время 19:19:10</t>
  </si>
  <si>
    <t xml:space="preserve"> Дата 13-07-2017   Время 19:19:11</t>
  </si>
  <si>
    <t xml:space="preserve"> Дата 13-07-2017   Время 19:19:12</t>
  </si>
  <si>
    <t xml:space="preserve"> Дата 13-07-2017   Время 19:19:13</t>
  </si>
  <si>
    <t xml:space="preserve"> Дата 13-07-2017   Время 19:19:14</t>
  </si>
  <si>
    <t xml:space="preserve"> Дата 13-07-2017   Время 19:19:15</t>
  </si>
  <si>
    <t xml:space="preserve"> Дата 13-07-2017   Время 19:19:16</t>
  </si>
  <si>
    <t xml:space="preserve"> Дата 13-07-2017   Время 19:19:17</t>
  </si>
  <si>
    <t xml:space="preserve"> Дата 13-07-2017   Время 19:19:18</t>
  </si>
  <si>
    <t xml:space="preserve"> Дата 13-07-2017   Время 19:19:19</t>
  </si>
  <si>
    <t xml:space="preserve"> Дата 13-07-2017   Время 19:19:20</t>
  </si>
  <si>
    <t xml:space="preserve"> Дата 13-07-2017   Время 19:19:21</t>
  </si>
  <si>
    <t xml:space="preserve"> Дата 13-07-2017   Время 19:19:22</t>
  </si>
  <si>
    <t xml:space="preserve"> Дата 13-07-2017   Время 19:19:23</t>
  </si>
  <si>
    <t xml:space="preserve"> Дата 13-07-2017   Время 19:19:24</t>
  </si>
  <si>
    <t xml:space="preserve"> Дата 13-07-2017   Время 19:19:25</t>
  </si>
  <si>
    <t xml:space="preserve"> Дата 13-07-2017   Время 19:19:26</t>
  </si>
  <si>
    <t xml:space="preserve"> Дата 13-07-2017   Время 19:19:27</t>
  </si>
  <si>
    <t xml:space="preserve"> Дата 13-07-2017   Время 19:19:28</t>
  </si>
  <si>
    <t xml:space="preserve"> Дата 13-07-2017   Время 19:19:29</t>
  </si>
  <si>
    <t xml:space="preserve"> Дата 13-07-2017   Время 19:19:30</t>
  </si>
  <si>
    <t xml:space="preserve"> Дата 13-07-2017   Время 19:19:31</t>
  </si>
  <si>
    <t xml:space="preserve"> Дата 13-07-2017   Время 19:19:32</t>
  </si>
  <si>
    <t xml:space="preserve"> Дата 13-07-2017   Время 19:19:33</t>
  </si>
  <si>
    <t xml:space="preserve"> Дата 13-07-2017   Время 19:19:34</t>
  </si>
  <si>
    <t xml:space="preserve"> Дата 13-07-2017   Время 19:19:35</t>
  </si>
  <si>
    <t xml:space="preserve"> Дата 13-07-2017   Время 19:19:36</t>
  </si>
  <si>
    <t xml:space="preserve"> Дата 13-07-2017   Время 19:19:37</t>
  </si>
  <si>
    <t xml:space="preserve"> Дата 13-07-2017   Время 19:19:38</t>
  </si>
  <si>
    <t xml:space="preserve"> Дата 13-07-2017   Время 19:19:39</t>
  </si>
  <si>
    <t xml:space="preserve"> Дата 13-07-2017   Время 19:19:40</t>
  </si>
  <si>
    <t xml:space="preserve"> Дата 13-07-2017   Время 19:19:41</t>
  </si>
  <si>
    <t xml:space="preserve"> Дата 13-07-2017   Время 19:19:42</t>
  </si>
  <si>
    <t xml:space="preserve"> Дата 13-07-2017   Время 19:19:43</t>
  </si>
  <si>
    <t xml:space="preserve"> Дата 13-07-2017   Время 19:19:44</t>
  </si>
  <si>
    <t xml:space="preserve"> Дата 13-07-2017   Время 19:19:45</t>
  </si>
  <si>
    <t xml:space="preserve"> Дата 13-07-2017   Время 19:19:46</t>
  </si>
  <si>
    <t xml:space="preserve"> Дата 13-07-2017   Время 19:19:47</t>
  </si>
  <si>
    <t xml:space="preserve"> Дата 13-07-2017   Время 19:19:48</t>
  </si>
  <si>
    <t xml:space="preserve"> Дата 13-07-2017   Время 19:19:49</t>
  </si>
  <si>
    <t xml:space="preserve"> Дата 13-07-2017   Время 19:19:50</t>
  </si>
  <si>
    <t xml:space="preserve"> Дата 13-07-2017   Время 19:19:51</t>
  </si>
  <si>
    <t xml:space="preserve"> Дата 13-07-2017   Время 19:19:52</t>
  </si>
  <si>
    <t xml:space="preserve"> Дата 13-07-2017   Время 19:19:53</t>
  </si>
  <si>
    <t xml:space="preserve"> Дата 13-07-2017   Время 19:19:54</t>
  </si>
  <si>
    <t xml:space="preserve"> Дата 13-07-2017   Время 19:19:55</t>
  </si>
  <si>
    <t xml:space="preserve"> Дата 13-07-2017   Время 19:19:56</t>
  </si>
  <si>
    <t xml:space="preserve"> Дата 13-07-2017   Время 19:19:57</t>
  </si>
  <si>
    <t xml:space="preserve"> Дата 13-07-2017   Время 19:19:58</t>
  </si>
  <si>
    <t xml:space="preserve"> Дата 13-07-2017   Время 19:19:59</t>
  </si>
  <si>
    <t xml:space="preserve"> Дата 13-07-2017   Время 19:20:00</t>
  </si>
  <si>
    <t xml:space="preserve"> Дата 13-07-2017   Время 19:20:01</t>
  </si>
  <si>
    <t xml:space="preserve"> Дата 13-07-2017   Время 19:20:02</t>
  </si>
  <si>
    <t xml:space="preserve"> Дата 13-07-2017   Время 19:20:03</t>
  </si>
  <si>
    <t xml:space="preserve"> Дата 13-07-2017   Время 19:20:04</t>
  </si>
  <si>
    <t xml:space="preserve"> Дата 13-07-2017   Время 19:20:05</t>
  </si>
  <si>
    <t xml:space="preserve"> Дата 13-07-2017   Время 19:20:06</t>
  </si>
  <si>
    <t xml:space="preserve"> Дата 13-07-2017   Время 19:20:07</t>
  </si>
  <si>
    <t xml:space="preserve"> Дата 13-07-2017   Время 19:20:08</t>
  </si>
  <si>
    <t xml:space="preserve"> Дата 13-07-2017   Время 19:20:09</t>
  </si>
  <si>
    <t xml:space="preserve"> Дата 13-07-2017   Время 19:20:10</t>
  </si>
  <si>
    <t xml:space="preserve"> Дата 13-07-2017   Время 19:20:11</t>
  </si>
  <si>
    <t xml:space="preserve"> Дата 13-07-2017   Время 19:20:12</t>
  </si>
  <si>
    <t xml:space="preserve"> Дата 13-07-2017   Время 19:20:13</t>
  </si>
  <si>
    <t xml:space="preserve"> Дата 13-07-2017   Время 19:20:14</t>
  </si>
  <si>
    <t xml:space="preserve"> Дата 13-07-2017   Время 19:20:15</t>
  </si>
  <si>
    <t xml:space="preserve"> Дата 13-07-2017   Время 19:20:16</t>
  </si>
  <si>
    <t xml:space="preserve"> Дата 13-07-2017   Время 19:20:17</t>
  </si>
  <si>
    <t xml:space="preserve"> Дата 13-07-2017   Время 19:20:18</t>
  </si>
  <si>
    <t xml:space="preserve"> Дата 13-07-2017   Время 19:20:19</t>
  </si>
  <si>
    <t xml:space="preserve"> Дата 13-07-2017   Время 19:20:20</t>
  </si>
  <si>
    <t xml:space="preserve"> Дата 13-07-2017   Время 19:20:21</t>
  </si>
  <si>
    <t xml:space="preserve"> Дата 13-07-2017   Время 19:20:22</t>
  </si>
  <si>
    <t xml:space="preserve"> Дата 13-07-2017   Время 19:20:23</t>
  </si>
  <si>
    <t xml:space="preserve"> Дата 13-07-2017   Время 19:20:24</t>
  </si>
  <si>
    <t xml:space="preserve"> Дата 13-07-2017   Время 19:20:25</t>
  </si>
  <si>
    <t xml:space="preserve"> Дата 13-07-2017   Время 19:20:26</t>
  </si>
  <si>
    <t xml:space="preserve"> Дата 13-07-2017   Время 19:20:27</t>
  </si>
  <si>
    <t xml:space="preserve"> Дата 13-07-2017   Время 19:20:28</t>
  </si>
  <si>
    <t xml:space="preserve"> Дата 13-07-2017   Время 19:20:29</t>
  </si>
  <si>
    <t xml:space="preserve"> Дата 13-07-2017   Время 19:20:30</t>
  </si>
  <si>
    <t xml:space="preserve"> Дата 13-07-2017   Время 19:20:31</t>
  </si>
  <si>
    <t xml:space="preserve"> Дата 13-07-2017   Время 19:20:32</t>
  </si>
  <si>
    <t xml:space="preserve"> Дата 13-07-2017   Время 19:20:33</t>
  </si>
  <si>
    <t xml:space="preserve"> Дата 13-07-2017   Время 19:20:34</t>
  </si>
  <si>
    <t xml:space="preserve"> Дата 13-07-2017   Время 19:20:35</t>
  </si>
  <si>
    <t xml:space="preserve"> Дата 13-07-2017   Время 19:20:36</t>
  </si>
  <si>
    <t xml:space="preserve"> Дата 13-07-2017   Время 19:20:37</t>
  </si>
  <si>
    <t xml:space="preserve"> Дата 13-07-2017   Время 19:20:38</t>
  </si>
  <si>
    <t xml:space="preserve"> Дата 13-07-2017   Время 19:20:39</t>
  </si>
  <si>
    <t xml:space="preserve"> Дата 13-07-2017   Время 19:20:40</t>
  </si>
  <si>
    <t xml:space="preserve"> Дата 13-07-2017   Время 19:20:41</t>
  </si>
  <si>
    <t xml:space="preserve"> Дата 13-07-2017   Время 19:20:42</t>
  </si>
  <si>
    <t xml:space="preserve"> Дата 13-07-2017   Время 19:20:43</t>
  </si>
  <si>
    <t xml:space="preserve"> Дата 13-07-2017   Время 19:20:44</t>
  </si>
  <si>
    <t xml:space="preserve"> Дата 13-07-2017   Время 19:20:45</t>
  </si>
  <si>
    <t xml:space="preserve"> Дата 13-07-2017   Время 19:20:46</t>
  </si>
  <si>
    <t xml:space="preserve"> Дата 13-07-2017   Время 19:20:47</t>
  </si>
  <si>
    <t xml:space="preserve"> Дата 13-07-2017   Время 19:20:48</t>
  </si>
  <si>
    <t xml:space="preserve"> Дата 13-07-2017   Время 19:20:49</t>
  </si>
  <si>
    <t xml:space="preserve"> Дата 13-07-2017   Время 19:20:50</t>
  </si>
  <si>
    <t xml:space="preserve"> Дата 13-07-2017   Время 19:20:51</t>
  </si>
  <si>
    <t xml:space="preserve"> Дата 13-07-2017   Время 19:20:52</t>
  </si>
  <si>
    <t xml:space="preserve"> Дата 13-07-2017   Время 19:20:53</t>
  </si>
  <si>
    <t xml:space="preserve"> Дата 13-07-2017   Время 19:20:54</t>
  </si>
  <si>
    <t xml:space="preserve"> Дата 13-07-2017   Время 19:20:55</t>
  </si>
  <si>
    <t xml:space="preserve"> Дата 13-07-2017   Время 19:20:56</t>
  </si>
  <si>
    <t xml:space="preserve"> Дата 13-07-2017   Время 19:20:57</t>
  </si>
  <si>
    <t xml:space="preserve"> Дата 13-07-2017   Время 19:20:58</t>
  </si>
  <si>
    <t>$Дата 13-07-2017   Время 19:20:59</t>
  </si>
  <si>
    <t>10,07,2017</t>
  </si>
  <si>
    <t>$Дата 13-07-2017   Время 19:28:28</t>
  </si>
  <si>
    <t xml:space="preserve"> Дата 13-07-2017   Время 19:28:32</t>
  </si>
  <si>
    <t xml:space="preserve"> Дата 13-07-2017   Время 19:28:35</t>
  </si>
  <si>
    <t xml:space="preserve"> Дата 13-07-2017   Время 19:28:36</t>
  </si>
  <si>
    <t xml:space="preserve"> Дата 13-07-2017   Время 19:28:37</t>
  </si>
  <si>
    <t xml:space="preserve"> Дата 13-07-2017   Время 19:28:38</t>
  </si>
  <si>
    <t xml:space="preserve"> Дата 13-07-2017   Время 19:28:39</t>
  </si>
  <si>
    <t xml:space="preserve"> Дата 13-07-2017   Время 19:28:40</t>
  </si>
  <si>
    <t xml:space="preserve"> Дата 13-07-2017   Время 19:28:41</t>
  </si>
  <si>
    <t xml:space="preserve"> Дата 13-07-2017   Время 19:28:42</t>
  </si>
  <si>
    <t xml:space="preserve"> Дата 13-07-2017   Время 19:28:43</t>
  </si>
  <si>
    <t xml:space="preserve"> Дата 13-07-2017   Время 19:28:44</t>
  </si>
  <si>
    <t xml:space="preserve"> Дата 13-07-2017   Время 19:28:45</t>
  </si>
  <si>
    <t xml:space="preserve"> Дата 13-07-2017   Время 19:28:46</t>
  </si>
  <si>
    <t xml:space="preserve"> Дата 13-07-2017   Время 19:28:47</t>
  </si>
  <si>
    <t xml:space="preserve"> Дата 13-07-2017   Время 19:28:48</t>
  </si>
  <si>
    <t xml:space="preserve"> Дата 13-07-2017   Время 19:28:49</t>
  </si>
  <si>
    <t xml:space="preserve"> Дата 13-07-2017   Время 19:28:50</t>
  </si>
  <si>
    <t xml:space="preserve"> Дата 13-07-2017   Время 19:28:51</t>
  </si>
  <si>
    <t xml:space="preserve"> Дата 13-07-2017   Время 19:28:52</t>
  </si>
  <si>
    <t xml:space="preserve"> Дата 13-07-2017   Время 19:28:53</t>
  </si>
  <si>
    <t xml:space="preserve"> Дата 13-07-2017   Время 19:28:54</t>
  </si>
  <si>
    <t xml:space="preserve"> Дата 13-07-2017   Время 19:28:55</t>
  </si>
  <si>
    <t xml:space="preserve"> Дата 13-07-2017   Время 19:28:56</t>
  </si>
  <si>
    <t xml:space="preserve"> Дата 13-07-2017   Время 19:28:57</t>
  </si>
  <si>
    <t xml:space="preserve"> Дата 13-07-2017   Время 19:28:58</t>
  </si>
  <si>
    <t xml:space="preserve"> Дата 13-07-2017   Время 19:28:59</t>
  </si>
  <si>
    <t xml:space="preserve"> Дата 13-07-2017   Время 19:29:00</t>
  </si>
  <si>
    <t xml:space="preserve"> Дата 13-07-2017   Время 19:29:01</t>
  </si>
  <si>
    <t xml:space="preserve"> Дата 13-07-2017   Время 19:29:02</t>
  </si>
  <si>
    <t xml:space="preserve"> Дата 13-07-2017   Время 19:29:03</t>
  </si>
  <si>
    <t xml:space="preserve"> Дата 13-07-2017   Время 19:29:04</t>
  </si>
  <si>
    <t xml:space="preserve"> Дата 13-07-2017   Время 19:29:05</t>
  </si>
  <si>
    <t xml:space="preserve"> Дата 13-07-2017   Время 19:29:06</t>
  </si>
  <si>
    <t xml:space="preserve"> Дата 13-07-2017   Время 19:29:07</t>
  </si>
  <si>
    <t xml:space="preserve"> Дата 13-07-2017   Время 19:29:08</t>
  </si>
  <si>
    <t xml:space="preserve"> Дата 13-07-2017   Время 19:29:09</t>
  </si>
  <si>
    <t xml:space="preserve"> Дата 13-07-2017   Время 19:29:10</t>
  </si>
  <si>
    <t xml:space="preserve"> Дата 13-07-2017   Время 19:29:11</t>
  </si>
  <si>
    <t xml:space="preserve"> Дата 13-07-2017   Время 19:29:12</t>
  </si>
  <si>
    <t xml:space="preserve"> Дата 13-07-2017   Время 19:29:13</t>
  </si>
  <si>
    <t xml:space="preserve"> Дата 13-07-2017   Время 19:29:14</t>
  </si>
  <si>
    <t xml:space="preserve"> Дата 13-07-2017   Время 19:29:15</t>
  </si>
  <si>
    <t xml:space="preserve"> Дата 13-07-2017   Время 19:29:16</t>
  </si>
  <si>
    <t xml:space="preserve"> Дата 13-07-2017   Время 19:29:17</t>
  </si>
  <si>
    <t xml:space="preserve"> Дата 13-07-2017   Время 19:29:18</t>
  </si>
  <si>
    <t xml:space="preserve"> Дата 13-07-2017   Время 19:29:19</t>
  </si>
  <si>
    <t xml:space="preserve"> Дата 13-07-2017   Время 19:29:20</t>
  </si>
  <si>
    <t xml:space="preserve"> Дата 13-07-2017   Время 19:29:21</t>
  </si>
  <si>
    <t xml:space="preserve"> Дата 13-07-2017   Время 19:29:22</t>
  </si>
  <si>
    <t xml:space="preserve"> Дата 13-07-2017   Время 19:29:23</t>
  </si>
  <si>
    <t xml:space="preserve"> Дата 13-07-2017   Время 19:29:24</t>
  </si>
  <si>
    <t xml:space="preserve"> Дата 13-07-2017   Время 19:29:25</t>
  </si>
  <si>
    <t xml:space="preserve"> Дата 13-07-2017   Время 19:29:26</t>
  </si>
  <si>
    <t xml:space="preserve"> Дата 13-07-2017   Время 19:29:27</t>
  </si>
  <si>
    <t xml:space="preserve"> Дата 13-07-2017   Время 19:29:28</t>
  </si>
  <si>
    <t xml:space="preserve"> Дата 13-07-2017   Время 19:29:29</t>
  </si>
  <si>
    <t xml:space="preserve"> Дата 13-07-2017   Время 19:29:30</t>
  </si>
  <si>
    <t xml:space="preserve"> Дата 13-07-2017   Время 19:29:31</t>
  </si>
  <si>
    <t xml:space="preserve"> Дата 13-07-2017   Время 19:29:32</t>
  </si>
  <si>
    <t xml:space="preserve"> Дата 13-07-2017   Время 19:29:33</t>
  </si>
  <si>
    <t xml:space="preserve"> Дата 13-07-2017   Время 19:29:34</t>
  </si>
  <si>
    <t xml:space="preserve"> Дата 13-07-2017   Время 19:29:35</t>
  </si>
  <si>
    <t xml:space="preserve"> Дата 13-07-2017   Время 19:29:36</t>
  </si>
  <si>
    <t xml:space="preserve"> Дата 13-07-2017   Время 19:29:37</t>
  </si>
  <si>
    <t xml:space="preserve"> Дата 13-07-2017   Время 19:29:38</t>
  </si>
  <si>
    <t xml:space="preserve"> Дата 13-07-2017   Время 19:29:39</t>
  </si>
  <si>
    <t xml:space="preserve"> Дата 13-07-2017   Время 19:29:40</t>
  </si>
  <si>
    <t xml:space="preserve"> Дата 13-07-2017   Время 19:29:41</t>
  </si>
  <si>
    <t xml:space="preserve"> Дата 13-07-2017   Время 19:29:42</t>
  </si>
  <si>
    <t xml:space="preserve"> Дата 13-07-2017   Время 19:29:43</t>
  </si>
  <si>
    <t xml:space="preserve"> Дата 13-07-2017   Время 19:29:44</t>
  </si>
  <si>
    <t xml:space="preserve"> Дата 13-07-2017   Время 19:29:45</t>
  </si>
  <si>
    <t xml:space="preserve"> Дата 13-07-2017   Время 19:29:46</t>
  </si>
  <si>
    <t xml:space="preserve"> Дата 13-07-2017   Время 19:29:47</t>
  </si>
  <si>
    <t xml:space="preserve"> Дата 13-07-2017   Время 19:29:48</t>
  </si>
  <si>
    <t xml:space="preserve"> Дата 13-07-2017   Время 19:29:49</t>
  </si>
  <si>
    <t xml:space="preserve"> Дата 13-07-2017   Время 19:29:50</t>
  </si>
  <si>
    <t xml:space="preserve"> Дата 13-07-2017   Время 19:29:51</t>
  </si>
  <si>
    <t xml:space="preserve"> Дата 13-07-2017   Время 19:29:52</t>
  </si>
  <si>
    <t xml:space="preserve"> Дата 13-07-2017   Время 19:29:53</t>
  </si>
  <si>
    <t xml:space="preserve"> Дата 13-07-2017   Время 19:29:54</t>
  </si>
  <si>
    <t xml:space="preserve"> Дата 13-07-2017   Время 19:29:55</t>
  </si>
  <si>
    <t xml:space="preserve"> Дата 13-07-2017   Время 19:29:56</t>
  </si>
  <si>
    <t xml:space="preserve"> Дата 13-07-2017   Время 19:29:57</t>
  </si>
  <si>
    <t xml:space="preserve"> Дата 13-07-2017   Время 19:29:58</t>
  </si>
  <si>
    <t xml:space="preserve"> Дата 13-07-2017   Время 19:29:59</t>
  </si>
  <si>
    <t xml:space="preserve"> Дата 13-07-2017   Время 19:30:00</t>
  </si>
  <si>
    <t xml:space="preserve"> Дата 13-07-2017   Время 19:30:01</t>
  </si>
  <si>
    <t xml:space="preserve"> Дата 13-07-2017   Время 19:30:02</t>
  </si>
  <si>
    <t xml:space="preserve"> Дата 13-07-2017   Время 19:30:03</t>
  </si>
  <si>
    <t xml:space="preserve"> Дата 13-07-2017   Время 19:30:04</t>
  </si>
  <si>
    <t xml:space="preserve"> Дата 13-07-2017   Время 19:30:05</t>
  </si>
  <si>
    <t xml:space="preserve"> Дата 13-07-2017   Время 19:30:06</t>
  </si>
  <si>
    <t xml:space="preserve"> Дата 13-07-2017   Время 19:30:07</t>
  </si>
  <si>
    <t xml:space="preserve"> Дата 13-07-2017   Время 19:30:08</t>
  </si>
  <si>
    <t xml:space="preserve"> Дата 13-07-2017   Время 19:30:09</t>
  </si>
  <si>
    <t xml:space="preserve"> Дата 13-07-2017   Время 19:30:10</t>
  </si>
  <si>
    <t xml:space="preserve"> Дата 13-07-2017   Время 19:30:11</t>
  </si>
  <si>
    <t xml:space="preserve"> Дата 13-07-2017   Время 19:30:12</t>
  </si>
  <si>
    <t xml:space="preserve"> Дата 13-07-2017   Время 19:30:13</t>
  </si>
  <si>
    <t xml:space="preserve"> Дата 13-07-2017   Время 19:30:14</t>
  </si>
  <si>
    <t xml:space="preserve"> Дата 13-07-2017   Время 19:30:15</t>
  </si>
  <si>
    <t xml:space="preserve"> Дата 13-07-2017   Время 19:30:20</t>
  </si>
  <si>
    <t xml:space="preserve"> Дата 13-07-2017   Время 19:30:23</t>
  </si>
  <si>
    <t xml:space="preserve"> Дата 13-07-2017   Время 19:30:24</t>
  </si>
  <si>
    <t xml:space="preserve"> Дата 13-07-2017   Время 19:30:25</t>
  </si>
  <si>
    <t xml:space="preserve"> Дата 13-07-2017   Время 19:30:26</t>
  </si>
  <si>
    <t xml:space="preserve"> Дата 13-07-2017   Время 19:30:27</t>
  </si>
  <si>
    <t xml:space="preserve"> Дата 13-07-2017   Время 19:30:28</t>
  </si>
  <si>
    <t xml:space="preserve"> Дата 13-07-2017   Время 19:30:29</t>
  </si>
  <si>
    <t xml:space="preserve"> Дата 13-07-2017   Время 19:30:30</t>
  </si>
  <si>
    <t xml:space="preserve"> Дата 13-07-2017   Время 19:30:31</t>
  </si>
  <si>
    <t xml:space="preserve"> Дата 13-07-2017   Время 19:30:32</t>
  </si>
  <si>
    <t xml:space="preserve"> Дата 13-07-2017   Время 19:30:33</t>
  </si>
  <si>
    <t xml:space="preserve"> Дата 13-07-2017   Время 19:30:34</t>
  </si>
  <si>
    <t xml:space="preserve"> Дата 13-07-2017   Время 19:30:35</t>
  </si>
  <si>
    <t xml:space="preserve"> Дата 13-07-2017   Время 19:30:36</t>
  </si>
  <si>
    <t xml:space="preserve"> Дата 13-07-2017   Время 19:30:37</t>
  </si>
  <si>
    <t xml:space="preserve"> Дата 13-07-2017   Время 19:30:38</t>
  </si>
  <si>
    <t xml:space="preserve"> Дата 13-07-2017   Время 19:30:39</t>
  </si>
  <si>
    <t xml:space="preserve"> Дата 13-07-2017   Время 19:30:40</t>
  </si>
  <si>
    <t xml:space="preserve"> Дата 13-07-2017   Время 19:30:41</t>
  </si>
  <si>
    <t xml:space="preserve"> Дата 13-07-2017   Время 19:30:42</t>
  </si>
  <si>
    <t xml:space="preserve"> Дата 13-07-2017   Время 19:30:43</t>
  </si>
  <si>
    <t xml:space="preserve"> Дата 13-07-2017   Время 19:30:44</t>
  </si>
  <si>
    <t xml:space="preserve"> Дата 13-07-2017   Время 19:30:45</t>
  </si>
  <si>
    <t xml:space="preserve"> Дата 13-07-2017   Время 19:30:46</t>
  </si>
  <si>
    <t xml:space="preserve"> Дата 13-07-2017   Время 19:30:47</t>
  </si>
  <si>
    <t xml:space="preserve"> Дата 13-07-2017   Время 19:30:48</t>
  </si>
  <si>
    <t xml:space="preserve"> Дата 13-07-2017   Время 19:30:49</t>
  </si>
  <si>
    <t xml:space="preserve"> Дата 13-07-2017   Время 19:30:50</t>
  </si>
  <si>
    <t xml:space="preserve"> Дата 13-07-2017   Время 19:30:51</t>
  </si>
  <si>
    <t xml:space="preserve"> Дата 13-07-2017   Время 19:30:52</t>
  </si>
  <si>
    <t xml:space="preserve"> Дата 13-07-2017   Время 19:30:53</t>
  </si>
  <si>
    <t xml:space="preserve"> Дата 13-07-2017   Время 19:30:54</t>
  </si>
  <si>
    <t xml:space="preserve"> Дата 13-07-2017   Время 19:30:55</t>
  </si>
  <si>
    <t xml:space="preserve"> Дата 13-07-2017   Время 19:30:56</t>
  </si>
  <si>
    <t xml:space="preserve"> Дата 13-07-2017   Время 19:30:57</t>
  </si>
  <si>
    <t xml:space="preserve"> Дата 13-07-2017   Время 19:30:58</t>
  </si>
  <si>
    <t xml:space="preserve"> Дата 13-07-2017   Время 19:30:59</t>
  </si>
  <si>
    <t xml:space="preserve"> Дата 13-07-2017   Время 19:31:00</t>
  </si>
  <si>
    <t xml:space="preserve"> Дата 13-07-2017   Время 19:31:01</t>
  </si>
  <si>
    <t xml:space="preserve"> Дата 13-07-2017   Время 19:31:02</t>
  </si>
  <si>
    <t xml:space="preserve"> Дата 13-07-2017   Время 19:31:03</t>
  </si>
  <si>
    <t xml:space="preserve"> Дата 13-07-2017   Время 19:31:04</t>
  </si>
  <si>
    <t xml:space="preserve"> Дата 13-07-2017   Время 19:31:05</t>
  </si>
  <si>
    <t xml:space="preserve"> Дата 13-07-2017   Время 19:31:06</t>
  </si>
  <si>
    <t xml:space="preserve"> Дата 13-07-2017   Время 19:31:07</t>
  </si>
  <si>
    <t xml:space="preserve"> Дата 13-07-2017   Время 19:31:08</t>
  </si>
  <si>
    <t xml:space="preserve"> Дата 13-07-2017   Время 19:31:09</t>
  </si>
  <si>
    <t xml:space="preserve"> Дата 13-07-2017   Время 19:31:10</t>
  </si>
  <si>
    <t xml:space="preserve"> Дата 13-07-2017   Время 19:31:11</t>
  </si>
  <si>
    <t xml:space="preserve"> Дата 13-07-2017   Время 19:31:12</t>
  </si>
  <si>
    <t xml:space="preserve"> Дата 13-07-2017   Время 19:31:13</t>
  </si>
  <si>
    <t xml:space="preserve"> Дата 13-07-2017   Время 19:31:14</t>
  </si>
  <si>
    <t xml:space="preserve"> Дата 13-07-2017   Время 19:31:15</t>
  </si>
  <si>
    <t xml:space="preserve"> Дата 13-07-2017   Время 19:31:16</t>
  </si>
  <si>
    <t xml:space="preserve"> Дата 13-07-2017   Время 19:31:17</t>
  </si>
  <si>
    <t xml:space="preserve"> Дата 13-07-2017   Время 19:31:18</t>
  </si>
  <si>
    <t xml:space="preserve"> Дата 13-07-2017   Время 19:31:19</t>
  </si>
  <si>
    <t xml:space="preserve"> Дата 13-07-2017   Время 19:31:20</t>
  </si>
  <si>
    <t xml:space="preserve"> Дата 13-07-2017   Время 19:31:21</t>
  </si>
  <si>
    <t xml:space="preserve"> Дата 13-07-2017   Время 19:31:22</t>
  </si>
  <si>
    <t xml:space="preserve"> Дата 13-07-2017   Время 19:31:23</t>
  </si>
  <si>
    <t xml:space="preserve"> Дата 13-07-2017   Время 19:31:24</t>
  </si>
  <si>
    <t xml:space="preserve"> Дата 13-07-2017   Время 19:31:25</t>
  </si>
  <si>
    <t xml:space="preserve"> Дата 13-07-2017   Время 19:31:26</t>
  </si>
  <si>
    <t xml:space="preserve"> Дата 13-07-2017   Время 19:31:27</t>
  </si>
  <si>
    <t xml:space="preserve"> Дата 13-07-2017   Время 19:31:28</t>
  </si>
  <si>
    <t xml:space="preserve"> Дата 13-07-2017   Время 19:31:29</t>
  </si>
  <si>
    <t xml:space="preserve"> Дата 13-07-2017   Время 19:31:30</t>
  </si>
  <si>
    <t xml:space="preserve"> Дата 13-07-2017   Время 19:31:31</t>
  </si>
  <si>
    <t xml:space="preserve"> Дата 13-07-2017   Время 19:31:32</t>
  </si>
  <si>
    <t xml:space="preserve"> Дата 13-07-2017   Время 19:31:33</t>
  </si>
  <si>
    <t xml:space="preserve"> Дата 13-07-2017   Время 19:31:34</t>
  </si>
  <si>
    <t xml:space="preserve"> Дата 13-07-2017   Время 19:31:35</t>
  </si>
  <si>
    <t xml:space="preserve"> Дата 13-07-2017   Время 19:31:36</t>
  </si>
  <si>
    <t xml:space="preserve"> Дата 13-07-2017   Время 19:31:37</t>
  </si>
  <si>
    <t xml:space="preserve"> Дата 13-07-2017   Время 19:31:38</t>
  </si>
  <si>
    <t xml:space="preserve"> Дата 13-07-2017   Время 19:31:39</t>
  </si>
  <si>
    <t xml:space="preserve"> Дата 13-07-2017   Время 19:31:40</t>
  </si>
  <si>
    <t xml:space="preserve"> Дата 13-07-2017   Время 19:31:41</t>
  </si>
  <si>
    <t xml:space="preserve"> Дата 13-07-2017   Время 19:31:42</t>
  </si>
  <si>
    <t xml:space="preserve"> Дата 13-07-2017   Время 19:31:43</t>
  </si>
  <si>
    <t xml:space="preserve"> Дата 13-07-2017   Время 19:31:44</t>
  </si>
  <si>
    <t xml:space="preserve"> Дата 13-07-2017   Время 19:31:45</t>
  </si>
  <si>
    <t xml:space="preserve"> Дата 13-07-2017   Время 19:31:46</t>
  </si>
  <si>
    <t xml:space="preserve"> Дата 13-07-2017   Время 19:31:47</t>
  </si>
  <si>
    <t xml:space="preserve"> Дата 13-07-2017   Время 19:31:48</t>
  </si>
  <si>
    <t xml:space="preserve"> Дата 13-07-2017   Время 19:31:49</t>
  </si>
  <si>
    <t xml:space="preserve"> Дата 13-07-2017   Время 19:31:50</t>
  </si>
  <si>
    <t xml:space="preserve"> Дата 13-07-2017   Время 19:31:51</t>
  </si>
  <si>
    <t xml:space="preserve"> Дата 13-07-2017   Время 19:31:52</t>
  </si>
  <si>
    <t xml:space="preserve"> Дата 13-07-2017   Время 19:31:53</t>
  </si>
  <si>
    <t xml:space="preserve"> Дата 13-07-2017   Время 19:31:54</t>
  </si>
  <si>
    <t xml:space="preserve"> Дата 13-07-2017   Время 19:31:55</t>
  </si>
  <si>
    <t xml:space="preserve"> Дата 13-07-2017   Время 19:31:56</t>
  </si>
  <si>
    <t xml:space="preserve"> Дата 13-07-2017   Время 19:31:57</t>
  </si>
  <si>
    <t xml:space="preserve"> Дата 13-07-2017   Время 19:31:58</t>
  </si>
  <si>
    <t xml:space="preserve"> Дата 13-07-2017   Время 19:31:59</t>
  </si>
  <si>
    <t xml:space="preserve"> Дата 13-07-2017   Время 19:32:00</t>
  </si>
  <si>
    <t xml:space="preserve"> Дата 13-07-2017   Время 19:32:01</t>
  </si>
  <si>
    <t xml:space="preserve"> Дата 13-07-2017   Время 19:32:02</t>
  </si>
  <si>
    <t xml:space="preserve"> Дата 13-07-2017   Время 19:32:03</t>
  </si>
  <si>
    <t xml:space="preserve"> Дата 13-07-2017   Время 19:32:04</t>
  </si>
  <si>
    <t xml:space="preserve"> Дата 13-07-2017   Время 19:32:05</t>
  </si>
  <si>
    <t xml:space="preserve"> Дата 13-07-2017   Время 19:32:06</t>
  </si>
  <si>
    <t xml:space="preserve"> Дата 13-07-2017   Время 19:32:07</t>
  </si>
  <si>
    <t xml:space="preserve"> Дата 13-07-2017   Время 19:32:08</t>
  </si>
  <si>
    <t xml:space="preserve"> Дата 13-07-2017   Время 19:32:09</t>
  </si>
  <si>
    <t xml:space="preserve"> Дата 13-07-2017   Время 19:32:10</t>
  </si>
  <si>
    <t xml:space="preserve"> Дата 13-07-2017   Время 19:32:11</t>
  </si>
  <si>
    <t xml:space="preserve"> Дата 13-07-2017   Время 19:32:12</t>
  </si>
  <si>
    <t xml:space="preserve"> Дата 13-07-2017   Время 19:32:13</t>
  </si>
  <si>
    <t xml:space="preserve"> Дата 13-07-2017   Время 19:32:14</t>
  </si>
  <si>
    <t xml:space="preserve"> Дата 13-07-2017   Время 19:32:15</t>
  </si>
  <si>
    <t xml:space="preserve"> Дата 13-07-2017   Время 19:32:16</t>
  </si>
  <si>
    <t xml:space="preserve"> Дата 13-07-2017   Время 19:32:17</t>
  </si>
  <si>
    <t>$Дата 13-07-2017   Время 19:32:18</t>
  </si>
  <si>
    <t>$Дата 14-07-2017   Время 19:09:25</t>
  </si>
  <si>
    <t xml:space="preserve"> Дата 14-07-2017   Время 19:09:30</t>
  </si>
  <si>
    <t xml:space="preserve"> Дата 14-07-2017   Время 19:09:33</t>
  </si>
  <si>
    <t xml:space="preserve"> Дата 14-07-2017   Время 19:09:34</t>
  </si>
  <si>
    <t xml:space="preserve"> Дата 14-07-2017   Время 19:09:35</t>
  </si>
  <si>
    <t xml:space="preserve"> Дата 14-07-2017   Время 19:09:36</t>
  </si>
  <si>
    <t xml:space="preserve"> Дата 14-07-2017   Время 19:09:37</t>
  </si>
  <si>
    <t xml:space="preserve"> Дата 14-07-2017   Время 19:09:38</t>
  </si>
  <si>
    <t xml:space="preserve"> Дата 14-07-2017   Время 19:09:39</t>
  </si>
  <si>
    <t xml:space="preserve"> Дата 14-07-2017   Время 19:09:40</t>
  </si>
  <si>
    <t xml:space="preserve"> Дата 14-07-2017   Время 19:09:41</t>
  </si>
  <si>
    <t xml:space="preserve"> Дата 14-07-2017   Время 19:09:42</t>
  </si>
  <si>
    <t xml:space="preserve"> Дата 14-07-2017   Время 19:09:43</t>
  </si>
  <si>
    <t xml:space="preserve"> Дата 14-07-2017   Время 19:09:44</t>
  </si>
  <si>
    <t xml:space="preserve"> Дата 14-07-2017   Время 19:09:45</t>
  </si>
  <si>
    <t xml:space="preserve"> Дата 14-07-2017   Время 19:09:46</t>
  </si>
  <si>
    <t xml:space="preserve"> Дата 14-07-2017   Время 19:09:47</t>
  </si>
  <si>
    <t xml:space="preserve"> Дата 14-07-2017   Время 19:09:48</t>
  </si>
  <si>
    <t xml:space="preserve"> Дата 14-07-2017   Время 19:09:49</t>
  </si>
  <si>
    <t xml:space="preserve"> Дата 14-07-2017   Время 19:09:50</t>
  </si>
  <si>
    <t xml:space="preserve"> Дата 14-07-2017   Время 19:09:51</t>
  </si>
  <si>
    <t xml:space="preserve"> Дата 14-07-2017   Время 19:09:52</t>
  </si>
  <si>
    <t xml:space="preserve"> Дата 14-07-2017   Время 19:09:53</t>
  </si>
  <si>
    <t xml:space="preserve"> Дата 14-07-2017   Время 19:09:54</t>
  </si>
  <si>
    <t xml:space="preserve"> Дата 14-07-2017   Время 19:09:55</t>
  </si>
  <si>
    <t xml:space="preserve"> Дата 14-07-2017   Время 19:09:56</t>
  </si>
  <si>
    <t xml:space="preserve"> Дата 14-07-2017   Время 19:09:57</t>
  </si>
  <si>
    <t xml:space="preserve"> Дата 14-07-2017   Время 19:09:58</t>
  </si>
  <si>
    <t xml:space="preserve"> Дата 14-07-2017   Время 19:09:59</t>
  </si>
  <si>
    <t xml:space="preserve"> Дата 14-07-2017   Время 19:10:00</t>
  </si>
  <si>
    <t xml:space="preserve"> Дата 14-07-2017   Время 19:10:01</t>
  </si>
  <si>
    <t xml:space="preserve"> Дата 14-07-2017   Время 19:10:02</t>
  </si>
  <si>
    <t xml:space="preserve"> Дата 14-07-2017   Время 19:10:03</t>
  </si>
  <si>
    <t xml:space="preserve"> Дата 14-07-2017   Время 19:10:04</t>
  </si>
  <si>
    <t xml:space="preserve"> Дата 14-07-2017   Время 19:10:05</t>
  </si>
  <si>
    <t xml:space="preserve"> Дата 14-07-2017   Время 19:10:06</t>
  </si>
  <si>
    <t xml:space="preserve"> Дата 14-07-2017   Время 19:10:07</t>
  </si>
  <si>
    <t xml:space="preserve"> Дата 14-07-2017   Время 19:10:08</t>
  </si>
  <si>
    <t xml:space="preserve"> Дата 14-07-2017   Время 19:10:09</t>
  </si>
  <si>
    <t xml:space="preserve"> Дата 14-07-2017   Время 19:10:10</t>
  </si>
  <si>
    <t xml:space="preserve"> Дата 14-07-2017   Время 19:10:11</t>
  </si>
  <si>
    <t xml:space="preserve"> Дата 14-07-2017   Время 19:10:12</t>
  </si>
  <si>
    <t xml:space="preserve"> Дата 14-07-2017   Время 19:10:13</t>
  </si>
  <si>
    <t xml:space="preserve"> Дата 14-07-2017   Время 19:10:14</t>
  </si>
  <si>
    <t xml:space="preserve"> Дата 14-07-2017   Время 19:10:15</t>
  </si>
  <si>
    <t xml:space="preserve"> Дата 14-07-2017   Время 19:10:16</t>
  </si>
  <si>
    <t xml:space="preserve"> Дата 14-07-2017   Время 19:10:17</t>
  </si>
  <si>
    <t xml:space="preserve"> Дата 14-07-2017   Время 19:10:18</t>
  </si>
  <si>
    <t xml:space="preserve"> Дата 14-07-2017   Время 19:10:19</t>
  </si>
  <si>
    <t xml:space="preserve"> Дата 14-07-2017   Время 19:10:20</t>
  </si>
  <si>
    <t xml:space="preserve"> Дата 14-07-2017   Время 19:10:21</t>
  </si>
  <si>
    <t xml:space="preserve"> Дата 14-07-2017   Время 19:10:22</t>
  </si>
  <si>
    <t xml:space="preserve"> Дата 14-07-2017   Время 19:10:23</t>
  </si>
  <si>
    <t xml:space="preserve"> Дата 14-07-2017   Время 19:10:24</t>
  </si>
  <si>
    <t xml:space="preserve"> Дата 14-07-2017   Время 19:10:25</t>
  </si>
  <si>
    <t xml:space="preserve"> Дата 14-07-2017   Время 19:10:26</t>
  </si>
  <si>
    <t xml:space="preserve"> Дата 14-07-2017   Время 19:10:27</t>
  </si>
  <si>
    <t xml:space="preserve"> Дата 14-07-2017   Время 19:10:28</t>
  </si>
  <si>
    <t xml:space="preserve"> Дата 14-07-2017   Время 19:10:29</t>
  </si>
  <si>
    <t xml:space="preserve"> Дата 14-07-2017   Время 19:10:30</t>
  </si>
  <si>
    <t xml:space="preserve"> Дата 14-07-2017   Время 19:10:31</t>
  </si>
  <si>
    <t xml:space="preserve"> Дата 14-07-2017   Время 19:10:32</t>
  </si>
  <si>
    <t xml:space="preserve"> Дата 14-07-2017   Время 19:10:33</t>
  </si>
  <si>
    <t xml:space="preserve"> Дата 14-07-2017   Время 19:10:34</t>
  </si>
  <si>
    <t xml:space="preserve"> Дата 14-07-2017   Время 19:10:35</t>
  </si>
  <si>
    <t xml:space="preserve"> Дата 14-07-2017   Время 19:10:36</t>
  </si>
  <si>
    <t xml:space="preserve"> Дата 14-07-2017   Время 19:10:37</t>
  </si>
  <si>
    <t xml:space="preserve"> Дата 14-07-2017   Время 19:10:38</t>
  </si>
  <si>
    <t xml:space="preserve"> Дата 14-07-2017   Время 19:10:39</t>
  </si>
  <si>
    <t xml:space="preserve"> Дата 14-07-2017   Время 19:10:40</t>
  </si>
  <si>
    <t xml:space="preserve"> Дата 14-07-2017   Время 19:10:41</t>
  </si>
  <si>
    <t xml:space="preserve"> Дата 14-07-2017   Время 19:10:42</t>
  </si>
  <si>
    <t xml:space="preserve"> Дата 14-07-2017   Время 19:10:43</t>
  </si>
  <si>
    <t xml:space="preserve"> Дата 14-07-2017   Время 19:10:44</t>
  </si>
  <si>
    <t xml:space="preserve"> Дата 14-07-2017   Время 19:10:45</t>
  </si>
  <si>
    <t xml:space="preserve"> Дата 14-07-2017   Время 19:10:46</t>
  </si>
  <si>
    <t xml:space="preserve"> Дата 14-07-2017   Время 19:10:47</t>
  </si>
  <si>
    <t xml:space="preserve"> Дата 14-07-2017   Время 19:10:48</t>
  </si>
  <si>
    <t xml:space="preserve"> Дата 14-07-2017   Время 19:10:49</t>
  </si>
  <si>
    <t xml:space="preserve"> Дата 14-07-2017   Время 19:10:50</t>
  </si>
  <si>
    <t xml:space="preserve"> Дата 14-07-2017   Время 19:10:51</t>
  </si>
  <si>
    <t xml:space="preserve"> Дата 14-07-2017   Время 19:10:52</t>
  </si>
  <si>
    <t xml:space="preserve"> Дата 14-07-2017   Время 19:10:53</t>
  </si>
  <si>
    <t xml:space="preserve"> Дата 14-07-2017   Время 19:10:54</t>
  </si>
  <si>
    <t xml:space="preserve"> Дата 14-07-2017   Время 19:10:55</t>
  </si>
  <si>
    <t xml:space="preserve"> Дата 14-07-2017   Время 19:10:56</t>
  </si>
  <si>
    <t xml:space="preserve"> Дата 14-07-2017   Время 19:10:57</t>
  </si>
  <si>
    <t xml:space="preserve"> Дата 14-07-2017   Время 19:10:58</t>
  </si>
  <si>
    <t xml:space="preserve"> Дата 14-07-2017   Время 19:10:59</t>
  </si>
  <si>
    <t xml:space="preserve"> Дата 14-07-2017   Время 19:11:00</t>
  </si>
  <si>
    <t xml:space="preserve"> Дата 14-07-2017   Время 19:11:01</t>
  </si>
  <si>
    <t xml:space="preserve"> Дата 14-07-2017   Время 19:11:02</t>
  </si>
  <si>
    <t xml:space="preserve"> Дата 14-07-2017   Время 19:11:03</t>
  </si>
  <si>
    <t xml:space="preserve"> Дата 14-07-2017   Время 19:11:04</t>
  </si>
  <si>
    <t xml:space="preserve"> Дата 14-07-2017   Время 19:11:05</t>
  </si>
  <si>
    <t xml:space="preserve"> Дата 14-07-2017   Время 19:11:06</t>
  </si>
  <si>
    <t xml:space="preserve"> Дата 14-07-2017   Время 19:11:07</t>
  </si>
  <si>
    <t xml:space="preserve"> Дата 14-07-2017   Время 19:11:08</t>
  </si>
  <si>
    <t xml:space="preserve"> Дата 14-07-2017   Время 19:11:09</t>
  </si>
  <si>
    <t xml:space="preserve"> Дата 14-07-2017   Время 19:11:10</t>
  </si>
  <si>
    <t xml:space="preserve"> Дата 14-07-2017   Время 19:11:11</t>
  </si>
  <si>
    <t xml:space="preserve"> Дата 14-07-2017   Время 19:11:12</t>
  </si>
  <si>
    <t xml:space="preserve"> Дата 14-07-2017   Время 19:11:13</t>
  </si>
  <si>
    <t xml:space="preserve"> Дата 14-07-2017   Время 19:11:14</t>
  </si>
  <si>
    <t xml:space="preserve"> Дата 14-07-2017   Время 19:11:15</t>
  </si>
  <si>
    <t xml:space="preserve"> Дата 14-07-2017   Время 19:11:16</t>
  </si>
  <si>
    <t xml:space="preserve"> Дата 14-07-2017   Время 19:11:17</t>
  </si>
  <si>
    <t xml:space="preserve"> Дата 14-07-2017   Время 19:11:18</t>
  </si>
  <si>
    <t xml:space="preserve"> Дата 14-07-2017   Время 19:11:19</t>
  </si>
  <si>
    <t xml:space="preserve"> Дата 14-07-2017   Время 19:11:20</t>
  </si>
  <si>
    <t xml:space="preserve"> Дата 14-07-2017   Время 19:11:21</t>
  </si>
  <si>
    <t xml:space="preserve"> Дата 14-07-2017   Время 19:11:22</t>
  </si>
  <si>
    <t xml:space="preserve"> Дата 14-07-2017   Время 19:11:23</t>
  </si>
  <si>
    <t xml:space="preserve"> Дата 14-07-2017   Время 19:11:24</t>
  </si>
  <si>
    <t xml:space="preserve"> Дата 14-07-2017   Время 19:11:25</t>
  </si>
  <si>
    <t xml:space="preserve"> Дата 14-07-2017   Время 19:11:26</t>
  </si>
  <si>
    <t xml:space="preserve"> Дата 14-07-2017   Время 19:11:27</t>
  </si>
  <si>
    <t xml:space="preserve"> Дата 14-07-2017   Время 19:11:28</t>
  </si>
  <si>
    <t xml:space="preserve"> Дата 14-07-2017   Время 19:11:29</t>
  </si>
  <si>
    <t xml:space="preserve"> Дата 14-07-2017   Время 19:11:30</t>
  </si>
  <si>
    <t xml:space="preserve"> Дата 14-07-2017   Время 19:11:31</t>
  </si>
  <si>
    <t xml:space="preserve"> Дата 14-07-2017   Время 19:11:32</t>
  </si>
  <si>
    <t xml:space="preserve"> Дата 14-07-2017   Время 19:11:33</t>
  </si>
  <si>
    <t xml:space="preserve"> Дата 14-07-2017   Время 19:11:34</t>
  </si>
  <si>
    <t xml:space="preserve"> Дата 14-07-2017   Время 19:11:35</t>
  </si>
  <si>
    <t xml:space="preserve"> Дата 14-07-2017   Время 19:11:36</t>
  </si>
  <si>
    <t xml:space="preserve"> Дата 14-07-2017   Время 19:11:37</t>
  </si>
  <si>
    <t xml:space="preserve"> Дата 14-07-2017   Время 19:11:38</t>
  </si>
  <si>
    <t xml:space="preserve"> Дата 14-07-2017   Время 19:11:39</t>
  </si>
  <si>
    <t xml:space="preserve"> Дата 14-07-2017   Время 19:11:40</t>
  </si>
  <si>
    <t xml:space="preserve"> Дата 14-07-2017   Время 19:11:41</t>
  </si>
  <si>
    <t xml:space="preserve"> Дата 14-07-2017   Время 19:11:42</t>
  </si>
  <si>
    <t xml:space="preserve"> Дата 14-07-2017   Время 19:11:43</t>
  </si>
  <si>
    <t xml:space="preserve"> Дата 14-07-2017   Время 19:11:44</t>
  </si>
  <si>
    <t xml:space="preserve"> Дата 14-07-2017   Время 19:11:45</t>
  </si>
  <si>
    <t xml:space="preserve"> Дата 14-07-2017   Время 19:11:46</t>
  </si>
  <si>
    <t xml:space="preserve"> Дата 14-07-2017   Время 19:11:47</t>
  </si>
  <si>
    <t xml:space="preserve"> Дата 14-07-2017   Время 19:11:48</t>
  </si>
  <si>
    <t xml:space="preserve"> Дата 14-07-2017   Время 19:11:49</t>
  </si>
  <si>
    <t xml:space="preserve"> Дата 14-07-2017   Время 19:11:50</t>
  </si>
  <si>
    <t xml:space="preserve"> Дата 14-07-2017   Время 19:11:51</t>
  </si>
  <si>
    <t xml:space="preserve"> Дата 14-07-2017   Время 19:11:52</t>
  </si>
  <si>
    <t xml:space="preserve"> Дата 14-07-2017   Время 19:11:53</t>
  </si>
  <si>
    <t xml:space="preserve"> Дата 14-07-2017   Время 19:11:54</t>
  </si>
  <si>
    <t xml:space="preserve"> Дата 14-07-2017   Время 19:11:55</t>
  </si>
  <si>
    <t xml:space="preserve"> Дата 14-07-2017   Время 19:11:56</t>
  </si>
  <si>
    <t xml:space="preserve"> Дата 14-07-2017   Время 19:11:57</t>
  </si>
  <si>
    <t xml:space="preserve"> Дата 14-07-2017   Время 19:11:58</t>
  </si>
  <si>
    <t xml:space="preserve"> Дата 14-07-2017   Время 19:11:59</t>
  </si>
  <si>
    <t xml:space="preserve"> Дата 14-07-2017   Время 19:12:00</t>
  </si>
  <si>
    <t xml:space="preserve"> Дата 14-07-2017   Время 19:12:01</t>
  </si>
  <si>
    <t xml:space="preserve"> Дата 14-07-2017   Время 19:12:02</t>
  </si>
  <si>
    <t xml:space="preserve"> Дата 14-07-2017   Время 19:12:03</t>
  </si>
  <si>
    <t xml:space="preserve"> Дата 14-07-2017   Время 19:12:04</t>
  </si>
  <si>
    <t xml:space="preserve"> Дата 14-07-2017   Время 19:12:05</t>
  </si>
  <si>
    <t xml:space="preserve"> Дата 14-07-2017   Время 19:12:06</t>
  </si>
  <si>
    <t xml:space="preserve"> Дата 14-07-2017   Время 19:12:07</t>
  </si>
  <si>
    <t xml:space="preserve"> Дата 14-07-2017   Время 19:12:08</t>
  </si>
  <si>
    <t xml:space="preserve"> Дата 14-07-2017   Время 19:12:09</t>
  </si>
  <si>
    <t xml:space="preserve"> Дата 14-07-2017   Время 19:12:10</t>
  </si>
  <si>
    <t xml:space="preserve"> Дата 14-07-2017   Время 19:12:11</t>
  </si>
  <si>
    <t xml:space="preserve"> Дата 14-07-2017   Время 19:12:12</t>
  </si>
  <si>
    <t xml:space="preserve"> Дата 14-07-2017   Время 19:12:13</t>
  </si>
  <si>
    <t xml:space="preserve"> Дата 14-07-2017   Время 19:12:14</t>
  </si>
  <si>
    <t xml:space="preserve"> Дата 14-07-2017   Время 19:12:15</t>
  </si>
  <si>
    <t xml:space="preserve"> Дата 14-07-2017   Время 19:12:16</t>
  </si>
  <si>
    <t xml:space="preserve"> Дата 14-07-2017   Время 19:12:17</t>
  </si>
  <si>
    <t xml:space="preserve"> Дата 14-07-2017   Время 19:12:18</t>
  </si>
  <si>
    <t xml:space="preserve"> Дата 14-07-2017   Время 19:12:19</t>
  </si>
  <si>
    <t xml:space="preserve"> Дата 14-07-2017   Время 19:12:20</t>
  </si>
  <si>
    <t xml:space="preserve"> Дата 14-07-2017   Время 19:12:21</t>
  </si>
  <si>
    <t xml:space="preserve"> Дата 14-07-2017   Время 19:12:22</t>
  </si>
  <si>
    <t xml:space="preserve"> Дата 14-07-2017   Время 19:12:23</t>
  </si>
  <si>
    <t xml:space="preserve"> Дата 14-07-2017   Время 19:12:24</t>
  </si>
  <si>
    <t xml:space="preserve"> Дата 14-07-2017   Время 19:12:25</t>
  </si>
  <si>
    <t xml:space="preserve"> Дата 14-07-2017   Время 19:12:26</t>
  </si>
  <si>
    <t xml:space="preserve"> Дата 14-07-2017   Время 19:12:27</t>
  </si>
  <si>
    <t xml:space="preserve"> Дата 14-07-2017   Время 19:12:28</t>
  </si>
  <si>
    <t xml:space="preserve"> Дата 14-07-2017   Время 19:12:29</t>
  </si>
  <si>
    <t xml:space="preserve"> Дата 14-07-2017   Время 19:12:30</t>
  </si>
  <si>
    <t xml:space="preserve"> Дата 14-07-2017   Время 19:12:31</t>
  </si>
  <si>
    <t xml:space="preserve"> Дата 14-07-2017   Время 19:12:32</t>
  </si>
  <si>
    <t xml:space="preserve"> Дата 14-07-2017   Время 19:12:33</t>
  </si>
  <si>
    <t xml:space="preserve"> Дата 14-07-2017   Время 19:12:34</t>
  </si>
  <si>
    <t xml:space="preserve"> Дата 14-07-2017   Время 19:12:35</t>
  </si>
  <si>
    <t xml:space="preserve"> Дата 14-07-2017   Время 19:12:36</t>
  </si>
  <si>
    <t xml:space="preserve"> Дата 14-07-2017   Время 19:12:37</t>
  </si>
  <si>
    <t xml:space="preserve"> Дата 14-07-2017   Время 19:12:38</t>
  </si>
  <si>
    <t xml:space="preserve"> Дата 14-07-2017   Время 19:12:39</t>
  </si>
  <si>
    <t xml:space="preserve"> Дата 14-07-2017   Время 19:12:40</t>
  </si>
  <si>
    <t xml:space="preserve"> Дата 14-07-2017   Время 19:12:41</t>
  </si>
  <si>
    <t xml:space="preserve"> Дата 14-07-2017   Время 19:12:42</t>
  </si>
  <si>
    <t xml:space="preserve"> Дата 14-07-2017   Время 19:12:43</t>
  </si>
  <si>
    <t xml:space="preserve"> Дата 14-07-2017   Время 19:12:44</t>
  </si>
  <si>
    <t xml:space="preserve"> Дата 14-07-2017   Время 19:12:45</t>
  </si>
  <si>
    <t xml:space="preserve"> Дата 14-07-2017   Время 19:12:46</t>
  </si>
  <si>
    <t xml:space="preserve"> Дата 14-07-2017   Время 19:12:47</t>
  </si>
  <si>
    <t xml:space="preserve"> Дата 14-07-2017   Время 19:12:48</t>
  </si>
  <si>
    <t xml:space="preserve"> Дата 14-07-2017   Время 19:12:49</t>
  </si>
  <si>
    <t xml:space="preserve"> Дата 14-07-2017   Время 19:12:50</t>
  </si>
  <si>
    <t xml:space="preserve"> Дата 14-07-2017   Время 19:12:51</t>
  </si>
  <si>
    <t xml:space="preserve"> Дата 14-07-2017   Время 19:12:52</t>
  </si>
  <si>
    <t xml:space="preserve"> Дата 14-07-2017   Время 19:12:53</t>
  </si>
  <si>
    <t xml:space="preserve"> Дата 14-07-2017   Время 19:12:54</t>
  </si>
  <si>
    <t xml:space="preserve"> Дата 14-07-2017   Время 19:12:55</t>
  </si>
  <si>
    <t xml:space="preserve"> Дата 14-07-2017   Время 19:12:56</t>
  </si>
  <si>
    <t xml:space="preserve"> Дата 14-07-2017   Время 19:12:57</t>
  </si>
  <si>
    <t xml:space="preserve"> Дата 14-07-2017   Время 19:12:58</t>
  </si>
  <si>
    <t xml:space="preserve"> Дата 14-07-2017   Время 19:12:59</t>
  </si>
  <si>
    <t xml:space="preserve"> Дата 14-07-2017   Время 19:13:00</t>
  </si>
  <si>
    <t xml:space="preserve"> Дата 14-07-2017   Время 19:13:01</t>
  </si>
  <si>
    <t xml:space="preserve"> Дата 14-07-2017   Время 19:13:02</t>
  </si>
  <si>
    <t xml:space="preserve"> Дата 14-07-2017   Время 19:13:03</t>
  </si>
  <si>
    <t xml:space="preserve"> Дата 14-07-2017   Время 19:13:04</t>
  </si>
  <si>
    <t xml:space="preserve"> Дата 14-07-2017   Время 19:13:05</t>
  </si>
  <si>
    <t xml:space="preserve"> Дата 14-07-2017   Время 19:13:06</t>
  </si>
  <si>
    <t xml:space="preserve"> Дата 14-07-2017   Время 19:13:07</t>
  </si>
  <si>
    <t xml:space="preserve"> Дата 14-07-2017   Время 19:13:08</t>
  </si>
  <si>
    <t xml:space="preserve"> Дата 14-07-2017   Время 19:13:09</t>
  </si>
  <si>
    <t xml:space="preserve"> Дата 14-07-2017   Время 19:13:10</t>
  </si>
  <si>
    <t xml:space="preserve"> Дата 14-07-2017   Время 19:13:11</t>
  </si>
  <si>
    <t xml:space="preserve"> Дата 14-07-2017   Время 19:13:12</t>
  </si>
  <si>
    <t xml:space="preserve"> Дата 14-07-2017   Время 19:13:13</t>
  </si>
  <si>
    <t xml:space="preserve"> Дата 14-07-2017   Время 19:13:14</t>
  </si>
  <si>
    <t xml:space="preserve"> Дата 14-07-2017   Время 19:13:15</t>
  </si>
  <si>
    <t xml:space="preserve"> Дата 14-07-2017   Время 19:13:16</t>
  </si>
  <si>
    <t xml:space="preserve"> Дата 14-07-2017   Время 19:13:17</t>
  </si>
  <si>
    <t xml:space="preserve"> Дата 14-07-2017   Время 19:13:18</t>
  </si>
  <si>
    <t xml:space="preserve"> Дата 14-07-2017   Время 19:13:19</t>
  </si>
  <si>
    <t xml:space="preserve"> Дата 14-07-2017   Время 19:13:20</t>
  </si>
  <si>
    <t xml:space="preserve"> Дата 14-07-2017   Время 19:13:21</t>
  </si>
  <si>
    <t xml:space="preserve"> Дата 14-07-2017   Время 19:13:22</t>
  </si>
  <si>
    <t xml:space="preserve"> Дата 14-07-2017   Время 19:13:23</t>
  </si>
  <si>
    <t xml:space="preserve"> Дата 14-07-2017   Время 19:13:24</t>
  </si>
  <si>
    <t xml:space="preserve"> Дата 14-07-2017   Время 19:13:25</t>
  </si>
  <si>
    <t xml:space="preserve"> Дата 14-07-2017   Время 19:13:26</t>
  </si>
  <si>
    <t xml:space="preserve"> Дата 14-07-2017   Время 19:13:27</t>
  </si>
  <si>
    <t xml:space="preserve"> Дата 14-07-2017   Время 19:13:28</t>
  </si>
  <si>
    <t xml:space="preserve"> Дата 14-07-2017   Время 19:13:29</t>
  </si>
  <si>
    <t xml:space="preserve"> Дата 14-07-2017   Время 19:13:30</t>
  </si>
  <si>
    <t xml:space="preserve"> Дата 14-07-2017   Время 19:13:31</t>
  </si>
  <si>
    <t xml:space="preserve"> Дата 14-07-2017   Время 19:13:32</t>
  </si>
  <si>
    <t xml:space="preserve"> Дата 14-07-2017   Время 19:13:33</t>
  </si>
  <si>
    <t xml:space="preserve"> Дата 14-07-2017   Время 19:13:34</t>
  </si>
  <si>
    <t xml:space="preserve"> Дата 14-07-2017   Время 19:13:35</t>
  </si>
  <si>
    <t xml:space="preserve"> Дата 14-07-2017   Время 19:13:36</t>
  </si>
  <si>
    <t xml:space="preserve"> Дата 14-07-2017   Время 19:13:37</t>
  </si>
  <si>
    <t xml:space="preserve"> Дата 14-07-2017   Время 19:13:38</t>
  </si>
  <si>
    <t xml:space="preserve"> Дата 14-07-2017   Время 19:13:39</t>
  </si>
  <si>
    <t xml:space="preserve"> Дата 14-07-2017   Время 19:13:40</t>
  </si>
  <si>
    <t xml:space="preserve"> Дата 14-07-2017   Время 19:13:41</t>
  </si>
  <si>
    <t xml:space="preserve"> Дата 14-07-2017   Время 19:13:42</t>
  </si>
  <si>
    <t xml:space="preserve"> Дата 14-07-2017   Время 19:13:43</t>
  </si>
  <si>
    <t xml:space="preserve"> Дата 14-07-2017   Время 19:13:44</t>
  </si>
  <si>
    <t xml:space="preserve"> Дата 14-07-2017   Время 19:13:45</t>
  </si>
  <si>
    <t xml:space="preserve"> Дата 14-07-2017   Время 19:13:46</t>
  </si>
  <si>
    <t xml:space="preserve"> Дата 14-07-2017   Время 19:13:47</t>
  </si>
  <si>
    <t xml:space="preserve"> Дата 14-07-2017   Время 19:13:48</t>
  </si>
  <si>
    <t xml:space="preserve"> Дата 14-07-2017   Время 19:13:49</t>
  </si>
  <si>
    <t xml:space="preserve"> Дата 14-07-2017   Время 19:13:50</t>
  </si>
  <si>
    <t xml:space="preserve"> Дата 14-07-2017   Время 19:13:51</t>
  </si>
  <si>
    <t xml:space="preserve"> Дата 14-07-2017   Время 19:13:52</t>
  </si>
  <si>
    <t xml:space="preserve"> Дата 14-07-2017   Время 19:13:53</t>
  </si>
  <si>
    <t xml:space="preserve"> Дата 14-07-2017   Время 19:13:54</t>
  </si>
  <si>
    <t xml:space="preserve"> Дата 14-07-2017   Время 19:13:55</t>
  </si>
  <si>
    <t xml:space="preserve"> Дата 14-07-2017   Время 19:13:56</t>
  </si>
  <si>
    <t xml:space="preserve"> Дата 14-07-2017   Время 19:13:57</t>
  </si>
  <si>
    <t xml:space="preserve"> Дата 14-07-2017   Время 19:13:58</t>
  </si>
  <si>
    <t xml:space="preserve"> Дата 14-07-2017   Время 19:13:59</t>
  </si>
  <si>
    <t xml:space="preserve"> Дата 14-07-2017   Время 19:14:00</t>
  </si>
  <si>
    <t xml:space="preserve"> Дата 14-07-2017   Время 19:14:01</t>
  </si>
  <si>
    <t xml:space="preserve"> Дата 14-07-2017   Время 19:14:02</t>
  </si>
  <si>
    <t xml:space="preserve"> Дата 14-07-2017   Время 19:14:03</t>
  </si>
  <si>
    <t xml:space="preserve"> Дата 14-07-2017   Время 19:14:04</t>
  </si>
  <si>
    <t xml:space="preserve"> Дата 14-07-2017   Время 19:14:05</t>
  </si>
  <si>
    <t xml:space="preserve"> Дата 14-07-2017   Время 19:14:06</t>
  </si>
  <si>
    <t xml:space="preserve"> Дата 14-07-2017   Время 19:14:07</t>
  </si>
  <si>
    <t xml:space="preserve"> Дата 14-07-2017   Время 19:14:08</t>
  </si>
  <si>
    <t xml:space="preserve"> Дата 14-07-2017   Время 19:14:09</t>
  </si>
  <si>
    <t xml:space="preserve"> Дата 14-07-2017   Время 19:14:10</t>
  </si>
  <si>
    <t xml:space="preserve"> Дата 14-07-2017   Время 19:14:11</t>
  </si>
  <si>
    <t xml:space="preserve"> Дата 14-07-2017   Время 19:14:12</t>
  </si>
  <si>
    <t xml:space="preserve"> Дата 14-07-2017   Время 19:14:13</t>
  </si>
  <si>
    <t xml:space="preserve"> Дата 14-07-2017   Время 19:14:14</t>
  </si>
  <si>
    <t xml:space="preserve"> Дата 14-07-2017   Время 19:14:15</t>
  </si>
  <si>
    <t xml:space="preserve"> Дата 14-07-2017   Время 19:14:16</t>
  </si>
  <si>
    <t xml:space="preserve"> Дата 14-07-2017   Время 19:14:17</t>
  </si>
  <si>
    <t xml:space="preserve"> Дата 14-07-2017   Время 19:14:18</t>
  </si>
  <si>
    <t xml:space="preserve"> Дата 14-07-2017   Время 19:14:19</t>
  </si>
  <si>
    <t xml:space="preserve"> Дата 14-07-2017   Время 19:14:20</t>
  </si>
  <si>
    <t xml:space="preserve"> Дата 14-07-2017   Время 19:14:21</t>
  </si>
  <si>
    <t xml:space="preserve"> Дата 14-07-2017   Время 19:14:22</t>
  </si>
  <si>
    <t xml:space="preserve"> Дата 14-07-2017   Время 19:14:23</t>
  </si>
  <si>
    <t xml:space="preserve"> Дата 14-07-2017   Время 19:14:24</t>
  </si>
  <si>
    <t xml:space="preserve"> Дата 14-07-2017   Время 19:14:25</t>
  </si>
  <si>
    <t xml:space="preserve"> Дата 14-07-2017   Время 19:14:26</t>
  </si>
  <si>
    <t xml:space="preserve"> Дата 14-07-2017   Время 19:14:27</t>
  </si>
  <si>
    <t xml:space="preserve"> Дата 14-07-2017   Время 19:14:28</t>
  </si>
  <si>
    <t>$Дата 14-07-2017   Время 19:14:29</t>
  </si>
  <si>
    <t>14,07,2017</t>
  </si>
  <si>
    <t>$Дата 14-07-2017   Время 19:17:53</t>
  </si>
  <si>
    <t xml:space="preserve"> Дата 14-07-2017   Время 19:17:57</t>
  </si>
  <si>
    <t xml:space="preserve"> Дата 14-07-2017   Время 19:18:00</t>
  </si>
  <si>
    <t xml:space="preserve"> Дата 14-07-2017   Время 19:18:01</t>
  </si>
  <si>
    <t xml:space="preserve"> Дата 14-07-2017   Время 19:18:02</t>
  </si>
  <si>
    <t xml:space="preserve"> Дата 14-07-2017   Время 19:18:03</t>
  </si>
  <si>
    <t xml:space="preserve"> Дата 14-07-2017   Время 19:18:04</t>
  </si>
  <si>
    <t xml:space="preserve"> Дата 14-07-2017   Время 19:18:05</t>
  </si>
  <si>
    <t xml:space="preserve"> Дата 14-07-2017   Время 19:18:06</t>
  </si>
  <si>
    <t xml:space="preserve"> Дата 14-07-2017   Время 19:18:07</t>
  </si>
  <si>
    <t xml:space="preserve"> Дата 14-07-2017   Время 19:18:08</t>
  </si>
  <si>
    <t xml:space="preserve"> Дата 14-07-2017   Время 19:18:09</t>
  </si>
  <si>
    <t xml:space="preserve"> Дата 14-07-2017   Время 19:18:10</t>
  </si>
  <si>
    <t xml:space="preserve"> Дата 14-07-2017   Время 19:18:11</t>
  </si>
  <si>
    <t xml:space="preserve"> Дата 14-07-2017   Время 19:18:12</t>
  </si>
  <si>
    <t xml:space="preserve"> Дата 14-07-2017   Время 19:18:13</t>
  </si>
  <si>
    <t xml:space="preserve"> Дата 14-07-2017   Время 19:18:14</t>
  </si>
  <si>
    <t xml:space="preserve"> Дата 14-07-2017   Время 19:18:15</t>
  </si>
  <si>
    <t xml:space="preserve"> Дата 14-07-2017   Время 19:18:16</t>
  </si>
  <si>
    <t xml:space="preserve"> Дата 14-07-2017   Время 19:18:17</t>
  </si>
  <si>
    <t xml:space="preserve"> Дата 14-07-2017   Время 19:18:18</t>
  </si>
  <si>
    <t xml:space="preserve"> Дата 14-07-2017   Время 19:18:19</t>
  </si>
  <si>
    <t xml:space="preserve"> Дата 14-07-2017   Время 19:18:20</t>
  </si>
  <si>
    <t xml:space="preserve"> Дата 14-07-2017   Время 19:18:21</t>
  </si>
  <si>
    <t xml:space="preserve"> Дата 14-07-2017   Время 19:18:22</t>
  </si>
  <si>
    <t xml:space="preserve"> Дата 14-07-2017   Время 19:18:23</t>
  </si>
  <si>
    <t xml:space="preserve"> Дата 14-07-2017   Время 19:18:24</t>
  </si>
  <si>
    <t xml:space="preserve"> Дата 14-07-2017   Время 19:18:25</t>
  </si>
  <si>
    <t xml:space="preserve"> Дата 14-07-2017   Время 19:18:26</t>
  </si>
  <si>
    <t xml:space="preserve"> Дата 14-07-2017   Время 19:18:27</t>
  </si>
  <si>
    <t xml:space="preserve"> Дата 14-07-2017   Время 19:18:28</t>
  </si>
  <si>
    <t xml:space="preserve"> Дата 14-07-2017   Время 19:18:29</t>
  </si>
  <si>
    <t xml:space="preserve"> Дата 14-07-2017   Время 19:18:30</t>
  </si>
  <si>
    <t xml:space="preserve"> Дата 14-07-2017   Время 19:18:31</t>
  </si>
  <si>
    <t xml:space="preserve"> Дата 14-07-2017   Время 19:18:32</t>
  </si>
  <si>
    <t xml:space="preserve"> Дата 14-07-2017   Время 19:18:33</t>
  </si>
  <si>
    <t xml:space="preserve"> Дата 14-07-2017   Время 19:18:34</t>
  </si>
  <si>
    <t xml:space="preserve"> Дата 14-07-2017   Время 19:18:35</t>
  </si>
  <si>
    <t xml:space="preserve"> Дата 14-07-2017   Время 19:18:36</t>
  </si>
  <si>
    <t xml:space="preserve"> Дата 14-07-2017   Время 19:18:37</t>
  </si>
  <si>
    <t xml:space="preserve"> Дата 14-07-2017   Время 19:18:38</t>
  </si>
  <si>
    <t xml:space="preserve"> Дата 14-07-2017   Время 19:18:39</t>
  </si>
  <si>
    <t xml:space="preserve"> Дата 14-07-2017   Время 19:18:40</t>
  </si>
  <si>
    <t xml:space="preserve"> Дата 14-07-2017   Время 19:18:41</t>
  </si>
  <si>
    <t xml:space="preserve"> Дата 14-07-2017   Время 19:18:42</t>
  </si>
  <si>
    <t xml:space="preserve"> Дата 14-07-2017   Время 19:18:43</t>
  </si>
  <si>
    <t xml:space="preserve"> Дата 14-07-2017   Время 19:18:44</t>
  </si>
  <si>
    <t xml:space="preserve"> Дата 14-07-2017   Время 19:18:45</t>
  </si>
  <si>
    <t xml:space="preserve"> Дата 14-07-2017   Время 19:18:46</t>
  </si>
  <si>
    <t xml:space="preserve"> Дата 14-07-2017   Время 19:18:47</t>
  </si>
  <si>
    <t xml:space="preserve"> Дата 14-07-2017   Время 19:18:48</t>
  </si>
  <si>
    <t xml:space="preserve"> Дата 14-07-2017   Время 19:18:49</t>
  </si>
  <si>
    <t xml:space="preserve"> Дата 14-07-2017   Время 19:18:50</t>
  </si>
  <si>
    <t xml:space="preserve"> Дата 14-07-2017   Время 19:18:51</t>
  </si>
  <si>
    <t xml:space="preserve"> Дата 14-07-2017   Время 19:18:52</t>
  </si>
  <si>
    <t xml:space="preserve"> Дата 14-07-2017   Время 19:18:53</t>
  </si>
  <si>
    <t xml:space="preserve"> Дата 14-07-2017   Время 19:18:54</t>
  </si>
  <si>
    <t xml:space="preserve"> Дата 14-07-2017   Время 19:18:55</t>
  </si>
  <si>
    <t xml:space="preserve"> Дата 14-07-2017   Время 19:18:56</t>
  </si>
  <si>
    <t xml:space="preserve"> Дата 14-07-2017   Время 19:18:57</t>
  </si>
  <si>
    <t xml:space="preserve"> Дата 14-07-2017   Время 19:18:58</t>
  </si>
  <si>
    <t xml:space="preserve"> Дата 14-07-2017   Время 19:18:59</t>
  </si>
  <si>
    <t xml:space="preserve"> Дата 14-07-2017   Время 19:19:00</t>
  </si>
  <si>
    <t xml:space="preserve"> Дата 14-07-2017   Время 19:19:01</t>
  </si>
  <si>
    <t xml:space="preserve"> Дата 14-07-2017   Время 19:19:02</t>
  </si>
  <si>
    <t xml:space="preserve"> Дата 14-07-2017   Время 19:19:03</t>
  </si>
  <si>
    <t xml:space="preserve"> Дата 14-07-2017   Время 19:19:04</t>
  </si>
  <si>
    <t xml:space="preserve"> Дата 14-07-2017   Время 19:19:05</t>
  </si>
  <si>
    <t xml:space="preserve"> Дата 14-07-2017   Время 19:19:06</t>
  </si>
  <si>
    <t xml:space="preserve"> Дата 14-07-2017   Время 19:19:07</t>
  </si>
  <si>
    <t xml:space="preserve"> Дата 14-07-2017   Время 19:19:08</t>
  </si>
  <si>
    <t xml:space="preserve"> Дата 14-07-2017   Время 19:19:09</t>
  </si>
  <si>
    <t xml:space="preserve"> Дата 14-07-2017   Время 19:19:10</t>
  </si>
  <si>
    <t xml:space="preserve"> Дата 14-07-2017   Время 19:19:11</t>
  </si>
  <si>
    <t xml:space="preserve"> Дата 14-07-2017   Время 19:19:12</t>
  </si>
  <si>
    <t xml:space="preserve"> Дата 14-07-2017   Время 19:19:13</t>
  </si>
  <si>
    <t xml:space="preserve"> Дата 14-07-2017   Время 19:19:14</t>
  </si>
  <si>
    <t xml:space="preserve"> Дата 14-07-2017   Время 19:19:15</t>
  </si>
  <si>
    <t xml:space="preserve"> Дата 14-07-2017   Время 19:19:16</t>
  </si>
  <si>
    <t xml:space="preserve"> Дата 14-07-2017   Время 19:19:17</t>
  </si>
  <si>
    <t xml:space="preserve"> Дата 14-07-2017   Время 19:19:18</t>
  </si>
  <si>
    <t xml:space="preserve"> Дата 14-07-2017   Время 19:19:19</t>
  </si>
  <si>
    <t xml:space="preserve"> Дата 14-07-2017   Время 19:19:20</t>
  </si>
  <si>
    <t xml:space="preserve"> Дата 14-07-2017   Время 19:19:21</t>
  </si>
  <si>
    <t xml:space="preserve"> Дата 14-07-2017   Время 19:19:22</t>
  </si>
  <si>
    <t xml:space="preserve"> Дата 14-07-2017   Время 19:19:23</t>
  </si>
  <si>
    <t xml:space="preserve"> Дата 14-07-2017   Время 19:19:24</t>
  </si>
  <si>
    <t xml:space="preserve"> Дата 14-07-2017   Время 19:19:25</t>
  </si>
  <si>
    <t xml:space="preserve"> Дата 14-07-2017   Время 19:19:26</t>
  </si>
  <si>
    <t xml:space="preserve"> Дата 14-07-2017   Время 19:19:27</t>
  </si>
  <si>
    <t xml:space="preserve"> Дата 14-07-2017   Время 19:19:28</t>
  </si>
  <si>
    <t xml:space="preserve"> Дата 14-07-2017   Время 19:19:29</t>
  </si>
  <si>
    <t xml:space="preserve"> Дата 14-07-2017   Время 19:19:30</t>
  </si>
  <si>
    <t xml:space="preserve"> Дата 14-07-2017   Время 19:19:31</t>
  </si>
  <si>
    <t xml:space="preserve"> Дата 14-07-2017   Время 19:19:32</t>
  </si>
  <si>
    <t xml:space="preserve"> Дата 14-07-2017   Время 19:19:33</t>
  </si>
  <si>
    <t xml:space="preserve"> Дата 14-07-2017   Время 19:19:34</t>
  </si>
  <si>
    <t xml:space="preserve"> Дата 14-07-2017   Время 19:19:35</t>
  </si>
  <si>
    <t xml:space="preserve"> Дата 14-07-2017   Время 19:19:36</t>
  </si>
  <si>
    <t xml:space="preserve"> Дата 14-07-2017   Время 19:19:37</t>
  </si>
  <si>
    <t xml:space="preserve"> Дата 14-07-2017   Время 19:19:38</t>
  </si>
  <si>
    <t xml:space="preserve"> Дата 14-07-2017   Время 19:19:39</t>
  </si>
  <si>
    <t xml:space="preserve"> Дата 14-07-2017   Время 19:19:40</t>
  </si>
  <si>
    <t xml:space="preserve"> Дата 14-07-2017   Время 19:19:41</t>
  </si>
  <si>
    <t xml:space="preserve"> Дата 14-07-2017   Время 19:19:42</t>
  </si>
  <si>
    <t xml:space="preserve"> Дата 14-07-2017   Время 19:19:43</t>
  </si>
  <si>
    <t xml:space="preserve"> Дата 14-07-2017   Время 19:19:44</t>
  </si>
  <si>
    <t xml:space="preserve"> Дата 14-07-2017   Время 19:19:45</t>
  </si>
  <si>
    <t xml:space="preserve"> Дата 14-07-2017   Время 19:19:46</t>
  </si>
  <si>
    <t xml:space="preserve"> Дата 14-07-2017   Время 19:19:47</t>
  </si>
  <si>
    <t xml:space="preserve"> Дата 14-07-2017   Время 19:19:48</t>
  </si>
  <si>
    <t xml:space="preserve"> Дата 14-07-2017   Время 19:19:49</t>
  </si>
  <si>
    <t xml:space="preserve"> Дата 14-07-2017   Время 19:19:50</t>
  </si>
  <si>
    <t xml:space="preserve"> Дата 14-07-2017   Время 19:19:51</t>
  </si>
  <si>
    <t xml:space="preserve"> Дата 14-07-2017   Время 19:19:52</t>
  </si>
  <si>
    <t xml:space="preserve"> Дата 14-07-2017   Время 19:19:53</t>
  </si>
  <si>
    <t xml:space="preserve"> Дата 14-07-2017   Время 19:19:54</t>
  </si>
  <si>
    <t xml:space="preserve"> Дата 14-07-2017   Время 19:19:55</t>
  </si>
  <si>
    <t xml:space="preserve"> Дата 14-07-2017   Время 19:19:56</t>
  </si>
  <si>
    <t xml:space="preserve"> Дата 14-07-2017   Время 19:19:57</t>
  </si>
  <si>
    <t xml:space="preserve"> Дата 14-07-2017   Время 19:19:58</t>
  </si>
  <si>
    <t xml:space="preserve"> Дата 14-07-2017   Время 19:19:59</t>
  </si>
  <si>
    <t xml:space="preserve"> Дата 14-07-2017   Время 19:20:00</t>
  </si>
  <si>
    <t xml:space="preserve"> Дата 14-07-2017   Время 19:20:01</t>
  </si>
  <si>
    <t xml:space="preserve"> Дата 14-07-2017   Время 19:20:02</t>
  </si>
  <si>
    <t xml:space="preserve"> Дата 14-07-2017   Время 19:20:03</t>
  </si>
  <si>
    <t xml:space="preserve"> Дата 14-07-2017   Время 19:20:04</t>
  </si>
  <si>
    <t xml:space="preserve"> Дата 14-07-2017   Время 19:20:05</t>
  </si>
  <si>
    <t xml:space="preserve"> Дата 14-07-2017   Время 19:20:06</t>
  </si>
  <si>
    <t xml:space="preserve"> Дата 14-07-2017   Время 19:20:07</t>
  </si>
  <si>
    <t xml:space="preserve"> Дата 14-07-2017   Время 19:20:08</t>
  </si>
  <si>
    <t xml:space="preserve"> Дата 14-07-2017   Время 19:20:09</t>
  </si>
  <si>
    <t xml:space="preserve"> Дата 14-07-2017   Время 19:20:10</t>
  </si>
  <si>
    <t xml:space="preserve"> Дата 14-07-2017   Время 19:20:11</t>
  </si>
  <si>
    <t xml:space="preserve"> Дата 14-07-2017   Время 19:20:12</t>
  </si>
  <si>
    <t xml:space="preserve"> Дата 14-07-2017   Время 19:20:13</t>
  </si>
  <si>
    <t xml:space="preserve"> Дата 14-07-2017   Время 19:20:14</t>
  </si>
  <si>
    <t xml:space="preserve"> Дата 14-07-2017   Время 19:20:15</t>
  </si>
  <si>
    <t xml:space="preserve"> Дата 14-07-2017   Время 19:20:16</t>
  </si>
  <si>
    <t xml:space="preserve"> Дата 14-07-2017   Время 19:20:17</t>
  </si>
  <si>
    <t xml:space="preserve"> Дата 14-07-2017   Время 19:20:18</t>
  </si>
  <si>
    <t xml:space="preserve"> Дата 14-07-2017   Время 19:20:19</t>
  </si>
  <si>
    <t xml:space="preserve"> Дата 14-07-2017   Время 19:20:20</t>
  </si>
  <si>
    <t xml:space="preserve"> Дата 14-07-2017   Время 19:20:21</t>
  </si>
  <si>
    <t xml:space="preserve"> Дата 14-07-2017   Время 19:20:22</t>
  </si>
  <si>
    <t xml:space="preserve"> Дата 14-07-2017   Время 19:20:23</t>
  </si>
  <si>
    <t xml:space="preserve"> Дата 14-07-2017   Время 19:20:24</t>
  </si>
  <si>
    <t xml:space="preserve"> Дата 14-07-2017   Время 19:20:25</t>
  </si>
  <si>
    <t xml:space="preserve"> Дата 14-07-2017   Время 19:20:26</t>
  </si>
  <si>
    <t xml:space="preserve"> Дата 14-07-2017   Время 19:20:27</t>
  </si>
  <si>
    <t xml:space="preserve"> Дата 14-07-2017   Время 19:20:28</t>
  </si>
  <si>
    <t xml:space="preserve"> Дата 14-07-2017   Время 19:20:29</t>
  </si>
  <si>
    <t xml:space="preserve"> Дата 14-07-2017   Время 19:20:30</t>
  </si>
  <si>
    <t xml:space="preserve"> Дата 14-07-2017   Время 19:20:31</t>
  </si>
  <si>
    <t xml:space="preserve"> Дата 14-07-2017   Время 19:20:32</t>
  </si>
  <si>
    <t xml:space="preserve"> Дата 14-07-2017   Время 19:20:33</t>
  </si>
  <si>
    <t xml:space="preserve"> Дата 14-07-2017   Время 19:20:34</t>
  </si>
  <si>
    <t xml:space="preserve"> Дата 14-07-2017   Время 19:20:35</t>
  </si>
  <si>
    <t xml:space="preserve"> Дата 14-07-2017   Время 19:20:36</t>
  </si>
  <si>
    <t xml:space="preserve"> Дата 14-07-2017   Время 19:20:37</t>
  </si>
  <si>
    <t xml:space="preserve"> Дата 14-07-2017   Время 19:20:38</t>
  </si>
  <si>
    <t xml:space="preserve"> Дата 14-07-2017   Время 19:20:39</t>
  </si>
  <si>
    <t xml:space="preserve"> Дата 14-07-2017   Время 19:20:40</t>
  </si>
  <si>
    <t xml:space="preserve"> Дата 14-07-2017   Время 19:20:41</t>
  </si>
  <si>
    <t xml:space="preserve"> Дата 14-07-2017   Время 19:20:42</t>
  </si>
  <si>
    <t xml:space="preserve"> Дата 14-07-2017   Время 19:20:43</t>
  </si>
  <si>
    <t xml:space="preserve"> Дата 14-07-2017   Время 19:20:44</t>
  </si>
  <si>
    <t xml:space="preserve"> Дата 14-07-2017   Время 19:20:45</t>
  </si>
  <si>
    <t xml:space="preserve"> Дата 14-07-2017   Время 19:20:46</t>
  </si>
  <si>
    <t xml:space="preserve"> Дата 14-07-2017   Время 19:20:47</t>
  </si>
  <si>
    <t xml:space="preserve"> Дата 14-07-2017   Время 19:20:48</t>
  </si>
  <si>
    <t xml:space="preserve"> Дата 14-07-2017   Время 19:20:49</t>
  </si>
  <si>
    <t xml:space="preserve"> Дата 14-07-2017   Время 19:20:50</t>
  </si>
  <si>
    <t xml:space="preserve"> Дата 14-07-2017   Время 19:20:51</t>
  </si>
  <si>
    <t xml:space="preserve"> Дата 14-07-2017   Время 19:20:52</t>
  </si>
  <si>
    <t xml:space="preserve"> Дата 14-07-2017   Время 19:20:53</t>
  </si>
  <si>
    <t xml:space="preserve"> Дата 14-07-2017   Время 19:20:54</t>
  </si>
  <si>
    <t xml:space="preserve"> Дата 14-07-2017   Время 19:20:55</t>
  </si>
  <si>
    <t xml:space="preserve"> Дата 14-07-2017   Время 19:20:56</t>
  </si>
  <si>
    <t xml:space="preserve"> Дата 14-07-2017   Время 19:20:57</t>
  </si>
  <si>
    <t xml:space="preserve"> Дата 14-07-2017   Время 19:20:58</t>
  </si>
  <si>
    <t xml:space="preserve"> Дата 14-07-2017   Время 19:20:59</t>
  </si>
  <si>
    <t xml:space="preserve"> Дата 14-07-2017   Время 19:21:00</t>
  </si>
  <si>
    <t xml:space="preserve"> Дата 14-07-2017   Время 19:21:01</t>
  </si>
  <si>
    <t xml:space="preserve"> Дата 14-07-2017   Время 19:21:02</t>
  </si>
  <si>
    <t xml:space="preserve"> Дата 14-07-2017   Время 19:21:03</t>
  </si>
  <si>
    <t xml:space="preserve"> Дата 14-07-2017   Время 19:21:04</t>
  </si>
  <si>
    <t xml:space="preserve"> Дата 14-07-2017   Время 19:21:05</t>
  </si>
  <si>
    <t xml:space="preserve"> Дата 14-07-2017   Время 19:21:06</t>
  </si>
  <si>
    <t xml:space="preserve"> Дата 14-07-2017   Время 19:21:07</t>
  </si>
  <si>
    <t xml:space="preserve"> Дата 14-07-2017   Время 19:21:08</t>
  </si>
  <si>
    <t xml:space="preserve"> Дата 14-07-2017   Время 19:21:09</t>
  </si>
  <si>
    <t xml:space="preserve"> Дата 14-07-2017   Время 19:21:10</t>
  </si>
  <si>
    <t xml:space="preserve"> Дата 14-07-2017   Время 19:21:11</t>
  </si>
  <si>
    <t xml:space="preserve"> Дата 14-07-2017   Время 19:21:12</t>
  </si>
  <si>
    <t xml:space="preserve"> Дата 14-07-2017   Время 19:21:13</t>
  </si>
  <si>
    <t xml:space="preserve"> Дата 14-07-2017   Время 19:21:14</t>
  </si>
  <si>
    <t xml:space="preserve"> Дата 14-07-2017   Время 19:21:15</t>
  </si>
  <si>
    <t xml:space="preserve"> Дата 14-07-2017   Время 19:21:16</t>
  </si>
  <si>
    <t xml:space="preserve"> Дата 14-07-2017   Время 19:21:17</t>
  </si>
  <si>
    <t xml:space="preserve"> Дата 14-07-2017   Время 19:21:18</t>
  </si>
  <si>
    <t xml:space="preserve"> Дата 14-07-2017   Время 19:21:19</t>
  </si>
  <si>
    <t xml:space="preserve"> Дата 14-07-2017   Время 19:21:20</t>
  </si>
  <si>
    <t xml:space="preserve"> Дата 14-07-2017   Время 19:21:21</t>
  </si>
  <si>
    <t xml:space="preserve"> Дата 14-07-2017   Время 19:21:22</t>
  </si>
  <si>
    <t xml:space="preserve"> Дата 14-07-2017   Время 19:21:23</t>
  </si>
  <si>
    <t xml:space="preserve"> Дата 14-07-2017   Время 19:21:24</t>
  </si>
  <si>
    <t xml:space="preserve"> Дата 14-07-2017   Время 19:21:25</t>
  </si>
  <si>
    <t xml:space="preserve"> Дата 14-07-2017   Время 19:21:26</t>
  </si>
  <si>
    <t xml:space="preserve"> Дата 14-07-2017   Время 19:21:27</t>
  </si>
  <si>
    <t xml:space="preserve"> Дата 14-07-2017   Время 19:21:28</t>
  </si>
  <si>
    <t xml:space="preserve"> Дата 14-07-2017   Время 19:21:29</t>
  </si>
  <si>
    <t xml:space="preserve"> Дата 14-07-2017   Время 19:21:30</t>
  </si>
  <si>
    <t xml:space="preserve"> Дата 14-07-2017   Время 19:21:31</t>
  </si>
  <si>
    <t xml:space="preserve"> Дата 14-07-2017   Время 19:21:32</t>
  </si>
  <si>
    <t xml:space="preserve"> Дата 14-07-2017   Время 19:21:33</t>
  </si>
  <si>
    <t xml:space="preserve"> Дата 14-07-2017   Время 19:21:34</t>
  </si>
  <si>
    <t xml:space="preserve"> Дата 14-07-2017   Время 19:21:35</t>
  </si>
  <si>
    <t xml:space="preserve"> Дата 14-07-2017   Время 19:21:36</t>
  </si>
  <si>
    <t xml:space="preserve"> Дата 14-07-2017   Время 19:21:37</t>
  </si>
  <si>
    <t xml:space="preserve"> Дата 14-07-2017   Время 19:21:38</t>
  </si>
  <si>
    <t xml:space="preserve"> Дата 14-07-2017   Время 19:21:39</t>
  </si>
  <si>
    <t xml:space="preserve"> Дата 14-07-2017   Время 19:21:40</t>
  </si>
  <si>
    <t xml:space="preserve"> Дата 14-07-2017   Время 19:21:41</t>
  </si>
  <si>
    <t xml:space="preserve"> Дата 14-07-2017   Время 19:21:42</t>
  </si>
  <si>
    <t xml:space="preserve"> Дата 14-07-2017   Время 19:21:43</t>
  </si>
  <si>
    <t xml:space="preserve"> Дата 14-07-2017   Время 19:21:44</t>
  </si>
  <si>
    <t xml:space="preserve"> Дата 14-07-2017   Время 19:21:45</t>
  </si>
  <si>
    <t xml:space="preserve"> Дата 14-07-2017   Время 19:21:46</t>
  </si>
  <si>
    <t xml:space="preserve"> Дата 14-07-2017   Время 19:21:47</t>
  </si>
  <si>
    <t xml:space="preserve"> Дата 14-07-2017   Время 19:21:48</t>
  </si>
  <si>
    <t xml:space="preserve"> Дата 14-07-2017   Время 19:21:49</t>
  </si>
  <si>
    <t xml:space="preserve"> Дата 14-07-2017   Время 19:21:50</t>
  </si>
  <si>
    <t xml:space="preserve"> Дата 14-07-2017   Время 19:21:51</t>
  </si>
  <si>
    <t xml:space="preserve"> Дата 14-07-2017   Время 19:21:52</t>
  </si>
  <si>
    <t xml:space="preserve"> Дата 14-07-2017   Время 19:21:53</t>
  </si>
  <si>
    <t xml:space="preserve"> Дата 14-07-2017   Время 19:21:54</t>
  </si>
  <si>
    <t xml:space="preserve"> Дата 14-07-2017   Время 19:21:55</t>
  </si>
  <si>
    <t xml:space="preserve"> Дата 14-07-2017   Время 19:21:56</t>
  </si>
  <si>
    <t xml:space="preserve"> Дата 14-07-2017   Время 19:21:57</t>
  </si>
  <si>
    <t xml:space="preserve"> Дата 14-07-2017   Время 19:21:58</t>
  </si>
  <si>
    <t xml:space="preserve"> Дата 14-07-2017   Время 19:21:59</t>
  </si>
  <si>
    <t xml:space="preserve"> Дата 14-07-2017   Время 19:22:00</t>
  </si>
  <si>
    <t xml:space="preserve"> Дата 14-07-2017   Время 19:22:01</t>
  </si>
  <si>
    <t xml:space="preserve"> Дата 14-07-2017   Время 19:22:02</t>
  </si>
  <si>
    <t xml:space="preserve"> Дата 14-07-2017   Время 19:22:03</t>
  </si>
  <si>
    <t xml:space="preserve"> Дата 14-07-2017   Время 19:22:04</t>
  </si>
  <si>
    <t xml:space="preserve"> Дата 14-07-2017   Время 19:22:05</t>
  </si>
  <si>
    <t xml:space="preserve"> Дата 14-07-2017   Время 19:22:06</t>
  </si>
  <si>
    <t xml:space="preserve"> Дата 14-07-2017   Время 19:22:07</t>
  </si>
  <si>
    <t xml:space="preserve"> Дата 14-07-2017   Время 19:22:08</t>
  </si>
  <si>
    <t xml:space="preserve"> Дата 14-07-2017   Время 19:22:09</t>
  </si>
  <si>
    <t xml:space="preserve"> Дата 14-07-2017   Время 19:22:10</t>
  </si>
  <si>
    <t xml:space="preserve"> Дата 14-07-2017   Время 19:22:11</t>
  </si>
  <si>
    <t xml:space="preserve"> Дата 14-07-2017   Время 19:22:12</t>
  </si>
  <si>
    <t xml:space="preserve"> Дата 14-07-2017   Время 19:22:13</t>
  </si>
  <si>
    <t xml:space="preserve"> Дата 14-07-2017   Время 19:22:14</t>
  </si>
  <si>
    <t xml:space="preserve"> Дата 14-07-2017   Время 19:22:15</t>
  </si>
  <si>
    <t xml:space="preserve"> Дата 14-07-2017   Время 19:22:16</t>
  </si>
  <si>
    <t xml:space="preserve"> Дата 14-07-2017   Время 19:22:17</t>
  </si>
  <si>
    <t xml:space="preserve"> Дата 14-07-2017   Время 19:22:18</t>
  </si>
  <si>
    <t xml:space="preserve"> Дата 14-07-2017   Время 19:22:19</t>
  </si>
  <si>
    <t xml:space="preserve"> Дата 14-07-2017   Время 19:22:20</t>
  </si>
  <si>
    <t xml:space="preserve"> Дата 14-07-2017   Время 19:22:21</t>
  </si>
  <si>
    <t xml:space="preserve"> Дата 14-07-2017   Время 19:22:22</t>
  </si>
  <si>
    <t xml:space="preserve"> Дата 14-07-2017   Время 19:22:23</t>
  </si>
  <si>
    <t xml:space="preserve"> Дата 14-07-2017   Время 19:22:24</t>
  </si>
  <si>
    <t xml:space="preserve"> Дата 14-07-2017   Время 19:22:25</t>
  </si>
  <si>
    <t xml:space="preserve"> Дата 14-07-2017   Время 19:22:26</t>
  </si>
  <si>
    <t xml:space="preserve"> Дата 14-07-2017   Время 19:22:27</t>
  </si>
  <si>
    <t xml:space="preserve"> Дата 14-07-2017   Время 19:22:28</t>
  </si>
  <si>
    <t xml:space="preserve"> Дата 14-07-2017   Время 19:22:29</t>
  </si>
  <si>
    <t xml:space="preserve"> Дата 14-07-2017   Время 19:22:30</t>
  </si>
  <si>
    <t xml:space="preserve"> Дата 14-07-2017   Время 19:22:31</t>
  </si>
  <si>
    <t xml:space="preserve"> Дата 14-07-2017   Время 19:22:32</t>
  </si>
  <si>
    <t xml:space="preserve"> Дата 14-07-2017   Время 19:22:33</t>
  </si>
  <si>
    <t xml:space="preserve"> Дата 14-07-2017   Время 19:22:34</t>
  </si>
  <si>
    <t xml:space="preserve"> Дата 14-07-2017   Время 19:22:35</t>
  </si>
  <si>
    <t xml:space="preserve"> Дата 14-07-2017   Время 19:22:36</t>
  </si>
  <si>
    <t xml:space="preserve"> Дата 14-07-2017   Время 19:22:37</t>
  </si>
  <si>
    <t xml:space="preserve"> Дата 14-07-2017   Время 19:22:38</t>
  </si>
  <si>
    <t xml:space="preserve"> Дата 14-07-2017   Время 19:22:39</t>
  </si>
  <si>
    <t xml:space="preserve"> Дата 14-07-2017   Время 19:22:40</t>
  </si>
  <si>
    <t xml:space="preserve"> Дата 14-07-2017   Время 19:22:41</t>
  </si>
  <si>
    <t xml:space="preserve"> Дата 14-07-2017   Время 19:22:42</t>
  </si>
  <si>
    <t xml:space="preserve"> Дата 14-07-2017   Время 19:22:43</t>
  </si>
  <si>
    <t xml:space="preserve"> Дата 14-07-2017   Время 19:22:44</t>
  </si>
  <si>
    <t xml:space="preserve"> Дата 14-07-2017   Время 19:22:45</t>
  </si>
  <si>
    <t xml:space="preserve"> Дата 14-07-2017   Время 19:22:46</t>
  </si>
  <si>
    <t xml:space="preserve"> Дата 14-07-2017   Время 19:22:47</t>
  </si>
  <si>
    <t xml:space="preserve"> Дата 14-07-2017   Время 19:22:48</t>
  </si>
  <si>
    <t xml:space="preserve"> Дата 14-07-2017   Время 19:22:49</t>
  </si>
  <si>
    <t xml:space="preserve"> Дата 14-07-2017   Время 19:22:50</t>
  </si>
  <si>
    <t xml:space="preserve"> Дата 14-07-2017   Время 19:22:51</t>
  </si>
  <si>
    <t xml:space="preserve"> Дата 14-07-2017   Время 19:22:52</t>
  </si>
  <si>
    <t xml:space="preserve"> Дата 14-07-2017   Время 19:22:53</t>
  </si>
  <si>
    <t xml:space="preserve"> Дата 14-07-2017   Время 19:22:54</t>
  </si>
  <si>
    <t xml:space="preserve"> Дата 14-07-2017   Время 19:22:55</t>
  </si>
  <si>
    <t xml:space="preserve"> Дата 14-07-2017   Время 19:22:56</t>
  </si>
  <si>
    <t xml:space="preserve"> Дата 14-07-2017   Время 19:22:57</t>
  </si>
  <si>
    <t xml:space="preserve"> Дата 14-07-2017   Время 19:22:58</t>
  </si>
  <si>
    <t>$Дата 14-07-2017   Время 19:22:59</t>
  </si>
  <si>
    <t>ручн</t>
  </si>
  <si>
    <t xml:space="preserve">  20:00:00</t>
  </si>
  <si>
    <t>$Дата 17-07-2017   Время 10:17:50</t>
  </si>
  <si>
    <t xml:space="preserve"> Дата 17-07-2017   Время 10:17:54</t>
  </si>
  <si>
    <t xml:space="preserve"> Дата 17-07-2017   Время 10:17:57</t>
  </si>
  <si>
    <t xml:space="preserve"> Дата 17-07-2017   Время 10:17:58</t>
  </si>
  <si>
    <t xml:space="preserve"> Дата 17-07-2017   Время 10:17:59</t>
  </si>
  <si>
    <t xml:space="preserve"> Дата 17-07-2017   Время 10:18:00</t>
  </si>
  <si>
    <t xml:space="preserve"> Дата 17-07-2017   Время 10:18:01</t>
  </si>
  <si>
    <t xml:space="preserve"> Дата 17-07-2017   Время 10:18:02</t>
  </si>
  <si>
    <t xml:space="preserve"> Дата 17-07-2017   Время 10:18:03</t>
  </si>
  <si>
    <t xml:space="preserve"> Дата 17-07-2017   Время 10:18:04</t>
  </si>
  <si>
    <t xml:space="preserve"> Дата 17-07-2017   Время 10:18:05</t>
  </si>
  <si>
    <t xml:space="preserve"> Дата 17-07-2017   Время 10:18:06</t>
  </si>
  <si>
    <t xml:space="preserve"> Дата 17-07-2017   Время 10:18:07</t>
  </si>
  <si>
    <t xml:space="preserve"> Дата 17-07-2017   Время 10:18:08</t>
  </si>
  <si>
    <t xml:space="preserve"> Дата 17-07-2017   Время 10:18:09</t>
  </si>
  <si>
    <t xml:space="preserve"> Дата 17-07-2017   Время 10:18:10</t>
  </si>
  <si>
    <t xml:space="preserve"> Дата 17-07-2017   Время 10:18:11</t>
  </si>
  <si>
    <t xml:space="preserve"> Дата 17-07-2017   Время 10:18:12</t>
  </si>
  <si>
    <t xml:space="preserve"> Дата 17-07-2017   Время 10:18:13</t>
  </si>
  <si>
    <t xml:space="preserve"> Дата 17-07-2017   Время 10:18:14</t>
  </si>
  <si>
    <t xml:space="preserve"> Дата 17-07-2017   Время 10:18:15</t>
  </si>
  <si>
    <t xml:space="preserve"> Дата 17-07-2017   Время 10:18:16</t>
  </si>
  <si>
    <t xml:space="preserve"> Дата 17-07-2017   Время 10:18:17</t>
  </si>
  <si>
    <t xml:space="preserve"> Дата 17-07-2017   Время 10:18:18</t>
  </si>
  <si>
    <t xml:space="preserve"> Дата 17-07-2017   Время 10:18:19</t>
  </si>
  <si>
    <t xml:space="preserve"> Дата 17-07-2017   Время 10:18:20</t>
  </si>
  <si>
    <t xml:space="preserve"> Дата 17-07-2017   Время 10:18:21</t>
  </si>
  <si>
    <t xml:space="preserve"> Дата 17-07-2017   Время 10:18:22</t>
  </si>
  <si>
    <t xml:space="preserve"> Дата 17-07-2017   Время 10:18:23</t>
  </si>
  <si>
    <t xml:space="preserve"> Дата 17-07-2017   Время 10:18:24</t>
  </si>
  <si>
    <t xml:space="preserve"> Дата 17-07-2017   Время 10:18:25</t>
  </si>
  <si>
    <t xml:space="preserve"> Дата 17-07-2017   Время 10:18:26</t>
  </si>
  <si>
    <t xml:space="preserve"> Дата 17-07-2017   Время 10:18:27</t>
  </si>
  <si>
    <t xml:space="preserve"> Дата 17-07-2017   Время 10:18:28</t>
  </si>
  <si>
    <t xml:space="preserve"> Дата 17-07-2017   Время 10:18:29</t>
  </si>
  <si>
    <t xml:space="preserve"> Дата 17-07-2017   Время 10:18:30</t>
  </si>
  <si>
    <t xml:space="preserve"> Дата 17-07-2017   Время 10:18:31</t>
  </si>
  <si>
    <t xml:space="preserve"> Дата 17-07-2017   Время 10:18:32</t>
  </si>
  <si>
    <t xml:space="preserve"> Дата 17-07-2017   Время 10:18:33</t>
  </si>
  <si>
    <t xml:space="preserve"> Дата 17-07-2017   Время 10:18:34</t>
  </si>
  <si>
    <t xml:space="preserve"> Дата 17-07-2017   Время 10:18:35</t>
  </si>
  <si>
    <t xml:space="preserve"> Дата 17-07-2017   Время 10:18:36</t>
  </si>
  <si>
    <t xml:space="preserve"> Дата 17-07-2017   Время 10:18:37</t>
  </si>
  <si>
    <t xml:space="preserve"> Дата 17-07-2017   Время 10:18:38</t>
  </si>
  <si>
    <t xml:space="preserve"> Дата 17-07-2017   Время 10:18:39</t>
  </si>
  <si>
    <t xml:space="preserve"> Дата 17-07-2017   Время 10:18:40</t>
  </si>
  <si>
    <t xml:space="preserve"> Дата 17-07-2017   Время 10:18:41</t>
  </si>
  <si>
    <t xml:space="preserve"> Дата 17-07-2017   Время 10:18:42</t>
  </si>
  <si>
    <t xml:space="preserve"> Дата 17-07-2017   Время 10:18:43</t>
  </si>
  <si>
    <t xml:space="preserve"> Дата 17-07-2017   Время 10:18:44</t>
  </si>
  <si>
    <t xml:space="preserve"> Дата 17-07-2017   Время 10:18:45</t>
  </si>
  <si>
    <t xml:space="preserve"> Дата 17-07-2017   Время 10:18:46</t>
  </si>
  <si>
    <t xml:space="preserve"> Дата 17-07-2017   Время 10:18:47</t>
  </si>
  <si>
    <t xml:space="preserve"> Дата 17-07-2017   Время 10:18:48</t>
  </si>
  <si>
    <t xml:space="preserve"> Дата 17-07-2017   Время 10:18:49</t>
  </si>
  <si>
    <t xml:space="preserve"> Дата 17-07-2017   Время 10:18:50</t>
  </si>
  <si>
    <t xml:space="preserve"> Дата 17-07-2017   Время 10:18:51</t>
  </si>
  <si>
    <t xml:space="preserve"> Дата 17-07-2017   Время 10:18:52</t>
  </si>
  <si>
    <t xml:space="preserve"> Дата 17-07-2017   Время 10:18:53</t>
  </si>
  <si>
    <t xml:space="preserve"> Дата 17-07-2017   Время 10:18:54</t>
  </si>
  <si>
    <t xml:space="preserve"> Дата 17-07-2017   Время 10:18:55</t>
  </si>
  <si>
    <t xml:space="preserve"> Дата 17-07-2017   Время 10:18:56</t>
  </si>
  <si>
    <t xml:space="preserve"> Дата 17-07-2017   Время 10:18:57</t>
  </si>
  <si>
    <t xml:space="preserve"> Дата 17-07-2017   Время 10:18:58</t>
  </si>
  <si>
    <t xml:space="preserve"> Дата 17-07-2017   Время 10:18:59</t>
  </si>
  <si>
    <t xml:space="preserve"> Дата 17-07-2017   Время 10:19:00</t>
  </si>
  <si>
    <t xml:space="preserve"> Дата 17-07-2017   Время 10:19:01</t>
  </si>
  <si>
    <t xml:space="preserve"> Дата 17-07-2017   Время 10:19:02</t>
  </si>
  <si>
    <t xml:space="preserve"> Дата 17-07-2017   Время 10:19:03</t>
  </si>
  <si>
    <t xml:space="preserve"> Дата 17-07-2017   Время 10:19:04</t>
  </si>
  <si>
    <t xml:space="preserve"> Дата 17-07-2017   Время 10:19:05</t>
  </si>
  <si>
    <t xml:space="preserve"> Дата 17-07-2017   Время 10:19:06</t>
  </si>
  <si>
    <t xml:space="preserve"> Дата 17-07-2017   Время 10:19:07</t>
  </si>
  <si>
    <t xml:space="preserve"> Дата 17-07-2017   Время 10:19:08</t>
  </si>
  <si>
    <t xml:space="preserve"> Дата 17-07-2017   Время 10:19:09</t>
  </si>
  <si>
    <t xml:space="preserve"> Дата 17-07-2017   Время 10:19:10</t>
  </si>
  <si>
    <t xml:space="preserve"> Дата 17-07-2017   Время 10:19:11</t>
  </si>
  <si>
    <t xml:space="preserve"> Дата 17-07-2017   Время 10:19:12</t>
  </si>
  <si>
    <t xml:space="preserve"> Дата 17-07-2017   Время 10:19:13</t>
  </si>
  <si>
    <t xml:space="preserve"> Дата 17-07-2017   Время 10:19:14</t>
  </si>
  <si>
    <t xml:space="preserve"> Дата 17-07-2017   Время 10:19:15</t>
  </si>
  <si>
    <t xml:space="preserve"> Дата 17-07-2017   Время 10:19:16</t>
  </si>
  <si>
    <t xml:space="preserve"> Дата 17-07-2017   Время 10:19:17</t>
  </si>
  <si>
    <t xml:space="preserve"> Дата 17-07-2017   Время 10:19:18</t>
  </si>
  <si>
    <t xml:space="preserve"> Дата 17-07-2017   Время 10:19:19</t>
  </si>
  <si>
    <t xml:space="preserve"> Дата 17-07-2017   Время 10:19:20</t>
  </si>
  <si>
    <t xml:space="preserve"> Дата 17-07-2017   Время 10:19:21</t>
  </si>
  <si>
    <t xml:space="preserve"> Дата 17-07-2017   Время 10:19:22</t>
  </si>
  <si>
    <t xml:space="preserve"> Дата 17-07-2017   Время 10:19:23</t>
  </si>
  <si>
    <t xml:space="preserve"> Дата 17-07-2017   Время 10:19:24</t>
  </si>
  <si>
    <t xml:space="preserve"> Дата 17-07-2017   Время 10:19:25</t>
  </si>
  <si>
    <t xml:space="preserve"> Дата 17-07-2017   Время 10:19:26</t>
  </si>
  <si>
    <t xml:space="preserve"> Дата 17-07-2017   Время 10:19:27</t>
  </si>
  <si>
    <t xml:space="preserve"> Дата 17-07-2017   Время 10:19:28</t>
  </si>
  <si>
    <t xml:space="preserve"> Дата 17-07-2017   Время 10:19:29</t>
  </si>
  <si>
    <t xml:space="preserve"> Дата 17-07-2017   Время 10:19:30</t>
  </si>
  <si>
    <t xml:space="preserve"> Дата 17-07-2017   Время 10:19:31</t>
  </si>
  <si>
    <t xml:space="preserve"> Дата 17-07-2017   Время 10:19:32</t>
  </si>
  <si>
    <t xml:space="preserve"> Дата 17-07-2017   Время 10:19:33</t>
  </si>
  <si>
    <t xml:space="preserve"> Дата 17-07-2017   Время 10:19:34</t>
  </si>
  <si>
    <t xml:space="preserve"> Дата 17-07-2017   Время 10:19:35</t>
  </si>
  <si>
    <t xml:space="preserve"> Дата 17-07-2017   Время 10:19:36</t>
  </si>
  <si>
    <t xml:space="preserve"> Дата 17-07-2017   Время 10:19:37</t>
  </si>
  <si>
    <t xml:space="preserve"> Дата 17-07-2017   Время 10:19:38</t>
  </si>
  <si>
    <t xml:space="preserve"> Дата 17-07-2017   Время 10:19:39</t>
  </si>
  <si>
    <t xml:space="preserve"> Дата 17-07-2017   Время 10:19:40</t>
  </si>
  <si>
    <t xml:space="preserve"> Дата 17-07-2017   Время 10:19:41</t>
  </si>
  <si>
    <t xml:space="preserve"> Дата 17-07-2017   Время 10:19:42</t>
  </si>
  <si>
    <t xml:space="preserve"> Дата 17-07-2017   Время 10:19:43</t>
  </si>
  <si>
    <t xml:space="preserve"> Дата 17-07-2017   Время 10:19:44</t>
  </si>
  <si>
    <t xml:space="preserve"> Дата 17-07-2017   Время 10:19:45</t>
  </si>
  <si>
    <t xml:space="preserve"> Дата 17-07-2017   Время 10:19:46</t>
  </si>
  <si>
    <t xml:space="preserve"> Дата 17-07-2017   Время 10:19:47</t>
  </si>
  <si>
    <t xml:space="preserve"> Дата 17-07-2017   Время 10:19:48</t>
  </si>
  <si>
    <t xml:space="preserve"> Дата 17-07-2017   Время 10:19:49</t>
  </si>
  <si>
    <t xml:space="preserve"> Дата 17-07-2017   Время 10:19:50</t>
  </si>
  <si>
    <t xml:space="preserve"> Дата 17-07-2017   Время 10:19:51</t>
  </si>
  <si>
    <t xml:space="preserve"> Дата 17-07-2017   Время 10:19:52</t>
  </si>
  <si>
    <t xml:space="preserve"> Дата 17-07-2017   Время 10:19:53</t>
  </si>
  <si>
    <t xml:space="preserve"> Дата 17-07-2017   Время 10:19:54</t>
  </si>
  <si>
    <t xml:space="preserve"> Дата 17-07-2017   Время 10:19:55</t>
  </si>
  <si>
    <t xml:space="preserve"> Дата 17-07-2017   Время 10:19:56</t>
  </si>
  <si>
    <t xml:space="preserve"> Дата 17-07-2017   Время 10:19:57</t>
  </si>
  <si>
    <t xml:space="preserve"> Дата 17-07-2017   Время 10:19:58</t>
  </si>
  <si>
    <t xml:space="preserve"> Дата 17-07-2017   Время 10:19:59</t>
  </si>
  <si>
    <t xml:space="preserve"> Дата 17-07-2017   Время 10:20:00</t>
  </si>
  <si>
    <t xml:space="preserve"> Дата 17-07-2017   Время 10:20:01</t>
  </si>
  <si>
    <t xml:space="preserve"> Дата 17-07-2017   Время 10:20:02</t>
  </si>
  <si>
    <t xml:space="preserve"> Дата 17-07-2017   Время 10:20:03</t>
  </si>
  <si>
    <t xml:space="preserve"> Дата 17-07-2017   Время 10:20:04</t>
  </si>
  <si>
    <t xml:space="preserve"> Дата 17-07-2017   Время 10:20:05</t>
  </si>
  <si>
    <t xml:space="preserve"> Дата 17-07-2017   Время 10:20:06</t>
  </si>
  <si>
    <t xml:space="preserve"> Дата 17-07-2017   Время 10:20:07</t>
  </si>
  <si>
    <t xml:space="preserve"> Дата 17-07-2017   Время 10:20:08</t>
  </si>
  <si>
    <t xml:space="preserve"> Дата 17-07-2017   Время 10:20:09</t>
  </si>
  <si>
    <t xml:space="preserve"> Дата 17-07-2017   Время 10:20:10</t>
  </si>
  <si>
    <t xml:space="preserve"> Дата 17-07-2017   Время 10:20:11</t>
  </si>
  <si>
    <t xml:space="preserve"> Дата 17-07-2017   Время 10:20:12</t>
  </si>
  <si>
    <t xml:space="preserve"> Дата 17-07-2017   Время 10:20:13</t>
  </si>
  <si>
    <t xml:space="preserve"> Дата 17-07-2017   Время 10:20:14</t>
  </si>
  <si>
    <t xml:space="preserve"> Дата 17-07-2017   Время 10:20:15</t>
  </si>
  <si>
    <t xml:space="preserve"> Дата 17-07-2017   Время 10:20:16</t>
  </si>
  <si>
    <t xml:space="preserve"> Дата 17-07-2017   Время 10:20:17</t>
  </si>
  <si>
    <t xml:space="preserve"> Дата 17-07-2017   Время 10:20:18</t>
  </si>
  <si>
    <t xml:space="preserve"> Дата 17-07-2017   Время 10:20:19</t>
  </si>
  <si>
    <t xml:space="preserve"> Дата 17-07-2017   Время 10:20:20</t>
  </si>
  <si>
    <t xml:space="preserve"> Дата 17-07-2017   Время 10:20:21</t>
  </si>
  <si>
    <t xml:space="preserve"> Дата 17-07-2017   Время 10:20:22</t>
  </si>
  <si>
    <t xml:space="preserve"> Дата 17-07-2017   Время 10:20:23</t>
  </si>
  <si>
    <t xml:space="preserve"> Дата 17-07-2017   Время 10:20:24</t>
  </si>
  <si>
    <t xml:space="preserve"> Дата 17-07-2017   Время 10:20:25</t>
  </si>
  <si>
    <t xml:space="preserve"> Дата 17-07-2017   Время 10:20:26</t>
  </si>
  <si>
    <t xml:space="preserve"> Дата 17-07-2017   Время 10:20:27</t>
  </si>
  <si>
    <t xml:space="preserve"> Дата 17-07-2017   Время 10:20:28</t>
  </si>
  <si>
    <t xml:space="preserve"> Дата 17-07-2017   Время 10:20:29</t>
  </si>
  <si>
    <t xml:space="preserve"> Дата 17-07-2017   Время 10:20:30</t>
  </si>
  <si>
    <t xml:space="preserve"> Дата 17-07-2017   Время 10:20:31</t>
  </si>
  <si>
    <t xml:space="preserve"> Дата 17-07-2017   Время 10:20:32</t>
  </si>
  <si>
    <t xml:space="preserve"> Дата 17-07-2017   Время 10:20:33</t>
  </si>
  <si>
    <t xml:space="preserve"> Дата 17-07-2017   Время 10:20:34</t>
  </si>
  <si>
    <t xml:space="preserve"> Дата 17-07-2017   Время 10:20:35</t>
  </si>
  <si>
    <t xml:space="preserve"> Дата 17-07-2017   Время 10:20:36</t>
  </si>
  <si>
    <t xml:space="preserve"> Дата 17-07-2017   Время 10:20:37</t>
  </si>
  <si>
    <t xml:space="preserve"> Дата 17-07-2017   Время 10:20:38</t>
  </si>
  <si>
    <t xml:space="preserve"> Дата 17-07-2017   Время 10:20:39</t>
  </si>
  <si>
    <t xml:space="preserve"> Дата 17-07-2017   Время 10:20:40</t>
  </si>
  <si>
    <t xml:space="preserve"> Дата 17-07-2017   Время 10:20:41</t>
  </si>
  <si>
    <t xml:space="preserve"> Дата 17-07-2017   Время 10:20:42</t>
  </si>
  <si>
    <t xml:space="preserve"> Дата 17-07-2017   Время 10:20:43</t>
  </si>
  <si>
    <t xml:space="preserve"> Дата 17-07-2017   Время 10:20:44</t>
  </si>
  <si>
    <t xml:space="preserve"> Дата 17-07-2017   Время 10:20:45</t>
  </si>
  <si>
    <t xml:space="preserve"> Дата 17-07-2017   Время 10:20:46</t>
  </si>
  <si>
    <t xml:space="preserve"> Дата 17-07-2017   Время 10:20:47</t>
  </si>
  <si>
    <t xml:space="preserve"> Дата 17-07-2017   Время 10:20:48</t>
  </si>
  <si>
    <t xml:space="preserve"> Дата 17-07-2017   Время 10:20:49</t>
  </si>
  <si>
    <t xml:space="preserve"> Дата 17-07-2017   Время 10:20:50</t>
  </si>
  <si>
    <t xml:space="preserve"> Дата 17-07-2017   Время 10:20:51</t>
  </si>
  <si>
    <t xml:space="preserve"> Дата 17-07-2017   Время 10:20:52</t>
  </si>
  <si>
    <t xml:space="preserve"> Дата 17-07-2017   Время 10:20:53</t>
  </si>
  <si>
    <t xml:space="preserve"> Дата 17-07-2017   Время 10:20:54</t>
  </si>
  <si>
    <t xml:space="preserve"> Дата 17-07-2017   Время 10:20:55</t>
  </si>
  <si>
    <t xml:space="preserve"> Дата 17-07-2017   Время 10:20:56</t>
  </si>
  <si>
    <t xml:space="preserve"> Дата 17-07-2017   Время 10:20:57</t>
  </si>
  <si>
    <t xml:space="preserve"> Дата 17-07-2017   Время 10:20:58</t>
  </si>
  <si>
    <t xml:space="preserve"> Дата 17-07-2017   Время 10:20:59</t>
  </si>
  <si>
    <t xml:space="preserve"> Дата 17-07-2017   Время 10:21:00</t>
  </si>
  <si>
    <t xml:space="preserve"> Дата 17-07-2017   Время 10:21:01</t>
  </si>
  <si>
    <t xml:space="preserve"> Дата 17-07-2017   Время 10:21:02</t>
  </si>
  <si>
    <t xml:space="preserve"> Дата 17-07-2017   Время 10:21:03</t>
  </si>
  <si>
    <t xml:space="preserve"> Дата 17-07-2017   Время 10:21:04</t>
  </si>
  <si>
    <t xml:space="preserve"> Дата 17-07-2017   Время 10:21:05</t>
  </si>
  <si>
    <t xml:space="preserve"> Дата 17-07-2017   Время 10:21:06</t>
  </si>
  <si>
    <t xml:space="preserve"> Дата 17-07-2017   Время 10:21:07</t>
  </si>
  <si>
    <t xml:space="preserve"> Дата 17-07-2017   Время 10:21:08</t>
  </si>
  <si>
    <t xml:space="preserve"> Дата 17-07-2017   Время 10:21:09</t>
  </si>
  <si>
    <t xml:space="preserve"> Дата 17-07-2017   Время 10:21:10</t>
  </si>
  <si>
    <t xml:space="preserve"> Дата 17-07-2017   Время 10:21:11</t>
  </si>
  <si>
    <t xml:space="preserve"> Дата 17-07-2017   Время 10:21:12</t>
  </si>
  <si>
    <t xml:space="preserve"> Дата 17-07-2017   Время 10:21:13</t>
  </si>
  <si>
    <t xml:space="preserve"> Дата 17-07-2017   Время 10:21:14</t>
  </si>
  <si>
    <t xml:space="preserve"> Дата 17-07-2017   Время 10:21:15</t>
  </si>
  <si>
    <t xml:space="preserve"> Дата 17-07-2017   Время 10:21:16</t>
  </si>
  <si>
    <t xml:space="preserve"> Дата 17-07-2017   Время 10:21:17</t>
  </si>
  <si>
    <t xml:space="preserve"> Дата 17-07-2017   Время 10:21:18</t>
  </si>
  <si>
    <t xml:space="preserve"> Дата 17-07-2017   Время 10:21:19</t>
  </si>
  <si>
    <t xml:space="preserve"> Дата 17-07-2017   Время 10:21:20</t>
  </si>
  <si>
    <t xml:space="preserve"> Дата 17-07-2017   Время 10:21:21</t>
  </si>
  <si>
    <t xml:space="preserve"> Дата 17-07-2017   Время 10:21:22</t>
  </si>
  <si>
    <t xml:space="preserve"> Дата 17-07-2017   Время 10:21:23</t>
  </si>
  <si>
    <t xml:space="preserve"> Дата 17-07-2017   Время 10:21:24</t>
  </si>
  <si>
    <t xml:space="preserve"> Дата 17-07-2017   Время 10:21:25</t>
  </si>
  <si>
    <t xml:space="preserve"> Дата 17-07-2017   Время 10:21:26</t>
  </si>
  <si>
    <t xml:space="preserve"> Дата 17-07-2017   Время 10:21:27</t>
  </si>
  <si>
    <t xml:space="preserve"> Дата 17-07-2017   Время 10:21:28</t>
  </si>
  <si>
    <t xml:space="preserve"> Дата 17-07-2017   Время 10:21:29</t>
  </si>
  <si>
    <t xml:space="preserve"> Дата 17-07-2017   Время 10:21:30</t>
  </si>
  <si>
    <t xml:space="preserve"> Дата 17-07-2017   Время 10:21:31</t>
  </si>
  <si>
    <t xml:space="preserve"> Дата 17-07-2017   Время 10:21:32</t>
  </si>
  <si>
    <t xml:space="preserve"> Дата 17-07-2017   Время 10:21:33</t>
  </si>
  <si>
    <t xml:space="preserve"> Дата 17-07-2017   Время 10:21:34</t>
  </si>
  <si>
    <t xml:space="preserve"> Дата 17-07-2017   Время 10:21:35</t>
  </si>
  <si>
    <t xml:space="preserve"> Дата 17-07-2017   Время 10:21:36</t>
  </si>
  <si>
    <t xml:space="preserve"> Дата 17-07-2017   Время 10:21:37</t>
  </si>
  <si>
    <t xml:space="preserve"> Дата 17-07-2017   Время 10:21:38</t>
  </si>
  <si>
    <t xml:space="preserve"> Дата 17-07-2017   Время 10:21:39</t>
  </si>
  <si>
    <t xml:space="preserve"> Дата 17-07-2017   Время 10:21:40</t>
  </si>
  <si>
    <t xml:space="preserve"> Дата 17-07-2017   Время 10:21:41</t>
  </si>
  <si>
    <t xml:space="preserve"> Дата 17-07-2017   Время 10:21:42</t>
  </si>
  <si>
    <t xml:space="preserve"> Дата 17-07-2017   Время 10:21:43</t>
  </si>
  <si>
    <t xml:space="preserve"> Дата 17-07-2017   Время 10:21:44</t>
  </si>
  <si>
    <t xml:space="preserve"> Дата 17-07-2017   Время 10:21:45</t>
  </si>
  <si>
    <t xml:space="preserve"> Дата 17-07-2017   Время 10:21:46</t>
  </si>
  <si>
    <t xml:space="preserve"> Дата 17-07-2017   Время 10:21:47</t>
  </si>
  <si>
    <t xml:space="preserve"> Дата 17-07-2017   Время 10:21:48</t>
  </si>
  <si>
    <t xml:space="preserve"> Дата 17-07-2017   Время 10:21:49</t>
  </si>
  <si>
    <t xml:space="preserve"> Дата 17-07-2017   Время 10:21:50</t>
  </si>
  <si>
    <t xml:space="preserve"> Дата 17-07-2017   Время 10:21:51</t>
  </si>
  <si>
    <t xml:space="preserve"> Дата 17-07-2017   Время 10:21:52</t>
  </si>
  <si>
    <t xml:space="preserve"> Дата 17-07-2017   Время 10:21:53</t>
  </si>
  <si>
    <t xml:space="preserve"> Дата 17-07-2017   Время 10:21:54</t>
  </si>
  <si>
    <t xml:space="preserve"> Дата 17-07-2017   Время 10:21:55</t>
  </si>
  <si>
    <t xml:space="preserve"> Дата 17-07-2017   Время 10:21:56</t>
  </si>
  <si>
    <t xml:space="preserve"> Дата 17-07-2017   Время 10:21:57</t>
  </si>
  <si>
    <t xml:space="preserve"> Дата 17-07-2017   Время 10:21:58</t>
  </si>
  <si>
    <t xml:space="preserve"> Дата 17-07-2017   Время 10:21:59</t>
  </si>
  <si>
    <t xml:space="preserve"> Дата 17-07-2017   Время 10:22:00</t>
  </si>
  <si>
    <t xml:space="preserve"> Дата 17-07-2017   Время 10:22:01</t>
  </si>
  <si>
    <t xml:space="preserve"> Дата 17-07-2017   Время 10:22:02</t>
  </si>
  <si>
    <t xml:space="preserve"> Дата 17-07-2017   Время 10:22:03</t>
  </si>
  <si>
    <t xml:space="preserve"> Дата 17-07-2017   Время 10:22:04</t>
  </si>
  <si>
    <t xml:space="preserve"> Дата 17-07-2017   Время 10:22:05</t>
  </si>
  <si>
    <t xml:space="preserve"> Дата 17-07-2017   Время 10:22:06</t>
  </si>
  <si>
    <t xml:space="preserve"> Дата 17-07-2017   Время 10:22:07</t>
  </si>
  <si>
    <t xml:space="preserve"> Дата 17-07-2017   Время 10:22:08</t>
  </si>
  <si>
    <t xml:space="preserve"> Дата 17-07-2017   Время 10:22:09</t>
  </si>
  <si>
    <t xml:space="preserve"> Дата 17-07-2017   Время 10:22:10</t>
  </si>
  <si>
    <t xml:space="preserve"> Дата 17-07-2017   Время 10:22:11</t>
  </si>
  <si>
    <t xml:space="preserve"> Дата 17-07-2017   Время 10:22:12</t>
  </si>
  <si>
    <t xml:space="preserve"> Дата 17-07-2017   Время 10:22:13</t>
  </si>
  <si>
    <t xml:space="preserve"> Дата 17-07-2017   Время 10:22:14</t>
  </si>
  <si>
    <t xml:space="preserve"> Дата 17-07-2017   Время 10:22:15</t>
  </si>
  <si>
    <t xml:space="preserve"> Дата 17-07-2017   Время 10:22:16</t>
  </si>
  <si>
    <t xml:space="preserve"> Дата 17-07-2017   Время 10:22:17</t>
  </si>
  <si>
    <t xml:space="preserve"> Дата 17-07-2017   Время 10:22:18</t>
  </si>
  <si>
    <t xml:space="preserve"> Дата 17-07-2017   Время 10:22:19</t>
  </si>
  <si>
    <t xml:space="preserve"> Дата 17-07-2017   Время 10:22:20</t>
  </si>
  <si>
    <t xml:space="preserve"> Дата 17-07-2017   Время 10:22:21</t>
  </si>
  <si>
    <t xml:space="preserve"> Дата 17-07-2017   Время 10:22:22</t>
  </si>
  <si>
    <t xml:space="preserve"> Дата 17-07-2017   Время 10:22:23</t>
  </si>
  <si>
    <t xml:space="preserve"> Дата 17-07-2017   Время 10:22:24</t>
  </si>
  <si>
    <t xml:space="preserve"> Дата 17-07-2017   Время 10:22:25</t>
  </si>
  <si>
    <t xml:space="preserve"> Дата 17-07-2017   Время 10:22:26</t>
  </si>
  <si>
    <t xml:space="preserve"> Дата 17-07-2017   Время 10:22:27</t>
  </si>
  <si>
    <t xml:space="preserve"> Дата 17-07-2017   Время 10:22:28</t>
  </si>
  <si>
    <t xml:space="preserve"> Дата 17-07-2017   Время 10:22:29</t>
  </si>
  <si>
    <t xml:space="preserve"> Дата 17-07-2017   Время 10:22:30</t>
  </si>
  <si>
    <t xml:space="preserve"> Дата 17-07-2017   Время 10:22:31</t>
  </si>
  <si>
    <t xml:space="preserve"> Дата 17-07-2017   Время 10:22:32</t>
  </si>
  <si>
    <t xml:space="preserve"> Дата 17-07-2017   Время 10:22:33</t>
  </si>
  <si>
    <t xml:space="preserve"> Дата 17-07-2017   Время 10:22:34</t>
  </si>
  <si>
    <t xml:space="preserve"> Дата 17-07-2017   Время 10:22:35</t>
  </si>
  <si>
    <t xml:space="preserve"> Дата 17-07-2017   Время 10:22:36</t>
  </si>
  <si>
    <t xml:space="preserve"> Дата 17-07-2017   Время 10:22:37</t>
  </si>
  <si>
    <t xml:space="preserve"> Дата 17-07-2017   Время 10:22:38</t>
  </si>
  <si>
    <t xml:space="preserve"> Дата 17-07-2017   Время 10:22:39</t>
  </si>
  <si>
    <t xml:space="preserve"> Дата 17-07-2017   Время 10:22:40</t>
  </si>
  <si>
    <t xml:space="preserve"> Дата 17-07-2017   Время 10:22:41</t>
  </si>
  <si>
    <t xml:space="preserve"> Дата 17-07-2017   Время 10:22:42</t>
  </si>
  <si>
    <t xml:space="preserve"> Дата 17-07-2017   Время 10:22:43</t>
  </si>
  <si>
    <t xml:space="preserve"> Дата 17-07-2017   Время 10:22:44</t>
  </si>
  <si>
    <t xml:space="preserve"> Дата 17-07-2017   Время 10:22:45</t>
  </si>
  <si>
    <t xml:space="preserve"> Дата 17-07-2017   Время 10:22:46</t>
  </si>
  <si>
    <t xml:space="preserve"> Дата 17-07-2017   Время 10:22:47</t>
  </si>
  <si>
    <t xml:space="preserve"> Дата 17-07-2017   Время 10:22:48</t>
  </si>
  <si>
    <t xml:space="preserve"> Дата 17-07-2017   Время 10:22:49</t>
  </si>
  <si>
    <t xml:space="preserve"> Дата 17-07-2017   Время 10:22:50</t>
  </si>
  <si>
    <t xml:space="preserve"> Дата 17-07-2017   Время 10:22:51</t>
  </si>
  <si>
    <t xml:space="preserve"> Дата 17-07-2017   Время 10:22:52</t>
  </si>
  <si>
    <t xml:space="preserve"> Дата 17-07-2017   Время 10:22:53</t>
  </si>
  <si>
    <t xml:space="preserve"> Дата 17-07-2017   Время 10:22:54</t>
  </si>
  <si>
    <t xml:space="preserve"> Дата 17-07-2017   Время 10:22:55</t>
  </si>
  <si>
    <t xml:space="preserve"> Дата 17-07-2017   Время 10:22:56</t>
  </si>
  <si>
    <t xml:space="preserve"> Дата 17-07-2017   Время 10:22:57</t>
  </si>
  <si>
    <t xml:space="preserve"> Дата 17-07-2017   Время 10:22:58</t>
  </si>
  <si>
    <t xml:space="preserve"> Дата 17-07-2017   Время 10:22:59</t>
  </si>
  <si>
    <t xml:space="preserve"> Дата 17-07-2017   Время 10:23:00</t>
  </si>
  <si>
    <t xml:space="preserve"> Дата 17-07-2017   Время 10:23:01</t>
  </si>
  <si>
    <t xml:space="preserve"> Дата 17-07-2017   Время 10:23:02</t>
  </si>
  <si>
    <t xml:space="preserve"> Дата 17-07-2017   Время 10:23:03</t>
  </si>
  <si>
    <t xml:space="preserve"> Дата 17-07-2017   Время 10:23:04</t>
  </si>
  <si>
    <t xml:space="preserve"> Дата 17-07-2017   Время 10:23:05</t>
  </si>
  <si>
    <t xml:space="preserve"> Дата 17-07-2017   Время 10:23:06</t>
  </si>
  <si>
    <t xml:space="preserve"> Дата 17-07-2017   Время 10:23:07</t>
  </si>
  <si>
    <t xml:space="preserve"> Дата 17-07-2017   Время 10:23:08</t>
  </si>
  <si>
    <t xml:space="preserve"> Дата 17-07-2017   Время 10:23:09</t>
  </si>
  <si>
    <t xml:space="preserve"> Дата 17-07-2017   Время 10:23:10</t>
  </si>
  <si>
    <t xml:space="preserve"> Дата 17-07-2017   Время 10:23:11</t>
  </si>
  <si>
    <t xml:space="preserve"> Дата 17-07-2017   Время 10:23:12</t>
  </si>
  <si>
    <t xml:space="preserve"> Дата 17-07-2017   Время 10:23:13</t>
  </si>
  <si>
    <t xml:space="preserve"> Дата 17-07-2017   Время 10:23:14</t>
  </si>
  <si>
    <t xml:space="preserve"> Дата 17-07-2017   Время 10:23:15</t>
  </si>
  <si>
    <t xml:space="preserve"> Дата 17-07-2017   Время 10:23:16</t>
  </si>
  <si>
    <t xml:space="preserve"> Дата 17-07-2017   Время 10:23:17</t>
  </si>
  <si>
    <t xml:space="preserve"> Дата 17-07-2017   Время 10:23:18</t>
  </si>
  <si>
    <t xml:space="preserve"> Дата 17-07-2017   Время 10:23:19</t>
  </si>
  <si>
    <t xml:space="preserve"> Дата 17-07-2017   Время 10:23:20</t>
  </si>
  <si>
    <t xml:space="preserve"> Дата 17-07-2017   Время 10:23:21</t>
  </si>
  <si>
    <t xml:space="preserve"> Дата 17-07-2017   Время 10:23:22</t>
  </si>
  <si>
    <t xml:space="preserve"> Дата 17-07-2017   Время 10:23:23</t>
  </si>
  <si>
    <t xml:space="preserve"> Дата 17-07-2017   Время 10:23:24</t>
  </si>
  <si>
    <t xml:space="preserve"> Дата 17-07-2017   Время 10:23:25</t>
  </si>
  <si>
    <t xml:space="preserve"> Дата 17-07-2017   Время 10:23:26</t>
  </si>
  <si>
    <t xml:space="preserve"> Дата 17-07-2017   Время 10:23:27</t>
  </si>
  <si>
    <t xml:space="preserve"> Дата 17-07-2017   Время 10:23:28</t>
  </si>
  <si>
    <t xml:space="preserve"> Дата 17-07-2017   Время 10:23:29</t>
  </si>
  <si>
    <t xml:space="preserve"> Дата 17-07-2017   Время 10:23:30</t>
  </si>
  <si>
    <t xml:space="preserve"> Дата 17-07-2017   Время 10:23:31</t>
  </si>
  <si>
    <t xml:space="preserve"> Дата 17-07-2017   Время 10:23:32</t>
  </si>
  <si>
    <t xml:space="preserve"> Дата 17-07-2017   Время 10:23:33</t>
  </si>
  <si>
    <t xml:space="preserve"> Дата 17-07-2017   Время 10:23:34</t>
  </si>
  <si>
    <t xml:space="preserve"> Дата 17-07-2017   Время 10:23:35</t>
  </si>
  <si>
    <t xml:space="preserve"> Дата 17-07-2017   Время 10:23:36</t>
  </si>
  <si>
    <t xml:space="preserve"> Дата 17-07-2017   Время 10:23:37</t>
  </si>
  <si>
    <t xml:space="preserve"> Дата 17-07-2017   Время 10:23:38</t>
  </si>
  <si>
    <t xml:space="preserve"> Дата 17-07-2017   Время 10:23:39</t>
  </si>
  <si>
    <t xml:space="preserve"> Дата 17-07-2017   Время 10:23:40</t>
  </si>
  <si>
    <t xml:space="preserve"> Дата 17-07-2017   Время 10:23:41</t>
  </si>
  <si>
    <t xml:space="preserve"> Дата 17-07-2017   Время 10:23:42</t>
  </si>
  <si>
    <t xml:space="preserve"> Дата 17-07-2017   Время 10:23:43</t>
  </si>
  <si>
    <t xml:space="preserve"> Дата 17-07-2017   Время 10:23:44</t>
  </si>
  <si>
    <t xml:space="preserve"> Дата 17-07-2017   Время 10:23:45</t>
  </si>
  <si>
    <t xml:space="preserve"> Дата 17-07-2017   Время 10:23:46</t>
  </si>
  <si>
    <t xml:space="preserve"> Дата 17-07-2017   Время 10:23:47</t>
  </si>
  <si>
    <t xml:space="preserve"> Дата 17-07-2017   Время 10:23:48</t>
  </si>
  <si>
    <t xml:space="preserve"> Дата 17-07-2017   Время 10:23:49</t>
  </si>
  <si>
    <t xml:space="preserve"> Дата 17-07-2017   Время 10:23:50</t>
  </si>
  <si>
    <t xml:space="preserve"> Дата 17-07-2017   Время 10:23:51</t>
  </si>
  <si>
    <t xml:space="preserve"> Дата 17-07-2017   Время 10:23:52</t>
  </si>
  <si>
    <t xml:space="preserve"> Дата 17-07-2017   Время 10:23:53</t>
  </si>
  <si>
    <t xml:space="preserve"> Дата 17-07-2017   Время 10:23:54</t>
  </si>
  <si>
    <t xml:space="preserve"> Дата 17-07-2017   Время 10:23:55</t>
  </si>
  <si>
    <t xml:space="preserve"> Дата 17-07-2017   Время 10:23:56</t>
  </si>
  <si>
    <t xml:space="preserve"> Дата 17-07-2017   Время 10:23:57</t>
  </si>
  <si>
    <t xml:space="preserve"> Дата 17-07-2017   Время 10:23:58</t>
  </si>
  <si>
    <t xml:space="preserve"> Дата 17-07-2017   Время 10:23:59</t>
  </si>
  <si>
    <t xml:space="preserve"> Дата 17-07-2017   Время 10:24:00</t>
  </si>
  <si>
    <t xml:space="preserve"> Дата 17-07-2017   Время 10:24:01</t>
  </si>
  <si>
    <t xml:space="preserve"> Дата 17-07-2017   Время 10:24:02</t>
  </si>
  <si>
    <t xml:space="preserve"> Дата 17-07-2017   Время 10:24:03</t>
  </si>
  <si>
    <t xml:space="preserve"> Дата 17-07-2017   Время 10:24:04</t>
  </si>
  <si>
    <t xml:space="preserve"> Дата 17-07-2017   Время 10:24:05</t>
  </si>
  <si>
    <t xml:space="preserve"> Дата 17-07-2017   Время 10:24:06</t>
  </si>
  <si>
    <t xml:space="preserve"> Дата 17-07-2017   Время 10:24:07</t>
  </si>
  <si>
    <t xml:space="preserve"> Дата 17-07-2017   Время 10:24:08</t>
  </si>
  <si>
    <t xml:space="preserve"> Дата 17-07-2017   Время 10:24:09</t>
  </si>
  <si>
    <t xml:space="preserve"> Дата 17-07-2017   Время 10:24:10</t>
  </si>
  <si>
    <t xml:space="preserve"> Дата 17-07-2017   Время 10:24:11</t>
  </si>
  <si>
    <t xml:space="preserve"> Дата 17-07-2017   Время 10:24:12</t>
  </si>
  <si>
    <t xml:space="preserve"> Дата 17-07-2017   Время 10:24:13</t>
  </si>
  <si>
    <t xml:space="preserve"> Дата 17-07-2017   Время 10:24:14</t>
  </si>
  <si>
    <t xml:space="preserve"> Дата 17-07-2017   Время 10:24:15</t>
  </si>
  <si>
    <t xml:space="preserve"> Дата 17-07-2017   Время 10:24:16</t>
  </si>
  <si>
    <t xml:space="preserve"> Дата 17-07-2017   Время 10:24:17</t>
  </si>
  <si>
    <t xml:space="preserve"> Дата 17-07-2017   Время 10:24:18</t>
  </si>
  <si>
    <t xml:space="preserve"> Дата 17-07-2017   Время 10:24:19</t>
  </si>
  <si>
    <t xml:space="preserve"> Дата 17-07-2017   Время 10:24:20</t>
  </si>
  <si>
    <t xml:space="preserve"> Дата 17-07-2017   Время 10:24:21</t>
  </si>
  <si>
    <t xml:space="preserve"> Дата 17-07-2017   Время 10:24:22</t>
  </si>
  <si>
    <t xml:space="preserve"> Дата 17-07-2017   Время 10:24:23</t>
  </si>
  <si>
    <t xml:space="preserve"> Дата 17-07-2017   Время 10:24:24</t>
  </si>
  <si>
    <t xml:space="preserve"> Дата 17-07-2017   Время 10:24:25</t>
  </si>
  <si>
    <t xml:space="preserve"> Дата 17-07-2017   Время 10:24:26</t>
  </si>
  <si>
    <t xml:space="preserve"> Дата 17-07-2017   Время 10:24:27</t>
  </si>
  <si>
    <t xml:space="preserve"> Дата 17-07-2017   Время 10:24:28</t>
  </si>
  <si>
    <t xml:space="preserve"> Дата 17-07-2017   Время 10:24:29</t>
  </si>
  <si>
    <t xml:space="preserve"> Дата 17-07-2017   Время 10:24:30</t>
  </si>
  <si>
    <t xml:space="preserve"> Дата 17-07-2017   Время 10:24:31</t>
  </si>
  <si>
    <t xml:space="preserve"> Дата 17-07-2017   Время 10:24:32</t>
  </si>
  <si>
    <t xml:space="preserve"> Дата 17-07-2017   Время 10:24:33</t>
  </si>
  <si>
    <t xml:space="preserve"> Дата 17-07-2017   Время 10:24:34</t>
  </si>
  <si>
    <t xml:space="preserve"> Дата 17-07-2017   Время 10:24:35</t>
  </si>
  <si>
    <t xml:space="preserve"> Дата 17-07-2017   Время 10:24:36</t>
  </si>
  <si>
    <t xml:space="preserve"> Дата 17-07-2017   Время 10:24:37</t>
  </si>
  <si>
    <t xml:space="preserve"> Дата 17-07-2017   Время 10:24:38</t>
  </si>
  <si>
    <t xml:space="preserve"> Дата 17-07-2017   Время 10:24:39</t>
  </si>
  <si>
    <t xml:space="preserve"> Дата 17-07-2017   Время 10:24:40</t>
  </si>
  <si>
    <t xml:space="preserve"> Дата 17-07-2017   Время 10:24:41</t>
  </si>
  <si>
    <t xml:space="preserve"> Дата 17-07-2017   Время 10:24:42</t>
  </si>
  <si>
    <t xml:space="preserve"> Дата 17-07-2017   Время 10:24:43</t>
  </si>
  <si>
    <t xml:space="preserve"> Дата 17-07-2017   Время 10:24:44</t>
  </si>
  <si>
    <t xml:space="preserve"> Дата 17-07-2017   Время 10:24:45</t>
  </si>
  <si>
    <t xml:space="preserve"> Дата 17-07-2017   Время 10:24:46</t>
  </si>
  <si>
    <t xml:space="preserve"> Дата 17-07-2017   Время 10:24:47</t>
  </si>
  <si>
    <t xml:space="preserve"> Дата 17-07-2017   Время 10:24:48</t>
  </si>
  <si>
    <t xml:space="preserve"> Дата 17-07-2017   Время 10:24:49</t>
  </si>
  <si>
    <t xml:space="preserve"> Дата 17-07-2017   Время 10:24:50</t>
  </si>
  <si>
    <t xml:space="preserve"> Дата 17-07-2017   Время 10:24:51</t>
  </si>
  <si>
    <t xml:space="preserve"> Дата 17-07-2017   Время 10:24:52</t>
  </si>
  <si>
    <t xml:space="preserve"> Дата 17-07-2017   Время 10:24:53</t>
  </si>
  <si>
    <t xml:space="preserve"> Дата 17-07-2017   Время 10:24:54</t>
  </si>
  <si>
    <t xml:space="preserve"> Дата 17-07-2017   Время 10:24:55</t>
  </si>
  <si>
    <t xml:space="preserve"> Дата 17-07-2017   Время 10:24:56</t>
  </si>
  <si>
    <t xml:space="preserve"> Дата 17-07-2017   Время 10:24:57</t>
  </si>
  <si>
    <t xml:space="preserve"> Дата 17-07-2017   Время 10:24:58</t>
  </si>
  <si>
    <t xml:space="preserve"> Дата 17-07-2017   Время 10:24:59</t>
  </si>
  <si>
    <t xml:space="preserve"> Дата 17-07-2017   Время 10:25:00</t>
  </si>
  <si>
    <t xml:space="preserve"> Дата 17-07-2017   Время 10:25:01</t>
  </si>
  <si>
    <t xml:space="preserve"> Дата 17-07-2017   Время 10:25:02</t>
  </si>
  <si>
    <t xml:space="preserve"> Дата 17-07-2017   Время 10:25:03</t>
  </si>
  <si>
    <t xml:space="preserve"> Дата 17-07-2017   Время 10:25:04</t>
  </si>
  <si>
    <t xml:space="preserve"> Дата 17-07-2017   Время 10:25:05</t>
  </si>
  <si>
    <t xml:space="preserve"> Дата 17-07-2017   Время 10:25:06</t>
  </si>
  <si>
    <t xml:space="preserve"> Дата 17-07-2017   Время 10:25:07</t>
  </si>
  <si>
    <t xml:space="preserve"> Дата 17-07-2017   Время 10:25:08</t>
  </si>
  <si>
    <t xml:space="preserve"> Дата 17-07-2017   Время 10:25:09</t>
  </si>
  <si>
    <t xml:space="preserve"> Дата 17-07-2017   Время 10:25:10</t>
  </si>
  <si>
    <t xml:space="preserve"> Дата 17-07-2017   Время 10:25:11</t>
  </si>
  <si>
    <t xml:space="preserve"> Дата 17-07-2017   Время 10:25:12</t>
  </si>
  <si>
    <t xml:space="preserve"> Дата 17-07-2017   Время 10:25:13</t>
  </si>
  <si>
    <t xml:space="preserve"> Дата 17-07-2017   Время 10:25:14</t>
  </si>
  <si>
    <t xml:space="preserve"> Дата 17-07-2017   Время 10:25:15</t>
  </si>
  <si>
    <t xml:space="preserve"> Дата 17-07-2017   Время 10:25:16</t>
  </si>
  <si>
    <t xml:space="preserve"> Дата 17-07-2017   Время 10:25:17</t>
  </si>
  <si>
    <t xml:space="preserve"> Дата 17-07-2017   Время 10:25:18</t>
  </si>
  <si>
    <t xml:space="preserve"> Дата 17-07-2017   Время 10:25:19</t>
  </si>
  <si>
    <t xml:space="preserve"> Дата 17-07-2017   Время 10:25:20</t>
  </si>
  <si>
    <t xml:space="preserve"> Дата 17-07-2017   Время 10:25:21</t>
  </si>
  <si>
    <t xml:space="preserve"> Дата 17-07-2017   Время 10:25:22</t>
  </si>
  <si>
    <t xml:space="preserve"> Дата 17-07-2017   Время 10:25:23</t>
  </si>
  <si>
    <t xml:space="preserve"> Дата 17-07-2017   Время 10:25:24</t>
  </si>
  <si>
    <t xml:space="preserve"> Дата 17-07-2017   Время 10:25:25</t>
  </si>
  <si>
    <t xml:space="preserve"> Дата 17-07-2017   Время 10:25:26</t>
  </si>
  <si>
    <t xml:space="preserve"> Дата 17-07-2017   Время 10:25:27</t>
  </si>
  <si>
    <t xml:space="preserve"> Дата 17-07-2017   Время 10:25:28</t>
  </si>
  <si>
    <t xml:space="preserve"> Дата 17-07-2017   Время 10:25:29</t>
  </si>
  <si>
    <t xml:space="preserve"> Дата 17-07-2017   Время 10:25:30</t>
  </si>
  <si>
    <t xml:space="preserve"> Дата 17-07-2017   Время 10:25:31</t>
  </si>
  <si>
    <t xml:space="preserve"> Дата 17-07-2017   Время 10:25:32</t>
  </si>
  <si>
    <t xml:space="preserve"> Дата 17-07-2017   Время 10:25:33</t>
  </si>
  <si>
    <t xml:space="preserve"> Дата 17-07-2017   Время 10:25:34</t>
  </si>
  <si>
    <t xml:space="preserve"> Дата 17-07-2017   Время 10:25:35</t>
  </si>
  <si>
    <t xml:space="preserve"> Дата 17-07-2017   Время 10:25:36</t>
  </si>
  <si>
    <t xml:space="preserve"> Дата 17-07-2017   Время 10:25:37</t>
  </si>
  <si>
    <t xml:space="preserve"> Дата 17-07-2017   Время 10:25:38</t>
  </si>
  <si>
    <t xml:space="preserve"> Дата 17-07-2017   Время 10:25:39</t>
  </si>
  <si>
    <t xml:space="preserve"> Дата 17-07-2017   Время 10:25:40</t>
  </si>
  <si>
    <t xml:space="preserve"> Дата 17-07-2017   Время 10:25:41</t>
  </si>
  <si>
    <t xml:space="preserve"> Дата 17-07-2017   Время 10:25:42</t>
  </si>
  <si>
    <t xml:space="preserve"> Дата 17-07-2017   Время 10:25:43</t>
  </si>
  <si>
    <t xml:space="preserve"> Дата 17-07-2017   Время 10:25:44</t>
  </si>
  <si>
    <t xml:space="preserve"> Дата 17-07-2017   Время 10:25:45</t>
  </si>
  <si>
    <t xml:space="preserve"> Дата 17-07-2017   Время 10:25:46</t>
  </si>
  <si>
    <t xml:space="preserve"> Дата 17-07-2017   Время 10:25:47</t>
  </si>
  <si>
    <t xml:space="preserve"> Дата 17-07-2017   Время 10:25:48</t>
  </si>
  <si>
    <t xml:space="preserve"> Дата 17-07-2017   Время 10:25:49</t>
  </si>
  <si>
    <t xml:space="preserve"> Дата 17-07-2017   Время 10:25:50</t>
  </si>
  <si>
    <t xml:space="preserve"> Дата 17-07-2017   Время 10:25:51</t>
  </si>
  <si>
    <t xml:space="preserve"> Дата 17-07-2017   Время 10:25:52</t>
  </si>
  <si>
    <t xml:space="preserve"> Дата 17-07-2017   Время 10:25:53</t>
  </si>
  <si>
    <t xml:space="preserve"> Дата 17-07-2017   Время 10:25:54</t>
  </si>
  <si>
    <t xml:space="preserve"> Дата 17-07-2017   Время 10:25:55</t>
  </si>
  <si>
    <t xml:space="preserve"> Дата 17-07-2017   Время 10:25:56</t>
  </si>
  <si>
    <t xml:space="preserve"> Дата 17-07-2017   Время 10:25:57</t>
  </si>
  <si>
    <t xml:space="preserve"> Дата 17-07-2017   Время 10:25:58</t>
  </si>
  <si>
    <t xml:space="preserve"> Дата 17-07-2017   Время 10:25:59</t>
  </si>
  <si>
    <t xml:space="preserve"> Дата 17-07-2017   Время 10:26:00</t>
  </si>
  <si>
    <t xml:space="preserve"> Дата 17-07-2017   Время 10:26:01</t>
  </si>
  <si>
    <t xml:space="preserve"> Дата 17-07-2017   Время 10:26:02</t>
  </si>
  <si>
    <t xml:space="preserve"> Дата 17-07-2017   Время 10:26:03</t>
  </si>
  <si>
    <t xml:space="preserve"> Дата 17-07-2017   Время 10:26:04</t>
  </si>
  <si>
    <t xml:space="preserve"> Дата 17-07-2017   Время 10:26:05</t>
  </si>
  <si>
    <t xml:space="preserve"> Дата 17-07-2017   Время 10:26:06</t>
  </si>
  <si>
    <t xml:space="preserve"> Дата 17-07-2017   Время 10:26:07</t>
  </si>
  <si>
    <t xml:space="preserve"> Дата 17-07-2017   Время 10:26:08</t>
  </si>
  <si>
    <t xml:space="preserve"> Дата 17-07-2017   Время 10:26:09</t>
  </si>
  <si>
    <t xml:space="preserve"> Дата 17-07-2017   Время 10:26:10</t>
  </si>
  <si>
    <t xml:space="preserve"> Дата 17-07-2017   Время 10:26:11</t>
  </si>
  <si>
    <t xml:space="preserve"> Дата 17-07-2017   Время 10:26:12</t>
  </si>
  <si>
    <t xml:space="preserve"> Дата 17-07-2017   Время 10:26:13</t>
  </si>
  <si>
    <t xml:space="preserve"> Дата 17-07-2017   Время 10:26:14</t>
  </si>
  <si>
    <t xml:space="preserve"> Дата 17-07-2017   Время 10:26:15</t>
  </si>
  <si>
    <t xml:space="preserve"> Дата 17-07-2017   Время 10:26:16</t>
  </si>
  <si>
    <t xml:space="preserve"> Дата 17-07-2017   Время 10:26:17</t>
  </si>
  <si>
    <t xml:space="preserve"> Дата 17-07-2017   Время 10:26:18</t>
  </si>
  <si>
    <t xml:space="preserve"> Дата 17-07-2017   Время 10:26:19</t>
  </si>
  <si>
    <t xml:space="preserve"> Дата 17-07-2017   Время 10:26:20</t>
  </si>
  <si>
    <t xml:space="preserve"> Дата 17-07-2017   Время 10:26:21</t>
  </si>
  <si>
    <t xml:space="preserve"> Дата 17-07-2017   Время 10:26:22</t>
  </si>
  <si>
    <t xml:space="preserve"> Дата 17-07-2017   Время 10:26:23</t>
  </si>
  <si>
    <t xml:space="preserve"> Дата 17-07-2017   Время 10:26:24</t>
  </si>
  <si>
    <t xml:space="preserve"> Дата 17-07-2017   Время 10:26:25</t>
  </si>
  <si>
    <t xml:space="preserve"> Дата 17-07-2017   Время 10:26:26</t>
  </si>
  <si>
    <t xml:space="preserve"> Дата 17-07-2017   Время 10:26:27</t>
  </si>
  <si>
    <t xml:space="preserve"> Дата 17-07-2017   Время 10:26:28</t>
  </si>
  <si>
    <t xml:space="preserve"> Дата 17-07-2017   Время 10:26:29</t>
  </si>
  <si>
    <t xml:space="preserve"> Дата 17-07-2017   Время 10:26:30</t>
  </si>
  <si>
    <t xml:space="preserve"> Дата 17-07-2017   Время 10:26:31</t>
  </si>
  <si>
    <t xml:space="preserve"> Дата 17-07-2017   Время 10:26:32</t>
  </si>
  <si>
    <t xml:space="preserve"> Дата 17-07-2017   Время 10:26:33</t>
  </si>
  <si>
    <t xml:space="preserve"> Дата 17-07-2017   Время 10:26:34</t>
  </si>
  <si>
    <t xml:space="preserve"> Дата 17-07-2017   Время 10:26:35</t>
  </si>
  <si>
    <t xml:space="preserve"> Дата 17-07-2017   Время 10:26:36</t>
  </si>
  <si>
    <t xml:space="preserve"> Дата 17-07-2017   Время 10:26:37</t>
  </si>
  <si>
    <t xml:space="preserve"> Дата 17-07-2017   Время 10:26:38</t>
  </si>
  <si>
    <t xml:space="preserve"> Дата 17-07-2017   Время 10:26:39</t>
  </si>
  <si>
    <t xml:space="preserve"> Дата 17-07-2017   Время 10:26:40</t>
  </si>
  <si>
    <t xml:space="preserve"> Дата 17-07-2017   Время 10:26:41</t>
  </si>
  <si>
    <t xml:space="preserve"> Дата 17-07-2017   Время 10:26:42</t>
  </si>
  <si>
    <t xml:space="preserve"> Дата 17-07-2017   Время 10:26:43</t>
  </si>
  <si>
    <t xml:space="preserve"> Дата 17-07-2017   Время 10:26:44</t>
  </si>
  <si>
    <t xml:space="preserve"> Дата 17-07-2017   Время 10:26:45</t>
  </si>
  <si>
    <t xml:space="preserve"> Дата 17-07-2017   Время 10:26:46</t>
  </si>
  <si>
    <t xml:space="preserve"> Дата 17-07-2017   Время 10:26:47</t>
  </si>
  <si>
    <t xml:space="preserve"> Дата 17-07-2017   Время 10:26:48</t>
  </si>
  <si>
    <t xml:space="preserve"> Дата 17-07-2017   Время 10:26:49</t>
  </si>
  <si>
    <t xml:space="preserve"> Дата 17-07-2017   Время 10:26:50</t>
  </si>
  <si>
    <t xml:space="preserve"> Дата 17-07-2017   Время 10:26:51</t>
  </si>
  <si>
    <t xml:space="preserve"> Дата 17-07-2017   Время 10:26:52</t>
  </si>
  <si>
    <t xml:space="preserve"> Дата 17-07-2017   Время 10:26:53</t>
  </si>
  <si>
    <t xml:space="preserve"> Дата 17-07-2017   Время 10:26:54</t>
  </si>
  <si>
    <t xml:space="preserve"> Дата 17-07-2017   Время 10:26:55</t>
  </si>
  <si>
    <t xml:space="preserve"> Дата 17-07-2017   Время 10:26:56</t>
  </si>
  <si>
    <t xml:space="preserve"> Дата 17-07-2017   Время 10:26:57</t>
  </si>
  <si>
    <t xml:space="preserve"> Дата 17-07-2017   Время 10:26:58</t>
  </si>
  <si>
    <t xml:space="preserve"> Дата 17-07-2017   Время 10:26:59</t>
  </si>
  <si>
    <t xml:space="preserve"> Дата 17-07-2017   Время 10:27:00</t>
  </si>
  <si>
    <t xml:space="preserve"> Дата 17-07-2017   Время 10:27:01</t>
  </si>
  <si>
    <t xml:space="preserve"> Дата 17-07-2017   Время 10:27:02</t>
  </si>
  <si>
    <t xml:space="preserve"> Дата 17-07-2017   Время 10:27:03</t>
  </si>
  <si>
    <t xml:space="preserve"> Дата 17-07-2017   Время 10:27:04</t>
  </si>
  <si>
    <t xml:space="preserve"> Дата 17-07-2017   Время 10:27:05</t>
  </si>
  <si>
    <t xml:space="preserve"> Дата 17-07-2017   Время 10:27:06</t>
  </si>
  <si>
    <t xml:space="preserve"> Дата 17-07-2017   Время 10:27:07</t>
  </si>
  <si>
    <t xml:space="preserve"> Дата 17-07-2017   Время 10:27:08</t>
  </si>
  <si>
    <t xml:space="preserve"> Дата 17-07-2017   Время 10:27:09</t>
  </si>
  <si>
    <t xml:space="preserve"> Дата 17-07-2017   Время 10:27:10</t>
  </si>
  <si>
    <t xml:space="preserve"> Дата 17-07-2017   Время 10:27:11</t>
  </si>
  <si>
    <t xml:space="preserve"> Дата 17-07-2017   Время 10:27:12</t>
  </si>
  <si>
    <t xml:space="preserve"> Дата 17-07-2017   Время 10:27:13</t>
  </si>
  <si>
    <t xml:space="preserve"> Дата 17-07-2017   Время 10:27:14</t>
  </si>
  <si>
    <t xml:space="preserve"> Дата 17-07-2017   Время 10:27:15</t>
  </si>
  <si>
    <t xml:space="preserve"> Дата 17-07-2017   Время 10:27:16</t>
  </si>
  <si>
    <t xml:space="preserve"> Дата 17-07-2017   Время 10:27:17</t>
  </si>
  <si>
    <t xml:space="preserve"> Дата 17-07-2017   Время 10:27:18</t>
  </si>
  <si>
    <t xml:space="preserve"> Дата 17-07-2017   Время 10:27:19</t>
  </si>
  <si>
    <t xml:space="preserve"> Дата 17-07-2017   Время 10:27:20</t>
  </si>
  <si>
    <t xml:space="preserve"> Дата 17-07-2017   Время 10:27:21</t>
  </si>
  <si>
    <t xml:space="preserve"> Дата 17-07-2017   Время 10:27:22</t>
  </si>
  <si>
    <t xml:space="preserve"> Дата 17-07-2017   Время 10:27:23</t>
  </si>
  <si>
    <t xml:space="preserve"> Дата 17-07-2017   Время 10:27:24</t>
  </si>
  <si>
    <t xml:space="preserve"> Дата 17-07-2017   Время 10:27:25</t>
  </si>
  <si>
    <t xml:space="preserve"> Дата 17-07-2017   Время 10:27:26</t>
  </si>
  <si>
    <t xml:space="preserve"> Дата 17-07-2017   Время 10:27:27</t>
  </si>
  <si>
    <t xml:space="preserve"> Дата 17-07-2017   Время 10:27:28</t>
  </si>
  <si>
    <t xml:space="preserve"> Дата 17-07-2017   Время 10:27:29</t>
  </si>
  <si>
    <t xml:space="preserve"> Дата 17-07-2017   Время 10:27:30</t>
  </si>
  <si>
    <t xml:space="preserve"> Дата 17-07-2017   Время 10:27:31</t>
  </si>
  <si>
    <t xml:space="preserve"> Дата 17-07-2017   Время 10:27:32</t>
  </si>
  <si>
    <t xml:space="preserve"> Дата 17-07-2017   Время 10:27:33</t>
  </si>
  <si>
    <t xml:space="preserve"> Дата 17-07-2017   Время 10:27:34</t>
  </si>
  <si>
    <t xml:space="preserve"> Дата 17-07-2017   Время 10:27:35</t>
  </si>
  <si>
    <t xml:space="preserve"> Дата 17-07-2017   Время 10:27:36</t>
  </si>
  <si>
    <t>$Дата 17-07-2017   Время 10:27:37</t>
  </si>
  <si>
    <t>17,07,2017</t>
  </si>
  <si>
    <t>$Дата 17-07-2017   Время 10:35:52</t>
  </si>
  <si>
    <t xml:space="preserve"> Дата 17-07-2017   Время 10:35:57</t>
  </si>
  <si>
    <t xml:space="preserve"> Дата 17-07-2017   Время 10:36:00</t>
  </si>
  <si>
    <t xml:space="preserve"> Дата 17-07-2017   Время 10:36:01</t>
  </si>
  <si>
    <t xml:space="preserve"> Дата 17-07-2017   Время 10:36:02</t>
  </si>
  <si>
    <t xml:space="preserve"> Дата 17-07-2017   Время 10:36:03</t>
  </si>
  <si>
    <t xml:space="preserve"> Дата 17-07-2017   Время 10:36:04</t>
  </si>
  <si>
    <t xml:space="preserve"> Дата 17-07-2017   Время 10:36:05</t>
  </si>
  <si>
    <t xml:space="preserve"> Дата 17-07-2017   Время 10:36:06</t>
  </si>
  <si>
    <t xml:space="preserve"> Дата 17-07-2017   Время 10:36:07</t>
  </si>
  <si>
    <t xml:space="preserve"> Дата 17-07-2017   Время 10:36:08</t>
  </si>
  <si>
    <t xml:space="preserve"> Дата 17-07-2017   Время 10:36:09</t>
  </si>
  <si>
    <t xml:space="preserve"> Дата 17-07-2017   Время 10:36:10</t>
  </si>
  <si>
    <t xml:space="preserve"> Дата 17-07-2017   Время 10:36:11</t>
  </si>
  <si>
    <t xml:space="preserve"> Дата 17-07-2017   Время 10:36:12</t>
  </si>
  <si>
    <t xml:space="preserve"> Дата 17-07-2017   Время 10:36:13</t>
  </si>
  <si>
    <t xml:space="preserve"> Дата 17-07-2017   Время 10:36:14</t>
  </si>
  <si>
    <t xml:space="preserve"> Дата 17-07-2017   Время 10:36:15</t>
  </si>
  <si>
    <t xml:space="preserve"> Дата 17-07-2017   Время 10:36:16</t>
  </si>
  <si>
    <t xml:space="preserve"> Дата 17-07-2017   Время 10:36:17</t>
  </si>
  <si>
    <t xml:space="preserve"> Дата 17-07-2017   Время 10:36:18</t>
  </si>
  <si>
    <t xml:space="preserve"> Дата 17-07-2017   Время 10:36:19</t>
  </si>
  <si>
    <t xml:space="preserve"> Дата 17-07-2017   Время 10:36:20</t>
  </si>
  <si>
    <t xml:space="preserve"> Дата 17-07-2017   Время 10:36:21</t>
  </si>
  <si>
    <t xml:space="preserve"> Дата 17-07-2017   Время 10:36:22</t>
  </si>
  <si>
    <t xml:space="preserve"> Дата 17-07-2017   Время 10:36:23</t>
  </si>
  <si>
    <t xml:space="preserve"> Дата 17-07-2017   Время 10:36:24</t>
  </si>
  <si>
    <t xml:space="preserve"> Дата 17-07-2017   Время 10:36:25</t>
  </si>
  <si>
    <t xml:space="preserve"> Дата 17-07-2017   Время 10:36:26</t>
  </si>
  <si>
    <t xml:space="preserve"> Дата 17-07-2017   Время 10:36:27</t>
  </si>
  <si>
    <t xml:space="preserve"> Дата 17-07-2017   Время 10:36:28</t>
  </si>
  <si>
    <t xml:space="preserve"> Дата 17-07-2017   Время 10:36:29</t>
  </si>
  <si>
    <t xml:space="preserve"> Дата 17-07-2017   Время 10:36:30</t>
  </si>
  <si>
    <t xml:space="preserve"> Дата 17-07-2017   Время 10:36:31</t>
  </si>
  <si>
    <t xml:space="preserve"> Дата 17-07-2017   Время 10:36:32</t>
  </si>
  <si>
    <t xml:space="preserve"> Дата 17-07-2017   Время 10:36:33</t>
  </si>
  <si>
    <t xml:space="preserve"> Дата 17-07-2017   Время 10:36:34</t>
  </si>
  <si>
    <t xml:space="preserve"> Дата 17-07-2017   Время 10:36:35</t>
  </si>
  <si>
    <t xml:space="preserve"> Дата 17-07-2017   Время 10:36:36</t>
  </si>
  <si>
    <t xml:space="preserve"> Дата 17-07-2017   Время 10:36:37</t>
  </si>
  <si>
    <t xml:space="preserve"> Дата 17-07-2017   Время 10:36:38</t>
  </si>
  <si>
    <t xml:space="preserve"> Дата 17-07-2017   Время 10:36:39</t>
  </si>
  <si>
    <t xml:space="preserve"> Дата 17-07-2017   Время 10:36:40</t>
  </si>
  <si>
    <t xml:space="preserve"> Дата 17-07-2017   Время 10:36:41</t>
  </si>
  <si>
    <t xml:space="preserve"> Дата 17-07-2017   Время 10:36:42</t>
  </si>
  <si>
    <t xml:space="preserve"> Дата 17-07-2017   Время 10:36:43</t>
  </si>
  <si>
    <t xml:space="preserve"> Дата 17-07-2017   Время 10:36:44</t>
  </si>
  <si>
    <t xml:space="preserve"> Дата 17-07-2017   Время 10:36:45</t>
  </si>
  <si>
    <t xml:space="preserve"> Дата 17-07-2017   Время 10:36:46</t>
  </si>
  <si>
    <t xml:space="preserve"> Дата 17-07-2017   Время 10:36:47</t>
  </si>
  <si>
    <t xml:space="preserve"> Дата 17-07-2017   Время 10:36:48</t>
  </si>
  <si>
    <t xml:space="preserve"> Дата 17-07-2017   Время 10:36:49</t>
  </si>
  <si>
    <t xml:space="preserve"> Дата 17-07-2017   Время 10:36:50</t>
  </si>
  <si>
    <t xml:space="preserve"> Дата 17-07-2017   Время 10:36:51</t>
  </si>
  <si>
    <t xml:space="preserve"> Дата 17-07-2017   Время 10:36:52</t>
  </si>
  <si>
    <t xml:space="preserve"> Дата 17-07-2017   Время 10:36:53</t>
  </si>
  <si>
    <t xml:space="preserve"> Дата 17-07-2017   Время 10:36:54</t>
  </si>
  <si>
    <t xml:space="preserve"> Дата 17-07-2017   Время 10:36:55</t>
  </si>
  <si>
    <t xml:space="preserve"> Дата 17-07-2017   Время 10:36:56</t>
  </si>
  <si>
    <t xml:space="preserve"> Дата 17-07-2017   Время 10:36:57</t>
  </si>
  <si>
    <t xml:space="preserve"> Дата 17-07-2017   Время 10:36:58</t>
  </si>
  <si>
    <t xml:space="preserve"> Дата 17-07-2017   Время 10:36:59</t>
  </si>
  <si>
    <t xml:space="preserve"> Дата 17-07-2017   Время 10:37:00</t>
  </si>
  <si>
    <t xml:space="preserve"> Дата 17-07-2017   Время 10:37:01</t>
  </si>
  <si>
    <t xml:space="preserve"> Дата 17-07-2017   Время 10:37:02</t>
  </si>
  <si>
    <t xml:space="preserve"> Дата 17-07-2017   Время 10:37:03</t>
  </si>
  <si>
    <t xml:space="preserve"> Дата 17-07-2017   Время 10:37:04</t>
  </si>
  <si>
    <t xml:space="preserve"> Дата 17-07-2017   Время 10:37:05</t>
  </si>
  <si>
    <t xml:space="preserve"> Дата 17-07-2017   Время 10:37:06</t>
  </si>
  <si>
    <t xml:space="preserve"> Дата 17-07-2017   Время 10:37:07</t>
  </si>
  <si>
    <t xml:space="preserve"> Дата 17-07-2017   Время 10:37:08</t>
  </si>
  <si>
    <t xml:space="preserve"> Дата 17-07-2017   Время 10:37:09</t>
  </si>
  <si>
    <t xml:space="preserve"> Дата 17-07-2017   Время 10:37:10</t>
  </si>
  <si>
    <t xml:space="preserve"> Дата 17-07-2017   Время 10:37:11</t>
  </si>
  <si>
    <t xml:space="preserve"> Дата 17-07-2017   Время 10:37:12</t>
  </si>
  <si>
    <t xml:space="preserve"> Дата 17-07-2017   Время 10:37:13</t>
  </si>
  <si>
    <t xml:space="preserve"> Дата 17-07-2017   Время 10:37:14</t>
  </si>
  <si>
    <t xml:space="preserve"> Дата 17-07-2017   Время 10:37:15</t>
  </si>
  <si>
    <t xml:space="preserve"> Дата 17-07-2017   Время 10:37:16</t>
  </si>
  <si>
    <t xml:space="preserve"> Дата 17-07-2017   Время 10:37:17</t>
  </si>
  <si>
    <t xml:space="preserve"> Дата 17-07-2017   Время 10:37:18</t>
  </si>
  <si>
    <t xml:space="preserve"> Дата 17-07-2017   Время 10:37:19</t>
  </si>
  <si>
    <t xml:space="preserve"> Дата 17-07-2017   Время 10:37:20</t>
  </si>
  <si>
    <t xml:space="preserve"> Дата 17-07-2017   Время 10:37:21</t>
  </si>
  <si>
    <t xml:space="preserve"> Дата 17-07-2017   Время 10:37:22</t>
  </si>
  <si>
    <t xml:space="preserve"> Дата 17-07-2017   Время 10:37:23</t>
  </si>
  <si>
    <t xml:space="preserve"> Дата 17-07-2017   Время 10:37:24</t>
  </si>
  <si>
    <t xml:space="preserve"> Дата 17-07-2017   Время 10:37:25</t>
  </si>
  <si>
    <t xml:space="preserve"> Дата 17-07-2017   Время 10:37:26</t>
  </si>
  <si>
    <t xml:space="preserve"> Дата 17-07-2017   Время 10:37:27</t>
  </si>
  <si>
    <t xml:space="preserve"> Дата 17-07-2017   Время 10:37:28</t>
  </si>
  <si>
    <t xml:space="preserve"> Дата 17-07-2017   Время 10:37:29</t>
  </si>
  <si>
    <t xml:space="preserve"> Дата 17-07-2017   Время 10:37:30</t>
  </si>
  <si>
    <t xml:space="preserve"> Дата 17-07-2017   Время 10:37:31</t>
  </si>
  <si>
    <t xml:space="preserve"> Дата 17-07-2017   Время 10:37:32</t>
  </si>
  <si>
    <t xml:space="preserve"> Дата 17-07-2017   Время 10:37:33</t>
  </si>
  <si>
    <t xml:space="preserve"> Дата 17-07-2017   Время 10:37:34</t>
  </si>
  <si>
    <t xml:space="preserve"> Дата 17-07-2017   Время 10:37:35</t>
  </si>
  <si>
    <t xml:space="preserve"> Дата 17-07-2017   Время 10:37:36</t>
  </si>
  <si>
    <t xml:space="preserve"> Дата 17-07-2017   Время 10:37:37</t>
  </si>
  <si>
    <t xml:space="preserve"> Дата 17-07-2017   Время 10:37:38</t>
  </si>
  <si>
    <t xml:space="preserve"> Дата 17-07-2017   Время 10:37:39</t>
  </si>
  <si>
    <t xml:space="preserve"> Дата 17-07-2017   Время 10:37:40</t>
  </si>
  <si>
    <t xml:space="preserve"> Дата 17-07-2017   Время 10:37:41</t>
  </si>
  <si>
    <t xml:space="preserve"> Дата 17-07-2017   Время 10:37:42</t>
  </si>
  <si>
    <t xml:space="preserve"> Дата 17-07-2017   Время 10:37:43</t>
  </si>
  <si>
    <t xml:space="preserve"> Дата 17-07-2017   Время 10:37:44</t>
  </si>
  <si>
    <t xml:space="preserve"> Дата 17-07-2017   Время 10:37:45</t>
  </si>
  <si>
    <t xml:space="preserve"> Дата 17-07-2017   Время 10:37:46</t>
  </si>
  <si>
    <t xml:space="preserve"> Дата 17-07-2017   Время 10:37:47</t>
  </si>
  <si>
    <t xml:space="preserve"> Дата 17-07-2017   Время 10:37:48</t>
  </si>
  <si>
    <t xml:space="preserve"> Дата 17-07-2017   Время 10:37:49</t>
  </si>
  <si>
    <t xml:space="preserve"> Дата 17-07-2017   Время 10:37:50</t>
  </si>
  <si>
    <t xml:space="preserve"> Дата 17-07-2017   Время 10:37:51</t>
  </si>
  <si>
    <t xml:space="preserve"> Дата 17-07-2017   Время 10:37:52</t>
  </si>
  <si>
    <t xml:space="preserve"> Дата 17-07-2017   Время 10:37:53</t>
  </si>
  <si>
    <t xml:space="preserve"> Дата 17-07-2017   Время 10:37:54</t>
  </si>
  <si>
    <t xml:space="preserve"> Дата 17-07-2017   Время 10:37:55</t>
  </si>
  <si>
    <t xml:space="preserve"> Дата 17-07-2017   Время 10:37:56</t>
  </si>
  <si>
    <t xml:space="preserve"> Дата 17-07-2017   Время 10:37:57</t>
  </si>
  <si>
    <t xml:space="preserve"> Дата 17-07-2017   Время 10:37:58</t>
  </si>
  <si>
    <t xml:space="preserve"> Дата 17-07-2017   Время 10:37:59</t>
  </si>
  <si>
    <t xml:space="preserve"> Дата 17-07-2017   Время 10:38:00</t>
  </si>
  <si>
    <t xml:space="preserve"> Дата 17-07-2017   Время 10:38:01</t>
  </si>
  <si>
    <t xml:space="preserve"> Дата 17-07-2017   Время 10:38:02</t>
  </si>
  <si>
    <t xml:space="preserve"> Дата 17-07-2017   Время 10:38:03</t>
  </si>
  <si>
    <t xml:space="preserve"> Дата 17-07-2017   Время 10:38:04</t>
  </si>
  <si>
    <t xml:space="preserve"> Дата 17-07-2017   Время 10:38:05</t>
  </si>
  <si>
    <t xml:space="preserve"> Дата 17-07-2017   Время 10:38:06</t>
  </si>
  <si>
    <t xml:space="preserve"> Дата 17-07-2017   Время 10:38:07</t>
  </si>
  <si>
    <t xml:space="preserve"> Дата 17-07-2017   Время 10:38:08</t>
  </si>
  <si>
    <t xml:space="preserve"> Дата 17-07-2017   Время 10:38:09</t>
  </si>
  <si>
    <t xml:space="preserve"> Дата 17-07-2017   Время 10:38:10</t>
  </si>
  <si>
    <t xml:space="preserve"> Дата 17-07-2017   Время 10:38:11</t>
  </si>
  <si>
    <t xml:space="preserve"> Дата 17-07-2017   Время 10:38:12</t>
  </si>
  <si>
    <t xml:space="preserve"> Дата 17-07-2017   Время 10:38:13</t>
  </si>
  <si>
    <t xml:space="preserve"> Дата 17-07-2017   Время 10:38:14</t>
  </si>
  <si>
    <t xml:space="preserve"> Дата 17-07-2017   Время 10:38:15</t>
  </si>
  <si>
    <t xml:space="preserve"> Дата 17-07-2017   Время 10:38:16</t>
  </si>
  <si>
    <t xml:space="preserve"> Дата 17-07-2017   Время 10:38:17</t>
  </si>
  <si>
    <t xml:space="preserve"> Дата 17-07-2017   Время 10:38:18</t>
  </si>
  <si>
    <t xml:space="preserve"> Дата 17-07-2017   Время 10:38:19</t>
  </si>
  <si>
    <t xml:space="preserve"> Дата 17-07-2017   Время 10:38:20</t>
  </si>
  <si>
    <t xml:space="preserve"> Дата 17-07-2017   Время 10:38:21</t>
  </si>
  <si>
    <t xml:space="preserve"> Дата 17-07-2017   Время 10:38:22</t>
  </si>
  <si>
    <t xml:space="preserve"> Дата 17-07-2017   Время 10:38:23</t>
  </si>
  <si>
    <t xml:space="preserve"> Дата 17-07-2017   Время 10:38:24</t>
  </si>
  <si>
    <t xml:space="preserve"> Дата 17-07-2017   Время 10:38:25</t>
  </si>
  <si>
    <t xml:space="preserve"> Дата 17-07-2017   Время 10:38:26</t>
  </si>
  <si>
    <t xml:space="preserve"> Дата 17-07-2017   Время 10:38:27</t>
  </si>
  <si>
    <t xml:space="preserve"> Дата 17-07-2017   Время 10:38:28</t>
  </si>
  <si>
    <t xml:space="preserve"> Дата 17-07-2017   Время 10:38:29</t>
  </si>
  <si>
    <t xml:space="preserve"> Дата 17-07-2017   Время 10:38:30</t>
  </si>
  <si>
    <t xml:space="preserve"> Дата 17-07-2017   Время 10:38:31</t>
  </si>
  <si>
    <t xml:space="preserve"> Дата 17-07-2017   Время 10:38:32</t>
  </si>
  <si>
    <t xml:space="preserve"> Дата 17-07-2017   Время 10:38:33</t>
  </si>
  <si>
    <t xml:space="preserve"> Дата 17-07-2017   Время 10:38:34</t>
  </si>
  <si>
    <t xml:space="preserve"> Дата 17-07-2017   Время 10:38:35</t>
  </si>
  <si>
    <t xml:space="preserve"> Дата 17-07-2017   Время 10:38:36</t>
  </si>
  <si>
    <t xml:space="preserve"> Дата 17-07-2017   Время 10:38:37</t>
  </si>
  <si>
    <t xml:space="preserve"> Дата 17-07-2017   Время 10:38:38</t>
  </si>
  <si>
    <t xml:space="preserve"> Дата 17-07-2017   Время 10:38:39</t>
  </si>
  <si>
    <t xml:space="preserve"> Дата 17-07-2017   Время 10:38:40</t>
  </si>
  <si>
    <t xml:space="preserve"> Дата 17-07-2017   Время 10:38:41</t>
  </si>
  <si>
    <t xml:space="preserve"> Дата 17-07-2017   Время 10:38:42</t>
  </si>
  <si>
    <t xml:space="preserve"> Дата 17-07-2017   Время 10:38:43</t>
  </si>
  <si>
    <t xml:space="preserve"> Дата 17-07-2017   Время 10:38:44</t>
  </si>
  <si>
    <t xml:space="preserve"> Дата 17-07-2017   Время 10:38:45</t>
  </si>
  <si>
    <t xml:space="preserve"> Дата 17-07-2017   Время 10:38:46</t>
  </si>
  <si>
    <t xml:space="preserve"> Дата 17-07-2017   Время 10:38:47</t>
  </si>
  <si>
    <t xml:space="preserve"> Дата 17-07-2017   Время 10:38:48</t>
  </si>
  <si>
    <t xml:space="preserve"> Дата 17-07-2017   Время 10:38:49</t>
  </si>
  <si>
    <t xml:space="preserve"> Дата 17-07-2017   Время 10:38:50</t>
  </si>
  <si>
    <t xml:space="preserve"> Дата 17-07-2017   Время 10:38:51</t>
  </si>
  <si>
    <t xml:space="preserve"> Дата 17-07-2017   Время 10:38:52</t>
  </si>
  <si>
    <t xml:space="preserve"> Дата 17-07-2017   Время 10:38:53</t>
  </si>
  <si>
    <t xml:space="preserve"> Дата 17-07-2017   Время 10:38:54</t>
  </si>
  <si>
    <t xml:space="preserve"> Дата 17-07-2017   Время 10:38:55</t>
  </si>
  <si>
    <t xml:space="preserve"> Дата 17-07-2017   Время 10:38:56</t>
  </si>
  <si>
    <t xml:space="preserve"> Дата 17-07-2017   Время 10:38:57</t>
  </si>
  <si>
    <t xml:space="preserve"> Дата 17-07-2017   Время 10:38:58</t>
  </si>
  <si>
    <t xml:space="preserve"> Дата 17-07-2017   Время 10:38:59</t>
  </si>
  <si>
    <t xml:space="preserve"> Дата 17-07-2017   Время 10:39:00</t>
  </si>
  <si>
    <t xml:space="preserve"> Дата 17-07-2017   Время 10:39:01</t>
  </si>
  <si>
    <t xml:space="preserve"> Дата 17-07-2017   Время 10:39:02</t>
  </si>
  <si>
    <t xml:space="preserve"> Дата 17-07-2017   Время 10:39:03</t>
  </si>
  <si>
    <t xml:space="preserve"> Дата 17-07-2017   Время 10:39:04</t>
  </si>
  <si>
    <t xml:space="preserve"> Дата 17-07-2017   Время 10:39:05</t>
  </si>
  <si>
    <t xml:space="preserve"> Дата 17-07-2017   Время 10:39:06</t>
  </si>
  <si>
    <t xml:space="preserve"> Дата 17-07-2017   Время 10:39:07</t>
  </si>
  <si>
    <t xml:space="preserve"> Дата 17-07-2017   Время 10:39:08</t>
  </si>
  <si>
    <t xml:space="preserve"> Дата 17-07-2017   Время 10:39:09</t>
  </si>
  <si>
    <t xml:space="preserve"> Дата 17-07-2017   Время 10:39:10</t>
  </si>
  <si>
    <t xml:space="preserve"> Дата 17-07-2017   Время 10:39:11</t>
  </si>
  <si>
    <t xml:space="preserve"> Дата 17-07-2017   Время 10:39:12</t>
  </si>
  <si>
    <t xml:space="preserve"> Дата 17-07-2017   Время 10:39:13</t>
  </si>
  <si>
    <t xml:space="preserve"> Дата 17-07-2017   Время 10:39:14</t>
  </si>
  <si>
    <t xml:space="preserve"> Дата 17-07-2017   Время 10:39:15</t>
  </si>
  <si>
    <t xml:space="preserve"> Дата 17-07-2017   Время 10:39:16</t>
  </si>
  <si>
    <t xml:space="preserve"> Дата 17-07-2017   Время 10:39:17</t>
  </si>
  <si>
    <t xml:space="preserve"> Дата 17-07-2017   Время 10:39:18</t>
  </si>
  <si>
    <t xml:space="preserve"> Дата 17-07-2017   Время 10:39:19</t>
  </si>
  <si>
    <t xml:space="preserve"> Дата 17-07-2017   Время 10:39:20</t>
  </si>
  <si>
    <t xml:space="preserve"> Дата 17-07-2017   Время 10:39:21</t>
  </si>
  <si>
    <t xml:space="preserve"> Дата 17-07-2017   Время 10:39:22</t>
  </si>
  <si>
    <t xml:space="preserve"> Дата 17-07-2017   Время 10:39:23</t>
  </si>
  <si>
    <t xml:space="preserve"> Дата 17-07-2017   Время 10:39:24</t>
  </si>
  <si>
    <t xml:space="preserve"> Дата 17-07-2017   Время 10:39:25</t>
  </si>
  <si>
    <t xml:space="preserve"> Дата 17-07-2017   Время 10:39:26</t>
  </si>
  <si>
    <t xml:space="preserve"> Дата 17-07-2017   Время 10:39:27</t>
  </si>
  <si>
    <t xml:space="preserve"> Дата 17-07-2017   Время 10:39:28</t>
  </si>
  <si>
    <t xml:space="preserve"> Дата 17-07-2017   Время 10:39:29</t>
  </si>
  <si>
    <t xml:space="preserve"> Дата 17-07-2017   Время 10:39:30</t>
  </si>
  <si>
    <t xml:space="preserve"> Дата 17-07-2017   Время 10:39:31</t>
  </si>
  <si>
    <t xml:space="preserve"> Дата 17-07-2017   Время 10:39:32</t>
  </si>
  <si>
    <t xml:space="preserve"> Дата 17-07-2017   Время 10:39:33</t>
  </si>
  <si>
    <t xml:space="preserve"> Дата 17-07-2017   Время 10:39:34</t>
  </si>
  <si>
    <t xml:space="preserve"> Дата 17-07-2017   Время 10:39:35</t>
  </si>
  <si>
    <t xml:space="preserve"> Дата 17-07-2017   Время 10:39:36</t>
  </si>
  <si>
    <t xml:space="preserve"> Дата 17-07-2017   Время 10:39:37</t>
  </si>
  <si>
    <t xml:space="preserve"> Дата 17-07-2017   Время 10:39:38</t>
  </si>
  <si>
    <t xml:space="preserve"> Дата 17-07-2017   Время 10:39:39</t>
  </si>
  <si>
    <t xml:space="preserve"> Дата 17-07-2017   Время 10:39:40</t>
  </si>
  <si>
    <t xml:space="preserve"> Дата 17-07-2017   Время 10:39:41</t>
  </si>
  <si>
    <t xml:space="preserve"> Дата 17-07-2017   Время 10:39:42</t>
  </si>
  <si>
    <t xml:space="preserve"> Дата 17-07-2017   Время 10:39:43</t>
  </si>
  <si>
    <t xml:space="preserve"> Дата 17-07-2017   Время 10:39:44</t>
  </si>
  <si>
    <t xml:space="preserve"> Дата 17-07-2017   Время 10:39:45</t>
  </si>
  <si>
    <t xml:space="preserve"> Дата 17-07-2017   Время 10:39:46</t>
  </si>
  <si>
    <t xml:space="preserve"> Дата 17-07-2017   Время 10:39:47</t>
  </si>
  <si>
    <t xml:space="preserve"> Дата 17-07-2017   Время 10:39:48</t>
  </si>
  <si>
    <t xml:space="preserve"> Дата 17-07-2017   Время 10:39:49</t>
  </si>
  <si>
    <t xml:space="preserve"> Дата 17-07-2017   Время 10:39:50</t>
  </si>
  <si>
    <t xml:space="preserve"> Дата 17-07-2017   Время 10:39:51</t>
  </si>
  <si>
    <t xml:space="preserve"> Дата 17-07-2017   Время 10:39:52</t>
  </si>
  <si>
    <t xml:space="preserve"> Дата 17-07-2017   Время 10:39:53</t>
  </si>
  <si>
    <t xml:space="preserve"> Дата 17-07-2017   Время 10:39:54</t>
  </si>
  <si>
    <t xml:space="preserve"> Дата 17-07-2017   Время 10:39:55</t>
  </si>
  <si>
    <t xml:space="preserve"> Дата 17-07-2017   Время 10:39:56</t>
  </si>
  <si>
    <t xml:space="preserve"> Дата 17-07-2017   Время 10:39:57</t>
  </si>
  <si>
    <t xml:space="preserve"> Дата 17-07-2017   Время 10:39:58</t>
  </si>
  <si>
    <t xml:space="preserve"> Дата 17-07-2017   Время 10:39:59</t>
  </si>
  <si>
    <t xml:space="preserve"> Дата 17-07-2017   Время 10:40:00</t>
  </si>
  <si>
    <t xml:space="preserve"> Дата 17-07-2017   Время 10:40:01</t>
  </si>
  <si>
    <t xml:space="preserve"> Дата 17-07-2017   Время 10:40:02</t>
  </si>
  <si>
    <t xml:space="preserve"> Дата 17-07-2017   Время 10:40:03</t>
  </si>
  <si>
    <t xml:space="preserve"> Дата 17-07-2017   Время 10:40:04</t>
  </si>
  <si>
    <t xml:space="preserve"> Дата 17-07-2017   Время 10:40:05</t>
  </si>
  <si>
    <t xml:space="preserve"> Дата 17-07-2017   Время 10:40:06</t>
  </si>
  <si>
    <t xml:space="preserve"> Дата 17-07-2017   Время 10:40:07</t>
  </si>
  <si>
    <t xml:space="preserve"> Дата 17-07-2017   Время 10:40:08</t>
  </si>
  <si>
    <t xml:space="preserve"> Дата 17-07-2017   Время 10:40:09</t>
  </si>
  <si>
    <t xml:space="preserve"> Дата 17-07-2017   Время 10:40:10</t>
  </si>
  <si>
    <t xml:space="preserve"> Дата 17-07-2017   Время 10:40:11</t>
  </si>
  <si>
    <t xml:space="preserve"> Дата 17-07-2017   Время 10:40:12</t>
  </si>
  <si>
    <t xml:space="preserve"> Дата 17-07-2017   Время 10:40:13</t>
  </si>
  <si>
    <t xml:space="preserve"> Дата 17-07-2017   Время 10:40:14</t>
  </si>
  <si>
    <t xml:space="preserve"> Дата 17-07-2017   Время 10:40:15</t>
  </si>
  <si>
    <t xml:space="preserve"> Дата 17-07-2017   Время 10:40:16</t>
  </si>
  <si>
    <t xml:space="preserve"> Дата 17-07-2017   Время 10:40:17</t>
  </si>
  <si>
    <t xml:space="preserve"> Дата 17-07-2017   Время 10:40:18</t>
  </si>
  <si>
    <t xml:space="preserve"> Дата 17-07-2017   Время 10:40:19</t>
  </si>
  <si>
    <t xml:space="preserve"> Дата 17-07-2017   Время 10:40:20</t>
  </si>
  <si>
    <t xml:space="preserve"> Дата 17-07-2017   Время 10:40:21</t>
  </si>
  <si>
    <t xml:space="preserve"> Дата 17-07-2017   Время 10:40:22</t>
  </si>
  <si>
    <t xml:space="preserve"> Дата 17-07-2017   Время 10:40:23</t>
  </si>
  <si>
    <t xml:space="preserve"> Дата 17-07-2017   Время 10:40:24</t>
  </si>
  <si>
    <t xml:space="preserve"> Дата 17-07-2017   Время 10:40:25</t>
  </si>
  <si>
    <t xml:space="preserve"> Дата 17-07-2017   Время 10:40:26</t>
  </si>
  <si>
    <t xml:space="preserve"> Дата 17-07-2017   Время 10:40:27</t>
  </si>
  <si>
    <t xml:space="preserve"> Дата 17-07-2017   Время 10:40:28</t>
  </si>
  <si>
    <t xml:space="preserve"> Дата 17-07-2017   Время 10:40:29</t>
  </si>
  <si>
    <t xml:space="preserve"> Дата 17-07-2017   Время 10:40:30</t>
  </si>
  <si>
    <t xml:space="preserve"> Дата 17-07-2017   Время 10:40:31</t>
  </si>
  <si>
    <t xml:space="preserve"> Дата 17-07-2017   Время 10:40:32</t>
  </si>
  <si>
    <t xml:space="preserve"> Дата 17-07-2017   Время 10:40:33</t>
  </si>
  <si>
    <t xml:space="preserve"> Дата 17-07-2017   Время 10:40:34</t>
  </si>
  <si>
    <t xml:space="preserve"> Дата 17-07-2017   Время 10:40:35</t>
  </si>
  <si>
    <t xml:space="preserve"> Дата 17-07-2017   Время 10:40:36</t>
  </si>
  <si>
    <t xml:space="preserve"> Дата 17-07-2017   Время 10:40:37</t>
  </si>
  <si>
    <t xml:space="preserve"> Дата 17-07-2017   Время 10:40:38</t>
  </si>
  <si>
    <t xml:space="preserve"> Дата 17-07-2017   Время 10:40:39</t>
  </si>
  <si>
    <t xml:space="preserve"> Дата 17-07-2017   Время 10:40:40</t>
  </si>
  <si>
    <t xml:space="preserve"> Дата 17-07-2017   Время 10:40:41</t>
  </si>
  <si>
    <t xml:space="preserve"> Дата 17-07-2017   Время 10:40:42</t>
  </si>
  <si>
    <t xml:space="preserve"> Дата 17-07-2017   Время 10:40:43</t>
  </si>
  <si>
    <t xml:space="preserve"> Дата 17-07-2017   Время 10:40:44</t>
  </si>
  <si>
    <t xml:space="preserve"> Дата 17-07-2017   Время 10:40:45</t>
  </si>
  <si>
    <t xml:space="preserve"> Дата 17-07-2017   Время 10:40:46</t>
  </si>
  <si>
    <t xml:space="preserve"> Дата 17-07-2017   Время 10:40:47</t>
  </si>
  <si>
    <t xml:space="preserve"> Дата 17-07-2017   Время 10:40:48</t>
  </si>
  <si>
    <t xml:space="preserve"> Дата 17-07-2017   Время 10:40:49</t>
  </si>
  <si>
    <t xml:space="preserve"> Дата 17-07-2017   Время 10:40:50</t>
  </si>
  <si>
    <t xml:space="preserve"> Дата 17-07-2017   Время 10:40:51</t>
  </si>
  <si>
    <t xml:space="preserve"> Дата 17-07-2017   Время 10:40:52</t>
  </si>
  <si>
    <t xml:space="preserve"> Дата 17-07-2017   Время 10:40:53</t>
  </si>
  <si>
    <t xml:space="preserve"> Дата 17-07-2017   Время 10:40:54</t>
  </si>
  <si>
    <t xml:space="preserve"> Дата 17-07-2017   Время 10:40:55</t>
  </si>
  <si>
    <t xml:space="preserve"> Дата 17-07-2017   Время 10:40:56</t>
  </si>
  <si>
    <t xml:space="preserve"> Дата 17-07-2017   Время 10:40:57</t>
  </si>
  <si>
    <t xml:space="preserve"> Дата 17-07-2017   Время 10:40:58</t>
  </si>
  <si>
    <t xml:space="preserve"> Дата 17-07-2017   Время 10:40:59</t>
  </si>
  <si>
    <t xml:space="preserve"> Дата 17-07-2017   Время 10:41:00</t>
  </si>
  <si>
    <t xml:space="preserve"> Дата 17-07-2017   Время 10:41:01</t>
  </si>
  <si>
    <t xml:space="preserve"> Дата 17-07-2017   Время 10:41:02</t>
  </si>
  <si>
    <t xml:space="preserve"> Дата 17-07-2017   Время 10:41:03</t>
  </si>
  <si>
    <t xml:space="preserve"> Дата 17-07-2017   Время 10:41:04</t>
  </si>
  <si>
    <t xml:space="preserve"> Дата 17-07-2017   Время 10:41:05</t>
  </si>
  <si>
    <t xml:space="preserve"> Дата 17-07-2017   Время 10:41:06</t>
  </si>
  <si>
    <t xml:space="preserve"> Дата 17-07-2017   Время 10:41:07</t>
  </si>
  <si>
    <t xml:space="preserve"> Дата 17-07-2017   Время 10:41:08</t>
  </si>
  <si>
    <t xml:space="preserve"> Дата 17-07-2017   Время 10:41:09</t>
  </si>
  <si>
    <t xml:space="preserve"> Дата 17-07-2017   Время 10:41:10</t>
  </si>
  <si>
    <t xml:space="preserve"> Дата 17-07-2017   Время 10:41:11</t>
  </si>
  <si>
    <t xml:space="preserve"> Дата 17-07-2017   Время 10:41:12</t>
  </si>
  <si>
    <t xml:space="preserve"> Дата 17-07-2017   Время 10:41:13</t>
  </si>
  <si>
    <t xml:space="preserve"> Дата 17-07-2017   Время 10:41:14</t>
  </si>
  <si>
    <t xml:space="preserve"> Дата 17-07-2017   Время 10:41:15</t>
  </si>
  <si>
    <t xml:space="preserve"> Дата 17-07-2017   Время 10:41:16</t>
  </si>
  <si>
    <t xml:space="preserve"> Дата 17-07-2017   Время 10:41:17</t>
  </si>
  <si>
    <t xml:space="preserve"> Дата 17-07-2017   Время 10:41:18</t>
  </si>
  <si>
    <t xml:space="preserve"> Дата 17-07-2017   Время 10:41:19</t>
  </si>
  <si>
    <t xml:space="preserve"> Дата 17-07-2017   Время 10:41:20</t>
  </si>
  <si>
    <t xml:space="preserve"> Дата 17-07-2017   Время 10:41:21</t>
  </si>
  <si>
    <t xml:space="preserve"> Дата 17-07-2017   Время 10:41:22</t>
  </si>
  <si>
    <t xml:space="preserve"> Дата 17-07-2017   Время 10:41:23</t>
  </si>
  <si>
    <t xml:space="preserve"> Дата 17-07-2017   Время 10:41:24</t>
  </si>
  <si>
    <t xml:space="preserve"> Дата 17-07-2017   Время 10:41:25</t>
  </si>
  <si>
    <t xml:space="preserve"> Дата 17-07-2017   Время 10:41:26</t>
  </si>
  <si>
    <t xml:space="preserve"> Дата 17-07-2017   Время 10:41:27</t>
  </si>
  <si>
    <t xml:space="preserve"> Дата 17-07-2017   Время 10:41:28</t>
  </si>
  <si>
    <t xml:space="preserve"> Дата 17-07-2017   Время 10:41:29</t>
  </si>
  <si>
    <t xml:space="preserve"> Дата 17-07-2017   Время 10:41:30</t>
  </si>
  <si>
    <t xml:space="preserve"> Дата 17-07-2017   Время 10:41:31</t>
  </si>
  <si>
    <t xml:space="preserve"> Дата 17-07-2017   Время 10:41:32</t>
  </si>
  <si>
    <t xml:space="preserve"> Дата 17-07-2017   Время 10:41:33</t>
  </si>
  <si>
    <t xml:space="preserve"> Дата 17-07-2017   Время 10:41:34</t>
  </si>
  <si>
    <t xml:space="preserve"> Дата 17-07-2017   Время 10:41:35</t>
  </si>
  <si>
    <t xml:space="preserve"> Дата 17-07-2017   Время 10:41:36</t>
  </si>
  <si>
    <t xml:space="preserve"> Дата 17-07-2017   Время 10:41:37</t>
  </si>
  <si>
    <t xml:space="preserve"> Дата 17-07-2017   Время 10:41:38</t>
  </si>
  <si>
    <t xml:space="preserve"> Дата 17-07-2017   Время 10:41:39</t>
  </si>
  <si>
    <t xml:space="preserve"> Дата 17-07-2017   Время 10:41:40</t>
  </si>
  <si>
    <t xml:space="preserve"> Дата 17-07-2017   Время 10:41:41</t>
  </si>
  <si>
    <t xml:space="preserve"> Дата 17-07-2017   Время 10:41:42</t>
  </si>
  <si>
    <t xml:space="preserve"> Дата 17-07-2017   Время 10:41:43</t>
  </si>
  <si>
    <t xml:space="preserve"> Дата 17-07-2017   Время 10:41:44</t>
  </si>
  <si>
    <t xml:space="preserve"> Дата 17-07-2017   Время 10:41:45</t>
  </si>
  <si>
    <t xml:space="preserve"> Дата 17-07-2017   Время 10:41:46</t>
  </si>
  <si>
    <t xml:space="preserve"> Дата 17-07-2017   Время 10:41:47</t>
  </si>
  <si>
    <t xml:space="preserve"> Дата 17-07-2017   Время 10:41:48</t>
  </si>
  <si>
    <t xml:space="preserve"> Дата 17-07-2017   Время 10:41:49</t>
  </si>
  <si>
    <t xml:space="preserve"> Дата 17-07-2017   Время 10:41:50</t>
  </si>
  <si>
    <t xml:space="preserve"> Дата 17-07-2017   Время 10:41:51</t>
  </si>
  <si>
    <t xml:space="preserve"> Дата 17-07-2017   Время 10:41:52</t>
  </si>
  <si>
    <t xml:space="preserve"> Дата 17-07-2017   Время 10:41:53</t>
  </si>
  <si>
    <t xml:space="preserve"> Дата 17-07-2017   Время 10:41:54</t>
  </si>
  <si>
    <t xml:space="preserve"> Дата 17-07-2017   Время 10:41:55</t>
  </si>
  <si>
    <t xml:space="preserve"> Дата 17-07-2017   Время 10:41:56</t>
  </si>
  <si>
    <t xml:space="preserve"> Дата 17-07-2017   Время 10:41:57</t>
  </si>
  <si>
    <t xml:space="preserve"> Дата 17-07-2017   Время 10:41:58</t>
  </si>
  <si>
    <t xml:space="preserve"> Дата 17-07-2017   Время 10:41:59</t>
  </si>
  <si>
    <t xml:space="preserve"> Дата 17-07-2017   Время 10:42:00</t>
  </si>
  <si>
    <t xml:space="preserve"> Дата 17-07-2017   Время 10:42:01</t>
  </si>
  <si>
    <t xml:space="preserve"> Дата 17-07-2017   Время 10:42:02</t>
  </si>
  <si>
    <t xml:space="preserve"> Дата 17-07-2017   Время 10:42:03</t>
  </si>
  <si>
    <t xml:space="preserve"> Дата 17-07-2017   Время 10:42:04</t>
  </si>
  <si>
    <t xml:space="preserve"> Дата 17-07-2017   Время 10:42:05</t>
  </si>
  <si>
    <t xml:space="preserve"> Дата 17-07-2017   Время 10:42:06</t>
  </si>
  <si>
    <t xml:space="preserve"> Дата 17-07-2017   Время 10:42:07</t>
  </si>
  <si>
    <t xml:space="preserve"> Дата 17-07-2017   Время 10:42:08</t>
  </si>
  <si>
    <t xml:space="preserve"> Дата 17-07-2017   Время 10:42:09</t>
  </si>
  <si>
    <t xml:space="preserve"> Дата 17-07-2017   Время 10:42:10</t>
  </si>
  <si>
    <t xml:space="preserve"> Дата 17-07-2017   Время 10:42:11</t>
  </si>
  <si>
    <t xml:space="preserve"> Дата 17-07-2017   Время 10:42:12</t>
  </si>
  <si>
    <t xml:space="preserve"> Дата 17-07-2017   Время 10:42:13</t>
  </si>
  <si>
    <t xml:space="preserve"> Дата 17-07-2017   Время 10:42:14</t>
  </si>
  <si>
    <t xml:space="preserve"> Дата 17-07-2017   Время 10:42:15</t>
  </si>
  <si>
    <t xml:space="preserve"> Дата 17-07-2017   Время 10:42:16</t>
  </si>
  <si>
    <t xml:space="preserve"> Дата 17-07-2017   Время 10:42:17</t>
  </si>
  <si>
    <t xml:space="preserve"> Дата 17-07-2017   Время 10:42:18</t>
  </si>
  <si>
    <t xml:space="preserve"> Дата 17-07-2017   Время 10:42:19</t>
  </si>
  <si>
    <t xml:space="preserve"> Дата 17-07-2017   Время 10:42:20</t>
  </si>
  <si>
    <t xml:space="preserve"> Дата 17-07-2017   Время 10:42:21</t>
  </si>
  <si>
    <t xml:space="preserve"> Дата 17-07-2017   Время 10:42:22</t>
  </si>
  <si>
    <t xml:space="preserve"> Дата 17-07-2017   Время 10:42:23</t>
  </si>
  <si>
    <t xml:space="preserve"> Дата 17-07-2017   Время 10:42:24</t>
  </si>
  <si>
    <t xml:space="preserve"> Дата 17-07-2017   Время 10:42:25</t>
  </si>
  <si>
    <t xml:space="preserve"> Дата 17-07-2017   Время 10:42:26</t>
  </si>
  <si>
    <t xml:space="preserve"> Дата 17-07-2017   Время 10:42:27</t>
  </si>
  <si>
    <t xml:space="preserve"> Дата 17-07-2017   Время 10:42:28</t>
  </si>
  <si>
    <t xml:space="preserve"> Дата 17-07-2017   Время 10:42:29</t>
  </si>
  <si>
    <t xml:space="preserve"> Дата 17-07-2017   Время 10:42:30</t>
  </si>
  <si>
    <t xml:space="preserve"> Дата 17-07-2017   Время 10:42:31</t>
  </si>
  <si>
    <t xml:space="preserve"> Дата 17-07-2017   Время 10:42:32</t>
  </si>
  <si>
    <t xml:space="preserve"> Дата 17-07-2017   Время 10:42:33</t>
  </si>
  <si>
    <t xml:space="preserve"> Дата 17-07-2017   Время 10:42:34</t>
  </si>
  <si>
    <t xml:space="preserve"> Дата 17-07-2017   Время 10:42:35</t>
  </si>
  <si>
    <t xml:space="preserve"> Дата 17-07-2017   Время 10:42:36</t>
  </si>
  <si>
    <t xml:space="preserve"> Дата 17-07-2017   Время 10:42:37</t>
  </si>
  <si>
    <t xml:space="preserve"> Дата 17-07-2017   Время 10:42:38</t>
  </si>
  <si>
    <t xml:space="preserve"> Дата 17-07-2017   Время 10:42:39</t>
  </si>
  <si>
    <t xml:space="preserve"> Дата 17-07-2017   Время 10:42:40</t>
  </si>
  <si>
    <t xml:space="preserve"> Дата 17-07-2017   Время 10:42:41</t>
  </si>
  <si>
    <t xml:space="preserve"> Дата 17-07-2017   Время 10:42:42</t>
  </si>
  <si>
    <t xml:space="preserve"> Дата 17-07-2017   Время 10:42:43</t>
  </si>
  <si>
    <t xml:space="preserve"> Дата 17-07-2017   Время 10:42:44</t>
  </si>
  <si>
    <t xml:space="preserve"> Дата 17-07-2017   Время 10:42:45</t>
  </si>
  <si>
    <t xml:space="preserve"> Дата 17-07-2017   Время 10:42:46</t>
  </si>
  <si>
    <t xml:space="preserve"> Дата 17-07-2017   Время 10:42:47</t>
  </si>
  <si>
    <t xml:space="preserve"> Дата 17-07-2017   Время 10:42:48</t>
  </si>
  <si>
    <t xml:space="preserve"> Дата 17-07-2017   Время 10:42:49</t>
  </si>
  <si>
    <t xml:space="preserve"> Дата 17-07-2017   Время 10:42:50</t>
  </si>
  <si>
    <t xml:space="preserve"> Дата 17-07-2017   Время 10:42:51</t>
  </si>
  <si>
    <t xml:space="preserve"> Дата 17-07-2017   Время 10:42:52</t>
  </si>
  <si>
    <t xml:space="preserve"> Дата 17-07-2017   Время 10:42:53</t>
  </si>
  <si>
    <t xml:space="preserve"> Дата 17-07-2017   Время 10:42:54</t>
  </si>
  <si>
    <t xml:space="preserve"> Дата 17-07-2017   Время 10:42:55</t>
  </si>
  <si>
    <t xml:space="preserve"> Дата 17-07-2017   Время 10:42:56</t>
  </si>
  <si>
    <t xml:space="preserve"> Дата 17-07-2017   Время 10:42:57</t>
  </si>
  <si>
    <t xml:space="preserve"> Дата 17-07-2017   Время 10:42:58</t>
  </si>
  <si>
    <t xml:space="preserve"> Дата 17-07-2017   Время 10:42:59</t>
  </si>
  <si>
    <t xml:space="preserve"> Дата 17-07-2017   Время 10:43:00</t>
  </si>
  <si>
    <t xml:space="preserve"> Дата 17-07-2017   Время 10:43:01</t>
  </si>
  <si>
    <t xml:space="preserve"> Дата 17-07-2017   Время 10:43:02</t>
  </si>
  <si>
    <t xml:space="preserve"> Дата 17-07-2017   Время 10:43:03</t>
  </si>
  <si>
    <t xml:space="preserve"> Дата 17-07-2017   Время 10:43:04</t>
  </si>
  <si>
    <t xml:space="preserve"> Дата 17-07-2017   Время 10:43:05</t>
  </si>
  <si>
    <t xml:space="preserve"> Дата 17-07-2017   Время 10:43:06</t>
  </si>
  <si>
    <t xml:space="preserve"> Дата 17-07-2017   Время 10:43:07</t>
  </si>
  <si>
    <t xml:space="preserve"> Дата 17-07-2017   Время 10:43:08</t>
  </si>
  <si>
    <t xml:space="preserve"> Дата 17-07-2017   Время 10:43:09</t>
  </si>
  <si>
    <t xml:space="preserve"> Дата 17-07-2017   Время 10:43:10</t>
  </si>
  <si>
    <t xml:space="preserve"> Дата 17-07-2017   Время 10:43:11</t>
  </si>
  <si>
    <t xml:space="preserve"> Дата 17-07-2017   Время 10:43:12</t>
  </si>
  <si>
    <t xml:space="preserve"> Дата 17-07-2017   Время 10:43:13</t>
  </si>
  <si>
    <t xml:space="preserve"> Дата 17-07-2017   Время 10:43:14</t>
  </si>
  <si>
    <t xml:space="preserve"> Дата 17-07-2017   Время 10:43:15</t>
  </si>
  <si>
    <t xml:space="preserve"> Дата 17-07-2017   Время 10:43:16</t>
  </si>
  <si>
    <t xml:space="preserve"> Дата 17-07-2017   Время 10:43:17</t>
  </si>
  <si>
    <t xml:space="preserve"> Дата 17-07-2017   Время 10:43:18</t>
  </si>
  <si>
    <t xml:space="preserve"> Дата 17-07-2017   Время 10:43:19</t>
  </si>
  <si>
    <t xml:space="preserve"> Дата 17-07-2017   Время 10:43:20</t>
  </si>
  <si>
    <t xml:space="preserve"> Дата 17-07-2017   Время 10:43:21</t>
  </si>
  <si>
    <t xml:space="preserve"> Дата 17-07-2017   Время 10:43:22</t>
  </si>
  <si>
    <t xml:space="preserve"> Дата 17-07-2017   Время 10:43:23</t>
  </si>
  <si>
    <t xml:space="preserve"> Дата 17-07-2017   Время 10:43:24</t>
  </si>
  <si>
    <t xml:space="preserve"> Дата 17-07-2017   Время 10:43:25</t>
  </si>
  <si>
    <t xml:space="preserve"> Дата 17-07-2017   Время 10:43:26</t>
  </si>
  <si>
    <t xml:space="preserve"> Дата 17-07-2017   Время 10:43:27</t>
  </si>
  <si>
    <t xml:space="preserve"> Дата 17-07-2017   Время 10:43:28</t>
  </si>
  <si>
    <t xml:space="preserve"> Дата 17-07-2017   Время 10:43:29</t>
  </si>
  <si>
    <t xml:space="preserve"> Дата 17-07-2017   Время 10:43:30</t>
  </si>
  <si>
    <t xml:space="preserve"> Дата 17-07-2017   Время 10:43:31</t>
  </si>
  <si>
    <t xml:space="preserve"> Дата 17-07-2017   Время 10:43:32</t>
  </si>
  <si>
    <t xml:space="preserve"> Дата 17-07-2017   Время 10:43:33</t>
  </si>
  <si>
    <t xml:space="preserve"> Дата 17-07-2017   Время 10:43:34</t>
  </si>
  <si>
    <t xml:space="preserve"> Дата 17-07-2017   Время 10:43:35</t>
  </si>
  <si>
    <t xml:space="preserve"> Дата 17-07-2017   Время 10:43:36</t>
  </si>
  <si>
    <t xml:space="preserve"> Дата 17-07-2017   Время 10:43:37</t>
  </si>
  <si>
    <t xml:space="preserve"> Дата 17-07-2017   Время 10:43:38</t>
  </si>
  <si>
    <t xml:space="preserve"> Дата 17-07-2017   Время 10:43:39</t>
  </si>
  <si>
    <t xml:space="preserve"> Дата 17-07-2017   Время 10:43:40</t>
  </si>
  <si>
    <t xml:space="preserve"> Дата 17-07-2017   Время 10:43:41</t>
  </si>
  <si>
    <t xml:space="preserve"> Дата 17-07-2017   Время 10:43:42</t>
  </si>
  <si>
    <t xml:space="preserve"> Дата 17-07-2017   Время 10:43:43</t>
  </si>
  <si>
    <t xml:space="preserve"> Дата 17-07-2017   Время 10:43:44</t>
  </si>
  <si>
    <t xml:space="preserve"> Дата 17-07-2017   Время 10:43:45</t>
  </si>
  <si>
    <t xml:space="preserve"> Дата 17-07-2017   Время 10:43:46</t>
  </si>
  <si>
    <t xml:space="preserve"> Дата 17-07-2017   Время 10:43:47</t>
  </si>
  <si>
    <t xml:space="preserve"> Дата 17-07-2017   Время 10:43:48</t>
  </si>
  <si>
    <t xml:space="preserve"> Дата 17-07-2017   Время 10:43:49</t>
  </si>
  <si>
    <t xml:space="preserve"> Дата 17-07-2017   Время 10:43:50</t>
  </si>
  <si>
    <t xml:space="preserve"> Дата 17-07-2017   Время 10:43:51</t>
  </si>
  <si>
    <t xml:space="preserve"> Дата 17-07-2017   Время 10:43:52</t>
  </si>
  <si>
    <t xml:space="preserve"> Дата 17-07-2017   Время 10:43:53</t>
  </si>
  <si>
    <t xml:space="preserve"> Дата 17-07-2017   Время 10:43:54</t>
  </si>
  <si>
    <t xml:space="preserve"> Дата 17-07-2017   Время 10:43:55</t>
  </si>
  <si>
    <t xml:space="preserve"> Дата 17-07-2017   Время 10:43:56</t>
  </si>
  <si>
    <t xml:space="preserve"> Дата 17-07-2017   Время 10:43:57</t>
  </si>
  <si>
    <t xml:space="preserve"> Дата 17-07-2017   Время 10:43:58</t>
  </si>
  <si>
    <t xml:space="preserve"> Дата 17-07-2017   Время 10:43:59</t>
  </si>
  <si>
    <t xml:space="preserve"> Дата 17-07-2017   Время 10:44:00</t>
  </si>
  <si>
    <t xml:space="preserve"> Дата 17-07-2017   Время 10:44:01</t>
  </si>
  <si>
    <t xml:space="preserve"> Дата 17-07-2017   Время 10:44:02</t>
  </si>
  <si>
    <t xml:space="preserve"> Дата 17-07-2017   Время 10:44:03</t>
  </si>
  <si>
    <t xml:space="preserve"> Дата 17-07-2017   Время 10:44:04</t>
  </si>
  <si>
    <t xml:space="preserve"> Дата 17-07-2017   Время 10:44:05</t>
  </si>
  <si>
    <t xml:space="preserve"> Дата 17-07-2017   Время 10:44:06</t>
  </si>
  <si>
    <t xml:space="preserve"> Дата 17-07-2017   Время 10:44:07</t>
  </si>
  <si>
    <t xml:space="preserve"> Дата 17-07-2017   Время 10:44:08</t>
  </si>
  <si>
    <t xml:space="preserve"> Дата 17-07-2017   Время 10:44:09</t>
  </si>
  <si>
    <t xml:space="preserve"> Дата 17-07-2017   Время 10:44:10</t>
  </si>
  <si>
    <t xml:space="preserve"> Дата 17-07-2017   Время 10:44:11</t>
  </si>
  <si>
    <t xml:space="preserve"> Дата 17-07-2017   Время 10:44:12</t>
  </si>
  <si>
    <t xml:space="preserve"> Дата 17-07-2017   Время 10:44:13</t>
  </si>
  <si>
    <t xml:space="preserve"> Дата 17-07-2017   Время 10:44:14</t>
  </si>
  <si>
    <t xml:space="preserve"> Дата 17-07-2017   Время 10:44:15</t>
  </si>
  <si>
    <t xml:space="preserve"> Дата 17-07-2017   Время 10:44:16</t>
  </si>
  <si>
    <t xml:space="preserve"> Дата 17-07-2017   Время 10:44:17</t>
  </si>
  <si>
    <t xml:space="preserve"> Дата 17-07-2017   Время 10:44:18</t>
  </si>
  <si>
    <t xml:space="preserve"> Дата 17-07-2017   Время 10:44:19</t>
  </si>
  <si>
    <t xml:space="preserve"> Дата 17-07-2017   Время 10:44:20</t>
  </si>
  <si>
    <t xml:space="preserve"> Дата 17-07-2017   Время 10:44:21</t>
  </si>
  <si>
    <t xml:space="preserve"> Дата 17-07-2017   Время 10:44:22</t>
  </si>
  <si>
    <t xml:space="preserve"> Дата 17-07-2017   Время 10:44:23</t>
  </si>
  <si>
    <t xml:space="preserve"> Дата 17-07-2017   Время 10:44:24</t>
  </si>
  <si>
    <t xml:space="preserve"> Дата 17-07-2017   Время 10:44:25</t>
  </si>
  <si>
    <t xml:space="preserve"> Дата 17-07-2017   Время 10:44:26</t>
  </si>
  <si>
    <t xml:space="preserve"> Дата 17-07-2017   Время 10:44:27</t>
  </si>
  <si>
    <t xml:space="preserve"> Дата 17-07-2017   Время 10:44:28</t>
  </si>
  <si>
    <t xml:space="preserve"> Дата 17-07-2017   Время 10:44:29</t>
  </si>
  <si>
    <t xml:space="preserve"> Дата 17-07-2017   Время 10:44:30</t>
  </si>
  <si>
    <t xml:space="preserve"> Дата 17-07-2017   Время 10:44:31</t>
  </si>
  <si>
    <t xml:space="preserve"> Дата 17-07-2017   Время 10:44:32</t>
  </si>
  <si>
    <t xml:space="preserve"> Дата 17-07-2017   Время 10:44:33</t>
  </si>
  <si>
    <t xml:space="preserve"> Дата 17-07-2017   Время 10:44:34</t>
  </si>
  <si>
    <t xml:space="preserve"> Дата 17-07-2017   Время 10:44:35</t>
  </si>
  <si>
    <t xml:space="preserve">  10:44:00</t>
  </si>
  <si>
    <t>$Дата 14-07-2017   Время 19:46:17</t>
  </si>
  <si>
    <t xml:space="preserve"> Дата 14-07-2017   Время 19:46:21</t>
  </si>
  <si>
    <t xml:space="preserve"> Дата 14-07-2017   Время 19:46:24</t>
  </si>
  <si>
    <t xml:space="preserve"> Дата 14-07-2017   Время 19:46:25</t>
  </si>
  <si>
    <t xml:space="preserve"> Дата 14-07-2017   Время 19:46:26</t>
  </si>
  <si>
    <t xml:space="preserve"> Дата 14-07-2017   Время 19:46:27</t>
  </si>
  <si>
    <t xml:space="preserve"> Дата 14-07-2017   Время 19:46:28</t>
  </si>
  <si>
    <t xml:space="preserve"> Дата 14-07-2017   Время 19:46:29</t>
  </si>
  <si>
    <t xml:space="preserve"> Дата 14-07-2017   Время 19:46:30</t>
  </si>
  <si>
    <t xml:space="preserve"> Дата 14-07-2017   Время 19:46:31</t>
  </si>
  <si>
    <t xml:space="preserve"> Дата 14-07-2017   Время 19:46:32</t>
  </si>
  <si>
    <t xml:space="preserve"> Дата 14-07-2017   Время 19:46:33</t>
  </si>
  <si>
    <t xml:space="preserve"> Дата 14-07-2017   Время 19:46:34</t>
  </si>
  <si>
    <t xml:space="preserve"> Дата 14-07-2017   Время 19:46:35</t>
  </si>
  <si>
    <t xml:space="preserve"> Дата 14-07-2017   Время 19:46:36</t>
  </si>
  <si>
    <t xml:space="preserve"> Дата 14-07-2017   Время 19:46:37</t>
  </si>
  <si>
    <t xml:space="preserve"> Дата 14-07-2017   Время 19:46:38</t>
  </si>
  <si>
    <t xml:space="preserve"> Дата 14-07-2017   Время 19:46:39</t>
  </si>
  <si>
    <t xml:space="preserve"> Дата 14-07-2017   Время 19:46:40</t>
  </si>
  <si>
    <t xml:space="preserve"> Дата 14-07-2017   Время 19:46:41</t>
  </si>
  <si>
    <t xml:space="preserve"> Дата 14-07-2017   Время 19:46:42</t>
  </si>
  <si>
    <t xml:space="preserve"> Дата 14-07-2017   Время 19:46:43</t>
  </si>
  <si>
    <t xml:space="preserve"> Дата 14-07-2017   Время 19:46:44</t>
  </si>
  <si>
    <t xml:space="preserve"> Дата 14-07-2017   Время 19:46:45</t>
  </si>
  <si>
    <t xml:space="preserve"> Дата 14-07-2017   Время 19:46:46</t>
  </si>
  <si>
    <t xml:space="preserve"> Дата 14-07-2017   Время 19:46:47</t>
  </si>
  <si>
    <t xml:space="preserve"> Дата 14-07-2017   Время 19:46:48</t>
  </si>
  <si>
    <t xml:space="preserve"> Дата 14-07-2017   Время 19:46:49</t>
  </si>
  <si>
    <t xml:space="preserve"> Дата 14-07-2017   Время 19:46:50</t>
  </si>
  <si>
    <t xml:space="preserve"> Дата 14-07-2017   Время 19:46:51</t>
  </si>
  <si>
    <t xml:space="preserve"> Дата 14-07-2017   Время 19:46:52</t>
  </si>
  <si>
    <t xml:space="preserve"> Дата 14-07-2017   Время 19:46:53</t>
  </si>
  <si>
    <t xml:space="preserve"> Дата 14-07-2017   Время 19:46:54</t>
  </si>
  <si>
    <t xml:space="preserve"> Дата 14-07-2017   Время 19:46:55</t>
  </si>
  <si>
    <t xml:space="preserve"> Дата 14-07-2017   Время 19:46:56</t>
  </si>
  <si>
    <t xml:space="preserve"> Дата 14-07-2017   Время 19:46:57</t>
  </si>
  <si>
    <t xml:space="preserve"> Дата 14-07-2017   Время 19:46:58</t>
  </si>
  <si>
    <t xml:space="preserve"> Дата 14-07-2017   Время 19:46:59</t>
  </si>
  <si>
    <t xml:space="preserve"> Дата 14-07-2017   Время 19:47:00</t>
  </si>
  <si>
    <t xml:space="preserve"> Дата 14-07-2017   Время 19:47:01</t>
  </si>
  <si>
    <t xml:space="preserve"> Дата 14-07-2017   Время 19:47:02</t>
  </si>
  <si>
    <t xml:space="preserve"> Дата 14-07-2017   Время 19:47:03</t>
  </si>
  <si>
    <t xml:space="preserve"> Дата 14-07-2017   Время 19:47:04</t>
  </si>
  <si>
    <t xml:space="preserve"> Дата 14-07-2017   Время 19:47:05</t>
  </si>
  <si>
    <t xml:space="preserve"> Дата 14-07-2017   Время 19:47:06</t>
  </si>
  <si>
    <t xml:space="preserve"> Дата 14-07-2017   Время 19:47:07</t>
  </si>
  <si>
    <t xml:space="preserve"> Дата 14-07-2017   Время 19:47:08</t>
  </si>
  <si>
    <t xml:space="preserve"> Дата 14-07-2017   Время 19:47:09</t>
  </si>
  <si>
    <t xml:space="preserve"> Дата 14-07-2017   Время 19:47:10</t>
  </si>
  <si>
    <t xml:space="preserve"> Дата 14-07-2017   Время 19:47:11</t>
  </si>
  <si>
    <t xml:space="preserve"> Дата 14-07-2017   Время 19:47:12</t>
  </si>
  <si>
    <t xml:space="preserve"> Дата 14-07-2017   Время 19:47:13</t>
  </si>
  <si>
    <t xml:space="preserve"> Дата 14-07-2017   Время 19:47:14</t>
  </si>
  <si>
    <t xml:space="preserve"> Дата 14-07-2017   Время 19:47:15</t>
  </si>
  <si>
    <t xml:space="preserve"> Дата 14-07-2017   Время 19:47:16</t>
  </si>
  <si>
    <t xml:space="preserve"> Дата 14-07-2017   Время 19:47:17</t>
  </si>
  <si>
    <t xml:space="preserve"> Дата 14-07-2017   Время 19:47:18</t>
  </si>
  <si>
    <t xml:space="preserve"> Дата 14-07-2017   Время 19:47:19</t>
  </si>
  <si>
    <t xml:space="preserve"> Дата 14-07-2017   Время 19:47:20</t>
  </si>
  <si>
    <t xml:space="preserve"> Дата 14-07-2017   Время 19:47:21</t>
  </si>
  <si>
    <t xml:space="preserve"> Дата 14-07-2017   Время 19:47:22</t>
  </si>
  <si>
    <t xml:space="preserve"> Дата 14-07-2017   Время 19:47:23</t>
  </si>
  <si>
    <t xml:space="preserve"> Дата 14-07-2017   Время 19:47:24</t>
  </si>
  <si>
    <t xml:space="preserve"> Дата 14-07-2017   Время 19:47:25</t>
  </si>
  <si>
    <t xml:space="preserve"> Дата 14-07-2017   Время 19:47:26</t>
  </si>
  <si>
    <t xml:space="preserve"> Дата 14-07-2017   Время 19:47:27</t>
  </si>
  <si>
    <t xml:space="preserve"> Дата 14-07-2017   Время 19:47:28</t>
  </si>
  <si>
    <t xml:space="preserve"> Дата 14-07-2017   Время 19:47:29</t>
  </si>
  <si>
    <t xml:space="preserve"> Дата 14-07-2017   Время 19:47:30</t>
  </si>
  <si>
    <t xml:space="preserve"> Дата 14-07-2017   Время 19:47:31</t>
  </si>
  <si>
    <t xml:space="preserve"> Дата 14-07-2017   Время 19:47:32</t>
  </si>
  <si>
    <t xml:space="preserve"> Дата 14-07-2017   Время 19:47:33</t>
  </si>
  <si>
    <t xml:space="preserve"> Дата 14-07-2017   Время 19:47:34</t>
  </si>
  <si>
    <t xml:space="preserve"> Дата 14-07-2017   Время 19:47:35</t>
  </si>
  <si>
    <t xml:space="preserve"> Дата 14-07-2017   Время 19:47:36</t>
  </si>
  <si>
    <t xml:space="preserve"> Дата 14-07-2017   Время 19:47:37</t>
  </si>
  <si>
    <t xml:space="preserve"> Дата 14-07-2017   Время 19:47:38</t>
  </si>
  <si>
    <t xml:space="preserve"> Дата 14-07-2017   Время 19:47:39</t>
  </si>
  <si>
    <t xml:space="preserve"> Дата 14-07-2017   Время 19:47:40</t>
  </si>
  <si>
    <t xml:space="preserve"> Дата 14-07-2017   Время 19:47:41</t>
  </si>
  <si>
    <t xml:space="preserve"> Дата 14-07-2017   Время 19:47:42</t>
  </si>
  <si>
    <t xml:space="preserve"> Дата 14-07-2017   Время 19:47:43</t>
  </si>
  <si>
    <t xml:space="preserve"> Дата 14-07-2017   Время 19:47:44</t>
  </si>
  <si>
    <t xml:space="preserve"> Дата 14-07-2017   Время 19:47:45</t>
  </si>
  <si>
    <t xml:space="preserve"> Дата 14-07-2017   Время 19:47:46</t>
  </si>
  <si>
    <t xml:space="preserve"> Дата 14-07-2017   Время 19:47:47</t>
  </si>
  <si>
    <t xml:space="preserve"> Дата 14-07-2017   Время 19:47:48</t>
  </si>
  <si>
    <t xml:space="preserve"> Дата 14-07-2017   Время 19:47:49</t>
  </si>
  <si>
    <t xml:space="preserve"> Дата 14-07-2017   Время 19:47:50</t>
  </si>
  <si>
    <t xml:space="preserve"> Дата 14-07-2017   Время 19:47:51</t>
  </si>
  <si>
    <t xml:space="preserve"> Дата 14-07-2017   Время 19:47:52</t>
  </si>
  <si>
    <t xml:space="preserve"> Дата 14-07-2017   Время 19:47:53</t>
  </si>
  <si>
    <t xml:space="preserve"> Дата 14-07-2017   Время 19:47:54</t>
  </si>
  <si>
    <t xml:space="preserve"> Дата 14-07-2017   Время 19:47:55</t>
  </si>
  <si>
    <t xml:space="preserve"> Дата 14-07-2017   Время 19:47:56</t>
  </si>
  <si>
    <t xml:space="preserve"> Дата 14-07-2017   Время 19:47:57</t>
  </si>
  <si>
    <t xml:space="preserve"> Дата 14-07-2017   Время 19:47:58</t>
  </si>
  <si>
    <t xml:space="preserve"> Дата 14-07-2017   Время 19:47:59</t>
  </si>
  <si>
    <t xml:space="preserve"> Дата 14-07-2017   Время 19:48:00</t>
  </si>
  <si>
    <t xml:space="preserve"> Дата 14-07-2017   Время 19:48:01</t>
  </si>
  <si>
    <t xml:space="preserve"> Дата 14-07-2017   Время 19:48:02</t>
  </si>
  <si>
    <t xml:space="preserve"> Дата 14-07-2017   Время 19:48:03</t>
  </si>
  <si>
    <t xml:space="preserve"> Дата 14-07-2017   Время 19:48:04</t>
  </si>
  <si>
    <t xml:space="preserve"> Дата 14-07-2017   Время 19:48:05</t>
  </si>
  <si>
    <t xml:space="preserve"> Дата 14-07-2017   Время 19:48:06</t>
  </si>
  <si>
    <t xml:space="preserve"> Дата 14-07-2017   Время 19:48:07</t>
  </si>
  <si>
    <t xml:space="preserve"> Дата 14-07-2017   Время 19:48:08</t>
  </si>
  <si>
    <t xml:space="preserve"> Дата 14-07-2017   Время 19:48:09</t>
  </si>
  <si>
    <t xml:space="preserve"> Дата 14-07-2017   Время 19:48:10</t>
  </si>
  <si>
    <t xml:space="preserve"> Дата 14-07-2017   Время 19:48:11</t>
  </si>
  <si>
    <t xml:space="preserve"> Дата 14-07-2017   Время 19:48:12</t>
  </si>
  <si>
    <t xml:space="preserve"> Дата 14-07-2017   Время 19:48:13</t>
  </si>
  <si>
    <t xml:space="preserve"> Дата 14-07-2017   Время 19:48:14</t>
  </si>
  <si>
    <t xml:space="preserve"> Дата 14-07-2017   Время 19:48:15</t>
  </si>
  <si>
    <t xml:space="preserve"> Дата 14-07-2017   Время 19:48:16</t>
  </si>
  <si>
    <t xml:space="preserve"> Дата 14-07-2017   Время 19:48:17</t>
  </si>
  <si>
    <t xml:space="preserve"> Дата 14-07-2017   Время 19:48:18</t>
  </si>
  <si>
    <t xml:space="preserve"> Дата 14-07-2017   Время 19:48:19</t>
  </si>
  <si>
    <t xml:space="preserve"> Дата 14-07-2017   Время 19:48:20</t>
  </si>
  <si>
    <t xml:space="preserve"> Дата 14-07-2017   Время 19:48:21</t>
  </si>
  <si>
    <t xml:space="preserve"> Дата 14-07-2017   Время 19:48:22</t>
  </si>
  <si>
    <t xml:space="preserve"> Дата 14-07-2017   Время 19:48:23</t>
  </si>
  <si>
    <t xml:space="preserve"> Дата 14-07-2017   Время 19:48:24</t>
  </si>
  <si>
    <t xml:space="preserve"> Дата 14-07-2017   Время 19:48:25</t>
  </si>
  <si>
    <t xml:space="preserve"> Дата 14-07-2017   Время 19:48:26</t>
  </si>
  <si>
    <t xml:space="preserve"> Дата 14-07-2017   Время 19:48:27</t>
  </si>
  <si>
    <t xml:space="preserve"> Дата 14-07-2017   Время 19:48:28</t>
  </si>
  <si>
    <t xml:space="preserve"> Дата 14-07-2017   Время 19:48:29</t>
  </si>
  <si>
    <t xml:space="preserve"> Дата 14-07-2017   Время 19:48:30</t>
  </si>
  <si>
    <t xml:space="preserve"> Дата 14-07-2017   Время 19:48:31</t>
  </si>
  <si>
    <t xml:space="preserve"> Дата 14-07-2017   Время 19:48:32</t>
  </si>
  <si>
    <t xml:space="preserve"> Дата 14-07-2017   Время 19:48:33</t>
  </si>
  <si>
    <t xml:space="preserve"> Дата 14-07-2017   Время 19:48:34</t>
  </si>
  <si>
    <t xml:space="preserve"> Дата 14-07-2017   Время 19:48:35</t>
  </si>
  <si>
    <t xml:space="preserve"> Дата 14-07-2017   Время 19:48:36</t>
  </si>
  <si>
    <t xml:space="preserve"> Дата 14-07-2017   Время 19:48:37</t>
  </si>
  <si>
    <t xml:space="preserve"> Дата 14-07-2017   Время 19:48:38</t>
  </si>
  <si>
    <t xml:space="preserve"> Дата 14-07-2017   Время 19:48:39</t>
  </si>
  <si>
    <t xml:space="preserve"> Дата 14-07-2017   Время 19:48:40</t>
  </si>
  <si>
    <t xml:space="preserve"> Дата 14-07-2017   Время 19:48:41</t>
  </si>
  <si>
    <t xml:space="preserve"> Дата 14-07-2017   Время 19:48:42</t>
  </si>
  <si>
    <t xml:space="preserve"> Дата 14-07-2017   Время 19:48:43</t>
  </si>
  <si>
    <t xml:space="preserve"> Дата 14-07-2017   Время 19:48:44</t>
  </si>
  <si>
    <t xml:space="preserve"> Дата 14-07-2017   Время 19:48:45</t>
  </si>
  <si>
    <t xml:space="preserve"> Дата 14-07-2017   Время 19:48:46</t>
  </si>
  <si>
    <t xml:space="preserve"> Дата 14-07-2017   Время 19:48:47</t>
  </si>
  <si>
    <t xml:space="preserve"> Дата 14-07-2017   Время 19:48:48</t>
  </si>
  <si>
    <t xml:space="preserve"> Дата 14-07-2017   Время 19:48:49</t>
  </si>
  <si>
    <t xml:space="preserve"> Дата 14-07-2017   Время 19:48:50</t>
  </si>
  <si>
    <t xml:space="preserve"> Дата 14-07-2017   Время 19:48:51</t>
  </si>
  <si>
    <t xml:space="preserve"> Дата 14-07-2017   Время 19:48:52</t>
  </si>
  <si>
    <t xml:space="preserve"> Дата 14-07-2017   Время 19:48:53</t>
  </si>
  <si>
    <t xml:space="preserve"> Дата 14-07-2017   Время 19:48:54</t>
  </si>
  <si>
    <t xml:space="preserve"> Дата 14-07-2017   Время 19:48:55</t>
  </si>
  <si>
    <t xml:space="preserve"> Дата 14-07-2017   Время 19:48:56</t>
  </si>
  <si>
    <t xml:space="preserve"> Дата 14-07-2017   Время 19:48:57</t>
  </si>
  <si>
    <t xml:space="preserve"> Дата 14-07-2017   Время 19:48:58</t>
  </si>
  <si>
    <t xml:space="preserve"> Дата 14-07-2017   Время 19:48:59</t>
  </si>
  <si>
    <t xml:space="preserve"> Дата 14-07-2017   Время 19:49:00</t>
  </si>
  <si>
    <t xml:space="preserve"> Дата 14-07-2017   Время 19:49:01</t>
  </si>
  <si>
    <t xml:space="preserve"> Дата 14-07-2017   Время 19:49:02</t>
  </si>
  <si>
    <t xml:space="preserve"> Дата 14-07-2017   Время 19:49:03</t>
  </si>
  <si>
    <t xml:space="preserve"> Дата 14-07-2017   Время 19:49:04</t>
  </si>
  <si>
    <t xml:space="preserve"> Дата 14-07-2017   Время 19:49:05</t>
  </si>
  <si>
    <t xml:space="preserve"> Дата 14-07-2017   Время 19:49:06</t>
  </si>
  <si>
    <t xml:space="preserve"> Дата 14-07-2017   Время 19:49:07</t>
  </si>
  <si>
    <t xml:space="preserve"> Дата 14-07-2017   Время 19:49:08</t>
  </si>
  <si>
    <t xml:space="preserve"> Дата 14-07-2017   Время 19:49:09</t>
  </si>
  <si>
    <t xml:space="preserve"> Дата 14-07-2017   Время 19:49:10</t>
  </si>
  <si>
    <t xml:space="preserve"> Дата 14-07-2017   Время 19:49:11</t>
  </si>
  <si>
    <t xml:space="preserve"> Дата 14-07-2017   Время 19:49:12</t>
  </si>
  <si>
    <t xml:space="preserve"> Дата 14-07-2017   Время 19:49:13</t>
  </si>
  <si>
    <t xml:space="preserve"> Дата 14-07-2017   Время 19:49:14</t>
  </si>
  <si>
    <t xml:space="preserve"> Дата 14-07-2017   Время 19:49:15</t>
  </si>
  <si>
    <t xml:space="preserve"> Дата 14-07-2017   Время 19:49:16</t>
  </si>
  <si>
    <t xml:space="preserve"> Дата 14-07-2017   Время 19:49:17</t>
  </si>
  <si>
    <t xml:space="preserve"> Дата 14-07-2017   Время 19:49:18</t>
  </si>
  <si>
    <t xml:space="preserve"> Дата 14-07-2017   Время 19:49:19</t>
  </si>
  <si>
    <t xml:space="preserve"> Дата 14-07-2017   Время 19:49:20</t>
  </si>
  <si>
    <t xml:space="preserve"> Дата 14-07-2017   Время 19:49:21</t>
  </si>
  <si>
    <t xml:space="preserve"> Дата 14-07-2017   Время 19:49:22</t>
  </si>
  <si>
    <t xml:space="preserve"> Дата 14-07-2017   Время 19:49:23</t>
  </si>
  <si>
    <t xml:space="preserve"> Дата 14-07-2017   Время 19:49:24</t>
  </si>
  <si>
    <t xml:space="preserve"> Дата 14-07-2017   Время 19:49:25</t>
  </si>
  <si>
    <t xml:space="preserve"> Дата 14-07-2017   Время 19:49:26</t>
  </si>
  <si>
    <t xml:space="preserve"> Дата 14-07-2017   Время 19:49:27</t>
  </si>
  <si>
    <t xml:space="preserve"> Дата 14-07-2017   Время 19:49:28</t>
  </si>
  <si>
    <t xml:space="preserve"> Дата 14-07-2017   Время 19:49:29</t>
  </si>
  <si>
    <t xml:space="preserve"> Дата 14-07-2017   Время 19:49:30</t>
  </si>
  <si>
    <t xml:space="preserve"> Дата 14-07-2017   Время 19:49:31</t>
  </si>
  <si>
    <t xml:space="preserve"> Дата 14-07-2017   Время 19:49:32</t>
  </si>
  <si>
    <t xml:space="preserve"> Дата 14-07-2017   Время 19:49:33</t>
  </si>
  <si>
    <t xml:space="preserve"> Дата 14-07-2017   Время 19:49:34</t>
  </si>
  <si>
    <t xml:space="preserve"> Дата 14-07-2017   Время 19:49:35</t>
  </si>
  <si>
    <t xml:space="preserve"> Дата 14-07-2017   Время 19:49:36</t>
  </si>
  <si>
    <t xml:space="preserve"> Дата 14-07-2017   Время 19:49:37</t>
  </si>
  <si>
    <t xml:space="preserve"> Дата 14-07-2017   Время 19:49:38</t>
  </si>
  <si>
    <t xml:space="preserve"> Дата 14-07-2017   Время 19:49:39</t>
  </si>
  <si>
    <t xml:space="preserve"> Дата 14-07-2017   Время 19:49:40</t>
  </si>
  <si>
    <t xml:space="preserve"> Дата 14-07-2017   Время 19:49:41</t>
  </si>
  <si>
    <t xml:space="preserve"> Дата 14-07-2017   Время 19:49:42</t>
  </si>
  <si>
    <t xml:space="preserve"> Дата 14-07-2017   Время 19:49:43</t>
  </si>
  <si>
    <t xml:space="preserve"> Дата 14-07-2017   Время 19:49:44</t>
  </si>
  <si>
    <t xml:space="preserve"> Дата 14-07-2017   Время 19:49:45</t>
  </si>
  <si>
    <t xml:space="preserve"> Дата 14-07-2017   Время 19:49:46</t>
  </si>
  <si>
    <t xml:space="preserve"> Дата 14-07-2017   Время 19:49:47</t>
  </si>
  <si>
    <t xml:space="preserve"> Дата 14-07-2017   Время 19:49:48</t>
  </si>
  <si>
    <t xml:space="preserve"> Дата 14-07-2017   Время 19:49:49</t>
  </si>
  <si>
    <t xml:space="preserve"> Дата 14-07-2017   Время 19:49:50</t>
  </si>
  <si>
    <t xml:space="preserve"> Дата 14-07-2017   Время 19:49:51</t>
  </si>
  <si>
    <t xml:space="preserve"> Дата 14-07-2017   Время 19:49:52</t>
  </si>
  <si>
    <t xml:space="preserve"> Дата 14-07-2017   Время 19:49:53</t>
  </si>
  <si>
    <t xml:space="preserve"> Дата 14-07-2017   Время 19:49:54</t>
  </si>
  <si>
    <t xml:space="preserve"> Дата 14-07-2017   Время 19:49:55</t>
  </si>
  <si>
    <t xml:space="preserve"> Дата 14-07-2017   Время 19:49:56</t>
  </si>
  <si>
    <t xml:space="preserve"> Дата 14-07-2017   Время 19:49:57</t>
  </si>
  <si>
    <t xml:space="preserve"> Дата 14-07-2017   Время 19:49:58</t>
  </si>
  <si>
    <t xml:space="preserve"> Дата 14-07-2017   Время 19:49:59</t>
  </si>
  <si>
    <t xml:space="preserve"> Дата 14-07-2017   Время 19:50:00</t>
  </si>
  <si>
    <t xml:space="preserve"> Дата 14-07-2017   Время 19:50:01</t>
  </si>
  <si>
    <t xml:space="preserve"> Дата 14-07-2017   Время 19:50:02</t>
  </si>
  <si>
    <t xml:space="preserve"> Дата 14-07-2017   Время 19:50:03</t>
  </si>
  <si>
    <t xml:space="preserve"> Дата 14-07-2017   Время 19:50:04</t>
  </si>
  <si>
    <t xml:space="preserve"> Дата 14-07-2017   Время 19:50:05</t>
  </si>
  <si>
    <t xml:space="preserve"> Дата 14-07-2017   Время 19:50:06</t>
  </si>
  <si>
    <t xml:space="preserve"> Дата 14-07-2017   Время 19:50:07</t>
  </si>
  <si>
    <t xml:space="preserve"> Дата 14-07-2017   Время 19:50:08</t>
  </si>
  <si>
    <t xml:space="preserve"> Дата 14-07-2017   Время 19:50:09</t>
  </si>
  <si>
    <t xml:space="preserve"> Дата 14-07-2017   Время 19:50:10</t>
  </si>
  <si>
    <t xml:space="preserve"> Дата 14-07-2017   Время 19:50:11</t>
  </si>
  <si>
    <t xml:space="preserve"> Дата 14-07-2017   Время 19:50:12</t>
  </si>
  <si>
    <t xml:space="preserve"> Дата 14-07-2017   Время 19:50:13</t>
  </si>
  <si>
    <t xml:space="preserve"> Дата 14-07-2017   Время 19:50:14</t>
  </si>
  <si>
    <t xml:space="preserve"> Дата 14-07-2017   Время 19:50:15</t>
  </si>
  <si>
    <t xml:space="preserve"> Дата 14-07-2017   Время 19:50:16</t>
  </si>
  <si>
    <t xml:space="preserve"> Дата 14-07-2017   Время 19:50:17</t>
  </si>
  <si>
    <t xml:space="preserve"> Дата 14-07-2017   Время 19:50:18</t>
  </si>
  <si>
    <t xml:space="preserve"> Дата 14-07-2017   Время 19:50:19</t>
  </si>
  <si>
    <t xml:space="preserve"> Дата 14-07-2017   Время 19:50:20</t>
  </si>
  <si>
    <t xml:space="preserve"> Дата 14-07-2017   Время 19:50:21</t>
  </si>
  <si>
    <t xml:space="preserve"> Дата 14-07-2017   Время 19:50:22</t>
  </si>
  <si>
    <t xml:space="preserve"> Дата 14-07-2017   Время 19:50:23</t>
  </si>
  <si>
    <t xml:space="preserve"> Дата 14-07-2017   Время 19:50:24</t>
  </si>
  <si>
    <t xml:space="preserve"> Дата 14-07-2017   Время 19:50:25</t>
  </si>
  <si>
    <t>$Дата 14-07-2017   Время 19:50:26</t>
  </si>
  <si>
    <t xml:space="preserve">  19:58:00</t>
  </si>
  <si>
    <t>$Дата 14-07-2017   Время 19:54:46</t>
  </si>
  <si>
    <t xml:space="preserve"> Дата 14-07-2017   Время 19:54:51</t>
  </si>
  <si>
    <t xml:space="preserve"> Дата 14-07-2017   Время 19:54:54</t>
  </si>
  <si>
    <t xml:space="preserve"> Дата 14-07-2017   Время 19:54:55</t>
  </si>
  <si>
    <t xml:space="preserve"> Дата 14-07-2017   Время 19:54:56</t>
  </si>
  <si>
    <t xml:space="preserve"> Дата 14-07-2017   Время 19:54:57</t>
  </si>
  <si>
    <t xml:space="preserve"> Дата 14-07-2017   Время 19:54:58</t>
  </si>
  <si>
    <t xml:space="preserve"> Дата 14-07-2017   Время 19:54:59</t>
  </si>
  <si>
    <t xml:space="preserve"> Дата 14-07-2017   Время 19:55:00</t>
  </si>
  <si>
    <t xml:space="preserve"> Дата 14-07-2017   Время 19:55:01</t>
  </si>
  <si>
    <t xml:space="preserve"> Дата 14-07-2017   Время 19:55:02</t>
  </si>
  <si>
    <t xml:space="preserve"> Дата 14-07-2017   Время 19:55:03</t>
  </si>
  <si>
    <t xml:space="preserve"> Дата 14-07-2017   Время 19:55:04</t>
  </si>
  <si>
    <t xml:space="preserve"> Дата 14-07-2017   Время 19:55:05</t>
  </si>
  <si>
    <t xml:space="preserve"> Дата 14-07-2017   Время 19:55:06</t>
  </si>
  <si>
    <t xml:space="preserve"> Дата 14-07-2017   Время 19:55:07</t>
  </si>
  <si>
    <t xml:space="preserve"> Дата 14-07-2017   Время 19:55:08</t>
  </si>
  <si>
    <t xml:space="preserve"> Дата 14-07-2017   Время 19:55:09</t>
  </si>
  <si>
    <t xml:space="preserve"> Дата 14-07-2017   Время 19:55:10</t>
  </si>
  <si>
    <t xml:space="preserve"> Дата 14-07-2017   Время 19:55:11</t>
  </si>
  <si>
    <t xml:space="preserve"> Дата 14-07-2017   Время 19:55:12</t>
  </si>
  <si>
    <t xml:space="preserve"> Дата 14-07-2017   Время 19:55:13</t>
  </si>
  <si>
    <t xml:space="preserve"> Дата 14-07-2017   Время 19:55:14</t>
  </si>
  <si>
    <t xml:space="preserve"> Дата 14-07-2017   Время 19:55:15</t>
  </si>
  <si>
    <t xml:space="preserve"> Дата 14-07-2017   Время 19:55:16</t>
  </si>
  <si>
    <t xml:space="preserve"> Дата 14-07-2017   Время 19:55:17</t>
  </si>
  <si>
    <t xml:space="preserve"> Дата 14-07-2017   Время 19:55:18</t>
  </si>
  <si>
    <t xml:space="preserve"> Дата 14-07-2017   Время 19:55:19</t>
  </si>
  <si>
    <t xml:space="preserve"> Дата 14-07-2017   Время 19:55:20</t>
  </si>
  <si>
    <t xml:space="preserve"> Дата 14-07-2017   Время 19:55:21</t>
  </si>
  <si>
    <t xml:space="preserve"> Дата 14-07-2017   Время 19:55:22</t>
  </si>
  <si>
    <t xml:space="preserve"> Дата 14-07-2017   Время 19:55:23</t>
  </si>
  <si>
    <t xml:space="preserve"> Дата 14-07-2017   Время 19:55:24</t>
  </si>
  <si>
    <t xml:space="preserve"> Дата 14-07-2017   Время 19:55:25</t>
  </si>
  <si>
    <t xml:space="preserve"> Дата 14-07-2017   Время 19:55:26</t>
  </si>
  <si>
    <t xml:space="preserve"> Дата 14-07-2017   Время 19:55:27</t>
  </si>
  <si>
    <t xml:space="preserve"> Дата 14-07-2017   Время 19:55:28</t>
  </si>
  <si>
    <t xml:space="preserve"> Дата 14-07-2017   Время 19:55:29</t>
  </si>
  <si>
    <t xml:space="preserve"> Дата 14-07-2017   Время 19:55:30</t>
  </si>
  <si>
    <t xml:space="preserve"> Дата 14-07-2017   Время 19:55:31</t>
  </si>
  <si>
    <t xml:space="preserve"> Дата 14-07-2017   Время 19:55:32</t>
  </si>
  <si>
    <t xml:space="preserve"> Дата 14-07-2017   Время 19:55:33</t>
  </si>
  <si>
    <t xml:space="preserve"> Дата 14-07-2017   Время 19:55:34</t>
  </si>
  <si>
    <t xml:space="preserve"> Дата 14-07-2017   Время 19:55:35</t>
  </si>
  <si>
    <t xml:space="preserve"> Дата 14-07-2017   Время 19:55:36</t>
  </si>
  <si>
    <t xml:space="preserve"> Дата 14-07-2017   Время 19:55:37</t>
  </si>
  <si>
    <t xml:space="preserve"> Дата 14-07-2017   Время 19:55:38</t>
  </si>
  <si>
    <t xml:space="preserve"> Дата 14-07-2017   Время 19:55:39</t>
  </si>
  <si>
    <t xml:space="preserve"> Дата 14-07-2017   Время 19:55:40</t>
  </si>
  <si>
    <t xml:space="preserve"> Дата 14-07-2017   Время 19:55:41</t>
  </si>
  <si>
    <t xml:space="preserve"> Дата 14-07-2017   Время 19:55:42</t>
  </si>
  <si>
    <t xml:space="preserve"> Дата 14-07-2017   Время 19:55:43</t>
  </si>
  <si>
    <t xml:space="preserve"> Дата 14-07-2017   Время 19:55:44</t>
  </si>
  <si>
    <t xml:space="preserve"> Дата 14-07-2017   Время 19:55:45</t>
  </si>
  <si>
    <t xml:space="preserve"> Дата 14-07-2017   Время 19:55:46</t>
  </si>
  <si>
    <t xml:space="preserve"> Дата 14-07-2017   Время 19:55:47</t>
  </si>
  <si>
    <t xml:space="preserve"> Дата 14-07-2017   Время 19:55:48</t>
  </si>
  <si>
    <t xml:space="preserve"> Дата 14-07-2017   Время 19:55:49</t>
  </si>
  <si>
    <t xml:space="preserve"> Дата 14-07-2017   Время 19:55:50</t>
  </si>
  <si>
    <t xml:space="preserve"> Дата 14-07-2017   Время 19:55:51</t>
  </si>
  <si>
    <t xml:space="preserve"> Дата 14-07-2017   Время 19:55:52</t>
  </si>
  <si>
    <t xml:space="preserve"> Дата 14-07-2017   Время 19:55:53</t>
  </si>
  <si>
    <t xml:space="preserve"> Дата 14-07-2017   Время 19:55:54</t>
  </si>
  <si>
    <t xml:space="preserve"> Дата 14-07-2017   Время 19:55:55</t>
  </si>
  <si>
    <t xml:space="preserve"> Дата 14-07-2017   Время 19:55:56</t>
  </si>
  <si>
    <t xml:space="preserve"> Дата 14-07-2017   Время 19:55:57</t>
  </si>
  <si>
    <t xml:space="preserve"> Дата 14-07-2017   Время 19:55:58</t>
  </si>
  <si>
    <t xml:space="preserve"> Дата 14-07-2017   Время 19:55:59</t>
  </si>
  <si>
    <t xml:space="preserve"> Дата 14-07-2017   Время 19:56:00</t>
  </si>
  <si>
    <t xml:space="preserve"> Дата 14-07-2017   Время 19:56:01</t>
  </si>
  <si>
    <t xml:space="preserve"> Дата 14-07-2017   Время 19:56:02</t>
  </si>
  <si>
    <t xml:space="preserve"> Дата 14-07-2017   Время 19:56:03</t>
  </si>
  <si>
    <t xml:space="preserve"> Дата 14-07-2017   Время 19:56:04</t>
  </si>
  <si>
    <t xml:space="preserve"> Дата 14-07-2017   Время 19:56:05</t>
  </si>
  <si>
    <t xml:space="preserve"> Дата 14-07-2017   Время 19:56:06</t>
  </si>
  <si>
    <t xml:space="preserve"> Дата 14-07-2017   Время 19:56:07</t>
  </si>
  <si>
    <t xml:space="preserve"> Дата 14-07-2017   Время 19:56:08</t>
  </si>
  <si>
    <t xml:space="preserve"> Дата 14-07-2017   Время 19:56:09</t>
  </si>
  <si>
    <t xml:space="preserve"> Дата 14-07-2017   Время 19:56:10</t>
  </si>
  <si>
    <t xml:space="preserve"> Дата 14-07-2017   Время 19:56:11</t>
  </si>
  <si>
    <t xml:space="preserve"> Дата 14-07-2017   Время 19:56:12</t>
  </si>
  <si>
    <t xml:space="preserve"> Дата 14-07-2017   Время 19:56:13</t>
  </si>
  <si>
    <t xml:space="preserve"> Дата 14-07-2017   Время 19:56:14</t>
  </si>
  <si>
    <t xml:space="preserve"> Дата 14-07-2017   Время 19:56:15</t>
  </si>
  <si>
    <t xml:space="preserve"> Дата 14-07-2017   Время 19:56:16</t>
  </si>
  <si>
    <t xml:space="preserve"> Дата 14-07-2017   Время 19:56:17</t>
  </si>
  <si>
    <t xml:space="preserve"> Дата 14-07-2017   Время 19:56:18</t>
  </si>
  <si>
    <t xml:space="preserve"> Дата 14-07-2017   Время 19:56:19</t>
  </si>
  <si>
    <t xml:space="preserve"> Дата 14-07-2017   Время 19:56:20</t>
  </si>
  <si>
    <t xml:space="preserve"> Дата 14-07-2017   Время 19:56:21</t>
  </si>
  <si>
    <t xml:space="preserve"> Дата 14-07-2017   Время 19:56:22</t>
  </si>
  <si>
    <t xml:space="preserve"> Дата 14-07-2017   Время 19:56:23</t>
  </si>
  <si>
    <t xml:space="preserve"> Дата 14-07-2017   Время 19:56:24</t>
  </si>
  <si>
    <t xml:space="preserve"> Дата 14-07-2017   Время 19:56:25</t>
  </si>
  <si>
    <t xml:space="preserve"> Дата 14-07-2017   Время 19:56:26</t>
  </si>
  <si>
    <t xml:space="preserve"> Дата 14-07-2017   Время 19:56:27</t>
  </si>
  <si>
    <t xml:space="preserve"> Дата 14-07-2017   Время 19:56:28</t>
  </si>
  <si>
    <t xml:space="preserve"> Дата 14-07-2017   Время 19:56:29</t>
  </si>
  <si>
    <t xml:space="preserve"> Дата 14-07-2017   Время 19:56:30</t>
  </si>
  <si>
    <t xml:space="preserve"> Дата 14-07-2017   Время 19:56:31</t>
  </si>
  <si>
    <t xml:space="preserve"> Дата 14-07-2017   Время 19:56:32</t>
  </si>
  <si>
    <t xml:space="preserve"> Дата 14-07-2017   Время 19:56:33</t>
  </si>
  <si>
    <t xml:space="preserve"> Дата 14-07-2017   Время 19:56:34</t>
  </si>
  <si>
    <t xml:space="preserve"> Дата 14-07-2017   Время 19:56:35</t>
  </si>
  <si>
    <t xml:space="preserve"> Дата 14-07-2017   Время 19:56:36</t>
  </si>
  <si>
    <t xml:space="preserve"> Дата 14-07-2017   Время 19:56:37</t>
  </si>
  <si>
    <t xml:space="preserve"> Дата 14-07-2017   Время 19:56:38</t>
  </si>
  <si>
    <t xml:space="preserve"> Дата 14-07-2017   Время 19:56:39</t>
  </si>
  <si>
    <t xml:space="preserve"> Дата 14-07-2017   Время 19:56:40</t>
  </si>
  <si>
    <t xml:space="preserve"> Дата 14-07-2017   Время 19:56:41</t>
  </si>
  <si>
    <t xml:space="preserve"> Дата 14-07-2017   Время 19:56:42</t>
  </si>
  <si>
    <t xml:space="preserve"> Дата 14-07-2017   Время 19:56:43</t>
  </si>
  <si>
    <t xml:space="preserve"> Дата 14-07-2017   Время 19:56:44</t>
  </si>
  <si>
    <t xml:space="preserve"> Дата 14-07-2017   Время 19:56:45</t>
  </si>
  <si>
    <t xml:space="preserve"> Дата 14-07-2017   Время 19:56:46</t>
  </si>
  <si>
    <t xml:space="preserve"> Дата 14-07-2017   Время 19:56:47</t>
  </si>
  <si>
    <t xml:space="preserve"> Дата 14-07-2017   Время 19:56:48</t>
  </si>
  <si>
    <t xml:space="preserve"> Дата 14-07-2017   Время 19:56:49</t>
  </si>
  <si>
    <t xml:space="preserve"> Дата 14-07-2017   Время 19:56:50</t>
  </si>
  <si>
    <t xml:space="preserve"> Дата 14-07-2017   Время 19:56:51</t>
  </si>
  <si>
    <t xml:space="preserve"> Дата 14-07-2017   Время 19:56:52</t>
  </si>
  <si>
    <t xml:space="preserve"> Дата 14-07-2017   Время 19:56:53</t>
  </si>
  <si>
    <t xml:space="preserve"> Дата 14-07-2017   Время 19:56:54</t>
  </si>
  <si>
    <t xml:space="preserve"> Дата 14-07-2017   Время 19:56:55</t>
  </si>
  <si>
    <t xml:space="preserve"> Дата 14-07-2017   Время 19:56:56</t>
  </si>
  <si>
    <t xml:space="preserve"> Дата 14-07-2017   Время 19:56:57</t>
  </si>
  <si>
    <t xml:space="preserve"> Дата 14-07-2017   Время 19:56:58</t>
  </si>
  <si>
    <t xml:space="preserve"> Дата 14-07-2017   Время 19:56:59</t>
  </si>
  <si>
    <t xml:space="preserve"> Дата 14-07-2017   Время 19:57:00</t>
  </si>
  <si>
    <t xml:space="preserve"> Дата 14-07-2017   Время 19:57:01</t>
  </si>
  <si>
    <t xml:space="preserve"> Дата 14-07-2017   Время 19:57:02</t>
  </si>
  <si>
    <t xml:space="preserve"> Дата 14-07-2017   Время 19:57:03</t>
  </si>
  <si>
    <t xml:space="preserve"> Дата 14-07-2017   Время 19:57:04</t>
  </si>
  <si>
    <t xml:space="preserve"> Дата 14-07-2017   Время 19:57:05</t>
  </si>
  <si>
    <t xml:space="preserve"> Дата 14-07-2017   Время 19:57:06</t>
  </si>
  <si>
    <t xml:space="preserve"> Дата 14-07-2017   Время 19:57:07</t>
  </si>
  <si>
    <t xml:space="preserve"> Дата 14-07-2017   Время 19:57:08</t>
  </si>
  <si>
    <t xml:space="preserve"> Дата 14-07-2017   Время 19:57:09</t>
  </si>
  <si>
    <t xml:space="preserve"> Дата 14-07-2017   Время 19:57:10</t>
  </si>
  <si>
    <t xml:space="preserve"> Дата 14-07-2017   Время 19:57:11</t>
  </si>
  <si>
    <t xml:space="preserve"> Дата 14-07-2017   Время 19:57:12</t>
  </si>
  <si>
    <t xml:space="preserve"> Дата 14-07-2017   Время 19:57:13</t>
  </si>
  <si>
    <t xml:space="preserve"> Дата 14-07-2017   Время 19:57:14</t>
  </si>
  <si>
    <t xml:space="preserve"> Дата 14-07-2017   Время 19:57:15</t>
  </si>
  <si>
    <t xml:space="preserve"> Дата 14-07-2017   Время 19:57:16</t>
  </si>
  <si>
    <t xml:space="preserve"> Дата 14-07-2017   Время 19:57:17</t>
  </si>
  <si>
    <t xml:space="preserve"> Дата 14-07-2017   Время 19:57:18</t>
  </si>
  <si>
    <t xml:space="preserve"> Дата 14-07-2017   Время 19:57:19</t>
  </si>
  <si>
    <t xml:space="preserve"> Дата 14-07-2017   Время 19:57:20</t>
  </si>
  <si>
    <t xml:space="preserve"> Дата 14-07-2017   Время 19:57:21</t>
  </si>
  <si>
    <t xml:space="preserve"> Дата 14-07-2017   Время 19:57:22</t>
  </si>
  <si>
    <t xml:space="preserve"> Дата 14-07-2017   Время 19:57:23</t>
  </si>
  <si>
    <t xml:space="preserve"> Дата 14-07-2017   Время 19:57:24</t>
  </si>
  <si>
    <t xml:space="preserve"> Дата 14-07-2017   Время 19:57:25</t>
  </si>
  <si>
    <t xml:space="preserve"> Дата 14-07-2017   Время 19:57:26</t>
  </si>
  <si>
    <t xml:space="preserve"> Дата 14-07-2017   Время 19:57:27</t>
  </si>
  <si>
    <t xml:space="preserve"> Дата 14-07-2017   Время 19:57:28</t>
  </si>
  <si>
    <t xml:space="preserve"> Дата 14-07-2017   Время 19:57:29</t>
  </si>
  <si>
    <t xml:space="preserve"> Дата 14-07-2017   Время 19:57:30</t>
  </si>
  <si>
    <t xml:space="preserve"> Дата 14-07-2017   Время 19:57:31</t>
  </si>
  <si>
    <t xml:space="preserve"> Дата 14-07-2017   Время 19:57:32</t>
  </si>
  <si>
    <t xml:space="preserve"> Дата 14-07-2017   Время 19:57:33</t>
  </si>
  <si>
    <t xml:space="preserve"> Дата 14-07-2017   Время 19:57:34</t>
  </si>
  <si>
    <t xml:space="preserve"> Дата 14-07-2017   Время 19:57:35</t>
  </si>
  <si>
    <t xml:space="preserve"> Дата 14-07-2017   Время 19:57:36</t>
  </si>
  <si>
    <t xml:space="preserve"> Дата 14-07-2017   Время 19:57:37</t>
  </si>
  <si>
    <t xml:space="preserve"> Дата 14-07-2017   Время 19:57:38</t>
  </si>
  <si>
    <t xml:space="preserve"> Дата 14-07-2017   Время 19:57:39</t>
  </si>
  <si>
    <t xml:space="preserve"> Дата 14-07-2017   Время 19:57:40</t>
  </si>
  <si>
    <t xml:space="preserve"> Дата 14-07-2017   Время 19:57:41</t>
  </si>
  <si>
    <t xml:space="preserve"> Дата 14-07-2017   Время 19:57:42</t>
  </si>
  <si>
    <t xml:space="preserve"> Дата 14-07-2017   Время 19:57:43</t>
  </si>
  <si>
    <t xml:space="preserve"> Дата 14-07-2017   Время 19:57:44</t>
  </si>
  <si>
    <t xml:space="preserve"> Дата 14-07-2017   Время 19:57:45</t>
  </si>
  <si>
    <t xml:space="preserve"> Дата 14-07-2017   Время 19:57:46</t>
  </si>
  <si>
    <t xml:space="preserve"> Дата 14-07-2017   Время 19:57:47</t>
  </si>
  <si>
    <t xml:space="preserve"> Дата 14-07-2017   Время 19:57:48</t>
  </si>
  <si>
    <t xml:space="preserve"> Дата 14-07-2017   Время 19:57:49</t>
  </si>
  <si>
    <t xml:space="preserve"> Дата 14-07-2017   Время 19:57:50</t>
  </si>
  <si>
    <t xml:space="preserve"> Дата 14-07-2017   Время 19:57:51</t>
  </si>
  <si>
    <t xml:space="preserve"> Дата 14-07-2017   Время 19:57:52</t>
  </si>
  <si>
    <t xml:space="preserve"> Дата 14-07-2017   Время 19:57:53</t>
  </si>
  <si>
    <t xml:space="preserve"> Дата 14-07-2017   Время 19:57:54</t>
  </si>
  <si>
    <t xml:space="preserve"> Дата 14-07-2017   Время 19:57:55</t>
  </si>
  <si>
    <t xml:space="preserve"> Дата 14-07-2017   Время 19:57:56</t>
  </si>
  <si>
    <t xml:space="preserve"> Дата 14-07-2017   Время 19:57:57</t>
  </si>
  <si>
    <t xml:space="preserve"> Дата 14-07-2017   Время 19:57:58</t>
  </si>
  <si>
    <t xml:space="preserve"> Дата 14-07-2017   Время 19:57:59</t>
  </si>
  <si>
    <t xml:space="preserve"> Дата 14-07-2017   Время 19:58:00</t>
  </si>
  <si>
    <t xml:space="preserve"> Дата 14-07-2017   Время 19:58:01</t>
  </si>
  <si>
    <t xml:space="preserve"> Дата 14-07-2017   Время 19:58:02</t>
  </si>
  <si>
    <t xml:space="preserve"> Дата 14-07-2017   Время 19:58:03</t>
  </si>
  <si>
    <t xml:space="preserve"> Дата 14-07-2017   Время 19:58:04</t>
  </si>
  <si>
    <t xml:space="preserve"> Дата 14-07-2017   Время 19:58:05</t>
  </si>
  <si>
    <t xml:space="preserve"> Дата 14-07-2017   Время 19:58:06</t>
  </si>
  <si>
    <t xml:space="preserve"> Дата 14-07-2017   Время 19:58:07</t>
  </si>
  <si>
    <t xml:space="preserve"> Дата 14-07-2017   Время 19:58:08</t>
  </si>
  <si>
    <t xml:space="preserve"> Дата 14-07-2017   Время 19:58:09</t>
  </si>
  <si>
    <t xml:space="preserve"> Дата 14-07-2017   Время 19:58:10</t>
  </si>
  <si>
    <t xml:space="preserve"> Дата 14-07-2017   Время 19:58:11</t>
  </si>
  <si>
    <t xml:space="preserve"> Дата 14-07-2017   Время 19:58:12</t>
  </si>
  <si>
    <t xml:space="preserve"> Дата 14-07-2017   Время 19:58:13</t>
  </si>
  <si>
    <t xml:space="preserve"> Дата 14-07-2017   Время 19:58:14</t>
  </si>
  <si>
    <t xml:space="preserve"> Дата 14-07-2017   Время 19:58:15</t>
  </si>
  <si>
    <t xml:space="preserve"> Дата 14-07-2017   Время 19:58:16</t>
  </si>
  <si>
    <t xml:space="preserve"> Дата 14-07-2017   Время 19:58:17</t>
  </si>
  <si>
    <t xml:space="preserve"> Дата 14-07-2017   Время 19:58:18</t>
  </si>
  <si>
    <t xml:space="preserve"> Дата 14-07-2017   Время 19:58:19</t>
  </si>
  <si>
    <t xml:space="preserve"> Дата 14-07-2017   Время 19:58:20</t>
  </si>
  <si>
    <t>$Дата 14-07-2017   Время 19:58:21</t>
  </si>
  <si>
    <t>койавган</t>
  </si>
  <si>
    <t>корелляция 10+</t>
  </si>
  <si>
    <t>(по логгеру)</t>
  </si>
  <si>
    <t>Дальний</t>
  </si>
  <si>
    <t>14,08,2017</t>
  </si>
  <si>
    <t>Джанкуат</t>
  </si>
  <si>
    <t xml:space="preserve"> Дата 10-08-2017   Время 09:38:21</t>
  </si>
  <si>
    <t xml:space="preserve"> Дата 10-08-2017   Время 09:38:22</t>
  </si>
  <si>
    <t xml:space="preserve"> Дата 10-08-2017   Время 09:38:23</t>
  </si>
  <si>
    <t xml:space="preserve"> Дата 10-08-2017   Время 09:38:24</t>
  </si>
  <si>
    <t xml:space="preserve"> Дата 10-08-2017   Время 09:38:25</t>
  </si>
  <si>
    <t xml:space="preserve"> Дата 10-08-2017   Время 09:38:26</t>
  </si>
  <si>
    <t xml:space="preserve"> Дата 10-08-2017   Время 09:38:27</t>
  </si>
  <si>
    <t xml:space="preserve"> Дата 10-08-2017   Время 09:38:28</t>
  </si>
  <si>
    <t xml:space="preserve"> Дата 10-08-2017   Время 09:38:29</t>
  </si>
  <si>
    <t xml:space="preserve"> Дата 10-08-2017   Время 09:38:30</t>
  </si>
  <si>
    <t xml:space="preserve"> Дата 10-08-2017   Время 09:38:31</t>
  </si>
  <si>
    <t xml:space="preserve"> Дата 10-08-2017   Время 09:38:32</t>
  </si>
  <si>
    <t xml:space="preserve"> Дата 10-08-2017   Время 09:38:33</t>
  </si>
  <si>
    <t xml:space="preserve"> Дата 10-08-2017   Время 09:38:34</t>
  </si>
  <si>
    <t xml:space="preserve"> Дата 10-08-2017   Время 09:38:35</t>
  </si>
  <si>
    <t xml:space="preserve"> Дата 10-08-2017   Время 09:38:36</t>
  </si>
  <si>
    <t xml:space="preserve"> Дата 10-08-2017   Время 09:38:37</t>
  </si>
  <si>
    <t xml:space="preserve"> Дата 10-08-2017   Время 09:38:38</t>
  </si>
  <si>
    <t xml:space="preserve"> Дата 10-08-2017   Время 09:38:39</t>
  </si>
  <si>
    <t xml:space="preserve"> Дата 10-08-2017   Время 09:38:40</t>
  </si>
  <si>
    <t xml:space="preserve"> Дата 10-08-2017   Время 09:38:41</t>
  </si>
  <si>
    <t xml:space="preserve"> Дата 10-08-2017   Время 09:38:42</t>
  </si>
  <si>
    <t xml:space="preserve"> Дата 10-08-2017   Время 09:38:43</t>
  </si>
  <si>
    <t xml:space="preserve"> Дата 10-08-2017   Время 09:38:44</t>
  </si>
  <si>
    <t xml:space="preserve"> Дата 10-08-2017   Время 09:38:45</t>
  </si>
  <si>
    <t xml:space="preserve"> Дата 10-08-2017   Время 09:38:46</t>
  </si>
  <si>
    <t xml:space="preserve"> Дата 10-08-2017   Время 09:38:47</t>
  </si>
  <si>
    <t>Койавган</t>
  </si>
  <si>
    <t>Слеза</t>
  </si>
  <si>
    <t>расход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</si>
</sst>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"/>
    <numFmt numFmtId="166" formatCode="0.0000"/>
    <numFmt numFmtId="167" formatCode="0.00000"/>
  </numFmts>
  <fonts count="3" x14ac:knownFonts="1">
    <font>
      <sz val="10"/>
      <name val="Arial Cyr"/>
      <charset val="204"/>
    </font>
    <font>
      <sz val="11"/>
      <color indexed="8"/>
      <name val="Times New Roman"/>
      <family val="1"/>
      <charset val="204"/>
    </font>
    <font>
      <sz val="8"/>
      <name val="Arial Cyr"/>
      <charset val="204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Fill="1"/>
    <xf numFmtId="20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0" fontId="0" fillId="3" borderId="0" xfId="0" applyFill="1"/>
    <xf numFmtId="164" fontId="0" fillId="0" borderId="0" xfId="0" applyNumberFormat="1" applyFill="1"/>
    <xf numFmtId="0" fontId="0" fillId="4" borderId="0" xfId="0" applyFill="1"/>
    <xf numFmtId="0" fontId="1" fillId="4" borderId="0" xfId="0" applyFont="1" applyFill="1"/>
    <xf numFmtId="2" fontId="0" fillId="4" borderId="0" xfId="0" applyNumberFormat="1" applyFill="1"/>
    <xf numFmtId="14" fontId="0" fillId="4" borderId="0" xfId="0" applyNumberFormat="1" applyFill="1"/>
    <xf numFmtId="2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Alignment="1">
      <alignment horizontal="right" vertical="center"/>
    </xf>
    <xf numFmtId="0" fontId="0" fillId="6" borderId="0" xfId="0" applyFill="1"/>
    <xf numFmtId="2" fontId="0" fillId="3" borderId="0" xfId="0" applyNumberFormat="1" applyFill="1"/>
    <xf numFmtId="165" fontId="0" fillId="0" borderId="0" xfId="0" applyNumberFormat="1"/>
    <xf numFmtId="16" fontId="0" fillId="0" borderId="0" xfId="0" applyNumberFormat="1"/>
    <xf numFmtId="166" fontId="0" fillId="3" borderId="0" xfId="0" applyNumberFormat="1" applyFill="1"/>
    <xf numFmtId="167" fontId="0" fillId="3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'1'!$A$2:$A$203</c:f>
              <c:numCache>
                <c:formatCode>General</c:formatCode>
                <c:ptCount val="202"/>
                <c:pt idx="0">
                  <c:v>97.793000000000006</c:v>
                </c:pt>
                <c:pt idx="1">
                  <c:v>98.756</c:v>
                </c:pt>
                <c:pt idx="2">
                  <c:v>99.707999999999998</c:v>
                </c:pt>
                <c:pt idx="3">
                  <c:v>100.67</c:v>
                </c:pt>
                <c:pt idx="4">
                  <c:v>101.633</c:v>
                </c:pt>
                <c:pt idx="5">
                  <c:v>102.595</c:v>
                </c:pt>
                <c:pt idx="6">
                  <c:v>103.54900000000001</c:v>
                </c:pt>
                <c:pt idx="7">
                  <c:v>104.512</c:v>
                </c:pt>
                <c:pt idx="8">
                  <c:v>105.46899999999999</c:v>
                </c:pt>
                <c:pt idx="9">
                  <c:v>106.43600000000001</c:v>
                </c:pt>
                <c:pt idx="10">
                  <c:v>107.395</c:v>
                </c:pt>
                <c:pt idx="11">
                  <c:v>108.352</c:v>
                </c:pt>
                <c:pt idx="12">
                  <c:v>109.30800000000001</c:v>
                </c:pt>
                <c:pt idx="13">
                  <c:v>110.27500000000001</c:v>
                </c:pt>
                <c:pt idx="14">
                  <c:v>111.233</c:v>
                </c:pt>
                <c:pt idx="15">
                  <c:v>112.193</c:v>
                </c:pt>
                <c:pt idx="16">
                  <c:v>113.154</c:v>
                </c:pt>
                <c:pt idx="17">
                  <c:v>114.111</c:v>
                </c:pt>
                <c:pt idx="18">
                  <c:v>115.074</c:v>
                </c:pt>
                <c:pt idx="19">
                  <c:v>116.02800000000001</c:v>
                </c:pt>
                <c:pt idx="20">
                  <c:v>116.988</c:v>
                </c:pt>
                <c:pt idx="21">
                  <c:v>117.952</c:v>
                </c:pt>
                <c:pt idx="22">
                  <c:v>118.913</c:v>
                </c:pt>
                <c:pt idx="23">
                  <c:v>119.873</c:v>
                </c:pt>
                <c:pt idx="24">
                  <c:v>120.83499999999999</c:v>
                </c:pt>
                <c:pt idx="25">
                  <c:v>121.79300000000001</c:v>
                </c:pt>
                <c:pt idx="26">
                  <c:v>122.75</c:v>
                </c:pt>
                <c:pt idx="27">
                  <c:v>123.709</c:v>
                </c:pt>
                <c:pt idx="28">
                  <c:v>124.676</c:v>
                </c:pt>
                <c:pt idx="29">
                  <c:v>125.633</c:v>
                </c:pt>
                <c:pt idx="30">
                  <c:v>126.589</c:v>
                </c:pt>
                <c:pt idx="31">
                  <c:v>127.547</c:v>
                </c:pt>
                <c:pt idx="32">
                  <c:v>128.50700000000001</c:v>
                </c:pt>
                <c:pt idx="33">
                  <c:v>129.46899999999999</c:v>
                </c:pt>
                <c:pt idx="34">
                  <c:v>130.43100000000001</c:v>
                </c:pt>
                <c:pt idx="35">
                  <c:v>131.39400000000001</c:v>
                </c:pt>
                <c:pt idx="36">
                  <c:v>132.35599999999999</c:v>
                </c:pt>
                <c:pt idx="37">
                  <c:v>133.309</c:v>
                </c:pt>
                <c:pt idx="38">
                  <c:v>134.27000000000001</c:v>
                </c:pt>
                <c:pt idx="39">
                  <c:v>135.233</c:v>
                </c:pt>
                <c:pt idx="40">
                  <c:v>136.19499999999999</c:v>
                </c:pt>
                <c:pt idx="41">
                  <c:v>137.15199999999999</c:v>
                </c:pt>
                <c:pt idx="42">
                  <c:v>138.107</c:v>
                </c:pt>
                <c:pt idx="43">
                  <c:v>139.07300000000001</c:v>
                </c:pt>
                <c:pt idx="44">
                  <c:v>140.03200000000001</c:v>
                </c:pt>
                <c:pt idx="45">
                  <c:v>140.988</c:v>
                </c:pt>
                <c:pt idx="46">
                  <c:v>141.95599999999999</c:v>
                </c:pt>
                <c:pt idx="47">
                  <c:v>142.91399999999999</c:v>
                </c:pt>
                <c:pt idx="48">
                  <c:v>143.874</c:v>
                </c:pt>
                <c:pt idx="49">
                  <c:v>144.83000000000001</c:v>
                </c:pt>
                <c:pt idx="50">
                  <c:v>145.78700000000001</c:v>
                </c:pt>
                <c:pt idx="51">
                  <c:v>146.75</c:v>
                </c:pt>
                <c:pt idx="52">
                  <c:v>147.71199999999999</c:v>
                </c:pt>
                <c:pt idx="53">
                  <c:v>148.67500000000001</c:v>
                </c:pt>
                <c:pt idx="54">
                  <c:v>149.62700000000001</c:v>
                </c:pt>
                <c:pt idx="55">
                  <c:v>150.589</c:v>
                </c:pt>
                <c:pt idx="56">
                  <c:v>151.55000000000001</c:v>
                </c:pt>
                <c:pt idx="57">
                  <c:v>152.51400000000001</c:v>
                </c:pt>
                <c:pt idx="58">
                  <c:v>153.46799999999999</c:v>
                </c:pt>
                <c:pt idx="59">
                  <c:v>154.43100000000001</c:v>
                </c:pt>
                <c:pt idx="60">
                  <c:v>155.38800000000001</c:v>
                </c:pt>
                <c:pt idx="61">
                  <c:v>156.35499999999999</c:v>
                </c:pt>
                <c:pt idx="62">
                  <c:v>157.31299999999999</c:v>
                </c:pt>
                <c:pt idx="63">
                  <c:v>158.27000000000001</c:v>
                </c:pt>
                <c:pt idx="64">
                  <c:v>159.227</c:v>
                </c:pt>
                <c:pt idx="65">
                  <c:v>160.19399999999999</c:v>
                </c:pt>
                <c:pt idx="66">
                  <c:v>161.15199999999999</c:v>
                </c:pt>
                <c:pt idx="67">
                  <c:v>162.11000000000001</c:v>
                </c:pt>
                <c:pt idx="68">
                  <c:v>163.06800000000001</c:v>
                </c:pt>
                <c:pt idx="69">
                  <c:v>164.03100000000001</c:v>
                </c:pt>
                <c:pt idx="70">
                  <c:v>164.99299999999999</c:v>
                </c:pt>
                <c:pt idx="71">
                  <c:v>165.95599999999999</c:v>
                </c:pt>
                <c:pt idx="72">
                  <c:v>166.90799999999999</c:v>
                </c:pt>
                <c:pt idx="73">
                  <c:v>167.874</c:v>
                </c:pt>
                <c:pt idx="74">
                  <c:v>168.83199999999999</c:v>
                </c:pt>
                <c:pt idx="75">
                  <c:v>169.78899999999999</c:v>
                </c:pt>
                <c:pt idx="76">
                  <c:v>170.75399999999999</c:v>
                </c:pt>
                <c:pt idx="77">
                  <c:v>171.71199999999999</c:v>
                </c:pt>
                <c:pt idx="78">
                  <c:v>172.66900000000001</c:v>
                </c:pt>
                <c:pt idx="79">
                  <c:v>173.636</c:v>
                </c:pt>
                <c:pt idx="80">
                  <c:v>174.59399999999999</c:v>
                </c:pt>
                <c:pt idx="81">
                  <c:v>175.55099999999999</c:v>
                </c:pt>
                <c:pt idx="82">
                  <c:v>176.50800000000001</c:v>
                </c:pt>
                <c:pt idx="83">
                  <c:v>177.47499999999999</c:v>
                </c:pt>
                <c:pt idx="84">
                  <c:v>178.42699999999999</c:v>
                </c:pt>
                <c:pt idx="85">
                  <c:v>179.38800000000001</c:v>
                </c:pt>
                <c:pt idx="86">
                  <c:v>180.34800000000001</c:v>
                </c:pt>
                <c:pt idx="87">
                  <c:v>181.31200000000001</c:v>
                </c:pt>
                <c:pt idx="88">
                  <c:v>182.274</c:v>
                </c:pt>
                <c:pt idx="89">
                  <c:v>183.22800000000001</c:v>
                </c:pt>
                <c:pt idx="90">
                  <c:v>184.18799999999999</c:v>
                </c:pt>
                <c:pt idx="91">
                  <c:v>185.15199999999999</c:v>
                </c:pt>
                <c:pt idx="92">
                  <c:v>186.113</c:v>
                </c:pt>
                <c:pt idx="93">
                  <c:v>187.071</c:v>
                </c:pt>
                <c:pt idx="94">
                  <c:v>188.036</c:v>
                </c:pt>
                <c:pt idx="95">
                  <c:v>188.99299999999999</c:v>
                </c:pt>
                <c:pt idx="96">
                  <c:v>189.95</c:v>
                </c:pt>
                <c:pt idx="97">
                  <c:v>190.90700000000001</c:v>
                </c:pt>
                <c:pt idx="98">
                  <c:v>191.86699999999999</c:v>
                </c:pt>
                <c:pt idx="99">
                  <c:v>192.83199999999999</c:v>
                </c:pt>
                <c:pt idx="100">
                  <c:v>193.78899999999999</c:v>
                </c:pt>
                <c:pt idx="101">
                  <c:v>194.74799999999999</c:v>
                </c:pt>
                <c:pt idx="102">
                  <c:v>195.71600000000001</c:v>
                </c:pt>
                <c:pt idx="103">
                  <c:v>196.67</c:v>
                </c:pt>
                <c:pt idx="104">
                  <c:v>197.62899999999999</c:v>
                </c:pt>
                <c:pt idx="105">
                  <c:v>198.59399999999999</c:v>
                </c:pt>
                <c:pt idx="106">
                  <c:v>199.55500000000001</c:v>
                </c:pt>
                <c:pt idx="107">
                  <c:v>200.50899999999999</c:v>
                </c:pt>
                <c:pt idx="108">
                  <c:v>201.46799999999999</c:v>
                </c:pt>
                <c:pt idx="109">
                  <c:v>202.43299999999999</c:v>
                </c:pt>
                <c:pt idx="110">
                  <c:v>203.39599999999999</c:v>
                </c:pt>
                <c:pt idx="111">
                  <c:v>204.35</c:v>
                </c:pt>
                <c:pt idx="112">
                  <c:v>205.30699999999999</c:v>
                </c:pt>
                <c:pt idx="113">
                  <c:v>206.274</c:v>
                </c:pt>
                <c:pt idx="114">
                  <c:v>207.23099999999999</c:v>
                </c:pt>
                <c:pt idx="115">
                  <c:v>208.18700000000001</c:v>
                </c:pt>
                <c:pt idx="116">
                  <c:v>209.155</c:v>
                </c:pt>
                <c:pt idx="117">
                  <c:v>210.113</c:v>
                </c:pt>
                <c:pt idx="118">
                  <c:v>211.07</c:v>
                </c:pt>
                <c:pt idx="119">
                  <c:v>212.029</c:v>
                </c:pt>
                <c:pt idx="120">
                  <c:v>212.98699999999999</c:v>
                </c:pt>
                <c:pt idx="121">
                  <c:v>213.95</c:v>
                </c:pt>
                <c:pt idx="122">
                  <c:v>214.911</c:v>
                </c:pt>
                <c:pt idx="123">
                  <c:v>215.86799999999999</c:v>
                </c:pt>
                <c:pt idx="124">
                  <c:v>216.83600000000001</c:v>
                </c:pt>
                <c:pt idx="125">
                  <c:v>217.79</c:v>
                </c:pt>
                <c:pt idx="126">
                  <c:v>218.749</c:v>
                </c:pt>
                <c:pt idx="127">
                  <c:v>219.708</c:v>
                </c:pt>
                <c:pt idx="128">
                  <c:v>220.673</c:v>
                </c:pt>
                <c:pt idx="129">
                  <c:v>221.63</c:v>
                </c:pt>
                <c:pt idx="130">
                  <c:v>222.589</c:v>
                </c:pt>
                <c:pt idx="131">
                  <c:v>223.553</c:v>
                </c:pt>
                <c:pt idx="132">
                  <c:v>224.512</c:v>
                </c:pt>
                <c:pt idx="133">
                  <c:v>225.46799999999999</c:v>
                </c:pt>
                <c:pt idx="134">
                  <c:v>226.43600000000001</c:v>
                </c:pt>
                <c:pt idx="135">
                  <c:v>227.39400000000001</c:v>
                </c:pt>
                <c:pt idx="136">
                  <c:v>228.35599999999999</c:v>
                </c:pt>
                <c:pt idx="137">
                  <c:v>229.30699999999999</c:v>
                </c:pt>
                <c:pt idx="138">
                  <c:v>230.267</c:v>
                </c:pt>
                <c:pt idx="139">
                  <c:v>231.23099999999999</c:v>
                </c:pt>
                <c:pt idx="140">
                  <c:v>232.19200000000001</c:v>
                </c:pt>
                <c:pt idx="141">
                  <c:v>233.15600000000001</c:v>
                </c:pt>
                <c:pt idx="142">
                  <c:v>234.107</c:v>
                </c:pt>
                <c:pt idx="143">
                  <c:v>235.07</c:v>
                </c:pt>
                <c:pt idx="144">
                  <c:v>236.03100000000001</c:v>
                </c:pt>
                <c:pt idx="145">
                  <c:v>236.989</c:v>
                </c:pt>
                <c:pt idx="146">
                  <c:v>237.95400000000001</c:v>
                </c:pt>
                <c:pt idx="147">
                  <c:v>238.91200000000001</c:v>
                </c:pt>
                <c:pt idx="148">
                  <c:v>239.87200000000001</c:v>
                </c:pt>
                <c:pt idx="149">
                  <c:v>240.83600000000001</c:v>
                </c:pt>
                <c:pt idx="150">
                  <c:v>241.79400000000001</c:v>
                </c:pt>
                <c:pt idx="151">
                  <c:v>242.751</c:v>
                </c:pt>
                <c:pt idx="152">
                  <c:v>243.708</c:v>
                </c:pt>
                <c:pt idx="153">
                  <c:v>244.667</c:v>
                </c:pt>
                <c:pt idx="154">
                  <c:v>245.63300000000001</c:v>
                </c:pt>
                <c:pt idx="155">
                  <c:v>246.59</c:v>
                </c:pt>
                <c:pt idx="156">
                  <c:v>247.55099999999999</c:v>
                </c:pt>
                <c:pt idx="157">
                  <c:v>248.512</c:v>
                </c:pt>
                <c:pt idx="158">
                  <c:v>249.47300000000001</c:v>
                </c:pt>
                <c:pt idx="159">
                  <c:v>250.42699999999999</c:v>
                </c:pt>
                <c:pt idx="160">
                  <c:v>251.38800000000001</c:v>
                </c:pt>
                <c:pt idx="161">
                  <c:v>252.351</c:v>
                </c:pt>
                <c:pt idx="162">
                  <c:v>253.31399999999999</c:v>
                </c:pt>
                <c:pt idx="163">
                  <c:v>254.268</c:v>
                </c:pt>
                <c:pt idx="164">
                  <c:v>255.23500000000001</c:v>
                </c:pt>
                <c:pt idx="165">
                  <c:v>256.19299999999998</c:v>
                </c:pt>
                <c:pt idx="166">
                  <c:v>257.14999999999998</c:v>
                </c:pt>
                <c:pt idx="167">
                  <c:v>258.10700000000003</c:v>
                </c:pt>
                <c:pt idx="168">
                  <c:v>259.07400000000001</c:v>
                </c:pt>
                <c:pt idx="169">
                  <c:v>260.03199999999998</c:v>
                </c:pt>
                <c:pt idx="170">
                  <c:v>260.98899999999998</c:v>
                </c:pt>
                <c:pt idx="171">
                  <c:v>261.94799999999998</c:v>
                </c:pt>
                <c:pt idx="172">
                  <c:v>262.91399999999999</c:v>
                </c:pt>
                <c:pt idx="173">
                  <c:v>263.87099999999998</c:v>
                </c:pt>
                <c:pt idx="174">
                  <c:v>264.82900000000001</c:v>
                </c:pt>
                <c:pt idx="175">
                  <c:v>265.79199999999997</c:v>
                </c:pt>
                <c:pt idx="176">
                  <c:v>266.75299999999999</c:v>
                </c:pt>
                <c:pt idx="177">
                  <c:v>267.70800000000003</c:v>
                </c:pt>
                <c:pt idx="178">
                  <c:v>268.66800000000001</c:v>
                </c:pt>
                <c:pt idx="179">
                  <c:v>269.63499999999999</c:v>
                </c:pt>
                <c:pt idx="180">
                  <c:v>270.59199999999998</c:v>
                </c:pt>
                <c:pt idx="181">
                  <c:v>271.548</c:v>
                </c:pt>
                <c:pt idx="182">
                  <c:v>272.51499999999999</c:v>
                </c:pt>
                <c:pt idx="183">
                  <c:v>273.47300000000001</c:v>
                </c:pt>
                <c:pt idx="184">
                  <c:v>274.43</c:v>
                </c:pt>
                <c:pt idx="185">
                  <c:v>275.387</c:v>
                </c:pt>
                <c:pt idx="186">
                  <c:v>276.35399999999998</c:v>
                </c:pt>
                <c:pt idx="187">
                  <c:v>277.31200000000001</c:v>
                </c:pt>
                <c:pt idx="188">
                  <c:v>278.274</c:v>
                </c:pt>
                <c:pt idx="189">
                  <c:v>279.23500000000001</c:v>
                </c:pt>
                <c:pt idx="190">
                  <c:v>280.19600000000003</c:v>
                </c:pt>
                <c:pt idx="191">
                  <c:v>281.14999999999998</c:v>
                </c:pt>
                <c:pt idx="192">
                  <c:v>282.11</c:v>
                </c:pt>
                <c:pt idx="193">
                  <c:v>283.07400000000001</c:v>
                </c:pt>
                <c:pt idx="194">
                  <c:v>284.036</c:v>
                </c:pt>
                <c:pt idx="195">
                  <c:v>284.988</c:v>
                </c:pt>
                <c:pt idx="196">
                  <c:v>285.94900000000001</c:v>
                </c:pt>
                <c:pt idx="197">
                  <c:v>286.916</c:v>
                </c:pt>
                <c:pt idx="198">
                  <c:v>287.875</c:v>
                </c:pt>
                <c:pt idx="199">
                  <c:v>288.83</c:v>
                </c:pt>
                <c:pt idx="200">
                  <c:v>289.78699999999998</c:v>
                </c:pt>
                <c:pt idx="201">
                  <c:v>290.75400000000002</c:v>
                </c:pt>
              </c:numCache>
            </c:numRef>
          </c:xVal>
          <c:yVal>
            <c:numRef>
              <c:f>'1'!$B$2:$B$203</c:f>
              <c:numCache>
                <c:formatCode>General</c:formatCode>
                <c:ptCount val="202"/>
                <c:pt idx="0">
                  <c:v>59.5</c:v>
                </c:pt>
                <c:pt idx="1">
                  <c:v>59.6</c:v>
                </c:pt>
                <c:pt idx="2">
                  <c:v>59.6</c:v>
                </c:pt>
                <c:pt idx="3">
                  <c:v>59.9</c:v>
                </c:pt>
                <c:pt idx="4">
                  <c:v>60.2</c:v>
                </c:pt>
                <c:pt idx="5">
                  <c:v>60.5</c:v>
                </c:pt>
                <c:pt idx="6">
                  <c:v>60.7</c:v>
                </c:pt>
                <c:pt idx="7">
                  <c:v>61.1</c:v>
                </c:pt>
                <c:pt idx="8">
                  <c:v>61.5</c:v>
                </c:pt>
                <c:pt idx="9">
                  <c:v>61.8</c:v>
                </c:pt>
                <c:pt idx="10">
                  <c:v>62</c:v>
                </c:pt>
                <c:pt idx="11">
                  <c:v>64.5</c:v>
                </c:pt>
                <c:pt idx="12">
                  <c:v>64.5</c:v>
                </c:pt>
                <c:pt idx="13">
                  <c:v>64.8</c:v>
                </c:pt>
                <c:pt idx="14">
                  <c:v>65.2</c:v>
                </c:pt>
                <c:pt idx="15">
                  <c:v>67.599999999999994</c:v>
                </c:pt>
                <c:pt idx="16">
                  <c:v>67.7</c:v>
                </c:pt>
                <c:pt idx="17">
                  <c:v>67.8</c:v>
                </c:pt>
                <c:pt idx="18">
                  <c:v>68.2</c:v>
                </c:pt>
                <c:pt idx="19">
                  <c:v>68.599999999999994</c:v>
                </c:pt>
                <c:pt idx="20">
                  <c:v>68.900000000000006</c:v>
                </c:pt>
                <c:pt idx="21">
                  <c:v>69.5</c:v>
                </c:pt>
                <c:pt idx="22">
                  <c:v>69.900000000000006</c:v>
                </c:pt>
                <c:pt idx="23">
                  <c:v>70.3</c:v>
                </c:pt>
                <c:pt idx="24">
                  <c:v>70.599999999999994</c:v>
                </c:pt>
                <c:pt idx="25">
                  <c:v>71.099999999999994</c:v>
                </c:pt>
                <c:pt idx="26">
                  <c:v>71.5</c:v>
                </c:pt>
                <c:pt idx="27">
                  <c:v>71.8</c:v>
                </c:pt>
                <c:pt idx="28">
                  <c:v>72.099999999999994</c:v>
                </c:pt>
                <c:pt idx="29">
                  <c:v>72.3</c:v>
                </c:pt>
                <c:pt idx="30">
                  <c:v>72.8</c:v>
                </c:pt>
                <c:pt idx="31">
                  <c:v>73.2</c:v>
                </c:pt>
                <c:pt idx="32">
                  <c:v>73.5</c:v>
                </c:pt>
                <c:pt idx="33">
                  <c:v>73.7</c:v>
                </c:pt>
                <c:pt idx="34">
                  <c:v>73.900000000000006</c:v>
                </c:pt>
                <c:pt idx="35">
                  <c:v>74</c:v>
                </c:pt>
                <c:pt idx="36">
                  <c:v>74.099999999999994</c:v>
                </c:pt>
                <c:pt idx="37">
                  <c:v>74.2</c:v>
                </c:pt>
                <c:pt idx="38">
                  <c:v>74.2</c:v>
                </c:pt>
                <c:pt idx="39">
                  <c:v>74.3</c:v>
                </c:pt>
                <c:pt idx="40">
                  <c:v>74.3</c:v>
                </c:pt>
                <c:pt idx="41">
                  <c:v>74.3</c:v>
                </c:pt>
                <c:pt idx="42">
                  <c:v>74.3</c:v>
                </c:pt>
                <c:pt idx="43">
                  <c:v>74.3</c:v>
                </c:pt>
                <c:pt idx="44">
                  <c:v>74</c:v>
                </c:pt>
                <c:pt idx="45">
                  <c:v>73.7</c:v>
                </c:pt>
                <c:pt idx="46">
                  <c:v>73.5</c:v>
                </c:pt>
                <c:pt idx="47">
                  <c:v>73.3</c:v>
                </c:pt>
                <c:pt idx="48">
                  <c:v>73.2</c:v>
                </c:pt>
                <c:pt idx="49">
                  <c:v>73</c:v>
                </c:pt>
                <c:pt idx="50">
                  <c:v>72.900000000000006</c:v>
                </c:pt>
                <c:pt idx="51">
                  <c:v>72.5</c:v>
                </c:pt>
                <c:pt idx="52">
                  <c:v>72.2</c:v>
                </c:pt>
                <c:pt idx="53">
                  <c:v>72</c:v>
                </c:pt>
                <c:pt idx="54">
                  <c:v>71.7</c:v>
                </c:pt>
                <c:pt idx="55">
                  <c:v>71.599999999999994</c:v>
                </c:pt>
                <c:pt idx="56">
                  <c:v>71.400000000000006</c:v>
                </c:pt>
                <c:pt idx="57">
                  <c:v>71</c:v>
                </c:pt>
                <c:pt idx="58">
                  <c:v>70.7</c:v>
                </c:pt>
                <c:pt idx="59">
                  <c:v>70.400000000000006</c:v>
                </c:pt>
                <c:pt idx="60">
                  <c:v>70.2</c:v>
                </c:pt>
                <c:pt idx="61">
                  <c:v>70</c:v>
                </c:pt>
                <c:pt idx="62">
                  <c:v>69.8</c:v>
                </c:pt>
                <c:pt idx="63">
                  <c:v>69.599999999999994</c:v>
                </c:pt>
                <c:pt idx="64">
                  <c:v>69.2</c:v>
                </c:pt>
                <c:pt idx="65">
                  <c:v>68.900000000000006</c:v>
                </c:pt>
                <c:pt idx="66">
                  <c:v>68.599999999999994</c:v>
                </c:pt>
                <c:pt idx="67">
                  <c:v>68.3</c:v>
                </c:pt>
                <c:pt idx="68">
                  <c:v>68.099999999999994</c:v>
                </c:pt>
                <c:pt idx="69">
                  <c:v>68</c:v>
                </c:pt>
                <c:pt idx="70">
                  <c:v>67.900000000000006</c:v>
                </c:pt>
                <c:pt idx="71">
                  <c:v>67.8</c:v>
                </c:pt>
                <c:pt idx="72">
                  <c:v>67.400000000000006</c:v>
                </c:pt>
                <c:pt idx="73">
                  <c:v>67.099999999999994</c:v>
                </c:pt>
                <c:pt idx="74">
                  <c:v>66.900000000000006</c:v>
                </c:pt>
                <c:pt idx="75">
                  <c:v>66.7</c:v>
                </c:pt>
                <c:pt idx="76">
                  <c:v>66.599999999999994</c:v>
                </c:pt>
                <c:pt idx="77">
                  <c:v>66.400000000000006</c:v>
                </c:pt>
                <c:pt idx="78">
                  <c:v>66.3</c:v>
                </c:pt>
                <c:pt idx="79">
                  <c:v>66.2</c:v>
                </c:pt>
                <c:pt idx="80">
                  <c:v>66.099999999999994</c:v>
                </c:pt>
                <c:pt idx="81">
                  <c:v>65.8</c:v>
                </c:pt>
                <c:pt idx="82">
                  <c:v>65.5</c:v>
                </c:pt>
                <c:pt idx="83">
                  <c:v>65.3</c:v>
                </c:pt>
                <c:pt idx="84">
                  <c:v>65.099999999999994</c:v>
                </c:pt>
                <c:pt idx="85">
                  <c:v>65</c:v>
                </c:pt>
                <c:pt idx="86">
                  <c:v>64.8</c:v>
                </c:pt>
                <c:pt idx="87">
                  <c:v>64.7</c:v>
                </c:pt>
                <c:pt idx="88">
                  <c:v>64.7</c:v>
                </c:pt>
                <c:pt idx="89">
                  <c:v>64.599999999999994</c:v>
                </c:pt>
                <c:pt idx="90">
                  <c:v>64.5</c:v>
                </c:pt>
                <c:pt idx="91">
                  <c:v>64.400000000000006</c:v>
                </c:pt>
                <c:pt idx="92">
                  <c:v>64.400000000000006</c:v>
                </c:pt>
                <c:pt idx="93">
                  <c:v>64.3</c:v>
                </c:pt>
                <c:pt idx="94">
                  <c:v>64.2</c:v>
                </c:pt>
                <c:pt idx="95">
                  <c:v>64.099999999999994</c:v>
                </c:pt>
                <c:pt idx="96">
                  <c:v>63.8</c:v>
                </c:pt>
                <c:pt idx="97">
                  <c:v>63.5</c:v>
                </c:pt>
                <c:pt idx="98">
                  <c:v>63.3</c:v>
                </c:pt>
                <c:pt idx="99">
                  <c:v>63.1</c:v>
                </c:pt>
                <c:pt idx="100">
                  <c:v>63</c:v>
                </c:pt>
                <c:pt idx="101">
                  <c:v>62.9</c:v>
                </c:pt>
                <c:pt idx="102">
                  <c:v>62.8</c:v>
                </c:pt>
                <c:pt idx="103">
                  <c:v>62.7</c:v>
                </c:pt>
                <c:pt idx="104">
                  <c:v>62.6</c:v>
                </c:pt>
                <c:pt idx="105">
                  <c:v>62.5</c:v>
                </c:pt>
                <c:pt idx="106">
                  <c:v>62.5</c:v>
                </c:pt>
                <c:pt idx="107">
                  <c:v>62.4</c:v>
                </c:pt>
                <c:pt idx="108">
                  <c:v>62.4</c:v>
                </c:pt>
                <c:pt idx="109">
                  <c:v>62.3</c:v>
                </c:pt>
                <c:pt idx="110">
                  <c:v>62.2</c:v>
                </c:pt>
                <c:pt idx="111">
                  <c:v>62.2</c:v>
                </c:pt>
                <c:pt idx="112">
                  <c:v>62.1</c:v>
                </c:pt>
                <c:pt idx="113">
                  <c:v>62</c:v>
                </c:pt>
                <c:pt idx="114">
                  <c:v>61.9</c:v>
                </c:pt>
                <c:pt idx="115">
                  <c:v>61.9</c:v>
                </c:pt>
                <c:pt idx="116">
                  <c:v>61.8</c:v>
                </c:pt>
                <c:pt idx="117">
                  <c:v>61.7</c:v>
                </c:pt>
                <c:pt idx="118">
                  <c:v>61.6</c:v>
                </c:pt>
                <c:pt idx="119">
                  <c:v>61.6</c:v>
                </c:pt>
                <c:pt idx="120">
                  <c:v>61.5</c:v>
                </c:pt>
                <c:pt idx="121">
                  <c:v>61.4</c:v>
                </c:pt>
                <c:pt idx="122">
                  <c:v>61.4</c:v>
                </c:pt>
                <c:pt idx="123">
                  <c:v>61.3</c:v>
                </c:pt>
                <c:pt idx="124">
                  <c:v>61.2</c:v>
                </c:pt>
                <c:pt idx="125">
                  <c:v>61.2</c:v>
                </c:pt>
                <c:pt idx="126">
                  <c:v>61.1</c:v>
                </c:pt>
                <c:pt idx="127">
                  <c:v>61.1</c:v>
                </c:pt>
                <c:pt idx="128">
                  <c:v>61</c:v>
                </c:pt>
                <c:pt idx="129">
                  <c:v>60.9</c:v>
                </c:pt>
                <c:pt idx="130">
                  <c:v>60.9</c:v>
                </c:pt>
                <c:pt idx="131">
                  <c:v>60.8</c:v>
                </c:pt>
                <c:pt idx="132">
                  <c:v>60.8</c:v>
                </c:pt>
                <c:pt idx="133">
                  <c:v>60.7</c:v>
                </c:pt>
                <c:pt idx="134">
                  <c:v>60.7</c:v>
                </c:pt>
                <c:pt idx="135">
                  <c:v>60.6</c:v>
                </c:pt>
                <c:pt idx="136">
                  <c:v>60.6</c:v>
                </c:pt>
                <c:pt idx="137">
                  <c:v>60.6</c:v>
                </c:pt>
                <c:pt idx="138">
                  <c:v>60.5</c:v>
                </c:pt>
                <c:pt idx="139">
                  <c:v>60.5</c:v>
                </c:pt>
                <c:pt idx="140">
                  <c:v>60.4</c:v>
                </c:pt>
                <c:pt idx="141">
                  <c:v>60.4</c:v>
                </c:pt>
                <c:pt idx="142">
                  <c:v>60.4</c:v>
                </c:pt>
                <c:pt idx="143">
                  <c:v>60.3</c:v>
                </c:pt>
                <c:pt idx="144">
                  <c:v>60.3</c:v>
                </c:pt>
                <c:pt idx="145">
                  <c:v>60.3</c:v>
                </c:pt>
                <c:pt idx="146">
                  <c:v>60.3</c:v>
                </c:pt>
                <c:pt idx="147">
                  <c:v>60.2</c:v>
                </c:pt>
                <c:pt idx="148">
                  <c:v>60.2</c:v>
                </c:pt>
                <c:pt idx="149">
                  <c:v>60.2</c:v>
                </c:pt>
                <c:pt idx="150">
                  <c:v>60.2</c:v>
                </c:pt>
                <c:pt idx="151">
                  <c:v>60.1</c:v>
                </c:pt>
                <c:pt idx="152">
                  <c:v>60.1</c:v>
                </c:pt>
                <c:pt idx="153">
                  <c:v>60.1</c:v>
                </c:pt>
                <c:pt idx="154">
                  <c:v>60.1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59.9</c:v>
                </c:pt>
                <c:pt idx="161">
                  <c:v>59.9</c:v>
                </c:pt>
                <c:pt idx="162">
                  <c:v>59.9</c:v>
                </c:pt>
                <c:pt idx="163">
                  <c:v>59.9</c:v>
                </c:pt>
                <c:pt idx="164">
                  <c:v>59.8</c:v>
                </c:pt>
                <c:pt idx="165">
                  <c:v>59.8</c:v>
                </c:pt>
                <c:pt idx="166">
                  <c:v>59.8</c:v>
                </c:pt>
                <c:pt idx="167">
                  <c:v>59.8</c:v>
                </c:pt>
                <c:pt idx="168">
                  <c:v>59.8</c:v>
                </c:pt>
                <c:pt idx="169">
                  <c:v>59.8</c:v>
                </c:pt>
                <c:pt idx="170">
                  <c:v>59.7</c:v>
                </c:pt>
                <c:pt idx="171">
                  <c:v>59.7</c:v>
                </c:pt>
                <c:pt idx="172">
                  <c:v>59.7</c:v>
                </c:pt>
                <c:pt idx="173">
                  <c:v>59.7</c:v>
                </c:pt>
                <c:pt idx="174">
                  <c:v>59.7</c:v>
                </c:pt>
                <c:pt idx="175">
                  <c:v>59.7</c:v>
                </c:pt>
                <c:pt idx="176">
                  <c:v>59.7</c:v>
                </c:pt>
                <c:pt idx="177">
                  <c:v>59.7</c:v>
                </c:pt>
                <c:pt idx="178">
                  <c:v>59.7</c:v>
                </c:pt>
                <c:pt idx="179">
                  <c:v>59.6</c:v>
                </c:pt>
                <c:pt idx="180">
                  <c:v>59.6</c:v>
                </c:pt>
                <c:pt idx="181">
                  <c:v>59.6</c:v>
                </c:pt>
                <c:pt idx="182">
                  <c:v>59.6</c:v>
                </c:pt>
                <c:pt idx="183">
                  <c:v>59.6</c:v>
                </c:pt>
                <c:pt idx="184">
                  <c:v>59.6</c:v>
                </c:pt>
                <c:pt idx="185">
                  <c:v>59.6</c:v>
                </c:pt>
                <c:pt idx="186">
                  <c:v>59.6</c:v>
                </c:pt>
                <c:pt idx="187">
                  <c:v>59.6</c:v>
                </c:pt>
                <c:pt idx="188">
                  <c:v>59.5</c:v>
                </c:pt>
                <c:pt idx="189">
                  <c:v>59.5</c:v>
                </c:pt>
                <c:pt idx="190">
                  <c:v>59.5</c:v>
                </c:pt>
                <c:pt idx="191">
                  <c:v>59.5</c:v>
                </c:pt>
                <c:pt idx="192">
                  <c:v>59.5</c:v>
                </c:pt>
                <c:pt idx="193">
                  <c:v>59.5</c:v>
                </c:pt>
                <c:pt idx="194">
                  <c:v>59.5</c:v>
                </c:pt>
                <c:pt idx="195">
                  <c:v>59.5</c:v>
                </c:pt>
                <c:pt idx="196">
                  <c:v>59.5</c:v>
                </c:pt>
                <c:pt idx="197">
                  <c:v>59.5</c:v>
                </c:pt>
                <c:pt idx="198">
                  <c:v>59.5</c:v>
                </c:pt>
                <c:pt idx="199">
                  <c:v>59.5</c:v>
                </c:pt>
                <c:pt idx="200">
                  <c:v>59.5</c:v>
                </c:pt>
                <c:pt idx="201">
                  <c:v>59.4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FC5-4305-8FAA-5357B532388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'1'!$A$2:$A$203</c:f>
              <c:numCache>
                <c:formatCode>General</c:formatCode>
                <c:ptCount val="202"/>
                <c:pt idx="0">
                  <c:v>97.793000000000006</c:v>
                </c:pt>
                <c:pt idx="1">
                  <c:v>98.756</c:v>
                </c:pt>
                <c:pt idx="2">
                  <c:v>99.707999999999998</c:v>
                </c:pt>
                <c:pt idx="3">
                  <c:v>100.67</c:v>
                </c:pt>
                <c:pt idx="4">
                  <c:v>101.633</c:v>
                </c:pt>
                <c:pt idx="5">
                  <c:v>102.595</c:v>
                </c:pt>
                <c:pt idx="6">
                  <c:v>103.54900000000001</c:v>
                </c:pt>
                <c:pt idx="7">
                  <c:v>104.512</c:v>
                </c:pt>
                <c:pt idx="8">
                  <c:v>105.46899999999999</c:v>
                </c:pt>
                <c:pt idx="9">
                  <c:v>106.43600000000001</c:v>
                </c:pt>
                <c:pt idx="10">
                  <c:v>107.395</c:v>
                </c:pt>
                <c:pt idx="11">
                  <c:v>108.352</c:v>
                </c:pt>
                <c:pt idx="12">
                  <c:v>109.30800000000001</c:v>
                </c:pt>
                <c:pt idx="13">
                  <c:v>110.27500000000001</c:v>
                </c:pt>
                <c:pt idx="14">
                  <c:v>111.233</c:v>
                </c:pt>
                <c:pt idx="15">
                  <c:v>112.193</c:v>
                </c:pt>
                <c:pt idx="16">
                  <c:v>113.154</c:v>
                </c:pt>
                <c:pt idx="17">
                  <c:v>114.111</c:v>
                </c:pt>
                <c:pt idx="18">
                  <c:v>115.074</c:v>
                </c:pt>
                <c:pt idx="19">
                  <c:v>116.02800000000001</c:v>
                </c:pt>
                <c:pt idx="20">
                  <c:v>116.988</c:v>
                </c:pt>
                <c:pt idx="21">
                  <c:v>117.952</c:v>
                </c:pt>
                <c:pt idx="22">
                  <c:v>118.913</c:v>
                </c:pt>
                <c:pt idx="23">
                  <c:v>119.873</c:v>
                </c:pt>
                <c:pt idx="24">
                  <c:v>120.83499999999999</c:v>
                </c:pt>
                <c:pt idx="25">
                  <c:v>121.79300000000001</c:v>
                </c:pt>
                <c:pt idx="26">
                  <c:v>122.75</c:v>
                </c:pt>
                <c:pt idx="27">
                  <c:v>123.709</c:v>
                </c:pt>
                <c:pt idx="28">
                  <c:v>124.676</c:v>
                </c:pt>
                <c:pt idx="29">
                  <c:v>125.633</c:v>
                </c:pt>
                <c:pt idx="30">
                  <c:v>126.589</c:v>
                </c:pt>
                <c:pt idx="31">
                  <c:v>127.547</c:v>
                </c:pt>
                <c:pt idx="32">
                  <c:v>128.50700000000001</c:v>
                </c:pt>
                <c:pt idx="33">
                  <c:v>129.46899999999999</c:v>
                </c:pt>
                <c:pt idx="34">
                  <c:v>130.43100000000001</c:v>
                </c:pt>
                <c:pt idx="35">
                  <c:v>131.39400000000001</c:v>
                </c:pt>
                <c:pt idx="36">
                  <c:v>132.35599999999999</c:v>
                </c:pt>
                <c:pt idx="37">
                  <c:v>133.309</c:v>
                </c:pt>
                <c:pt idx="38">
                  <c:v>134.27000000000001</c:v>
                </c:pt>
                <c:pt idx="39">
                  <c:v>135.233</c:v>
                </c:pt>
                <c:pt idx="40">
                  <c:v>136.19499999999999</c:v>
                </c:pt>
                <c:pt idx="41">
                  <c:v>137.15199999999999</c:v>
                </c:pt>
                <c:pt idx="42">
                  <c:v>138.107</c:v>
                </c:pt>
                <c:pt idx="43">
                  <c:v>139.07300000000001</c:v>
                </c:pt>
                <c:pt idx="44">
                  <c:v>140.03200000000001</c:v>
                </c:pt>
                <c:pt idx="45">
                  <c:v>140.988</c:v>
                </c:pt>
                <c:pt idx="46">
                  <c:v>141.95599999999999</c:v>
                </c:pt>
                <c:pt idx="47">
                  <c:v>142.91399999999999</c:v>
                </c:pt>
                <c:pt idx="48">
                  <c:v>143.874</c:v>
                </c:pt>
                <c:pt idx="49">
                  <c:v>144.83000000000001</c:v>
                </c:pt>
                <c:pt idx="50">
                  <c:v>145.78700000000001</c:v>
                </c:pt>
                <c:pt idx="51">
                  <c:v>146.75</c:v>
                </c:pt>
                <c:pt idx="52">
                  <c:v>147.71199999999999</c:v>
                </c:pt>
                <c:pt idx="53">
                  <c:v>148.67500000000001</c:v>
                </c:pt>
                <c:pt idx="54">
                  <c:v>149.62700000000001</c:v>
                </c:pt>
                <c:pt idx="55">
                  <c:v>150.589</c:v>
                </c:pt>
                <c:pt idx="56">
                  <c:v>151.55000000000001</c:v>
                </c:pt>
                <c:pt idx="57">
                  <c:v>152.51400000000001</c:v>
                </c:pt>
                <c:pt idx="58">
                  <c:v>153.46799999999999</c:v>
                </c:pt>
                <c:pt idx="59">
                  <c:v>154.43100000000001</c:v>
                </c:pt>
                <c:pt idx="60">
                  <c:v>155.38800000000001</c:v>
                </c:pt>
                <c:pt idx="61">
                  <c:v>156.35499999999999</c:v>
                </c:pt>
                <c:pt idx="62">
                  <c:v>157.31299999999999</c:v>
                </c:pt>
                <c:pt idx="63">
                  <c:v>158.27000000000001</c:v>
                </c:pt>
                <c:pt idx="64">
                  <c:v>159.227</c:v>
                </c:pt>
                <c:pt idx="65">
                  <c:v>160.19399999999999</c:v>
                </c:pt>
                <c:pt idx="66">
                  <c:v>161.15199999999999</c:v>
                </c:pt>
                <c:pt idx="67">
                  <c:v>162.11000000000001</c:v>
                </c:pt>
                <c:pt idx="68">
                  <c:v>163.06800000000001</c:v>
                </c:pt>
                <c:pt idx="69">
                  <c:v>164.03100000000001</c:v>
                </c:pt>
                <c:pt idx="70">
                  <c:v>164.99299999999999</c:v>
                </c:pt>
                <c:pt idx="71">
                  <c:v>165.95599999999999</c:v>
                </c:pt>
                <c:pt idx="72">
                  <c:v>166.90799999999999</c:v>
                </c:pt>
                <c:pt idx="73">
                  <c:v>167.874</c:v>
                </c:pt>
                <c:pt idx="74">
                  <c:v>168.83199999999999</c:v>
                </c:pt>
                <c:pt idx="75">
                  <c:v>169.78899999999999</c:v>
                </c:pt>
                <c:pt idx="76">
                  <c:v>170.75399999999999</c:v>
                </c:pt>
                <c:pt idx="77">
                  <c:v>171.71199999999999</c:v>
                </c:pt>
                <c:pt idx="78">
                  <c:v>172.66900000000001</c:v>
                </c:pt>
                <c:pt idx="79">
                  <c:v>173.636</c:v>
                </c:pt>
                <c:pt idx="80">
                  <c:v>174.59399999999999</c:v>
                </c:pt>
                <c:pt idx="81">
                  <c:v>175.55099999999999</c:v>
                </c:pt>
                <c:pt idx="82">
                  <c:v>176.50800000000001</c:v>
                </c:pt>
                <c:pt idx="83">
                  <c:v>177.47499999999999</c:v>
                </c:pt>
                <c:pt idx="84">
                  <c:v>178.42699999999999</c:v>
                </c:pt>
                <c:pt idx="85">
                  <c:v>179.38800000000001</c:v>
                </c:pt>
                <c:pt idx="86">
                  <c:v>180.34800000000001</c:v>
                </c:pt>
                <c:pt idx="87">
                  <c:v>181.31200000000001</c:v>
                </c:pt>
                <c:pt idx="88">
                  <c:v>182.274</c:v>
                </c:pt>
                <c:pt idx="89">
                  <c:v>183.22800000000001</c:v>
                </c:pt>
                <c:pt idx="90">
                  <c:v>184.18799999999999</c:v>
                </c:pt>
                <c:pt idx="91">
                  <c:v>185.15199999999999</c:v>
                </c:pt>
                <c:pt idx="92">
                  <c:v>186.113</c:v>
                </c:pt>
                <c:pt idx="93">
                  <c:v>187.071</c:v>
                </c:pt>
                <c:pt idx="94">
                  <c:v>188.036</c:v>
                </c:pt>
                <c:pt idx="95">
                  <c:v>188.99299999999999</c:v>
                </c:pt>
                <c:pt idx="96">
                  <c:v>189.95</c:v>
                </c:pt>
                <c:pt idx="97">
                  <c:v>190.90700000000001</c:v>
                </c:pt>
                <c:pt idx="98">
                  <c:v>191.86699999999999</c:v>
                </c:pt>
                <c:pt idx="99">
                  <c:v>192.83199999999999</c:v>
                </c:pt>
                <c:pt idx="100">
                  <c:v>193.78899999999999</c:v>
                </c:pt>
                <c:pt idx="101">
                  <c:v>194.74799999999999</c:v>
                </c:pt>
                <c:pt idx="102">
                  <c:v>195.71600000000001</c:v>
                </c:pt>
                <c:pt idx="103">
                  <c:v>196.67</c:v>
                </c:pt>
                <c:pt idx="104">
                  <c:v>197.62899999999999</c:v>
                </c:pt>
                <c:pt idx="105">
                  <c:v>198.59399999999999</c:v>
                </c:pt>
                <c:pt idx="106">
                  <c:v>199.55500000000001</c:v>
                </c:pt>
                <c:pt idx="107">
                  <c:v>200.50899999999999</c:v>
                </c:pt>
                <c:pt idx="108">
                  <c:v>201.46799999999999</c:v>
                </c:pt>
                <c:pt idx="109">
                  <c:v>202.43299999999999</c:v>
                </c:pt>
                <c:pt idx="110">
                  <c:v>203.39599999999999</c:v>
                </c:pt>
                <c:pt idx="111">
                  <c:v>204.35</c:v>
                </c:pt>
                <c:pt idx="112">
                  <c:v>205.30699999999999</c:v>
                </c:pt>
                <c:pt idx="113">
                  <c:v>206.274</c:v>
                </c:pt>
                <c:pt idx="114">
                  <c:v>207.23099999999999</c:v>
                </c:pt>
                <c:pt idx="115">
                  <c:v>208.18700000000001</c:v>
                </c:pt>
                <c:pt idx="116">
                  <c:v>209.155</c:v>
                </c:pt>
                <c:pt idx="117">
                  <c:v>210.113</c:v>
                </c:pt>
                <c:pt idx="118">
                  <c:v>211.07</c:v>
                </c:pt>
                <c:pt idx="119">
                  <c:v>212.029</c:v>
                </c:pt>
                <c:pt idx="120">
                  <c:v>212.98699999999999</c:v>
                </c:pt>
                <c:pt idx="121">
                  <c:v>213.95</c:v>
                </c:pt>
                <c:pt idx="122">
                  <c:v>214.911</c:v>
                </c:pt>
                <c:pt idx="123">
                  <c:v>215.86799999999999</c:v>
                </c:pt>
                <c:pt idx="124">
                  <c:v>216.83600000000001</c:v>
                </c:pt>
                <c:pt idx="125">
                  <c:v>217.79</c:v>
                </c:pt>
                <c:pt idx="126">
                  <c:v>218.749</c:v>
                </c:pt>
                <c:pt idx="127">
                  <c:v>219.708</c:v>
                </c:pt>
                <c:pt idx="128">
                  <c:v>220.673</c:v>
                </c:pt>
                <c:pt idx="129">
                  <c:v>221.63</c:v>
                </c:pt>
                <c:pt idx="130">
                  <c:v>222.589</c:v>
                </c:pt>
                <c:pt idx="131">
                  <c:v>223.553</c:v>
                </c:pt>
                <c:pt idx="132">
                  <c:v>224.512</c:v>
                </c:pt>
                <c:pt idx="133">
                  <c:v>225.46799999999999</c:v>
                </c:pt>
                <c:pt idx="134">
                  <c:v>226.43600000000001</c:v>
                </c:pt>
                <c:pt idx="135">
                  <c:v>227.39400000000001</c:v>
                </c:pt>
                <c:pt idx="136">
                  <c:v>228.35599999999999</c:v>
                </c:pt>
                <c:pt idx="137">
                  <c:v>229.30699999999999</c:v>
                </c:pt>
                <c:pt idx="138">
                  <c:v>230.267</c:v>
                </c:pt>
                <c:pt idx="139">
                  <c:v>231.23099999999999</c:v>
                </c:pt>
                <c:pt idx="140">
                  <c:v>232.19200000000001</c:v>
                </c:pt>
                <c:pt idx="141">
                  <c:v>233.15600000000001</c:v>
                </c:pt>
                <c:pt idx="142">
                  <c:v>234.107</c:v>
                </c:pt>
                <c:pt idx="143">
                  <c:v>235.07</c:v>
                </c:pt>
                <c:pt idx="144">
                  <c:v>236.03100000000001</c:v>
                </c:pt>
                <c:pt idx="145">
                  <c:v>236.989</c:v>
                </c:pt>
                <c:pt idx="146">
                  <c:v>237.95400000000001</c:v>
                </c:pt>
                <c:pt idx="147">
                  <c:v>238.91200000000001</c:v>
                </c:pt>
                <c:pt idx="148">
                  <c:v>239.87200000000001</c:v>
                </c:pt>
                <c:pt idx="149">
                  <c:v>240.83600000000001</c:v>
                </c:pt>
                <c:pt idx="150">
                  <c:v>241.79400000000001</c:v>
                </c:pt>
                <c:pt idx="151">
                  <c:v>242.751</c:v>
                </c:pt>
                <c:pt idx="152">
                  <c:v>243.708</c:v>
                </c:pt>
                <c:pt idx="153">
                  <c:v>244.667</c:v>
                </c:pt>
                <c:pt idx="154">
                  <c:v>245.63300000000001</c:v>
                </c:pt>
                <c:pt idx="155">
                  <c:v>246.59</c:v>
                </c:pt>
                <c:pt idx="156">
                  <c:v>247.55099999999999</c:v>
                </c:pt>
                <c:pt idx="157">
                  <c:v>248.512</c:v>
                </c:pt>
                <c:pt idx="158">
                  <c:v>249.47300000000001</c:v>
                </c:pt>
                <c:pt idx="159">
                  <c:v>250.42699999999999</c:v>
                </c:pt>
                <c:pt idx="160">
                  <c:v>251.38800000000001</c:v>
                </c:pt>
                <c:pt idx="161">
                  <c:v>252.351</c:v>
                </c:pt>
                <c:pt idx="162">
                  <c:v>253.31399999999999</c:v>
                </c:pt>
                <c:pt idx="163">
                  <c:v>254.268</c:v>
                </c:pt>
                <c:pt idx="164">
                  <c:v>255.23500000000001</c:v>
                </c:pt>
                <c:pt idx="165">
                  <c:v>256.19299999999998</c:v>
                </c:pt>
                <c:pt idx="166">
                  <c:v>257.14999999999998</c:v>
                </c:pt>
                <c:pt idx="167">
                  <c:v>258.10700000000003</c:v>
                </c:pt>
                <c:pt idx="168">
                  <c:v>259.07400000000001</c:v>
                </c:pt>
                <c:pt idx="169">
                  <c:v>260.03199999999998</c:v>
                </c:pt>
                <c:pt idx="170">
                  <c:v>260.98899999999998</c:v>
                </c:pt>
                <c:pt idx="171">
                  <c:v>261.94799999999998</c:v>
                </c:pt>
                <c:pt idx="172">
                  <c:v>262.91399999999999</c:v>
                </c:pt>
                <c:pt idx="173">
                  <c:v>263.87099999999998</c:v>
                </c:pt>
                <c:pt idx="174">
                  <c:v>264.82900000000001</c:v>
                </c:pt>
                <c:pt idx="175">
                  <c:v>265.79199999999997</c:v>
                </c:pt>
                <c:pt idx="176">
                  <c:v>266.75299999999999</c:v>
                </c:pt>
                <c:pt idx="177">
                  <c:v>267.70800000000003</c:v>
                </c:pt>
                <c:pt idx="178">
                  <c:v>268.66800000000001</c:v>
                </c:pt>
                <c:pt idx="179">
                  <c:v>269.63499999999999</c:v>
                </c:pt>
                <c:pt idx="180">
                  <c:v>270.59199999999998</c:v>
                </c:pt>
                <c:pt idx="181">
                  <c:v>271.548</c:v>
                </c:pt>
                <c:pt idx="182">
                  <c:v>272.51499999999999</c:v>
                </c:pt>
                <c:pt idx="183">
                  <c:v>273.47300000000001</c:v>
                </c:pt>
                <c:pt idx="184">
                  <c:v>274.43</c:v>
                </c:pt>
                <c:pt idx="185">
                  <c:v>275.387</c:v>
                </c:pt>
                <c:pt idx="186">
                  <c:v>276.35399999999998</c:v>
                </c:pt>
                <c:pt idx="187">
                  <c:v>277.31200000000001</c:v>
                </c:pt>
                <c:pt idx="188">
                  <c:v>278.274</c:v>
                </c:pt>
                <c:pt idx="189">
                  <c:v>279.23500000000001</c:v>
                </c:pt>
                <c:pt idx="190">
                  <c:v>280.19600000000003</c:v>
                </c:pt>
                <c:pt idx="191">
                  <c:v>281.14999999999998</c:v>
                </c:pt>
                <c:pt idx="192">
                  <c:v>282.11</c:v>
                </c:pt>
                <c:pt idx="193">
                  <c:v>283.07400000000001</c:v>
                </c:pt>
                <c:pt idx="194">
                  <c:v>284.036</c:v>
                </c:pt>
                <c:pt idx="195">
                  <c:v>284.988</c:v>
                </c:pt>
                <c:pt idx="196">
                  <c:v>285.94900000000001</c:v>
                </c:pt>
                <c:pt idx="197">
                  <c:v>286.916</c:v>
                </c:pt>
                <c:pt idx="198">
                  <c:v>287.875</c:v>
                </c:pt>
                <c:pt idx="199">
                  <c:v>288.83</c:v>
                </c:pt>
                <c:pt idx="200">
                  <c:v>289.78699999999998</c:v>
                </c:pt>
                <c:pt idx="201">
                  <c:v>290.75400000000002</c:v>
                </c:pt>
              </c:numCache>
            </c:numRef>
          </c:xVal>
          <c:yVal>
            <c:numRef>
              <c:f>'1'!$C$2:$C$203</c:f>
              <c:numCache>
                <c:formatCode>General</c:formatCode>
                <c:ptCount val="202"/>
                <c:pt idx="0">
                  <c:v>59.5</c:v>
                </c:pt>
                <c:pt idx="1">
                  <c:v>59.499500935422184</c:v>
                </c:pt>
                <c:pt idx="2">
                  <c:v>59.499007571478174</c:v>
                </c:pt>
                <c:pt idx="3">
                  <c:v>59.498509025139796</c:v>
                </c:pt>
                <c:pt idx="4">
                  <c:v>59.49800996056198</c:v>
                </c:pt>
                <c:pt idx="5">
                  <c:v>59.497511414223602</c:v>
                </c:pt>
                <c:pt idx="6">
                  <c:v>59.497017013800722</c:v>
                </c:pt>
                <c:pt idx="7">
                  <c:v>59.496517949222905</c:v>
                </c:pt>
                <c:pt idx="8">
                  <c:v>59.496021994081708</c:v>
                </c:pt>
                <c:pt idx="9">
                  <c:v>59.495520856546143</c:v>
                </c:pt>
                <c:pt idx="10">
                  <c:v>59.495023864926075</c:v>
                </c:pt>
                <c:pt idx="11">
                  <c:v>59.494527909784878</c:v>
                </c:pt>
                <c:pt idx="12">
                  <c:v>59.49403247288312</c:v>
                </c:pt>
                <c:pt idx="13">
                  <c:v>59.493531335347555</c:v>
                </c:pt>
                <c:pt idx="14">
                  <c:v>59.493034861966926</c:v>
                </c:pt>
                <c:pt idx="15">
                  <c:v>59.492537352107419</c:v>
                </c:pt>
                <c:pt idx="16">
                  <c:v>59.492039324008473</c:v>
                </c:pt>
                <c:pt idx="17">
                  <c:v>59.491543368867276</c:v>
                </c:pt>
                <c:pt idx="18">
                  <c:v>59.49104430428946</c:v>
                </c:pt>
                <c:pt idx="19">
                  <c:v>59.490549903866579</c:v>
                </c:pt>
                <c:pt idx="20">
                  <c:v>59.490052394007073</c:v>
                </c:pt>
                <c:pt idx="21">
                  <c:v>59.489552811189817</c:v>
                </c:pt>
                <c:pt idx="22">
                  <c:v>59.489054783090872</c:v>
                </c:pt>
                <c:pt idx="23">
                  <c:v>59.488557273231365</c:v>
                </c:pt>
                <c:pt idx="24">
                  <c:v>59.488058726892987</c:v>
                </c:pt>
                <c:pt idx="25">
                  <c:v>59.487562253512358</c:v>
                </c:pt>
                <c:pt idx="26">
                  <c:v>59.487066298371161</c:v>
                </c:pt>
                <c:pt idx="27">
                  <c:v>59.486569306751093</c:v>
                </c:pt>
                <c:pt idx="28">
                  <c:v>59.486068169215528</c:v>
                </c:pt>
                <c:pt idx="29">
                  <c:v>59.485572214074331</c:v>
                </c:pt>
                <c:pt idx="30">
                  <c:v>59.485076777172573</c:v>
                </c:pt>
                <c:pt idx="31">
                  <c:v>59.484580303791944</c:v>
                </c:pt>
                <c:pt idx="32">
                  <c:v>59.484082793932437</c:v>
                </c:pt>
                <c:pt idx="33">
                  <c:v>59.483584247594059</c:v>
                </c:pt>
                <c:pt idx="34">
                  <c:v>59.483085701255682</c:v>
                </c:pt>
                <c:pt idx="35">
                  <c:v>59.482586636677865</c:v>
                </c:pt>
                <c:pt idx="36">
                  <c:v>59.482088090339488</c:v>
                </c:pt>
                <c:pt idx="37">
                  <c:v>59.481594208156039</c:v>
                </c:pt>
                <c:pt idx="38">
                  <c:v>59.481096180057094</c:v>
                </c:pt>
                <c:pt idx="39">
                  <c:v>59.480597115479277</c:v>
                </c:pt>
                <c:pt idx="40">
                  <c:v>59.4800985691409</c:v>
                </c:pt>
                <c:pt idx="41">
                  <c:v>59.479602613999702</c:v>
                </c:pt>
                <c:pt idx="42">
                  <c:v>59.479107695337383</c:v>
                </c:pt>
                <c:pt idx="43">
                  <c:v>59.478607076041257</c:v>
                </c:pt>
                <c:pt idx="44">
                  <c:v>59.478110084421189</c:v>
                </c:pt>
                <c:pt idx="45">
                  <c:v>59.477614647519431</c:v>
                </c:pt>
                <c:pt idx="46">
                  <c:v>59.477112991744427</c:v>
                </c:pt>
                <c:pt idx="47">
                  <c:v>59.476616518363798</c:v>
                </c:pt>
                <c:pt idx="48">
                  <c:v>59.476119008504291</c:v>
                </c:pt>
                <c:pt idx="49">
                  <c:v>59.475623571602533</c:v>
                </c:pt>
                <c:pt idx="50">
                  <c:v>59.475127616461336</c:v>
                </c:pt>
                <c:pt idx="51">
                  <c:v>59.474628551883519</c:v>
                </c:pt>
                <c:pt idx="52">
                  <c:v>59.474130005545142</c:v>
                </c:pt>
                <c:pt idx="53">
                  <c:v>59.473630940967325</c:v>
                </c:pt>
                <c:pt idx="54">
                  <c:v>59.473137577023316</c:v>
                </c:pt>
                <c:pt idx="55">
                  <c:v>59.472639030684938</c:v>
                </c:pt>
                <c:pt idx="56">
                  <c:v>59.472141002585992</c:v>
                </c:pt>
                <c:pt idx="57">
                  <c:v>59.471641419768737</c:v>
                </c:pt>
                <c:pt idx="58">
                  <c:v>59.471147019345857</c:v>
                </c:pt>
                <c:pt idx="59">
                  <c:v>59.47064795476804</c:v>
                </c:pt>
                <c:pt idx="60">
                  <c:v>59.470151999626843</c:v>
                </c:pt>
                <c:pt idx="61">
                  <c:v>59.469650862091278</c:v>
                </c:pt>
                <c:pt idx="62">
                  <c:v>59.469154388710649</c:v>
                </c:pt>
                <c:pt idx="63">
                  <c:v>59.468658433569452</c:v>
                </c:pt>
                <c:pt idx="64">
                  <c:v>59.468162478428255</c:v>
                </c:pt>
                <c:pt idx="65">
                  <c:v>59.46766134089269</c:v>
                </c:pt>
                <c:pt idx="66">
                  <c:v>59.467164867512061</c:v>
                </c:pt>
                <c:pt idx="67">
                  <c:v>59.466668394131432</c:v>
                </c:pt>
                <c:pt idx="68">
                  <c:v>59.466171920750803</c:v>
                </c:pt>
                <c:pt idx="69">
                  <c:v>59.465672856172986</c:v>
                </c:pt>
                <c:pt idx="70">
                  <c:v>59.465174309834609</c:v>
                </c:pt>
                <c:pt idx="71">
                  <c:v>59.464675245256792</c:v>
                </c:pt>
                <c:pt idx="72">
                  <c:v>59.464181881312783</c:v>
                </c:pt>
                <c:pt idx="73">
                  <c:v>59.463681262016657</c:v>
                </c:pt>
                <c:pt idx="74">
                  <c:v>59.463184788636028</c:v>
                </c:pt>
                <c:pt idx="75">
                  <c:v>59.46268883349483</c:v>
                </c:pt>
                <c:pt idx="76">
                  <c:v>59.462188732438143</c:v>
                </c:pt>
                <c:pt idx="77">
                  <c:v>59.461692259057514</c:v>
                </c:pt>
                <c:pt idx="78">
                  <c:v>59.461196303916317</c:v>
                </c:pt>
                <c:pt idx="79">
                  <c:v>59.460695166380752</c:v>
                </c:pt>
                <c:pt idx="80">
                  <c:v>59.460198693000123</c:v>
                </c:pt>
                <c:pt idx="81">
                  <c:v>59.459702737858926</c:v>
                </c:pt>
                <c:pt idx="82">
                  <c:v>59.459206782717729</c:v>
                </c:pt>
                <c:pt idx="83">
                  <c:v>59.458705645182164</c:v>
                </c:pt>
                <c:pt idx="84">
                  <c:v>59.458212281238154</c:v>
                </c:pt>
                <c:pt idx="85">
                  <c:v>59.457714253139208</c:v>
                </c:pt>
                <c:pt idx="86">
                  <c:v>59.457216743279702</c:v>
                </c:pt>
                <c:pt idx="87">
                  <c:v>59.456717160462446</c:v>
                </c:pt>
                <c:pt idx="88">
                  <c:v>59.456218614124069</c:v>
                </c:pt>
                <c:pt idx="89">
                  <c:v>59.455724213701188</c:v>
                </c:pt>
                <c:pt idx="90">
                  <c:v>59.455226703841682</c:v>
                </c:pt>
                <c:pt idx="91">
                  <c:v>59.454727121024426</c:v>
                </c:pt>
                <c:pt idx="92">
                  <c:v>59.45422909292548</c:v>
                </c:pt>
                <c:pt idx="93">
                  <c:v>59.453732619544851</c:v>
                </c:pt>
                <c:pt idx="94">
                  <c:v>59.453232518488164</c:v>
                </c:pt>
                <c:pt idx="95">
                  <c:v>59.452736563346967</c:v>
                </c:pt>
                <c:pt idx="96">
                  <c:v>59.45224060820577</c:v>
                </c:pt>
                <c:pt idx="97">
                  <c:v>59.451744653064573</c:v>
                </c:pt>
                <c:pt idx="98">
                  <c:v>59.451247143205066</c:v>
                </c:pt>
                <c:pt idx="99">
                  <c:v>59.450747042148379</c:v>
                </c:pt>
                <c:pt idx="100">
                  <c:v>59.450251087007182</c:v>
                </c:pt>
                <c:pt idx="101">
                  <c:v>59.449754095387114</c:v>
                </c:pt>
                <c:pt idx="102">
                  <c:v>59.44925243961211</c:v>
                </c:pt>
                <c:pt idx="103">
                  <c:v>59.448758039189229</c:v>
                </c:pt>
                <c:pt idx="104">
                  <c:v>59.448261047569162</c:v>
                </c:pt>
                <c:pt idx="105">
                  <c:v>59.447760946512474</c:v>
                </c:pt>
                <c:pt idx="106">
                  <c:v>59.447262918413529</c:v>
                </c:pt>
                <c:pt idx="107">
                  <c:v>59.446768517990648</c:v>
                </c:pt>
                <c:pt idx="108">
                  <c:v>59.44627152637058</c:v>
                </c:pt>
                <c:pt idx="109">
                  <c:v>59.445771425313893</c:v>
                </c:pt>
                <c:pt idx="110">
                  <c:v>59.445272360736077</c:v>
                </c:pt>
                <c:pt idx="111">
                  <c:v>59.444777960313196</c:v>
                </c:pt>
                <c:pt idx="112">
                  <c:v>59.444282005171999</c:v>
                </c:pt>
                <c:pt idx="113">
                  <c:v>59.443780867636434</c:v>
                </c:pt>
                <c:pt idx="114">
                  <c:v>59.443284912495237</c:v>
                </c:pt>
                <c:pt idx="115">
                  <c:v>59.442789475593479</c:v>
                </c:pt>
                <c:pt idx="116">
                  <c:v>59.442287819818475</c:v>
                </c:pt>
                <c:pt idx="117">
                  <c:v>59.441791346437846</c:v>
                </c:pt>
                <c:pt idx="118">
                  <c:v>59.441295391296649</c:v>
                </c:pt>
                <c:pt idx="119">
                  <c:v>59.440798399676581</c:v>
                </c:pt>
                <c:pt idx="120">
                  <c:v>59.440301926295952</c:v>
                </c:pt>
                <c:pt idx="121">
                  <c:v>59.439802861718135</c:v>
                </c:pt>
                <c:pt idx="122">
                  <c:v>59.43930483361919</c:v>
                </c:pt>
                <c:pt idx="123">
                  <c:v>59.438808878477992</c:v>
                </c:pt>
                <c:pt idx="124">
                  <c:v>59.438307222702988</c:v>
                </c:pt>
                <c:pt idx="125">
                  <c:v>59.437812822280108</c:v>
                </c:pt>
                <c:pt idx="126">
                  <c:v>59.43731583066004</c:v>
                </c:pt>
                <c:pt idx="127">
                  <c:v>59.436818839039972</c:v>
                </c:pt>
                <c:pt idx="128">
                  <c:v>59.436318737983285</c:v>
                </c:pt>
                <c:pt idx="129">
                  <c:v>59.435822782842088</c:v>
                </c:pt>
                <c:pt idx="130">
                  <c:v>59.43532579122202</c:v>
                </c:pt>
                <c:pt idx="131">
                  <c:v>59.434826208404765</c:v>
                </c:pt>
                <c:pt idx="132">
                  <c:v>59.434329216784697</c:v>
                </c:pt>
                <c:pt idx="133">
                  <c:v>59.433833779882939</c:v>
                </c:pt>
                <c:pt idx="134">
                  <c:v>59.433332124107935</c:v>
                </c:pt>
                <c:pt idx="135">
                  <c:v>59.432835650727306</c:v>
                </c:pt>
                <c:pt idx="136">
                  <c:v>59.432337104388928</c:v>
                </c:pt>
                <c:pt idx="137">
                  <c:v>59.431844258684357</c:v>
                </c:pt>
                <c:pt idx="138">
                  <c:v>59.431346748824851</c:v>
                </c:pt>
                <c:pt idx="139">
                  <c:v>59.430847166007595</c:v>
                </c:pt>
                <c:pt idx="140">
                  <c:v>59.430349137908649</c:v>
                </c:pt>
                <c:pt idx="141">
                  <c:v>59.429849555091394</c:v>
                </c:pt>
                <c:pt idx="142">
                  <c:v>59.429356709386823</c:v>
                </c:pt>
                <c:pt idx="143">
                  <c:v>59.428857644809007</c:v>
                </c:pt>
                <c:pt idx="144">
                  <c:v>59.428359616710061</c:v>
                </c:pt>
                <c:pt idx="145">
                  <c:v>59.427863143329432</c:v>
                </c:pt>
                <c:pt idx="146">
                  <c:v>59.427363042272745</c:v>
                </c:pt>
                <c:pt idx="147">
                  <c:v>59.426866568892116</c:v>
                </c:pt>
                <c:pt idx="148">
                  <c:v>59.426369059032609</c:v>
                </c:pt>
                <c:pt idx="149">
                  <c:v>59.425869476215354</c:v>
                </c:pt>
                <c:pt idx="150">
                  <c:v>59.425373002834725</c:v>
                </c:pt>
                <c:pt idx="151">
                  <c:v>59.424877047693528</c:v>
                </c:pt>
                <c:pt idx="152">
                  <c:v>59.424381092552331</c:v>
                </c:pt>
                <c:pt idx="153">
                  <c:v>59.423884100932263</c:v>
                </c:pt>
                <c:pt idx="154">
                  <c:v>59.423383481636137</c:v>
                </c:pt>
                <c:pt idx="155">
                  <c:v>59.422887526494939</c:v>
                </c:pt>
                <c:pt idx="156">
                  <c:v>59.422389498395994</c:v>
                </c:pt>
                <c:pt idx="157">
                  <c:v>59.421891470297048</c:v>
                </c:pt>
                <c:pt idx="158">
                  <c:v>59.421393442198102</c:v>
                </c:pt>
                <c:pt idx="159">
                  <c:v>59.420899041775222</c:v>
                </c:pt>
                <c:pt idx="160">
                  <c:v>59.420401013676276</c:v>
                </c:pt>
                <c:pt idx="161">
                  <c:v>59.41990194909846</c:v>
                </c:pt>
                <c:pt idx="162">
                  <c:v>59.419402884520643</c:v>
                </c:pt>
                <c:pt idx="163">
                  <c:v>59.418908484097763</c:v>
                </c:pt>
                <c:pt idx="164">
                  <c:v>59.418407346562198</c:v>
                </c:pt>
                <c:pt idx="165">
                  <c:v>59.417910873181569</c:v>
                </c:pt>
                <c:pt idx="166">
                  <c:v>59.417414918040372</c:v>
                </c:pt>
                <c:pt idx="167">
                  <c:v>59.416918962899175</c:v>
                </c:pt>
                <c:pt idx="168">
                  <c:v>59.416417825363609</c:v>
                </c:pt>
                <c:pt idx="169">
                  <c:v>59.415921351982981</c:v>
                </c:pt>
                <c:pt idx="170">
                  <c:v>59.415425396841783</c:v>
                </c:pt>
                <c:pt idx="171">
                  <c:v>59.414928405221715</c:v>
                </c:pt>
                <c:pt idx="172">
                  <c:v>59.414427785925589</c:v>
                </c:pt>
                <c:pt idx="173">
                  <c:v>59.413931830784392</c:v>
                </c:pt>
                <c:pt idx="174">
                  <c:v>59.413435357403763</c:v>
                </c:pt>
                <c:pt idx="175">
                  <c:v>59.412936292825947</c:v>
                </c:pt>
                <c:pt idx="176">
                  <c:v>59.412438264727001</c:v>
                </c:pt>
                <c:pt idx="177">
                  <c:v>59.411943346064682</c:v>
                </c:pt>
                <c:pt idx="178">
                  <c:v>59.411445836205175</c:v>
                </c:pt>
                <c:pt idx="179">
                  <c:v>59.41094469866961</c:v>
                </c:pt>
                <c:pt idx="180">
                  <c:v>59.410448743528413</c:v>
                </c:pt>
                <c:pt idx="181">
                  <c:v>59.409953306626655</c:v>
                </c:pt>
                <c:pt idx="182">
                  <c:v>59.40945216909109</c:v>
                </c:pt>
                <c:pt idx="183">
                  <c:v>59.408955695710461</c:v>
                </c:pt>
                <c:pt idx="184">
                  <c:v>59.408459740569263</c:v>
                </c:pt>
                <c:pt idx="185">
                  <c:v>59.407963785428066</c:v>
                </c:pt>
                <c:pt idx="186">
                  <c:v>59.407462647892501</c:v>
                </c:pt>
                <c:pt idx="187">
                  <c:v>59.406966174511872</c:v>
                </c:pt>
                <c:pt idx="188">
                  <c:v>59.406467628173495</c:v>
                </c:pt>
                <c:pt idx="189">
                  <c:v>59.405969600074549</c:v>
                </c:pt>
                <c:pt idx="190">
                  <c:v>59.405471571975603</c:v>
                </c:pt>
                <c:pt idx="191">
                  <c:v>59.404977171552723</c:v>
                </c:pt>
                <c:pt idx="192">
                  <c:v>59.404479661693216</c:v>
                </c:pt>
                <c:pt idx="193">
                  <c:v>59.403980078875961</c:v>
                </c:pt>
                <c:pt idx="194">
                  <c:v>59.403481532537583</c:v>
                </c:pt>
                <c:pt idx="195">
                  <c:v>59.402988168593573</c:v>
                </c:pt>
                <c:pt idx="196">
                  <c:v>59.402490140494628</c:v>
                </c:pt>
                <c:pt idx="197">
                  <c:v>59.401989002959063</c:v>
                </c:pt>
                <c:pt idx="198">
                  <c:v>59.401492011338995</c:v>
                </c:pt>
                <c:pt idx="199">
                  <c:v>59.400997092676675</c:v>
                </c:pt>
                <c:pt idx="200">
                  <c:v>59.400501137535478</c:v>
                </c:pt>
                <c:pt idx="201">
                  <c:v>59.4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FC5-4305-8FAA-5357B5323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95712"/>
        <c:axId val="57797248"/>
      </c:scatterChart>
      <c:valAx>
        <c:axId val="5779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57797248"/>
        <c:crosses val="autoZero"/>
        <c:crossBetween val="midCat"/>
      </c:valAx>
      <c:valAx>
        <c:axId val="57797248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957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217436950815928"/>
          <c:y val="0.89796204045922834"/>
          <c:w val="0.29565240214538402"/>
          <c:h val="7.4830289071008971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'2'!$L$2:$L$203</c:f>
              <c:numCache>
                <c:formatCode>General</c:formatCode>
                <c:ptCount val="202"/>
                <c:pt idx="0">
                  <c:v>177.47499999999999</c:v>
                </c:pt>
                <c:pt idx="1">
                  <c:v>178.42699999999999</c:v>
                </c:pt>
                <c:pt idx="2">
                  <c:v>179.38800000000001</c:v>
                </c:pt>
                <c:pt idx="3">
                  <c:v>180.34899999999999</c:v>
                </c:pt>
                <c:pt idx="4">
                  <c:v>181.31299999999999</c:v>
                </c:pt>
                <c:pt idx="5">
                  <c:v>182.274</c:v>
                </c:pt>
                <c:pt idx="6">
                  <c:v>183.22800000000001</c:v>
                </c:pt>
                <c:pt idx="7">
                  <c:v>184.18700000000001</c:v>
                </c:pt>
                <c:pt idx="8">
                  <c:v>185.15100000000001</c:v>
                </c:pt>
                <c:pt idx="9">
                  <c:v>186.113</c:v>
                </c:pt>
                <c:pt idx="10">
                  <c:v>187.071</c:v>
                </c:pt>
                <c:pt idx="11">
                  <c:v>188.036</c:v>
                </c:pt>
                <c:pt idx="12">
                  <c:v>188.99299999999999</c:v>
                </c:pt>
                <c:pt idx="13">
                  <c:v>189.95</c:v>
                </c:pt>
                <c:pt idx="14">
                  <c:v>190.90700000000001</c:v>
                </c:pt>
                <c:pt idx="15">
                  <c:v>191.86699999999999</c:v>
                </c:pt>
                <c:pt idx="16">
                  <c:v>192.83199999999999</c:v>
                </c:pt>
                <c:pt idx="17">
                  <c:v>193.78899999999999</c:v>
                </c:pt>
                <c:pt idx="18">
                  <c:v>194.74799999999999</c:v>
                </c:pt>
                <c:pt idx="19">
                  <c:v>195.71600000000001</c:v>
                </c:pt>
                <c:pt idx="20">
                  <c:v>196.67</c:v>
                </c:pt>
                <c:pt idx="21">
                  <c:v>197.62899999999999</c:v>
                </c:pt>
                <c:pt idx="22">
                  <c:v>198.59299999999999</c:v>
                </c:pt>
                <c:pt idx="23">
                  <c:v>199.55500000000001</c:v>
                </c:pt>
                <c:pt idx="24">
                  <c:v>200.50899999999999</c:v>
                </c:pt>
                <c:pt idx="25">
                  <c:v>201.46899999999999</c:v>
                </c:pt>
                <c:pt idx="26">
                  <c:v>202.43299999999999</c:v>
                </c:pt>
                <c:pt idx="27">
                  <c:v>203.39599999999999</c:v>
                </c:pt>
                <c:pt idx="28">
                  <c:v>204.35</c:v>
                </c:pt>
                <c:pt idx="29">
                  <c:v>205.30699999999999</c:v>
                </c:pt>
                <c:pt idx="30">
                  <c:v>206.274</c:v>
                </c:pt>
                <c:pt idx="31">
                  <c:v>207.23099999999999</c:v>
                </c:pt>
                <c:pt idx="32">
                  <c:v>208.18799999999999</c:v>
                </c:pt>
                <c:pt idx="33">
                  <c:v>209.155</c:v>
                </c:pt>
                <c:pt idx="34">
                  <c:v>210.113</c:v>
                </c:pt>
                <c:pt idx="35">
                  <c:v>211.07</c:v>
                </c:pt>
                <c:pt idx="36">
                  <c:v>212.029</c:v>
                </c:pt>
                <c:pt idx="37">
                  <c:v>212.98699999999999</c:v>
                </c:pt>
                <c:pt idx="38">
                  <c:v>213.95</c:v>
                </c:pt>
                <c:pt idx="39">
                  <c:v>214.91</c:v>
                </c:pt>
                <c:pt idx="40">
                  <c:v>215.86799999999999</c:v>
                </c:pt>
                <c:pt idx="41">
                  <c:v>216.83600000000001</c:v>
                </c:pt>
                <c:pt idx="42">
                  <c:v>217.79</c:v>
                </c:pt>
                <c:pt idx="43">
                  <c:v>218.749</c:v>
                </c:pt>
                <c:pt idx="44">
                  <c:v>219.708</c:v>
                </c:pt>
                <c:pt idx="45">
                  <c:v>220.673</c:v>
                </c:pt>
                <c:pt idx="46">
                  <c:v>221.63</c:v>
                </c:pt>
                <c:pt idx="47">
                  <c:v>222.58799999999999</c:v>
                </c:pt>
                <c:pt idx="48">
                  <c:v>223.553</c:v>
                </c:pt>
                <c:pt idx="49">
                  <c:v>224.512</c:v>
                </c:pt>
                <c:pt idx="50">
                  <c:v>225.46700000000001</c:v>
                </c:pt>
                <c:pt idx="51">
                  <c:v>226.43600000000001</c:v>
                </c:pt>
                <c:pt idx="52">
                  <c:v>227.39400000000001</c:v>
                </c:pt>
                <c:pt idx="53">
                  <c:v>228.35599999999999</c:v>
                </c:pt>
                <c:pt idx="54">
                  <c:v>229.30699999999999</c:v>
                </c:pt>
                <c:pt idx="55">
                  <c:v>230.27600000000001</c:v>
                </c:pt>
                <c:pt idx="56">
                  <c:v>231.232</c:v>
                </c:pt>
                <c:pt idx="57">
                  <c:v>232.19200000000001</c:v>
                </c:pt>
                <c:pt idx="58">
                  <c:v>233.15600000000001</c:v>
                </c:pt>
                <c:pt idx="59">
                  <c:v>234.107</c:v>
                </c:pt>
                <c:pt idx="60">
                  <c:v>235.07</c:v>
                </c:pt>
                <c:pt idx="61">
                  <c:v>236.03100000000001</c:v>
                </c:pt>
                <c:pt idx="62">
                  <c:v>236.989</c:v>
                </c:pt>
                <c:pt idx="63">
                  <c:v>237.95400000000001</c:v>
                </c:pt>
                <c:pt idx="64">
                  <c:v>238.91200000000001</c:v>
                </c:pt>
                <c:pt idx="65">
                  <c:v>239.87200000000001</c:v>
                </c:pt>
                <c:pt idx="66">
                  <c:v>240.83600000000001</c:v>
                </c:pt>
                <c:pt idx="67">
                  <c:v>241.79400000000001</c:v>
                </c:pt>
                <c:pt idx="68">
                  <c:v>242.751</c:v>
                </c:pt>
                <c:pt idx="69">
                  <c:v>243.708</c:v>
                </c:pt>
                <c:pt idx="70">
                  <c:v>244.667</c:v>
                </c:pt>
                <c:pt idx="71">
                  <c:v>245.63300000000001</c:v>
                </c:pt>
                <c:pt idx="72">
                  <c:v>246.589</c:v>
                </c:pt>
                <c:pt idx="73">
                  <c:v>247.55099999999999</c:v>
                </c:pt>
                <c:pt idx="74">
                  <c:v>248.512</c:v>
                </c:pt>
                <c:pt idx="75">
                  <c:v>249.47300000000001</c:v>
                </c:pt>
                <c:pt idx="76">
                  <c:v>250.42699999999999</c:v>
                </c:pt>
                <c:pt idx="77">
                  <c:v>251.38800000000001</c:v>
                </c:pt>
                <c:pt idx="78">
                  <c:v>252.351</c:v>
                </c:pt>
                <c:pt idx="79">
                  <c:v>253.31399999999999</c:v>
                </c:pt>
                <c:pt idx="80">
                  <c:v>254.268</c:v>
                </c:pt>
                <c:pt idx="81">
                  <c:v>255.23500000000001</c:v>
                </c:pt>
                <c:pt idx="82">
                  <c:v>256.19299999999998</c:v>
                </c:pt>
                <c:pt idx="83">
                  <c:v>257.14999999999998</c:v>
                </c:pt>
                <c:pt idx="84">
                  <c:v>258.10700000000003</c:v>
                </c:pt>
                <c:pt idx="85">
                  <c:v>259.07400000000001</c:v>
                </c:pt>
                <c:pt idx="86">
                  <c:v>260.03199999999998</c:v>
                </c:pt>
                <c:pt idx="87">
                  <c:v>260.98899999999998</c:v>
                </c:pt>
                <c:pt idx="88">
                  <c:v>261.94799999999998</c:v>
                </c:pt>
                <c:pt idx="89">
                  <c:v>262.91399999999999</c:v>
                </c:pt>
                <c:pt idx="90">
                  <c:v>263.87099999999998</c:v>
                </c:pt>
                <c:pt idx="91">
                  <c:v>264.82900000000001</c:v>
                </c:pt>
                <c:pt idx="92">
                  <c:v>265.79300000000001</c:v>
                </c:pt>
                <c:pt idx="93">
                  <c:v>266.75400000000002</c:v>
                </c:pt>
                <c:pt idx="94">
                  <c:v>267.70699999999999</c:v>
                </c:pt>
                <c:pt idx="95">
                  <c:v>268.66800000000001</c:v>
                </c:pt>
                <c:pt idx="96">
                  <c:v>269.63499999999999</c:v>
                </c:pt>
                <c:pt idx="97">
                  <c:v>270.59199999999998</c:v>
                </c:pt>
                <c:pt idx="98">
                  <c:v>271.548</c:v>
                </c:pt>
                <c:pt idx="99">
                  <c:v>272.51499999999999</c:v>
                </c:pt>
                <c:pt idx="100">
                  <c:v>273.47300000000001</c:v>
                </c:pt>
                <c:pt idx="101">
                  <c:v>274.43</c:v>
                </c:pt>
                <c:pt idx="102">
                  <c:v>275.387</c:v>
                </c:pt>
                <c:pt idx="103">
                  <c:v>276.35500000000002</c:v>
                </c:pt>
                <c:pt idx="104">
                  <c:v>277.31200000000001</c:v>
                </c:pt>
                <c:pt idx="105">
                  <c:v>278.27300000000002</c:v>
                </c:pt>
                <c:pt idx="106">
                  <c:v>279.23500000000001</c:v>
                </c:pt>
                <c:pt idx="107">
                  <c:v>280.19600000000003</c:v>
                </c:pt>
                <c:pt idx="108">
                  <c:v>281.14999999999998</c:v>
                </c:pt>
                <c:pt idx="109">
                  <c:v>282.11</c:v>
                </c:pt>
                <c:pt idx="110">
                  <c:v>287.875</c:v>
                </c:pt>
                <c:pt idx="111">
                  <c:v>288.82900000000001</c:v>
                </c:pt>
                <c:pt idx="112">
                  <c:v>289.79599999999999</c:v>
                </c:pt>
                <c:pt idx="113">
                  <c:v>290.755</c:v>
                </c:pt>
                <c:pt idx="114">
                  <c:v>291.71199999999999</c:v>
                </c:pt>
                <c:pt idx="115">
                  <c:v>292.66800000000001</c:v>
                </c:pt>
                <c:pt idx="116">
                  <c:v>293.63600000000002</c:v>
                </c:pt>
                <c:pt idx="117">
                  <c:v>294.596</c:v>
                </c:pt>
                <c:pt idx="118">
                  <c:v>295.55200000000002</c:v>
                </c:pt>
                <c:pt idx="119">
                  <c:v>296.51600000000002</c:v>
                </c:pt>
                <c:pt idx="120">
                  <c:v>297.46699999999998</c:v>
                </c:pt>
                <c:pt idx="121">
                  <c:v>298.43</c:v>
                </c:pt>
                <c:pt idx="122">
                  <c:v>299.392</c:v>
                </c:pt>
                <c:pt idx="123">
                  <c:v>300.35500000000002</c:v>
                </c:pt>
                <c:pt idx="124">
                  <c:v>301.31599999999997</c:v>
                </c:pt>
                <c:pt idx="125">
                  <c:v>302.26900000000001</c:v>
                </c:pt>
                <c:pt idx="126">
                  <c:v>303.23200000000003</c:v>
                </c:pt>
                <c:pt idx="127">
                  <c:v>304.19499999999999</c:v>
                </c:pt>
                <c:pt idx="128">
                  <c:v>305.15300000000002</c:v>
                </c:pt>
                <c:pt idx="129">
                  <c:v>306.11</c:v>
                </c:pt>
                <c:pt idx="130">
                  <c:v>307.06799999999998</c:v>
                </c:pt>
                <c:pt idx="131">
                  <c:v>308.03500000000003</c:v>
                </c:pt>
                <c:pt idx="132">
                  <c:v>308.99200000000002</c:v>
                </c:pt>
                <c:pt idx="133">
                  <c:v>309.94900000000001</c:v>
                </c:pt>
                <c:pt idx="134">
                  <c:v>310.90699999999998</c:v>
                </c:pt>
                <c:pt idx="135">
                  <c:v>311.86799999999999</c:v>
                </c:pt>
                <c:pt idx="136">
                  <c:v>312.83300000000003</c:v>
                </c:pt>
                <c:pt idx="137">
                  <c:v>313.79599999999999</c:v>
                </c:pt>
                <c:pt idx="138">
                  <c:v>314.74799999999999</c:v>
                </c:pt>
                <c:pt idx="139">
                  <c:v>315.71100000000001</c:v>
                </c:pt>
                <c:pt idx="140">
                  <c:v>316.67200000000003</c:v>
                </c:pt>
                <c:pt idx="141">
                  <c:v>317.63600000000002</c:v>
                </c:pt>
                <c:pt idx="142">
                  <c:v>318.58699999999999</c:v>
                </c:pt>
                <c:pt idx="143">
                  <c:v>319.55399999999997</c:v>
                </c:pt>
                <c:pt idx="144">
                  <c:v>320.50900000000001</c:v>
                </c:pt>
                <c:pt idx="145">
                  <c:v>321.46699999999998</c:v>
                </c:pt>
                <c:pt idx="146">
                  <c:v>322.43299999999999</c:v>
                </c:pt>
                <c:pt idx="147">
                  <c:v>323.392</c:v>
                </c:pt>
                <c:pt idx="148">
                  <c:v>324.34800000000001</c:v>
                </c:pt>
                <c:pt idx="149">
                  <c:v>325.31599999999997</c:v>
                </c:pt>
                <c:pt idx="150">
                  <c:v>326.27300000000002</c:v>
                </c:pt>
                <c:pt idx="151">
                  <c:v>327.23099999999999</c:v>
                </c:pt>
                <c:pt idx="152">
                  <c:v>328.19200000000001</c:v>
                </c:pt>
                <c:pt idx="153">
                  <c:v>329.15300000000002</c:v>
                </c:pt>
                <c:pt idx="154">
                  <c:v>330.11399999999998</c:v>
                </c:pt>
                <c:pt idx="155">
                  <c:v>331.06700000000001</c:v>
                </c:pt>
                <c:pt idx="156">
                  <c:v>332.029</c:v>
                </c:pt>
                <c:pt idx="157">
                  <c:v>332.99200000000002</c:v>
                </c:pt>
                <c:pt idx="158">
                  <c:v>333.95299999999997</c:v>
                </c:pt>
                <c:pt idx="159">
                  <c:v>334.916</c:v>
                </c:pt>
                <c:pt idx="160">
                  <c:v>335.87099999999998</c:v>
                </c:pt>
                <c:pt idx="161">
                  <c:v>336.83499999999998</c:v>
                </c:pt>
                <c:pt idx="162">
                  <c:v>337.78899999999999</c:v>
                </c:pt>
                <c:pt idx="163">
                  <c:v>338.74799999999999</c:v>
                </c:pt>
                <c:pt idx="164">
                  <c:v>339.71499999999997</c:v>
                </c:pt>
                <c:pt idx="165">
                  <c:v>340.67200000000003</c:v>
                </c:pt>
                <c:pt idx="166">
                  <c:v>341.62900000000002</c:v>
                </c:pt>
                <c:pt idx="167">
                  <c:v>342.596</c:v>
                </c:pt>
                <c:pt idx="168">
                  <c:v>343.55399999999997</c:v>
                </c:pt>
                <c:pt idx="169">
                  <c:v>344.512</c:v>
                </c:pt>
                <c:pt idx="170">
                  <c:v>345.47199999999998</c:v>
                </c:pt>
                <c:pt idx="171">
                  <c:v>346.43400000000003</c:v>
                </c:pt>
                <c:pt idx="172">
                  <c:v>347.39499999999998</c:v>
                </c:pt>
                <c:pt idx="173">
                  <c:v>348.34899999999999</c:v>
                </c:pt>
                <c:pt idx="174">
                  <c:v>349.30900000000003</c:v>
                </c:pt>
                <c:pt idx="175">
                  <c:v>350.27300000000002</c:v>
                </c:pt>
                <c:pt idx="176">
                  <c:v>351.23399999999998</c:v>
                </c:pt>
                <c:pt idx="177">
                  <c:v>352.18700000000001</c:v>
                </c:pt>
                <c:pt idx="178">
                  <c:v>353.15100000000001</c:v>
                </c:pt>
                <c:pt idx="179">
                  <c:v>354.11500000000001</c:v>
                </c:pt>
                <c:pt idx="180">
                  <c:v>355.072</c:v>
                </c:pt>
                <c:pt idx="181">
                  <c:v>356.02800000000002</c:v>
                </c:pt>
                <c:pt idx="182">
                  <c:v>356.99599999999998</c:v>
                </c:pt>
                <c:pt idx="183">
                  <c:v>357.95299999999997</c:v>
                </c:pt>
                <c:pt idx="184">
                  <c:v>358.911</c:v>
                </c:pt>
                <c:pt idx="185">
                  <c:v>359.87</c:v>
                </c:pt>
                <c:pt idx="186">
                  <c:v>360.83499999999998</c:v>
                </c:pt>
                <c:pt idx="187">
                  <c:v>361.79399999999998</c:v>
                </c:pt>
                <c:pt idx="188">
                  <c:v>362.75099999999998</c:v>
                </c:pt>
                <c:pt idx="189">
                  <c:v>363.71499999999997</c:v>
                </c:pt>
                <c:pt idx="190">
                  <c:v>364.67599999999999</c:v>
                </c:pt>
                <c:pt idx="191">
                  <c:v>365.62900000000002</c:v>
                </c:pt>
                <c:pt idx="192">
                  <c:v>366.59</c:v>
                </c:pt>
                <c:pt idx="193">
                  <c:v>367.55399999999997</c:v>
                </c:pt>
                <c:pt idx="194">
                  <c:v>368.51499999999999</c:v>
                </c:pt>
                <c:pt idx="195">
                  <c:v>369.47</c:v>
                </c:pt>
                <c:pt idx="196">
                  <c:v>370.43200000000002</c:v>
                </c:pt>
                <c:pt idx="197">
                  <c:v>371.39499999999998</c:v>
                </c:pt>
                <c:pt idx="198">
                  <c:v>372.35199999999998</c:v>
                </c:pt>
                <c:pt idx="199">
                  <c:v>373.30900000000003</c:v>
                </c:pt>
                <c:pt idx="200">
                  <c:v>374.27600000000001</c:v>
                </c:pt>
                <c:pt idx="201">
                  <c:v>375.23399999999998</c:v>
                </c:pt>
              </c:numCache>
            </c:numRef>
          </c:xVal>
          <c:yVal>
            <c:numRef>
              <c:f>'2'!$M$2:$M$203</c:f>
              <c:numCache>
                <c:formatCode>General</c:formatCode>
                <c:ptCount val="202"/>
                <c:pt idx="0">
                  <c:v>65.5</c:v>
                </c:pt>
                <c:pt idx="1">
                  <c:v>65.900000000000006</c:v>
                </c:pt>
                <c:pt idx="2">
                  <c:v>66.2</c:v>
                </c:pt>
                <c:pt idx="3">
                  <c:v>66.3</c:v>
                </c:pt>
                <c:pt idx="4">
                  <c:v>66.5</c:v>
                </c:pt>
                <c:pt idx="5">
                  <c:v>66.900000000000006</c:v>
                </c:pt>
                <c:pt idx="6">
                  <c:v>67.3</c:v>
                </c:pt>
                <c:pt idx="7">
                  <c:v>69.900000000000006</c:v>
                </c:pt>
                <c:pt idx="8">
                  <c:v>69.900000000000006</c:v>
                </c:pt>
                <c:pt idx="9">
                  <c:v>69.900000000000006</c:v>
                </c:pt>
                <c:pt idx="10">
                  <c:v>69.900000000000006</c:v>
                </c:pt>
                <c:pt idx="11">
                  <c:v>70.2</c:v>
                </c:pt>
                <c:pt idx="12">
                  <c:v>73.3</c:v>
                </c:pt>
                <c:pt idx="13">
                  <c:v>73.7</c:v>
                </c:pt>
                <c:pt idx="14">
                  <c:v>74</c:v>
                </c:pt>
                <c:pt idx="15">
                  <c:v>74.3</c:v>
                </c:pt>
                <c:pt idx="16">
                  <c:v>74.5</c:v>
                </c:pt>
                <c:pt idx="17">
                  <c:v>77.099999999999994</c:v>
                </c:pt>
                <c:pt idx="18">
                  <c:v>77.099999999999994</c:v>
                </c:pt>
                <c:pt idx="19">
                  <c:v>77.5</c:v>
                </c:pt>
                <c:pt idx="20">
                  <c:v>77.8</c:v>
                </c:pt>
                <c:pt idx="21">
                  <c:v>80.599999999999994</c:v>
                </c:pt>
                <c:pt idx="22">
                  <c:v>80.599999999999994</c:v>
                </c:pt>
                <c:pt idx="23">
                  <c:v>80.5</c:v>
                </c:pt>
                <c:pt idx="24">
                  <c:v>80.8</c:v>
                </c:pt>
                <c:pt idx="25">
                  <c:v>81</c:v>
                </c:pt>
                <c:pt idx="26">
                  <c:v>81.099999999999994</c:v>
                </c:pt>
                <c:pt idx="27">
                  <c:v>81.099999999999994</c:v>
                </c:pt>
                <c:pt idx="28">
                  <c:v>81.5</c:v>
                </c:pt>
                <c:pt idx="29">
                  <c:v>81.8</c:v>
                </c:pt>
                <c:pt idx="30">
                  <c:v>82</c:v>
                </c:pt>
                <c:pt idx="31">
                  <c:v>82.2</c:v>
                </c:pt>
                <c:pt idx="32">
                  <c:v>82.3</c:v>
                </c:pt>
                <c:pt idx="33">
                  <c:v>82.3</c:v>
                </c:pt>
                <c:pt idx="34">
                  <c:v>82.4</c:v>
                </c:pt>
                <c:pt idx="35">
                  <c:v>82.4</c:v>
                </c:pt>
                <c:pt idx="36">
                  <c:v>82.5</c:v>
                </c:pt>
                <c:pt idx="37">
                  <c:v>82.5</c:v>
                </c:pt>
                <c:pt idx="38">
                  <c:v>82.5</c:v>
                </c:pt>
                <c:pt idx="39">
                  <c:v>82.5</c:v>
                </c:pt>
                <c:pt idx="40">
                  <c:v>82.5</c:v>
                </c:pt>
                <c:pt idx="41">
                  <c:v>82.1</c:v>
                </c:pt>
                <c:pt idx="42">
                  <c:v>81.7</c:v>
                </c:pt>
                <c:pt idx="43">
                  <c:v>81.5</c:v>
                </c:pt>
                <c:pt idx="44">
                  <c:v>81.2</c:v>
                </c:pt>
                <c:pt idx="45">
                  <c:v>81.099999999999994</c:v>
                </c:pt>
                <c:pt idx="46">
                  <c:v>80.900000000000006</c:v>
                </c:pt>
                <c:pt idx="47">
                  <c:v>80.5</c:v>
                </c:pt>
                <c:pt idx="48">
                  <c:v>78</c:v>
                </c:pt>
                <c:pt idx="49">
                  <c:v>78.099999999999994</c:v>
                </c:pt>
                <c:pt idx="50">
                  <c:v>78.099999999999994</c:v>
                </c:pt>
                <c:pt idx="51">
                  <c:v>77.8</c:v>
                </c:pt>
                <c:pt idx="52">
                  <c:v>77.599999999999994</c:v>
                </c:pt>
                <c:pt idx="53">
                  <c:v>77.5</c:v>
                </c:pt>
                <c:pt idx="54">
                  <c:v>77.3</c:v>
                </c:pt>
                <c:pt idx="55">
                  <c:v>77.2</c:v>
                </c:pt>
                <c:pt idx="56">
                  <c:v>77.099999999999994</c:v>
                </c:pt>
                <c:pt idx="57">
                  <c:v>76.7</c:v>
                </c:pt>
                <c:pt idx="58">
                  <c:v>76.400000000000006</c:v>
                </c:pt>
                <c:pt idx="59">
                  <c:v>76.099999999999994</c:v>
                </c:pt>
                <c:pt idx="60">
                  <c:v>75.900000000000006</c:v>
                </c:pt>
                <c:pt idx="61">
                  <c:v>75.7</c:v>
                </c:pt>
                <c:pt idx="62">
                  <c:v>75.2</c:v>
                </c:pt>
                <c:pt idx="63">
                  <c:v>74.8</c:v>
                </c:pt>
                <c:pt idx="64">
                  <c:v>74.5</c:v>
                </c:pt>
                <c:pt idx="65">
                  <c:v>74.3</c:v>
                </c:pt>
                <c:pt idx="66">
                  <c:v>74.099999999999994</c:v>
                </c:pt>
                <c:pt idx="67">
                  <c:v>74</c:v>
                </c:pt>
                <c:pt idx="68">
                  <c:v>73.8</c:v>
                </c:pt>
                <c:pt idx="69">
                  <c:v>73.7</c:v>
                </c:pt>
                <c:pt idx="70">
                  <c:v>73.2</c:v>
                </c:pt>
                <c:pt idx="71">
                  <c:v>72.8</c:v>
                </c:pt>
                <c:pt idx="72">
                  <c:v>72.599999999999994</c:v>
                </c:pt>
                <c:pt idx="73">
                  <c:v>72.400000000000006</c:v>
                </c:pt>
                <c:pt idx="74">
                  <c:v>71.900000000000006</c:v>
                </c:pt>
                <c:pt idx="75">
                  <c:v>71.7</c:v>
                </c:pt>
                <c:pt idx="76">
                  <c:v>71.5</c:v>
                </c:pt>
                <c:pt idx="77">
                  <c:v>71.400000000000006</c:v>
                </c:pt>
                <c:pt idx="78">
                  <c:v>71.3</c:v>
                </c:pt>
                <c:pt idx="79">
                  <c:v>71.3</c:v>
                </c:pt>
                <c:pt idx="80">
                  <c:v>71.3</c:v>
                </c:pt>
                <c:pt idx="81">
                  <c:v>71.2</c:v>
                </c:pt>
                <c:pt idx="82">
                  <c:v>71.2</c:v>
                </c:pt>
                <c:pt idx="83">
                  <c:v>71.099999999999994</c:v>
                </c:pt>
                <c:pt idx="84">
                  <c:v>71</c:v>
                </c:pt>
                <c:pt idx="85">
                  <c:v>70.7</c:v>
                </c:pt>
                <c:pt idx="86">
                  <c:v>70.400000000000006</c:v>
                </c:pt>
                <c:pt idx="87">
                  <c:v>70.099999999999994</c:v>
                </c:pt>
                <c:pt idx="88">
                  <c:v>69.900000000000006</c:v>
                </c:pt>
                <c:pt idx="89">
                  <c:v>69.8</c:v>
                </c:pt>
                <c:pt idx="90">
                  <c:v>69.599999999999994</c:v>
                </c:pt>
                <c:pt idx="91">
                  <c:v>69.5</c:v>
                </c:pt>
                <c:pt idx="92">
                  <c:v>69</c:v>
                </c:pt>
                <c:pt idx="93">
                  <c:v>68.7</c:v>
                </c:pt>
                <c:pt idx="94">
                  <c:v>68.5</c:v>
                </c:pt>
                <c:pt idx="95">
                  <c:v>68.3</c:v>
                </c:pt>
                <c:pt idx="96">
                  <c:v>68.3</c:v>
                </c:pt>
                <c:pt idx="97">
                  <c:v>67.8</c:v>
                </c:pt>
                <c:pt idx="98">
                  <c:v>67.5</c:v>
                </c:pt>
                <c:pt idx="99">
                  <c:v>67.599999999999994</c:v>
                </c:pt>
                <c:pt idx="100">
                  <c:v>67.7</c:v>
                </c:pt>
                <c:pt idx="101">
                  <c:v>67.8</c:v>
                </c:pt>
                <c:pt idx="102">
                  <c:v>67.8</c:v>
                </c:pt>
                <c:pt idx="103">
                  <c:v>67.8</c:v>
                </c:pt>
                <c:pt idx="104">
                  <c:v>67.8</c:v>
                </c:pt>
                <c:pt idx="105">
                  <c:v>67.8</c:v>
                </c:pt>
                <c:pt idx="106">
                  <c:v>67.7</c:v>
                </c:pt>
                <c:pt idx="107">
                  <c:v>67.7</c:v>
                </c:pt>
                <c:pt idx="108">
                  <c:v>67.7</c:v>
                </c:pt>
                <c:pt idx="109">
                  <c:v>67.599999999999994</c:v>
                </c:pt>
                <c:pt idx="110">
                  <c:v>66.2</c:v>
                </c:pt>
                <c:pt idx="111">
                  <c:v>66.400000000000006</c:v>
                </c:pt>
                <c:pt idx="112">
                  <c:v>66.599999999999994</c:v>
                </c:pt>
                <c:pt idx="113">
                  <c:v>66.7</c:v>
                </c:pt>
                <c:pt idx="114">
                  <c:v>66.7</c:v>
                </c:pt>
                <c:pt idx="115">
                  <c:v>66.8</c:v>
                </c:pt>
                <c:pt idx="116">
                  <c:v>66.8</c:v>
                </c:pt>
                <c:pt idx="117">
                  <c:v>66.8</c:v>
                </c:pt>
                <c:pt idx="118">
                  <c:v>66.8</c:v>
                </c:pt>
                <c:pt idx="119">
                  <c:v>66.8</c:v>
                </c:pt>
                <c:pt idx="120">
                  <c:v>66.7</c:v>
                </c:pt>
                <c:pt idx="121">
                  <c:v>66.7</c:v>
                </c:pt>
                <c:pt idx="122">
                  <c:v>66.7</c:v>
                </c:pt>
                <c:pt idx="123">
                  <c:v>66.599999999999994</c:v>
                </c:pt>
                <c:pt idx="124">
                  <c:v>66.599999999999994</c:v>
                </c:pt>
                <c:pt idx="125">
                  <c:v>66.599999999999994</c:v>
                </c:pt>
                <c:pt idx="126">
                  <c:v>66.599999999999994</c:v>
                </c:pt>
                <c:pt idx="127">
                  <c:v>66.5</c:v>
                </c:pt>
                <c:pt idx="128">
                  <c:v>66.5</c:v>
                </c:pt>
                <c:pt idx="129">
                  <c:v>66.5</c:v>
                </c:pt>
                <c:pt idx="130">
                  <c:v>66.2</c:v>
                </c:pt>
                <c:pt idx="131">
                  <c:v>66.2</c:v>
                </c:pt>
                <c:pt idx="132">
                  <c:v>66.3</c:v>
                </c:pt>
                <c:pt idx="133">
                  <c:v>66.3</c:v>
                </c:pt>
                <c:pt idx="134">
                  <c:v>66.3</c:v>
                </c:pt>
                <c:pt idx="135">
                  <c:v>66.3</c:v>
                </c:pt>
                <c:pt idx="136">
                  <c:v>66.3</c:v>
                </c:pt>
                <c:pt idx="137">
                  <c:v>66.3</c:v>
                </c:pt>
                <c:pt idx="138">
                  <c:v>66.2</c:v>
                </c:pt>
                <c:pt idx="139">
                  <c:v>66.2</c:v>
                </c:pt>
                <c:pt idx="140">
                  <c:v>66.2</c:v>
                </c:pt>
                <c:pt idx="141">
                  <c:v>66.099999999999994</c:v>
                </c:pt>
                <c:pt idx="142">
                  <c:v>66.099999999999994</c:v>
                </c:pt>
                <c:pt idx="143">
                  <c:v>66.099999999999994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66</c:v>
                </c:pt>
                <c:pt idx="149">
                  <c:v>65.900000000000006</c:v>
                </c:pt>
                <c:pt idx="150">
                  <c:v>65.900000000000006</c:v>
                </c:pt>
                <c:pt idx="151">
                  <c:v>65.900000000000006</c:v>
                </c:pt>
                <c:pt idx="152">
                  <c:v>65.900000000000006</c:v>
                </c:pt>
                <c:pt idx="153">
                  <c:v>65.900000000000006</c:v>
                </c:pt>
                <c:pt idx="154">
                  <c:v>65.900000000000006</c:v>
                </c:pt>
                <c:pt idx="155">
                  <c:v>65.900000000000006</c:v>
                </c:pt>
                <c:pt idx="156">
                  <c:v>65.8</c:v>
                </c:pt>
                <c:pt idx="157">
                  <c:v>65.900000000000006</c:v>
                </c:pt>
                <c:pt idx="158">
                  <c:v>65.900000000000006</c:v>
                </c:pt>
                <c:pt idx="159">
                  <c:v>65.900000000000006</c:v>
                </c:pt>
                <c:pt idx="160">
                  <c:v>65.8</c:v>
                </c:pt>
                <c:pt idx="161">
                  <c:v>65.8</c:v>
                </c:pt>
                <c:pt idx="162">
                  <c:v>65.8</c:v>
                </c:pt>
                <c:pt idx="163">
                  <c:v>65.8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65.599999999999994</c:v>
                </c:pt>
                <c:pt idx="172">
                  <c:v>65.599999999999994</c:v>
                </c:pt>
                <c:pt idx="173">
                  <c:v>65.599999999999994</c:v>
                </c:pt>
                <c:pt idx="174">
                  <c:v>65.599999999999994</c:v>
                </c:pt>
                <c:pt idx="175">
                  <c:v>65.599999999999994</c:v>
                </c:pt>
                <c:pt idx="176">
                  <c:v>65.599999999999994</c:v>
                </c:pt>
                <c:pt idx="177">
                  <c:v>65.599999999999994</c:v>
                </c:pt>
                <c:pt idx="178">
                  <c:v>65.599999999999994</c:v>
                </c:pt>
                <c:pt idx="179">
                  <c:v>65.599999999999994</c:v>
                </c:pt>
                <c:pt idx="180">
                  <c:v>65.2</c:v>
                </c:pt>
                <c:pt idx="181">
                  <c:v>65.3</c:v>
                </c:pt>
                <c:pt idx="182">
                  <c:v>65.400000000000006</c:v>
                </c:pt>
                <c:pt idx="183">
                  <c:v>65.400000000000006</c:v>
                </c:pt>
                <c:pt idx="184">
                  <c:v>65.400000000000006</c:v>
                </c:pt>
                <c:pt idx="185">
                  <c:v>65.5</c:v>
                </c:pt>
                <c:pt idx="186">
                  <c:v>65.5</c:v>
                </c:pt>
                <c:pt idx="187">
                  <c:v>65.5</c:v>
                </c:pt>
                <c:pt idx="188">
                  <c:v>65.5</c:v>
                </c:pt>
                <c:pt idx="189">
                  <c:v>65.5</c:v>
                </c:pt>
                <c:pt idx="190">
                  <c:v>65.5</c:v>
                </c:pt>
                <c:pt idx="191">
                  <c:v>65.599999999999994</c:v>
                </c:pt>
                <c:pt idx="192">
                  <c:v>65.599999999999994</c:v>
                </c:pt>
                <c:pt idx="193">
                  <c:v>65.599999999999994</c:v>
                </c:pt>
                <c:pt idx="194">
                  <c:v>65.599999999999994</c:v>
                </c:pt>
                <c:pt idx="195">
                  <c:v>65.599999999999994</c:v>
                </c:pt>
                <c:pt idx="196">
                  <c:v>65.599999999999994</c:v>
                </c:pt>
                <c:pt idx="197">
                  <c:v>65.599999999999994</c:v>
                </c:pt>
                <c:pt idx="198">
                  <c:v>65.599999999999994</c:v>
                </c:pt>
                <c:pt idx="199">
                  <c:v>65.599999999999994</c:v>
                </c:pt>
                <c:pt idx="200">
                  <c:v>65.599999999999994</c:v>
                </c:pt>
                <c:pt idx="201">
                  <c:v>65.5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C0C-4FA4-A9B7-E8422B755946}"/>
            </c:ext>
          </c:extLst>
        </c:ser>
        <c:ser>
          <c:idx val="3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'2'!$L$2:$L$203</c:f>
              <c:numCache>
                <c:formatCode>General</c:formatCode>
                <c:ptCount val="202"/>
                <c:pt idx="0">
                  <c:v>177.47499999999999</c:v>
                </c:pt>
                <c:pt idx="1">
                  <c:v>178.42699999999999</c:v>
                </c:pt>
                <c:pt idx="2">
                  <c:v>179.38800000000001</c:v>
                </c:pt>
                <c:pt idx="3">
                  <c:v>180.34899999999999</c:v>
                </c:pt>
                <c:pt idx="4">
                  <c:v>181.31299999999999</c:v>
                </c:pt>
                <c:pt idx="5">
                  <c:v>182.274</c:v>
                </c:pt>
                <c:pt idx="6">
                  <c:v>183.22800000000001</c:v>
                </c:pt>
                <c:pt idx="7">
                  <c:v>184.18700000000001</c:v>
                </c:pt>
                <c:pt idx="8">
                  <c:v>185.15100000000001</c:v>
                </c:pt>
                <c:pt idx="9">
                  <c:v>186.113</c:v>
                </c:pt>
                <c:pt idx="10">
                  <c:v>187.071</c:v>
                </c:pt>
                <c:pt idx="11">
                  <c:v>188.036</c:v>
                </c:pt>
                <c:pt idx="12">
                  <c:v>188.99299999999999</c:v>
                </c:pt>
                <c:pt idx="13">
                  <c:v>189.95</c:v>
                </c:pt>
                <c:pt idx="14">
                  <c:v>190.90700000000001</c:v>
                </c:pt>
                <c:pt idx="15">
                  <c:v>191.86699999999999</c:v>
                </c:pt>
                <c:pt idx="16">
                  <c:v>192.83199999999999</c:v>
                </c:pt>
                <c:pt idx="17">
                  <c:v>193.78899999999999</c:v>
                </c:pt>
                <c:pt idx="18">
                  <c:v>194.74799999999999</c:v>
                </c:pt>
                <c:pt idx="19">
                  <c:v>195.71600000000001</c:v>
                </c:pt>
                <c:pt idx="20">
                  <c:v>196.67</c:v>
                </c:pt>
                <c:pt idx="21">
                  <c:v>197.62899999999999</c:v>
                </c:pt>
                <c:pt idx="22">
                  <c:v>198.59299999999999</c:v>
                </c:pt>
                <c:pt idx="23">
                  <c:v>199.55500000000001</c:v>
                </c:pt>
                <c:pt idx="24">
                  <c:v>200.50899999999999</c:v>
                </c:pt>
                <c:pt idx="25">
                  <c:v>201.46899999999999</c:v>
                </c:pt>
                <c:pt idx="26">
                  <c:v>202.43299999999999</c:v>
                </c:pt>
                <c:pt idx="27">
                  <c:v>203.39599999999999</c:v>
                </c:pt>
                <c:pt idx="28">
                  <c:v>204.35</c:v>
                </c:pt>
                <c:pt idx="29">
                  <c:v>205.30699999999999</c:v>
                </c:pt>
                <c:pt idx="30">
                  <c:v>206.274</c:v>
                </c:pt>
                <c:pt idx="31">
                  <c:v>207.23099999999999</c:v>
                </c:pt>
                <c:pt idx="32">
                  <c:v>208.18799999999999</c:v>
                </c:pt>
                <c:pt idx="33">
                  <c:v>209.155</c:v>
                </c:pt>
                <c:pt idx="34">
                  <c:v>210.113</c:v>
                </c:pt>
                <c:pt idx="35">
                  <c:v>211.07</c:v>
                </c:pt>
                <c:pt idx="36">
                  <c:v>212.029</c:v>
                </c:pt>
                <c:pt idx="37">
                  <c:v>212.98699999999999</c:v>
                </c:pt>
                <c:pt idx="38">
                  <c:v>213.95</c:v>
                </c:pt>
                <c:pt idx="39">
                  <c:v>214.91</c:v>
                </c:pt>
                <c:pt idx="40">
                  <c:v>215.86799999999999</c:v>
                </c:pt>
                <c:pt idx="41">
                  <c:v>216.83600000000001</c:v>
                </c:pt>
                <c:pt idx="42">
                  <c:v>217.79</c:v>
                </c:pt>
                <c:pt idx="43">
                  <c:v>218.749</c:v>
                </c:pt>
                <c:pt idx="44">
                  <c:v>219.708</c:v>
                </c:pt>
                <c:pt idx="45">
                  <c:v>220.673</c:v>
                </c:pt>
                <c:pt idx="46">
                  <c:v>221.63</c:v>
                </c:pt>
                <c:pt idx="47">
                  <c:v>222.58799999999999</c:v>
                </c:pt>
                <c:pt idx="48">
                  <c:v>223.553</c:v>
                </c:pt>
                <c:pt idx="49">
                  <c:v>224.512</c:v>
                </c:pt>
                <c:pt idx="50">
                  <c:v>225.46700000000001</c:v>
                </c:pt>
                <c:pt idx="51">
                  <c:v>226.43600000000001</c:v>
                </c:pt>
                <c:pt idx="52">
                  <c:v>227.39400000000001</c:v>
                </c:pt>
                <c:pt idx="53">
                  <c:v>228.35599999999999</c:v>
                </c:pt>
                <c:pt idx="54">
                  <c:v>229.30699999999999</c:v>
                </c:pt>
                <c:pt idx="55">
                  <c:v>230.27600000000001</c:v>
                </c:pt>
                <c:pt idx="56">
                  <c:v>231.232</c:v>
                </c:pt>
                <c:pt idx="57">
                  <c:v>232.19200000000001</c:v>
                </c:pt>
                <c:pt idx="58">
                  <c:v>233.15600000000001</c:v>
                </c:pt>
                <c:pt idx="59">
                  <c:v>234.107</c:v>
                </c:pt>
                <c:pt idx="60">
                  <c:v>235.07</c:v>
                </c:pt>
                <c:pt idx="61">
                  <c:v>236.03100000000001</c:v>
                </c:pt>
                <c:pt idx="62">
                  <c:v>236.989</c:v>
                </c:pt>
                <c:pt idx="63">
                  <c:v>237.95400000000001</c:v>
                </c:pt>
                <c:pt idx="64">
                  <c:v>238.91200000000001</c:v>
                </c:pt>
                <c:pt idx="65">
                  <c:v>239.87200000000001</c:v>
                </c:pt>
                <c:pt idx="66">
                  <c:v>240.83600000000001</c:v>
                </c:pt>
                <c:pt idx="67">
                  <c:v>241.79400000000001</c:v>
                </c:pt>
                <c:pt idx="68">
                  <c:v>242.751</c:v>
                </c:pt>
                <c:pt idx="69">
                  <c:v>243.708</c:v>
                </c:pt>
                <c:pt idx="70">
                  <c:v>244.667</c:v>
                </c:pt>
                <c:pt idx="71">
                  <c:v>245.63300000000001</c:v>
                </c:pt>
                <c:pt idx="72">
                  <c:v>246.589</c:v>
                </c:pt>
                <c:pt idx="73">
                  <c:v>247.55099999999999</c:v>
                </c:pt>
                <c:pt idx="74">
                  <c:v>248.512</c:v>
                </c:pt>
                <c:pt idx="75">
                  <c:v>249.47300000000001</c:v>
                </c:pt>
                <c:pt idx="76">
                  <c:v>250.42699999999999</c:v>
                </c:pt>
                <c:pt idx="77">
                  <c:v>251.38800000000001</c:v>
                </c:pt>
                <c:pt idx="78">
                  <c:v>252.351</c:v>
                </c:pt>
                <c:pt idx="79">
                  <c:v>253.31399999999999</c:v>
                </c:pt>
                <c:pt idx="80">
                  <c:v>254.268</c:v>
                </c:pt>
                <c:pt idx="81">
                  <c:v>255.23500000000001</c:v>
                </c:pt>
                <c:pt idx="82">
                  <c:v>256.19299999999998</c:v>
                </c:pt>
                <c:pt idx="83">
                  <c:v>257.14999999999998</c:v>
                </c:pt>
                <c:pt idx="84">
                  <c:v>258.10700000000003</c:v>
                </c:pt>
                <c:pt idx="85">
                  <c:v>259.07400000000001</c:v>
                </c:pt>
                <c:pt idx="86">
                  <c:v>260.03199999999998</c:v>
                </c:pt>
                <c:pt idx="87">
                  <c:v>260.98899999999998</c:v>
                </c:pt>
                <c:pt idx="88">
                  <c:v>261.94799999999998</c:v>
                </c:pt>
                <c:pt idx="89">
                  <c:v>262.91399999999999</c:v>
                </c:pt>
                <c:pt idx="90">
                  <c:v>263.87099999999998</c:v>
                </c:pt>
                <c:pt idx="91">
                  <c:v>264.82900000000001</c:v>
                </c:pt>
                <c:pt idx="92">
                  <c:v>265.79300000000001</c:v>
                </c:pt>
                <c:pt idx="93">
                  <c:v>266.75400000000002</c:v>
                </c:pt>
                <c:pt idx="94">
                  <c:v>267.70699999999999</c:v>
                </c:pt>
                <c:pt idx="95">
                  <c:v>268.66800000000001</c:v>
                </c:pt>
                <c:pt idx="96">
                  <c:v>269.63499999999999</c:v>
                </c:pt>
                <c:pt idx="97">
                  <c:v>270.59199999999998</c:v>
                </c:pt>
                <c:pt idx="98">
                  <c:v>271.548</c:v>
                </c:pt>
                <c:pt idx="99">
                  <c:v>272.51499999999999</c:v>
                </c:pt>
                <c:pt idx="100">
                  <c:v>273.47300000000001</c:v>
                </c:pt>
                <c:pt idx="101">
                  <c:v>274.43</c:v>
                </c:pt>
                <c:pt idx="102">
                  <c:v>275.387</c:v>
                </c:pt>
                <c:pt idx="103">
                  <c:v>276.35500000000002</c:v>
                </c:pt>
                <c:pt idx="104">
                  <c:v>277.31200000000001</c:v>
                </c:pt>
                <c:pt idx="105">
                  <c:v>278.27300000000002</c:v>
                </c:pt>
                <c:pt idx="106">
                  <c:v>279.23500000000001</c:v>
                </c:pt>
                <c:pt idx="107">
                  <c:v>280.19600000000003</c:v>
                </c:pt>
                <c:pt idx="108">
                  <c:v>281.14999999999998</c:v>
                </c:pt>
                <c:pt idx="109">
                  <c:v>282.11</c:v>
                </c:pt>
                <c:pt idx="110">
                  <c:v>287.875</c:v>
                </c:pt>
                <c:pt idx="111">
                  <c:v>288.82900000000001</c:v>
                </c:pt>
                <c:pt idx="112">
                  <c:v>289.79599999999999</c:v>
                </c:pt>
                <c:pt idx="113">
                  <c:v>290.755</c:v>
                </c:pt>
                <c:pt idx="114">
                  <c:v>291.71199999999999</c:v>
                </c:pt>
                <c:pt idx="115">
                  <c:v>292.66800000000001</c:v>
                </c:pt>
                <c:pt idx="116">
                  <c:v>293.63600000000002</c:v>
                </c:pt>
                <c:pt idx="117">
                  <c:v>294.596</c:v>
                </c:pt>
                <c:pt idx="118">
                  <c:v>295.55200000000002</c:v>
                </c:pt>
                <c:pt idx="119">
                  <c:v>296.51600000000002</c:v>
                </c:pt>
                <c:pt idx="120">
                  <c:v>297.46699999999998</c:v>
                </c:pt>
                <c:pt idx="121">
                  <c:v>298.43</c:v>
                </c:pt>
                <c:pt idx="122">
                  <c:v>299.392</c:v>
                </c:pt>
                <c:pt idx="123">
                  <c:v>300.35500000000002</c:v>
                </c:pt>
                <c:pt idx="124">
                  <c:v>301.31599999999997</c:v>
                </c:pt>
                <c:pt idx="125">
                  <c:v>302.26900000000001</c:v>
                </c:pt>
                <c:pt idx="126">
                  <c:v>303.23200000000003</c:v>
                </c:pt>
                <c:pt idx="127">
                  <c:v>304.19499999999999</c:v>
                </c:pt>
                <c:pt idx="128">
                  <c:v>305.15300000000002</c:v>
                </c:pt>
                <c:pt idx="129">
                  <c:v>306.11</c:v>
                </c:pt>
                <c:pt idx="130">
                  <c:v>307.06799999999998</c:v>
                </c:pt>
                <c:pt idx="131">
                  <c:v>308.03500000000003</c:v>
                </c:pt>
                <c:pt idx="132">
                  <c:v>308.99200000000002</c:v>
                </c:pt>
                <c:pt idx="133">
                  <c:v>309.94900000000001</c:v>
                </c:pt>
                <c:pt idx="134">
                  <c:v>310.90699999999998</c:v>
                </c:pt>
                <c:pt idx="135">
                  <c:v>311.86799999999999</c:v>
                </c:pt>
                <c:pt idx="136">
                  <c:v>312.83300000000003</c:v>
                </c:pt>
                <c:pt idx="137">
                  <c:v>313.79599999999999</c:v>
                </c:pt>
                <c:pt idx="138">
                  <c:v>314.74799999999999</c:v>
                </c:pt>
                <c:pt idx="139">
                  <c:v>315.71100000000001</c:v>
                </c:pt>
                <c:pt idx="140">
                  <c:v>316.67200000000003</c:v>
                </c:pt>
                <c:pt idx="141">
                  <c:v>317.63600000000002</c:v>
                </c:pt>
                <c:pt idx="142">
                  <c:v>318.58699999999999</c:v>
                </c:pt>
                <c:pt idx="143">
                  <c:v>319.55399999999997</c:v>
                </c:pt>
                <c:pt idx="144">
                  <c:v>320.50900000000001</c:v>
                </c:pt>
                <c:pt idx="145">
                  <c:v>321.46699999999998</c:v>
                </c:pt>
                <c:pt idx="146">
                  <c:v>322.43299999999999</c:v>
                </c:pt>
                <c:pt idx="147">
                  <c:v>323.392</c:v>
                </c:pt>
                <c:pt idx="148">
                  <c:v>324.34800000000001</c:v>
                </c:pt>
                <c:pt idx="149">
                  <c:v>325.31599999999997</c:v>
                </c:pt>
                <c:pt idx="150">
                  <c:v>326.27300000000002</c:v>
                </c:pt>
                <c:pt idx="151">
                  <c:v>327.23099999999999</c:v>
                </c:pt>
                <c:pt idx="152">
                  <c:v>328.19200000000001</c:v>
                </c:pt>
                <c:pt idx="153">
                  <c:v>329.15300000000002</c:v>
                </c:pt>
                <c:pt idx="154">
                  <c:v>330.11399999999998</c:v>
                </c:pt>
                <c:pt idx="155">
                  <c:v>331.06700000000001</c:v>
                </c:pt>
                <c:pt idx="156">
                  <c:v>332.029</c:v>
                </c:pt>
                <c:pt idx="157">
                  <c:v>332.99200000000002</c:v>
                </c:pt>
                <c:pt idx="158">
                  <c:v>333.95299999999997</c:v>
                </c:pt>
                <c:pt idx="159">
                  <c:v>334.916</c:v>
                </c:pt>
                <c:pt idx="160">
                  <c:v>335.87099999999998</c:v>
                </c:pt>
                <c:pt idx="161">
                  <c:v>336.83499999999998</c:v>
                </c:pt>
                <c:pt idx="162">
                  <c:v>337.78899999999999</c:v>
                </c:pt>
                <c:pt idx="163">
                  <c:v>338.74799999999999</c:v>
                </c:pt>
                <c:pt idx="164">
                  <c:v>339.71499999999997</c:v>
                </c:pt>
                <c:pt idx="165">
                  <c:v>340.67200000000003</c:v>
                </c:pt>
                <c:pt idx="166">
                  <c:v>341.62900000000002</c:v>
                </c:pt>
                <c:pt idx="167">
                  <c:v>342.596</c:v>
                </c:pt>
                <c:pt idx="168">
                  <c:v>343.55399999999997</c:v>
                </c:pt>
                <c:pt idx="169">
                  <c:v>344.512</c:v>
                </c:pt>
                <c:pt idx="170">
                  <c:v>345.47199999999998</c:v>
                </c:pt>
                <c:pt idx="171">
                  <c:v>346.43400000000003</c:v>
                </c:pt>
                <c:pt idx="172">
                  <c:v>347.39499999999998</c:v>
                </c:pt>
                <c:pt idx="173">
                  <c:v>348.34899999999999</c:v>
                </c:pt>
                <c:pt idx="174">
                  <c:v>349.30900000000003</c:v>
                </c:pt>
                <c:pt idx="175">
                  <c:v>350.27300000000002</c:v>
                </c:pt>
                <c:pt idx="176">
                  <c:v>351.23399999999998</c:v>
                </c:pt>
                <c:pt idx="177">
                  <c:v>352.18700000000001</c:v>
                </c:pt>
                <c:pt idx="178">
                  <c:v>353.15100000000001</c:v>
                </c:pt>
                <c:pt idx="179">
                  <c:v>354.11500000000001</c:v>
                </c:pt>
                <c:pt idx="180">
                  <c:v>355.072</c:v>
                </c:pt>
                <c:pt idx="181">
                  <c:v>356.02800000000002</c:v>
                </c:pt>
                <c:pt idx="182">
                  <c:v>356.99599999999998</c:v>
                </c:pt>
                <c:pt idx="183">
                  <c:v>357.95299999999997</c:v>
                </c:pt>
                <c:pt idx="184">
                  <c:v>358.911</c:v>
                </c:pt>
                <c:pt idx="185">
                  <c:v>359.87</c:v>
                </c:pt>
                <c:pt idx="186">
                  <c:v>360.83499999999998</c:v>
                </c:pt>
                <c:pt idx="187">
                  <c:v>361.79399999999998</c:v>
                </c:pt>
                <c:pt idx="188">
                  <c:v>362.75099999999998</c:v>
                </c:pt>
                <c:pt idx="189">
                  <c:v>363.71499999999997</c:v>
                </c:pt>
                <c:pt idx="190">
                  <c:v>364.67599999999999</c:v>
                </c:pt>
                <c:pt idx="191">
                  <c:v>365.62900000000002</c:v>
                </c:pt>
                <c:pt idx="192">
                  <c:v>366.59</c:v>
                </c:pt>
                <c:pt idx="193">
                  <c:v>367.55399999999997</c:v>
                </c:pt>
                <c:pt idx="194">
                  <c:v>368.51499999999999</c:v>
                </c:pt>
                <c:pt idx="195">
                  <c:v>369.47</c:v>
                </c:pt>
                <c:pt idx="196">
                  <c:v>370.43200000000002</c:v>
                </c:pt>
                <c:pt idx="197">
                  <c:v>371.39499999999998</c:v>
                </c:pt>
                <c:pt idx="198">
                  <c:v>372.35199999999998</c:v>
                </c:pt>
                <c:pt idx="199">
                  <c:v>373.30900000000003</c:v>
                </c:pt>
                <c:pt idx="200">
                  <c:v>374.27600000000001</c:v>
                </c:pt>
                <c:pt idx="201">
                  <c:v>375.23399999999998</c:v>
                </c:pt>
              </c:numCache>
            </c:numRef>
          </c:xVal>
          <c:yVal>
            <c:numRef>
              <c:f>'2'!$N$2:$N$203</c:f>
              <c:numCache>
                <c:formatCode>General</c:formatCode>
                <c:ptCount val="202"/>
                <c:pt idx="0">
                  <c:v>65.5</c:v>
                </c:pt>
                <c:pt idx="1">
                  <c:v>65.5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65.5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65.5</c:v>
                </c:pt>
                <c:pt idx="47">
                  <c:v>65.5</c:v>
                </c:pt>
                <c:pt idx="48">
                  <c:v>65.5</c:v>
                </c:pt>
                <c:pt idx="49">
                  <c:v>65.5</c:v>
                </c:pt>
                <c:pt idx="50">
                  <c:v>65.5</c:v>
                </c:pt>
                <c:pt idx="51">
                  <c:v>65.5</c:v>
                </c:pt>
                <c:pt idx="52">
                  <c:v>65.5</c:v>
                </c:pt>
                <c:pt idx="53">
                  <c:v>65.5</c:v>
                </c:pt>
                <c:pt idx="54">
                  <c:v>65.5</c:v>
                </c:pt>
                <c:pt idx="55">
                  <c:v>65.5</c:v>
                </c:pt>
                <c:pt idx="56">
                  <c:v>65.5</c:v>
                </c:pt>
                <c:pt idx="57">
                  <c:v>65.5</c:v>
                </c:pt>
                <c:pt idx="58">
                  <c:v>65.5</c:v>
                </c:pt>
                <c:pt idx="59">
                  <c:v>65.5</c:v>
                </c:pt>
                <c:pt idx="60">
                  <c:v>65.5</c:v>
                </c:pt>
                <c:pt idx="61">
                  <c:v>65.5</c:v>
                </c:pt>
                <c:pt idx="62">
                  <c:v>65.5</c:v>
                </c:pt>
                <c:pt idx="63">
                  <c:v>65.5</c:v>
                </c:pt>
                <c:pt idx="64">
                  <c:v>65.5</c:v>
                </c:pt>
                <c:pt idx="65">
                  <c:v>65.5</c:v>
                </c:pt>
                <c:pt idx="66">
                  <c:v>65.5</c:v>
                </c:pt>
                <c:pt idx="67">
                  <c:v>65.5</c:v>
                </c:pt>
                <c:pt idx="68">
                  <c:v>65.5</c:v>
                </c:pt>
                <c:pt idx="69">
                  <c:v>65.5</c:v>
                </c:pt>
                <c:pt idx="70">
                  <c:v>65.5</c:v>
                </c:pt>
                <c:pt idx="71">
                  <c:v>65.5</c:v>
                </c:pt>
                <c:pt idx="72">
                  <c:v>65.5</c:v>
                </c:pt>
                <c:pt idx="73">
                  <c:v>65.5</c:v>
                </c:pt>
                <c:pt idx="74">
                  <c:v>65.5</c:v>
                </c:pt>
                <c:pt idx="75">
                  <c:v>65.5</c:v>
                </c:pt>
                <c:pt idx="76">
                  <c:v>65.5</c:v>
                </c:pt>
                <c:pt idx="77">
                  <c:v>65.5</c:v>
                </c:pt>
                <c:pt idx="78">
                  <c:v>65.5</c:v>
                </c:pt>
                <c:pt idx="79">
                  <c:v>65.5</c:v>
                </c:pt>
                <c:pt idx="80">
                  <c:v>65.5</c:v>
                </c:pt>
                <c:pt idx="81">
                  <c:v>65.5</c:v>
                </c:pt>
                <c:pt idx="82">
                  <c:v>65.5</c:v>
                </c:pt>
                <c:pt idx="83">
                  <c:v>65.5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65.5</c:v>
                </c:pt>
                <c:pt idx="111">
                  <c:v>65.5</c:v>
                </c:pt>
                <c:pt idx="112">
                  <c:v>65.5</c:v>
                </c:pt>
                <c:pt idx="113">
                  <c:v>65.5</c:v>
                </c:pt>
                <c:pt idx="114">
                  <c:v>65.5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19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65.5</c:v>
                </c:pt>
                <c:pt idx="153">
                  <c:v>65.5</c:v>
                </c:pt>
                <c:pt idx="154">
                  <c:v>65.5</c:v>
                </c:pt>
                <c:pt idx="155">
                  <c:v>65.5</c:v>
                </c:pt>
                <c:pt idx="156">
                  <c:v>65.5</c:v>
                </c:pt>
                <c:pt idx="157">
                  <c:v>65.5</c:v>
                </c:pt>
                <c:pt idx="158">
                  <c:v>65.5</c:v>
                </c:pt>
                <c:pt idx="159">
                  <c:v>65.5</c:v>
                </c:pt>
                <c:pt idx="160">
                  <c:v>65.5</c:v>
                </c:pt>
                <c:pt idx="161">
                  <c:v>65.5</c:v>
                </c:pt>
                <c:pt idx="162">
                  <c:v>65.5</c:v>
                </c:pt>
                <c:pt idx="163">
                  <c:v>65.5</c:v>
                </c:pt>
                <c:pt idx="164">
                  <c:v>65.5</c:v>
                </c:pt>
                <c:pt idx="165">
                  <c:v>65.5</c:v>
                </c:pt>
                <c:pt idx="166">
                  <c:v>65.5</c:v>
                </c:pt>
                <c:pt idx="167">
                  <c:v>65.5</c:v>
                </c:pt>
                <c:pt idx="168">
                  <c:v>65.5</c:v>
                </c:pt>
                <c:pt idx="169">
                  <c:v>65.5</c:v>
                </c:pt>
                <c:pt idx="170">
                  <c:v>65.5</c:v>
                </c:pt>
                <c:pt idx="171">
                  <c:v>65.5</c:v>
                </c:pt>
                <c:pt idx="172">
                  <c:v>65.5</c:v>
                </c:pt>
                <c:pt idx="173">
                  <c:v>65.5</c:v>
                </c:pt>
                <c:pt idx="174">
                  <c:v>65.5</c:v>
                </c:pt>
                <c:pt idx="175">
                  <c:v>65.5</c:v>
                </c:pt>
                <c:pt idx="176">
                  <c:v>65.5</c:v>
                </c:pt>
                <c:pt idx="177">
                  <c:v>65.5</c:v>
                </c:pt>
                <c:pt idx="178">
                  <c:v>65.5</c:v>
                </c:pt>
                <c:pt idx="179">
                  <c:v>65.5</c:v>
                </c:pt>
                <c:pt idx="180">
                  <c:v>65.5</c:v>
                </c:pt>
                <c:pt idx="181">
                  <c:v>65.5</c:v>
                </c:pt>
                <c:pt idx="182">
                  <c:v>65.5</c:v>
                </c:pt>
                <c:pt idx="183">
                  <c:v>65.5</c:v>
                </c:pt>
                <c:pt idx="184">
                  <c:v>65.5</c:v>
                </c:pt>
                <c:pt idx="185">
                  <c:v>65.5</c:v>
                </c:pt>
                <c:pt idx="186">
                  <c:v>65.5</c:v>
                </c:pt>
                <c:pt idx="187">
                  <c:v>65.5</c:v>
                </c:pt>
                <c:pt idx="188">
                  <c:v>65.5</c:v>
                </c:pt>
                <c:pt idx="189">
                  <c:v>65.5</c:v>
                </c:pt>
                <c:pt idx="190">
                  <c:v>65.5</c:v>
                </c:pt>
                <c:pt idx="191">
                  <c:v>65.5</c:v>
                </c:pt>
                <c:pt idx="192">
                  <c:v>65.5</c:v>
                </c:pt>
                <c:pt idx="193">
                  <c:v>65.5</c:v>
                </c:pt>
                <c:pt idx="194">
                  <c:v>65.5</c:v>
                </c:pt>
                <c:pt idx="195">
                  <c:v>65.5</c:v>
                </c:pt>
                <c:pt idx="196">
                  <c:v>65.5</c:v>
                </c:pt>
                <c:pt idx="197">
                  <c:v>65.5</c:v>
                </c:pt>
                <c:pt idx="198">
                  <c:v>65.5</c:v>
                </c:pt>
                <c:pt idx="199">
                  <c:v>65.5</c:v>
                </c:pt>
                <c:pt idx="200">
                  <c:v>65.5</c:v>
                </c:pt>
                <c:pt idx="201">
                  <c:v>65.5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C0C-4FA4-A9B7-E8422B75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28864"/>
        <c:axId val="65030400"/>
      </c:scatterChart>
      <c:valAx>
        <c:axId val="6502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5030400"/>
        <c:crosses val="autoZero"/>
        <c:crossBetween val="midCat"/>
      </c:valAx>
      <c:valAx>
        <c:axId val="65030400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0288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087788368559192"/>
          <c:y val="0.89547038327526129"/>
          <c:w val="0.29824630473822356"/>
          <c:h val="7.6655052264808399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'2'!$A$2:$A$166</c:f>
              <c:numCache>
                <c:formatCode>General</c:formatCode>
                <c:ptCount val="165"/>
                <c:pt idx="0">
                  <c:v>143.874</c:v>
                </c:pt>
                <c:pt idx="1">
                  <c:v>144.83000000000001</c:v>
                </c:pt>
                <c:pt idx="2">
                  <c:v>145.78700000000001</c:v>
                </c:pt>
                <c:pt idx="3">
                  <c:v>146.75</c:v>
                </c:pt>
                <c:pt idx="4">
                  <c:v>147.71199999999999</c:v>
                </c:pt>
                <c:pt idx="5">
                  <c:v>148.67500000000001</c:v>
                </c:pt>
                <c:pt idx="6">
                  <c:v>149.62700000000001</c:v>
                </c:pt>
                <c:pt idx="7">
                  <c:v>150.59</c:v>
                </c:pt>
                <c:pt idx="8">
                  <c:v>151.55099999999999</c:v>
                </c:pt>
                <c:pt idx="9">
                  <c:v>152.51400000000001</c:v>
                </c:pt>
                <c:pt idx="10">
                  <c:v>153.46799999999999</c:v>
                </c:pt>
                <c:pt idx="11">
                  <c:v>154.43100000000001</c:v>
                </c:pt>
                <c:pt idx="12">
                  <c:v>155.38800000000001</c:v>
                </c:pt>
                <c:pt idx="13">
                  <c:v>156.35499999999999</c:v>
                </c:pt>
                <c:pt idx="14">
                  <c:v>157.31299999999999</c:v>
                </c:pt>
                <c:pt idx="15">
                  <c:v>158.27000000000001</c:v>
                </c:pt>
                <c:pt idx="16">
                  <c:v>159.227</c:v>
                </c:pt>
                <c:pt idx="17">
                  <c:v>160.19399999999999</c:v>
                </c:pt>
                <c:pt idx="18">
                  <c:v>161.15199999999999</c:v>
                </c:pt>
                <c:pt idx="19">
                  <c:v>162.11000000000001</c:v>
                </c:pt>
                <c:pt idx="20">
                  <c:v>163.06700000000001</c:v>
                </c:pt>
                <c:pt idx="21">
                  <c:v>164.03100000000001</c:v>
                </c:pt>
                <c:pt idx="22">
                  <c:v>164.994</c:v>
                </c:pt>
                <c:pt idx="23">
                  <c:v>165.947</c:v>
                </c:pt>
                <c:pt idx="24">
                  <c:v>166.90700000000001</c:v>
                </c:pt>
                <c:pt idx="25">
                  <c:v>167.87299999999999</c:v>
                </c:pt>
                <c:pt idx="26">
                  <c:v>168.83199999999999</c:v>
                </c:pt>
                <c:pt idx="27">
                  <c:v>169.78899999999999</c:v>
                </c:pt>
                <c:pt idx="28">
                  <c:v>170.75399999999999</c:v>
                </c:pt>
                <c:pt idx="29">
                  <c:v>171.71199999999999</c:v>
                </c:pt>
                <c:pt idx="30">
                  <c:v>172.66900000000001</c:v>
                </c:pt>
                <c:pt idx="31">
                  <c:v>173.62700000000001</c:v>
                </c:pt>
                <c:pt idx="32">
                  <c:v>174.59299999999999</c:v>
                </c:pt>
                <c:pt idx="33">
                  <c:v>175.55099999999999</c:v>
                </c:pt>
                <c:pt idx="34">
                  <c:v>176.50800000000001</c:v>
                </c:pt>
                <c:pt idx="35">
                  <c:v>177.47499999999999</c:v>
                </c:pt>
                <c:pt idx="36">
                  <c:v>178.42699999999999</c:v>
                </c:pt>
                <c:pt idx="37">
                  <c:v>179.38800000000001</c:v>
                </c:pt>
                <c:pt idx="38">
                  <c:v>180.34800000000001</c:v>
                </c:pt>
                <c:pt idx="39">
                  <c:v>181.31200000000001</c:v>
                </c:pt>
                <c:pt idx="40">
                  <c:v>182.274</c:v>
                </c:pt>
                <c:pt idx="41">
                  <c:v>183.22800000000001</c:v>
                </c:pt>
                <c:pt idx="42">
                  <c:v>184.18700000000001</c:v>
                </c:pt>
                <c:pt idx="43">
                  <c:v>185.15100000000001</c:v>
                </c:pt>
                <c:pt idx="44">
                  <c:v>186.114</c:v>
                </c:pt>
                <c:pt idx="45">
                  <c:v>187.071</c:v>
                </c:pt>
                <c:pt idx="46">
                  <c:v>188.02699999999999</c:v>
                </c:pt>
                <c:pt idx="47">
                  <c:v>188.994</c:v>
                </c:pt>
                <c:pt idx="48">
                  <c:v>189.95</c:v>
                </c:pt>
                <c:pt idx="49">
                  <c:v>190.90700000000001</c:v>
                </c:pt>
                <c:pt idx="50">
                  <c:v>191.86699999999999</c:v>
                </c:pt>
                <c:pt idx="51">
                  <c:v>192.83199999999999</c:v>
                </c:pt>
                <c:pt idx="52">
                  <c:v>193.78899999999999</c:v>
                </c:pt>
                <c:pt idx="53">
                  <c:v>194.74799999999999</c:v>
                </c:pt>
                <c:pt idx="54">
                  <c:v>195.70699999999999</c:v>
                </c:pt>
                <c:pt idx="55">
                  <c:v>196.66900000000001</c:v>
                </c:pt>
                <c:pt idx="56">
                  <c:v>197.62899999999999</c:v>
                </c:pt>
                <c:pt idx="57">
                  <c:v>198.59299999999999</c:v>
                </c:pt>
                <c:pt idx="58">
                  <c:v>199.55500000000001</c:v>
                </c:pt>
                <c:pt idx="59">
                  <c:v>200.50899999999999</c:v>
                </c:pt>
                <c:pt idx="60">
                  <c:v>201.46899999999999</c:v>
                </c:pt>
                <c:pt idx="61">
                  <c:v>202.43299999999999</c:v>
                </c:pt>
                <c:pt idx="62">
                  <c:v>203.387</c:v>
                </c:pt>
                <c:pt idx="63">
                  <c:v>204.34899999999999</c:v>
                </c:pt>
                <c:pt idx="64">
                  <c:v>205.30699999999999</c:v>
                </c:pt>
                <c:pt idx="65">
                  <c:v>209.155</c:v>
                </c:pt>
                <c:pt idx="66">
                  <c:v>210.114</c:v>
                </c:pt>
                <c:pt idx="67">
                  <c:v>211.071</c:v>
                </c:pt>
                <c:pt idx="68">
                  <c:v>212.029</c:v>
                </c:pt>
                <c:pt idx="69">
                  <c:v>212.98699999999999</c:v>
                </c:pt>
                <c:pt idx="70">
                  <c:v>213.95</c:v>
                </c:pt>
                <c:pt idx="71">
                  <c:v>214.91</c:v>
                </c:pt>
                <c:pt idx="72">
                  <c:v>215.86799999999999</c:v>
                </c:pt>
                <c:pt idx="73">
                  <c:v>216.827</c:v>
                </c:pt>
                <c:pt idx="74">
                  <c:v>218.75</c:v>
                </c:pt>
                <c:pt idx="75">
                  <c:v>219.708</c:v>
                </c:pt>
                <c:pt idx="76">
                  <c:v>220.673</c:v>
                </c:pt>
                <c:pt idx="77">
                  <c:v>221.63</c:v>
                </c:pt>
                <c:pt idx="78">
                  <c:v>222.589</c:v>
                </c:pt>
                <c:pt idx="79">
                  <c:v>223.554</c:v>
                </c:pt>
                <c:pt idx="80">
                  <c:v>224.512</c:v>
                </c:pt>
                <c:pt idx="81">
                  <c:v>225.46700000000001</c:v>
                </c:pt>
                <c:pt idx="82">
                  <c:v>226.42699999999999</c:v>
                </c:pt>
                <c:pt idx="83">
                  <c:v>227.39400000000001</c:v>
                </c:pt>
                <c:pt idx="84">
                  <c:v>228.34700000000001</c:v>
                </c:pt>
                <c:pt idx="85">
                  <c:v>229.30699999999999</c:v>
                </c:pt>
                <c:pt idx="86">
                  <c:v>230.267</c:v>
                </c:pt>
                <c:pt idx="87">
                  <c:v>231.23099999999999</c:v>
                </c:pt>
                <c:pt idx="88">
                  <c:v>232.19200000000001</c:v>
                </c:pt>
                <c:pt idx="89">
                  <c:v>233.14699999999999</c:v>
                </c:pt>
                <c:pt idx="90">
                  <c:v>234.107</c:v>
                </c:pt>
                <c:pt idx="91">
                  <c:v>235.07</c:v>
                </c:pt>
                <c:pt idx="92">
                  <c:v>236.03</c:v>
                </c:pt>
                <c:pt idx="93">
                  <c:v>236.989</c:v>
                </c:pt>
                <c:pt idx="94">
                  <c:v>237.95400000000001</c:v>
                </c:pt>
                <c:pt idx="95">
                  <c:v>238.91200000000001</c:v>
                </c:pt>
                <c:pt idx="96">
                  <c:v>239.87200000000001</c:v>
                </c:pt>
                <c:pt idx="97">
                  <c:v>240.827</c:v>
                </c:pt>
                <c:pt idx="98">
                  <c:v>241.79300000000001</c:v>
                </c:pt>
                <c:pt idx="99">
                  <c:v>242.751</c:v>
                </c:pt>
                <c:pt idx="100">
                  <c:v>243.708</c:v>
                </c:pt>
                <c:pt idx="101">
                  <c:v>244.667</c:v>
                </c:pt>
                <c:pt idx="102">
                  <c:v>245.63300000000001</c:v>
                </c:pt>
                <c:pt idx="103">
                  <c:v>246.589</c:v>
                </c:pt>
                <c:pt idx="104">
                  <c:v>247.55099999999999</c:v>
                </c:pt>
                <c:pt idx="105">
                  <c:v>249.47300000000001</c:v>
                </c:pt>
                <c:pt idx="106">
                  <c:v>250.42699999999999</c:v>
                </c:pt>
                <c:pt idx="107">
                  <c:v>251.38800000000001</c:v>
                </c:pt>
                <c:pt idx="108">
                  <c:v>252.351</c:v>
                </c:pt>
                <c:pt idx="109">
                  <c:v>253.31399999999999</c:v>
                </c:pt>
                <c:pt idx="110">
                  <c:v>254.268</c:v>
                </c:pt>
                <c:pt idx="111">
                  <c:v>255.23500000000001</c:v>
                </c:pt>
                <c:pt idx="112">
                  <c:v>256.19400000000002</c:v>
                </c:pt>
                <c:pt idx="113">
                  <c:v>257.14999999999998</c:v>
                </c:pt>
                <c:pt idx="114">
                  <c:v>258.10700000000003</c:v>
                </c:pt>
                <c:pt idx="115">
                  <c:v>259.07400000000001</c:v>
                </c:pt>
                <c:pt idx="116">
                  <c:v>261.94799999999998</c:v>
                </c:pt>
                <c:pt idx="117">
                  <c:v>262.91399999999999</c:v>
                </c:pt>
                <c:pt idx="118">
                  <c:v>263.87099999999998</c:v>
                </c:pt>
                <c:pt idx="119">
                  <c:v>264.82900000000001</c:v>
                </c:pt>
                <c:pt idx="120">
                  <c:v>265.79300000000001</c:v>
                </c:pt>
                <c:pt idx="121">
                  <c:v>266.75400000000002</c:v>
                </c:pt>
                <c:pt idx="122">
                  <c:v>267.70699999999999</c:v>
                </c:pt>
                <c:pt idx="123">
                  <c:v>268.66800000000001</c:v>
                </c:pt>
                <c:pt idx="124">
                  <c:v>269.63400000000001</c:v>
                </c:pt>
                <c:pt idx="125">
                  <c:v>270.59199999999998</c:v>
                </c:pt>
                <c:pt idx="126">
                  <c:v>271.548</c:v>
                </c:pt>
                <c:pt idx="127">
                  <c:v>272.50700000000001</c:v>
                </c:pt>
                <c:pt idx="128">
                  <c:v>273.47199999999998</c:v>
                </c:pt>
                <c:pt idx="129">
                  <c:v>274.43</c:v>
                </c:pt>
                <c:pt idx="130">
                  <c:v>275.387</c:v>
                </c:pt>
                <c:pt idx="131">
                  <c:v>276.35399999999998</c:v>
                </c:pt>
                <c:pt idx="132">
                  <c:v>277.31200000000001</c:v>
                </c:pt>
                <c:pt idx="133">
                  <c:v>278.27300000000002</c:v>
                </c:pt>
                <c:pt idx="134">
                  <c:v>279.23500000000001</c:v>
                </c:pt>
                <c:pt idx="135">
                  <c:v>280.18700000000001</c:v>
                </c:pt>
                <c:pt idx="136">
                  <c:v>281.149</c:v>
                </c:pt>
                <c:pt idx="137">
                  <c:v>282.11099999999999</c:v>
                </c:pt>
                <c:pt idx="138">
                  <c:v>283.07400000000001</c:v>
                </c:pt>
                <c:pt idx="139">
                  <c:v>284.03500000000003</c:v>
                </c:pt>
                <c:pt idx="140">
                  <c:v>284.988</c:v>
                </c:pt>
                <c:pt idx="141">
                  <c:v>285.94900000000001</c:v>
                </c:pt>
                <c:pt idx="142">
                  <c:v>286.90699999999998</c:v>
                </c:pt>
                <c:pt idx="143">
                  <c:v>287.87400000000002</c:v>
                </c:pt>
                <c:pt idx="144">
                  <c:v>288.82900000000001</c:v>
                </c:pt>
                <c:pt idx="145">
                  <c:v>289.78699999999998</c:v>
                </c:pt>
                <c:pt idx="146">
                  <c:v>291.71199999999999</c:v>
                </c:pt>
                <c:pt idx="147">
                  <c:v>292.66899999999998</c:v>
                </c:pt>
                <c:pt idx="148">
                  <c:v>293.62700000000001</c:v>
                </c:pt>
                <c:pt idx="149">
                  <c:v>294.59500000000003</c:v>
                </c:pt>
                <c:pt idx="150">
                  <c:v>295.55200000000002</c:v>
                </c:pt>
                <c:pt idx="151">
                  <c:v>296.51499999999999</c:v>
                </c:pt>
                <c:pt idx="152">
                  <c:v>297.46699999999998</c:v>
                </c:pt>
                <c:pt idx="153">
                  <c:v>298.43</c:v>
                </c:pt>
                <c:pt idx="154">
                  <c:v>299.39100000000002</c:v>
                </c:pt>
                <c:pt idx="155">
                  <c:v>300.35500000000002</c:v>
                </c:pt>
                <c:pt idx="156">
                  <c:v>301.30700000000002</c:v>
                </c:pt>
                <c:pt idx="157">
                  <c:v>302.26900000000001</c:v>
                </c:pt>
                <c:pt idx="158">
                  <c:v>304.18700000000001</c:v>
                </c:pt>
                <c:pt idx="159">
                  <c:v>305.154</c:v>
                </c:pt>
                <c:pt idx="160">
                  <c:v>306.11</c:v>
                </c:pt>
                <c:pt idx="161">
                  <c:v>307.06700000000001</c:v>
                </c:pt>
                <c:pt idx="162">
                  <c:v>308.03399999999999</c:v>
                </c:pt>
                <c:pt idx="163">
                  <c:v>308.99400000000003</c:v>
                </c:pt>
                <c:pt idx="164">
                  <c:v>309.94900000000001</c:v>
                </c:pt>
              </c:numCache>
            </c:numRef>
          </c:xVal>
          <c:yVal>
            <c:numRef>
              <c:f>'2'!$B$2:$B$166</c:f>
              <c:numCache>
                <c:formatCode>General</c:formatCode>
                <c:ptCount val="165"/>
                <c:pt idx="0">
                  <c:v>65.599999999999994</c:v>
                </c:pt>
                <c:pt idx="1">
                  <c:v>65.8</c:v>
                </c:pt>
                <c:pt idx="2">
                  <c:v>65.900000000000006</c:v>
                </c:pt>
                <c:pt idx="3">
                  <c:v>66.099999999999994</c:v>
                </c:pt>
                <c:pt idx="4">
                  <c:v>66.5</c:v>
                </c:pt>
                <c:pt idx="5">
                  <c:v>66.8</c:v>
                </c:pt>
                <c:pt idx="6">
                  <c:v>67</c:v>
                </c:pt>
                <c:pt idx="7">
                  <c:v>67.2</c:v>
                </c:pt>
                <c:pt idx="8">
                  <c:v>67.7</c:v>
                </c:pt>
                <c:pt idx="9">
                  <c:v>68.099999999999994</c:v>
                </c:pt>
                <c:pt idx="10">
                  <c:v>68.3</c:v>
                </c:pt>
                <c:pt idx="11">
                  <c:v>68.599999999999994</c:v>
                </c:pt>
                <c:pt idx="12">
                  <c:v>69</c:v>
                </c:pt>
                <c:pt idx="13">
                  <c:v>69.400000000000006</c:v>
                </c:pt>
                <c:pt idx="14">
                  <c:v>69.7</c:v>
                </c:pt>
                <c:pt idx="15">
                  <c:v>70.2</c:v>
                </c:pt>
                <c:pt idx="16">
                  <c:v>70.599999999999994</c:v>
                </c:pt>
                <c:pt idx="17">
                  <c:v>71.099999999999994</c:v>
                </c:pt>
                <c:pt idx="18">
                  <c:v>74.2</c:v>
                </c:pt>
                <c:pt idx="19">
                  <c:v>74.2</c:v>
                </c:pt>
                <c:pt idx="20">
                  <c:v>74.3</c:v>
                </c:pt>
                <c:pt idx="21">
                  <c:v>74.3</c:v>
                </c:pt>
                <c:pt idx="22">
                  <c:v>76.7</c:v>
                </c:pt>
                <c:pt idx="23">
                  <c:v>76.7</c:v>
                </c:pt>
                <c:pt idx="24">
                  <c:v>76.8</c:v>
                </c:pt>
                <c:pt idx="25">
                  <c:v>76.8</c:v>
                </c:pt>
                <c:pt idx="26">
                  <c:v>77.2</c:v>
                </c:pt>
                <c:pt idx="27">
                  <c:v>77.5</c:v>
                </c:pt>
                <c:pt idx="28">
                  <c:v>77.8</c:v>
                </c:pt>
                <c:pt idx="29">
                  <c:v>78</c:v>
                </c:pt>
                <c:pt idx="30">
                  <c:v>78.099999999999994</c:v>
                </c:pt>
                <c:pt idx="31">
                  <c:v>78.3</c:v>
                </c:pt>
                <c:pt idx="32">
                  <c:v>78.400000000000006</c:v>
                </c:pt>
                <c:pt idx="33">
                  <c:v>78.5</c:v>
                </c:pt>
                <c:pt idx="34">
                  <c:v>78.599999999999994</c:v>
                </c:pt>
                <c:pt idx="35">
                  <c:v>78.7</c:v>
                </c:pt>
                <c:pt idx="36">
                  <c:v>78.8</c:v>
                </c:pt>
                <c:pt idx="37">
                  <c:v>78.900000000000006</c:v>
                </c:pt>
                <c:pt idx="38">
                  <c:v>79</c:v>
                </c:pt>
                <c:pt idx="39">
                  <c:v>79.099999999999994</c:v>
                </c:pt>
                <c:pt idx="40">
                  <c:v>79.2</c:v>
                </c:pt>
                <c:pt idx="41">
                  <c:v>79.2</c:v>
                </c:pt>
                <c:pt idx="42">
                  <c:v>79.3</c:v>
                </c:pt>
                <c:pt idx="43">
                  <c:v>79.3</c:v>
                </c:pt>
                <c:pt idx="44">
                  <c:v>79.400000000000006</c:v>
                </c:pt>
                <c:pt idx="45">
                  <c:v>79.400000000000006</c:v>
                </c:pt>
                <c:pt idx="46">
                  <c:v>79.400000000000006</c:v>
                </c:pt>
                <c:pt idx="47">
                  <c:v>79.400000000000006</c:v>
                </c:pt>
                <c:pt idx="48">
                  <c:v>79.400000000000006</c:v>
                </c:pt>
                <c:pt idx="49">
                  <c:v>79</c:v>
                </c:pt>
                <c:pt idx="50">
                  <c:v>78.7</c:v>
                </c:pt>
                <c:pt idx="51">
                  <c:v>78.5</c:v>
                </c:pt>
                <c:pt idx="52">
                  <c:v>78.3</c:v>
                </c:pt>
                <c:pt idx="53">
                  <c:v>78.2</c:v>
                </c:pt>
                <c:pt idx="54">
                  <c:v>78.099999999999994</c:v>
                </c:pt>
                <c:pt idx="55">
                  <c:v>78</c:v>
                </c:pt>
                <c:pt idx="56">
                  <c:v>77.900000000000006</c:v>
                </c:pt>
                <c:pt idx="57">
                  <c:v>77.5</c:v>
                </c:pt>
                <c:pt idx="58">
                  <c:v>77.099999999999994</c:v>
                </c:pt>
                <c:pt idx="59">
                  <c:v>76.900000000000006</c:v>
                </c:pt>
                <c:pt idx="60">
                  <c:v>76.7</c:v>
                </c:pt>
                <c:pt idx="61">
                  <c:v>76.5</c:v>
                </c:pt>
                <c:pt idx="62">
                  <c:v>76.400000000000006</c:v>
                </c:pt>
                <c:pt idx="63">
                  <c:v>76.2</c:v>
                </c:pt>
                <c:pt idx="64">
                  <c:v>76.099999999999994</c:v>
                </c:pt>
                <c:pt idx="65">
                  <c:v>73.900000000000006</c:v>
                </c:pt>
                <c:pt idx="66">
                  <c:v>74.099999999999994</c:v>
                </c:pt>
                <c:pt idx="67">
                  <c:v>74.2</c:v>
                </c:pt>
                <c:pt idx="68">
                  <c:v>73.7</c:v>
                </c:pt>
                <c:pt idx="69">
                  <c:v>73.599999999999994</c:v>
                </c:pt>
                <c:pt idx="70">
                  <c:v>73.400000000000006</c:v>
                </c:pt>
                <c:pt idx="71">
                  <c:v>73.3</c:v>
                </c:pt>
                <c:pt idx="72">
                  <c:v>73.2</c:v>
                </c:pt>
                <c:pt idx="73">
                  <c:v>73.099999999999994</c:v>
                </c:pt>
                <c:pt idx="74">
                  <c:v>72.3</c:v>
                </c:pt>
                <c:pt idx="75">
                  <c:v>72.3</c:v>
                </c:pt>
                <c:pt idx="76">
                  <c:v>72.2</c:v>
                </c:pt>
                <c:pt idx="77">
                  <c:v>72.099999999999994</c:v>
                </c:pt>
                <c:pt idx="78">
                  <c:v>72.099999999999994</c:v>
                </c:pt>
                <c:pt idx="79">
                  <c:v>71.8</c:v>
                </c:pt>
                <c:pt idx="80">
                  <c:v>71.599999999999994</c:v>
                </c:pt>
                <c:pt idx="81">
                  <c:v>71.5</c:v>
                </c:pt>
                <c:pt idx="82">
                  <c:v>71.3</c:v>
                </c:pt>
                <c:pt idx="83">
                  <c:v>71.3</c:v>
                </c:pt>
                <c:pt idx="84">
                  <c:v>71.2</c:v>
                </c:pt>
                <c:pt idx="85">
                  <c:v>71.099999999999994</c:v>
                </c:pt>
                <c:pt idx="86">
                  <c:v>70.8</c:v>
                </c:pt>
                <c:pt idx="87">
                  <c:v>70.5</c:v>
                </c:pt>
                <c:pt idx="88">
                  <c:v>70.400000000000006</c:v>
                </c:pt>
                <c:pt idx="89">
                  <c:v>70.400000000000006</c:v>
                </c:pt>
                <c:pt idx="90">
                  <c:v>70.2</c:v>
                </c:pt>
                <c:pt idx="91">
                  <c:v>70.099999999999994</c:v>
                </c:pt>
                <c:pt idx="92">
                  <c:v>70.099999999999994</c:v>
                </c:pt>
                <c:pt idx="93">
                  <c:v>70</c:v>
                </c:pt>
                <c:pt idx="94">
                  <c:v>70</c:v>
                </c:pt>
                <c:pt idx="95">
                  <c:v>69.599999999999994</c:v>
                </c:pt>
                <c:pt idx="96">
                  <c:v>69.400000000000006</c:v>
                </c:pt>
                <c:pt idx="97">
                  <c:v>69.2</c:v>
                </c:pt>
                <c:pt idx="98">
                  <c:v>69</c:v>
                </c:pt>
                <c:pt idx="99">
                  <c:v>68.900000000000006</c:v>
                </c:pt>
                <c:pt idx="100">
                  <c:v>68.8</c:v>
                </c:pt>
                <c:pt idx="101">
                  <c:v>68.7</c:v>
                </c:pt>
                <c:pt idx="102">
                  <c:v>68.3</c:v>
                </c:pt>
                <c:pt idx="103">
                  <c:v>68</c:v>
                </c:pt>
                <c:pt idx="104">
                  <c:v>68.099999999999994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67.900000000000006</c:v>
                </c:pt>
                <c:pt idx="110">
                  <c:v>67.900000000000006</c:v>
                </c:pt>
                <c:pt idx="111">
                  <c:v>67.8</c:v>
                </c:pt>
                <c:pt idx="112">
                  <c:v>67.8</c:v>
                </c:pt>
                <c:pt idx="113">
                  <c:v>67.400000000000006</c:v>
                </c:pt>
                <c:pt idx="114">
                  <c:v>67.2</c:v>
                </c:pt>
                <c:pt idx="115">
                  <c:v>67</c:v>
                </c:pt>
                <c:pt idx="116">
                  <c:v>66.7</c:v>
                </c:pt>
                <c:pt idx="117">
                  <c:v>66.8</c:v>
                </c:pt>
                <c:pt idx="118">
                  <c:v>66.8</c:v>
                </c:pt>
                <c:pt idx="119">
                  <c:v>66.900000000000006</c:v>
                </c:pt>
                <c:pt idx="120">
                  <c:v>66.900000000000006</c:v>
                </c:pt>
                <c:pt idx="121">
                  <c:v>66.599999999999994</c:v>
                </c:pt>
                <c:pt idx="122">
                  <c:v>66.599999999999994</c:v>
                </c:pt>
                <c:pt idx="123">
                  <c:v>66.599999999999994</c:v>
                </c:pt>
                <c:pt idx="124">
                  <c:v>66.599999999999994</c:v>
                </c:pt>
                <c:pt idx="125">
                  <c:v>66.599999999999994</c:v>
                </c:pt>
                <c:pt idx="126">
                  <c:v>66.5</c:v>
                </c:pt>
                <c:pt idx="127">
                  <c:v>66.2</c:v>
                </c:pt>
                <c:pt idx="128">
                  <c:v>66.3</c:v>
                </c:pt>
                <c:pt idx="129">
                  <c:v>66.400000000000006</c:v>
                </c:pt>
                <c:pt idx="130">
                  <c:v>66.5</c:v>
                </c:pt>
                <c:pt idx="131">
                  <c:v>66.099999999999994</c:v>
                </c:pt>
                <c:pt idx="132">
                  <c:v>66.099999999999994</c:v>
                </c:pt>
                <c:pt idx="133">
                  <c:v>66.099999999999994</c:v>
                </c:pt>
                <c:pt idx="134">
                  <c:v>66.099999999999994</c:v>
                </c:pt>
                <c:pt idx="135">
                  <c:v>66.099999999999994</c:v>
                </c:pt>
                <c:pt idx="136">
                  <c:v>66.099999999999994</c:v>
                </c:pt>
                <c:pt idx="137">
                  <c:v>66.2</c:v>
                </c:pt>
                <c:pt idx="138">
                  <c:v>65.900000000000006</c:v>
                </c:pt>
                <c:pt idx="139">
                  <c:v>65.7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65.400000000000006</c:v>
                </c:pt>
                <c:pt idx="145">
                  <c:v>65.599999999999994</c:v>
                </c:pt>
                <c:pt idx="146">
                  <c:v>65.7</c:v>
                </c:pt>
                <c:pt idx="147">
                  <c:v>65.7</c:v>
                </c:pt>
                <c:pt idx="148">
                  <c:v>65.7</c:v>
                </c:pt>
                <c:pt idx="149">
                  <c:v>65.7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65.8</c:v>
                </c:pt>
                <c:pt idx="159">
                  <c:v>65.8</c:v>
                </c:pt>
                <c:pt idx="160">
                  <c:v>65.3</c:v>
                </c:pt>
                <c:pt idx="161">
                  <c:v>65.400000000000006</c:v>
                </c:pt>
                <c:pt idx="162">
                  <c:v>65.5</c:v>
                </c:pt>
                <c:pt idx="163">
                  <c:v>65.5</c:v>
                </c:pt>
                <c:pt idx="164">
                  <c:v>65.599999999999994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8CC-4D71-8BB3-54E40C38391F}"/>
            </c:ext>
          </c:extLst>
        </c:ser>
        <c:ser>
          <c:idx val="3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'2'!$A$2:$A$166</c:f>
              <c:numCache>
                <c:formatCode>General</c:formatCode>
                <c:ptCount val="165"/>
                <c:pt idx="0">
                  <c:v>143.874</c:v>
                </c:pt>
                <c:pt idx="1">
                  <c:v>144.83000000000001</c:v>
                </c:pt>
                <c:pt idx="2">
                  <c:v>145.78700000000001</c:v>
                </c:pt>
                <c:pt idx="3">
                  <c:v>146.75</c:v>
                </c:pt>
                <c:pt idx="4">
                  <c:v>147.71199999999999</c:v>
                </c:pt>
                <c:pt idx="5">
                  <c:v>148.67500000000001</c:v>
                </c:pt>
                <c:pt idx="6">
                  <c:v>149.62700000000001</c:v>
                </c:pt>
                <c:pt idx="7">
                  <c:v>150.59</c:v>
                </c:pt>
                <c:pt idx="8">
                  <c:v>151.55099999999999</c:v>
                </c:pt>
                <c:pt idx="9">
                  <c:v>152.51400000000001</c:v>
                </c:pt>
                <c:pt idx="10">
                  <c:v>153.46799999999999</c:v>
                </c:pt>
                <c:pt idx="11">
                  <c:v>154.43100000000001</c:v>
                </c:pt>
                <c:pt idx="12">
                  <c:v>155.38800000000001</c:v>
                </c:pt>
                <c:pt idx="13">
                  <c:v>156.35499999999999</c:v>
                </c:pt>
                <c:pt idx="14">
                  <c:v>157.31299999999999</c:v>
                </c:pt>
                <c:pt idx="15">
                  <c:v>158.27000000000001</c:v>
                </c:pt>
                <c:pt idx="16">
                  <c:v>159.227</c:v>
                </c:pt>
                <c:pt idx="17">
                  <c:v>160.19399999999999</c:v>
                </c:pt>
                <c:pt idx="18">
                  <c:v>161.15199999999999</c:v>
                </c:pt>
                <c:pt idx="19">
                  <c:v>162.11000000000001</c:v>
                </c:pt>
                <c:pt idx="20">
                  <c:v>163.06700000000001</c:v>
                </c:pt>
                <c:pt idx="21">
                  <c:v>164.03100000000001</c:v>
                </c:pt>
                <c:pt idx="22">
                  <c:v>164.994</c:v>
                </c:pt>
                <c:pt idx="23">
                  <c:v>165.947</c:v>
                </c:pt>
                <c:pt idx="24">
                  <c:v>166.90700000000001</c:v>
                </c:pt>
                <c:pt idx="25">
                  <c:v>167.87299999999999</c:v>
                </c:pt>
                <c:pt idx="26">
                  <c:v>168.83199999999999</c:v>
                </c:pt>
                <c:pt idx="27">
                  <c:v>169.78899999999999</c:v>
                </c:pt>
                <c:pt idx="28">
                  <c:v>170.75399999999999</c:v>
                </c:pt>
                <c:pt idx="29">
                  <c:v>171.71199999999999</c:v>
                </c:pt>
                <c:pt idx="30">
                  <c:v>172.66900000000001</c:v>
                </c:pt>
                <c:pt idx="31">
                  <c:v>173.62700000000001</c:v>
                </c:pt>
                <c:pt idx="32">
                  <c:v>174.59299999999999</c:v>
                </c:pt>
                <c:pt idx="33">
                  <c:v>175.55099999999999</c:v>
                </c:pt>
                <c:pt idx="34">
                  <c:v>176.50800000000001</c:v>
                </c:pt>
                <c:pt idx="35">
                  <c:v>177.47499999999999</c:v>
                </c:pt>
                <c:pt idx="36">
                  <c:v>178.42699999999999</c:v>
                </c:pt>
                <c:pt idx="37">
                  <c:v>179.38800000000001</c:v>
                </c:pt>
                <c:pt idx="38">
                  <c:v>180.34800000000001</c:v>
                </c:pt>
                <c:pt idx="39">
                  <c:v>181.31200000000001</c:v>
                </c:pt>
                <c:pt idx="40">
                  <c:v>182.274</c:v>
                </c:pt>
                <c:pt idx="41">
                  <c:v>183.22800000000001</c:v>
                </c:pt>
                <c:pt idx="42">
                  <c:v>184.18700000000001</c:v>
                </c:pt>
                <c:pt idx="43">
                  <c:v>185.15100000000001</c:v>
                </c:pt>
                <c:pt idx="44">
                  <c:v>186.114</c:v>
                </c:pt>
                <c:pt idx="45">
                  <c:v>187.071</c:v>
                </c:pt>
                <c:pt idx="46">
                  <c:v>188.02699999999999</c:v>
                </c:pt>
                <c:pt idx="47">
                  <c:v>188.994</c:v>
                </c:pt>
                <c:pt idx="48">
                  <c:v>189.95</c:v>
                </c:pt>
                <c:pt idx="49">
                  <c:v>190.90700000000001</c:v>
                </c:pt>
                <c:pt idx="50">
                  <c:v>191.86699999999999</c:v>
                </c:pt>
                <c:pt idx="51">
                  <c:v>192.83199999999999</c:v>
                </c:pt>
                <c:pt idx="52">
                  <c:v>193.78899999999999</c:v>
                </c:pt>
                <c:pt idx="53">
                  <c:v>194.74799999999999</c:v>
                </c:pt>
                <c:pt idx="54">
                  <c:v>195.70699999999999</c:v>
                </c:pt>
                <c:pt idx="55">
                  <c:v>196.66900000000001</c:v>
                </c:pt>
                <c:pt idx="56">
                  <c:v>197.62899999999999</c:v>
                </c:pt>
                <c:pt idx="57">
                  <c:v>198.59299999999999</c:v>
                </c:pt>
                <c:pt idx="58">
                  <c:v>199.55500000000001</c:v>
                </c:pt>
                <c:pt idx="59">
                  <c:v>200.50899999999999</c:v>
                </c:pt>
                <c:pt idx="60">
                  <c:v>201.46899999999999</c:v>
                </c:pt>
                <c:pt idx="61">
                  <c:v>202.43299999999999</c:v>
                </c:pt>
                <c:pt idx="62">
                  <c:v>203.387</c:v>
                </c:pt>
                <c:pt idx="63">
                  <c:v>204.34899999999999</c:v>
                </c:pt>
                <c:pt idx="64">
                  <c:v>205.30699999999999</c:v>
                </c:pt>
                <c:pt idx="65">
                  <c:v>209.155</c:v>
                </c:pt>
                <c:pt idx="66">
                  <c:v>210.114</c:v>
                </c:pt>
                <c:pt idx="67">
                  <c:v>211.071</c:v>
                </c:pt>
                <c:pt idx="68">
                  <c:v>212.029</c:v>
                </c:pt>
                <c:pt idx="69">
                  <c:v>212.98699999999999</c:v>
                </c:pt>
                <c:pt idx="70">
                  <c:v>213.95</c:v>
                </c:pt>
                <c:pt idx="71">
                  <c:v>214.91</c:v>
                </c:pt>
                <c:pt idx="72">
                  <c:v>215.86799999999999</c:v>
                </c:pt>
                <c:pt idx="73">
                  <c:v>216.827</c:v>
                </c:pt>
                <c:pt idx="74">
                  <c:v>218.75</c:v>
                </c:pt>
                <c:pt idx="75">
                  <c:v>219.708</c:v>
                </c:pt>
                <c:pt idx="76">
                  <c:v>220.673</c:v>
                </c:pt>
                <c:pt idx="77">
                  <c:v>221.63</c:v>
                </c:pt>
                <c:pt idx="78">
                  <c:v>222.589</c:v>
                </c:pt>
                <c:pt idx="79">
                  <c:v>223.554</c:v>
                </c:pt>
                <c:pt idx="80">
                  <c:v>224.512</c:v>
                </c:pt>
                <c:pt idx="81">
                  <c:v>225.46700000000001</c:v>
                </c:pt>
                <c:pt idx="82">
                  <c:v>226.42699999999999</c:v>
                </c:pt>
                <c:pt idx="83">
                  <c:v>227.39400000000001</c:v>
                </c:pt>
                <c:pt idx="84">
                  <c:v>228.34700000000001</c:v>
                </c:pt>
                <c:pt idx="85">
                  <c:v>229.30699999999999</c:v>
                </c:pt>
                <c:pt idx="86">
                  <c:v>230.267</c:v>
                </c:pt>
                <c:pt idx="87">
                  <c:v>231.23099999999999</c:v>
                </c:pt>
                <c:pt idx="88">
                  <c:v>232.19200000000001</c:v>
                </c:pt>
                <c:pt idx="89">
                  <c:v>233.14699999999999</c:v>
                </c:pt>
                <c:pt idx="90">
                  <c:v>234.107</c:v>
                </c:pt>
                <c:pt idx="91">
                  <c:v>235.07</c:v>
                </c:pt>
                <c:pt idx="92">
                  <c:v>236.03</c:v>
                </c:pt>
                <c:pt idx="93">
                  <c:v>236.989</c:v>
                </c:pt>
                <c:pt idx="94">
                  <c:v>237.95400000000001</c:v>
                </c:pt>
                <c:pt idx="95">
                  <c:v>238.91200000000001</c:v>
                </c:pt>
                <c:pt idx="96">
                  <c:v>239.87200000000001</c:v>
                </c:pt>
                <c:pt idx="97">
                  <c:v>240.827</c:v>
                </c:pt>
                <c:pt idx="98">
                  <c:v>241.79300000000001</c:v>
                </c:pt>
                <c:pt idx="99">
                  <c:v>242.751</c:v>
                </c:pt>
                <c:pt idx="100">
                  <c:v>243.708</c:v>
                </c:pt>
                <c:pt idx="101">
                  <c:v>244.667</c:v>
                </c:pt>
                <c:pt idx="102">
                  <c:v>245.63300000000001</c:v>
                </c:pt>
                <c:pt idx="103">
                  <c:v>246.589</c:v>
                </c:pt>
                <c:pt idx="104">
                  <c:v>247.55099999999999</c:v>
                </c:pt>
                <c:pt idx="105">
                  <c:v>249.47300000000001</c:v>
                </c:pt>
                <c:pt idx="106">
                  <c:v>250.42699999999999</c:v>
                </c:pt>
                <c:pt idx="107">
                  <c:v>251.38800000000001</c:v>
                </c:pt>
                <c:pt idx="108">
                  <c:v>252.351</c:v>
                </c:pt>
                <c:pt idx="109">
                  <c:v>253.31399999999999</c:v>
                </c:pt>
                <c:pt idx="110">
                  <c:v>254.268</c:v>
                </c:pt>
                <c:pt idx="111">
                  <c:v>255.23500000000001</c:v>
                </c:pt>
                <c:pt idx="112">
                  <c:v>256.19400000000002</c:v>
                </c:pt>
                <c:pt idx="113">
                  <c:v>257.14999999999998</c:v>
                </c:pt>
                <c:pt idx="114">
                  <c:v>258.10700000000003</c:v>
                </c:pt>
                <c:pt idx="115">
                  <c:v>259.07400000000001</c:v>
                </c:pt>
                <c:pt idx="116">
                  <c:v>261.94799999999998</c:v>
                </c:pt>
                <c:pt idx="117">
                  <c:v>262.91399999999999</c:v>
                </c:pt>
                <c:pt idx="118">
                  <c:v>263.87099999999998</c:v>
                </c:pt>
                <c:pt idx="119">
                  <c:v>264.82900000000001</c:v>
                </c:pt>
                <c:pt idx="120">
                  <c:v>265.79300000000001</c:v>
                </c:pt>
                <c:pt idx="121">
                  <c:v>266.75400000000002</c:v>
                </c:pt>
                <c:pt idx="122">
                  <c:v>267.70699999999999</c:v>
                </c:pt>
                <c:pt idx="123">
                  <c:v>268.66800000000001</c:v>
                </c:pt>
                <c:pt idx="124">
                  <c:v>269.63400000000001</c:v>
                </c:pt>
                <c:pt idx="125">
                  <c:v>270.59199999999998</c:v>
                </c:pt>
                <c:pt idx="126">
                  <c:v>271.548</c:v>
                </c:pt>
                <c:pt idx="127">
                  <c:v>272.50700000000001</c:v>
                </c:pt>
                <c:pt idx="128">
                  <c:v>273.47199999999998</c:v>
                </c:pt>
                <c:pt idx="129">
                  <c:v>274.43</c:v>
                </c:pt>
                <c:pt idx="130">
                  <c:v>275.387</c:v>
                </c:pt>
                <c:pt idx="131">
                  <c:v>276.35399999999998</c:v>
                </c:pt>
                <c:pt idx="132">
                  <c:v>277.31200000000001</c:v>
                </c:pt>
                <c:pt idx="133">
                  <c:v>278.27300000000002</c:v>
                </c:pt>
                <c:pt idx="134">
                  <c:v>279.23500000000001</c:v>
                </c:pt>
                <c:pt idx="135">
                  <c:v>280.18700000000001</c:v>
                </c:pt>
                <c:pt idx="136">
                  <c:v>281.149</c:v>
                </c:pt>
                <c:pt idx="137">
                  <c:v>282.11099999999999</c:v>
                </c:pt>
                <c:pt idx="138">
                  <c:v>283.07400000000001</c:v>
                </c:pt>
                <c:pt idx="139">
                  <c:v>284.03500000000003</c:v>
                </c:pt>
                <c:pt idx="140">
                  <c:v>284.988</c:v>
                </c:pt>
                <c:pt idx="141">
                  <c:v>285.94900000000001</c:v>
                </c:pt>
                <c:pt idx="142">
                  <c:v>286.90699999999998</c:v>
                </c:pt>
                <c:pt idx="143">
                  <c:v>287.87400000000002</c:v>
                </c:pt>
                <c:pt idx="144">
                  <c:v>288.82900000000001</c:v>
                </c:pt>
                <c:pt idx="145">
                  <c:v>289.78699999999998</c:v>
                </c:pt>
                <c:pt idx="146">
                  <c:v>291.71199999999999</c:v>
                </c:pt>
                <c:pt idx="147">
                  <c:v>292.66899999999998</c:v>
                </c:pt>
                <c:pt idx="148">
                  <c:v>293.62700000000001</c:v>
                </c:pt>
                <c:pt idx="149">
                  <c:v>294.59500000000003</c:v>
                </c:pt>
                <c:pt idx="150">
                  <c:v>295.55200000000002</c:v>
                </c:pt>
                <c:pt idx="151">
                  <c:v>296.51499999999999</c:v>
                </c:pt>
                <c:pt idx="152">
                  <c:v>297.46699999999998</c:v>
                </c:pt>
                <c:pt idx="153">
                  <c:v>298.43</c:v>
                </c:pt>
                <c:pt idx="154">
                  <c:v>299.39100000000002</c:v>
                </c:pt>
                <c:pt idx="155">
                  <c:v>300.35500000000002</c:v>
                </c:pt>
                <c:pt idx="156">
                  <c:v>301.30700000000002</c:v>
                </c:pt>
                <c:pt idx="157">
                  <c:v>302.26900000000001</c:v>
                </c:pt>
                <c:pt idx="158">
                  <c:v>304.18700000000001</c:v>
                </c:pt>
                <c:pt idx="159">
                  <c:v>305.154</c:v>
                </c:pt>
                <c:pt idx="160">
                  <c:v>306.11</c:v>
                </c:pt>
                <c:pt idx="161">
                  <c:v>307.06700000000001</c:v>
                </c:pt>
                <c:pt idx="162">
                  <c:v>308.03399999999999</c:v>
                </c:pt>
                <c:pt idx="163">
                  <c:v>308.99400000000003</c:v>
                </c:pt>
                <c:pt idx="164">
                  <c:v>309.94900000000001</c:v>
                </c:pt>
              </c:numCache>
            </c:numRef>
          </c:xVal>
          <c:yVal>
            <c:numRef>
              <c:f>'2'!$C$2:$C$166</c:f>
              <c:numCache>
                <c:formatCode>General</c:formatCode>
                <c:ptCount val="165"/>
                <c:pt idx="0">
                  <c:v>65.599999999999994</c:v>
                </c:pt>
                <c:pt idx="1">
                  <c:v>65.599999999999994</c:v>
                </c:pt>
                <c:pt idx="2">
                  <c:v>65.599999999999994</c:v>
                </c:pt>
                <c:pt idx="3">
                  <c:v>65.599999999999994</c:v>
                </c:pt>
                <c:pt idx="4">
                  <c:v>65.599999999999994</c:v>
                </c:pt>
                <c:pt idx="5">
                  <c:v>65.599999999999994</c:v>
                </c:pt>
                <c:pt idx="6">
                  <c:v>65.599999999999994</c:v>
                </c:pt>
                <c:pt idx="7">
                  <c:v>65.599999999999994</c:v>
                </c:pt>
                <c:pt idx="8">
                  <c:v>65.599999999999994</c:v>
                </c:pt>
                <c:pt idx="9">
                  <c:v>65.599999999999994</c:v>
                </c:pt>
                <c:pt idx="10">
                  <c:v>65.599999999999994</c:v>
                </c:pt>
                <c:pt idx="11">
                  <c:v>65.599999999999994</c:v>
                </c:pt>
                <c:pt idx="12">
                  <c:v>65.599999999999994</c:v>
                </c:pt>
                <c:pt idx="13">
                  <c:v>65.599999999999994</c:v>
                </c:pt>
                <c:pt idx="14">
                  <c:v>65.599999999999994</c:v>
                </c:pt>
                <c:pt idx="15">
                  <c:v>65.599999999999994</c:v>
                </c:pt>
                <c:pt idx="16">
                  <c:v>65.599999999999994</c:v>
                </c:pt>
                <c:pt idx="17">
                  <c:v>65.599999999999994</c:v>
                </c:pt>
                <c:pt idx="18">
                  <c:v>65.599999999999994</c:v>
                </c:pt>
                <c:pt idx="19">
                  <c:v>65.599999999999994</c:v>
                </c:pt>
                <c:pt idx="20">
                  <c:v>65.599999999999994</c:v>
                </c:pt>
                <c:pt idx="21">
                  <c:v>65.599999999999994</c:v>
                </c:pt>
                <c:pt idx="22">
                  <c:v>65.599999999999994</c:v>
                </c:pt>
                <c:pt idx="23">
                  <c:v>65.599999999999994</c:v>
                </c:pt>
                <c:pt idx="24">
                  <c:v>65.599999999999994</c:v>
                </c:pt>
                <c:pt idx="25">
                  <c:v>65.599999999999994</c:v>
                </c:pt>
                <c:pt idx="26">
                  <c:v>65.599999999999994</c:v>
                </c:pt>
                <c:pt idx="27">
                  <c:v>65.599999999999994</c:v>
                </c:pt>
                <c:pt idx="28">
                  <c:v>65.599999999999994</c:v>
                </c:pt>
                <c:pt idx="29">
                  <c:v>65.599999999999994</c:v>
                </c:pt>
                <c:pt idx="30">
                  <c:v>65.599999999999994</c:v>
                </c:pt>
                <c:pt idx="31">
                  <c:v>65.599999999999994</c:v>
                </c:pt>
                <c:pt idx="32">
                  <c:v>65.599999999999994</c:v>
                </c:pt>
                <c:pt idx="33">
                  <c:v>65.599999999999994</c:v>
                </c:pt>
                <c:pt idx="34">
                  <c:v>65.599999999999994</c:v>
                </c:pt>
                <c:pt idx="35">
                  <c:v>65.599999999999994</c:v>
                </c:pt>
                <c:pt idx="36">
                  <c:v>65.599999999999994</c:v>
                </c:pt>
                <c:pt idx="37">
                  <c:v>65.599999999999994</c:v>
                </c:pt>
                <c:pt idx="38">
                  <c:v>65.599999999999994</c:v>
                </c:pt>
                <c:pt idx="39">
                  <c:v>65.599999999999994</c:v>
                </c:pt>
                <c:pt idx="40">
                  <c:v>65.599999999999994</c:v>
                </c:pt>
                <c:pt idx="41">
                  <c:v>65.599999999999994</c:v>
                </c:pt>
                <c:pt idx="42">
                  <c:v>65.599999999999994</c:v>
                </c:pt>
                <c:pt idx="43">
                  <c:v>65.599999999999994</c:v>
                </c:pt>
                <c:pt idx="44">
                  <c:v>65.599999999999994</c:v>
                </c:pt>
                <c:pt idx="45">
                  <c:v>65.599999999999994</c:v>
                </c:pt>
                <c:pt idx="46">
                  <c:v>65.599999999999994</c:v>
                </c:pt>
                <c:pt idx="47">
                  <c:v>65.599999999999994</c:v>
                </c:pt>
                <c:pt idx="48">
                  <c:v>65.599999999999994</c:v>
                </c:pt>
                <c:pt idx="49">
                  <c:v>65.599999999999994</c:v>
                </c:pt>
                <c:pt idx="50">
                  <c:v>65.599999999999994</c:v>
                </c:pt>
                <c:pt idx="51">
                  <c:v>65.599999999999994</c:v>
                </c:pt>
                <c:pt idx="52">
                  <c:v>65.599999999999994</c:v>
                </c:pt>
                <c:pt idx="53">
                  <c:v>65.599999999999994</c:v>
                </c:pt>
                <c:pt idx="54">
                  <c:v>65.599999999999994</c:v>
                </c:pt>
                <c:pt idx="55">
                  <c:v>65.599999999999994</c:v>
                </c:pt>
                <c:pt idx="56">
                  <c:v>65.599999999999994</c:v>
                </c:pt>
                <c:pt idx="57">
                  <c:v>65.599999999999994</c:v>
                </c:pt>
                <c:pt idx="58">
                  <c:v>65.599999999999994</c:v>
                </c:pt>
                <c:pt idx="59">
                  <c:v>65.599999999999994</c:v>
                </c:pt>
                <c:pt idx="60">
                  <c:v>65.599999999999994</c:v>
                </c:pt>
                <c:pt idx="61">
                  <c:v>65.599999999999994</c:v>
                </c:pt>
                <c:pt idx="62">
                  <c:v>65.599999999999994</c:v>
                </c:pt>
                <c:pt idx="63">
                  <c:v>65.599999999999994</c:v>
                </c:pt>
                <c:pt idx="64">
                  <c:v>65.599999999999994</c:v>
                </c:pt>
                <c:pt idx="65">
                  <c:v>65.599999999999994</c:v>
                </c:pt>
                <c:pt idx="66">
                  <c:v>65.599999999999994</c:v>
                </c:pt>
                <c:pt idx="67">
                  <c:v>65.599999999999994</c:v>
                </c:pt>
                <c:pt idx="68">
                  <c:v>65.599999999999994</c:v>
                </c:pt>
                <c:pt idx="69">
                  <c:v>65.599999999999994</c:v>
                </c:pt>
                <c:pt idx="70">
                  <c:v>65.599999999999994</c:v>
                </c:pt>
                <c:pt idx="71">
                  <c:v>65.599999999999994</c:v>
                </c:pt>
                <c:pt idx="72">
                  <c:v>65.599999999999994</c:v>
                </c:pt>
                <c:pt idx="73">
                  <c:v>65.599999999999994</c:v>
                </c:pt>
                <c:pt idx="74">
                  <c:v>65.599999999999994</c:v>
                </c:pt>
                <c:pt idx="75">
                  <c:v>65.599999999999994</c:v>
                </c:pt>
                <c:pt idx="76">
                  <c:v>65.599999999999994</c:v>
                </c:pt>
                <c:pt idx="77">
                  <c:v>65.599999999999994</c:v>
                </c:pt>
                <c:pt idx="78">
                  <c:v>65.599999999999994</c:v>
                </c:pt>
                <c:pt idx="79">
                  <c:v>65.599999999999994</c:v>
                </c:pt>
                <c:pt idx="80">
                  <c:v>65.599999999999994</c:v>
                </c:pt>
                <c:pt idx="81">
                  <c:v>65.599999999999994</c:v>
                </c:pt>
                <c:pt idx="82">
                  <c:v>65.599999999999994</c:v>
                </c:pt>
                <c:pt idx="83">
                  <c:v>65.599999999999994</c:v>
                </c:pt>
                <c:pt idx="84">
                  <c:v>65.599999999999994</c:v>
                </c:pt>
                <c:pt idx="85">
                  <c:v>65.599999999999994</c:v>
                </c:pt>
                <c:pt idx="86">
                  <c:v>65.599999999999994</c:v>
                </c:pt>
                <c:pt idx="87">
                  <c:v>65.599999999999994</c:v>
                </c:pt>
                <c:pt idx="88">
                  <c:v>65.599999999999994</c:v>
                </c:pt>
                <c:pt idx="89">
                  <c:v>65.599999999999994</c:v>
                </c:pt>
                <c:pt idx="90">
                  <c:v>65.599999999999994</c:v>
                </c:pt>
                <c:pt idx="91">
                  <c:v>65.599999999999994</c:v>
                </c:pt>
                <c:pt idx="92">
                  <c:v>65.599999999999994</c:v>
                </c:pt>
                <c:pt idx="93">
                  <c:v>65.599999999999994</c:v>
                </c:pt>
                <c:pt idx="94">
                  <c:v>65.599999999999994</c:v>
                </c:pt>
                <c:pt idx="95">
                  <c:v>65.599999999999994</c:v>
                </c:pt>
                <c:pt idx="96">
                  <c:v>65.599999999999994</c:v>
                </c:pt>
                <c:pt idx="97">
                  <c:v>65.599999999999994</c:v>
                </c:pt>
                <c:pt idx="98">
                  <c:v>65.599999999999994</c:v>
                </c:pt>
                <c:pt idx="99">
                  <c:v>65.599999999999994</c:v>
                </c:pt>
                <c:pt idx="100">
                  <c:v>65.599999999999994</c:v>
                </c:pt>
                <c:pt idx="101">
                  <c:v>65.599999999999994</c:v>
                </c:pt>
                <c:pt idx="102">
                  <c:v>65.599999999999994</c:v>
                </c:pt>
                <c:pt idx="103">
                  <c:v>65.599999999999994</c:v>
                </c:pt>
                <c:pt idx="104">
                  <c:v>65.599999999999994</c:v>
                </c:pt>
                <c:pt idx="105">
                  <c:v>65.599999999999994</c:v>
                </c:pt>
                <c:pt idx="106">
                  <c:v>65.599999999999994</c:v>
                </c:pt>
                <c:pt idx="107">
                  <c:v>65.599999999999994</c:v>
                </c:pt>
                <c:pt idx="108">
                  <c:v>65.599999999999994</c:v>
                </c:pt>
                <c:pt idx="109">
                  <c:v>65.599999999999994</c:v>
                </c:pt>
                <c:pt idx="110">
                  <c:v>65.599999999999994</c:v>
                </c:pt>
                <c:pt idx="111">
                  <c:v>65.599999999999994</c:v>
                </c:pt>
                <c:pt idx="112">
                  <c:v>65.599999999999994</c:v>
                </c:pt>
                <c:pt idx="113">
                  <c:v>65.599999999999994</c:v>
                </c:pt>
                <c:pt idx="114">
                  <c:v>65.599999999999994</c:v>
                </c:pt>
                <c:pt idx="115">
                  <c:v>65.599999999999994</c:v>
                </c:pt>
                <c:pt idx="116">
                  <c:v>65.599999999999994</c:v>
                </c:pt>
                <c:pt idx="117">
                  <c:v>65.599999999999994</c:v>
                </c:pt>
                <c:pt idx="118">
                  <c:v>65.599999999999994</c:v>
                </c:pt>
                <c:pt idx="119">
                  <c:v>65.599999999999994</c:v>
                </c:pt>
                <c:pt idx="120">
                  <c:v>65.599999999999994</c:v>
                </c:pt>
                <c:pt idx="121">
                  <c:v>65.599999999999994</c:v>
                </c:pt>
                <c:pt idx="122">
                  <c:v>65.599999999999994</c:v>
                </c:pt>
                <c:pt idx="123">
                  <c:v>65.599999999999994</c:v>
                </c:pt>
                <c:pt idx="124">
                  <c:v>65.599999999999994</c:v>
                </c:pt>
                <c:pt idx="125">
                  <c:v>65.599999999999994</c:v>
                </c:pt>
                <c:pt idx="126">
                  <c:v>65.599999999999994</c:v>
                </c:pt>
                <c:pt idx="127">
                  <c:v>65.599999999999994</c:v>
                </c:pt>
                <c:pt idx="128">
                  <c:v>65.599999999999994</c:v>
                </c:pt>
                <c:pt idx="129">
                  <c:v>65.599999999999994</c:v>
                </c:pt>
                <c:pt idx="130">
                  <c:v>65.599999999999994</c:v>
                </c:pt>
                <c:pt idx="131">
                  <c:v>65.599999999999994</c:v>
                </c:pt>
                <c:pt idx="132">
                  <c:v>65.599999999999994</c:v>
                </c:pt>
                <c:pt idx="133">
                  <c:v>65.599999999999994</c:v>
                </c:pt>
                <c:pt idx="134">
                  <c:v>65.599999999999994</c:v>
                </c:pt>
                <c:pt idx="135">
                  <c:v>65.599999999999994</c:v>
                </c:pt>
                <c:pt idx="136">
                  <c:v>65.599999999999994</c:v>
                </c:pt>
                <c:pt idx="137">
                  <c:v>65.599999999999994</c:v>
                </c:pt>
                <c:pt idx="138">
                  <c:v>65.599999999999994</c:v>
                </c:pt>
                <c:pt idx="139">
                  <c:v>65.599999999999994</c:v>
                </c:pt>
                <c:pt idx="140">
                  <c:v>65.599999999999994</c:v>
                </c:pt>
                <c:pt idx="141">
                  <c:v>65.599999999999994</c:v>
                </c:pt>
                <c:pt idx="142">
                  <c:v>65.599999999999994</c:v>
                </c:pt>
                <c:pt idx="143">
                  <c:v>65.599999999999994</c:v>
                </c:pt>
                <c:pt idx="144">
                  <c:v>65.599999999999994</c:v>
                </c:pt>
                <c:pt idx="145">
                  <c:v>65.599999999999994</c:v>
                </c:pt>
                <c:pt idx="146">
                  <c:v>65.599999999999994</c:v>
                </c:pt>
                <c:pt idx="147">
                  <c:v>65.599999999999994</c:v>
                </c:pt>
                <c:pt idx="148">
                  <c:v>65.599999999999994</c:v>
                </c:pt>
                <c:pt idx="149">
                  <c:v>65.599999999999994</c:v>
                </c:pt>
                <c:pt idx="150">
                  <c:v>65.599999999999994</c:v>
                </c:pt>
                <c:pt idx="151">
                  <c:v>65.599999999999994</c:v>
                </c:pt>
                <c:pt idx="152">
                  <c:v>65.599999999999994</c:v>
                </c:pt>
                <c:pt idx="153">
                  <c:v>65.599999999999994</c:v>
                </c:pt>
                <c:pt idx="154">
                  <c:v>65.599999999999994</c:v>
                </c:pt>
                <c:pt idx="155">
                  <c:v>65.599999999999994</c:v>
                </c:pt>
                <c:pt idx="156">
                  <c:v>65.599999999999994</c:v>
                </c:pt>
                <c:pt idx="157">
                  <c:v>65.599999999999994</c:v>
                </c:pt>
                <c:pt idx="158">
                  <c:v>65.599999999999994</c:v>
                </c:pt>
                <c:pt idx="159">
                  <c:v>65.599999999999994</c:v>
                </c:pt>
                <c:pt idx="160">
                  <c:v>65.599999999999994</c:v>
                </c:pt>
                <c:pt idx="161">
                  <c:v>65.599999999999994</c:v>
                </c:pt>
                <c:pt idx="162">
                  <c:v>65.599999999999994</c:v>
                </c:pt>
                <c:pt idx="163">
                  <c:v>65.599999999999994</c:v>
                </c:pt>
                <c:pt idx="164">
                  <c:v>65.599999999999994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8CC-4D71-8BB3-54E40C38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6128"/>
        <c:axId val="65062016"/>
      </c:scatterChart>
      <c:valAx>
        <c:axId val="65056128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5062016"/>
        <c:crosses val="autoZero"/>
        <c:crossBetween val="midCat"/>
      </c:valAx>
      <c:valAx>
        <c:axId val="6506201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0561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3653846153846156"/>
          <c:y val="0.90909345422731247"/>
          <c:w val="0.32692307692307687"/>
          <c:h val="6.6666984808717134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073017188640894E-2"/>
          <c:y val="5.3140096618357488E-2"/>
          <c:w val="0.88894953920233655"/>
          <c:h val="0.7574962912244664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'3'!$A$2:$A$197</c:f>
              <c:numCache>
                <c:formatCode>General</c:formatCode>
                <c:ptCount val="196"/>
                <c:pt idx="0">
                  <c:v>88.275000000000006</c:v>
                </c:pt>
                <c:pt idx="1">
                  <c:v>89.231999999999999</c:v>
                </c:pt>
                <c:pt idx="2">
                  <c:v>90.188999999999993</c:v>
                </c:pt>
                <c:pt idx="3">
                  <c:v>91.155000000000001</c:v>
                </c:pt>
                <c:pt idx="4">
                  <c:v>92.114000000000004</c:v>
                </c:pt>
                <c:pt idx="5">
                  <c:v>93.070999999999998</c:v>
                </c:pt>
                <c:pt idx="6">
                  <c:v>94.028000000000006</c:v>
                </c:pt>
                <c:pt idx="7">
                  <c:v>94.986999999999995</c:v>
                </c:pt>
                <c:pt idx="8">
                  <c:v>95.953999999999994</c:v>
                </c:pt>
                <c:pt idx="9">
                  <c:v>96.908000000000001</c:v>
                </c:pt>
                <c:pt idx="10">
                  <c:v>97.870999999999995</c:v>
                </c:pt>
                <c:pt idx="11">
                  <c:v>98.832999999999998</c:v>
                </c:pt>
                <c:pt idx="12">
                  <c:v>99.793000000000006</c:v>
                </c:pt>
                <c:pt idx="13">
                  <c:v>100.747</c:v>
                </c:pt>
                <c:pt idx="14">
                  <c:v>101.708</c:v>
                </c:pt>
                <c:pt idx="15">
                  <c:v>102.67100000000001</c:v>
                </c:pt>
                <c:pt idx="16">
                  <c:v>103.63500000000001</c:v>
                </c:pt>
                <c:pt idx="17">
                  <c:v>104.589</c:v>
                </c:pt>
                <c:pt idx="18">
                  <c:v>105.554</c:v>
                </c:pt>
                <c:pt idx="19">
                  <c:v>106.51300000000001</c:v>
                </c:pt>
                <c:pt idx="20">
                  <c:v>107.47</c:v>
                </c:pt>
                <c:pt idx="21">
                  <c:v>108.42700000000001</c:v>
                </c:pt>
                <c:pt idx="22">
                  <c:v>109.393</c:v>
                </c:pt>
                <c:pt idx="23">
                  <c:v>110.352</c:v>
                </c:pt>
                <c:pt idx="24">
                  <c:v>111.30800000000001</c:v>
                </c:pt>
                <c:pt idx="25">
                  <c:v>112.268</c:v>
                </c:pt>
                <c:pt idx="26">
                  <c:v>113.23099999999999</c:v>
                </c:pt>
                <c:pt idx="27">
                  <c:v>114.18899999999999</c:v>
                </c:pt>
                <c:pt idx="28">
                  <c:v>115.149</c:v>
                </c:pt>
                <c:pt idx="29">
                  <c:v>116.113</c:v>
                </c:pt>
                <c:pt idx="30">
                  <c:v>117.075</c:v>
                </c:pt>
                <c:pt idx="31">
                  <c:v>118.02800000000001</c:v>
                </c:pt>
                <c:pt idx="32">
                  <c:v>118.988</c:v>
                </c:pt>
                <c:pt idx="33">
                  <c:v>119.956</c:v>
                </c:pt>
                <c:pt idx="34">
                  <c:v>120.91200000000001</c:v>
                </c:pt>
                <c:pt idx="35">
                  <c:v>121.871</c:v>
                </c:pt>
                <c:pt idx="36">
                  <c:v>122.83499999999999</c:v>
                </c:pt>
                <c:pt idx="37">
                  <c:v>123.795</c:v>
                </c:pt>
                <c:pt idx="38">
                  <c:v>124.752</c:v>
                </c:pt>
                <c:pt idx="39">
                  <c:v>125.708</c:v>
                </c:pt>
                <c:pt idx="40">
                  <c:v>126.67400000000001</c:v>
                </c:pt>
                <c:pt idx="41">
                  <c:v>127.633</c:v>
                </c:pt>
                <c:pt idx="42">
                  <c:v>128.59299999999999</c:v>
                </c:pt>
                <c:pt idx="43">
                  <c:v>129.55600000000001</c:v>
                </c:pt>
                <c:pt idx="44">
                  <c:v>130.50700000000001</c:v>
                </c:pt>
                <c:pt idx="45">
                  <c:v>131.47</c:v>
                </c:pt>
                <c:pt idx="46">
                  <c:v>132.43</c:v>
                </c:pt>
                <c:pt idx="47">
                  <c:v>133.39400000000001</c:v>
                </c:pt>
                <c:pt idx="48">
                  <c:v>134.35599999999999</c:v>
                </c:pt>
                <c:pt idx="49">
                  <c:v>135.309</c:v>
                </c:pt>
                <c:pt idx="50">
                  <c:v>136.27000000000001</c:v>
                </c:pt>
                <c:pt idx="51">
                  <c:v>137.227</c:v>
                </c:pt>
                <c:pt idx="52">
                  <c:v>138.19200000000001</c:v>
                </c:pt>
                <c:pt idx="53">
                  <c:v>139.15</c:v>
                </c:pt>
                <c:pt idx="54">
                  <c:v>140.107</c:v>
                </c:pt>
                <c:pt idx="55">
                  <c:v>141.07400000000001</c:v>
                </c:pt>
                <c:pt idx="56">
                  <c:v>142.03200000000001</c:v>
                </c:pt>
                <c:pt idx="57">
                  <c:v>142.989</c:v>
                </c:pt>
                <c:pt idx="58">
                  <c:v>143.95599999999999</c:v>
                </c:pt>
                <c:pt idx="59">
                  <c:v>144.90700000000001</c:v>
                </c:pt>
                <c:pt idx="60">
                  <c:v>145.876</c:v>
                </c:pt>
                <c:pt idx="61">
                  <c:v>146.827</c:v>
                </c:pt>
                <c:pt idx="62">
                  <c:v>147.78700000000001</c:v>
                </c:pt>
                <c:pt idx="63">
                  <c:v>148.751</c:v>
                </c:pt>
                <c:pt idx="64">
                  <c:v>149.71199999999999</c:v>
                </c:pt>
                <c:pt idx="65">
                  <c:v>150.67599999999999</c:v>
                </c:pt>
                <c:pt idx="66">
                  <c:v>151.62700000000001</c:v>
                </c:pt>
                <c:pt idx="67">
                  <c:v>152.59</c:v>
                </c:pt>
                <c:pt idx="68">
                  <c:v>153.553</c:v>
                </c:pt>
                <c:pt idx="69">
                  <c:v>154.50700000000001</c:v>
                </c:pt>
                <c:pt idx="70">
                  <c:v>155.47300000000001</c:v>
                </c:pt>
                <c:pt idx="71">
                  <c:v>156.43100000000001</c:v>
                </c:pt>
                <c:pt idx="72">
                  <c:v>157.38800000000001</c:v>
                </c:pt>
                <c:pt idx="73">
                  <c:v>158.35499999999999</c:v>
                </c:pt>
                <c:pt idx="74">
                  <c:v>159.31299999999999</c:v>
                </c:pt>
                <c:pt idx="75">
                  <c:v>160.27000000000001</c:v>
                </c:pt>
                <c:pt idx="76">
                  <c:v>161.227</c:v>
                </c:pt>
                <c:pt idx="77">
                  <c:v>162.196</c:v>
                </c:pt>
                <c:pt idx="78">
                  <c:v>163.154</c:v>
                </c:pt>
                <c:pt idx="79">
                  <c:v>164.108</c:v>
                </c:pt>
                <c:pt idx="80">
                  <c:v>165.06800000000001</c:v>
                </c:pt>
                <c:pt idx="81">
                  <c:v>166.03200000000001</c:v>
                </c:pt>
                <c:pt idx="82">
                  <c:v>166.99299999999999</c:v>
                </c:pt>
                <c:pt idx="83">
                  <c:v>167.947</c:v>
                </c:pt>
                <c:pt idx="84">
                  <c:v>168.90700000000001</c:v>
                </c:pt>
                <c:pt idx="85">
                  <c:v>172.75399999999999</c:v>
                </c:pt>
                <c:pt idx="86">
                  <c:v>173.71199999999999</c:v>
                </c:pt>
                <c:pt idx="87">
                  <c:v>174.66900000000001</c:v>
                </c:pt>
                <c:pt idx="88">
                  <c:v>175.636</c:v>
                </c:pt>
                <c:pt idx="89">
                  <c:v>176.59399999999999</c:v>
                </c:pt>
                <c:pt idx="90">
                  <c:v>177.55099999999999</c:v>
                </c:pt>
                <c:pt idx="91">
                  <c:v>178.512</c:v>
                </c:pt>
                <c:pt idx="92">
                  <c:v>179.47399999999999</c:v>
                </c:pt>
                <c:pt idx="93">
                  <c:v>180.435</c:v>
                </c:pt>
                <c:pt idx="94">
                  <c:v>181.38900000000001</c:v>
                </c:pt>
                <c:pt idx="95">
                  <c:v>182.34899999999999</c:v>
                </c:pt>
                <c:pt idx="96">
                  <c:v>183.31299999999999</c:v>
                </c:pt>
                <c:pt idx="97">
                  <c:v>184.274</c:v>
                </c:pt>
                <c:pt idx="98">
                  <c:v>185.22800000000001</c:v>
                </c:pt>
                <c:pt idx="99">
                  <c:v>186.18799999999999</c:v>
                </c:pt>
                <c:pt idx="100">
                  <c:v>187.15600000000001</c:v>
                </c:pt>
                <c:pt idx="101">
                  <c:v>188.11199999999999</c:v>
                </c:pt>
                <c:pt idx="102">
                  <c:v>189.06899999999999</c:v>
                </c:pt>
                <c:pt idx="103">
                  <c:v>190.036</c:v>
                </c:pt>
                <c:pt idx="104">
                  <c:v>190.994</c:v>
                </c:pt>
                <c:pt idx="105">
                  <c:v>191.95099999999999</c:v>
                </c:pt>
                <c:pt idx="106">
                  <c:v>192.90799999999999</c:v>
                </c:pt>
                <c:pt idx="107">
                  <c:v>193.86799999999999</c:v>
                </c:pt>
                <c:pt idx="108">
                  <c:v>194.83500000000001</c:v>
                </c:pt>
                <c:pt idx="109">
                  <c:v>195.792</c:v>
                </c:pt>
                <c:pt idx="110">
                  <c:v>196.755</c:v>
                </c:pt>
                <c:pt idx="111">
                  <c:v>197.71600000000001</c:v>
                </c:pt>
                <c:pt idx="112">
                  <c:v>198.67</c:v>
                </c:pt>
                <c:pt idx="113">
                  <c:v>199.63</c:v>
                </c:pt>
                <c:pt idx="114">
                  <c:v>200.59399999999999</c:v>
                </c:pt>
                <c:pt idx="115">
                  <c:v>201.55500000000001</c:v>
                </c:pt>
                <c:pt idx="116">
                  <c:v>202.50899999999999</c:v>
                </c:pt>
                <c:pt idx="117">
                  <c:v>203.471</c:v>
                </c:pt>
                <c:pt idx="118">
                  <c:v>204.435</c:v>
                </c:pt>
                <c:pt idx="119">
                  <c:v>205.393</c:v>
                </c:pt>
                <c:pt idx="120">
                  <c:v>206.35</c:v>
                </c:pt>
                <c:pt idx="121">
                  <c:v>207.30699999999999</c:v>
                </c:pt>
                <c:pt idx="122">
                  <c:v>208.274</c:v>
                </c:pt>
                <c:pt idx="123">
                  <c:v>209.232</c:v>
                </c:pt>
                <c:pt idx="124">
                  <c:v>210.18899999999999</c:v>
                </c:pt>
                <c:pt idx="125">
                  <c:v>211.15600000000001</c:v>
                </c:pt>
                <c:pt idx="126">
                  <c:v>212.11600000000001</c:v>
                </c:pt>
                <c:pt idx="127">
                  <c:v>213.07300000000001</c:v>
                </c:pt>
                <c:pt idx="128">
                  <c:v>214.036</c:v>
                </c:pt>
                <c:pt idx="129">
                  <c:v>214.98699999999999</c:v>
                </c:pt>
                <c:pt idx="130">
                  <c:v>215.95</c:v>
                </c:pt>
                <c:pt idx="131">
                  <c:v>216.911</c:v>
                </c:pt>
                <c:pt idx="132">
                  <c:v>217.86799999999999</c:v>
                </c:pt>
                <c:pt idx="133">
                  <c:v>218.83600000000001</c:v>
                </c:pt>
                <c:pt idx="134">
                  <c:v>219.79400000000001</c:v>
                </c:pt>
                <c:pt idx="135">
                  <c:v>220.749</c:v>
                </c:pt>
                <c:pt idx="136">
                  <c:v>221.71600000000001</c:v>
                </c:pt>
                <c:pt idx="137">
                  <c:v>222.67500000000001</c:v>
                </c:pt>
                <c:pt idx="138">
                  <c:v>223.63300000000001</c:v>
                </c:pt>
                <c:pt idx="139">
                  <c:v>224.58799999999999</c:v>
                </c:pt>
                <c:pt idx="140">
                  <c:v>225.554</c:v>
                </c:pt>
                <c:pt idx="141">
                  <c:v>226.51300000000001</c:v>
                </c:pt>
                <c:pt idx="142">
                  <c:v>227.47</c:v>
                </c:pt>
                <c:pt idx="143">
                  <c:v>228.43199999999999</c:v>
                </c:pt>
                <c:pt idx="144">
                  <c:v>229.392</c:v>
                </c:pt>
                <c:pt idx="145">
                  <c:v>230.35400000000001</c:v>
                </c:pt>
                <c:pt idx="146">
                  <c:v>231.30699999999999</c:v>
                </c:pt>
                <c:pt idx="147">
                  <c:v>232.268</c:v>
                </c:pt>
                <c:pt idx="148">
                  <c:v>233.23099999999999</c:v>
                </c:pt>
                <c:pt idx="149">
                  <c:v>234.19300000000001</c:v>
                </c:pt>
                <c:pt idx="150">
                  <c:v>235.15600000000001</c:v>
                </c:pt>
                <c:pt idx="151">
                  <c:v>236.108</c:v>
                </c:pt>
                <c:pt idx="152">
                  <c:v>237.07400000000001</c:v>
                </c:pt>
                <c:pt idx="153">
                  <c:v>238.03</c:v>
                </c:pt>
                <c:pt idx="154">
                  <c:v>238.98699999999999</c:v>
                </c:pt>
                <c:pt idx="155">
                  <c:v>239.95400000000001</c:v>
                </c:pt>
                <c:pt idx="156">
                  <c:v>240.91200000000001</c:v>
                </c:pt>
                <c:pt idx="157">
                  <c:v>241.87200000000001</c:v>
                </c:pt>
                <c:pt idx="158">
                  <c:v>242.83600000000001</c:v>
                </c:pt>
                <c:pt idx="159">
                  <c:v>245.709</c:v>
                </c:pt>
                <c:pt idx="160">
                  <c:v>246.67500000000001</c:v>
                </c:pt>
                <c:pt idx="161">
                  <c:v>247.636</c:v>
                </c:pt>
                <c:pt idx="162">
                  <c:v>248.58799999999999</c:v>
                </c:pt>
                <c:pt idx="163">
                  <c:v>249.54900000000001</c:v>
                </c:pt>
                <c:pt idx="164">
                  <c:v>250.512</c:v>
                </c:pt>
                <c:pt idx="165">
                  <c:v>254.35300000000001</c:v>
                </c:pt>
                <c:pt idx="166">
                  <c:v>255.31100000000001</c:v>
                </c:pt>
                <c:pt idx="167">
                  <c:v>256.26799999999997</c:v>
                </c:pt>
                <c:pt idx="168">
                  <c:v>257.23500000000001</c:v>
                </c:pt>
                <c:pt idx="169">
                  <c:v>258.19299999999998</c:v>
                </c:pt>
                <c:pt idx="170">
                  <c:v>259.14999999999998</c:v>
                </c:pt>
                <c:pt idx="171">
                  <c:v>260.10700000000003</c:v>
                </c:pt>
                <c:pt idx="172">
                  <c:v>261.07400000000001</c:v>
                </c:pt>
                <c:pt idx="173">
                  <c:v>262.03399999999999</c:v>
                </c:pt>
                <c:pt idx="174">
                  <c:v>262.99</c:v>
                </c:pt>
                <c:pt idx="175">
                  <c:v>263.95400000000001</c:v>
                </c:pt>
                <c:pt idx="176">
                  <c:v>264.91500000000002</c:v>
                </c:pt>
                <c:pt idx="177">
                  <c:v>265.87200000000001</c:v>
                </c:pt>
                <c:pt idx="178">
                  <c:v>266.82900000000001</c:v>
                </c:pt>
                <c:pt idx="179">
                  <c:v>267.79300000000001</c:v>
                </c:pt>
                <c:pt idx="180">
                  <c:v>268.75400000000002</c:v>
                </c:pt>
                <c:pt idx="181">
                  <c:v>269.71100000000001</c:v>
                </c:pt>
                <c:pt idx="182">
                  <c:v>270.66699999999997</c:v>
                </c:pt>
                <c:pt idx="183">
                  <c:v>271.63400000000001</c:v>
                </c:pt>
                <c:pt idx="184">
                  <c:v>272.59199999999998</c:v>
                </c:pt>
                <c:pt idx="185">
                  <c:v>273.548</c:v>
                </c:pt>
                <c:pt idx="186">
                  <c:v>274.51600000000002</c:v>
                </c:pt>
                <c:pt idx="187">
                  <c:v>275.47399999999999</c:v>
                </c:pt>
                <c:pt idx="188">
                  <c:v>276.43099999999998</c:v>
                </c:pt>
                <c:pt idx="189">
                  <c:v>277.38799999999998</c:v>
                </c:pt>
                <c:pt idx="190">
                  <c:v>278.34899999999999</c:v>
                </c:pt>
                <c:pt idx="191">
                  <c:v>279.31</c:v>
                </c:pt>
                <c:pt idx="192">
                  <c:v>280.27199999999999</c:v>
                </c:pt>
                <c:pt idx="193">
                  <c:v>281.23500000000001</c:v>
                </c:pt>
                <c:pt idx="194">
                  <c:v>282.18700000000001</c:v>
                </c:pt>
                <c:pt idx="195">
                  <c:v>283.149</c:v>
                </c:pt>
              </c:numCache>
            </c:numRef>
          </c:xVal>
          <c:yVal>
            <c:numRef>
              <c:f>'3'!$B$2:$B$197</c:f>
              <c:numCache>
                <c:formatCode>General</c:formatCode>
                <c:ptCount val="196"/>
                <c:pt idx="0">
                  <c:v>58.4</c:v>
                </c:pt>
                <c:pt idx="1">
                  <c:v>58.5</c:v>
                </c:pt>
                <c:pt idx="2">
                  <c:v>58.5</c:v>
                </c:pt>
                <c:pt idx="3">
                  <c:v>58.6</c:v>
                </c:pt>
                <c:pt idx="4">
                  <c:v>58.7</c:v>
                </c:pt>
                <c:pt idx="5">
                  <c:v>58.7</c:v>
                </c:pt>
                <c:pt idx="6">
                  <c:v>58.8</c:v>
                </c:pt>
                <c:pt idx="7">
                  <c:v>58.7</c:v>
                </c:pt>
                <c:pt idx="8">
                  <c:v>58.8</c:v>
                </c:pt>
                <c:pt idx="9">
                  <c:v>58.9</c:v>
                </c:pt>
                <c:pt idx="10">
                  <c:v>58.9</c:v>
                </c:pt>
                <c:pt idx="11">
                  <c:v>59.4</c:v>
                </c:pt>
                <c:pt idx="12">
                  <c:v>59.7</c:v>
                </c:pt>
                <c:pt idx="13">
                  <c:v>60</c:v>
                </c:pt>
                <c:pt idx="14">
                  <c:v>60.5</c:v>
                </c:pt>
                <c:pt idx="15">
                  <c:v>60.9</c:v>
                </c:pt>
                <c:pt idx="16">
                  <c:v>61.3</c:v>
                </c:pt>
                <c:pt idx="17">
                  <c:v>64.099999999999994</c:v>
                </c:pt>
                <c:pt idx="18">
                  <c:v>64</c:v>
                </c:pt>
                <c:pt idx="19">
                  <c:v>64</c:v>
                </c:pt>
                <c:pt idx="20">
                  <c:v>66.7</c:v>
                </c:pt>
                <c:pt idx="21">
                  <c:v>66.599999999999994</c:v>
                </c:pt>
                <c:pt idx="22">
                  <c:v>66.599999999999994</c:v>
                </c:pt>
                <c:pt idx="23">
                  <c:v>69.900000000000006</c:v>
                </c:pt>
                <c:pt idx="24">
                  <c:v>69.900000000000006</c:v>
                </c:pt>
                <c:pt idx="25">
                  <c:v>70.2</c:v>
                </c:pt>
                <c:pt idx="26">
                  <c:v>70.400000000000006</c:v>
                </c:pt>
                <c:pt idx="27">
                  <c:v>70.5</c:v>
                </c:pt>
                <c:pt idx="28">
                  <c:v>70.900000000000006</c:v>
                </c:pt>
                <c:pt idx="29">
                  <c:v>71.3</c:v>
                </c:pt>
                <c:pt idx="30">
                  <c:v>74.599999999999994</c:v>
                </c:pt>
                <c:pt idx="31">
                  <c:v>74.3</c:v>
                </c:pt>
                <c:pt idx="32">
                  <c:v>74.099999999999994</c:v>
                </c:pt>
                <c:pt idx="33">
                  <c:v>74</c:v>
                </c:pt>
                <c:pt idx="34">
                  <c:v>74.400000000000006</c:v>
                </c:pt>
                <c:pt idx="35">
                  <c:v>74.7</c:v>
                </c:pt>
                <c:pt idx="36">
                  <c:v>74.900000000000006</c:v>
                </c:pt>
                <c:pt idx="37">
                  <c:v>75</c:v>
                </c:pt>
                <c:pt idx="38">
                  <c:v>75.099999999999994</c:v>
                </c:pt>
                <c:pt idx="39">
                  <c:v>75.099999999999994</c:v>
                </c:pt>
                <c:pt idx="40">
                  <c:v>75.3</c:v>
                </c:pt>
                <c:pt idx="41">
                  <c:v>75.400000000000006</c:v>
                </c:pt>
                <c:pt idx="42">
                  <c:v>75.400000000000006</c:v>
                </c:pt>
                <c:pt idx="43">
                  <c:v>75.099999999999994</c:v>
                </c:pt>
                <c:pt idx="44">
                  <c:v>74.900000000000006</c:v>
                </c:pt>
                <c:pt idx="45">
                  <c:v>74.8</c:v>
                </c:pt>
                <c:pt idx="46">
                  <c:v>74.8</c:v>
                </c:pt>
                <c:pt idx="47">
                  <c:v>74.8</c:v>
                </c:pt>
                <c:pt idx="48">
                  <c:v>74.7</c:v>
                </c:pt>
                <c:pt idx="49">
                  <c:v>74.7</c:v>
                </c:pt>
                <c:pt idx="50">
                  <c:v>74.7</c:v>
                </c:pt>
                <c:pt idx="51">
                  <c:v>74.099999999999994</c:v>
                </c:pt>
                <c:pt idx="52">
                  <c:v>73.7</c:v>
                </c:pt>
                <c:pt idx="53">
                  <c:v>73.400000000000006</c:v>
                </c:pt>
                <c:pt idx="54">
                  <c:v>73.2</c:v>
                </c:pt>
                <c:pt idx="55">
                  <c:v>70.400000000000006</c:v>
                </c:pt>
                <c:pt idx="56">
                  <c:v>70.3</c:v>
                </c:pt>
                <c:pt idx="57">
                  <c:v>70.099999999999994</c:v>
                </c:pt>
                <c:pt idx="58">
                  <c:v>70.099999999999994</c:v>
                </c:pt>
                <c:pt idx="59">
                  <c:v>69.5</c:v>
                </c:pt>
                <c:pt idx="60">
                  <c:v>69.2</c:v>
                </c:pt>
                <c:pt idx="61">
                  <c:v>69</c:v>
                </c:pt>
                <c:pt idx="62">
                  <c:v>68.8</c:v>
                </c:pt>
                <c:pt idx="63">
                  <c:v>68.7</c:v>
                </c:pt>
                <c:pt idx="64">
                  <c:v>68.599999999999994</c:v>
                </c:pt>
                <c:pt idx="65">
                  <c:v>68.5</c:v>
                </c:pt>
                <c:pt idx="66">
                  <c:v>68.5</c:v>
                </c:pt>
                <c:pt idx="67">
                  <c:v>68.099999999999994</c:v>
                </c:pt>
                <c:pt idx="68">
                  <c:v>67.8</c:v>
                </c:pt>
                <c:pt idx="69">
                  <c:v>67.599999999999994</c:v>
                </c:pt>
                <c:pt idx="70">
                  <c:v>67.400000000000006</c:v>
                </c:pt>
                <c:pt idx="71">
                  <c:v>64.599999999999994</c:v>
                </c:pt>
                <c:pt idx="72">
                  <c:v>64.900000000000006</c:v>
                </c:pt>
                <c:pt idx="73">
                  <c:v>65.099999999999994</c:v>
                </c:pt>
                <c:pt idx="74">
                  <c:v>64.8</c:v>
                </c:pt>
                <c:pt idx="75">
                  <c:v>64.599999999999994</c:v>
                </c:pt>
                <c:pt idx="76">
                  <c:v>64.400000000000006</c:v>
                </c:pt>
                <c:pt idx="77">
                  <c:v>64.3</c:v>
                </c:pt>
                <c:pt idx="78">
                  <c:v>64.2</c:v>
                </c:pt>
                <c:pt idx="79">
                  <c:v>64.2</c:v>
                </c:pt>
                <c:pt idx="80">
                  <c:v>64.099999999999994</c:v>
                </c:pt>
                <c:pt idx="81">
                  <c:v>64.099999999999994</c:v>
                </c:pt>
                <c:pt idx="82">
                  <c:v>64.099999999999994</c:v>
                </c:pt>
                <c:pt idx="83">
                  <c:v>64.099999999999994</c:v>
                </c:pt>
                <c:pt idx="84">
                  <c:v>64.099999999999994</c:v>
                </c:pt>
                <c:pt idx="85">
                  <c:v>61.8</c:v>
                </c:pt>
                <c:pt idx="86">
                  <c:v>62</c:v>
                </c:pt>
                <c:pt idx="87">
                  <c:v>62.2</c:v>
                </c:pt>
                <c:pt idx="88">
                  <c:v>62.3</c:v>
                </c:pt>
                <c:pt idx="89">
                  <c:v>62.3</c:v>
                </c:pt>
                <c:pt idx="90">
                  <c:v>62.4</c:v>
                </c:pt>
                <c:pt idx="91">
                  <c:v>62.4</c:v>
                </c:pt>
                <c:pt idx="92">
                  <c:v>62.5</c:v>
                </c:pt>
                <c:pt idx="93">
                  <c:v>62.5</c:v>
                </c:pt>
                <c:pt idx="94">
                  <c:v>62.5</c:v>
                </c:pt>
                <c:pt idx="95">
                  <c:v>62</c:v>
                </c:pt>
                <c:pt idx="96">
                  <c:v>61.7</c:v>
                </c:pt>
                <c:pt idx="97">
                  <c:v>61.5</c:v>
                </c:pt>
                <c:pt idx="98">
                  <c:v>61.4</c:v>
                </c:pt>
                <c:pt idx="99">
                  <c:v>61.4</c:v>
                </c:pt>
                <c:pt idx="100">
                  <c:v>61.3</c:v>
                </c:pt>
                <c:pt idx="101">
                  <c:v>61.3</c:v>
                </c:pt>
                <c:pt idx="102">
                  <c:v>61.3</c:v>
                </c:pt>
                <c:pt idx="103">
                  <c:v>61.3</c:v>
                </c:pt>
                <c:pt idx="104">
                  <c:v>61.3</c:v>
                </c:pt>
                <c:pt idx="105">
                  <c:v>61.2</c:v>
                </c:pt>
                <c:pt idx="106">
                  <c:v>61.1</c:v>
                </c:pt>
                <c:pt idx="107">
                  <c:v>61.1</c:v>
                </c:pt>
                <c:pt idx="108">
                  <c:v>61.1</c:v>
                </c:pt>
                <c:pt idx="109">
                  <c:v>61</c:v>
                </c:pt>
                <c:pt idx="110">
                  <c:v>61</c:v>
                </c:pt>
                <c:pt idx="111">
                  <c:v>60.9</c:v>
                </c:pt>
                <c:pt idx="112">
                  <c:v>60.8</c:v>
                </c:pt>
                <c:pt idx="113">
                  <c:v>60.8</c:v>
                </c:pt>
                <c:pt idx="114">
                  <c:v>60.8</c:v>
                </c:pt>
                <c:pt idx="115">
                  <c:v>60.8</c:v>
                </c:pt>
                <c:pt idx="116">
                  <c:v>60.4</c:v>
                </c:pt>
                <c:pt idx="117">
                  <c:v>59.9</c:v>
                </c:pt>
                <c:pt idx="118">
                  <c:v>59.9</c:v>
                </c:pt>
                <c:pt idx="119">
                  <c:v>59.6</c:v>
                </c:pt>
                <c:pt idx="120">
                  <c:v>59.7</c:v>
                </c:pt>
                <c:pt idx="121">
                  <c:v>59.8</c:v>
                </c:pt>
                <c:pt idx="122">
                  <c:v>59.9</c:v>
                </c:pt>
                <c:pt idx="123">
                  <c:v>59.9</c:v>
                </c:pt>
                <c:pt idx="124">
                  <c:v>59.4</c:v>
                </c:pt>
                <c:pt idx="125">
                  <c:v>59.1</c:v>
                </c:pt>
                <c:pt idx="126">
                  <c:v>59.2</c:v>
                </c:pt>
                <c:pt idx="127">
                  <c:v>59.4</c:v>
                </c:pt>
                <c:pt idx="128">
                  <c:v>59.5</c:v>
                </c:pt>
                <c:pt idx="129">
                  <c:v>59.6</c:v>
                </c:pt>
                <c:pt idx="130">
                  <c:v>59.6</c:v>
                </c:pt>
                <c:pt idx="131">
                  <c:v>59.6</c:v>
                </c:pt>
                <c:pt idx="132">
                  <c:v>59.7</c:v>
                </c:pt>
                <c:pt idx="133">
                  <c:v>59.7</c:v>
                </c:pt>
                <c:pt idx="134">
                  <c:v>59.7</c:v>
                </c:pt>
                <c:pt idx="135">
                  <c:v>59.2</c:v>
                </c:pt>
                <c:pt idx="136">
                  <c:v>59.1</c:v>
                </c:pt>
                <c:pt idx="137">
                  <c:v>59.1</c:v>
                </c:pt>
                <c:pt idx="138">
                  <c:v>59.2</c:v>
                </c:pt>
                <c:pt idx="139">
                  <c:v>59.2</c:v>
                </c:pt>
                <c:pt idx="140">
                  <c:v>59.2</c:v>
                </c:pt>
                <c:pt idx="141">
                  <c:v>58.9</c:v>
                </c:pt>
                <c:pt idx="142">
                  <c:v>59.1</c:v>
                </c:pt>
                <c:pt idx="143">
                  <c:v>59.2</c:v>
                </c:pt>
                <c:pt idx="144">
                  <c:v>59.2</c:v>
                </c:pt>
                <c:pt idx="145">
                  <c:v>59.3</c:v>
                </c:pt>
                <c:pt idx="146">
                  <c:v>59.4</c:v>
                </c:pt>
                <c:pt idx="147">
                  <c:v>59.4</c:v>
                </c:pt>
                <c:pt idx="148">
                  <c:v>59.4</c:v>
                </c:pt>
                <c:pt idx="149">
                  <c:v>59.4</c:v>
                </c:pt>
                <c:pt idx="150">
                  <c:v>59</c:v>
                </c:pt>
                <c:pt idx="151">
                  <c:v>59.1</c:v>
                </c:pt>
                <c:pt idx="152">
                  <c:v>59.1</c:v>
                </c:pt>
                <c:pt idx="153">
                  <c:v>59.2</c:v>
                </c:pt>
                <c:pt idx="154">
                  <c:v>59.2</c:v>
                </c:pt>
                <c:pt idx="155">
                  <c:v>59.2</c:v>
                </c:pt>
                <c:pt idx="156">
                  <c:v>59</c:v>
                </c:pt>
                <c:pt idx="157">
                  <c:v>59.1</c:v>
                </c:pt>
                <c:pt idx="158">
                  <c:v>59.1</c:v>
                </c:pt>
                <c:pt idx="159">
                  <c:v>59.2</c:v>
                </c:pt>
                <c:pt idx="160">
                  <c:v>59.2</c:v>
                </c:pt>
                <c:pt idx="161">
                  <c:v>59.2</c:v>
                </c:pt>
                <c:pt idx="162">
                  <c:v>59.2</c:v>
                </c:pt>
                <c:pt idx="163">
                  <c:v>59.2</c:v>
                </c:pt>
                <c:pt idx="164">
                  <c:v>59.2</c:v>
                </c:pt>
                <c:pt idx="165">
                  <c:v>59.3</c:v>
                </c:pt>
                <c:pt idx="166">
                  <c:v>59.3</c:v>
                </c:pt>
                <c:pt idx="167">
                  <c:v>59.3</c:v>
                </c:pt>
                <c:pt idx="168">
                  <c:v>59.2</c:v>
                </c:pt>
                <c:pt idx="169">
                  <c:v>59.2</c:v>
                </c:pt>
                <c:pt idx="170">
                  <c:v>59.2</c:v>
                </c:pt>
                <c:pt idx="171">
                  <c:v>59.2</c:v>
                </c:pt>
                <c:pt idx="172">
                  <c:v>59.2</c:v>
                </c:pt>
                <c:pt idx="173">
                  <c:v>59.1</c:v>
                </c:pt>
                <c:pt idx="174">
                  <c:v>59.1</c:v>
                </c:pt>
                <c:pt idx="175">
                  <c:v>59.1</c:v>
                </c:pt>
                <c:pt idx="176">
                  <c:v>59.1</c:v>
                </c:pt>
                <c:pt idx="177">
                  <c:v>59.1</c:v>
                </c:pt>
                <c:pt idx="178">
                  <c:v>59.1</c:v>
                </c:pt>
                <c:pt idx="179">
                  <c:v>59.1</c:v>
                </c:pt>
                <c:pt idx="180">
                  <c:v>59.1</c:v>
                </c:pt>
                <c:pt idx="181">
                  <c:v>59.1</c:v>
                </c:pt>
                <c:pt idx="182">
                  <c:v>59.1</c:v>
                </c:pt>
                <c:pt idx="183">
                  <c:v>59.1</c:v>
                </c:pt>
                <c:pt idx="184">
                  <c:v>59.1</c:v>
                </c:pt>
                <c:pt idx="185">
                  <c:v>59.1</c:v>
                </c:pt>
                <c:pt idx="186">
                  <c:v>59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59</c:v>
                </c:pt>
                <c:pt idx="191">
                  <c:v>59</c:v>
                </c:pt>
                <c:pt idx="192">
                  <c:v>59</c:v>
                </c:pt>
                <c:pt idx="193">
                  <c:v>59</c:v>
                </c:pt>
                <c:pt idx="194">
                  <c:v>59</c:v>
                </c:pt>
                <c:pt idx="195">
                  <c:v>58.9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3B7-4679-AE58-DE361465FB2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'3'!$A$2:$A$197</c:f>
              <c:numCache>
                <c:formatCode>General</c:formatCode>
                <c:ptCount val="196"/>
                <c:pt idx="0">
                  <c:v>88.275000000000006</c:v>
                </c:pt>
                <c:pt idx="1">
                  <c:v>89.231999999999999</c:v>
                </c:pt>
                <c:pt idx="2">
                  <c:v>90.188999999999993</c:v>
                </c:pt>
                <c:pt idx="3">
                  <c:v>91.155000000000001</c:v>
                </c:pt>
                <c:pt idx="4">
                  <c:v>92.114000000000004</c:v>
                </c:pt>
                <c:pt idx="5">
                  <c:v>93.070999999999998</c:v>
                </c:pt>
                <c:pt idx="6">
                  <c:v>94.028000000000006</c:v>
                </c:pt>
                <c:pt idx="7">
                  <c:v>94.986999999999995</c:v>
                </c:pt>
                <c:pt idx="8">
                  <c:v>95.953999999999994</c:v>
                </c:pt>
                <c:pt idx="9">
                  <c:v>96.908000000000001</c:v>
                </c:pt>
                <c:pt idx="10">
                  <c:v>97.870999999999995</c:v>
                </c:pt>
                <c:pt idx="11">
                  <c:v>98.832999999999998</c:v>
                </c:pt>
                <c:pt idx="12">
                  <c:v>99.793000000000006</c:v>
                </c:pt>
                <c:pt idx="13">
                  <c:v>100.747</c:v>
                </c:pt>
                <c:pt idx="14">
                  <c:v>101.708</c:v>
                </c:pt>
                <c:pt idx="15">
                  <c:v>102.67100000000001</c:v>
                </c:pt>
                <c:pt idx="16">
                  <c:v>103.63500000000001</c:v>
                </c:pt>
                <c:pt idx="17">
                  <c:v>104.589</c:v>
                </c:pt>
                <c:pt idx="18">
                  <c:v>105.554</c:v>
                </c:pt>
                <c:pt idx="19">
                  <c:v>106.51300000000001</c:v>
                </c:pt>
                <c:pt idx="20">
                  <c:v>107.47</c:v>
                </c:pt>
                <c:pt idx="21">
                  <c:v>108.42700000000001</c:v>
                </c:pt>
                <c:pt idx="22">
                  <c:v>109.393</c:v>
                </c:pt>
                <c:pt idx="23">
                  <c:v>110.352</c:v>
                </c:pt>
                <c:pt idx="24">
                  <c:v>111.30800000000001</c:v>
                </c:pt>
                <c:pt idx="25">
                  <c:v>112.268</c:v>
                </c:pt>
                <c:pt idx="26">
                  <c:v>113.23099999999999</c:v>
                </c:pt>
                <c:pt idx="27">
                  <c:v>114.18899999999999</c:v>
                </c:pt>
                <c:pt idx="28">
                  <c:v>115.149</c:v>
                </c:pt>
                <c:pt idx="29">
                  <c:v>116.113</c:v>
                </c:pt>
                <c:pt idx="30">
                  <c:v>117.075</c:v>
                </c:pt>
                <c:pt idx="31">
                  <c:v>118.02800000000001</c:v>
                </c:pt>
                <c:pt idx="32">
                  <c:v>118.988</c:v>
                </c:pt>
                <c:pt idx="33">
                  <c:v>119.956</c:v>
                </c:pt>
                <c:pt idx="34">
                  <c:v>120.91200000000001</c:v>
                </c:pt>
                <c:pt idx="35">
                  <c:v>121.871</c:v>
                </c:pt>
                <c:pt idx="36">
                  <c:v>122.83499999999999</c:v>
                </c:pt>
                <c:pt idx="37">
                  <c:v>123.795</c:v>
                </c:pt>
                <c:pt idx="38">
                  <c:v>124.752</c:v>
                </c:pt>
                <c:pt idx="39">
                  <c:v>125.708</c:v>
                </c:pt>
                <c:pt idx="40">
                  <c:v>126.67400000000001</c:v>
                </c:pt>
                <c:pt idx="41">
                  <c:v>127.633</c:v>
                </c:pt>
                <c:pt idx="42">
                  <c:v>128.59299999999999</c:v>
                </c:pt>
                <c:pt idx="43">
                  <c:v>129.55600000000001</c:v>
                </c:pt>
                <c:pt idx="44">
                  <c:v>130.50700000000001</c:v>
                </c:pt>
                <c:pt idx="45">
                  <c:v>131.47</c:v>
                </c:pt>
                <c:pt idx="46">
                  <c:v>132.43</c:v>
                </c:pt>
                <c:pt idx="47">
                  <c:v>133.39400000000001</c:v>
                </c:pt>
                <c:pt idx="48">
                  <c:v>134.35599999999999</c:v>
                </c:pt>
                <c:pt idx="49">
                  <c:v>135.309</c:v>
                </c:pt>
                <c:pt idx="50">
                  <c:v>136.27000000000001</c:v>
                </c:pt>
                <c:pt idx="51">
                  <c:v>137.227</c:v>
                </c:pt>
                <c:pt idx="52">
                  <c:v>138.19200000000001</c:v>
                </c:pt>
                <c:pt idx="53">
                  <c:v>139.15</c:v>
                </c:pt>
                <c:pt idx="54">
                  <c:v>140.107</c:v>
                </c:pt>
                <c:pt idx="55">
                  <c:v>141.07400000000001</c:v>
                </c:pt>
                <c:pt idx="56">
                  <c:v>142.03200000000001</c:v>
                </c:pt>
                <c:pt idx="57">
                  <c:v>142.989</c:v>
                </c:pt>
                <c:pt idx="58">
                  <c:v>143.95599999999999</c:v>
                </c:pt>
                <c:pt idx="59">
                  <c:v>144.90700000000001</c:v>
                </c:pt>
                <c:pt idx="60">
                  <c:v>145.876</c:v>
                </c:pt>
                <c:pt idx="61">
                  <c:v>146.827</c:v>
                </c:pt>
                <c:pt idx="62">
                  <c:v>147.78700000000001</c:v>
                </c:pt>
                <c:pt idx="63">
                  <c:v>148.751</c:v>
                </c:pt>
                <c:pt idx="64">
                  <c:v>149.71199999999999</c:v>
                </c:pt>
                <c:pt idx="65">
                  <c:v>150.67599999999999</c:v>
                </c:pt>
                <c:pt idx="66">
                  <c:v>151.62700000000001</c:v>
                </c:pt>
                <c:pt idx="67">
                  <c:v>152.59</c:v>
                </c:pt>
                <c:pt idx="68">
                  <c:v>153.553</c:v>
                </c:pt>
                <c:pt idx="69">
                  <c:v>154.50700000000001</c:v>
                </c:pt>
                <c:pt idx="70">
                  <c:v>155.47300000000001</c:v>
                </c:pt>
                <c:pt idx="71">
                  <c:v>156.43100000000001</c:v>
                </c:pt>
                <c:pt idx="72">
                  <c:v>157.38800000000001</c:v>
                </c:pt>
                <c:pt idx="73">
                  <c:v>158.35499999999999</c:v>
                </c:pt>
                <c:pt idx="74">
                  <c:v>159.31299999999999</c:v>
                </c:pt>
                <c:pt idx="75">
                  <c:v>160.27000000000001</c:v>
                </c:pt>
                <c:pt idx="76">
                  <c:v>161.227</c:v>
                </c:pt>
                <c:pt idx="77">
                  <c:v>162.196</c:v>
                </c:pt>
                <c:pt idx="78">
                  <c:v>163.154</c:v>
                </c:pt>
                <c:pt idx="79">
                  <c:v>164.108</c:v>
                </c:pt>
                <c:pt idx="80">
                  <c:v>165.06800000000001</c:v>
                </c:pt>
                <c:pt idx="81">
                  <c:v>166.03200000000001</c:v>
                </c:pt>
                <c:pt idx="82">
                  <c:v>166.99299999999999</c:v>
                </c:pt>
                <c:pt idx="83">
                  <c:v>167.947</c:v>
                </c:pt>
                <c:pt idx="84">
                  <c:v>168.90700000000001</c:v>
                </c:pt>
                <c:pt idx="85">
                  <c:v>172.75399999999999</c:v>
                </c:pt>
                <c:pt idx="86">
                  <c:v>173.71199999999999</c:v>
                </c:pt>
                <c:pt idx="87">
                  <c:v>174.66900000000001</c:v>
                </c:pt>
                <c:pt idx="88">
                  <c:v>175.636</c:v>
                </c:pt>
                <c:pt idx="89">
                  <c:v>176.59399999999999</c:v>
                </c:pt>
                <c:pt idx="90">
                  <c:v>177.55099999999999</c:v>
                </c:pt>
                <c:pt idx="91">
                  <c:v>178.512</c:v>
                </c:pt>
                <c:pt idx="92">
                  <c:v>179.47399999999999</c:v>
                </c:pt>
                <c:pt idx="93">
                  <c:v>180.435</c:v>
                </c:pt>
                <c:pt idx="94">
                  <c:v>181.38900000000001</c:v>
                </c:pt>
                <c:pt idx="95">
                  <c:v>182.34899999999999</c:v>
                </c:pt>
                <c:pt idx="96">
                  <c:v>183.31299999999999</c:v>
                </c:pt>
                <c:pt idx="97">
                  <c:v>184.274</c:v>
                </c:pt>
                <c:pt idx="98">
                  <c:v>185.22800000000001</c:v>
                </c:pt>
                <c:pt idx="99">
                  <c:v>186.18799999999999</c:v>
                </c:pt>
                <c:pt idx="100">
                  <c:v>187.15600000000001</c:v>
                </c:pt>
                <c:pt idx="101">
                  <c:v>188.11199999999999</c:v>
                </c:pt>
                <c:pt idx="102">
                  <c:v>189.06899999999999</c:v>
                </c:pt>
                <c:pt idx="103">
                  <c:v>190.036</c:v>
                </c:pt>
                <c:pt idx="104">
                  <c:v>190.994</c:v>
                </c:pt>
                <c:pt idx="105">
                  <c:v>191.95099999999999</c:v>
                </c:pt>
                <c:pt idx="106">
                  <c:v>192.90799999999999</c:v>
                </c:pt>
                <c:pt idx="107">
                  <c:v>193.86799999999999</c:v>
                </c:pt>
                <c:pt idx="108">
                  <c:v>194.83500000000001</c:v>
                </c:pt>
                <c:pt idx="109">
                  <c:v>195.792</c:v>
                </c:pt>
                <c:pt idx="110">
                  <c:v>196.755</c:v>
                </c:pt>
                <c:pt idx="111">
                  <c:v>197.71600000000001</c:v>
                </c:pt>
                <c:pt idx="112">
                  <c:v>198.67</c:v>
                </c:pt>
                <c:pt idx="113">
                  <c:v>199.63</c:v>
                </c:pt>
                <c:pt idx="114">
                  <c:v>200.59399999999999</c:v>
                </c:pt>
                <c:pt idx="115">
                  <c:v>201.55500000000001</c:v>
                </c:pt>
                <c:pt idx="116">
                  <c:v>202.50899999999999</c:v>
                </c:pt>
                <c:pt idx="117">
                  <c:v>203.471</c:v>
                </c:pt>
                <c:pt idx="118">
                  <c:v>204.435</c:v>
                </c:pt>
                <c:pt idx="119">
                  <c:v>205.393</c:v>
                </c:pt>
                <c:pt idx="120">
                  <c:v>206.35</c:v>
                </c:pt>
                <c:pt idx="121">
                  <c:v>207.30699999999999</c:v>
                </c:pt>
                <c:pt idx="122">
                  <c:v>208.274</c:v>
                </c:pt>
                <c:pt idx="123">
                  <c:v>209.232</c:v>
                </c:pt>
                <c:pt idx="124">
                  <c:v>210.18899999999999</c:v>
                </c:pt>
                <c:pt idx="125">
                  <c:v>211.15600000000001</c:v>
                </c:pt>
                <c:pt idx="126">
                  <c:v>212.11600000000001</c:v>
                </c:pt>
                <c:pt idx="127">
                  <c:v>213.07300000000001</c:v>
                </c:pt>
                <c:pt idx="128">
                  <c:v>214.036</c:v>
                </c:pt>
                <c:pt idx="129">
                  <c:v>214.98699999999999</c:v>
                </c:pt>
                <c:pt idx="130">
                  <c:v>215.95</c:v>
                </c:pt>
                <c:pt idx="131">
                  <c:v>216.911</c:v>
                </c:pt>
                <c:pt idx="132">
                  <c:v>217.86799999999999</c:v>
                </c:pt>
                <c:pt idx="133">
                  <c:v>218.83600000000001</c:v>
                </c:pt>
                <c:pt idx="134">
                  <c:v>219.79400000000001</c:v>
                </c:pt>
                <c:pt idx="135">
                  <c:v>220.749</c:v>
                </c:pt>
                <c:pt idx="136">
                  <c:v>221.71600000000001</c:v>
                </c:pt>
                <c:pt idx="137">
                  <c:v>222.67500000000001</c:v>
                </c:pt>
                <c:pt idx="138">
                  <c:v>223.63300000000001</c:v>
                </c:pt>
                <c:pt idx="139">
                  <c:v>224.58799999999999</c:v>
                </c:pt>
                <c:pt idx="140">
                  <c:v>225.554</c:v>
                </c:pt>
                <c:pt idx="141">
                  <c:v>226.51300000000001</c:v>
                </c:pt>
                <c:pt idx="142">
                  <c:v>227.47</c:v>
                </c:pt>
                <c:pt idx="143">
                  <c:v>228.43199999999999</c:v>
                </c:pt>
                <c:pt idx="144">
                  <c:v>229.392</c:v>
                </c:pt>
                <c:pt idx="145">
                  <c:v>230.35400000000001</c:v>
                </c:pt>
                <c:pt idx="146">
                  <c:v>231.30699999999999</c:v>
                </c:pt>
                <c:pt idx="147">
                  <c:v>232.268</c:v>
                </c:pt>
                <c:pt idx="148">
                  <c:v>233.23099999999999</c:v>
                </c:pt>
                <c:pt idx="149">
                  <c:v>234.19300000000001</c:v>
                </c:pt>
                <c:pt idx="150">
                  <c:v>235.15600000000001</c:v>
                </c:pt>
                <c:pt idx="151">
                  <c:v>236.108</c:v>
                </c:pt>
                <c:pt idx="152">
                  <c:v>237.07400000000001</c:v>
                </c:pt>
                <c:pt idx="153">
                  <c:v>238.03</c:v>
                </c:pt>
                <c:pt idx="154">
                  <c:v>238.98699999999999</c:v>
                </c:pt>
                <c:pt idx="155">
                  <c:v>239.95400000000001</c:v>
                </c:pt>
                <c:pt idx="156">
                  <c:v>240.91200000000001</c:v>
                </c:pt>
                <c:pt idx="157">
                  <c:v>241.87200000000001</c:v>
                </c:pt>
                <c:pt idx="158">
                  <c:v>242.83600000000001</c:v>
                </c:pt>
                <c:pt idx="159">
                  <c:v>245.709</c:v>
                </c:pt>
                <c:pt idx="160">
                  <c:v>246.67500000000001</c:v>
                </c:pt>
                <c:pt idx="161">
                  <c:v>247.636</c:v>
                </c:pt>
                <c:pt idx="162">
                  <c:v>248.58799999999999</c:v>
                </c:pt>
                <c:pt idx="163">
                  <c:v>249.54900000000001</c:v>
                </c:pt>
                <c:pt idx="164">
                  <c:v>250.512</c:v>
                </c:pt>
                <c:pt idx="165">
                  <c:v>254.35300000000001</c:v>
                </c:pt>
                <c:pt idx="166">
                  <c:v>255.31100000000001</c:v>
                </c:pt>
                <c:pt idx="167">
                  <c:v>256.26799999999997</c:v>
                </c:pt>
                <c:pt idx="168">
                  <c:v>257.23500000000001</c:v>
                </c:pt>
                <c:pt idx="169">
                  <c:v>258.19299999999998</c:v>
                </c:pt>
                <c:pt idx="170">
                  <c:v>259.14999999999998</c:v>
                </c:pt>
                <c:pt idx="171">
                  <c:v>260.10700000000003</c:v>
                </c:pt>
                <c:pt idx="172">
                  <c:v>261.07400000000001</c:v>
                </c:pt>
                <c:pt idx="173">
                  <c:v>262.03399999999999</c:v>
                </c:pt>
                <c:pt idx="174">
                  <c:v>262.99</c:v>
                </c:pt>
                <c:pt idx="175">
                  <c:v>263.95400000000001</c:v>
                </c:pt>
                <c:pt idx="176">
                  <c:v>264.91500000000002</c:v>
                </c:pt>
                <c:pt idx="177">
                  <c:v>265.87200000000001</c:v>
                </c:pt>
                <c:pt idx="178">
                  <c:v>266.82900000000001</c:v>
                </c:pt>
                <c:pt idx="179">
                  <c:v>267.79300000000001</c:v>
                </c:pt>
                <c:pt idx="180">
                  <c:v>268.75400000000002</c:v>
                </c:pt>
                <c:pt idx="181">
                  <c:v>269.71100000000001</c:v>
                </c:pt>
                <c:pt idx="182">
                  <c:v>270.66699999999997</c:v>
                </c:pt>
                <c:pt idx="183">
                  <c:v>271.63400000000001</c:v>
                </c:pt>
                <c:pt idx="184">
                  <c:v>272.59199999999998</c:v>
                </c:pt>
                <c:pt idx="185">
                  <c:v>273.548</c:v>
                </c:pt>
                <c:pt idx="186">
                  <c:v>274.51600000000002</c:v>
                </c:pt>
                <c:pt idx="187">
                  <c:v>275.47399999999999</c:v>
                </c:pt>
                <c:pt idx="188">
                  <c:v>276.43099999999998</c:v>
                </c:pt>
                <c:pt idx="189">
                  <c:v>277.38799999999998</c:v>
                </c:pt>
                <c:pt idx="190">
                  <c:v>278.34899999999999</c:v>
                </c:pt>
                <c:pt idx="191">
                  <c:v>279.31</c:v>
                </c:pt>
                <c:pt idx="192">
                  <c:v>280.27199999999999</c:v>
                </c:pt>
                <c:pt idx="193">
                  <c:v>281.23500000000001</c:v>
                </c:pt>
                <c:pt idx="194">
                  <c:v>282.18700000000001</c:v>
                </c:pt>
                <c:pt idx="195">
                  <c:v>283.149</c:v>
                </c:pt>
              </c:numCache>
            </c:numRef>
          </c:xVal>
          <c:yVal>
            <c:numRef>
              <c:f>'3'!$C$2:$C$197</c:f>
              <c:numCache>
                <c:formatCode>General</c:formatCode>
                <c:ptCount val="196"/>
                <c:pt idx="0">
                  <c:v>58.4</c:v>
                </c:pt>
                <c:pt idx="1">
                  <c:v>58.402455432741156</c:v>
                </c:pt>
                <c:pt idx="2">
                  <c:v>58.404910865482314</c:v>
                </c:pt>
                <c:pt idx="3">
                  <c:v>58.407389390067429</c:v>
                </c:pt>
                <c:pt idx="4">
                  <c:v>58.409849954329466</c:v>
                </c:pt>
                <c:pt idx="5">
                  <c:v>58.412305387070624</c:v>
                </c:pt>
                <c:pt idx="6">
                  <c:v>58.414760819811782</c:v>
                </c:pt>
                <c:pt idx="7">
                  <c:v>58.417221384073819</c:v>
                </c:pt>
                <c:pt idx="8">
                  <c:v>58.419702474419374</c:v>
                </c:pt>
                <c:pt idx="9">
                  <c:v>58.422150209879213</c:v>
                </c:pt>
                <c:pt idx="10">
                  <c:v>58.424621037183009</c:v>
                </c:pt>
                <c:pt idx="11">
                  <c:v>58.427089298726365</c:v>
                </c:pt>
                <c:pt idx="12">
                  <c:v>58.429552428748842</c:v>
                </c:pt>
                <c:pt idx="13">
                  <c:v>58.432000164208681</c:v>
                </c:pt>
                <c:pt idx="14">
                  <c:v>58.434465859991597</c:v>
                </c:pt>
                <c:pt idx="15">
                  <c:v>58.436936687295393</c:v>
                </c:pt>
                <c:pt idx="16">
                  <c:v>58.439410080359629</c:v>
                </c:pt>
                <c:pt idx="17">
                  <c:v>58.441857815819468</c:v>
                </c:pt>
                <c:pt idx="18">
                  <c:v>58.444333774644143</c:v>
                </c:pt>
                <c:pt idx="19">
                  <c:v>58.44679433890618</c:v>
                </c:pt>
                <c:pt idx="20">
                  <c:v>58.449249771647338</c:v>
                </c:pt>
                <c:pt idx="21">
                  <c:v>58.451705204388496</c:v>
                </c:pt>
                <c:pt idx="22">
                  <c:v>58.454183728973611</c:v>
                </c:pt>
                <c:pt idx="23">
                  <c:v>58.456644293235648</c:v>
                </c:pt>
                <c:pt idx="24">
                  <c:v>58.459097160216366</c:v>
                </c:pt>
                <c:pt idx="25">
                  <c:v>58.461560290238843</c:v>
                </c:pt>
                <c:pt idx="26">
                  <c:v>58.464031117542639</c:v>
                </c:pt>
                <c:pt idx="27">
                  <c:v>58.466489116044237</c:v>
                </c:pt>
                <c:pt idx="28">
                  <c:v>58.468952246066713</c:v>
                </c:pt>
                <c:pt idx="29">
                  <c:v>58.471425639130949</c:v>
                </c:pt>
                <c:pt idx="30">
                  <c:v>58.473893900674305</c:v>
                </c:pt>
                <c:pt idx="31">
                  <c:v>58.476339070373697</c:v>
                </c:pt>
                <c:pt idx="32">
                  <c:v>58.478802200396174</c:v>
                </c:pt>
                <c:pt idx="33">
                  <c:v>58.481285856502168</c:v>
                </c:pt>
                <c:pt idx="34">
                  <c:v>58.483738723482887</c:v>
                </c:pt>
                <c:pt idx="35">
                  <c:v>58.486199287744924</c:v>
                </c:pt>
                <c:pt idx="36">
                  <c:v>58.488672680809159</c:v>
                </c:pt>
                <c:pt idx="37">
                  <c:v>58.491135810831636</c:v>
                </c:pt>
                <c:pt idx="38">
                  <c:v>58.493591243572794</c:v>
                </c:pt>
                <c:pt idx="39">
                  <c:v>58.496044110553512</c:v>
                </c:pt>
                <c:pt idx="40">
                  <c:v>58.498522635138627</c:v>
                </c:pt>
                <c:pt idx="41">
                  <c:v>58.500983199400665</c:v>
                </c:pt>
                <c:pt idx="42">
                  <c:v>58.503446329423141</c:v>
                </c:pt>
                <c:pt idx="43">
                  <c:v>58.505917156726937</c:v>
                </c:pt>
                <c:pt idx="44">
                  <c:v>58.50835719490545</c:v>
                </c:pt>
                <c:pt idx="45">
                  <c:v>58.510828022209246</c:v>
                </c:pt>
                <c:pt idx="46">
                  <c:v>58.513291152231723</c:v>
                </c:pt>
                <c:pt idx="47">
                  <c:v>58.515764545295958</c:v>
                </c:pt>
                <c:pt idx="48">
                  <c:v>58.518232806839315</c:v>
                </c:pt>
                <c:pt idx="49">
                  <c:v>58.520677976538707</c:v>
                </c:pt>
                <c:pt idx="50">
                  <c:v>58.523143672321623</c:v>
                </c:pt>
                <c:pt idx="51">
                  <c:v>58.525599105062781</c:v>
                </c:pt>
                <c:pt idx="52">
                  <c:v>58.528075063887457</c:v>
                </c:pt>
                <c:pt idx="53">
                  <c:v>58.530533062389054</c:v>
                </c:pt>
                <c:pt idx="54">
                  <c:v>58.532988495130212</c:v>
                </c:pt>
                <c:pt idx="55">
                  <c:v>58.535469585475767</c:v>
                </c:pt>
                <c:pt idx="56">
                  <c:v>58.537927583977364</c:v>
                </c:pt>
                <c:pt idx="57">
                  <c:v>58.540383016718522</c:v>
                </c:pt>
                <c:pt idx="58">
                  <c:v>58.542864107064077</c:v>
                </c:pt>
                <c:pt idx="59">
                  <c:v>58.545304145242589</c:v>
                </c:pt>
                <c:pt idx="60">
                  <c:v>58.547790367109023</c:v>
                </c:pt>
                <c:pt idx="61">
                  <c:v>58.550230405287536</c:v>
                </c:pt>
                <c:pt idx="62">
                  <c:v>58.552693535310013</c:v>
                </c:pt>
                <c:pt idx="63">
                  <c:v>58.555166928374248</c:v>
                </c:pt>
                <c:pt idx="64">
                  <c:v>58.557632624157165</c:v>
                </c:pt>
                <c:pt idx="65">
                  <c:v>58.560106017221401</c:v>
                </c:pt>
                <c:pt idx="66">
                  <c:v>58.562546055399913</c:v>
                </c:pt>
                <c:pt idx="67">
                  <c:v>58.565016882703709</c:v>
                </c:pt>
                <c:pt idx="68">
                  <c:v>58.567487710007505</c:v>
                </c:pt>
                <c:pt idx="69">
                  <c:v>58.569935445467344</c:v>
                </c:pt>
                <c:pt idx="70">
                  <c:v>58.572413970052459</c:v>
                </c:pt>
                <c:pt idx="71">
                  <c:v>58.574871968554056</c:v>
                </c:pt>
                <c:pt idx="72">
                  <c:v>58.577327401295214</c:v>
                </c:pt>
                <c:pt idx="73">
                  <c:v>58.579808491640769</c:v>
                </c:pt>
                <c:pt idx="74">
                  <c:v>58.582266490142366</c:v>
                </c:pt>
                <c:pt idx="75">
                  <c:v>58.584721922883524</c:v>
                </c:pt>
                <c:pt idx="76">
                  <c:v>58.587177355624682</c:v>
                </c:pt>
                <c:pt idx="77">
                  <c:v>58.589663577491116</c:v>
                </c:pt>
                <c:pt idx="78">
                  <c:v>58.592121575992714</c:v>
                </c:pt>
                <c:pt idx="79">
                  <c:v>58.594569311452553</c:v>
                </c:pt>
                <c:pt idx="80">
                  <c:v>58.597032441475029</c:v>
                </c:pt>
                <c:pt idx="81">
                  <c:v>58.599505834539265</c:v>
                </c:pt>
                <c:pt idx="82">
                  <c:v>58.601971530322182</c:v>
                </c:pt>
                <c:pt idx="83">
                  <c:v>58.60441926578202</c:v>
                </c:pt>
                <c:pt idx="84">
                  <c:v>58.606882395804497</c:v>
                </c:pt>
                <c:pt idx="85">
                  <c:v>58.616752876217483</c:v>
                </c:pt>
                <c:pt idx="86">
                  <c:v>58.61921087471908</c:v>
                </c:pt>
                <c:pt idx="87">
                  <c:v>58.621666307460238</c:v>
                </c:pt>
                <c:pt idx="88">
                  <c:v>58.624147397805793</c:v>
                </c:pt>
                <c:pt idx="89">
                  <c:v>58.62660539630739</c:v>
                </c:pt>
                <c:pt idx="90">
                  <c:v>58.629060829048548</c:v>
                </c:pt>
                <c:pt idx="91">
                  <c:v>58.631526524831465</c:v>
                </c:pt>
                <c:pt idx="92">
                  <c:v>58.633994786374821</c:v>
                </c:pt>
                <c:pt idx="93">
                  <c:v>58.636460482157737</c:v>
                </c:pt>
                <c:pt idx="94">
                  <c:v>58.638908217617576</c:v>
                </c:pt>
                <c:pt idx="95">
                  <c:v>58.641371347640053</c:v>
                </c:pt>
                <c:pt idx="96">
                  <c:v>58.643844740704289</c:v>
                </c:pt>
                <c:pt idx="97">
                  <c:v>58.646310436487205</c:v>
                </c:pt>
                <c:pt idx="98">
                  <c:v>58.648758171947044</c:v>
                </c:pt>
                <c:pt idx="99">
                  <c:v>58.651221301969521</c:v>
                </c:pt>
                <c:pt idx="100">
                  <c:v>58.653704958075515</c:v>
                </c:pt>
                <c:pt idx="101">
                  <c:v>58.656157825056233</c:v>
                </c:pt>
                <c:pt idx="102">
                  <c:v>58.658613257797391</c:v>
                </c:pt>
                <c:pt idx="103">
                  <c:v>58.661094348142946</c:v>
                </c:pt>
                <c:pt idx="104">
                  <c:v>58.663552346644543</c:v>
                </c:pt>
                <c:pt idx="105">
                  <c:v>58.666007779385701</c:v>
                </c:pt>
                <c:pt idx="106">
                  <c:v>58.668463212126859</c:v>
                </c:pt>
                <c:pt idx="107">
                  <c:v>58.670926342149336</c:v>
                </c:pt>
                <c:pt idx="108">
                  <c:v>58.673407432494891</c:v>
                </c:pt>
                <c:pt idx="109">
                  <c:v>58.675862865236049</c:v>
                </c:pt>
                <c:pt idx="110">
                  <c:v>58.678333692539844</c:v>
                </c:pt>
                <c:pt idx="111">
                  <c:v>58.680799388322761</c:v>
                </c:pt>
                <c:pt idx="112">
                  <c:v>58.6832471237826</c:v>
                </c:pt>
                <c:pt idx="113">
                  <c:v>58.685710253805077</c:v>
                </c:pt>
                <c:pt idx="114">
                  <c:v>58.688183646869312</c:v>
                </c:pt>
                <c:pt idx="115">
                  <c:v>58.690649342652229</c:v>
                </c:pt>
                <c:pt idx="116">
                  <c:v>58.693097078112068</c:v>
                </c:pt>
                <c:pt idx="117">
                  <c:v>58.695565339655424</c:v>
                </c:pt>
                <c:pt idx="118">
                  <c:v>58.69803873271966</c:v>
                </c:pt>
                <c:pt idx="119">
                  <c:v>58.700496731221257</c:v>
                </c:pt>
                <c:pt idx="120">
                  <c:v>58.702952163962415</c:v>
                </c:pt>
                <c:pt idx="121">
                  <c:v>58.705407596703573</c:v>
                </c:pt>
                <c:pt idx="122">
                  <c:v>58.707888687049127</c:v>
                </c:pt>
                <c:pt idx="123">
                  <c:v>58.710346685550725</c:v>
                </c:pt>
                <c:pt idx="124">
                  <c:v>58.712802118291883</c:v>
                </c:pt>
                <c:pt idx="125">
                  <c:v>58.715283208637437</c:v>
                </c:pt>
                <c:pt idx="126">
                  <c:v>58.717746338659914</c:v>
                </c:pt>
                <c:pt idx="127">
                  <c:v>58.720201771401072</c:v>
                </c:pt>
                <c:pt idx="128">
                  <c:v>58.722672598704868</c:v>
                </c:pt>
                <c:pt idx="129">
                  <c:v>58.725112636883381</c:v>
                </c:pt>
                <c:pt idx="130">
                  <c:v>58.727583464187177</c:v>
                </c:pt>
                <c:pt idx="131">
                  <c:v>58.730049159970093</c:v>
                </c:pt>
                <c:pt idx="132">
                  <c:v>58.732504592711251</c:v>
                </c:pt>
                <c:pt idx="133">
                  <c:v>58.734988248817245</c:v>
                </c:pt>
                <c:pt idx="134">
                  <c:v>58.737446247318843</c:v>
                </c:pt>
                <c:pt idx="135">
                  <c:v>58.739896548539122</c:v>
                </c:pt>
                <c:pt idx="136">
                  <c:v>58.742377638884676</c:v>
                </c:pt>
                <c:pt idx="137">
                  <c:v>58.744838203146713</c:v>
                </c:pt>
                <c:pt idx="138">
                  <c:v>58.747296201648311</c:v>
                </c:pt>
                <c:pt idx="139">
                  <c:v>58.749746502868589</c:v>
                </c:pt>
                <c:pt idx="140">
                  <c:v>58.752225027453704</c:v>
                </c:pt>
                <c:pt idx="141">
                  <c:v>58.754685591715742</c:v>
                </c:pt>
                <c:pt idx="142">
                  <c:v>58.757141024456899</c:v>
                </c:pt>
                <c:pt idx="143">
                  <c:v>58.759609286000256</c:v>
                </c:pt>
                <c:pt idx="144">
                  <c:v>58.762072416022733</c:v>
                </c:pt>
                <c:pt idx="145">
                  <c:v>58.764540677566089</c:v>
                </c:pt>
                <c:pt idx="146">
                  <c:v>58.766985847265481</c:v>
                </c:pt>
                <c:pt idx="147">
                  <c:v>58.769451543048397</c:v>
                </c:pt>
                <c:pt idx="148">
                  <c:v>58.771922370352193</c:v>
                </c:pt>
                <c:pt idx="149">
                  <c:v>58.77439063189555</c:v>
                </c:pt>
                <c:pt idx="150">
                  <c:v>58.776861459199345</c:v>
                </c:pt>
                <c:pt idx="151">
                  <c:v>58.779304063138298</c:v>
                </c:pt>
                <c:pt idx="152">
                  <c:v>58.781782587723413</c:v>
                </c:pt>
                <c:pt idx="153">
                  <c:v>58.784235454704131</c:v>
                </c:pt>
                <c:pt idx="154">
                  <c:v>58.786690887445289</c:v>
                </c:pt>
                <c:pt idx="155">
                  <c:v>58.789171977790843</c:v>
                </c:pt>
                <c:pt idx="156">
                  <c:v>58.791629976292441</c:v>
                </c:pt>
                <c:pt idx="157">
                  <c:v>58.794093106314918</c:v>
                </c:pt>
                <c:pt idx="158">
                  <c:v>58.796566499379153</c:v>
                </c:pt>
                <c:pt idx="159">
                  <c:v>58.803937929123499</c:v>
                </c:pt>
                <c:pt idx="160">
                  <c:v>58.806416453708614</c:v>
                </c:pt>
                <c:pt idx="161">
                  <c:v>58.808882149491531</c:v>
                </c:pt>
                <c:pt idx="162">
                  <c:v>58.811324753430483</c:v>
                </c:pt>
                <c:pt idx="163">
                  <c:v>58.8137904492134</c:v>
                </c:pt>
                <c:pt idx="164">
                  <c:v>58.816261276517196</c:v>
                </c:pt>
                <c:pt idx="165">
                  <c:v>58.826116362367543</c:v>
                </c:pt>
                <c:pt idx="166">
                  <c:v>58.82857436086914</c:v>
                </c:pt>
                <c:pt idx="167">
                  <c:v>58.831029793610298</c:v>
                </c:pt>
                <c:pt idx="168">
                  <c:v>58.833510883955853</c:v>
                </c:pt>
                <c:pt idx="169">
                  <c:v>58.83596888245745</c:v>
                </c:pt>
                <c:pt idx="170">
                  <c:v>58.838424315198608</c:v>
                </c:pt>
                <c:pt idx="171">
                  <c:v>58.840879747939766</c:v>
                </c:pt>
                <c:pt idx="172">
                  <c:v>58.843360838285321</c:v>
                </c:pt>
                <c:pt idx="173">
                  <c:v>58.845823968307798</c:v>
                </c:pt>
                <c:pt idx="174">
                  <c:v>58.848276835288516</c:v>
                </c:pt>
                <c:pt idx="175">
                  <c:v>58.850750228352751</c:v>
                </c:pt>
                <c:pt idx="176">
                  <c:v>58.853215924135668</c:v>
                </c:pt>
                <c:pt idx="177">
                  <c:v>58.855671356876826</c:v>
                </c:pt>
                <c:pt idx="178">
                  <c:v>58.858126789617984</c:v>
                </c:pt>
                <c:pt idx="179">
                  <c:v>58.860600182682219</c:v>
                </c:pt>
                <c:pt idx="180">
                  <c:v>58.863065878465136</c:v>
                </c:pt>
                <c:pt idx="181">
                  <c:v>58.865521311206294</c:v>
                </c:pt>
                <c:pt idx="182">
                  <c:v>58.867974178187012</c:v>
                </c:pt>
                <c:pt idx="183">
                  <c:v>58.870455268532567</c:v>
                </c:pt>
                <c:pt idx="184">
                  <c:v>58.872913267034164</c:v>
                </c:pt>
                <c:pt idx="185">
                  <c:v>58.875366134014882</c:v>
                </c:pt>
                <c:pt idx="186">
                  <c:v>58.877849790120877</c:v>
                </c:pt>
                <c:pt idx="187">
                  <c:v>58.880307788622474</c:v>
                </c:pt>
                <c:pt idx="188">
                  <c:v>58.882763221363632</c:v>
                </c:pt>
                <c:pt idx="189">
                  <c:v>58.88521865410479</c:v>
                </c:pt>
                <c:pt idx="190">
                  <c:v>58.887684349887707</c:v>
                </c:pt>
                <c:pt idx="191">
                  <c:v>58.890150045670623</c:v>
                </c:pt>
                <c:pt idx="192">
                  <c:v>58.892618307213979</c:v>
                </c:pt>
                <c:pt idx="193">
                  <c:v>58.895089134517775</c:v>
                </c:pt>
                <c:pt idx="194">
                  <c:v>58.897531738456728</c:v>
                </c:pt>
                <c:pt idx="195">
                  <c:v>58.9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3B7-4679-AE58-DE361465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50560"/>
        <c:axId val="64864640"/>
      </c:scatterChart>
      <c:valAx>
        <c:axId val="6485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4864640"/>
        <c:crosses val="autoZero"/>
        <c:crossBetween val="midCat"/>
      </c:valAx>
      <c:valAx>
        <c:axId val="64864640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85056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1147634323487344"/>
          <c:y val="0.89830651603332201"/>
          <c:w val="0.37158577400047216"/>
          <c:h val="7.4576438814713431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358705161854772E-2"/>
          <c:y val="5.0925925925925923E-2"/>
          <c:w val="0.88386351706036748"/>
          <c:h val="0.7357713619130942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'3'!$L$2:$L$200</c:f>
              <c:numCache>
                <c:formatCode>General</c:formatCode>
                <c:ptCount val="199"/>
                <c:pt idx="0">
                  <c:v>83.108999999999995</c:v>
                </c:pt>
                <c:pt idx="1">
                  <c:v>84.069000000000003</c:v>
                </c:pt>
                <c:pt idx="2">
                  <c:v>85.025999999999996</c:v>
                </c:pt>
                <c:pt idx="3">
                  <c:v>85.986000000000004</c:v>
                </c:pt>
                <c:pt idx="4">
                  <c:v>86.947999999999993</c:v>
                </c:pt>
                <c:pt idx="5">
                  <c:v>87.909000000000006</c:v>
                </c:pt>
                <c:pt idx="6">
                  <c:v>88.875</c:v>
                </c:pt>
                <c:pt idx="7">
                  <c:v>89.832999999999998</c:v>
                </c:pt>
                <c:pt idx="8">
                  <c:v>90.787999999999997</c:v>
                </c:pt>
                <c:pt idx="9">
                  <c:v>91.748999999999995</c:v>
                </c:pt>
                <c:pt idx="10">
                  <c:v>92.713999999999999</c:v>
                </c:pt>
                <c:pt idx="11">
                  <c:v>93.671999999999997</c:v>
                </c:pt>
                <c:pt idx="12">
                  <c:v>94.63</c:v>
                </c:pt>
                <c:pt idx="13">
                  <c:v>95.590999999999994</c:v>
                </c:pt>
                <c:pt idx="14">
                  <c:v>96.551000000000002</c:v>
                </c:pt>
                <c:pt idx="15">
                  <c:v>97.510999999999996</c:v>
                </c:pt>
                <c:pt idx="16">
                  <c:v>98.468000000000004</c:v>
                </c:pt>
                <c:pt idx="17">
                  <c:v>99.427000000000007</c:v>
                </c:pt>
                <c:pt idx="18">
                  <c:v>100.39</c:v>
                </c:pt>
                <c:pt idx="19">
                  <c:v>101.35</c:v>
                </c:pt>
                <c:pt idx="20">
                  <c:v>102.307</c:v>
                </c:pt>
                <c:pt idx="21">
                  <c:v>103.267</c:v>
                </c:pt>
                <c:pt idx="22">
                  <c:v>104.229</c:v>
                </c:pt>
                <c:pt idx="23">
                  <c:v>105.191</c:v>
                </c:pt>
                <c:pt idx="24">
                  <c:v>106.146</c:v>
                </c:pt>
                <c:pt idx="25">
                  <c:v>107.113</c:v>
                </c:pt>
                <c:pt idx="26">
                  <c:v>108.069</c:v>
                </c:pt>
                <c:pt idx="27">
                  <c:v>109.03</c:v>
                </c:pt>
                <c:pt idx="28">
                  <c:v>109.995</c:v>
                </c:pt>
                <c:pt idx="29">
                  <c:v>110.953</c:v>
                </c:pt>
                <c:pt idx="30">
                  <c:v>111.911</c:v>
                </c:pt>
                <c:pt idx="31">
                  <c:v>112.86799999999999</c:v>
                </c:pt>
                <c:pt idx="32">
                  <c:v>113.83199999999999</c:v>
                </c:pt>
                <c:pt idx="33">
                  <c:v>114.792</c:v>
                </c:pt>
                <c:pt idx="34">
                  <c:v>115.749</c:v>
                </c:pt>
                <c:pt idx="35">
                  <c:v>116.708</c:v>
                </c:pt>
                <c:pt idx="36">
                  <c:v>117.67100000000001</c:v>
                </c:pt>
                <c:pt idx="37">
                  <c:v>118.631</c:v>
                </c:pt>
                <c:pt idx="38">
                  <c:v>119.59399999999999</c:v>
                </c:pt>
                <c:pt idx="39">
                  <c:v>120.54600000000001</c:v>
                </c:pt>
                <c:pt idx="40">
                  <c:v>121.51</c:v>
                </c:pt>
                <c:pt idx="41">
                  <c:v>122.471</c:v>
                </c:pt>
                <c:pt idx="42">
                  <c:v>123.428</c:v>
                </c:pt>
                <c:pt idx="43">
                  <c:v>124.395</c:v>
                </c:pt>
                <c:pt idx="44">
                  <c:v>125.35</c:v>
                </c:pt>
                <c:pt idx="45">
                  <c:v>126.31100000000001</c:v>
                </c:pt>
                <c:pt idx="46">
                  <c:v>127.26600000000001</c:v>
                </c:pt>
                <c:pt idx="47">
                  <c:v>128.23400000000001</c:v>
                </c:pt>
                <c:pt idx="48">
                  <c:v>129.191</c:v>
                </c:pt>
                <c:pt idx="49">
                  <c:v>130.15</c:v>
                </c:pt>
                <c:pt idx="50">
                  <c:v>131.113</c:v>
                </c:pt>
                <c:pt idx="51">
                  <c:v>132.07300000000001</c:v>
                </c:pt>
                <c:pt idx="52">
                  <c:v>133.03</c:v>
                </c:pt>
                <c:pt idx="53">
                  <c:v>133.989</c:v>
                </c:pt>
                <c:pt idx="54">
                  <c:v>134.952</c:v>
                </c:pt>
                <c:pt idx="55">
                  <c:v>135.91200000000001</c:v>
                </c:pt>
                <c:pt idx="56">
                  <c:v>136.87200000000001</c:v>
                </c:pt>
                <c:pt idx="57">
                  <c:v>137.82599999999999</c:v>
                </c:pt>
                <c:pt idx="58">
                  <c:v>138.791</c:v>
                </c:pt>
                <c:pt idx="59">
                  <c:v>139.75299999999999</c:v>
                </c:pt>
                <c:pt idx="60">
                  <c:v>140.708</c:v>
                </c:pt>
                <c:pt idx="61">
                  <c:v>141.67500000000001</c:v>
                </c:pt>
                <c:pt idx="62">
                  <c:v>142.631</c:v>
                </c:pt>
                <c:pt idx="63">
                  <c:v>143.595</c:v>
                </c:pt>
                <c:pt idx="64">
                  <c:v>144.55000000000001</c:v>
                </c:pt>
                <c:pt idx="65">
                  <c:v>145.51400000000001</c:v>
                </c:pt>
                <c:pt idx="66">
                  <c:v>146.47200000000001</c:v>
                </c:pt>
                <c:pt idx="67">
                  <c:v>147.43100000000001</c:v>
                </c:pt>
                <c:pt idx="68">
                  <c:v>148.39400000000001</c:v>
                </c:pt>
                <c:pt idx="69">
                  <c:v>149.35400000000001</c:v>
                </c:pt>
                <c:pt idx="70">
                  <c:v>150.31100000000001</c:v>
                </c:pt>
                <c:pt idx="71">
                  <c:v>151.27000000000001</c:v>
                </c:pt>
                <c:pt idx="72">
                  <c:v>152.233</c:v>
                </c:pt>
                <c:pt idx="73">
                  <c:v>153.18700000000001</c:v>
                </c:pt>
                <c:pt idx="74">
                  <c:v>154.15</c:v>
                </c:pt>
                <c:pt idx="75">
                  <c:v>155.107</c:v>
                </c:pt>
                <c:pt idx="76">
                  <c:v>156.072</c:v>
                </c:pt>
                <c:pt idx="77">
                  <c:v>157.03399999999999</c:v>
                </c:pt>
                <c:pt idx="78">
                  <c:v>157.989</c:v>
                </c:pt>
                <c:pt idx="79">
                  <c:v>158.946</c:v>
                </c:pt>
                <c:pt idx="80">
                  <c:v>159.911</c:v>
                </c:pt>
                <c:pt idx="81">
                  <c:v>160.87299999999999</c:v>
                </c:pt>
                <c:pt idx="82">
                  <c:v>161.82900000000001</c:v>
                </c:pt>
                <c:pt idx="83">
                  <c:v>162.79499999999999</c:v>
                </c:pt>
                <c:pt idx="84">
                  <c:v>163.75299999999999</c:v>
                </c:pt>
                <c:pt idx="85">
                  <c:v>164.71199999999999</c:v>
                </c:pt>
                <c:pt idx="86">
                  <c:v>165.67500000000001</c:v>
                </c:pt>
                <c:pt idx="87">
                  <c:v>166.63499999999999</c:v>
                </c:pt>
                <c:pt idx="88">
                  <c:v>167.595</c:v>
                </c:pt>
                <c:pt idx="89">
                  <c:v>168.55199999999999</c:v>
                </c:pt>
                <c:pt idx="90">
                  <c:v>169.50700000000001</c:v>
                </c:pt>
                <c:pt idx="91">
                  <c:v>170.47499999999999</c:v>
                </c:pt>
                <c:pt idx="92">
                  <c:v>171.43100000000001</c:v>
                </c:pt>
                <c:pt idx="93">
                  <c:v>172.38800000000001</c:v>
                </c:pt>
                <c:pt idx="94">
                  <c:v>173.35300000000001</c:v>
                </c:pt>
                <c:pt idx="95">
                  <c:v>174.315</c:v>
                </c:pt>
                <c:pt idx="96">
                  <c:v>175.27</c:v>
                </c:pt>
                <c:pt idx="97">
                  <c:v>176.227</c:v>
                </c:pt>
                <c:pt idx="98">
                  <c:v>177.19200000000001</c:v>
                </c:pt>
                <c:pt idx="99">
                  <c:v>178.148</c:v>
                </c:pt>
                <c:pt idx="100">
                  <c:v>179.107</c:v>
                </c:pt>
                <c:pt idx="101">
                  <c:v>180.066</c:v>
                </c:pt>
                <c:pt idx="102">
                  <c:v>181.03299999999999</c:v>
                </c:pt>
                <c:pt idx="103">
                  <c:v>181.99299999999999</c:v>
                </c:pt>
                <c:pt idx="104">
                  <c:v>182.947</c:v>
                </c:pt>
                <c:pt idx="105">
                  <c:v>183.91499999999999</c:v>
                </c:pt>
                <c:pt idx="106">
                  <c:v>184.87299999999999</c:v>
                </c:pt>
                <c:pt idx="107">
                  <c:v>185.83199999999999</c:v>
                </c:pt>
                <c:pt idx="108">
                  <c:v>186.78700000000001</c:v>
                </c:pt>
                <c:pt idx="109">
                  <c:v>187.74600000000001</c:v>
                </c:pt>
                <c:pt idx="110">
                  <c:v>188.71199999999999</c:v>
                </c:pt>
                <c:pt idx="111">
                  <c:v>189.66900000000001</c:v>
                </c:pt>
                <c:pt idx="112">
                  <c:v>190.63399999999999</c:v>
                </c:pt>
                <c:pt idx="113">
                  <c:v>191.589</c:v>
                </c:pt>
                <c:pt idx="114">
                  <c:v>192.55099999999999</c:v>
                </c:pt>
                <c:pt idx="115">
                  <c:v>193.50800000000001</c:v>
                </c:pt>
                <c:pt idx="116">
                  <c:v>194.46700000000001</c:v>
                </c:pt>
                <c:pt idx="117">
                  <c:v>195.435</c:v>
                </c:pt>
                <c:pt idx="118">
                  <c:v>196.38900000000001</c:v>
                </c:pt>
                <c:pt idx="119">
                  <c:v>197.34700000000001</c:v>
                </c:pt>
                <c:pt idx="120">
                  <c:v>198.31399999999999</c:v>
                </c:pt>
                <c:pt idx="121">
                  <c:v>199.274</c:v>
                </c:pt>
                <c:pt idx="122">
                  <c:v>200.22800000000001</c:v>
                </c:pt>
                <c:pt idx="123">
                  <c:v>201.18600000000001</c:v>
                </c:pt>
                <c:pt idx="124">
                  <c:v>202.15299999999999</c:v>
                </c:pt>
                <c:pt idx="125">
                  <c:v>203.11500000000001</c:v>
                </c:pt>
                <c:pt idx="126">
                  <c:v>204.06700000000001</c:v>
                </c:pt>
                <c:pt idx="127">
                  <c:v>205.02699999999999</c:v>
                </c:pt>
                <c:pt idx="128">
                  <c:v>205.99299999999999</c:v>
                </c:pt>
                <c:pt idx="129">
                  <c:v>206.95</c:v>
                </c:pt>
                <c:pt idx="130">
                  <c:v>207.91499999999999</c:v>
                </c:pt>
                <c:pt idx="131">
                  <c:v>208.86699999999999</c:v>
                </c:pt>
                <c:pt idx="132">
                  <c:v>209.83199999999999</c:v>
                </c:pt>
                <c:pt idx="133">
                  <c:v>210.78899999999999</c:v>
                </c:pt>
                <c:pt idx="134">
                  <c:v>211.74700000000001</c:v>
                </c:pt>
                <c:pt idx="135">
                  <c:v>212.70599999999999</c:v>
                </c:pt>
                <c:pt idx="136">
                  <c:v>213.66900000000001</c:v>
                </c:pt>
                <c:pt idx="137">
                  <c:v>214.62799999999999</c:v>
                </c:pt>
                <c:pt idx="138">
                  <c:v>215.58799999999999</c:v>
                </c:pt>
                <c:pt idx="139">
                  <c:v>216.55500000000001</c:v>
                </c:pt>
                <c:pt idx="140">
                  <c:v>217.50899999999999</c:v>
                </c:pt>
                <c:pt idx="141">
                  <c:v>218.46700000000001</c:v>
                </c:pt>
                <c:pt idx="142">
                  <c:v>219.428</c:v>
                </c:pt>
                <c:pt idx="143">
                  <c:v>220.39400000000001</c:v>
                </c:pt>
                <c:pt idx="144">
                  <c:v>221.35</c:v>
                </c:pt>
                <c:pt idx="145">
                  <c:v>222.31299999999999</c:v>
                </c:pt>
                <c:pt idx="146">
                  <c:v>223.27199999999999</c:v>
                </c:pt>
                <c:pt idx="147">
                  <c:v>224.233</c:v>
                </c:pt>
                <c:pt idx="148">
                  <c:v>225.18899999999999</c:v>
                </c:pt>
                <c:pt idx="149">
                  <c:v>226.14599999999999</c:v>
                </c:pt>
                <c:pt idx="150">
                  <c:v>227.11099999999999</c:v>
                </c:pt>
                <c:pt idx="151">
                  <c:v>228.07499999999999</c:v>
                </c:pt>
                <c:pt idx="152">
                  <c:v>229.02600000000001</c:v>
                </c:pt>
                <c:pt idx="153">
                  <c:v>229.994</c:v>
                </c:pt>
                <c:pt idx="154">
                  <c:v>230.952</c:v>
                </c:pt>
                <c:pt idx="155">
                  <c:v>231.91200000000001</c:v>
                </c:pt>
                <c:pt idx="156">
                  <c:v>232.875</c:v>
                </c:pt>
                <c:pt idx="157">
                  <c:v>233.834</c:v>
                </c:pt>
                <c:pt idx="158">
                  <c:v>234.79</c:v>
                </c:pt>
                <c:pt idx="159">
                  <c:v>235.75</c:v>
                </c:pt>
                <c:pt idx="160">
                  <c:v>236.70599999999999</c:v>
                </c:pt>
                <c:pt idx="161">
                  <c:v>237.67500000000001</c:v>
                </c:pt>
                <c:pt idx="162">
                  <c:v>238.631</c:v>
                </c:pt>
                <c:pt idx="163">
                  <c:v>239.59100000000001</c:v>
                </c:pt>
                <c:pt idx="164">
                  <c:v>240.553</c:v>
                </c:pt>
                <c:pt idx="165">
                  <c:v>241.51400000000001</c:v>
                </c:pt>
                <c:pt idx="166">
                  <c:v>242.47</c:v>
                </c:pt>
                <c:pt idx="167">
                  <c:v>243.42699999999999</c:v>
                </c:pt>
                <c:pt idx="168">
                  <c:v>244.386</c:v>
                </c:pt>
                <c:pt idx="169">
                  <c:v>245.352</c:v>
                </c:pt>
                <c:pt idx="170">
                  <c:v>246.309</c:v>
                </c:pt>
                <c:pt idx="171">
                  <c:v>247.268</c:v>
                </c:pt>
                <c:pt idx="172">
                  <c:v>248.23400000000001</c:v>
                </c:pt>
                <c:pt idx="173">
                  <c:v>249.19499999999999</c:v>
                </c:pt>
                <c:pt idx="174">
                  <c:v>250.14699999999999</c:v>
                </c:pt>
                <c:pt idx="175">
                  <c:v>251.107</c:v>
                </c:pt>
                <c:pt idx="176">
                  <c:v>252.07300000000001</c:v>
                </c:pt>
                <c:pt idx="177">
                  <c:v>253.02600000000001</c:v>
                </c:pt>
                <c:pt idx="178">
                  <c:v>253.995</c:v>
                </c:pt>
                <c:pt idx="179">
                  <c:v>254.94800000000001</c:v>
                </c:pt>
                <c:pt idx="180">
                  <c:v>255.91200000000001</c:v>
                </c:pt>
                <c:pt idx="181">
                  <c:v>256.87099999999998</c:v>
                </c:pt>
                <c:pt idx="182">
                  <c:v>257.83499999999998</c:v>
                </c:pt>
              </c:numCache>
            </c:numRef>
          </c:xVal>
          <c:yVal>
            <c:numRef>
              <c:f>'3'!$M$2:$M$200</c:f>
              <c:numCache>
                <c:formatCode>General</c:formatCode>
                <c:ptCount val="199"/>
                <c:pt idx="0">
                  <c:v>59.2</c:v>
                </c:pt>
                <c:pt idx="1">
                  <c:v>59.3</c:v>
                </c:pt>
                <c:pt idx="2">
                  <c:v>59.6</c:v>
                </c:pt>
                <c:pt idx="3">
                  <c:v>59.9</c:v>
                </c:pt>
                <c:pt idx="4">
                  <c:v>60.2</c:v>
                </c:pt>
                <c:pt idx="5">
                  <c:v>60.4</c:v>
                </c:pt>
                <c:pt idx="6">
                  <c:v>60.9</c:v>
                </c:pt>
                <c:pt idx="7">
                  <c:v>61.3</c:v>
                </c:pt>
                <c:pt idx="8">
                  <c:v>61.6</c:v>
                </c:pt>
                <c:pt idx="9">
                  <c:v>62.2</c:v>
                </c:pt>
                <c:pt idx="10">
                  <c:v>62.6</c:v>
                </c:pt>
                <c:pt idx="11">
                  <c:v>63</c:v>
                </c:pt>
                <c:pt idx="12">
                  <c:v>63.6</c:v>
                </c:pt>
                <c:pt idx="13">
                  <c:v>64</c:v>
                </c:pt>
                <c:pt idx="14">
                  <c:v>66.5</c:v>
                </c:pt>
                <c:pt idx="15">
                  <c:v>66.5</c:v>
                </c:pt>
                <c:pt idx="16">
                  <c:v>66.5</c:v>
                </c:pt>
                <c:pt idx="17">
                  <c:v>66.8</c:v>
                </c:pt>
                <c:pt idx="18">
                  <c:v>67.099999999999994</c:v>
                </c:pt>
                <c:pt idx="19">
                  <c:v>67.3</c:v>
                </c:pt>
                <c:pt idx="20">
                  <c:v>67.900000000000006</c:v>
                </c:pt>
                <c:pt idx="21">
                  <c:v>68.3</c:v>
                </c:pt>
                <c:pt idx="22">
                  <c:v>68.599999999999994</c:v>
                </c:pt>
                <c:pt idx="23">
                  <c:v>68.900000000000006</c:v>
                </c:pt>
                <c:pt idx="24">
                  <c:v>69.099999999999994</c:v>
                </c:pt>
                <c:pt idx="25">
                  <c:v>69.2</c:v>
                </c:pt>
                <c:pt idx="26">
                  <c:v>69.400000000000006</c:v>
                </c:pt>
                <c:pt idx="27">
                  <c:v>69.5</c:v>
                </c:pt>
                <c:pt idx="28">
                  <c:v>69.7</c:v>
                </c:pt>
                <c:pt idx="29">
                  <c:v>69.8</c:v>
                </c:pt>
                <c:pt idx="30">
                  <c:v>69.900000000000006</c:v>
                </c:pt>
                <c:pt idx="31">
                  <c:v>70</c:v>
                </c:pt>
                <c:pt idx="32">
                  <c:v>70.099999999999994</c:v>
                </c:pt>
                <c:pt idx="33">
                  <c:v>70.2</c:v>
                </c:pt>
                <c:pt idx="34">
                  <c:v>70.3</c:v>
                </c:pt>
                <c:pt idx="35">
                  <c:v>70.400000000000006</c:v>
                </c:pt>
                <c:pt idx="36">
                  <c:v>70.400000000000006</c:v>
                </c:pt>
                <c:pt idx="37">
                  <c:v>70.5</c:v>
                </c:pt>
                <c:pt idx="38">
                  <c:v>70.599999999999994</c:v>
                </c:pt>
                <c:pt idx="39">
                  <c:v>70.599999999999994</c:v>
                </c:pt>
                <c:pt idx="40">
                  <c:v>70.599999999999994</c:v>
                </c:pt>
                <c:pt idx="41">
                  <c:v>70.599999999999994</c:v>
                </c:pt>
                <c:pt idx="42">
                  <c:v>70.599999999999994</c:v>
                </c:pt>
                <c:pt idx="43">
                  <c:v>70.3</c:v>
                </c:pt>
                <c:pt idx="44">
                  <c:v>70.099999999999994</c:v>
                </c:pt>
                <c:pt idx="45">
                  <c:v>69.900000000000006</c:v>
                </c:pt>
                <c:pt idx="46">
                  <c:v>69.3</c:v>
                </c:pt>
                <c:pt idx="47">
                  <c:v>69</c:v>
                </c:pt>
                <c:pt idx="48">
                  <c:v>68.8</c:v>
                </c:pt>
                <c:pt idx="49">
                  <c:v>68.599999999999994</c:v>
                </c:pt>
                <c:pt idx="50">
                  <c:v>68.5</c:v>
                </c:pt>
                <c:pt idx="51">
                  <c:v>68.400000000000006</c:v>
                </c:pt>
                <c:pt idx="52">
                  <c:v>68.400000000000006</c:v>
                </c:pt>
                <c:pt idx="53">
                  <c:v>68.3</c:v>
                </c:pt>
                <c:pt idx="54">
                  <c:v>68.3</c:v>
                </c:pt>
                <c:pt idx="55">
                  <c:v>68.2</c:v>
                </c:pt>
                <c:pt idx="56">
                  <c:v>67.900000000000006</c:v>
                </c:pt>
                <c:pt idx="57">
                  <c:v>67.599999999999994</c:v>
                </c:pt>
                <c:pt idx="58">
                  <c:v>67.400000000000006</c:v>
                </c:pt>
                <c:pt idx="59">
                  <c:v>67.2</c:v>
                </c:pt>
                <c:pt idx="60">
                  <c:v>67.099999999999994</c:v>
                </c:pt>
                <c:pt idx="61">
                  <c:v>67</c:v>
                </c:pt>
                <c:pt idx="62">
                  <c:v>66.8</c:v>
                </c:pt>
                <c:pt idx="63">
                  <c:v>66.7</c:v>
                </c:pt>
                <c:pt idx="64">
                  <c:v>66.599999999999994</c:v>
                </c:pt>
                <c:pt idx="65">
                  <c:v>66.3</c:v>
                </c:pt>
                <c:pt idx="66">
                  <c:v>66</c:v>
                </c:pt>
                <c:pt idx="67">
                  <c:v>65.8</c:v>
                </c:pt>
                <c:pt idx="68">
                  <c:v>65.599999999999994</c:v>
                </c:pt>
                <c:pt idx="69">
                  <c:v>65.5</c:v>
                </c:pt>
                <c:pt idx="70">
                  <c:v>65.400000000000006</c:v>
                </c:pt>
                <c:pt idx="71">
                  <c:v>65.3</c:v>
                </c:pt>
                <c:pt idx="72">
                  <c:v>65.2</c:v>
                </c:pt>
                <c:pt idx="73">
                  <c:v>65.099999999999994</c:v>
                </c:pt>
                <c:pt idx="74">
                  <c:v>64.7</c:v>
                </c:pt>
                <c:pt idx="75">
                  <c:v>64.400000000000006</c:v>
                </c:pt>
                <c:pt idx="76">
                  <c:v>64.2</c:v>
                </c:pt>
                <c:pt idx="77">
                  <c:v>64</c:v>
                </c:pt>
                <c:pt idx="78">
                  <c:v>63.9</c:v>
                </c:pt>
                <c:pt idx="79">
                  <c:v>63.8</c:v>
                </c:pt>
                <c:pt idx="80">
                  <c:v>63.7</c:v>
                </c:pt>
                <c:pt idx="81">
                  <c:v>63.6</c:v>
                </c:pt>
                <c:pt idx="82">
                  <c:v>63.5</c:v>
                </c:pt>
                <c:pt idx="83">
                  <c:v>63.4</c:v>
                </c:pt>
                <c:pt idx="84">
                  <c:v>63.4</c:v>
                </c:pt>
                <c:pt idx="85">
                  <c:v>63.3</c:v>
                </c:pt>
                <c:pt idx="86">
                  <c:v>63.3</c:v>
                </c:pt>
                <c:pt idx="87">
                  <c:v>63.2</c:v>
                </c:pt>
                <c:pt idx="88">
                  <c:v>63.1</c:v>
                </c:pt>
                <c:pt idx="89">
                  <c:v>63</c:v>
                </c:pt>
                <c:pt idx="90">
                  <c:v>62.9</c:v>
                </c:pt>
                <c:pt idx="91">
                  <c:v>62.9</c:v>
                </c:pt>
                <c:pt idx="92">
                  <c:v>62.8</c:v>
                </c:pt>
                <c:pt idx="93">
                  <c:v>62.7</c:v>
                </c:pt>
                <c:pt idx="94">
                  <c:v>62.6</c:v>
                </c:pt>
                <c:pt idx="95">
                  <c:v>62.5</c:v>
                </c:pt>
                <c:pt idx="96">
                  <c:v>62.4</c:v>
                </c:pt>
                <c:pt idx="97">
                  <c:v>62.3</c:v>
                </c:pt>
                <c:pt idx="98">
                  <c:v>62.2</c:v>
                </c:pt>
                <c:pt idx="99">
                  <c:v>61.8</c:v>
                </c:pt>
                <c:pt idx="100">
                  <c:v>61.5</c:v>
                </c:pt>
                <c:pt idx="101">
                  <c:v>61.3</c:v>
                </c:pt>
                <c:pt idx="102">
                  <c:v>61.2</c:v>
                </c:pt>
                <c:pt idx="103">
                  <c:v>61.1</c:v>
                </c:pt>
                <c:pt idx="104">
                  <c:v>61</c:v>
                </c:pt>
                <c:pt idx="105">
                  <c:v>61</c:v>
                </c:pt>
                <c:pt idx="106">
                  <c:v>60.9</c:v>
                </c:pt>
                <c:pt idx="107">
                  <c:v>60.9</c:v>
                </c:pt>
                <c:pt idx="108">
                  <c:v>60.9</c:v>
                </c:pt>
                <c:pt idx="109">
                  <c:v>60.9</c:v>
                </c:pt>
                <c:pt idx="110">
                  <c:v>60.8</c:v>
                </c:pt>
                <c:pt idx="111">
                  <c:v>60.8</c:v>
                </c:pt>
                <c:pt idx="112">
                  <c:v>60.8</c:v>
                </c:pt>
                <c:pt idx="113">
                  <c:v>60.7</c:v>
                </c:pt>
                <c:pt idx="114">
                  <c:v>60.7</c:v>
                </c:pt>
                <c:pt idx="115">
                  <c:v>60.7</c:v>
                </c:pt>
                <c:pt idx="116">
                  <c:v>60.6</c:v>
                </c:pt>
                <c:pt idx="117">
                  <c:v>60.6</c:v>
                </c:pt>
                <c:pt idx="118">
                  <c:v>60.5</c:v>
                </c:pt>
                <c:pt idx="119">
                  <c:v>60.5</c:v>
                </c:pt>
                <c:pt idx="120">
                  <c:v>60.5</c:v>
                </c:pt>
                <c:pt idx="121">
                  <c:v>60.4</c:v>
                </c:pt>
                <c:pt idx="122">
                  <c:v>60.4</c:v>
                </c:pt>
                <c:pt idx="123">
                  <c:v>60.4</c:v>
                </c:pt>
                <c:pt idx="124">
                  <c:v>60.3</c:v>
                </c:pt>
                <c:pt idx="125">
                  <c:v>60.3</c:v>
                </c:pt>
                <c:pt idx="126">
                  <c:v>60.2</c:v>
                </c:pt>
                <c:pt idx="127">
                  <c:v>60.2</c:v>
                </c:pt>
                <c:pt idx="128">
                  <c:v>60.2</c:v>
                </c:pt>
                <c:pt idx="129">
                  <c:v>60.1</c:v>
                </c:pt>
                <c:pt idx="130">
                  <c:v>60.1</c:v>
                </c:pt>
                <c:pt idx="131">
                  <c:v>60.1</c:v>
                </c:pt>
                <c:pt idx="132">
                  <c:v>60.1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59.9</c:v>
                </c:pt>
                <c:pt idx="138">
                  <c:v>59.9</c:v>
                </c:pt>
                <c:pt idx="139">
                  <c:v>59.9</c:v>
                </c:pt>
                <c:pt idx="140">
                  <c:v>59.9</c:v>
                </c:pt>
                <c:pt idx="141">
                  <c:v>59.8</c:v>
                </c:pt>
                <c:pt idx="142">
                  <c:v>59.8</c:v>
                </c:pt>
                <c:pt idx="143">
                  <c:v>59.8</c:v>
                </c:pt>
                <c:pt idx="144">
                  <c:v>59.8</c:v>
                </c:pt>
                <c:pt idx="145">
                  <c:v>59.7</c:v>
                </c:pt>
                <c:pt idx="146">
                  <c:v>59.7</c:v>
                </c:pt>
                <c:pt idx="147">
                  <c:v>59.7</c:v>
                </c:pt>
                <c:pt idx="148">
                  <c:v>59.7</c:v>
                </c:pt>
                <c:pt idx="149">
                  <c:v>59.7</c:v>
                </c:pt>
                <c:pt idx="150">
                  <c:v>59.6</c:v>
                </c:pt>
                <c:pt idx="151">
                  <c:v>59.6</c:v>
                </c:pt>
                <c:pt idx="152">
                  <c:v>59.6</c:v>
                </c:pt>
                <c:pt idx="153">
                  <c:v>59.6</c:v>
                </c:pt>
                <c:pt idx="154">
                  <c:v>59.6</c:v>
                </c:pt>
                <c:pt idx="155">
                  <c:v>59.6</c:v>
                </c:pt>
                <c:pt idx="156">
                  <c:v>59.6</c:v>
                </c:pt>
                <c:pt idx="157">
                  <c:v>59.6</c:v>
                </c:pt>
                <c:pt idx="158">
                  <c:v>59.6</c:v>
                </c:pt>
                <c:pt idx="159">
                  <c:v>59.6</c:v>
                </c:pt>
                <c:pt idx="160">
                  <c:v>59.5</c:v>
                </c:pt>
                <c:pt idx="161">
                  <c:v>59.5</c:v>
                </c:pt>
                <c:pt idx="162">
                  <c:v>59.5</c:v>
                </c:pt>
                <c:pt idx="163">
                  <c:v>59.5</c:v>
                </c:pt>
                <c:pt idx="164">
                  <c:v>59.5</c:v>
                </c:pt>
                <c:pt idx="165">
                  <c:v>59.5</c:v>
                </c:pt>
                <c:pt idx="166">
                  <c:v>59.5</c:v>
                </c:pt>
                <c:pt idx="167">
                  <c:v>59.5</c:v>
                </c:pt>
                <c:pt idx="168">
                  <c:v>59.4</c:v>
                </c:pt>
                <c:pt idx="169">
                  <c:v>59.4</c:v>
                </c:pt>
                <c:pt idx="170">
                  <c:v>59.4</c:v>
                </c:pt>
                <c:pt idx="171">
                  <c:v>59.4</c:v>
                </c:pt>
                <c:pt idx="172">
                  <c:v>59.4</c:v>
                </c:pt>
                <c:pt idx="173">
                  <c:v>59.4</c:v>
                </c:pt>
                <c:pt idx="174">
                  <c:v>59.4</c:v>
                </c:pt>
                <c:pt idx="175">
                  <c:v>59.4</c:v>
                </c:pt>
                <c:pt idx="176">
                  <c:v>59.4</c:v>
                </c:pt>
                <c:pt idx="177">
                  <c:v>59.4</c:v>
                </c:pt>
                <c:pt idx="178">
                  <c:v>59.4</c:v>
                </c:pt>
                <c:pt idx="179">
                  <c:v>59.4</c:v>
                </c:pt>
                <c:pt idx="180">
                  <c:v>59.4</c:v>
                </c:pt>
                <c:pt idx="181">
                  <c:v>59.4</c:v>
                </c:pt>
                <c:pt idx="182">
                  <c:v>59.3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B00-48AB-ADD5-9FD430985E0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'3'!$L$2:$L$200</c:f>
              <c:numCache>
                <c:formatCode>General</c:formatCode>
                <c:ptCount val="199"/>
                <c:pt idx="0">
                  <c:v>83.108999999999995</c:v>
                </c:pt>
                <c:pt idx="1">
                  <c:v>84.069000000000003</c:v>
                </c:pt>
                <c:pt idx="2">
                  <c:v>85.025999999999996</c:v>
                </c:pt>
                <c:pt idx="3">
                  <c:v>85.986000000000004</c:v>
                </c:pt>
                <c:pt idx="4">
                  <c:v>86.947999999999993</c:v>
                </c:pt>
                <c:pt idx="5">
                  <c:v>87.909000000000006</c:v>
                </c:pt>
                <c:pt idx="6">
                  <c:v>88.875</c:v>
                </c:pt>
                <c:pt idx="7">
                  <c:v>89.832999999999998</c:v>
                </c:pt>
                <c:pt idx="8">
                  <c:v>90.787999999999997</c:v>
                </c:pt>
                <c:pt idx="9">
                  <c:v>91.748999999999995</c:v>
                </c:pt>
                <c:pt idx="10">
                  <c:v>92.713999999999999</c:v>
                </c:pt>
                <c:pt idx="11">
                  <c:v>93.671999999999997</c:v>
                </c:pt>
                <c:pt idx="12">
                  <c:v>94.63</c:v>
                </c:pt>
                <c:pt idx="13">
                  <c:v>95.590999999999994</c:v>
                </c:pt>
                <c:pt idx="14">
                  <c:v>96.551000000000002</c:v>
                </c:pt>
                <c:pt idx="15">
                  <c:v>97.510999999999996</c:v>
                </c:pt>
                <c:pt idx="16">
                  <c:v>98.468000000000004</c:v>
                </c:pt>
                <c:pt idx="17">
                  <c:v>99.427000000000007</c:v>
                </c:pt>
                <c:pt idx="18">
                  <c:v>100.39</c:v>
                </c:pt>
                <c:pt idx="19">
                  <c:v>101.35</c:v>
                </c:pt>
                <c:pt idx="20">
                  <c:v>102.307</c:v>
                </c:pt>
                <c:pt idx="21">
                  <c:v>103.267</c:v>
                </c:pt>
                <c:pt idx="22">
                  <c:v>104.229</c:v>
                </c:pt>
                <c:pt idx="23">
                  <c:v>105.191</c:v>
                </c:pt>
                <c:pt idx="24">
                  <c:v>106.146</c:v>
                </c:pt>
                <c:pt idx="25">
                  <c:v>107.113</c:v>
                </c:pt>
                <c:pt idx="26">
                  <c:v>108.069</c:v>
                </c:pt>
                <c:pt idx="27">
                  <c:v>109.03</c:v>
                </c:pt>
                <c:pt idx="28">
                  <c:v>109.995</c:v>
                </c:pt>
                <c:pt idx="29">
                  <c:v>110.953</c:v>
                </c:pt>
                <c:pt idx="30">
                  <c:v>111.911</c:v>
                </c:pt>
                <c:pt idx="31">
                  <c:v>112.86799999999999</c:v>
                </c:pt>
                <c:pt idx="32">
                  <c:v>113.83199999999999</c:v>
                </c:pt>
                <c:pt idx="33">
                  <c:v>114.792</c:v>
                </c:pt>
                <c:pt idx="34">
                  <c:v>115.749</c:v>
                </c:pt>
                <c:pt idx="35">
                  <c:v>116.708</c:v>
                </c:pt>
                <c:pt idx="36">
                  <c:v>117.67100000000001</c:v>
                </c:pt>
                <c:pt idx="37">
                  <c:v>118.631</c:v>
                </c:pt>
                <c:pt idx="38">
                  <c:v>119.59399999999999</c:v>
                </c:pt>
                <c:pt idx="39">
                  <c:v>120.54600000000001</c:v>
                </c:pt>
                <c:pt idx="40">
                  <c:v>121.51</c:v>
                </c:pt>
                <c:pt idx="41">
                  <c:v>122.471</c:v>
                </c:pt>
                <c:pt idx="42">
                  <c:v>123.428</c:v>
                </c:pt>
                <c:pt idx="43">
                  <c:v>124.395</c:v>
                </c:pt>
                <c:pt idx="44">
                  <c:v>125.35</c:v>
                </c:pt>
                <c:pt idx="45">
                  <c:v>126.31100000000001</c:v>
                </c:pt>
                <c:pt idx="46">
                  <c:v>127.26600000000001</c:v>
                </c:pt>
                <c:pt idx="47">
                  <c:v>128.23400000000001</c:v>
                </c:pt>
                <c:pt idx="48">
                  <c:v>129.191</c:v>
                </c:pt>
                <c:pt idx="49">
                  <c:v>130.15</c:v>
                </c:pt>
                <c:pt idx="50">
                  <c:v>131.113</c:v>
                </c:pt>
                <c:pt idx="51">
                  <c:v>132.07300000000001</c:v>
                </c:pt>
                <c:pt idx="52">
                  <c:v>133.03</c:v>
                </c:pt>
                <c:pt idx="53">
                  <c:v>133.989</c:v>
                </c:pt>
                <c:pt idx="54">
                  <c:v>134.952</c:v>
                </c:pt>
                <c:pt idx="55">
                  <c:v>135.91200000000001</c:v>
                </c:pt>
                <c:pt idx="56">
                  <c:v>136.87200000000001</c:v>
                </c:pt>
                <c:pt idx="57">
                  <c:v>137.82599999999999</c:v>
                </c:pt>
                <c:pt idx="58">
                  <c:v>138.791</c:v>
                </c:pt>
                <c:pt idx="59">
                  <c:v>139.75299999999999</c:v>
                </c:pt>
                <c:pt idx="60">
                  <c:v>140.708</c:v>
                </c:pt>
                <c:pt idx="61">
                  <c:v>141.67500000000001</c:v>
                </c:pt>
                <c:pt idx="62">
                  <c:v>142.631</c:v>
                </c:pt>
                <c:pt idx="63">
                  <c:v>143.595</c:v>
                </c:pt>
                <c:pt idx="64">
                  <c:v>144.55000000000001</c:v>
                </c:pt>
                <c:pt idx="65">
                  <c:v>145.51400000000001</c:v>
                </c:pt>
                <c:pt idx="66">
                  <c:v>146.47200000000001</c:v>
                </c:pt>
                <c:pt idx="67">
                  <c:v>147.43100000000001</c:v>
                </c:pt>
                <c:pt idx="68">
                  <c:v>148.39400000000001</c:v>
                </c:pt>
                <c:pt idx="69">
                  <c:v>149.35400000000001</c:v>
                </c:pt>
                <c:pt idx="70">
                  <c:v>150.31100000000001</c:v>
                </c:pt>
                <c:pt idx="71">
                  <c:v>151.27000000000001</c:v>
                </c:pt>
                <c:pt idx="72">
                  <c:v>152.233</c:v>
                </c:pt>
                <c:pt idx="73">
                  <c:v>153.18700000000001</c:v>
                </c:pt>
                <c:pt idx="74">
                  <c:v>154.15</c:v>
                </c:pt>
                <c:pt idx="75">
                  <c:v>155.107</c:v>
                </c:pt>
                <c:pt idx="76">
                  <c:v>156.072</c:v>
                </c:pt>
                <c:pt idx="77">
                  <c:v>157.03399999999999</c:v>
                </c:pt>
                <c:pt idx="78">
                  <c:v>157.989</c:v>
                </c:pt>
                <c:pt idx="79">
                  <c:v>158.946</c:v>
                </c:pt>
                <c:pt idx="80">
                  <c:v>159.911</c:v>
                </c:pt>
                <c:pt idx="81">
                  <c:v>160.87299999999999</c:v>
                </c:pt>
                <c:pt idx="82">
                  <c:v>161.82900000000001</c:v>
                </c:pt>
                <c:pt idx="83">
                  <c:v>162.79499999999999</c:v>
                </c:pt>
                <c:pt idx="84">
                  <c:v>163.75299999999999</c:v>
                </c:pt>
                <c:pt idx="85">
                  <c:v>164.71199999999999</c:v>
                </c:pt>
                <c:pt idx="86">
                  <c:v>165.67500000000001</c:v>
                </c:pt>
                <c:pt idx="87">
                  <c:v>166.63499999999999</c:v>
                </c:pt>
                <c:pt idx="88">
                  <c:v>167.595</c:v>
                </c:pt>
                <c:pt idx="89">
                  <c:v>168.55199999999999</c:v>
                </c:pt>
                <c:pt idx="90">
                  <c:v>169.50700000000001</c:v>
                </c:pt>
                <c:pt idx="91">
                  <c:v>170.47499999999999</c:v>
                </c:pt>
                <c:pt idx="92">
                  <c:v>171.43100000000001</c:v>
                </c:pt>
                <c:pt idx="93">
                  <c:v>172.38800000000001</c:v>
                </c:pt>
                <c:pt idx="94">
                  <c:v>173.35300000000001</c:v>
                </c:pt>
                <c:pt idx="95">
                  <c:v>174.315</c:v>
                </c:pt>
                <c:pt idx="96">
                  <c:v>175.27</c:v>
                </c:pt>
                <c:pt idx="97">
                  <c:v>176.227</c:v>
                </c:pt>
                <c:pt idx="98">
                  <c:v>177.19200000000001</c:v>
                </c:pt>
                <c:pt idx="99">
                  <c:v>178.148</c:v>
                </c:pt>
                <c:pt idx="100">
                  <c:v>179.107</c:v>
                </c:pt>
                <c:pt idx="101">
                  <c:v>180.066</c:v>
                </c:pt>
                <c:pt idx="102">
                  <c:v>181.03299999999999</c:v>
                </c:pt>
                <c:pt idx="103">
                  <c:v>181.99299999999999</c:v>
                </c:pt>
                <c:pt idx="104">
                  <c:v>182.947</c:v>
                </c:pt>
                <c:pt idx="105">
                  <c:v>183.91499999999999</c:v>
                </c:pt>
                <c:pt idx="106">
                  <c:v>184.87299999999999</c:v>
                </c:pt>
                <c:pt idx="107">
                  <c:v>185.83199999999999</c:v>
                </c:pt>
                <c:pt idx="108">
                  <c:v>186.78700000000001</c:v>
                </c:pt>
                <c:pt idx="109">
                  <c:v>187.74600000000001</c:v>
                </c:pt>
                <c:pt idx="110">
                  <c:v>188.71199999999999</c:v>
                </c:pt>
                <c:pt idx="111">
                  <c:v>189.66900000000001</c:v>
                </c:pt>
                <c:pt idx="112">
                  <c:v>190.63399999999999</c:v>
                </c:pt>
                <c:pt idx="113">
                  <c:v>191.589</c:v>
                </c:pt>
                <c:pt idx="114">
                  <c:v>192.55099999999999</c:v>
                </c:pt>
                <c:pt idx="115">
                  <c:v>193.50800000000001</c:v>
                </c:pt>
                <c:pt idx="116">
                  <c:v>194.46700000000001</c:v>
                </c:pt>
                <c:pt idx="117">
                  <c:v>195.435</c:v>
                </c:pt>
                <c:pt idx="118">
                  <c:v>196.38900000000001</c:v>
                </c:pt>
                <c:pt idx="119">
                  <c:v>197.34700000000001</c:v>
                </c:pt>
                <c:pt idx="120">
                  <c:v>198.31399999999999</c:v>
                </c:pt>
                <c:pt idx="121">
                  <c:v>199.274</c:v>
                </c:pt>
                <c:pt idx="122">
                  <c:v>200.22800000000001</c:v>
                </c:pt>
                <c:pt idx="123">
                  <c:v>201.18600000000001</c:v>
                </c:pt>
                <c:pt idx="124">
                  <c:v>202.15299999999999</c:v>
                </c:pt>
                <c:pt idx="125">
                  <c:v>203.11500000000001</c:v>
                </c:pt>
                <c:pt idx="126">
                  <c:v>204.06700000000001</c:v>
                </c:pt>
                <c:pt idx="127">
                  <c:v>205.02699999999999</c:v>
                </c:pt>
                <c:pt idx="128">
                  <c:v>205.99299999999999</c:v>
                </c:pt>
                <c:pt idx="129">
                  <c:v>206.95</c:v>
                </c:pt>
                <c:pt idx="130">
                  <c:v>207.91499999999999</c:v>
                </c:pt>
                <c:pt idx="131">
                  <c:v>208.86699999999999</c:v>
                </c:pt>
                <c:pt idx="132">
                  <c:v>209.83199999999999</c:v>
                </c:pt>
                <c:pt idx="133">
                  <c:v>210.78899999999999</c:v>
                </c:pt>
                <c:pt idx="134">
                  <c:v>211.74700000000001</c:v>
                </c:pt>
                <c:pt idx="135">
                  <c:v>212.70599999999999</c:v>
                </c:pt>
                <c:pt idx="136">
                  <c:v>213.66900000000001</c:v>
                </c:pt>
                <c:pt idx="137">
                  <c:v>214.62799999999999</c:v>
                </c:pt>
                <c:pt idx="138">
                  <c:v>215.58799999999999</c:v>
                </c:pt>
                <c:pt idx="139">
                  <c:v>216.55500000000001</c:v>
                </c:pt>
                <c:pt idx="140">
                  <c:v>217.50899999999999</c:v>
                </c:pt>
                <c:pt idx="141">
                  <c:v>218.46700000000001</c:v>
                </c:pt>
                <c:pt idx="142">
                  <c:v>219.428</c:v>
                </c:pt>
                <c:pt idx="143">
                  <c:v>220.39400000000001</c:v>
                </c:pt>
                <c:pt idx="144">
                  <c:v>221.35</c:v>
                </c:pt>
                <c:pt idx="145">
                  <c:v>222.31299999999999</c:v>
                </c:pt>
                <c:pt idx="146">
                  <c:v>223.27199999999999</c:v>
                </c:pt>
                <c:pt idx="147">
                  <c:v>224.233</c:v>
                </c:pt>
                <c:pt idx="148">
                  <c:v>225.18899999999999</c:v>
                </c:pt>
                <c:pt idx="149">
                  <c:v>226.14599999999999</c:v>
                </c:pt>
                <c:pt idx="150">
                  <c:v>227.11099999999999</c:v>
                </c:pt>
                <c:pt idx="151">
                  <c:v>228.07499999999999</c:v>
                </c:pt>
                <c:pt idx="152">
                  <c:v>229.02600000000001</c:v>
                </c:pt>
                <c:pt idx="153">
                  <c:v>229.994</c:v>
                </c:pt>
                <c:pt idx="154">
                  <c:v>230.952</c:v>
                </c:pt>
                <c:pt idx="155">
                  <c:v>231.91200000000001</c:v>
                </c:pt>
                <c:pt idx="156">
                  <c:v>232.875</c:v>
                </c:pt>
                <c:pt idx="157">
                  <c:v>233.834</c:v>
                </c:pt>
                <c:pt idx="158">
                  <c:v>234.79</c:v>
                </c:pt>
                <c:pt idx="159">
                  <c:v>235.75</c:v>
                </c:pt>
                <c:pt idx="160">
                  <c:v>236.70599999999999</c:v>
                </c:pt>
                <c:pt idx="161">
                  <c:v>237.67500000000001</c:v>
                </c:pt>
                <c:pt idx="162">
                  <c:v>238.631</c:v>
                </c:pt>
                <c:pt idx="163">
                  <c:v>239.59100000000001</c:v>
                </c:pt>
                <c:pt idx="164">
                  <c:v>240.553</c:v>
                </c:pt>
                <c:pt idx="165">
                  <c:v>241.51400000000001</c:v>
                </c:pt>
                <c:pt idx="166">
                  <c:v>242.47</c:v>
                </c:pt>
                <c:pt idx="167">
                  <c:v>243.42699999999999</c:v>
                </c:pt>
                <c:pt idx="168">
                  <c:v>244.386</c:v>
                </c:pt>
                <c:pt idx="169">
                  <c:v>245.352</c:v>
                </c:pt>
                <c:pt idx="170">
                  <c:v>246.309</c:v>
                </c:pt>
                <c:pt idx="171">
                  <c:v>247.268</c:v>
                </c:pt>
                <c:pt idx="172">
                  <c:v>248.23400000000001</c:v>
                </c:pt>
                <c:pt idx="173">
                  <c:v>249.19499999999999</c:v>
                </c:pt>
                <c:pt idx="174">
                  <c:v>250.14699999999999</c:v>
                </c:pt>
                <c:pt idx="175">
                  <c:v>251.107</c:v>
                </c:pt>
                <c:pt idx="176">
                  <c:v>252.07300000000001</c:v>
                </c:pt>
                <c:pt idx="177">
                  <c:v>253.02600000000001</c:v>
                </c:pt>
                <c:pt idx="178">
                  <c:v>253.995</c:v>
                </c:pt>
                <c:pt idx="179">
                  <c:v>254.94800000000001</c:v>
                </c:pt>
                <c:pt idx="180">
                  <c:v>255.91200000000001</c:v>
                </c:pt>
                <c:pt idx="181">
                  <c:v>256.87099999999998</c:v>
                </c:pt>
                <c:pt idx="182">
                  <c:v>257.83499999999998</c:v>
                </c:pt>
              </c:numCache>
            </c:numRef>
          </c:xVal>
          <c:yVal>
            <c:numRef>
              <c:f>'3'!$N$2:$N$200</c:f>
              <c:numCache>
                <c:formatCode>General</c:formatCode>
                <c:ptCount val="199"/>
                <c:pt idx="0">
                  <c:v>59.2</c:v>
                </c:pt>
                <c:pt idx="1">
                  <c:v>59.200549431681608</c:v>
                </c:pt>
                <c:pt idx="2">
                  <c:v>59.201097146389209</c:v>
                </c:pt>
                <c:pt idx="3">
                  <c:v>59.201646578070815</c:v>
                </c:pt>
                <c:pt idx="4">
                  <c:v>59.202197154401759</c:v>
                </c:pt>
                <c:pt idx="5">
                  <c:v>59.20274715840803</c:v>
                </c:pt>
                <c:pt idx="6">
                  <c:v>59.203300024037645</c:v>
                </c:pt>
                <c:pt idx="7">
                  <c:v>59.203848311069912</c:v>
                </c:pt>
                <c:pt idx="8">
                  <c:v>59.204394881128174</c:v>
                </c:pt>
                <c:pt idx="9">
                  <c:v>59.204944885134445</c:v>
                </c:pt>
                <c:pt idx="10">
                  <c:v>59.205497178439394</c:v>
                </c:pt>
                <c:pt idx="11">
                  <c:v>59.206045465471661</c:v>
                </c:pt>
                <c:pt idx="12">
                  <c:v>59.206593752503927</c:v>
                </c:pt>
                <c:pt idx="13">
                  <c:v>59.207143756510199</c:v>
                </c:pt>
                <c:pt idx="14">
                  <c:v>59.207693188191804</c:v>
                </c:pt>
                <c:pt idx="15">
                  <c:v>59.20824261987341</c:v>
                </c:pt>
                <c:pt idx="16">
                  <c:v>59.20879033458101</c:v>
                </c:pt>
                <c:pt idx="17">
                  <c:v>59.209339193937943</c:v>
                </c:pt>
                <c:pt idx="18">
                  <c:v>59.209890342593553</c:v>
                </c:pt>
                <c:pt idx="19">
                  <c:v>59.210439774275159</c:v>
                </c:pt>
                <c:pt idx="20">
                  <c:v>59.210987488982759</c:v>
                </c:pt>
                <c:pt idx="21">
                  <c:v>59.211536920664365</c:v>
                </c:pt>
                <c:pt idx="22">
                  <c:v>59.212087496995309</c:v>
                </c:pt>
                <c:pt idx="23">
                  <c:v>59.212638073326254</c:v>
                </c:pt>
                <c:pt idx="24">
                  <c:v>59.213184643384515</c:v>
                </c:pt>
                <c:pt idx="25">
                  <c:v>59.213738081338796</c:v>
                </c:pt>
                <c:pt idx="26">
                  <c:v>59.214285223721724</c:v>
                </c:pt>
                <c:pt idx="27">
                  <c:v>59.214835227727995</c:v>
                </c:pt>
                <c:pt idx="28">
                  <c:v>59.215387521032945</c:v>
                </c:pt>
                <c:pt idx="29">
                  <c:v>59.215935808065211</c:v>
                </c:pt>
                <c:pt idx="30">
                  <c:v>59.216484095097478</c:v>
                </c:pt>
                <c:pt idx="31">
                  <c:v>59.217031809805079</c:v>
                </c:pt>
                <c:pt idx="32">
                  <c:v>59.217583530785355</c:v>
                </c:pt>
                <c:pt idx="33">
                  <c:v>59.21813296246696</c:v>
                </c:pt>
                <c:pt idx="34">
                  <c:v>59.218680677174561</c:v>
                </c:pt>
                <c:pt idx="35">
                  <c:v>59.219229536531493</c:v>
                </c:pt>
                <c:pt idx="36">
                  <c:v>59.219780685187104</c:v>
                </c:pt>
                <c:pt idx="37">
                  <c:v>59.220330116868709</c:v>
                </c:pt>
                <c:pt idx="38">
                  <c:v>59.220881265524319</c:v>
                </c:pt>
                <c:pt idx="39">
                  <c:v>59.221426118608576</c:v>
                </c:pt>
                <c:pt idx="40">
                  <c:v>59.221977839588853</c:v>
                </c:pt>
                <c:pt idx="41">
                  <c:v>59.222527843595124</c:v>
                </c:pt>
                <c:pt idx="42">
                  <c:v>59.223075558302725</c:v>
                </c:pt>
                <c:pt idx="43">
                  <c:v>59.223628996257005</c:v>
                </c:pt>
                <c:pt idx="44">
                  <c:v>59.224175566315267</c:v>
                </c:pt>
                <c:pt idx="45">
                  <c:v>59.224725570321539</c:v>
                </c:pt>
                <c:pt idx="46">
                  <c:v>59.225272140379801</c:v>
                </c:pt>
                <c:pt idx="47">
                  <c:v>59.225826150658754</c:v>
                </c:pt>
                <c:pt idx="48">
                  <c:v>59.226373865366355</c:v>
                </c:pt>
                <c:pt idx="49">
                  <c:v>59.226922724723288</c:v>
                </c:pt>
                <c:pt idx="50">
                  <c:v>59.227473873378898</c:v>
                </c:pt>
                <c:pt idx="51">
                  <c:v>59.228023305060503</c:v>
                </c:pt>
                <c:pt idx="52">
                  <c:v>59.228571019768104</c:v>
                </c:pt>
                <c:pt idx="53">
                  <c:v>59.229119879125037</c:v>
                </c:pt>
                <c:pt idx="54">
                  <c:v>59.229671027780647</c:v>
                </c:pt>
                <c:pt idx="55">
                  <c:v>59.230220459462252</c:v>
                </c:pt>
                <c:pt idx="56">
                  <c:v>59.230769891143858</c:v>
                </c:pt>
                <c:pt idx="57">
                  <c:v>59.231315888877454</c:v>
                </c:pt>
                <c:pt idx="58">
                  <c:v>59.231868182182403</c:v>
                </c:pt>
                <c:pt idx="59">
                  <c:v>59.232418758513347</c:v>
                </c:pt>
                <c:pt idx="60">
                  <c:v>59.232965328571609</c:v>
                </c:pt>
                <c:pt idx="61">
                  <c:v>59.23351876652589</c:v>
                </c:pt>
                <c:pt idx="62">
                  <c:v>59.234065908908818</c:v>
                </c:pt>
                <c:pt idx="63">
                  <c:v>59.234617629889094</c:v>
                </c:pt>
                <c:pt idx="64">
                  <c:v>59.235164199947356</c:v>
                </c:pt>
                <c:pt idx="65">
                  <c:v>59.235715920927632</c:v>
                </c:pt>
                <c:pt idx="66">
                  <c:v>59.236264207959898</c:v>
                </c:pt>
                <c:pt idx="67">
                  <c:v>59.236813067316831</c:v>
                </c:pt>
                <c:pt idx="68">
                  <c:v>59.237364215972441</c:v>
                </c:pt>
                <c:pt idx="69">
                  <c:v>59.237913647654047</c:v>
                </c:pt>
                <c:pt idx="70">
                  <c:v>59.238461362361647</c:v>
                </c:pt>
                <c:pt idx="71">
                  <c:v>59.23901022171858</c:v>
                </c:pt>
                <c:pt idx="72">
                  <c:v>59.23956137037419</c:v>
                </c:pt>
                <c:pt idx="73">
                  <c:v>59.240107368107786</c:v>
                </c:pt>
                <c:pt idx="74">
                  <c:v>59.240658516763396</c:v>
                </c:pt>
                <c:pt idx="75">
                  <c:v>59.241206231470997</c:v>
                </c:pt>
                <c:pt idx="76">
                  <c:v>59.241758524775946</c:v>
                </c:pt>
                <c:pt idx="77">
                  <c:v>59.242309101106891</c:v>
                </c:pt>
                <c:pt idx="78">
                  <c:v>59.242855671165152</c:v>
                </c:pt>
                <c:pt idx="79">
                  <c:v>59.243403385872753</c:v>
                </c:pt>
                <c:pt idx="80">
                  <c:v>59.243955679177702</c:v>
                </c:pt>
                <c:pt idx="81">
                  <c:v>59.244506255508647</c:v>
                </c:pt>
                <c:pt idx="82">
                  <c:v>59.245053397891574</c:v>
                </c:pt>
                <c:pt idx="83">
                  <c:v>59.245606263521189</c:v>
                </c:pt>
                <c:pt idx="84">
                  <c:v>59.246154550553456</c:v>
                </c:pt>
                <c:pt idx="85">
                  <c:v>59.246703409910388</c:v>
                </c:pt>
                <c:pt idx="86">
                  <c:v>59.247254558565999</c:v>
                </c:pt>
                <c:pt idx="87">
                  <c:v>59.247803990247604</c:v>
                </c:pt>
                <c:pt idx="88">
                  <c:v>59.24835342192921</c:v>
                </c:pt>
                <c:pt idx="89">
                  <c:v>59.24890113663681</c:v>
                </c:pt>
                <c:pt idx="90">
                  <c:v>59.249447706695072</c:v>
                </c:pt>
                <c:pt idx="91">
                  <c:v>59.250001716974026</c:v>
                </c:pt>
                <c:pt idx="92">
                  <c:v>59.250548859356954</c:v>
                </c:pt>
                <c:pt idx="93">
                  <c:v>59.251096574064555</c:v>
                </c:pt>
                <c:pt idx="94">
                  <c:v>59.251648867369504</c:v>
                </c:pt>
                <c:pt idx="95">
                  <c:v>59.252199443700448</c:v>
                </c:pt>
                <c:pt idx="96">
                  <c:v>59.25274601375871</c:v>
                </c:pt>
                <c:pt idx="97">
                  <c:v>59.253293728466311</c:v>
                </c:pt>
                <c:pt idx="98">
                  <c:v>59.25384602177126</c:v>
                </c:pt>
                <c:pt idx="99">
                  <c:v>59.254393164154187</c:v>
                </c:pt>
                <c:pt idx="100">
                  <c:v>59.25494202351112</c:v>
                </c:pt>
                <c:pt idx="101">
                  <c:v>59.255490882868052</c:v>
                </c:pt>
                <c:pt idx="102">
                  <c:v>59.256044320822333</c:v>
                </c:pt>
                <c:pt idx="103">
                  <c:v>59.256593752503939</c:v>
                </c:pt>
                <c:pt idx="104">
                  <c:v>59.257139750237535</c:v>
                </c:pt>
                <c:pt idx="105">
                  <c:v>59.257693760516489</c:v>
                </c:pt>
                <c:pt idx="106">
                  <c:v>59.258242047548755</c:v>
                </c:pt>
                <c:pt idx="107">
                  <c:v>59.258790906905688</c:v>
                </c:pt>
                <c:pt idx="108">
                  <c:v>59.25933747696395</c:v>
                </c:pt>
                <c:pt idx="109">
                  <c:v>59.259886336320882</c:v>
                </c:pt>
                <c:pt idx="110">
                  <c:v>59.260439201950497</c:v>
                </c:pt>
                <c:pt idx="111">
                  <c:v>59.260986916658098</c:v>
                </c:pt>
                <c:pt idx="112">
                  <c:v>59.261539209963047</c:v>
                </c:pt>
                <c:pt idx="113">
                  <c:v>59.262085780021309</c:v>
                </c:pt>
                <c:pt idx="114">
                  <c:v>59.262636356352253</c:v>
                </c:pt>
                <c:pt idx="115">
                  <c:v>59.263184071059854</c:v>
                </c:pt>
                <c:pt idx="116">
                  <c:v>59.263732930416786</c:v>
                </c:pt>
                <c:pt idx="117">
                  <c:v>59.26428694069574</c:v>
                </c:pt>
                <c:pt idx="118">
                  <c:v>59.264832938429336</c:v>
                </c:pt>
                <c:pt idx="119">
                  <c:v>59.265381225461603</c:v>
                </c:pt>
                <c:pt idx="120">
                  <c:v>59.265934663415884</c:v>
                </c:pt>
                <c:pt idx="121">
                  <c:v>59.266484095097489</c:v>
                </c:pt>
                <c:pt idx="122">
                  <c:v>59.267030092831085</c:v>
                </c:pt>
                <c:pt idx="123">
                  <c:v>59.267578379863352</c:v>
                </c:pt>
                <c:pt idx="124">
                  <c:v>59.268131817817633</c:v>
                </c:pt>
                <c:pt idx="125">
                  <c:v>59.268682394148577</c:v>
                </c:pt>
                <c:pt idx="126">
                  <c:v>59.269227247232834</c:v>
                </c:pt>
                <c:pt idx="127">
                  <c:v>59.26977667891444</c:v>
                </c:pt>
                <c:pt idx="128">
                  <c:v>59.270329544544055</c:v>
                </c:pt>
                <c:pt idx="129">
                  <c:v>59.270877259251655</c:v>
                </c:pt>
                <c:pt idx="130">
                  <c:v>59.271429552556604</c:v>
                </c:pt>
                <c:pt idx="131">
                  <c:v>59.271974405640862</c:v>
                </c:pt>
                <c:pt idx="132">
                  <c:v>59.272526698945811</c:v>
                </c:pt>
                <c:pt idx="133">
                  <c:v>59.273074413653411</c:v>
                </c:pt>
                <c:pt idx="134">
                  <c:v>59.273622700685678</c:v>
                </c:pt>
                <c:pt idx="135">
                  <c:v>59.27417156004261</c:v>
                </c:pt>
                <c:pt idx="136">
                  <c:v>59.274722708698221</c:v>
                </c:pt>
                <c:pt idx="137">
                  <c:v>59.275271568055153</c:v>
                </c:pt>
                <c:pt idx="138">
                  <c:v>59.275820999736759</c:v>
                </c:pt>
                <c:pt idx="139">
                  <c:v>59.27637443769104</c:v>
                </c:pt>
                <c:pt idx="140">
                  <c:v>59.276920435424636</c:v>
                </c:pt>
                <c:pt idx="141">
                  <c:v>59.277468722456902</c:v>
                </c:pt>
                <c:pt idx="142">
                  <c:v>59.278018726463173</c:v>
                </c:pt>
                <c:pt idx="143">
                  <c:v>59.278571592092788</c:v>
                </c:pt>
                <c:pt idx="144">
                  <c:v>59.279118734475716</c:v>
                </c:pt>
                <c:pt idx="145">
                  <c:v>59.279669883131326</c:v>
                </c:pt>
                <c:pt idx="146">
                  <c:v>59.280218742488259</c:v>
                </c:pt>
                <c:pt idx="147">
                  <c:v>59.28076874649453</c:v>
                </c:pt>
                <c:pt idx="148">
                  <c:v>59.281315888877458</c:v>
                </c:pt>
                <c:pt idx="149">
                  <c:v>59.281863603585059</c:v>
                </c:pt>
                <c:pt idx="150">
                  <c:v>59.282415896890008</c:v>
                </c:pt>
                <c:pt idx="151">
                  <c:v>59.282967617870284</c:v>
                </c:pt>
                <c:pt idx="152">
                  <c:v>59.283511898629875</c:v>
                </c:pt>
                <c:pt idx="153">
                  <c:v>59.284065908908829</c:v>
                </c:pt>
                <c:pt idx="154">
                  <c:v>59.284614195941096</c:v>
                </c:pt>
                <c:pt idx="155">
                  <c:v>59.285163627622701</c:v>
                </c:pt>
                <c:pt idx="156">
                  <c:v>59.285714776278311</c:v>
                </c:pt>
                <c:pt idx="157">
                  <c:v>59.286263635635244</c:v>
                </c:pt>
                <c:pt idx="158">
                  <c:v>59.286810778018172</c:v>
                </c:pt>
                <c:pt idx="159">
                  <c:v>59.287360209699777</c:v>
                </c:pt>
                <c:pt idx="160">
                  <c:v>59.287907352082705</c:v>
                </c:pt>
                <c:pt idx="161">
                  <c:v>59.288461934686325</c:v>
                </c:pt>
                <c:pt idx="162">
                  <c:v>59.289009077069252</c:v>
                </c:pt>
                <c:pt idx="163">
                  <c:v>59.289558508750858</c:v>
                </c:pt>
                <c:pt idx="164">
                  <c:v>59.290109085081802</c:v>
                </c:pt>
                <c:pt idx="165">
                  <c:v>59.290659089088074</c:v>
                </c:pt>
                <c:pt idx="166">
                  <c:v>59.291206231471001</c:v>
                </c:pt>
                <c:pt idx="167">
                  <c:v>59.291753946178602</c:v>
                </c:pt>
                <c:pt idx="168">
                  <c:v>59.292302805535535</c:v>
                </c:pt>
                <c:pt idx="169">
                  <c:v>59.29285567116515</c:v>
                </c:pt>
                <c:pt idx="170">
                  <c:v>59.29340338587275</c:v>
                </c:pt>
                <c:pt idx="171">
                  <c:v>59.293952245229683</c:v>
                </c:pt>
                <c:pt idx="172">
                  <c:v>59.294505110859298</c:v>
                </c:pt>
                <c:pt idx="173">
                  <c:v>59.295055114865569</c:v>
                </c:pt>
                <c:pt idx="174">
                  <c:v>59.295599967949826</c:v>
                </c:pt>
                <c:pt idx="175">
                  <c:v>59.296149399631432</c:v>
                </c:pt>
                <c:pt idx="176">
                  <c:v>59.296702265261047</c:v>
                </c:pt>
                <c:pt idx="177">
                  <c:v>59.29724769066997</c:v>
                </c:pt>
                <c:pt idx="178">
                  <c:v>59.297802273273589</c:v>
                </c:pt>
                <c:pt idx="179">
                  <c:v>59.298347698682512</c:v>
                </c:pt>
                <c:pt idx="180">
                  <c:v>59.298899419662789</c:v>
                </c:pt>
                <c:pt idx="181">
                  <c:v>59.299448279019721</c:v>
                </c:pt>
                <c:pt idx="182">
                  <c:v>59.3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B00-48AB-ADD5-9FD43098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98560"/>
        <c:axId val="64900096"/>
      </c:scatterChart>
      <c:valAx>
        <c:axId val="6489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4900096"/>
        <c:crosses val="autoZero"/>
        <c:crossBetween val="midCat"/>
      </c:valAx>
      <c:valAx>
        <c:axId val="64900096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89856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1707402428354992"/>
          <c:y val="0.89655172413793105"/>
          <c:w val="0.36856453918869903"/>
          <c:h val="7.5862068965517282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'4'!$L$2:$L$156</c:f>
              <c:numCache>
                <c:formatCode>General</c:formatCode>
                <c:ptCount val="155"/>
                <c:pt idx="0">
                  <c:v>69.951999999999998</c:v>
                </c:pt>
                <c:pt idx="1">
                  <c:v>70.908000000000001</c:v>
                </c:pt>
                <c:pt idx="2">
                  <c:v>71.867000000000004</c:v>
                </c:pt>
                <c:pt idx="3">
                  <c:v>72.831999999999994</c:v>
                </c:pt>
                <c:pt idx="4">
                  <c:v>73.789000000000001</c:v>
                </c:pt>
                <c:pt idx="5">
                  <c:v>74.756</c:v>
                </c:pt>
                <c:pt idx="6">
                  <c:v>75.715000000000003</c:v>
                </c:pt>
                <c:pt idx="7">
                  <c:v>76.671999999999997</c:v>
                </c:pt>
                <c:pt idx="8">
                  <c:v>77.631</c:v>
                </c:pt>
                <c:pt idx="9">
                  <c:v>78.587000000000003</c:v>
                </c:pt>
                <c:pt idx="10">
                  <c:v>79.551000000000002</c:v>
                </c:pt>
                <c:pt idx="11">
                  <c:v>80.513000000000005</c:v>
                </c:pt>
                <c:pt idx="12">
                  <c:v>81.475999999999999</c:v>
                </c:pt>
                <c:pt idx="13">
                  <c:v>82.427999999999997</c:v>
                </c:pt>
                <c:pt idx="14">
                  <c:v>83.39</c:v>
                </c:pt>
                <c:pt idx="15">
                  <c:v>84.350999999999999</c:v>
                </c:pt>
                <c:pt idx="16">
                  <c:v>85.314999999999998</c:v>
                </c:pt>
                <c:pt idx="17">
                  <c:v>86.269000000000005</c:v>
                </c:pt>
                <c:pt idx="18">
                  <c:v>87.23</c:v>
                </c:pt>
                <c:pt idx="19">
                  <c:v>88.188999999999993</c:v>
                </c:pt>
                <c:pt idx="20">
                  <c:v>89.155000000000001</c:v>
                </c:pt>
                <c:pt idx="21">
                  <c:v>90.114000000000004</c:v>
                </c:pt>
                <c:pt idx="22">
                  <c:v>91.070999999999998</c:v>
                </c:pt>
                <c:pt idx="23">
                  <c:v>92.028000000000006</c:v>
                </c:pt>
                <c:pt idx="24">
                  <c:v>92.994</c:v>
                </c:pt>
                <c:pt idx="25">
                  <c:v>93.953000000000003</c:v>
                </c:pt>
                <c:pt idx="26">
                  <c:v>94.912000000000006</c:v>
                </c:pt>
                <c:pt idx="27">
                  <c:v>95.870999999999995</c:v>
                </c:pt>
                <c:pt idx="28">
                  <c:v>96.831999999999994</c:v>
                </c:pt>
                <c:pt idx="29">
                  <c:v>97.793000000000006</c:v>
                </c:pt>
                <c:pt idx="30">
                  <c:v>98.747</c:v>
                </c:pt>
                <c:pt idx="31">
                  <c:v>99.706999999999994</c:v>
                </c:pt>
                <c:pt idx="32">
                  <c:v>100.67100000000001</c:v>
                </c:pt>
                <c:pt idx="33">
                  <c:v>101.633</c:v>
                </c:pt>
                <c:pt idx="34">
                  <c:v>102.596</c:v>
                </c:pt>
                <c:pt idx="35">
                  <c:v>103.54900000000001</c:v>
                </c:pt>
                <c:pt idx="36">
                  <c:v>104.512</c:v>
                </c:pt>
                <c:pt idx="37">
                  <c:v>105.47</c:v>
                </c:pt>
                <c:pt idx="38">
                  <c:v>106.43600000000001</c:v>
                </c:pt>
                <c:pt idx="39">
                  <c:v>107.395</c:v>
                </c:pt>
                <c:pt idx="40">
                  <c:v>108.352</c:v>
                </c:pt>
                <c:pt idx="41">
                  <c:v>109.30800000000001</c:v>
                </c:pt>
                <c:pt idx="42">
                  <c:v>110.27500000000001</c:v>
                </c:pt>
                <c:pt idx="43">
                  <c:v>111.23399999999999</c:v>
                </c:pt>
                <c:pt idx="44">
                  <c:v>112.193</c:v>
                </c:pt>
                <c:pt idx="45">
                  <c:v>113.155</c:v>
                </c:pt>
                <c:pt idx="46">
                  <c:v>114.11199999999999</c:v>
                </c:pt>
                <c:pt idx="47">
                  <c:v>115.071</c:v>
                </c:pt>
                <c:pt idx="48">
                  <c:v>116.02800000000001</c:v>
                </c:pt>
                <c:pt idx="49">
                  <c:v>116.988</c:v>
                </c:pt>
                <c:pt idx="50">
                  <c:v>117.952</c:v>
                </c:pt>
                <c:pt idx="51">
                  <c:v>118.914</c:v>
                </c:pt>
                <c:pt idx="52">
                  <c:v>119.874</c:v>
                </c:pt>
                <c:pt idx="53">
                  <c:v>120.827</c:v>
                </c:pt>
                <c:pt idx="54">
                  <c:v>121.79300000000001</c:v>
                </c:pt>
                <c:pt idx="55">
                  <c:v>122.75</c:v>
                </c:pt>
                <c:pt idx="56">
                  <c:v>123.709</c:v>
                </c:pt>
                <c:pt idx="57">
                  <c:v>124.667</c:v>
                </c:pt>
                <c:pt idx="58">
                  <c:v>125.63200000000001</c:v>
                </c:pt>
                <c:pt idx="59">
                  <c:v>126.589</c:v>
                </c:pt>
                <c:pt idx="60">
                  <c:v>127.547</c:v>
                </c:pt>
                <c:pt idx="61">
                  <c:v>128.50700000000001</c:v>
                </c:pt>
                <c:pt idx="62">
                  <c:v>129.46899999999999</c:v>
                </c:pt>
                <c:pt idx="63">
                  <c:v>130.43100000000001</c:v>
                </c:pt>
                <c:pt idx="64">
                  <c:v>131.39400000000001</c:v>
                </c:pt>
                <c:pt idx="65">
                  <c:v>132.35599999999999</c:v>
                </c:pt>
                <c:pt idx="66">
                  <c:v>133.309</c:v>
                </c:pt>
                <c:pt idx="67">
                  <c:v>134.27000000000001</c:v>
                </c:pt>
                <c:pt idx="68">
                  <c:v>135.233</c:v>
                </c:pt>
                <c:pt idx="69">
                  <c:v>136.19499999999999</c:v>
                </c:pt>
                <c:pt idx="70">
                  <c:v>137.15199999999999</c:v>
                </c:pt>
                <c:pt idx="71">
                  <c:v>138.107</c:v>
                </c:pt>
                <c:pt idx="72">
                  <c:v>139.07400000000001</c:v>
                </c:pt>
                <c:pt idx="73">
                  <c:v>140.03200000000001</c:v>
                </c:pt>
                <c:pt idx="74">
                  <c:v>140.989</c:v>
                </c:pt>
                <c:pt idx="75">
                  <c:v>141.95599999999999</c:v>
                </c:pt>
                <c:pt idx="76">
                  <c:v>142.91399999999999</c:v>
                </c:pt>
                <c:pt idx="77">
                  <c:v>143.874</c:v>
                </c:pt>
                <c:pt idx="78">
                  <c:v>144.83199999999999</c:v>
                </c:pt>
                <c:pt idx="79">
                  <c:v>145.78800000000001</c:v>
                </c:pt>
                <c:pt idx="80">
                  <c:v>146.751</c:v>
                </c:pt>
                <c:pt idx="81">
                  <c:v>147.71199999999999</c:v>
                </c:pt>
                <c:pt idx="82">
                  <c:v>148.67500000000001</c:v>
                </c:pt>
                <c:pt idx="83">
                  <c:v>149.62700000000001</c:v>
                </c:pt>
                <c:pt idx="84">
                  <c:v>150.59</c:v>
                </c:pt>
                <c:pt idx="85">
                  <c:v>151.55099999999999</c:v>
                </c:pt>
                <c:pt idx="86">
                  <c:v>152.51499999999999</c:v>
                </c:pt>
                <c:pt idx="87">
                  <c:v>153.46799999999999</c:v>
                </c:pt>
                <c:pt idx="88">
                  <c:v>154.43100000000001</c:v>
                </c:pt>
                <c:pt idx="89">
                  <c:v>155.38800000000001</c:v>
                </c:pt>
                <c:pt idx="90">
                  <c:v>156.35499999999999</c:v>
                </c:pt>
                <c:pt idx="91">
                  <c:v>157.31299999999999</c:v>
                </c:pt>
                <c:pt idx="92">
                  <c:v>158.27000000000001</c:v>
                </c:pt>
                <c:pt idx="93">
                  <c:v>159.227</c:v>
                </c:pt>
                <c:pt idx="94">
                  <c:v>160.19399999999999</c:v>
                </c:pt>
                <c:pt idx="95">
                  <c:v>161.15199999999999</c:v>
                </c:pt>
                <c:pt idx="96">
                  <c:v>162.11099999999999</c:v>
                </c:pt>
                <c:pt idx="97">
                  <c:v>163.06899999999999</c:v>
                </c:pt>
                <c:pt idx="98">
                  <c:v>164.03200000000001</c:v>
                </c:pt>
                <c:pt idx="99">
                  <c:v>164.99299999999999</c:v>
                </c:pt>
                <c:pt idx="100">
                  <c:v>165.947</c:v>
                </c:pt>
                <c:pt idx="101">
                  <c:v>166.90700000000001</c:v>
                </c:pt>
                <c:pt idx="102">
                  <c:v>167.874</c:v>
                </c:pt>
                <c:pt idx="103">
                  <c:v>168.83199999999999</c:v>
                </c:pt>
                <c:pt idx="104">
                  <c:v>169.79</c:v>
                </c:pt>
                <c:pt idx="105">
                  <c:v>170.755</c:v>
                </c:pt>
                <c:pt idx="106">
                  <c:v>171.71199999999999</c:v>
                </c:pt>
                <c:pt idx="107">
                  <c:v>172.66900000000001</c:v>
                </c:pt>
                <c:pt idx="108">
                  <c:v>173.636</c:v>
                </c:pt>
                <c:pt idx="109">
                  <c:v>174.59399999999999</c:v>
                </c:pt>
                <c:pt idx="110">
                  <c:v>175.55099999999999</c:v>
                </c:pt>
                <c:pt idx="111">
                  <c:v>176.50800000000001</c:v>
                </c:pt>
                <c:pt idx="112">
                  <c:v>177.47499999999999</c:v>
                </c:pt>
                <c:pt idx="113">
                  <c:v>178.42699999999999</c:v>
                </c:pt>
                <c:pt idx="114">
                  <c:v>179.38800000000001</c:v>
                </c:pt>
                <c:pt idx="115">
                  <c:v>180.34899999999999</c:v>
                </c:pt>
                <c:pt idx="116">
                  <c:v>181.31299999999999</c:v>
                </c:pt>
                <c:pt idx="117">
                  <c:v>182.274</c:v>
                </c:pt>
                <c:pt idx="118">
                  <c:v>183.22800000000001</c:v>
                </c:pt>
                <c:pt idx="119">
                  <c:v>184.18799999999999</c:v>
                </c:pt>
                <c:pt idx="120">
                  <c:v>185.15199999999999</c:v>
                </c:pt>
                <c:pt idx="121">
                  <c:v>186.113</c:v>
                </c:pt>
                <c:pt idx="122">
                  <c:v>187.071</c:v>
                </c:pt>
                <c:pt idx="123">
                  <c:v>188.036</c:v>
                </c:pt>
                <c:pt idx="124">
                  <c:v>188.99299999999999</c:v>
                </c:pt>
                <c:pt idx="125">
                  <c:v>189.95</c:v>
                </c:pt>
                <c:pt idx="126">
                  <c:v>190.90700000000001</c:v>
                </c:pt>
                <c:pt idx="127">
                  <c:v>191.86699999999999</c:v>
                </c:pt>
                <c:pt idx="128">
                  <c:v>192.83199999999999</c:v>
                </c:pt>
                <c:pt idx="129">
                  <c:v>193.78899999999999</c:v>
                </c:pt>
                <c:pt idx="130">
                  <c:v>194.75</c:v>
                </c:pt>
                <c:pt idx="131">
                  <c:v>195.71600000000001</c:v>
                </c:pt>
                <c:pt idx="132">
                  <c:v>196.67</c:v>
                </c:pt>
                <c:pt idx="133">
                  <c:v>197.63</c:v>
                </c:pt>
                <c:pt idx="134">
                  <c:v>198.59399999999999</c:v>
                </c:pt>
                <c:pt idx="135">
                  <c:v>199.55500000000001</c:v>
                </c:pt>
                <c:pt idx="136">
                  <c:v>200.50899999999999</c:v>
                </c:pt>
                <c:pt idx="137">
                  <c:v>201.46899999999999</c:v>
                </c:pt>
                <c:pt idx="138">
                  <c:v>202.43299999999999</c:v>
                </c:pt>
                <c:pt idx="139">
                  <c:v>203.39599999999999</c:v>
                </c:pt>
                <c:pt idx="140">
                  <c:v>204.35</c:v>
                </c:pt>
                <c:pt idx="141">
                  <c:v>205.30699999999999</c:v>
                </c:pt>
                <c:pt idx="142">
                  <c:v>206.274</c:v>
                </c:pt>
                <c:pt idx="143">
                  <c:v>207.232</c:v>
                </c:pt>
                <c:pt idx="144">
                  <c:v>208.18899999999999</c:v>
                </c:pt>
                <c:pt idx="145">
                  <c:v>209.15600000000001</c:v>
                </c:pt>
                <c:pt idx="146">
                  <c:v>210.114</c:v>
                </c:pt>
                <c:pt idx="147">
                  <c:v>211.071</c:v>
                </c:pt>
                <c:pt idx="148">
                  <c:v>212.03</c:v>
                </c:pt>
                <c:pt idx="149">
                  <c:v>212.98699999999999</c:v>
                </c:pt>
                <c:pt idx="150">
                  <c:v>213.95</c:v>
                </c:pt>
                <c:pt idx="151">
                  <c:v>214.911</c:v>
                </c:pt>
                <c:pt idx="152">
                  <c:v>215.86799999999999</c:v>
                </c:pt>
                <c:pt idx="153">
                  <c:v>216.83600000000001</c:v>
                </c:pt>
                <c:pt idx="154">
                  <c:v>217.79</c:v>
                </c:pt>
              </c:numCache>
            </c:numRef>
          </c:xVal>
          <c:yVal>
            <c:numRef>
              <c:f>'4'!$M$2:$M$156</c:f>
              <c:numCache>
                <c:formatCode>General</c:formatCode>
                <c:ptCount val="155"/>
                <c:pt idx="0">
                  <c:v>55</c:v>
                </c:pt>
                <c:pt idx="1">
                  <c:v>55.1</c:v>
                </c:pt>
                <c:pt idx="2">
                  <c:v>55.5</c:v>
                </c:pt>
                <c:pt idx="3">
                  <c:v>55.8</c:v>
                </c:pt>
                <c:pt idx="4">
                  <c:v>56.1</c:v>
                </c:pt>
                <c:pt idx="5">
                  <c:v>56.3</c:v>
                </c:pt>
                <c:pt idx="6">
                  <c:v>56.8</c:v>
                </c:pt>
                <c:pt idx="7">
                  <c:v>57.2</c:v>
                </c:pt>
                <c:pt idx="8">
                  <c:v>60.2</c:v>
                </c:pt>
                <c:pt idx="9">
                  <c:v>60.3</c:v>
                </c:pt>
                <c:pt idx="10">
                  <c:v>60.4</c:v>
                </c:pt>
                <c:pt idx="11">
                  <c:v>64.400000000000006</c:v>
                </c:pt>
                <c:pt idx="12">
                  <c:v>64.400000000000006</c:v>
                </c:pt>
                <c:pt idx="13">
                  <c:v>64.5</c:v>
                </c:pt>
                <c:pt idx="14">
                  <c:v>65</c:v>
                </c:pt>
                <c:pt idx="15">
                  <c:v>68.400000000000006</c:v>
                </c:pt>
                <c:pt idx="16">
                  <c:v>68.400000000000006</c:v>
                </c:pt>
                <c:pt idx="17">
                  <c:v>68.900000000000006</c:v>
                </c:pt>
                <c:pt idx="18">
                  <c:v>69.2</c:v>
                </c:pt>
                <c:pt idx="19">
                  <c:v>69.5</c:v>
                </c:pt>
                <c:pt idx="20">
                  <c:v>71.900000000000006</c:v>
                </c:pt>
                <c:pt idx="21">
                  <c:v>71.8</c:v>
                </c:pt>
                <c:pt idx="22">
                  <c:v>71.900000000000006</c:v>
                </c:pt>
                <c:pt idx="23">
                  <c:v>71.900000000000006</c:v>
                </c:pt>
                <c:pt idx="24">
                  <c:v>71.900000000000006</c:v>
                </c:pt>
                <c:pt idx="25">
                  <c:v>71.900000000000006</c:v>
                </c:pt>
                <c:pt idx="26">
                  <c:v>71.900000000000006</c:v>
                </c:pt>
                <c:pt idx="27">
                  <c:v>71.900000000000006</c:v>
                </c:pt>
                <c:pt idx="28">
                  <c:v>71.900000000000006</c:v>
                </c:pt>
                <c:pt idx="29">
                  <c:v>71.900000000000006</c:v>
                </c:pt>
                <c:pt idx="30">
                  <c:v>71.900000000000006</c:v>
                </c:pt>
                <c:pt idx="31">
                  <c:v>71.599999999999994</c:v>
                </c:pt>
                <c:pt idx="32">
                  <c:v>71.400000000000006</c:v>
                </c:pt>
                <c:pt idx="33">
                  <c:v>71</c:v>
                </c:pt>
                <c:pt idx="34">
                  <c:v>70.7</c:v>
                </c:pt>
                <c:pt idx="35">
                  <c:v>70.400000000000006</c:v>
                </c:pt>
                <c:pt idx="36">
                  <c:v>70.2</c:v>
                </c:pt>
                <c:pt idx="37">
                  <c:v>67.3</c:v>
                </c:pt>
                <c:pt idx="38">
                  <c:v>67.599999999999994</c:v>
                </c:pt>
                <c:pt idx="39">
                  <c:v>67.400000000000006</c:v>
                </c:pt>
                <c:pt idx="40">
                  <c:v>67.3</c:v>
                </c:pt>
                <c:pt idx="41">
                  <c:v>67</c:v>
                </c:pt>
                <c:pt idx="42">
                  <c:v>66.7</c:v>
                </c:pt>
                <c:pt idx="43">
                  <c:v>66.5</c:v>
                </c:pt>
                <c:pt idx="44">
                  <c:v>66.3</c:v>
                </c:pt>
                <c:pt idx="45">
                  <c:v>66.2</c:v>
                </c:pt>
                <c:pt idx="46">
                  <c:v>66</c:v>
                </c:pt>
                <c:pt idx="47">
                  <c:v>63.2</c:v>
                </c:pt>
                <c:pt idx="48">
                  <c:v>63.2</c:v>
                </c:pt>
                <c:pt idx="49">
                  <c:v>63.2</c:v>
                </c:pt>
                <c:pt idx="50">
                  <c:v>63.2</c:v>
                </c:pt>
                <c:pt idx="51">
                  <c:v>63.1</c:v>
                </c:pt>
                <c:pt idx="52">
                  <c:v>63.1</c:v>
                </c:pt>
                <c:pt idx="53">
                  <c:v>62.7</c:v>
                </c:pt>
                <c:pt idx="54">
                  <c:v>62.4</c:v>
                </c:pt>
                <c:pt idx="55">
                  <c:v>62.1</c:v>
                </c:pt>
                <c:pt idx="56">
                  <c:v>61.9</c:v>
                </c:pt>
                <c:pt idx="57">
                  <c:v>61.7</c:v>
                </c:pt>
                <c:pt idx="58">
                  <c:v>61.2</c:v>
                </c:pt>
                <c:pt idx="59">
                  <c:v>60.9</c:v>
                </c:pt>
                <c:pt idx="60">
                  <c:v>60.6</c:v>
                </c:pt>
                <c:pt idx="61">
                  <c:v>60.4</c:v>
                </c:pt>
                <c:pt idx="62">
                  <c:v>60.2</c:v>
                </c:pt>
                <c:pt idx="63">
                  <c:v>60.1</c:v>
                </c:pt>
                <c:pt idx="64">
                  <c:v>60</c:v>
                </c:pt>
                <c:pt idx="65">
                  <c:v>59.9</c:v>
                </c:pt>
                <c:pt idx="66">
                  <c:v>59.8</c:v>
                </c:pt>
                <c:pt idx="67">
                  <c:v>59.3</c:v>
                </c:pt>
                <c:pt idx="68">
                  <c:v>59</c:v>
                </c:pt>
                <c:pt idx="69">
                  <c:v>58.8</c:v>
                </c:pt>
                <c:pt idx="70">
                  <c:v>58.6</c:v>
                </c:pt>
                <c:pt idx="71">
                  <c:v>58.5</c:v>
                </c:pt>
                <c:pt idx="72">
                  <c:v>58.4</c:v>
                </c:pt>
                <c:pt idx="73">
                  <c:v>58.3</c:v>
                </c:pt>
                <c:pt idx="74">
                  <c:v>58.2</c:v>
                </c:pt>
                <c:pt idx="75">
                  <c:v>58.2</c:v>
                </c:pt>
                <c:pt idx="76">
                  <c:v>58.1</c:v>
                </c:pt>
                <c:pt idx="77">
                  <c:v>58</c:v>
                </c:pt>
                <c:pt idx="78">
                  <c:v>57.9</c:v>
                </c:pt>
                <c:pt idx="79">
                  <c:v>57.6</c:v>
                </c:pt>
                <c:pt idx="80">
                  <c:v>57.3</c:v>
                </c:pt>
                <c:pt idx="81">
                  <c:v>57.1</c:v>
                </c:pt>
                <c:pt idx="82">
                  <c:v>57</c:v>
                </c:pt>
                <c:pt idx="83">
                  <c:v>56.8</c:v>
                </c:pt>
                <c:pt idx="84">
                  <c:v>56.7</c:v>
                </c:pt>
                <c:pt idx="85">
                  <c:v>56.6</c:v>
                </c:pt>
                <c:pt idx="86">
                  <c:v>56.6</c:v>
                </c:pt>
                <c:pt idx="87">
                  <c:v>56.5</c:v>
                </c:pt>
                <c:pt idx="88">
                  <c:v>56.5</c:v>
                </c:pt>
                <c:pt idx="89">
                  <c:v>56.5</c:v>
                </c:pt>
                <c:pt idx="90">
                  <c:v>56.4</c:v>
                </c:pt>
                <c:pt idx="91">
                  <c:v>56.4</c:v>
                </c:pt>
                <c:pt idx="92">
                  <c:v>56.4</c:v>
                </c:pt>
                <c:pt idx="93">
                  <c:v>56.4</c:v>
                </c:pt>
                <c:pt idx="94">
                  <c:v>56.4</c:v>
                </c:pt>
                <c:pt idx="95">
                  <c:v>56.3</c:v>
                </c:pt>
                <c:pt idx="96">
                  <c:v>56.3</c:v>
                </c:pt>
                <c:pt idx="97">
                  <c:v>56.3</c:v>
                </c:pt>
                <c:pt idx="98">
                  <c:v>56.2</c:v>
                </c:pt>
                <c:pt idx="99">
                  <c:v>56.2</c:v>
                </c:pt>
                <c:pt idx="100">
                  <c:v>56.2</c:v>
                </c:pt>
                <c:pt idx="101">
                  <c:v>56.1</c:v>
                </c:pt>
                <c:pt idx="102">
                  <c:v>56.1</c:v>
                </c:pt>
                <c:pt idx="103">
                  <c:v>56</c:v>
                </c:pt>
                <c:pt idx="104">
                  <c:v>56</c:v>
                </c:pt>
                <c:pt idx="105">
                  <c:v>56</c:v>
                </c:pt>
                <c:pt idx="106">
                  <c:v>55.9</c:v>
                </c:pt>
                <c:pt idx="107">
                  <c:v>55.9</c:v>
                </c:pt>
                <c:pt idx="108">
                  <c:v>55.8</c:v>
                </c:pt>
                <c:pt idx="109">
                  <c:v>55.8</c:v>
                </c:pt>
                <c:pt idx="110">
                  <c:v>55.7</c:v>
                </c:pt>
                <c:pt idx="111">
                  <c:v>55.7</c:v>
                </c:pt>
                <c:pt idx="112">
                  <c:v>55.7</c:v>
                </c:pt>
                <c:pt idx="113">
                  <c:v>55.6</c:v>
                </c:pt>
                <c:pt idx="114">
                  <c:v>55.6</c:v>
                </c:pt>
                <c:pt idx="115">
                  <c:v>55.6</c:v>
                </c:pt>
                <c:pt idx="116">
                  <c:v>55.6</c:v>
                </c:pt>
                <c:pt idx="117">
                  <c:v>55.6</c:v>
                </c:pt>
                <c:pt idx="118">
                  <c:v>55.5</c:v>
                </c:pt>
                <c:pt idx="119">
                  <c:v>55.5</c:v>
                </c:pt>
                <c:pt idx="120">
                  <c:v>55.5</c:v>
                </c:pt>
                <c:pt idx="121">
                  <c:v>55.5</c:v>
                </c:pt>
                <c:pt idx="122">
                  <c:v>55.5</c:v>
                </c:pt>
                <c:pt idx="123">
                  <c:v>55.5</c:v>
                </c:pt>
                <c:pt idx="124">
                  <c:v>55.5</c:v>
                </c:pt>
                <c:pt idx="125">
                  <c:v>55.4</c:v>
                </c:pt>
                <c:pt idx="126">
                  <c:v>55.4</c:v>
                </c:pt>
                <c:pt idx="127">
                  <c:v>55.4</c:v>
                </c:pt>
                <c:pt idx="128">
                  <c:v>55.4</c:v>
                </c:pt>
                <c:pt idx="129">
                  <c:v>55.3</c:v>
                </c:pt>
                <c:pt idx="130">
                  <c:v>55.3</c:v>
                </c:pt>
                <c:pt idx="131">
                  <c:v>55.3</c:v>
                </c:pt>
                <c:pt idx="132">
                  <c:v>55.3</c:v>
                </c:pt>
                <c:pt idx="133">
                  <c:v>55.3</c:v>
                </c:pt>
                <c:pt idx="134">
                  <c:v>55.3</c:v>
                </c:pt>
                <c:pt idx="135">
                  <c:v>55.3</c:v>
                </c:pt>
                <c:pt idx="136">
                  <c:v>55.2</c:v>
                </c:pt>
                <c:pt idx="137">
                  <c:v>55.2</c:v>
                </c:pt>
                <c:pt idx="138">
                  <c:v>55.2</c:v>
                </c:pt>
                <c:pt idx="139">
                  <c:v>55.2</c:v>
                </c:pt>
                <c:pt idx="140">
                  <c:v>55.2</c:v>
                </c:pt>
                <c:pt idx="141">
                  <c:v>55.2</c:v>
                </c:pt>
                <c:pt idx="142">
                  <c:v>55.2</c:v>
                </c:pt>
                <c:pt idx="143">
                  <c:v>55.2</c:v>
                </c:pt>
                <c:pt idx="144">
                  <c:v>55.2</c:v>
                </c:pt>
                <c:pt idx="145">
                  <c:v>55.2</c:v>
                </c:pt>
                <c:pt idx="146">
                  <c:v>55.1</c:v>
                </c:pt>
                <c:pt idx="147">
                  <c:v>55.1</c:v>
                </c:pt>
                <c:pt idx="148">
                  <c:v>55.1</c:v>
                </c:pt>
                <c:pt idx="149">
                  <c:v>55.1</c:v>
                </c:pt>
                <c:pt idx="150">
                  <c:v>55.1</c:v>
                </c:pt>
                <c:pt idx="151">
                  <c:v>55.1</c:v>
                </c:pt>
                <c:pt idx="152">
                  <c:v>55.1</c:v>
                </c:pt>
                <c:pt idx="153">
                  <c:v>55.1</c:v>
                </c:pt>
                <c:pt idx="154">
                  <c:v>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398-42FA-834F-1D133036FBE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'4'!$L$2:$L$156</c:f>
              <c:numCache>
                <c:formatCode>General</c:formatCode>
                <c:ptCount val="155"/>
                <c:pt idx="0">
                  <c:v>69.951999999999998</c:v>
                </c:pt>
                <c:pt idx="1">
                  <c:v>70.908000000000001</c:v>
                </c:pt>
                <c:pt idx="2">
                  <c:v>71.867000000000004</c:v>
                </c:pt>
                <c:pt idx="3">
                  <c:v>72.831999999999994</c:v>
                </c:pt>
                <c:pt idx="4">
                  <c:v>73.789000000000001</c:v>
                </c:pt>
                <c:pt idx="5">
                  <c:v>74.756</c:v>
                </c:pt>
                <c:pt idx="6">
                  <c:v>75.715000000000003</c:v>
                </c:pt>
                <c:pt idx="7">
                  <c:v>76.671999999999997</c:v>
                </c:pt>
                <c:pt idx="8">
                  <c:v>77.631</c:v>
                </c:pt>
                <c:pt idx="9">
                  <c:v>78.587000000000003</c:v>
                </c:pt>
                <c:pt idx="10">
                  <c:v>79.551000000000002</c:v>
                </c:pt>
                <c:pt idx="11">
                  <c:v>80.513000000000005</c:v>
                </c:pt>
                <c:pt idx="12">
                  <c:v>81.475999999999999</c:v>
                </c:pt>
                <c:pt idx="13">
                  <c:v>82.427999999999997</c:v>
                </c:pt>
                <c:pt idx="14">
                  <c:v>83.39</c:v>
                </c:pt>
                <c:pt idx="15">
                  <c:v>84.350999999999999</c:v>
                </c:pt>
                <c:pt idx="16">
                  <c:v>85.314999999999998</c:v>
                </c:pt>
                <c:pt idx="17">
                  <c:v>86.269000000000005</c:v>
                </c:pt>
                <c:pt idx="18">
                  <c:v>87.23</c:v>
                </c:pt>
                <c:pt idx="19">
                  <c:v>88.188999999999993</c:v>
                </c:pt>
                <c:pt idx="20">
                  <c:v>89.155000000000001</c:v>
                </c:pt>
                <c:pt idx="21">
                  <c:v>90.114000000000004</c:v>
                </c:pt>
                <c:pt idx="22">
                  <c:v>91.070999999999998</c:v>
                </c:pt>
                <c:pt idx="23">
                  <c:v>92.028000000000006</c:v>
                </c:pt>
                <c:pt idx="24">
                  <c:v>92.994</c:v>
                </c:pt>
                <c:pt idx="25">
                  <c:v>93.953000000000003</c:v>
                </c:pt>
                <c:pt idx="26">
                  <c:v>94.912000000000006</c:v>
                </c:pt>
                <c:pt idx="27">
                  <c:v>95.870999999999995</c:v>
                </c:pt>
                <c:pt idx="28">
                  <c:v>96.831999999999994</c:v>
                </c:pt>
                <c:pt idx="29">
                  <c:v>97.793000000000006</c:v>
                </c:pt>
                <c:pt idx="30">
                  <c:v>98.747</c:v>
                </c:pt>
                <c:pt idx="31">
                  <c:v>99.706999999999994</c:v>
                </c:pt>
                <c:pt idx="32">
                  <c:v>100.67100000000001</c:v>
                </c:pt>
                <c:pt idx="33">
                  <c:v>101.633</c:v>
                </c:pt>
                <c:pt idx="34">
                  <c:v>102.596</c:v>
                </c:pt>
                <c:pt idx="35">
                  <c:v>103.54900000000001</c:v>
                </c:pt>
                <c:pt idx="36">
                  <c:v>104.512</c:v>
                </c:pt>
                <c:pt idx="37">
                  <c:v>105.47</c:v>
                </c:pt>
                <c:pt idx="38">
                  <c:v>106.43600000000001</c:v>
                </c:pt>
                <c:pt idx="39">
                  <c:v>107.395</c:v>
                </c:pt>
                <c:pt idx="40">
                  <c:v>108.352</c:v>
                </c:pt>
                <c:pt idx="41">
                  <c:v>109.30800000000001</c:v>
                </c:pt>
                <c:pt idx="42">
                  <c:v>110.27500000000001</c:v>
                </c:pt>
                <c:pt idx="43">
                  <c:v>111.23399999999999</c:v>
                </c:pt>
                <c:pt idx="44">
                  <c:v>112.193</c:v>
                </c:pt>
                <c:pt idx="45">
                  <c:v>113.155</c:v>
                </c:pt>
                <c:pt idx="46">
                  <c:v>114.11199999999999</c:v>
                </c:pt>
                <c:pt idx="47">
                  <c:v>115.071</c:v>
                </c:pt>
                <c:pt idx="48">
                  <c:v>116.02800000000001</c:v>
                </c:pt>
                <c:pt idx="49">
                  <c:v>116.988</c:v>
                </c:pt>
                <c:pt idx="50">
                  <c:v>117.952</c:v>
                </c:pt>
                <c:pt idx="51">
                  <c:v>118.914</c:v>
                </c:pt>
                <c:pt idx="52">
                  <c:v>119.874</c:v>
                </c:pt>
                <c:pt idx="53">
                  <c:v>120.827</c:v>
                </c:pt>
                <c:pt idx="54">
                  <c:v>121.79300000000001</c:v>
                </c:pt>
                <c:pt idx="55">
                  <c:v>122.75</c:v>
                </c:pt>
                <c:pt idx="56">
                  <c:v>123.709</c:v>
                </c:pt>
                <c:pt idx="57">
                  <c:v>124.667</c:v>
                </c:pt>
                <c:pt idx="58">
                  <c:v>125.63200000000001</c:v>
                </c:pt>
                <c:pt idx="59">
                  <c:v>126.589</c:v>
                </c:pt>
                <c:pt idx="60">
                  <c:v>127.547</c:v>
                </c:pt>
                <c:pt idx="61">
                  <c:v>128.50700000000001</c:v>
                </c:pt>
                <c:pt idx="62">
                  <c:v>129.46899999999999</c:v>
                </c:pt>
                <c:pt idx="63">
                  <c:v>130.43100000000001</c:v>
                </c:pt>
                <c:pt idx="64">
                  <c:v>131.39400000000001</c:v>
                </c:pt>
                <c:pt idx="65">
                  <c:v>132.35599999999999</c:v>
                </c:pt>
                <c:pt idx="66">
                  <c:v>133.309</c:v>
                </c:pt>
                <c:pt idx="67">
                  <c:v>134.27000000000001</c:v>
                </c:pt>
                <c:pt idx="68">
                  <c:v>135.233</c:v>
                </c:pt>
                <c:pt idx="69">
                  <c:v>136.19499999999999</c:v>
                </c:pt>
                <c:pt idx="70">
                  <c:v>137.15199999999999</c:v>
                </c:pt>
                <c:pt idx="71">
                  <c:v>138.107</c:v>
                </c:pt>
                <c:pt idx="72">
                  <c:v>139.07400000000001</c:v>
                </c:pt>
                <c:pt idx="73">
                  <c:v>140.03200000000001</c:v>
                </c:pt>
                <c:pt idx="74">
                  <c:v>140.989</c:v>
                </c:pt>
                <c:pt idx="75">
                  <c:v>141.95599999999999</c:v>
                </c:pt>
                <c:pt idx="76">
                  <c:v>142.91399999999999</c:v>
                </c:pt>
                <c:pt idx="77">
                  <c:v>143.874</c:v>
                </c:pt>
                <c:pt idx="78">
                  <c:v>144.83199999999999</c:v>
                </c:pt>
                <c:pt idx="79">
                  <c:v>145.78800000000001</c:v>
                </c:pt>
                <c:pt idx="80">
                  <c:v>146.751</c:v>
                </c:pt>
                <c:pt idx="81">
                  <c:v>147.71199999999999</c:v>
                </c:pt>
                <c:pt idx="82">
                  <c:v>148.67500000000001</c:v>
                </c:pt>
                <c:pt idx="83">
                  <c:v>149.62700000000001</c:v>
                </c:pt>
                <c:pt idx="84">
                  <c:v>150.59</c:v>
                </c:pt>
                <c:pt idx="85">
                  <c:v>151.55099999999999</c:v>
                </c:pt>
                <c:pt idx="86">
                  <c:v>152.51499999999999</c:v>
                </c:pt>
                <c:pt idx="87">
                  <c:v>153.46799999999999</c:v>
                </c:pt>
                <c:pt idx="88">
                  <c:v>154.43100000000001</c:v>
                </c:pt>
                <c:pt idx="89">
                  <c:v>155.38800000000001</c:v>
                </c:pt>
                <c:pt idx="90">
                  <c:v>156.35499999999999</c:v>
                </c:pt>
                <c:pt idx="91">
                  <c:v>157.31299999999999</c:v>
                </c:pt>
                <c:pt idx="92">
                  <c:v>158.27000000000001</c:v>
                </c:pt>
                <c:pt idx="93">
                  <c:v>159.227</c:v>
                </c:pt>
                <c:pt idx="94">
                  <c:v>160.19399999999999</c:v>
                </c:pt>
                <c:pt idx="95">
                  <c:v>161.15199999999999</c:v>
                </c:pt>
                <c:pt idx="96">
                  <c:v>162.11099999999999</c:v>
                </c:pt>
                <c:pt idx="97">
                  <c:v>163.06899999999999</c:v>
                </c:pt>
                <c:pt idx="98">
                  <c:v>164.03200000000001</c:v>
                </c:pt>
                <c:pt idx="99">
                  <c:v>164.99299999999999</c:v>
                </c:pt>
                <c:pt idx="100">
                  <c:v>165.947</c:v>
                </c:pt>
                <c:pt idx="101">
                  <c:v>166.90700000000001</c:v>
                </c:pt>
                <c:pt idx="102">
                  <c:v>167.874</c:v>
                </c:pt>
                <c:pt idx="103">
                  <c:v>168.83199999999999</c:v>
                </c:pt>
                <c:pt idx="104">
                  <c:v>169.79</c:v>
                </c:pt>
                <c:pt idx="105">
                  <c:v>170.755</c:v>
                </c:pt>
                <c:pt idx="106">
                  <c:v>171.71199999999999</c:v>
                </c:pt>
                <c:pt idx="107">
                  <c:v>172.66900000000001</c:v>
                </c:pt>
                <c:pt idx="108">
                  <c:v>173.636</c:v>
                </c:pt>
                <c:pt idx="109">
                  <c:v>174.59399999999999</c:v>
                </c:pt>
                <c:pt idx="110">
                  <c:v>175.55099999999999</c:v>
                </c:pt>
                <c:pt idx="111">
                  <c:v>176.50800000000001</c:v>
                </c:pt>
                <c:pt idx="112">
                  <c:v>177.47499999999999</c:v>
                </c:pt>
                <c:pt idx="113">
                  <c:v>178.42699999999999</c:v>
                </c:pt>
                <c:pt idx="114">
                  <c:v>179.38800000000001</c:v>
                </c:pt>
                <c:pt idx="115">
                  <c:v>180.34899999999999</c:v>
                </c:pt>
                <c:pt idx="116">
                  <c:v>181.31299999999999</c:v>
                </c:pt>
                <c:pt idx="117">
                  <c:v>182.274</c:v>
                </c:pt>
                <c:pt idx="118">
                  <c:v>183.22800000000001</c:v>
                </c:pt>
                <c:pt idx="119">
                  <c:v>184.18799999999999</c:v>
                </c:pt>
                <c:pt idx="120">
                  <c:v>185.15199999999999</c:v>
                </c:pt>
                <c:pt idx="121">
                  <c:v>186.113</c:v>
                </c:pt>
                <c:pt idx="122">
                  <c:v>187.071</c:v>
                </c:pt>
                <c:pt idx="123">
                  <c:v>188.036</c:v>
                </c:pt>
                <c:pt idx="124">
                  <c:v>188.99299999999999</c:v>
                </c:pt>
                <c:pt idx="125">
                  <c:v>189.95</c:v>
                </c:pt>
                <c:pt idx="126">
                  <c:v>190.90700000000001</c:v>
                </c:pt>
                <c:pt idx="127">
                  <c:v>191.86699999999999</c:v>
                </c:pt>
                <c:pt idx="128">
                  <c:v>192.83199999999999</c:v>
                </c:pt>
                <c:pt idx="129">
                  <c:v>193.78899999999999</c:v>
                </c:pt>
                <c:pt idx="130">
                  <c:v>194.75</c:v>
                </c:pt>
                <c:pt idx="131">
                  <c:v>195.71600000000001</c:v>
                </c:pt>
                <c:pt idx="132">
                  <c:v>196.67</c:v>
                </c:pt>
                <c:pt idx="133">
                  <c:v>197.63</c:v>
                </c:pt>
                <c:pt idx="134">
                  <c:v>198.59399999999999</c:v>
                </c:pt>
                <c:pt idx="135">
                  <c:v>199.55500000000001</c:v>
                </c:pt>
                <c:pt idx="136">
                  <c:v>200.50899999999999</c:v>
                </c:pt>
                <c:pt idx="137">
                  <c:v>201.46899999999999</c:v>
                </c:pt>
                <c:pt idx="138">
                  <c:v>202.43299999999999</c:v>
                </c:pt>
                <c:pt idx="139">
                  <c:v>203.39599999999999</c:v>
                </c:pt>
                <c:pt idx="140">
                  <c:v>204.35</c:v>
                </c:pt>
                <c:pt idx="141">
                  <c:v>205.30699999999999</c:v>
                </c:pt>
                <c:pt idx="142">
                  <c:v>206.274</c:v>
                </c:pt>
                <c:pt idx="143">
                  <c:v>207.232</c:v>
                </c:pt>
                <c:pt idx="144">
                  <c:v>208.18899999999999</c:v>
                </c:pt>
                <c:pt idx="145">
                  <c:v>209.15600000000001</c:v>
                </c:pt>
                <c:pt idx="146">
                  <c:v>210.114</c:v>
                </c:pt>
                <c:pt idx="147">
                  <c:v>211.071</c:v>
                </c:pt>
                <c:pt idx="148">
                  <c:v>212.03</c:v>
                </c:pt>
                <c:pt idx="149">
                  <c:v>212.98699999999999</c:v>
                </c:pt>
                <c:pt idx="150">
                  <c:v>213.95</c:v>
                </c:pt>
                <c:pt idx="151">
                  <c:v>214.911</c:v>
                </c:pt>
                <c:pt idx="152">
                  <c:v>215.86799999999999</c:v>
                </c:pt>
                <c:pt idx="153">
                  <c:v>216.83600000000001</c:v>
                </c:pt>
                <c:pt idx="154">
                  <c:v>217.79</c:v>
                </c:pt>
              </c:numCache>
            </c:numRef>
          </c:xVal>
          <c:yVal>
            <c:numRef>
              <c:f>'4'!$N$2:$N$156</c:f>
              <c:numCache>
                <c:formatCode>0.00</c:formatCode>
                <c:ptCount val="155"/>
                <c:pt idx="0" formatCode="General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398-42FA-834F-1D133036F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6304"/>
        <c:axId val="65107840"/>
      </c:scatterChart>
      <c:valAx>
        <c:axId val="6510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5107840"/>
        <c:crosses val="autoZero"/>
        <c:crossBetween val="midCat"/>
      </c:valAx>
      <c:valAx>
        <c:axId val="65107840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106304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'4'!$A$2:$A$181</c:f>
              <c:numCache>
                <c:formatCode>General</c:formatCode>
                <c:ptCount val="180"/>
                <c:pt idx="0">
                  <c:v>75.552999999999997</c:v>
                </c:pt>
                <c:pt idx="1">
                  <c:v>76.510999999999996</c:v>
                </c:pt>
                <c:pt idx="2">
                  <c:v>77.47</c:v>
                </c:pt>
                <c:pt idx="3">
                  <c:v>78.426000000000002</c:v>
                </c:pt>
                <c:pt idx="4">
                  <c:v>79.39</c:v>
                </c:pt>
                <c:pt idx="5">
                  <c:v>80.352000000000004</c:v>
                </c:pt>
                <c:pt idx="6">
                  <c:v>81.314999999999998</c:v>
                </c:pt>
                <c:pt idx="7">
                  <c:v>82.266999999999996</c:v>
                </c:pt>
                <c:pt idx="8">
                  <c:v>83.228999999999999</c:v>
                </c:pt>
                <c:pt idx="9">
                  <c:v>84.19</c:v>
                </c:pt>
                <c:pt idx="10">
                  <c:v>85.153999999999996</c:v>
                </c:pt>
                <c:pt idx="11">
                  <c:v>86.108000000000004</c:v>
                </c:pt>
                <c:pt idx="12">
                  <c:v>87.069000000000003</c:v>
                </c:pt>
                <c:pt idx="13">
                  <c:v>88.028000000000006</c:v>
                </c:pt>
                <c:pt idx="14">
                  <c:v>88.994</c:v>
                </c:pt>
                <c:pt idx="15">
                  <c:v>89.953000000000003</c:v>
                </c:pt>
                <c:pt idx="16">
                  <c:v>90.91</c:v>
                </c:pt>
                <c:pt idx="17">
                  <c:v>91.867000000000004</c:v>
                </c:pt>
                <c:pt idx="18">
                  <c:v>92.832999999999998</c:v>
                </c:pt>
                <c:pt idx="19">
                  <c:v>93.792000000000002</c:v>
                </c:pt>
                <c:pt idx="20">
                  <c:v>94.751000000000005</c:v>
                </c:pt>
                <c:pt idx="21">
                  <c:v>95.706999999999994</c:v>
                </c:pt>
                <c:pt idx="22">
                  <c:v>96.671000000000006</c:v>
                </c:pt>
                <c:pt idx="23">
                  <c:v>97.632999999999996</c:v>
                </c:pt>
                <c:pt idx="24">
                  <c:v>98.588999999999999</c:v>
                </c:pt>
                <c:pt idx="25">
                  <c:v>99.546000000000006</c:v>
                </c:pt>
                <c:pt idx="26">
                  <c:v>100.51</c:v>
                </c:pt>
                <c:pt idx="27">
                  <c:v>101.47199999999999</c:v>
                </c:pt>
                <c:pt idx="28">
                  <c:v>102.435</c:v>
                </c:pt>
                <c:pt idx="29">
                  <c:v>103.38800000000001</c:v>
                </c:pt>
                <c:pt idx="30">
                  <c:v>104.351</c:v>
                </c:pt>
                <c:pt idx="31">
                  <c:v>105.30800000000001</c:v>
                </c:pt>
                <c:pt idx="32">
                  <c:v>106.26600000000001</c:v>
                </c:pt>
                <c:pt idx="33">
                  <c:v>107.232</c:v>
                </c:pt>
                <c:pt idx="34">
                  <c:v>108.191</c:v>
                </c:pt>
                <c:pt idx="35">
                  <c:v>109.14700000000001</c:v>
                </c:pt>
                <c:pt idx="36">
                  <c:v>110.114</c:v>
                </c:pt>
                <c:pt idx="37">
                  <c:v>111.072</c:v>
                </c:pt>
                <c:pt idx="38">
                  <c:v>112.033</c:v>
                </c:pt>
                <c:pt idx="39">
                  <c:v>112.995</c:v>
                </c:pt>
                <c:pt idx="40">
                  <c:v>113.953</c:v>
                </c:pt>
                <c:pt idx="41">
                  <c:v>114.913</c:v>
                </c:pt>
                <c:pt idx="42">
                  <c:v>115.867</c:v>
                </c:pt>
                <c:pt idx="43">
                  <c:v>116.827</c:v>
                </c:pt>
                <c:pt idx="44">
                  <c:v>117.791</c:v>
                </c:pt>
                <c:pt idx="45">
                  <c:v>118.752</c:v>
                </c:pt>
                <c:pt idx="46">
                  <c:v>119.71</c:v>
                </c:pt>
                <c:pt idx="47">
                  <c:v>120.67400000000001</c:v>
                </c:pt>
                <c:pt idx="48">
                  <c:v>121.633</c:v>
                </c:pt>
                <c:pt idx="49">
                  <c:v>122.592</c:v>
                </c:pt>
                <c:pt idx="50">
                  <c:v>123.548</c:v>
                </c:pt>
                <c:pt idx="51">
                  <c:v>124.509</c:v>
                </c:pt>
                <c:pt idx="52">
                  <c:v>125.47</c:v>
                </c:pt>
                <c:pt idx="53">
                  <c:v>126.43</c:v>
                </c:pt>
                <c:pt idx="54">
                  <c:v>127.395</c:v>
                </c:pt>
                <c:pt idx="55">
                  <c:v>128.34800000000001</c:v>
                </c:pt>
                <c:pt idx="56">
                  <c:v>129.309</c:v>
                </c:pt>
                <c:pt idx="57">
                  <c:v>130.27000000000001</c:v>
                </c:pt>
                <c:pt idx="58">
                  <c:v>131.233</c:v>
                </c:pt>
                <c:pt idx="59">
                  <c:v>132.19499999999999</c:v>
                </c:pt>
                <c:pt idx="60">
                  <c:v>133.148</c:v>
                </c:pt>
                <c:pt idx="61">
                  <c:v>134.10900000000001</c:v>
                </c:pt>
                <c:pt idx="62">
                  <c:v>135.072</c:v>
                </c:pt>
                <c:pt idx="63">
                  <c:v>136.03399999999999</c:v>
                </c:pt>
                <c:pt idx="64">
                  <c:v>136.99100000000001</c:v>
                </c:pt>
                <c:pt idx="65">
                  <c:v>137.946</c:v>
                </c:pt>
                <c:pt idx="66">
                  <c:v>138.91300000000001</c:v>
                </c:pt>
                <c:pt idx="67">
                  <c:v>139.87100000000001</c:v>
                </c:pt>
                <c:pt idx="68">
                  <c:v>140.828</c:v>
                </c:pt>
                <c:pt idx="69">
                  <c:v>141.79499999999999</c:v>
                </c:pt>
                <c:pt idx="70">
                  <c:v>142.75299999999999</c:v>
                </c:pt>
                <c:pt idx="71">
                  <c:v>143.71</c:v>
                </c:pt>
                <c:pt idx="72">
                  <c:v>144.66900000000001</c:v>
                </c:pt>
                <c:pt idx="73">
                  <c:v>145.626</c:v>
                </c:pt>
                <c:pt idx="74">
                  <c:v>146.59200000000001</c:v>
                </c:pt>
                <c:pt idx="75">
                  <c:v>147.55099999999999</c:v>
                </c:pt>
                <c:pt idx="76">
                  <c:v>148.51400000000001</c:v>
                </c:pt>
                <c:pt idx="77">
                  <c:v>149.46600000000001</c:v>
                </c:pt>
                <c:pt idx="78">
                  <c:v>150.429</c:v>
                </c:pt>
                <c:pt idx="79">
                  <c:v>151.38900000000001</c:v>
                </c:pt>
                <c:pt idx="80">
                  <c:v>152.35300000000001</c:v>
                </c:pt>
                <c:pt idx="81">
                  <c:v>153.30699999999999</c:v>
                </c:pt>
                <c:pt idx="82">
                  <c:v>154.27000000000001</c:v>
                </c:pt>
                <c:pt idx="83">
                  <c:v>155.227</c:v>
                </c:pt>
                <c:pt idx="84">
                  <c:v>156.19399999999999</c:v>
                </c:pt>
                <c:pt idx="85">
                  <c:v>157.15199999999999</c:v>
                </c:pt>
                <c:pt idx="86">
                  <c:v>158.10900000000001</c:v>
                </c:pt>
                <c:pt idx="87">
                  <c:v>159.066</c:v>
                </c:pt>
                <c:pt idx="88">
                  <c:v>160.03299999999999</c:v>
                </c:pt>
                <c:pt idx="89">
                  <c:v>160.99100000000001</c:v>
                </c:pt>
                <c:pt idx="90">
                  <c:v>161.94999999999999</c:v>
                </c:pt>
                <c:pt idx="91">
                  <c:v>162.90799999999999</c:v>
                </c:pt>
                <c:pt idx="92">
                  <c:v>163.87100000000001</c:v>
                </c:pt>
                <c:pt idx="93">
                  <c:v>164.83199999999999</c:v>
                </c:pt>
                <c:pt idx="94">
                  <c:v>165.786</c:v>
                </c:pt>
                <c:pt idx="95">
                  <c:v>166.74600000000001</c:v>
                </c:pt>
                <c:pt idx="96">
                  <c:v>167.71</c:v>
                </c:pt>
                <c:pt idx="97">
                  <c:v>168.67099999999999</c:v>
                </c:pt>
                <c:pt idx="98">
                  <c:v>169.62899999999999</c:v>
                </c:pt>
                <c:pt idx="99">
                  <c:v>170.58699999999999</c:v>
                </c:pt>
                <c:pt idx="100">
                  <c:v>171.55099999999999</c:v>
                </c:pt>
                <c:pt idx="101">
                  <c:v>172.50800000000001</c:v>
                </c:pt>
                <c:pt idx="102">
                  <c:v>173.47499999999999</c:v>
                </c:pt>
                <c:pt idx="103">
                  <c:v>174.43299999999999</c:v>
                </c:pt>
                <c:pt idx="104">
                  <c:v>175.39</c:v>
                </c:pt>
                <c:pt idx="105">
                  <c:v>176.34700000000001</c:v>
                </c:pt>
                <c:pt idx="106">
                  <c:v>177.31399999999999</c:v>
                </c:pt>
                <c:pt idx="107">
                  <c:v>178.26599999999999</c:v>
                </c:pt>
                <c:pt idx="108">
                  <c:v>179.227</c:v>
                </c:pt>
                <c:pt idx="109">
                  <c:v>180.18799999999999</c:v>
                </c:pt>
                <c:pt idx="110">
                  <c:v>181.15199999999999</c:v>
                </c:pt>
                <c:pt idx="111">
                  <c:v>182.113</c:v>
                </c:pt>
                <c:pt idx="112">
                  <c:v>183.06700000000001</c:v>
                </c:pt>
                <c:pt idx="113">
                  <c:v>184.02699999999999</c:v>
                </c:pt>
                <c:pt idx="114">
                  <c:v>184.99100000000001</c:v>
                </c:pt>
                <c:pt idx="115">
                  <c:v>185.952</c:v>
                </c:pt>
                <c:pt idx="116">
                  <c:v>186.91</c:v>
                </c:pt>
                <c:pt idx="117">
                  <c:v>187.875</c:v>
                </c:pt>
                <c:pt idx="118">
                  <c:v>188.83199999999999</c:v>
                </c:pt>
                <c:pt idx="119">
                  <c:v>189.78899999999999</c:v>
                </c:pt>
                <c:pt idx="120">
                  <c:v>190.74600000000001</c:v>
                </c:pt>
                <c:pt idx="121">
                  <c:v>191.71299999999999</c:v>
                </c:pt>
                <c:pt idx="122">
                  <c:v>192.67099999999999</c:v>
                </c:pt>
                <c:pt idx="123">
                  <c:v>193.62799999999999</c:v>
                </c:pt>
                <c:pt idx="124">
                  <c:v>194.59</c:v>
                </c:pt>
                <c:pt idx="125">
                  <c:v>195.55500000000001</c:v>
                </c:pt>
                <c:pt idx="126">
                  <c:v>196.50899999999999</c:v>
                </c:pt>
                <c:pt idx="127">
                  <c:v>197.46899999999999</c:v>
                </c:pt>
                <c:pt idx="128">
                  <c:v>198.43299999999999</c:v>
                </c:pt>
                <c:pt idx="129">
                  <c:v>199.39400000000001</c:v>
                </c:pt>
                <c:pt idx="130">
                  <c:v>200.34800000000001</c:v>
                </c:pt>
                <c:pt idx="131">
                  <c:v>201.30799999999999</c:v>
                </c:pt>
                <c:pt idx="132">
                  <c:v>202.27199999999999</c:v>
                </c:pt>
                <c:pt idx="133">
                  <c:v>203.23500000000001</c:v>
                </c:pt>
                <c:pt idx="134">
                  <c:v>204.18899999999999</c:v>
                </c:pt>
                <c:pt idx="135">
                  <c:v>205.14599999999999</c:v>
                </c:pt>
                <c:pt idx="136">
                  <c:v>206.113</c:v>
                </c:pt>
                <c:pt idx="137">
                  <c:v>207.071</c:v>
                </c:pt>
                <c:pt idx="138">
                  <c:v>208.02799999999999</c:v>
                </c:pt>
                <c:pt idx="139">
                  <c:v>208.995</c:v>
                </c:pt>
                <c:pt idx="140">
                  <c:v>209.953</c:v>
                </c:pt>
                <c:pt idx="141">
                  <c:v>210.91</c:v>
                </c:pt>
                <c:pt idx="142">
                  <c:v>211.869</c:v>
                </c:pt>
                <c:pt idx="143">
                  <c:v>212.82599999999999</c:v>
                </c:pt>
                <c:pt idx="144">
                  <c:v>213.78899999999999</c:v>
                </c:pt>
                <c:pt idx="145">
                  <c:v>214.75</c:v>
                </c:pt>
                <c:pt idx="146">
                  <c:v>215.714</c:v>
                </c:pt>
                <c:pt idx="147">
                  <c:v>216.67500000000001</c:v>
                </c:pt>
                <c:pt idx="148">
                  <c:v>217.62899999999999</c:v>
                </c:pt>
                <c:pt idx="149">
                  <c:v>218.59200000000001</c:v>
                </c:pt>
                <c:pt idx="150">
                  <c:v>219.547</c:v>
                </c:pt>
                <c:pt idx="151">
                  <c:v>220.512</c:v>
                </c:pt>
                <c:pt idx="152">
                  <c:v>221.46899999999999</c:v>
                </c:pt>
                <c:pt idx="153">
                  <c:v>222.429</c:v>
                </c:pt>
                <c:pt idx="154">
                  <c:v>223.386</c:v>
                </c:pt>
                <c:pt idx="155">
                  <c:v>224.351</c:v>
                </c:pt>
                <c:pt idx="156">
                  <c:v>225.30699999999999</c:v>
                </c:pt>
                <c:pt idx="157">
                  <c:v>226.26599999999999</c:v>
                </c:pt>
                <c:pt idx="158">
                  <c:v>227.233</c:v>
                </c:pt>
                <c:pt idx="159">
                  <c:v>228.19499999999999</c:v>
                </c:pt>
                <c:pt idx="160">
                  <c:v>229.14599999999999</c:v>
                </c:pt>
                <c:pt idx="161">
                  <c:v>230.107</c:v>
                </c:pt>
                <c:pt idx="162">
                  <c:v>231.07</c:v>
                </c:pt>
                <c:pt idx="163">
                  <c:v>232.03100000000001</c:v>
                </c:pt>
                <c:pt idx="164">
                  <c:v>232.995</c:v>
                </c:pt>
                <c:pt idx="165">
                  <c:v>233.946</c:v>
                </c:pt>
                <c:pt idx="166">
                  <c:v>234.90899999999999</c:v>
                </c:pt>
                <c:pt idx="167">
                  <c:v>235.87</c:v>
                </c:pt>
                <c:pt idx="168">
                  <c:v>236.828</c:v>
                </c:pt>
                <c:pt idx="169">
                  <c:v>237.79300000000001</c:v>
                </c:pt>
                <c:pt idx="170">
                  <c:v>238.751</c:v>
                </c:pt>
                <c:pt idx="171">
                  <c:v>239.708</c:v>
                </c:pt>
                <c:pt idx="172">
                  <c:v>240.67500000000001</c:v>
                </c:pt>
                <c:pt idx="173">
                  <c:v>241.63300000000001</c:v>
                </c:pt>
                <c:pt idx="174">
                  <c:v>242.59299999999999</c:v>
                </c:pt>
                <c:pt idx="175">
                  <c:v>243.547</c:v>
                </c:pt>
                <c:pt idx="176">
                  <c:v>244.50700000000001</c:v>
                </c:pt>
                <c:pt idx="177">
                  <c:v>245.47200000000001</c:v>
                </c:pt>
                <c:pt idx="178">
                  <c:v>246.429</c:v>
                </c:pt>
                <c:pt idx="179">
                  <c:v>247.387</c:v>
                </c:pt>
              </c:numCache>
            </c:numRef>
          </c:xVal>
          <c:yVal>
            <c:numRef>
              <c:f>'4'!$B$2:$B$181</c:f>
              <c:numCache>
                <c:formatCode>0.00</c:formatCode>
                <c:ptCount val="180"/>
                <c:pt idx="0" formatCode="General">
                  <c:v>55</c:v>
                </c:pt>
                <c:pt idx="1">
                  <c:v>55.2</c:v>
                </c:pt>
                <c:pt idx="2" formatCode="General">
                  <c:v>55.5</c:v>
                </c:pt>
                <c:pt idx="3" formatCode="General">
                  <c:v>55.8</c:v>
                </c:pt>
                <c:pt idx="4" formatCode="General">
                  <c:v>56.3</c:v>
                </c:pt>
                <c:pt idx="5" formatCode="General">
                  <c:v>56.8</c:v>
                </c:pt>
                <c:pt idx="6" formatCode="General">
                  <c:v>60.3</c:v>
                </c:pt>
                <c:pt idx="7" formatCode="General">
                  <c:v>60.4</c:v>
                </c:pt>
                <c:pt idx="8" formatCode="General">
                  <c:v>60.9</c:v>
                </c:pt>
                <c:pt idx="9" formatCode="General">
                  <c:v>61.3</c:v>
                </c:pt>
                <c:pt idx="10" formatCode="General">
                  <c:v>64.3</c:v>
                </c:pt>
                <c:pt idx="11" formatCode="General">
                  <c:v>64.400000000000006</c:v>
                </c:pt>
                <c:pt idx="12" formatCode="General">
                  <c:v>66.599999999999994</c:v>
                </c:pt>
                <c:pt idx="13" formatCode="General">
                  <c:v>66.599999999999994</c:v>
                </c:pt>
                <c:pt idx="14" formatCode="General">
                  <c:v>67.099999999999994</c:v>
                </c:pt>
                <c:pt idx="15" formatCode="General">
                  <c:v>70</c:v>
                </c:pt>
                <c:pt idx="16" formatCode="General">
                  <c:v>70.099999999999994</c:v>
                </c:pt>
                <c:pt idx="17" formatCode="General">
                  <c:v>70.400000000000006</c:v>
                </c:pt>
                <c:pt idx="18" formatCode="General">
                  <c:v>70.900000000000006</c:v>
                </c:pt>
                <c:pt idx="19" formatCode="General">
                  <c:v>71.400000000000006</c:v>
                </c:pt>
                <c:pt idx="20" formatCode="General">
                  <c:v>71.7</c:v>
                </c:pt>
                <c:pt idx="21" formatCode="General">
                  <c:v>72</c:v>
                </c:pt>
                <c:pt idx="22" formatCode="General">
                  <c:v>72.3</c:v>
                </c:pt>
                <c:pt idx="23" formatCode="General">
                  <c:v>72.5</c:v>
                </c:pt>
                <c:pt idx="24" formatCode="General">
                  <c:v>72.599999999999994</c:v>
                </c:pt>
                <c:pt idx="25" formatCode="General">
                  <c:v>72.8</c:v>
                </c:pt>
                <c:pt idx="26" formatCode="General">
                  <c:v>72.900000000000006</c:v>
                </c:pt>
                <c:pt idx="27" formatCode="General">
                  <c:v>73</c:v>
                </c:pt>
                <c:pt idx="28" formatCode="General">
                  <c:v>73.099999999999994</c:v>
                </c:pt>
                <c:pt idx="29" formatCode="General">
                  <c:v>73.2</c:v>
                </c:pt>
                <c:pt idx="30" formatCode="General">
                  <c:v>73.3</c:v>
                </c:pt>
                <c:pt idx="31" formatCode="General">
                  <c:v>73.3</c:v>
                </c:pt>
                <c:pt idx="32" formatCode="General">
                  <c:v>73.400000000000006</c:v>
                </c:pt>
                <c:pt idx="33" formatCode="General">
                  <c:v>73.099999999999994</c:v>
                </c:pt>
                <c:pt idx="34" formatCode="General">
                  <c:v>72.8</c:v>
                </c:pt>
                <c:pt idx="35" formatCode="General">
                  <c:v>72.7</c:v>
                </c:pt>
                <c:pt idx="36" formatCode="General">
                  <c:v>72.5</c:v>
                </c:pt>
                <c:pt idx="37" formatCode="General">
                  <c:v>72.400000000000006</c:v>
                </c:pt>
                <c:pt idx="38" formatCode="General">
                  <c:v>71.8</c:v>
                </c:pt>
                <c:pt idx="39" formatCode="General">
                  <c:v>71.400000000000006</c:v>
                </c:pt>
                <c:pt idx="40" formatCode="General">
                  <c:v>71.099999999999994</c:v>
                </c:pt>
                <c:pt idx="41" formatCode="General">
                  <c:v>70.900000000000006</c:v>
                </c:pt>
                <c:pt idx="42" formatCode="General">
                  <c:v>70.7</c:v>
                </c:pt>
                <c:pt idx="43" formatCode="General">
                  <c:v>70.3</c:v>
                </c:pt>
                <c:pt idx="44" formatCode="General">
                  <c:v>70</c:v>
                </c:pt>
                <c:pt idx="45" formatCode="General">
                  <c:v>69.7</c:v>
                </c:pt>
                <c:pt idx="46" formatCode="General">
                  <c:v>69.5</c:v>
                </c:pt>
                <c:pt idx="47" formatCode="General">
                  <c:v>69.3</c:v>
                </c:pt>
                <c:pt idx="48" formatCode="General">
                  <c:v>68.8</c:v>
                </c:pt>
                <c:pt idx="49" formatCode="General">
                  <c:v>68.400000000000006</c:v>
                </c:pt>
                <c:pt idx="50" formatCode="General">
                  <c:v>68</c:v>
                </c:pt>
                <c:pt idx="51" formatCode="General">
                  <c:v>67.8</c:v>
                </c:pt>
                <c:pt idx="52" formatCode="General">
                  <c:v>67.3</c:v>
                </c:pt>
                <c:pt idx="53" formatCode="General">
                  <c:v>66.900000000000006</c:v>
                </c:pt>
                <c:pt idx="54" formatCode="General">
                  <c:v>66.599999999999994</c:v>
                </c:pt>
                <c:pt idx="55" formatCode="General">
                  <c:v>66.400000000000006</c:v>
                </c:pt>
                <c:pt idx="56" formatCode="General">
                  <c:v>66.099999999999994</c:v>
                </c:pt>
                <c:pt idx="57" formatCode="General">
                  <c:v>66</c:v>
                </c:pt>
                <c:pt idx="58" formatCode="General">
                  <c:v>65.8</c:v>
                </c:pt>
                <c:pt idx="59" formatCode="General">
                  <c:v>65.400000000000006</c:v>
                </c:pt>
                <c:pt idx="60" formatCode="General">
                  <c:v>65</c:v>
                </c:pt>
                <c:pt idx="61" formatCode="General">
                  <c:v>64.8</c:v>
                </c:pt>
                <c:pt idx="62" formatCode="General">
                  <c:v>64.599999999999994</c:v>
                </c:pt>
                <c:pt idx="63" formatCode="General">
                  <c:v>64.400000000000006</c:v>
                </c:pt>
                <c:pt idx="64" formatCode="General">
                  <c:v>64.3</c:v>
                </c:pt>
                <c:pt idx="65" formatCode="General">
                  <c:v>64.2</c:v>
                </c:pt>
                <c:pt idx="66" formatCode="General">
                  <c:v>64.2</c:v>
                </c:pt>
                <c:pt idx="67" formatCode="General">
                  <c:v>63.8</c:v>
                </c:pt>
                <c:pt idx="68" formatCode="General">
                  <c:v>63.5</c:v>
                </c:pt>
                <c:pt idx="69" formatCode="General">
                  <c:v>63.3</c:v>
                </c:pt>
                <c:pt idx="70" formatCode="General">
                  <c:v>63.2</c:v>
                </c:pt>
                <c:pt idx="71" formatCode="General">
                  <c:v>63</c:v>
                </c:pt>
                <c:pt idx="72" formatCode="General">
                  <c:v>62.9</c:v>
                </c:pt>
                <c:pt idx="73" formatCode="General">
                  <c:v>62.8</c:v>
                </c:pt>
                <c:pt idx="74" formatCode="General">
                  <c:v>62.8</c:v>
                </c:pt>
                <c:pt idx="75" formatCode="General">
                  <c:v>62.7</c:v>
                </c:pt>
                <c:pt idx="76" formatCode="General">
                  <c:v>62.7</c:v>
                </c:pt>
                <c:pt idx="77" formatCode="General">
                  <c:v>62.7</c:v>
                </c:pt>
                <c:pt idx="78" formatCode="General">
                  <c:v>62.3</c:v>
                </c:pt>
                <c:pt idx="79" formatCode="General">
                  <c:v>62</c:v>
                </c:pt>
                <c:pt idx="80" formatCode="General">
                  <c:v>61.8</c:v>
                </c:pt>
                <c:pt idx="81" formatCode="General">
                  <c:v>61.6</c:v>
                </c:pt>
                <c:pt idx="82" formatCode="General">
                  <c:v>61.4</c:v>
                </c:pt>
                <c:pt idx="83" formatCode="General">
                  <c:v>61.3</c:v>
                </c:pt>
                <c:pt idx="84" formatCode="General">
                  <c:v>61.2</c:v>
                </c:pt>
                <c:pt idx="85" formatCode="General">
                  <c:v>61.1</c:v>
                </c:pt>
                <c:pt idx="86" formatCode="General">
                  <c:v>61</c:v>
                </c:pt>
                <c:pt idx="87" formatCode="General">
                  <c:v>61</c:v>
                </c:pt>
                <c:pt idx="88" formatCode="General">
                  <c:v>60.9</c:v>
                </c:pt>
                <c:pt idx="89" formatCode="General">
                  <c:v>60.8</c:v>
                </c:pt>
                <c:pt idx="90" formatCode="General">
                  <c:v>60.8</c:v>
                </c:pt>
                <c:pt idx="91" formatCode="General">
                  <c:v>60.7</c:v>
                </c:pt>
                <c:pt idx="92" formatCode="General">
                  <c:v>60.6</c:v>
                </c:pt>
                <c:pt idx="93" formatCode="General">
                  <c:v>60.5</c:v>
                </c:pt>
                <c:pt idx="94" formatCode="General">
                  <c:v>60.4</c:v>
                </c:pt>
                <c:pt idx="95" formatCode="General">
                  <c:v>60.3</c:v>
                </c:pt>
                <c:pt idx="96" formatCode="General">
                  <c:v>60</c:v>
                </c:pt>
                <c:pt idx="97" formatCode="General">
                  <c:v>59.7</c:v>
                </c:pt>
                <c:pt idx="98" formatCode="General">
                  <c:v>59.5</c:v>
                </c:pt>
                <c:pt idx="99" formatCode="General">
                  <c:v>59.3</c:v>
                </c:pt>
                <c:pt idx="100" formatCode="General">
                  <c:v>59.2</c:v>
                </c:pt>
                <c:pt idx="101" formatCode="General">
                  <c:v>59</c:v>
                </c:pt>
                <c:pt idx="102" formatCode="General">
                  <c:v>58.9</c:v>
                </c:pt>
                <c:pt idx="103" formatCode="General">
                  <c:v>58.9</c:v>
                </c:pt>
                <c:pt idx="104" formatCode="General">
                  <c:v>58.8</c:v>
                </c:pt>
                <c:pt idx="105" formatCode="General">
                  <c:v>58.7</c:v>
                </c:pt>
                <c:pt idx="106" formatCode="General">
                  <c:v>58.6</c:v>
                </c:pt>
                <c:pt idx="107" formatCode="General">
                  <c:v>58.6</c:v>
                </c:pt>
                <c:pt idx="108" formatCode="General">
                  <c:v>58.5</c:v>
                </c:pt>
                <c:pt idx="109" formatCode="General">
                  <c:v>58.5</c:v>
                </c:pt>
                <c:pt idx="110" formatCode="General">
                  <c:v>58.4</c:v>
                </c:pt>
                <c:pt idx="111" formatCode="General">
                  <c:v>58.4</c:v>
                </c:pt>
                <c:pt idx="112" formatCode="General">
                  <c:v>58.3</c:v>
                </c:pt>
                <c:pt idx="113" formatCode="General">
                  <c:v>58.3</c:v>
                </c:pt>
                <c:pt idx="114" formatCode="General">
                  <c:v>58.2</c:v>
                </c:pt>
                <c:pt idx="115" formatCode="General">
                  <c:v>58.2</c:v>
                </c:pt>
                <c:pt idx="116" formatCode="General">
                  <c:v>58.1</c:v>
                </c:pt>
                <c:pt idx="117" formatCode="General">
                  <c:v>58</c:v>
                </c:pt>
                <c:pt idx="118" formatCode="General">
                  <c:v>58</c:v>
                </c:pt>
                <c:pt idx="119" formatCode="General">
                  <c:v>57.6</c:v>
                </c:pt>
                <c:pt idx="120" formatCode="General">
                  <c:v>57.4</c:v>
                </c:pt>
                <c:pt idx="121" formatCode="General">
                  <c:v>57.2</c:v>
                </c:pt>
                <c:pt idx="122" formatCode="General">
                  <c:v>57.1</c:v>
                </c:pt>
                <c:pt idx="123" formatCode="General">
                  <c:v>57</c:v>
                </c:pt>
                <c:pt idx="124" formatCode="General">
                  <c:v>56.9</c:v>
                </c:pt>
                <c:pt idx="125" formatCode="General">
                  <c:v>56.8</c:v>
                </c:pt>
                <c:pt idx="126" formatCode="General">
                  <c:v>56.7</c:v>
                </c:pt>
                <c:pt idx="127" formatCode="General">
                  <c:v>56.7</c:v>
                </c:pt>
                <c:pt idx="128" formatCode="General">
                  <c:v>56.6</c:v>
                </c:pt>
                <c:pt idx="129" formatCode="General">
                  <c:v>56.6</c:v>
                </c:pt>
                <c:pt idx="130" formatCode="General">
                  <c:v>56.5</c:v>
                </c:pt>
                <c:pt idx="131" formatCode="General">
                  <c:v>56.5</c:v>
                </c:pt>
                <c:pt idx="132" formatCode="General">
                  <c:v>56.4</c:v>
                </c:pt>
                <c:pt idx="133" formatCode="General">
                  <c:v>56.4</c:v>
                </c:pt>
                <c:pt idx="134" formatCode="General">
                  <c:v>56.4</c:v>
                </c:pt>
                <c:pt idx="135" formatCode="General">
                  <c:v>56.4</c:v>
                </c:pt>
                <c:pt idx="136" formatCode="General">
                  <c:v>56.3</c:v>
                </c:pt>
                <c:pt idx="137" formatCode="General">
                  <c:v>56.3</c:v>
                </c:pt>
                <c:pt idx="138" formatCode="General">
                  <c:v>56.3</c:v>
                </c:pt>
                <c:pt idx="139" formatCode="General">
                  <c:v>56.3</c:v>
                </c:pt>
                <c:pt idx="140" formatCode="General">
                  <c:v>56.2</c:v>
                </c:pt>
                <c:pt idx="141" formatCode="General">
                  <c:v>56.2</c:v>
                </c:pt>
                <c:pt idx="142" formatCode="General">
                  <c:v>56.2</c:v>
                </c:pt>
                <c:pt idx="143" formatCode="General">
                  <c:v>56.2</c:v>
                </c:pt>
                <c:pt idx="144" formatCode="General">
                  <c:v>56.1</c:v>
                </c:pt>
                <c:pt idx="145" formatCode="General">
                  <c:v>56.1</c:v>
                </c:pt>
                <c:pt idx="146" formatCode="General">
                  <c:v>56.1</c:v>
                </c:pt>
                <c:pt idx="147" formatCode="General">
                  <c:v>56</c:v>
                </c:pt>
                <c:pt idx="148" formatCode="General">
                  <c:v>56</c:v>
                </c:pt>
                <c:pt idx="149" formatCode="General">
                  <c:v>56</c:v>
                </c:pt>
                <c:pt idx="150" formatCode="General">
                  <c:v>55.9</c:v>
                </c:pt>
                <c:pt idx="151" formatCode="General">
                  <c:v>55.9</c:v>
                </c:pt>
                <c:pt idx="152" formatCode="General">
                  <c:v>55.9</c:v>
                </c:pt>
                <c:pt idx="153" formatCode="General">
                  <c:v>55.8</c:v>
                </c:pt>
                <c:pt idx="154" formatCode="General">
                  <c:v>55.8</c:v>
                </c:pt>
                <c:pt idx="155" formatCode="General">
                  <c:v>55.8</c:v>
                </c:pt>
                <c:pt idx="156" formatCode="General">
                  <c:v>55.7</c:v>
                </c:pt>
                <c:pt idx="157" formatCode="General">
                  <c:v>55.7</c:v>
                </c:pt>
                <c:pt idx="158" formatCode="General">
                  <c:v>55.6</c:v>
                </c:pt>
                <c:pt idx="159" formatCode="General">
                  <c:v>55.6</c:v>
                </c:pt>
                <c:pt idx="160" formatCode="General">
                  <c:v>55.5</c:v>
                </c:pt>
                <c:pt idx="161" formatCode="General">
                  <c:v>55.5</c:v>
                </c:pt>
                <c:pt idx="162" formatCode="General">
                  <c:v>55.5</c:v>
                </c:pt>
                <c:pt idx="163" formatCode="General">
                  <c:v>55.4</c:v>
                </c:pt>
                <c:pt idx="164" formatCode="General">
                  <c:v>55.4</c:v>
                </c:pt>
                <c:pt idx="165" formatCode="General">
                  <c:v>55.3</c:v>
                </c:pt>
                <c:pt idx="166" formatCode="General">
                  <c:v>55.3</c:v>
                </c:pt>
                <c:pt idx="167" formatCode="General">
                  <c:v>55.3</c:v>
                </c:pt>
                <c:pt idx="168" formatCode="General">
                  <c:v>55.3</c:v>
                </c:pt>
                <c:pt idx="169" formatCode="General">
                  <c:v>55.2</c:v>
                </c:pt>
                <c:pt idx="170" formatCode="General">
                  <c:v>55.2</c:v>
                </c:pt>
                <c:pt idx="171" formatCode="General">
                  <c:v>55.2</c:v>
                </c:pt>
                <c:pt idx="172" formatCode="General">
                  <c:v>55.2</c:v>
                </c:pt>
                <c:pt idx="173" formatCode="General">
                  <c:v>55.1</c:v>
                </c:pt>
                <c:pt idx="174" formatCode="General">
                  <c:v>55.1</c:v>
                </c:pt>
                <c:pt idx="175" formatCode="General">
                  <c:v>55.1</c:v>
                </c:pt>
                <c:pt idx="176" formatCode="General">
                  <c:v>55.1</c:v>
                </c:pt>
                <c:pt idx="177" formatCode="General">
                  <c:v>55.1</c:v>
                </c:pt>
                <c:pt idx="178" formatCode="General">
                  <c:v>55.1</c:v>
                </c:pt>
                <c:pt idx="179" formatCode="General">
                  <c:v>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C42-4933-BD18-9C71826A7F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'4'!$A$2:$A$181</c:f>
              <c:numCache>
                <c:formatCode>General</c:formatCode>
                <c:ptCount val="180"/>
                <c:pt idx="0">
                  <c:v>75.552999999999997</c:v>
                </c:pt>
                <c:pt idx="1">
                  <c:v>76.510999999999996</c:v>
                </c:pt>
                <c:pt idx="2">
                  <c:v>77.47</c:v>
                </c:pt>
                <c:pt idx="3">
                  <c:v>78.426000000000002</c:v>
                </c:pt>
                <c:pt idx="4">
                  <c:v>79.39</c:v>
                </c:pt>
                <c:pt idx="5">
                  <c:v>80.352000000000004</c:v>
                </c:pt>
                <c:pt idx="6">
                  <c:v>81.314999999999998</c:v>
                </c:pt>
                <c:pt idx="7">
                  <c:v>82.266999999999996</c:v>
                </c:pt>
                <c:pt idx="8">
                  <c:v>83.228999999999999</c:v>
                </c:pt>
                <c:pt idx="9">
                  <c:v>84.19</c:v>
                </c:pt>
                <c:pt idx="10">
                  <c:v>85.153999999999996</c:v>
                </c:pt>
                <c:pt idx="11">
                  <c:v>86.108000000000004</c:v>
                </c:pt>
                <c:pt idx="12">
                  <c:v>87.069000000000003</c:v>
                </c:pt>
                <c:pt idx="13">
                  <c:v>88.028000000000006</c:v>
                </c:pt>
                <c:pt idx="14">
                  <c:v>88.994</c:v>
                </c:pt>
                <c:pt idx="15">
                  <c:v>89.953000000000003</c:v>
                </c:pt>
                <c:pt idx="16">
                  <c:v>90.91</c:v>
                </c:pt>
                <c:pt idx="17">
                  <c:v>91.867000000000004</c:v>
                </c:pt>
                <c:pt idx="18">
                  <c:v>92.832999999999998</c:v>
                </c:pt>
                <c:pt idx="19">
                  <c:v>93.792000000000002</c:v>
                </c:pt>
                <c:pt idx="20">
                  <c:v>94.751000000000005</c:v>
                </c:pt>
                <c:pt idx="21">
                  <c:v>95.706999999999994</c:v>
                </c:pt>
                <c:pt idx="22">
                  <c:v>96.671000000000006</c:v>
                </c:pt>
                <c:pt idx="23">
                  <c:v>97.632999999999996</c:v>
                </c:pt>
                <c:pt idx="24">
                  <c:v>98.588999999999999</c:v>
                </c:pt>
                <c:pt idx="25">
                  <c:v>99.546000000000006</c:v>
                </c:pt>
                <c:pt idx="26">
                  <c:v>100.51</c:v>
                </c:pt>
                <c:pt idx="27">
                  <c:v>101.47199999999999</c:v>
                </c:pt>
                <c:pt idx="28">
                  <c:v>102.435</c:v>
                </c:pt>
                <c:pt idx="29">
                  <c:v>103.38800000000001</c:v>
                </c:pt>
                <c:pt idx="30">
                  <c:v>104.351</c:v>
                </c:pt>
                <c:pt idx="31">
                  <c:v>105.30800000000001</c:v>
                </c:pt>
                <c:pt idx="32">
                  <c:v>106.26600000000001</c:v>
                </c:pt>
                <c:pt idx="33">
                  <c:v>107.232</c:v>
                </c:pt>
                <c:pt idx="34">
                  <c:v>108.191</c:v>
                </c:pt>
                <c:pt idx="35">
                  <c:v>109.14700000000001</c:v>
                </c:pt>
                <c:pt idx="36">
                  <c:v>110.114</c:v>
                </c:pt>
                <c:pt idx="37">
                  <c:v>111.072</c:v>
                </c:pt>
                <c:pt idx="38">
                  <c:v>112.033</c:v>
                </c:pt>
                <c:pt idx="39">
                  <c:v>112.995</c:v>
                </c:pt>
                <c:pt idx="40">
                  <c:v>113.953</c:v>
                </c:pt>
                <c:pt idx="41">
                  <c:v>114.913</c:v>
                </c:pt>
                <c:pt idx="42">
                  <c:v>115.867</c:v>
                </c:pt>
                <c:pt idx="43">
                  <c:v>116.827</c:v>
                </c:pt>
                <c:pt idx="44">
                  <c:v>117.791</c:v>
                </c:pt>
                <c:pt idx="45">
                  <c:v>118.752</c:v>
                </c:pt>
                <c:pt idx="46">
                  <c:v>119.71</c:v>
                </c:pt>
                <c:pt idx="47">
                  <c:v>120.67400000000001</c:v>
                </c:pt>
                <c:pt idx="48">
                  <c:v>121.633</c:v>
                </c:pt>
                <c:pt idx="49">
                  <c:v>122.592</c:v>
                </c:pt>
                <c:pt idx="50">
                  <c:v>123.548</c:v>
                </c:pt>
                <c:pt idx="51">
                  <c:v>124.509</c:v>
                </c:pt>
                <c:pt idx="52">
                  <c:v>125.47</c:v>
                </c:pt>
                <c:pt idx="53">
                  <c:v>126.43</c:v>
                </c:pt>
                <c:pt idx="54">
                  <c:v>127.395</c:v>
                </c:pt>
                <c:pt idx="55">
                  <c:v>128.34800000000001</c:v>
                </c:pt>
                <c:pt idx="56">
                  <c:v>129.309</c:v>
                </c:pt>
                <c:pt idx="57">
                  <c:v>130.27000000000001</c:v>
                </c:pt>
                <c:pt idx="58">
                  <c:v>131.233</c:v>
                </c:pt>
                <c:pt idx="59">
                  <c:v>132.19499999999999</c:v>
                </c:pt>
                <c:pt idx="60">
                  <c:v>133.148</c:v>
                </c:pt>
                <c:pt idx="61">
                  <c:v>134.10900000000001</c:v>
                </c:pt>
                <c:pt idx="62">
                  <c:v>135.072</c:v>
                </c:pt>
                <c:pt idx="63">
                  <c:v>136.03399999999999</c:v>
                </c:pt>
                <c:pt idx="64">
                  <c:v>136.99100000000001</c:v>
                </c:pt>
                <c:pt idx="65">
                  <c:v>137.946</c:v>
                </c:pt>
                <c:pt idx="66">
                  <c:v>138.91300000000001</c:v>
                </c:pt>
                <c:pt idx="67">
                  <c:v>139.87100000000001</c:v>
                </c:pt>
                <c:pt idx="68">
                  <c:v>140.828</c:v>
                </c:pt>
                <c:pt idx="69">
                  <c:v>141.79499999999999</c:v>
                </c:pt>
                <c:pt idx="70">
                  <c:v>142.75299999999999</c:v>
                </c:pt>
                <c:pt idx="71">
                  <c:v>143.71</c:v>
                </c:pt>
                <c:pt idx="72">
                  <c:v>144.66900000000001</c:v>
                </c:pt>
                <c:pt idx="73">
                  <c:v>145.626</c:v>
                </c:pt>
                <c:pt idx="74">
                  <c:v>146.59200000000001</c:v>
                </c:pt>
                <c:pt idx="75">
                  <c:v>147.55099999999999</c:v>
                </c:pt>
                <c:pt idx="76">
                  <c:v>148.51400000000001</c:v>
                </c:pt>
                <c:pt idx="77">
                  <c:v>149.46600000000001</c:v>
                </c:pt>
                <c:pt idx="78">
                  <c:v>150.429</c:v>
                </c:pt>
                <c:pt idx="79">
                  <c:v>151.38900000000001</c:v>
                </c:pt>
                <c:pt idx="80">
                  <c:v>152.35300000000001</c:v>
                </c:pt>
                <c:pt idx="81">
                  <c:v>153.30699999999999</c:v>
                </c:pt>
                <c:pt idx="82">
                  <c:v>154.27000000000001</c:v>
                </c:pt>
                <c:pt idx="83">
                  <c:v>155.227</c:v>
                </c:pt>
                <c:pt idx="84">
                  <c:v>156.19399999999999</c:v>
                </c:pt>
                <c:pt idx="85">
                  <c:v>157.15199999999999</c:v>
                </c:pt>
                <c:pt idx="86">
                  <c:v>158.10900000000001</c:v>
                </c:pt>
                <c:pt idx="87">
                  <c:v>159.066</c:v>
                </c:pt>
                <c:pt idx="88">
                  <c:v>160.03299999999999</c:v>
                </c:pt>
                <c:pt idx="89">
                  <c:v>160.99100000000001</c:v>
                </c:pt>
                <c:pt idx="90">
                  <c:v>161.94999999999999</c:v>
                </c:pt>
                <c:pt idx="91">
                  <c:v>162.90799999999999</c:v>
                </c:pt>
                <c:pt idx="92">
                  <c:v>163.87100000000001</c:v>
                </c:pt>
                <c:pt idx="93">
                  <c:v>164.83199999999999</c:v>
                </c:pt>
                <c:pt idx="94">
                  <c:v>165.786</c:v>
                </c:pt>
                <c:pt idx="95">
                  <c:v>166.74600000000001</c:v>
                </c:pt>
                <c:pt idx="96">
                  <c:v>167.71</c:v>
                </c:pt>
                <c:pt idx="97">
                  <c:v>168.67099999999999</c:v>
                </c:pt>
                <c:pt idx="98">
                  <c:v>169.62899999999999</c:v>
                </c:pt>
                <c:pt idx="99">
                  <c:v>170.58699999999999</c:v>
                </c:pt>
                <c:pt idx="100">
                  <c:v>171.55099999999999</c:v>
                </c:pt>
                <c:pt idx="101">
                  <c:v>172.50800000000001</c:v>
                </c:pt>
                <c:pt idx="102">
                  <c:v>173.47499999999999</c:v>
                </c:pt>
                <c:pt idx="103">
                  <c:v>174.43299999999999</c:v>
                </c:pt>
                <c:pt idx="104">
                  <c:v>175.39</c:v>
                </c:pt>
                <c:pt idx="105">
                  <c:v>176.34700000000001</c:v>
                </c:pt>
                <c:pt idx="106">
                  <c:v>177.31399999999999</c:v>
                </c:pt>
                <c:pt idx="107">
                  <c:v>178.26599999999999</c:v>
                </c:pt>
                <c:pt idx="108">
                  <c:v>179.227</c:v>
                </c:pt>
                <c:pt idx="109">
                  <c:v>180.18799999999999</c:v>
                </c:pt>
                <c:pt idx="110">
                  <c:v>181.15199999999999</c:v>
                </c:pt>
                <c:pt idx="111">
                  <c:v>182.113</c:v>
                </c:pt>
                <c:pt idx="112">
                  <c:v>183.06700000000001</c:v>
                </c:pt>
                <c:pt idx="113">
                  <c:v>184.02699999999999</c:v>
                </c:pt>
                <c:pt idx="114">
                  <c:v>184.99100000000001</c:v>
                </c:pt>
                <c:pt idx="115">
                  <c:v>185.952</c:v>
                </c:pt>
                <c:pt idx="116">
                  <c:v>186.91</c:v>
                </c:pt>
                <c:pt idx="117">
                  <c:v>187.875</c:v>
                </c:pt>
                <c:pt idx="118">
                  <c:v>188.83199999999999</c:v>
                </c:pt>
                <c:pt idx="119">
                  <c:v>189.78899999999999</c:v>
                </c:pt>
                <c:pt idx="120">
                  <c:v>190.74600000000001</c:v>
                </c:pt>
                <c:pt idx="121">
                  <c:v>191.71299999999999</c:v>
                </c:pt>
                <c:pt idx="122">
                  <c:v>192.67099999999999</c:v>
                </c:pt>
                <c:pt idx="123">
                  <c:v>193.62799999999999</c:v>
                </c:pt>
                <c:pt idx="124">
                  <c:v>194.59</c:v>
                </c:pt>
                <c:pt idx="125">
                  <c:v>195.55500000000001</c:v>
                </c:pt>
                <c:pt idx="126">
                  <c:v>196.50899999999999</c:v>
                </c:pt>
                <c:pt idx="127">
                  <c:v>197.46899999999999</c:v>
                </c:pt>
                <c:pt idx="128">
                  <c:v>198.43299999999999</c:v>
                </c:pt>
                <c:pt idx="129">
                  <c:v>199.39400000000001</c:v>
                </c:pt>
                <c:pt idx="130">
                  <c:v>200.34800000000001</c:v>
                </c:pt>
                <c:pt idx="131">
                  <c:v>201.30799999999999</c:v>
                </c:pt>
                <c:pt idx="132">
                  <c:v>202.27199999999999</c:v>
                </c:pt>
                <c:pt idx="133">
                  <c:v>203.23500000000001</c:v>
                </c:pt>
                <c:pt idx="134">
                  <c:v>204.18899999999999</c:v>
                </c:pt>
                <c:pt idx="135">
                  <c:v>205.14599999999999</c:v>
                </c:pt>
                <c:pt idx="136">
                  <c:v>206.113</c:v>
                </c:pt>
                <c:pt idx="137">
                  <c:v>207.071</c:v>
                </c:pt>
                <c:pt idx="138">
                  <c:v>208.02799999999999</c:v>
                </c:pt>
                <c:pt idx="139">
                  <c:v>208.995</c:v>
                </c:pt>
                <c:pt idx="140">
                  <c:v>209.953</c:v>
                </c:pt>
                <c:pt idx="141">
                  <c:v>210.91</c:v>
                </c:pt>
                <c:pt idx="142">
                  <c:v>211.869</c:v>
                </c:pt>
                <c:pt idx="143">
                  <c:v>212.82599999999999</c:v>
                </c:pt>
                <c:pt idx="144">
                  <c:v>213.78899999999999</c:v>
                </c:pt>
                <c:pt idx="145">
                  <c:v>214.75</c:v>
                </c:pt>
                <c:pt idx="146">
                  <c:v>215.714</c:v>
                </c:pt>
                <c:pt idx="147">
                  <c:v>216.67500000000001</c:v>
                </c:pt>
                <c:pt idx="148">
                  <c:v>217.62899999999999</c:v>
                </c:pt>
                <c:pt idx="149">
                  <c:v>218.59200000000001</c:v>
                </c:pt>
                <c:pt idx="150">
                  <c:v>219.547</c:v>
                </c:pt>
                <c:pt idx="151">
                  <c:v>220.512</c:v>
                </c:pt>
                <c:pt idx="152">
                  <c:v>221.46899999999999</c:v>
                </c:pt>
                <c:pt idx="153">
                  <c:v>222.429</c:v>
                </c:pt>
                <c:pt idx="154">
                  <c:v>223.386</c:v>
                </c:pt>
                <c:pt idx="155">
                  <c:v>224.351</c:v>
                </c:pt>
                <c:pt idx="156">
                  <c:v>225.30699999999999</c:v>
                </c:pt>
                <c:pt idx="157">
                  <c:v>226.26599999999999</c:v>
                </c:pt>
                <c:pt idx="158">
                  <c:v>227.233</c:v>
                </c:pt>
                <c:pt idx="159">
                  <c:v>228.19499999999999</c:v>
                </c:pt>
                <c:pt idx="160">
                  <c:v>229.14599999999999</c:v>
                </c:pt>
                <c:pt idx="161">
                  <c:v>230.107</c:v>
                </c:pt>
                <c:pt idx="162">
                  <c:v>231.07</c:v>
                </c:pt>
                <c:pt idx="163">
                  <c:v>232.03100000000001</c:v>
                </c:pt>
                <c:pt idx="164">
                  <c:v>232.995</c:v>
                </c:pt>
                <c:pt idx="165">
                  <c:v>233.946</c:v>
                </c:pt>
                <c:pt idx="166">
                  <c:v>234.90899999999999</c:v>
                </c:pt>
                <c:pt idx="167">
                  <c:v>235.87</c:v>
                </c:pt>
                <c:pt idx="168">
                  <c:v>236.828</c:v>
                </c:pt>
                <c:pt idx="169">
                  <c:v>237.79300000000001</c:v>
                </c:pt>
                <c:pt idx="170">
                  <c:v>238.751</c:v>
                </c:pt>
                <c:pt idx="171">
                  <c:v>239.708</c:v>
                </c:pt>
                <c:pt idx="172">
                  <c:v>240.67500000000001</c:v>
                </c:pt>
                <c:pt idx="173">
                  <c:v>241.63300000000001</c:v>
                </c:pt>
                <c:pt idx="174">
                  <c:v>242.59299999999999</c:v>
                </c:pt>
                <c:pt idx="175">
                  <c:v>243.547</c:v>
                </c:pt>
                <c:pt idx="176">
                  <c:v>244.50700000000001</c:v>
                </c:pt>
                <c:pt idx="177">
                  <c:v>245.47200000000001</c:v>
                </c:pt>
                <c:pt idx="178">
                  <c:v>246.429</c:v>
                </c:pt>
                <c:pt idx="179">
                  <c:v>247.387</c:v>
                </c:pt>
              </c:numCache>
            </c:numRef>
          </c:xVal>
          <c:yVal>
            <c:numRef>
              <c:f>'4'!$C$2:$C$181</c:f>
              <c:numCache>
                <c:formatCode>General</c:formatCode>
                <c:ptCount val="180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C42-4933-BD18-9C71826A7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1392"/>
        <c:axId val="65217280"/>
      </c:scatterChart>
      <c:valAx>
        <c:axId val="6521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5217280"/>
        <c:crosses val="autoZero"/>
        <c:crossBetween val="midCat"/>
      </c:valAx>
      <c:valAx>
        <c:axId val="65217280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211392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533144895349617E-2"/>
          <c:y val="7.5249999999999997E-2"/>
          <c:w val="0.8808856585234538"/>
          <c:h val="0.7689905949256342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'5'!$L$2:$L$156</c:f>
              <c:numCache>
                <c:formatCode>General</c:formatCode>
                <c:ptCount val="155"/>
                <c:pt idx="0">
                  <c:v>104.30800000000001</c:v>
                </c:pt>
                <c:pt idx="1">
                  <c:v>105.267</c:v>
                </c:pt>
                <c:pt idx="2">
                  <c:v>106.233</c:v>
                </c:pt>
                <c:pt idx="3">
                  <c:v>107.19199999999999</c:v>
                </c:pt>
                <c:pt idx="4">
                  <c:v>108.149</c:v>
                </c:pt>
                <c:pt idx="5">
                  <c:v>109.11499999999999</c:v>
                </c:pt>
                <c:pt idx="6">
                  <c:v>110.074</c:v>
                </c:pt>
                <c:pt idx="7">
                  <c:v>111.03</c:v>
                </c:pt>
                <c:pt idx="8">
                  <c:v>111.99</c:v>
                </c:pt>
                <c:pt idx="9">
                  <c:v>112.953</c:v>
                </c:pt>
                <c:pt idx="10">
                  <c:v>113.911</c:v>
                </c:pt>
                <c:pt idx="11">
                  <c:v>114.872</c:v>
                </c:pt>
                <c:pt idx="12">
                  <c:v>115.83499999999999</c:v>
                </c:pt>
                <c:pt idx="13">
                  <c:v>116.78700000000001</c:v>
                </c:pt>
                <c:pt idx="14">
                  <c:v>117.749</c:v>
                </c:pt>
                <c:pt idx="15">
                  <c:v>118.71</c:v>
                </c:pt>
                <c:pt idx="16">
                  <c:v>119.66800000000001</c:v>
                </c:pt>
                <c:pt idx="17">
                  <c:v>120.633</c:v>
                </c:pt>
                <c:pt idx="18">
                  <c:v>121.593</c:v>
                </c:pt>
                <c:pt idx="19">
                  <c:v>122.547</c:v>
                </c:pt>
                <c:pt idx="20">
                  <c:v>123.506</c:v>
                </c:pt>
                <c:pt idx="21">
                  <c:v>124.474</c:v>
                </c:pt>
                <c:pt idx="22">
                  <c:v>125.43</c:v>
                </c:pt>
                <c:pt idx="23">
                  <c:v>126.386</c:v>
                </c:pt>
                <c:pt idx="24">
                  <c:v>127.354</c:v>
                </c:pt>
                <c:pt idx="25">
                  <c:v>128.30600000000001</c:v>
                </c:pt>
                <c:pt idx="26">
                  <c:v>129.267</c:v>
                </c:pt>
                <c:pt idx="27">
                  <c:v>130.22800000000001</c:v>
                </c:pt>
                <c:pt idx="28">
                  <c:v>131.191</c:v>
                </c:pt>
                <c:pt idx="29">
                  <c:v>132.15299999999999</c:v>
                </c:pt>
                <c:pt idx="30">
                  <c:v>133.10599999999999</c:v>
                </c:pt>
                <c:pt idx="31">
                  <c:v>134.06700000000001</c:v>
                </c:pt>
                <c:pt idx="32">
                  <c:v>135.03</c:v>
                </c:pt>
                <c:pt idx="33">
                  <c:v>135.99199999999999</c:v>
                </c:pt>
                <c:pt idx="34">
                  <c:v>136.94900000000001</c:v>
                </c:pt>
                <c:pt idx="35">
                  <c:v>137.91399999999999</c:v>
                </c:pt>
                <c:pt idx="36">
                  <c:v>138.87200000000001</c:v>
                </c:pt>
                <c:pt idx="37">
                  <c:v>139.82900000000001</c:v>
                </c:pt>
                <c:pt idx="38">
                  <c:v>140.786</c:v>
                </c:pt>
                <c:pt idx="39">
                  <c:v>141.75299999999999</c:v>
                </c:pt>
                <c:pt idx="40">
                  <c:v>142.71100000000001</c:v>
                </c:pt>
                <c:pt idx="41">
                  <c:v>143.66800000000001</c:v>
                </c:pt>
                <c:pt idx="42">
                  <c:v>144.62799999999999</c:v>
                </c:pt>
                <c:pt idx="43">
                  <c:v>145.58799999999999</c:v>
                </c:pt>
                <c:pt idx="44">
                  <c:v>146.548</c:v>
                </c:pt>
                <c:pt idx="45">
                  <c:v>147.50899999999999</c:v>
                </c:pt>
                <c:pt idx="46">
                  <c:v>148.47200000000001</c:v>
                </c:pt>
                <c:pt idx="47">
                  <c:v>149.434</c:v>
                </c:pt>
                <c:pt idx="48">
                  <c:v>150.387</c:v>
                </c:pt>
                <c:pt idx="49">
                  <c:v>151.34800000000001</c:v>
                </c:pt>
                <c:pt idx="50">
                  <c:v>152.31100000000001</c:v>
                </c:pt>
                <c:pt idx="51">
                  <c:v>153.27500000000001</c:v>
                </c:pt>
                <c:pt idx="52">
                  <c:v>154.22900000000001</c:v>
                </c:pt>
                <c:pt idx="53">
                  <c:v>155.19499999999999</c:v>
                </c:pt>
                <c:pt idx="54">
                  <c:v>156.15299999999999</c:v>
                </c:pt>
                <c:pt idx="55">
                  <c:v>157.11000000000001</c:v>
                </c:pt>
                <c:pt idx="56">
                  <c:v>158.06700000000001</c:v>
                </c:pt>
                <c:pt idx="57">
                  <c:v>159.03399999999999</c:v>
                </c:pt>
                <c:pt idx="58">
                  <c:v>159.99199999999999</c:v>
                </c:pt>
                <c:pt idx="59">
                  <c:v>160.94900000000001</c:v>
                </c:pt>
                <c:pt idx="60">
                  <c:v>161.90799999999999</c:v>
                </c:pt>
                <c:pt idx="61">
                  <c:v>162.86600000000001</c:v>
                </c:pt>
                <c:pt idx="62">
                  <c:v>163.82900000000001</c:v>
                </c:pt>
                <c:pt idx="63">
                  <c:v>164.79</c:v>
                </c:pt>
                <c:pt idx="64">
                  <c:v>165.75399999999999</c:v>
                </c:pt>
                <c:pt idx="65">
                  <c:v>166.715</c:v>
                </c:pt>
                <c:pt idx="66">
                  <c:v>167.66900000000001</c:v>
                </c:pt>
                <c:pt idx="67">
                  <c:v>168.62899999999999</c:v>
                </c:pt>
                <c:pt idx="68">
                  <c:v>169.59100000000001</c:v>
                </c:pt>
                <c:pt idx="69">
                  <c:v>170.55199999999999</c:v>
                </c:pt>
                <c:pt idx="70">
                  <c:v>171.50899999999999</c:v>
                </c:pt>
                <c:pt idx="71">
                  <c:v>172.46600000000001</c:v>
                </c:pt>
                <c:pt idx="72">
                  <c:v>173.43299999999999</c:v>
                </c:pt>
                <c:pt idx="73">
                  <c:v>174.39099999999999</c:v>
                </c:pt>
                <c:pt idx="74">
                  <c:v>175.34800000000001</c:v>
                </c:pt>
                <c:pt idx="75">
                  <c:v>176.315</c:v>
                </c:pt>
                <c:pt idx="76">
                  <c:v>177.273</c:v>
                </c:pt>
                <c:pt idx="77">
                  <c:v>178.23400000000001</c:v>
                </c:pt>
                <c:pt idx="78">
                  <c:v>179.18600000000001</c:v>
                </c:pt>
                <c:pt idx="79">
                  <c:v>180.14599999999999</c:v>
                </c:pt>
                <c:pt idx="80">
                  <c:v>181.11</c:v>
                </c:pt>
                <c:pt idx="81">
                  <c:v>182.071</c:v>
                </c:pt>
                <c:pt idx="82">
                  <c:v>183.035</c:v>
                </c:pt>
                <c:pt idx="83">
                  <c:v>183.98599999999999</c:v>
                </c:pt>
                <c:pt idx="84">
                  <c:v>184.94900000000001</c:v>
                </c:pt>
                <c:pt idx="85">
                  <c:v>185.91</c:v>
                </c:pt>
                <c:pt idx="86">
                  <c:v>186.86799999999999</c:v>
                </c:pt>
                <c:pt idx="87">
                  <c:v>187.833</c:v>
                </c:pt>
                <c:pt idx="88">
                  <c:v>188.79</c:v>
                </c:pt>
                <c:pt idx="89">
                  <c:v>189.74700000000001</c:v>
                </c:pt>
                <c:pt idx="90">
                  <c:v>190.714</c:v>
                </c:pt>
                <c:pt idx="91">
                  <c:v>191.672</c:v>
                </c:pt>
                <c:pt idx="92">
                  <c:v>192.62899999999999</c:v>
                </c:pt>
                <c:pt idx="93">
                  <c:v>193.589</c:v>
                </c:pt>
                <c:pt idx="94">
                  <c:v>194.547</c:v>
                </c:pt>
                <c:pt idx="95">
                  <c:v>195.51300000000001</c:v>
                </c:pt>
                <c:pt idx="96">
                  <c:v>196.46700000000001</c:v>
                </c:pt>
                <c:pt idx="97">
                  <c:v>197.42699999999999</c:v>
                </c:pt>
                <c:pt idx="98">
                  <c:v>198.39099999999999</c:v>
                </c:pt>
                <c:pt idx="99">
                  <c:v>199.352</c:v>
                </c:pt>
                <c:pt idx="100">
                  <c:v>200.30600000000001</c:v>
                </c:pt>
                <c:pt idx="101">
                  <c:v>201.26599999999999</c:v>
                </c:pt>
                <c:pt idx="102">
                  <c:v>202.23</c:v>
                </c:pt>
                <c:pt idx="103">
                  <c:v>203.19300000000001</c:v>
                </c:pt>
                <c:pt idx="104">
                  <c:v>204.14699999999999</c:v>
                </c:pt>
                <c:pt idx="105">
                  <c:v>205.114</c:v>
                </c:pt>
                <c:pt idx="106">
                  <c:v>206.072</c:v>
                </c:pt>
                <c:pt idx="107">
                  <c:v>207.029</c:v>
                </c:pt>
                <c:pt idx="108">
                  <c:v>207.98599999999999</c:v>
                </c:pt>
                <c:pt idx="109">
                  <c:v>208.953</c:v>
                </c:pt>
                <c:pt idx="110">
                  <c:v>209.911</c:v>
                </c:pt>
                <c:pt idx="111">
                  <c:v>210.86799999999999</c:v>
                </c:pt>
                <c:pt idx="112">
                  <c:v>211.827</c:v>
                </c:pt>
                <c:pt idx="113">
                  <c:v>212.79400000000001</c:v>
                </c:pt>
                <c:pt idx="114">
                  <c:v>213.74799999999999</c:v>
                </c:pt>
                <c:pt idx="115">
                  <c:v>214.708</c:v>
                </c:pt>
                <c:pt idx="116">
                  <c:v>215.672</c:v>
                </c:pt>
                <c:pt idx="117">
                  <c:v>216.63300000000001</c:v>
                </c:pt>
                <c:pt idx="118">
                  <c:v>217.59</c:v>
                </c:pt>
                <c:pt idx="119">
                  <c:v>218.548</c:v>
                </c:pt>
                <c:pt idx="120">
                  <c:v>219.506</c:v>
                </c:pt>
                <c:pt idx="121">
                  <c:v>220.47</c:v>
                </c:pt>
                <c:pt idx="122">
                  <c:v>221.42699999999999</c:v>
                </c:pt>
                <c:pt idx="123">
                  <c:v>222.387</c:v>
                </c:pt>
                <c:pt idx="124">
                  <c:v>223.35400000000001</c:v>
                </c:pt>
                <c:pt idx="125">
                  <c:v>224.31</c:v>
                </c:pt>
                <c:pt idx="126">
                  <c:v>225.27500000000001</c:v>
                </c:pt>
                <c:pt idx="127">
                  <c:v>226.23400000000001</c:v>
                </c:pt>
                <c:pt idx="128">
                  <c:v>227.19200000000001</c:v>
                </c:pt>
                <c:pt idx="129">
                  <c:v>228.15299999999999</c:v>
                </c:pt>
                <c:pt idx="130">
                  <c:v>229.114</c:v>
                </c:pt>
                <c:pt idx="131">
                  <c:v>230.07499999999999</c:v>
                </c:pt>
                <c:pt idx="132">
                  <c:v>231.029</c:v>
                </c:pt>
                <c:pt idx="133">
                  <c:v>231.99</c:v>
                </c:pt>
                <c:pt idx="134">
                  <c:v>232.953</c:v>
                </c:pt>
                <c:pt idx="135">
                  <c:v>233.91399999999999</c:v>
                </c:pt>
                <c:pt idx="136">
                  <c:v>234.86799999999999</c:v>
                </c:pt>
                <c:pt idx="137">
                  <c:v>235.82900000000001</c:v>
                </c:pt>
                <c:pt idx="138">
                  <c:v>236.786</c:v>
                </c:pt>
                <c:pt idx="139">
                  <c:v>237.751</c:v>
                </c:pt>
                <c:pt idx="140">
                  <c:v>238.709</c:v>
                </c:pt>
                <c:pt idx="141">
                  <c:v>239.666</c:v>
                </c:pt>
                <c:pt idx="142">
                  <c:v>240.63300000000001</c:v>
                </c:pt>
                <c:pt idx="143">
                  <c:v>241.59399999999999</c:v>
                </c:pt>
                <c:pt idx="144">
                  <c:v>242.548</c:v>
                </c:pt>
                <c:pt idx="145">
                  <c:v>243.51499999999999</c:v>
                </c:pt>
                <c:pt idx="146">
                  <c:v>244.47499999999999</c:v>
                </c:pt>
                <c:pt idx="147">
                  <c:v>245.43100000000001</c:v>
                </c:pt>
                <c:pt idx="148">
                  <c:v>246.387</c:v>
                </c:pt>
                <c:pt idx="149">
                  <c:v>247.34800000000001</c:v>
                </c:pt>
                <c:pt idx="150">
                  <c:v>248.309</c:v>
                </c:pt>
                <c:pt idx="151">
                  <c:v>249.27099999999999</c:v>
                </c:pt>
                <c:pt idx="152">
                  <c:v>250.23400000000001</c:v>
                </c:pt>
                <c:pt idx="153">
                  <c:v>251.18600000000001</c:v>
                </c:pt>
                <c:pt idx="154">
                  <c:v>252.148</c:v>
                </c:pt>
              </c:numCache>
            </c:numRef>
          </c:xVal>
          <c:yVal>
            <c:numRef>
              <c:f>'5'!$M$2:$M$156</c:f>
              <c:numCache>
                <c:formatCode>General</c:formatCode>
                <c:ptCount val="155"/>
                <c:pt idx="0">
                  <c:v>50</c:v>
                </c:pt>
                <c:pt idx="1">
                  <c:v>50.4</c:v>
                </c:pt>
                <c:pt idx="2">
                  <c:v>50.8</c:v>
                </c:pt>
                <c:pt idx="3">
                  <c:v>51</c:v>
                </c:pt>
                <c:pt idx="4">
                  <c:v>51.6</c:v>
                </c:pt>
                <c:pt idx="5">
                  <c:v>52</c:v>
                </c:pt>
                <c:pt idx="6">
                  <c:v>54.7</c:v>
                </c:pt>
                <c:pt idx="7">
                  <c:v>54.7</c:v>
                </c:pt>
                <c:pt idx="8">
                  <c:v>55.2</c:v>
                </c:pt>
                <c:pt idx="9">
                  <c:v>55.6</c:v>
                </c:pt>
                <c:pt idx="10">
                  <c:v>58.5</c:v>
                </c:pt>
                <c:pt idx="11">
                  <c:v>58.5</c:v>
                </c:pt>
                <c:pt idx="12">
                  <c:v>59</c:v>
                </c:pt>
                <c:pt idx="13">
                  <c:v>59.4</c:v>
                </c:pt>
                <c:pt idx="14">
                  <c:v>59.7</c:v>
                </c:pt>
                <c:pt idx="15">
                  <c:v>62.7</c:v>
                </c:pt>
                <c:pt idx="16">
                  <c:v>62.7</c:v>
                </c:pt>
                <c:pt idx="17">
                  <c:v>62.7</c:v>
                </c:pt>
                <c:pt idx="18">
                  <c:v>62.7</c:v>
                </c:pt>
                <c:pt idx="19">
                  <c:v>62.7</c:v>
                </c:pt>
                <c:pt idx="20">
                  <c:v>62.7</c:v>
                </c:pt>
                <c:pt idx="21">
                  <c:v>62.7</c:v>
                </c:pt>
                <c:pt idx="22">
                  <c:v>62.7</c:v>
                </c:pt>
                <c:pt idx="23">
                  <c:v>62.7</c:v>
                </c:pt>
                <c:pt idx="24">
                  <c:v>62.8</c:v>
                </c:pt>
                <c:pt idx="25">
                  <c:v>62.8</c:v>
                </c:pt>
                <c:pt idx="26">
                  <c:v>62.8</c:v>
                </c:pt>
                <c:pt idx="27">
                  <c:v>62.8</c:v>
                </c:pt>
                <c:pt idx="28">
                  <c:v>62.5</c:v>
                </c:pt>
                <c:pt idx="29">
                  <c:v>62.3</c:v>
                </c:pt>
                <c:pt idx="30">
                  <c:v>62.1</c:v>
                </c:pt>
                <c:pt idx="31">
                  <c:v>61.9</c:v>
                </c:pt>
                <c:pt idx="32">
                  <c:v>61.4</c:v>
                </c:pt>
                <c:pt idx="33">
                  <c:v>61</c:v>
                </c:pt>
                <c:pt idx="34">
                  <c:v>60.6</c:v>
                </c:pt>
                <c:pt idx="35">
                  <c:v>60.4</c:v>
                </c:pt>
                <c:pt idx="36">
                  <c:v>60.1</c:v>
                </c:pt>
                <c:pt idx="37">
                  <c:v>59.9</c:v>
                </c:pt>
                <c:pt idx="38">
                  <c:v>59.4</c:v>
                </c:pt>
                <c:pt idx="39">
                  <c:v>59</c:v>
                </c:pt>
                <c:pt idx="40">
                  <c:v>58.6</c:v>
                </c:pt>
                <c:pt idx="41">
                  <c:v>58.3</c:v>
                </c:pt>
                <c:pt idx="42">
                  <c:v>58.1</c:v>
                </c:pt>
                <c:pt idx="43">
                  <c:v>57.9</c:v>
                </c:pt>
                <c:pt idx="44">
                  <c:v>57.4</c:v>
                </c:pt>
                <c:pt idx="45">
                  <c:v>57.1</c:v>
                </c:pt>
                <c:pt idx="46">
                  <c:v>56.8</c:v>
                </c:pt>
                <c:pt idx="47">
                  <c:v>56.5</c:v>
                </c:pt>
                <c:pt idx="48">
                  <c:v>56.3</c:v>
                </c:pt>
                <c:pt idx="49">
                  <c:v>56.1</c:v>
                </c:pt>
                <c:pt idx="50">
                  <c:v>56</c:v>
                </c:pt>
                <c:pt idx="51">
                  <c:v>55.8</c:v>
                </c:pt>
                <c:pt idx="52">
                  <c:v>55.4</c:v>
                </c:pt>
                <c:pt idx="53">
                  <c:v>55.1</c:v>
                </c:pt>
                <c:pt idx="54">
                  <c:v>54.8</c:v>
                </c:pt>
                <c:pt idx="55">
                  <c:v>54.7</c:v>
                </c:pt>
                <c:pt idx="56">
                  <c:v>54.5</c:v>
                </c:pt>
                <c:pt idx="57">
                  <c:v>54.4</c:v>
                </c:pt>
                <c:pt idx="58">
                  <c:v>54.3</c:v>
                </c:pt>
                <c:pt idx="59">
                  <c:v>54.2</c:v>
                </c:pt>
                <c:pt idx="60">
                  <c:v>54.1</c:v>
                </c:pt>
                <c:pt idx="61">
                  <c:v>54</c:v>
                </c:pt>
                <c:pt idx="62">
                  <c:v>53.9</c:v>
                </c:pt>
                <c:pt idx="63">
                  <c:v>53.8</c:v>
                </c:pt>
                <c:pt idx="64">
                  <c:v>53.8</c:v>
                </c:pt>
                <c:pt idx="65">
                  <c:v>53.7</c:v>
                </c:pt>
                <c:pt idx="66">
                  <c:v>53.6</c:v>
                </c:pt>
                <c:pt idx="67">
                  <c:v>53.5</c:v>
                </c:pt>
                <c:pt idx="68">
                  <c:v>53.4</c:v>
                </c:pt>
                <c:pt idx="69">
                  <c:v>53.3</c:v>
                </c:pt>
                <c:pt idx="70">
                  <c:v>53.2</c:v>
                </c:pt>
                <c:pt idx="71">
                  <c:v>53.1</c:v>
                </c:pt>
                <c:pt idx="72">
                  <c:v>53</c:v>
                </c:pt>
                <c:pt idx="73">
                  <c:v>52.9</c:v>
                </c:pt>
                <c:pt idx="74">
                  <c:v>52.8</c:v>
                </c:pt>
                <c:pt idx="75">
                  <c:v>52.7</c:v>
                </c:pt>
                <c:pt idx="76">
                  <c:v>52.6</c:v>
                </c:pt>
                <c:pt idx="77">
                  <c:v>52.5</c:v>
                </c:pt>
                <c:pt idx="78">
                  <c:v>52.5</c:v>
                </c:pt>
                <c:pt idx="79">
                  <c:v>52.4</c:v>
                </c:pt>
                <c:pt idx="80">
                  <c:v>52.3</c:v>
                </c:pt>
                <c:pt idx="81">
                  <c:v>52.2</c:v>
                </c:pt>
                <c:pt idx="82">
                  <c:v>52.1</c:v>
                </c:pt>
                <c:pt idx="83">
                  <c:v>52.1</c:v>
                </c:pt>
                <c:pt idx="84">
                  <c:v>52</c:v>
                </c:pt>
                <c:pt idx="85">
                  <c:v>51.9</c:v>
                </c:pt>
                <c:pt idx="86">
                  <c:v>51.9</c:v>
                </c:pt>
                <c:pt idx="87">
                  <c:v>51.8</c:v>
                </c:pt>
                <c:pt idx="88">
                  <c:v>51.7</c:v>
                </c:pt>
                <c:pt idx="89">
                  <c:v>51.7</c:v>
                </c:pt>
                <c:pt idx="90">
                  <c:v>51.6</c:v>
                </c:pt>
                <c:pt idx="91">
                  <c:v>51.5</c:v>
                </c:pt>
                <c:pt idx="92">
                  <c:v>51.5</c:v>
                </c:pt>
                <c:pt idx="93">
                  <c:v>51.4</c:v>
                </c:pt>
                <c:pt idx="94">
                  <c:v>51.4</c:v>
                </c:pt>
                <c:pt idx="95">
                  <c:v>51.3</c:v>
                </c:pt>
                <c:pt idx="96">
                  <c:v>51.3</c:v>
                </c:pt>
                <c:pt idx="97">
                  <c:v>51.2</c:v>
                </c:pt>
                <c:pt idx="98">
                  <c:v>51.2</c:v>
                </c:pt>
                <c:pt idx="99">
                  <c:v>51.1</c:v>
                </c:pt>
                <c:pt idx="100">
                  <c:v>51.1</c:v>
                </c:pt>
                <c:pt idx="101">
                  <c:v>51</c:v>
                </c:pt>
                <c:pt idx="102">
                  <c:v>51</c:v>
                </c:pt>
                <c:pt idx="103">
                  <c:v>51</c:v>
                </c:pt>
                <c:pt idx="104">
                  <c:v>50.9</c:v>
                </c:pt>
                <c:pt idx="105">
                  <c:v>50.9</c:v>
                </c:pt>
                <c:pt idx="106">
                  <c:v>50.8</c:v>
                </c:pt>
                <c:pt idx="107">
                  <c:v>50.8</c:v>
                </c:pt>
                <c:pt idx="108">
                  <c:v>50.8</c:v>
                </c:pt>
                <c:pt idx="109">
                  <c:v>50.7</c:v>
                </c:pt>
                <c:pt idx="110">
                  <c:v>50.7</c:v>
                </c:pt>
                <c:pt idx="111">
                  <c:v>50.7</c:v>
                </c:pt>
                <c:pt idx="112">
                  <c:v>50.7</c:v>
                </c:pt>
                <c:pt idx="113">
                  <c:v>50.6</c:v>
                </c:pt>
                <c:pt idx="114">
                  <c:v>50.6</c:v>
                </c:pt>
                <c:pt idx="115">
                  <c:v>50.6</c:v>
                </c:pt>
                <c:pt idx="116">
                  <c:v>50.6</c:v>
                </c:pt>
                <c:pt idx="117">
                  <c:v>50.5</c:v>
                </c:pt>
                <c:pt idx="118">
                  <c:v>50.5</c:v>
                </c:pt>
                <c:pt idx="119">
                  <c:v>50.5</c:v>
                </c:pt>
                <c:pt idx="120">
                  <c:v>50.5</c:v>
                </c:pt>
                <c:pt idx="121">
                  <c:v>50.5</c:v>
                </c:pt>
                <c:pt idx="122">
                  <c:v>50.4</c:v>
                </c:pt>
                <c:pt idx="123">
                  <c:v>50.4</c:v>
                </c:pt>
                <c:pt idx="124">
                  <c:v>50.4</c:v>
                </c:pt>
                <c:pt idx="125">
                  <c:v>50.4</c:v>
                </c:pt>
                <c:pt idx="126">
                  <c:v>50.4</c:v>
                </c:pt>
                <c:pt idx="127">
                  <c:v>50.4</c:v>
                </c:pt>
                <c:pt idx="128">
                  <c:v>50.3</c:v>
                </c:pt>
                <c:pt idx="129">
                  <c:v>50.3</c:v>
                </c:pt>
                <c:pt idx="130">
                  <c:v>50.3</c:v>
                </c:pt>
                <c:pt idx="131">
                  <c:v>50.3</c:v>
                </c:pt>
                <c:pt idx="132">
                  <c:v>50.3</c:v>
                </c:pt>
                <c:pt idx="133">
                  <c:v>50.3</c:v>
                </c:pt>
                <c:pt idx="134">
                  <c:v>50.3</c:v>
                </c:pt>
                <c:pt idx="135">
                  <c:v>50.3</c:v>
                </c:pt>
                <c:pt idx="136">
                  <c:v>50.2</c:v>
                </c:pt>
                <c:pt idx="137">
                  <c:v>50.2</c:v>
                </c:pt>
                <c:pt idx="138">
                  <c:v>50.2</c:v>
                </c:pt>
                <c:pt idx="139">
                  <c:v>50.2</c:v>
                </c:pt>
                <c:pt idx="140">
                  <c:v>50.2</c:v>
                </c:pt>
                <c:pt idx="141">
                  <c:v>50.2</c:v>
                </c:pt>
                <c:pt idx="142">
                  <c:v>50.2</c:v>
                </c:pt>
                <c:pt idx="143">
                  <c:v>50.2</c:v>
                </c:pt>
                <c:pt idx="144">
                  <c:v>50.2</c:v>
                </c:pt>
                <c:pt idx="145">
                  <c:v>50.2</c:v>
                </c:pt>
                <c:pt idx="146">
                  <c:v>50.2</c:v>
                </c:pt>
                <c:pt idx="147">
                  <c:v>50.2</c:v>
                </c:pt>
                <c:pt idx="148">
                  <c:v>50.2</c:v>
                </c:pt>
                <c:pt idx="149">
                  <c:v>50.1</c:v>
                </c:pt>
                <c:pt idx="150">
                  <c:v>50.1</c:v>
                </c:pt>
                <c:pt idx="151">
                  <c:v>50.1</c:v>
                </c:pt>
                <c:pt idx="152">
                  <c:v>50.1</c:v>
                </c:pt>
                <c:pt idx="153">
                  <c:v>50.1</c:v>
                </c:pt>
                <c:pt idx="154">
                  <c:v>50.1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A9B-4FD5-87C8-654C00CAFB2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'5'!$L$2:$L$156</c:f>
              <c:numCache>
                <c:formatCode>General</c:formatCode>
                <c:ptCount val="155"/>
                <c:pt idx="0">
                  <c:v>104.30800000000001</c:v>
                </c:pt>
                <c:pt idx="1">
                  <c:v>105.267</c:v>
                </c:pt>
                <c:pt idx="2">
                  <c:v>106.233</c:v>
                </c:pt>
                <c:pt idx="3">
                  <c:v>107.19199999999999</c:v>
                </c:pt>
                <c:pt idx="4">
                  <c:v>108.149</c:v>
                </c:pt>
                <c:pt idx="5">
                  <c:v>109.11499999999999</c:v>
                </c:pt>
                <c:pt idx="6">
                  <c:v>110.074</c:v>
                </c:pt>
                <c:pt idx="7">
                  <c:v>111.03</c:v>
                </c:pt>
                <c:pt idx="8">
                  <c:v>111.99</c:v>
                </c:pt>
                <c:pt idx="9">
                  <c:v>112.953</c:v>
                </c:pt>
                <c:pt idx="10">
                  <c:v>113.911</c:v>
                </c:pt>
                <c:pt idx="11">
                  <c:v>114.872</c:v>
                </c:pt>
                <c:pt idx="12">
                  <c:v>115.83499999999999</c:v>
                </c:pt>
                <c:pt idx="13">
                  <c:v>116.78700000000001</c:v>
                </c:pt>
                <c:pt idx="14">
                  <c:v>117.749</c:v>
                </c:pt>
                <c:pt idx="15">
                  <c:v>118.71</c:v>
                </c:pt>
                <c:pt idx="16">
                  <c:v>119.66800000000001</c:v>
                </c:pt>
                <c:pt idx="17">
                  <c:v>120.633</c:v>
                </c:pt>
                <c:pt idx="18">
                  <c:v>121.593</c:v>
                </c:pt>
                <c:pt idx="19">
                  <c:v>122.547</c:v>
                </c:pt>
                <c:pt idx="20">
                  <c:v>123.506</c:v>
                </c:pt>
                <c:pt idx="21">
                  <c:v>124.474</c:v>
                </c:pt>
                <c:pt idx="22">
                  <c:v>125.43</c:v>
                </c:pt>
                <c:pt idx="23">
                  <c:v>126.386</c:v>
                </c:pt>
                <c:pt idx="24">
                  <c:v>127.354</c:v>
                </c:pt>
                <c:pt idx="25">
                  <c:v>128.30600000000001</c:v>
                </c:pt>
                <c:pt idx="26">
                  <c:v>129.267</c:v>
                </c:pt>
                <c:pt idx="27">
                  <c:v>130.22800000000001</c:v>
                </c:pt>
                <c:pt idx="28">
                  <c:v>131.191</c:v>
                </c:pt>
                <c:pt idx="29">
                  <c:v>132.15299999999999</c:v>
                </c:pt>
                <c:pt idx="30">
                  <c:v>133.10599999999999</c:v>
                </c:pt>
                <c:pt idx="31">
                  <c:v>134.06700000000001</c:v>
                </c:pt>
                <c:pt idx="32">
                  <c:v>135.03</c:v>
                </c:pt>
                <c:pt idx="33">
                  <c:v>135.99199999999999</c:v>
                </c:pt>
                <c:pt idx="34">
                  <c:v>136.94900000000001</c:v>
                </c:pt>
                <c:pt idx="35">
                  <c:v>137.91399999999999</c:v>
                </c:pt>
                <c:pt idx="36">
                  <c:v>138.87200000000001</c:v>
                </c:pt>
                <c:pt idx="37">
                  <c:v>139.82900000000001</c:v>
                </c:pt>
                <c:pt idx="38">
                  <c:v>140.786</c:v>
                </c:pt>
                <c:pt idx="39">
                  <c:v>141.75299999999999</c:v>
                </c:pt>
                <c:pt idx="40">
                  <c:v>142.71100000000001</c:v>
                </c:pt>
                <c:pt idx="41">
                  <c:v>143.66800000000001</c:v>
                </c:pt>
                <c:pt idx="42">
                  <c:v>144.62799999999999</c:v>
                </c:pt>
                <c:pt idx="43">
                  <c:v>145.58799999999999</c:v>
                </c:pt>
                <c:pt idx="44">
                  <c:v>146.548</c:v>
                </c:pt>
                <c:pt idx="45">
                  <c:v>147.50899999999999</c:v>
                </c:pt>
                <c:pt idx="46">
                  <c:v>148.47200000000001</c:v>
                </c:pt>
                <c:pt idx="47">
                  <c:v>149.434</c:v>
                </c:pt>
                <c:pt idx="48">
                  <c:v>150.387</c:v>
                </c:pt>
                <c:pt idx="49">
                  <c:v>151.34800000000001</c:v>
                </c:pt>
                <c:pt idx="50">
                  <c:v>152.31100000000001</c:v>
                </c:pt>
                <c:pt idx="51">
                  <c:v>153.27500000000001</c:v>
                </c:pt>
                <c:pt idx="52">
                  <c:v>154.22900000000001</c:v>
                </c:pt>
                <c:pt idx="53">
                  <c:v>155.19499999999999</c:v>
                </c:pt>
                <c:pt idx="54">
                  <c:v>156.15299999999999</c:v>
                </c:pt>
                <c:pt idx="55">
                  <c:v>157.11000000000001</c:v>
                </c:pt>
                <c:pt idx="56">
                  <c:v>158.06700000000001</c:v>
                </c:pt>
                <c:pt idx="57">
                  <c:v>159.03399999999999</c:v>
                </c:pt>
                <c:pt idx="58">
                  <c:v>159.99199999999999</c:v>
                </c:pt>
                <c:pt idx="59">
                  <c:v>160.94900000000001</c:v>
                </c:pt>
                <c:pt idx="60">
                  <c:v>161.90799999999999</c:v>
                </c:pt>
                <c:pt idx="61">
                  <c:v>162.86600000000001</c:v>
                </c:pt>
                <c:pt idx="62">
                  <c:v>163.82900000000001</c:v>
                </c:pt>
                <c:pt idx="63">
                  <c:v>164.79</c:v>
                </c:pt>
                <c:pt idx="64">
                  <c:v>165.75399999999999</c:v>
                </c:pt>
                <c:pt idx="65">
                  <c:v>166.715</c:v>
                </c:pt>
                <c:pt idx="66">
                  <c:v>167.66900000000001</c:v>
                </c:pt>
                <c:pt idx="67">
                  <c:v>168.62899999999999</c:v>
                </c:pt>
                <c:pt idx="68">
                  <c:v>169.59100000000001</c:v>
                </c:pt>
                <c:pt idx="69">
                  <c:v>170.55199999999999</c:v>
                </c:pt>
                <c:pt idx="70">
                  <c:v>171.50899999999999</c:v>
                </c:pt>
                <c:pt idx="71">
                  <c:v>172.46600000000001</c:v>
                </c:pt>
                <c:pt idx="72">
                  <c:v>173.43299999999999</c:v>
                </c:pt>
                <c:pt idx="73">
                  <c:v>174.39099999999999</c:v>
                </c:pt>
                <c:pt idx="74">
                  <c:v>175.34800000000001</c:v>
                </c:pt>
                <c:pt idx="75">
                  <c:v>176.315</c:v>
                </c:pt>
                <c:pt idx="76">
                  <c:v>177.273</c:v>
                </c:pt>
                <c:pt idx="77">
                  <c:v>178.23400000000001</c:v>
                </c:pt>
                <c:pt idx="78">
                  <c:v>179.18600000000001</c:v>
                </c:pt>
                <c:pt idx="79">
                  <c:v>180.14599999999999</c:v>
                </c:pt>
                <c:pt idx="80">
                  <c:v>181.11</c:v>
                </c:pt>
                <c:pt idx="81">
                  <c:v>182.071</c:v>
                </c:pt>
                <c:pt idx="82">
                  <c:v>183.035</c:v>
                </c:pt>
                <c:pt idx="83">
                  <c:v>183.98599999999999</c:v>
                </c:pt>
                <c:pt idx="84">
                  <c:v>184.94900000000001</c:v>
                </c:pt>
                <c:pt idx="85">
                  <c:v>185.91</c:v>
                </c:pt>
                <c:pt idx="86">
                  <c:v>186.86799999999999</c:v>
                </c:pt>
                <c:pt idx="87">
                  <c:v>187.833</c:v>
                </c:pt>
                <c:pt idx="88">
                  <c:v>188.79</c:v>
                </c:pt>
                <c:pt idx="89">
                  <c:v>189.74700000000001</c:v>
                </c:pt>
                <c:pt idx="90">
                  <c:v>190.714</c:v>
                </c:pt>
                <c:pt idx="91">
                  <c:v>191.672</c:v>
                </c:pt>
                <c:pt idx="92">
                  <c:v>192.62899999999999</c:v>
                </c:pt>
                <c:pt idx="93">
                  <c:v>193.589</c:v>
                </c:pt>
                <c:pt idx="94">
                  <c:v>194.547</c:v>
                </c:pt>
                <c:pt idx="95">
                  <c:v>195.51300000000001</c:v>
                </c:pt>
                <c:pt idx="96">
                  <c:v>196.46700000000001</c:v>
                </c:pt>
                <c:pt idx="97">
                  <c:v>197.42699999999999</c:v>
                </c:pt>
                <c:pt idx="98">
                  <c:v>198.39099999999999</c:v>
                </c:pt>
                <c:pt idx="99">
                  <c:v>199.352</c:v>
                </c:pt>
                <c:pt idx="100">
                  <c:v>200.30600000000001</c:v>
                </c:pt>
                <c:pt idx="101">
                  <c:v>201.26599999999999</c:v>
                </c:pt>
                <c:pt idx="102">
                  <c:v>202.23</c:v>
                </c:pt>
                <c:pt idx="103">
                  <c:v>203.19300000000001</c:v>
                </c:pt>
                <c:pt idx="104">
                  <c:v>204.14699999999999</c:v>
                </c:pt>
                <c:pt idx="105">
                  <c:v>205.114</c:v>
                </c:pt>
                <c:pt idx="106">
                  <c:v>206.072</c:v>
                </c:pt>
                <c:pt idx="107">
                  <c:v>207.029</c:v>
                </c:pt>
                <c:pt idx="108">
                  <c:v>207.98599999999999</c:v>
                </c:pt>
                <c:pt idx="109">
                  <c:v>208.953</c:v>
                </c:pt>
                <c:pt idx="110">
                  <c:v>209.911</c:v>
                </c:pt>
                <c:pt idx="111">
                  <c:v>210.86799999999999</c:v>
                </c:pt>
                <c:pt idx="112">
                  <c:v>211.827</c:v>
                </c:pt>
                <c:pt idx="113">
                  <c:v>212.79400000000001</c:v>
                </c:pt>
                <c:pt idx="114">
                  <c:v>213.74799999999999</c:v>
                </c:pt>
                <c:pt idx="115">
                  <c:v>214.708</c:v>
                </c:pt>
                <c:pt idx="116">
                  <c:v>215.672</c:v>
                </c:pt>
                <c:pt idx="117">
                  <c:v>216.63300000000001</c:v>
                </c:pt>
                <c:pt idx="118">
                  <c:v>217.59</c:v>
                </c:pt>
                <c:pt idx="119">
                  <c:v>218.548</c:v>
                </c:pt>
                <c:pt idx="120">
                  <c:v>219.506</c:v>
                </c:pt>
                <c:pt idx="121">
                  <c:v>220.47</c:v>
                </c:pt>
                <c:pt idx="122">
                  <c:v>221.42699999999999</c:v>
                </c:pt>
                <c:pt idx="123">
                  <c:v>222.387</c:v>
                </c:pt>
                <c:pt idx="124">
                  <c:v>223.35400000000001</c:v>
                </c:pt>
                <c:pt idx="125">
                  <c:v>224.31</c:v>
                </c:pt>
                <c:pt idx="126">
                  <c:v>225.27500000000001</c:v>
                </c:pt>
                <c:pt idx="127">
                  <c:v>226.23400000000001</c:v>
                </c:pt>
                <c:pt idx="128">
                  <c:v>227.19200000000001</c:v>
                </c:pt>
                <c:pt idx="129">
                  <c:v>228.15299999999999</c:v>
                </c:pt>
                <c:pt idx="130">
                  <c:v>229.114</c:v>
                </c:pt>
                <c:pt idx="131">
                  <c:v>230.07499999999999</c:v>
                </c:pt>
                <c:pt idx="132">
                  <c:v>231.029</c:v>
                </c:pt>
                <c:pt idx="133">
                  <c:v>231.99</c:v>
                </c:pt>
                <c:pt idx="134">
                  <c:v>232.953</c:v>
                </c:pt>
                <c:pt idx="135">
                  <c:v>233.91399999999999</c:v>
                </c:pt>
                <c:pt idx="136">
                  <c:v>234.86799999999999</c:v>
                </c:pt>
                <c:pt idx="137">
                  <c:v>235.82900000000001</c:v>
                </c:pt>
                <c:pt idx="138">
                  <c:v>236.786</c:v>
                </c:pt>
                <c:pt idx="139">
                  <c:v>237.751</c:v>
                </c:pt>
                <c:pt idx="140">
                  <c:v>238.709</c:v>
                </c:pt>
                <c:pt idx="141">
                  <c:v>239.666</c:v>
                </c:pt>
                <c:pt idx="142">
                  <c:v>240.63300000000001</c:v>
                </c:pt>
                <c:pt idx="143">
                  <c:v>241.59399999999999</c:v>
                </c:pt>
                <c:pt idx="144">
                  <c:v>242.548</c:v>
                </c:pt>
                <c:pt idx="145">
                  <c:v>243.51499999999999</c:v>
                </c:pt>
                <c:pt idx="146">
                  <c:v>244.47499999999999</c:v>
                </c:pt>
                <c:pt idx="147">
                  <c:v>245.43100000000001</c:v>
                </c:pt>
                <c:pt idx="148">
                  <c:v>246.387</c:v>
                </c:pt>
                <c:pt idx="149">
                  <c:v>247.34800000000001</c:v>
                </c:pt>
                <c:pt idx="150">
                  <c:v>248.309</c:v>
                </c:pt>
                <c:pt idx="151">
                  <c:v>249.27099999999999</c:v>
                </c:pt>
                <c:pt idx="152">
                  <c:v>250.23400000000001</c:v>
                </c:pt>
                <c:pt idx="153">
                  <c:v>251.18600000000001</c:v>
                </c:pt>
                <c:pt idx="154">
                  <c:v>252.148</c:v>
                </c:pt>
              </c:numCache>
            </c:numRef>
          </c:xVal>
          <c:yVal>
            <c:numRef>
              <c:f>'5'!$N$2:$N$156</c:f>
              <c:numCache>
                <c:formatCode>0.00</c:formatCode>
                <c:ptCount val="155"/>
                <c:pt idx="0" formatCode="General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A9B-4FD5-87C8-654C00CAF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2064"/>
        <c:axId val="66588672"/>
      </c:scatterChart>
      <c:valAx>
        <c:axId val="6527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6588672"/>
        <c:crosses val="autoZero"/>
        <c:crossBetween val="midCat"/>
      </c:valAx>
      <c:valAx>
        <c:axId val="66588672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272064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'5'!$A$2:$A$181</c:f>
              <c:numCache>
                <c:formatCode>General</c:formatCode>
                <c:ptCount val="180"/>
                <c:pt idx="0">
                  <c:v>102.348</c:v>
                </c:pt>
                <c:pt idx="1">
                  <c:v>103.309</c:v>
                </c:pt>
                <c:pt idx="2">
                  <c:v>104.273</c:v>
                </c:pt>
                <c:pt idx="3">
                  <c:v>105.235</c:v>
                </c:pt>
                <c:pt idx="4">
                  <c:v>106.188</c:v>
                </c:pt>
                <c:pt idx="5">
                  <c:v>107.15</c:v>
                </c:pt>
                <c:pt idx="6">
                  <c:v>108.114</c:v>
                </c:pt>
                <c:pt idx="7">
                  <c:v>109.072</c:v>
                </c:pt>
                <c:pt idx="8">
                  <c:v>110.029</c:v>
                </c:pt>
                <c:pt idx="9">
                  <c:v>110.995</c:v>
                </c:pt>
                <c:pt idx="10">
                  <c:v>111.95399999999999</c:v>
                </c:pt>
                <c:pt idx="11">
                  <c:v>112.911</c:v>
                </c:pt>
                <c:pt idx="12">
                  <c:v>113.867</c:v>
                </c:pt>
                <c:pt idx="13">
                  <c:v>114.828</c:v>
                </c:pt>
                <c:pt idx="14">
                  <c:v>115.791</c:v>
                </c:pt>
                <c:pt idx="15">
                  <c:v>116.747</c:v>
                </c:pt>
                <c:pt idx="16">
                  <c:v>117.711</c:v>
                </c:pt>
                <c:pt idx="17">
                  <c:v>118.666</c:v>
                </c:pt>
                <c:pt idx="18">
                  <c:v>119.629</c:v>
                </c:pt>
                <c:pt idx="19">
                  <c:v>120.593</c:v>
                </c:pt>
                <c:pt idx="20">
                  <c:v>121.55500000000001</c:v>
                </c:pt>
                <c:pt idx="21">
                  <c:v>122.506</c:v>
                </c:pt>
                <c:pt idx="22">
                  <c:v>123.47199999999999</c:v>
                </c:pt>
                <c:pt idx="23">
                  <c:v>124.428</c:v>
                </c:pt>
                <c:pt idx="24">
                  <c:v>125.39400000000001</c:v>
                </c:pt>
                <c:pt idx="25">
                  <c:v>126.352</c:v>
                </c:pt>
                <c:pt idx="26">
                  <c:v>127.312</c:v>
                </c:pt>
                <c:pt idx="27">
                  <c:v>128.268</c:v>
                </c:pt>
                <c:pt idx="28">
                  <c:v>129.23400000000001</c:v>
                </c:pt>
                <c:pt idx="29">
                  <c:v>130.19200000000001</c:v>
                </c:pt>
                <c:pt idx="30">
                  <c:v>131.149</c:v>
                </c:pt>
                <c:pt idx="31">
                  <c:v>132.10900000000001</c:v>
                </c:pt>
                <c:pt idx="32">
                  <c:v>133.072</c:v>
                </c:pt>
                <c:pt idx="33">
                  <c:v>134.03299999999999</c:v>
                </c:pt>
                <c:pt idx="34">
                  <c:v>134.98599999999999</c:v>
                </c:pt>
                <c:pt idx="35">
                  <c:v>135.947</c:v>
                </c:pt>
                <c:pt idx="36">
                  <c:v>136.91</c:v>
                </c:pt>
                <c:pt idx="37">
                  <c:v>137.87200000000001</c:v>
                </c:pt>
                <c:pt idx="38">
                  <c:v>138.83500000000001</c:v>
                </c:pt>
                <c:pt idx="39">
                  <c:v>139.78700000000001</c:v>
                </c:pt>
                <c:pt idx="40">
                  <c:v>140.749</c:v>
                </c:pt>
                <c:pt idx="41">
                  <c:v>141.71100000000001</c:v>
                </c:pt>
                <c:pt idx="42">
                  <c:v>142.67400000000001</c:v>
                </c:pt>
                <c:pt idx="43">
                  <c:v>143.626</c:v>
                </c:pt>
                <c:pt idx="44">
                  <c:v>144.59200000000001</c:v>
                </c:pt>
                <c:pt idx="45">
                  <c:v>145.55000000000001</c:v>
                </c:pt>
                <c:pt idx="46">
                  <c:v>146.51300000000001</c:v>
                </c:pt>
                <c:pt idx="47">
                  <c:v>147.47499999999999</c:v>
                </c:pt>
                <c:pt idx="48">
                  <c:v>148.43299999999999</c:v>
                </c:pt>
                <c:pt idx="49">
                  <c:v>149.38800000000001</c:v>
                </c:pt>
                <c:pt idx="50">
                  <c:v>150.35400000000001</c:v>
                </c:pt>
                <c:pt idx="51">
                  <c:v>151.31200000000001</c:v>
                </c:pt>
                <c:pt idx="52">
                  <c:v>152.26900000000001</c:v>
                </c:pt>
                <c:pt idx="53">
                  <c:v>153.226</c:v>
                </c:pt>
                <c:pt idx="54">
                  <c:v>154.19300000000001</c:v>
                </c:pt>
                <c:pt idx="55">
                  <c:v>155.15100000000001</c:v>
                </c:pt>
                <c:pt idx="56">
                  <c:v>156.108</c:v>
                </c:pt>
                <c:pt idx="57">
                  <c:v>157.06899999999999</c:v>
                </c:pt>
                <c:pt idx="58">
                  <c:v>158.03100000000001</c:v>
                </c:pt>
                <c:pt idx="59">
                  <c:v>158.99199999999999</c:v>
                </c:pt>
                <c:pt idx="60">
                  <c:v>159.946</c:v>
                </c:pt>
                <c:pt idx="61">
                  <c:v>160.90600000000001</c:v>
                </c:pt>
                <c:pt idx="62">
                  <c:v>161.87</c:v>
                </c:pt>
                <c:pt idx="63">
                  <c:v>162.83099999999999</c:v>
                </c:pt>
                <c:pt idx="64">
                  <c:v>163.79499999999999</c:v>
                </c:pt>
                <c:pt idx="65">
                  <c:v>164.74600000000001</c:v>
                </c:pt>
                <c:pt idx="66">
                  <c:v>165.71299999999999</c:v>
                </c:pt>
                <c:pt idx="67">
                  <c:v>166.66900000000001</c:v>
                </c:pt>
                <c:pt idx="68">
                  <c:v>167.63499999999999</c:v>
                </c:pt>
                <c:pt idx="69">
                  <c:v>168.58600000000001</c:v>
                </c:pt>
                <c:pt idx="70">
                  <c:v>169.55</c:v>
                </c:pt>
                <c:pt idx="71">
                  <c:v>170.50700000000001</c:v>
                </c:pt>
                <c:pt idx="72">
                  <c:v>171.47399999999999</c:v>
                </c:pt>
                <c:pt idx="73">
                  <c:v>172.43199999999999</c:v>
                </c:pt>
                <c:pt idx="74">
                  <c:v>173.39099999999999</c:v>
                </c:pt>
                <c:pt idx="75">
                  <c:v>174.34899999999999</c:v>
                </c:pt>
                <c:pt idx="76">
                  <c:v>175.31200000000001</c:v>
                </c:pt>
                <c:pt idx="77">
                  <c:v>176.273</c:v>
                </c:pt>
                <c:pt idx="78">
                  <c:v>177.227</c:v>
                </c:pt>
                <c:pt idx="79">
                  <c:v>178.18700000000001</c:v>
                </c:pt>
                <c:pt idx="80">
                  <c:v>179.15100000000001</c:v>
                </c:pt>
                <c:pt idx="81">
                  <c:v>180.11199999999999</c:v>
                </c:pt>
                <c:pt idx="82">
                  <c:v>181.066</c:v>
                </c:pt>
                <c:pt idx="83">
                  <c:v>182.02799999999999</c:v>
                </c:pt>
                <c:pt idx="84">
                  <c:v>182.99199999999999</c:v>
                </c:pt>
                <c:pt idx="85">
                  <c:v>183.94900000000001</c:v>
                </c:pt>
                <c:pt idx="86">
                  <c:v>184.90600000000001</c:v>
                </c:pt>
                <c:pt idx="87">
                  <c:v>185.87299999999999</c:v>
                </c:pt>
                <c:pt idx="88">
                  <c:v>186.83099999999999</c:v>
                </c:pt>
                <c:pt idx="89">
                  <c:v>187.78800000000001</c:v>
                </c:pt>
                <c:pt idx="90">
                  <c:v>188.755</c:v>
                </c:pt>
                <c:pt idx="91">
                  <c:v>189.71299999999999</c:v>
                </c:pt>
                <c:pt idx="92">
                  <c:v>190.672</c:v>
                </c:pt>
                <c:pt idx="93">
                  <c:v>191.63</c:v>
                </c:pt>
                <c:pt idx="94">
                  <c:v>192.58600000000001</c:v>
                </c:pt>
                <c:pt idx="95">
                  <c:v>193.554</c:v>
                </c:pt>
                <c:pt idx="96">
                  <c:v>194.50800000000001</c:v>
                </c:pt>
                <c:pt idx="97">
                  <c:v>195.46799999999999</c:v>
                </c:pt>
                <c:pt idx="98">
                  <c:v>196.43199999999999</c:v>
                </c:pt>
                <c:pt idx="99">
                  <c:v>197.393</c:v>
                </c:pt>
                <c:pt idx="100">
                  <c:v>198.351</c:v>
                </c:pt>
                <c:pt idx="101">
                  <c:v>199.30600000000001</c:v>
                </c:pt>
                <c:pt idx="102">
                  <c:v>200.273</c:v>
                </c:pt>
                <c:pt idx="103">
                  <c:v>201.23099999999999</c:v>
                </c:pt>
                <c:pt idx="104">
                  <c:v>202.18799999999999</c:v>
                </c:pt>
                <c:pt idx="105">
                  <c:v>203.155</c:v>
                </c:pt>
                <c:pt idx="106">
                  <c:v>204.113</c:v>
                </c:pt>
                <c:pt idx="107">
                  <c:v>205.07</c:v>
                </c:pt>
                <c:pt idx="108">
                  <c:v>206.02699999999999</c:v>
                </c:pt>
                <c:pt idx="109">
                  <c:v>206.988</c:v>
                </c:pt>
                <c:pt idx="110">
                  <c:v>207.94900000000001</c:v>
                </c:pt>
                <c:pt idx="111">
                  <c:v>208.91</c:v>
                </c:pt>
                <c:pt idx="112">
                  <c:v>209.874</c:v>
                </c:pt>
                <c:pt idx="113">
                  <c:v>210.83500000000001</c:v>
                </c:pt>
                <c:pt idx="114">
                  <c:v>211.78899999999999</c:v>
                </c:pt>
                <c:pt idx="115">
                  <c:v>212.749</c:v>
                </c:pt>
                <c:pt idx="116">
                  <c:v>213.71299999999999</c:v>
                </c:pt>
                <c:pt idx="117">
                  <c:v>214.67400000000001</c:v>
                </c:pt>
                <c:pt idx="118">
                  <c:v>215.63200000000001</c:v>
                </c:pt>
                <c:pt idx="119">
                  <c:v>216.59</c:v>
                </c:pt>
                <c:pt idx="120">
                  <c:v>217.554</c:v>
                </c:pt>
                <c:pt idx="121">
                  <c:v>218.512</c:v>
                </c:pt>
                <c:pt idx="122">
                  <c:v>219.46899999999999</c:v>
                </c:pt>
                <c:pt idx="123">
                  <c:v>220.42599999999999</c:v>
                </c:pt>
                <c:pt idx="124">
                  <c:v>221.393</c:v>
                </c:pt>
                <c:pt idx="125">
                  <c:v>222.351</c:v>
                </c:pt>
                <c:pt idx="126">
                  <c:v>223.31100000000001</c:v>
                </c:pt>
                <c:pt idx="127">
                  <c:v>224.267</c:v>
                </c:pt>
                <c:pt idx="128">
                  <c:v>225.23</c:v>
                </c:pt>
                <c:pt idx="129">
                  <c:v>226.191</c:v>
                </c:pt>
                <c:pt idx="130">
                  <c:v>227.14699999999999</c:v>
                </c:pt>
                <c:pt idx="131">
                  <c:v>228.11500000000001</c:v>
                </c:pt>
                <c:pt idx="132">
                  <c:v>229.06899999999999</c:v>
                </c:pt>
                <c:pt idx="133">
                  <c:v>230.03</c:v>
                </c:pt>
                <c:pt idx="134">
                  <c:v>230.994</c:v>
                </c:pt>
                <c:pt idx="135">
                  <c:v>231.947</c:v>
                </c:pt>
                <c:pt idx="136">
                  <c:v>232.91</c:v>
                </c:pt>
                <c:pt idx="137">
                  <c:v>233.86799999999999</c:v>
                </c:pt>
                <c:pt idx="138">
                  <c:v>234.83500000000001</c:v>
                </c:pt>
                <c:pt idx="139">
                  <c:v>235.79300000000001</c:v>
                </c:pt>
                <c:pt idx="140">
                  <c:v>236.75</c:v>
                </c:pt>
                <c:pt idx="141">
                  <c:v>237.70699999999999</c:v>
                </c:pt>
                <c:pt idx="142">
                  <c:v>238.67400000000001</c:v>
                </c:pt>
                <c:pt idx="143">
                  <c:v>239.63200000000001</c:v>
                </c:pt>
                <c:pt idx="144">
                  <c:v>240.59399999999999</c:v>
                </c:pt>
                <c:pt idx="145">
                  <c:v>241.548</c:v>
                </c:pt>
                <c:pt idx="146">
                  <c:v>242.511</c:v>
                </c:pt>
              </c:numCache>
            </c:numRef>
          </c:xVal>
          <c:yVal>
            <c:numRef>
              <c:f>'5'!$B$2:$B$181</c:f>
              <c:numCache>
                <c:formatCode>General</c:formatCode>
                <c:ptCount val="180"/>
                <c:pt idx="0">
                  <c:v>49.7</c:v>
                </c:pt>
                <c:pt idx="1">
                  <c:v>50</c:v>
                </c:pt>
                <c:pt idx="2">
                  <c:v>50.3</c:v>
                </c:pt>
                <c:pt idx="3">
                  <c:v>50.6</c:v>
                </c:pt>
                <c:pt idx="4">
                  <c:v>53</c:v>
                </c:pt>
                <c:pt idx="5">
                  <c:v>53</c:v>
                </c:pt>
                <c:pt idx="6">
                  <c:v>53.1</c:v>
                </c:pt>
                <c:pt idx="7">
                  <c:v>55.5</c:v>
                </c:pt>
                <c:pt idx="8">
                  <c:v>55.5</c:v>
                </c:pt>
                <c:pt idx="9">
                  <c:v>55.5</c:v>
                </c:pt>
                <c:pt idx="10">
                  <c:v>55.9</c:v>
                </c:pt>
                <c:pt idx="11">
                  <c:v>56.2</c:v>
                </c:pt>
                <c:pt idx="12">
                  <c:v>58.9</c:v>
                </c:pt>
                <c:pt idx="13">
                  <c:v>59</c:v>
                </c:pt>
                <c:pt idx="14">
                  <c:v>59.4</c:v>
                </c:pt>
                <c:pt idx="15">
                  <c:v>59.7</c:v>
                </c:pt>
                <c:pt idx="16">
                  <c:v>60</c:v>
                </c:pt>
                <c:pt idx="17">
                  <c:v>60.3</c:v>
                </c:pt>
                <c:pt idx="18">
                  <c:v>60.7</c:v>
                </c:pt>
                <c:pt idx="19">
                  <c:v>61.1</c:v>
                </c:pt>
                <c:pt idx="20">
                  <c:v>61.3</c:v>
                </c:pt>
                <c:pt idx="21">
                  <c:v>61.5</c:v>
                </c:pt>
                <c:pt idx="22">
                  <c:v>61.7</c:v>
                </c:pt>
                <c:pt idx="23">
                  <c:v>61.8</c:v>
                </c:pt>
                <c:pt idx="24">
                  <c:v>61.8</c:v>
                </c:pt>
                <c:pt idx="25">
                  <c:v>61.8</c:v>
                </c:pt>
                <c:pt idx="26">
                  <c:v>61.9</c:v>
                </c:pt>
                <c:pt idx="27">
                  <c:v>61.6</c:v>
                </c:pt>
                <c:pt idx="28">
                  <c:v>61.4</c:v>
                </c:pt>
                <c:pt idx="29">
                  <c:v>61.2</c:v>
                </c:pt>
                <c:pt idx="30">
                  <c:v>61</c:v>
                </c:pt>
                <c:pt idx="31">
                  <c:v>60.6</c:v>
                </c:pt>
                <c:pt idx="32">
                  <c:v>60.2</c:v>
                </c:pt>
                <c:pt idx="33">
                  <c:v>59.9</c:v>
                </c:pt>
                <c:pt idx="34">
                  <c:v>59.7</c:v>
                </c:pt>
                <c:pt idx="35">
                  <c:v>59.2</c:v>
                </c:pt>
                <c:pt idx="36">
                  <c:v>58.8</c:v>
                </c:pt>
                <c:pt idx="37">
                  <c:v>58.5</c:v>
                </c:pt>
                <c:pt idx="38">
                  <c:v>58.2</c:v>
                </c:pt>
                <c:pt idx="39">
                  <c:v>58</c:v>
                </c:pt>
                <c:pt idx="40">
                  <c:v>57.8</c:v>
                </c:pt>
                <c:pt idx="41">
                  <c:v>57.7</c:v>
                </c:pt>
                <c:pt idx="42">
                  <c:v>57.2</c:v>
                </c:pt>
                <c:pt idx="43">
                  <c:v>56.9</c:v>
                </c:pt>
                <c:pt idx="44">
                  <c:v>56.6</c:v>
                </c:pt>
                <c:pt idx="45">
                  <c:v>56.4</c:v>
                </c:pt>
                <c:pt idx="46">
                  <c:v>56.2</c:v>
                </c:pt>
                <c:pt idx="47">
                  <c:v>55.8</c:v>
                </c:pt>
                <c:pt idx="48">
                  <c:v>55.4</c:v>
                </c:pt>
                <c:pt idx="49">
                  <c:v>55.2</c:v>
                </c:pt>
                <c:pt idx="50">
                  <c:v>55</c:v>
                </c:pt>
                <c:pt idx="51">
                  <c:v>54.9</c:v>
                </c:pt>
                <c:pt idx="52">
                  <c:v>54.7</c:v>
                </c:pt>
                <c:pt idx="53">
                  <c:v>54.6</c:v>
                </c:pt>
                <c:pt idx="54">
                  <c:v>54.5</c:v>
                </c:pt>
                <c:pt idx="55">
                  <c:v>54.5</c:v>
                </c:pt>
                <c:pt idx="56">
                  <c:v>54.4</c:v>
                </c:pt>
                <c:pt idx="57">
                  <c:v>54.3</c:v>
                </c:pt>
                <c:pt idx="58">
                  <c:v>54.2</c:v>
                </c:pt>
                <c:pt idx="59">
                  <c:v>53.9</c:v>
                </c:pt>
                <c:pt idx="60">
                  <c:v>53.6</c:v>
                </c:pt>
                <c:pt idx="61">
                  <c:v>53.4</c:v>
                </c:pt>
                <c:pt idx="62">
                  <c:v>53.3</c:v>
                </c:pt>
                <c:pt idx="63">
                  <c:v>53.2</c:v>
                </c:pt>
                <c:pt idx="64">
                  <c:v>53.1</c:v>
                </c:pt>
                <c:pt idx="65">
                  <c:v>53</c:v>
                </c:pt>
                <c:pt idx="66">
                  <c:v>52.9</c:v>
                </c:pt>
                <c:pt idx="67">
                  <c:v>52.8</c:v>
                </c:pt>
                <c:pt idx="68">
                  <c:v>52.8</c:v>
                </c:pt>
                <c:pt idx="69">
                  <c:v>52.7</c:v>
                </c:pt>
                <c:pt idx="70">
                  <c:v>52.7</c:v>
                </c:pt>
                <c:pt idx="71">
                  <c:v>52.6</c:v>
                </c:pt>
                <c:pt idx="72">
                  <c:v>52.5</c:v>
                </c:pt>
                <c:pt idx="73">
                  <c:v>52.5</c:v>
                </c:pt>
                <c:pt idx="74">
                  <c:v>52.4</c:v>
                </c:pt>
                <c:pt idx="75">
                  <c:v>52.3</c:v>
                </c:pt>
                <c:pt idx="76">
                  <c:v>52.3</c:v>
                </c:pt>
                <c:pt idx="77">
                  <c:v>52.2</c:v>
                </c:pt>
                <c:pt idx="78">
                  <c:v>52.1</c:v>
                </c:pt>
                <c:pt idx="79">
                  <c:v>52</c:v>
                </c:pt>
                <c:pt idx="80">
                  <c:v>52</c:v>
                </c:pt>
                <c:pt idx="81">
                  <c:v>51.9</c:v>
                </c:pt>
                <c:pt idx="82">
                  <c:v>51.8</c:v>
                </c:pt>
                <c:pt idx="83">
                  <c:v>51.8</c:v>
                </c:pt>
                <c:pt idx="84">
                  <c:v>51.7</c:v>
                </c:pt>
                <c:pt idx="85">
                  <c:v>51.6</c:v>
                </c:pt>
                <c:pt idx="86">
                  <c:v>51.6</c:v>
                </c:pt>
                <c:pt idx="87">
                  <c:v>51.5</c:v>
                </c:pt>
                <c:pt idx="88">
                  <c:v>51.5</c:v>
                </c:pt>
                <c:pt idx="89">
                  <c:v>51.4</c:v>
                </c:pt>
                <c:pt idx="90">
                  <c:v>51.4</c:v>
                </c:pt>
                <c:pt idx="91">
                  <c:v>51.3</c:v>
                </c:pt>
                <c:pt idx="92">
                  <c:v>51.3</c:v>
                </c:pt>
                <c:pt idx="93">
                  <c:v>51.2</c:v>
                </c:pt>
                <c:pt idx="94">
                  <c:v>51.2</c:v>
                </c:pt>
                <c:pt idx="95">
                  <c:v>51.1</c:v>
                </c:pt>
                <c:pt idx="96">
                  <c:v>51.1</c:v>
                </c:pt>
                <c:pt idx="97">
                  <c:v>51</c:v>
                </c:pt>
                <c:pt idx="98">
                  <c:v>51</c:v>
                </c:pt>
                <c:pt idx="99">
                  <c:v>50.9</c:v>
                </c:pt>
                <c:pt idx="100">
                  <c:v>50.9</c:v>
                </c:pt>
                <c:pt idx="101">
                  <c:v>50.8</c:v>
                </c:pt>
                <c:pt idx="102">
                  <c:v>50.8</c:v>
                </c:pt>
                <c:pt idx="103">
                  <c:v>50.8</c:v>
                </c:pt>
                <c:pt idx="104">
                  <c:v>50.7</c:v>
                </c:pt>
                <c:pt idx="105">
                  <c:v>50.7</c:v>
                </c:pt>
                <c:pt idx="106">
                  <c:v>50.6</c:v>
                </c:pt>
                <c:pt idx="107">
                  <c:v>50.6</c:v>
                </c:pt>
                <c:pt idx="108">
                  <c:v>50.6</c:v>
                </c:pt>
                <c:pt idx="109">
                  <c:v>50.5</c:v>
                </c:pt>
                <c:pt idx="110">
                  <c:v>50.5</c:v>
                </c:pt>
                <c:pt idx="111">
                  <c:v>50.5</c:v>
                </c:pt>
                <c:pt idx="112">
                  <c:v>50.4</c:v>
                </c:pt>
                <c:pt idx="113">
                  <c:v>50.4</c:v>
                </c:pt>
                <c:pt idx="114">
                  <c:v>50.4</c:v>
                </c:pt>
                <c:pt idx="115">
                  <c:v>50.4</c:v>
                </c:pt>
                <c:pt idx="116">
                  <c:v>50.3</c:v>
                </c:pt>
                <c:pt idx="117">
                  <c:v>50.3</c:v>
                </c:pt>
                <c:pt idx="118">
                  <c:v>50.3</c:v>
                </c:pt>
                <c:pt idx="119">
                  <c:v>50.3</c:v>
                </c:pt>
                <c:pt idx="120">
                  <c:v>50.2</c:v>
                </c:pt>
                <c:pt idx="121">
                  <c:v>50.2</c:v>
                </c:pt>
                <c:pt idx="122">
                  <c:v>50.2</c:v>
                </c:pt>
                <c:pt idx="123">
                  <c:v>50.2</c:v>
                </c:pt>
                <c:pt idx="124">
                  <c:v>50.2</c:v>
                </c:pt>
                <c:pt idx="125">
                  <c:v>50.1</c:v>
                </c:pt>
                <c:pt idx="126">
                  <c:v>50.1</c:v>
                </c:pt>
                <c:pt idx="127">
                  <c:v>50.1</c:v>
                </c:pt>
                <c:pt idx="128">
                  <c:v>50.1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49.9</c:v>
                </c:pt>
                <c:pt idx="137">
                  <c:v>49.9</c:v>
                </c:pt>
                <c:pt idx="138">
                  <c:v>49.9</c:v>
                </c:pt>
                <c:pt idx="139">
                  <c:v>49.9</c:v>
                </c:pt>
                <c:pt idx="140">
                  <c:v>49.9</c:v>
                </c:pt>
                <c:pt idx="141">
                  <c:v>49.9</c:v>
                </c:pt>
                <c:pt idx="142">
                  <c:v>49.9</c:v>
                </c:pt>
                <c:pt idx="143">
                  <c:v>49.9</c:v>
                </c:pt>
                <c:pt idx="144">
                  <c:v>49.9</c:v>
                </c:pt>
                <c:pt idx="145">
                  <c:v>49.9</c:v>
                </c:pt>
                <c:pt idx="146">
                  <c:v>49.8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470-4015-B703-1C25B2EE1B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'5'!$A$2:$A$181</c:f>
              <c:numCache>
                <c:formatCode>General</c:formatCode>
                <c:ptCount val="180"/>
                <c:pt idx="0">
                  <c:v>102.348</c:v>
                </c:pt>
                <c:pt idx="1">
                  <c:v>103.309</c:v>
                </c:pt>
                <c:pt idx="2">
                  <c:v>104.273</c:v>
                </c:pt>
                <c:pt idx="3">
                  <c:v>105.235</c:v>
                </c:pt>
                <c:pt idx="4">
                  <c:v>106.188</c:v>
                </c:pt>
                <c:pt idx="5">
                  <c:v>107.15</c:v>
                </c:pt>
                <c:pt idx="6">
                  <c:v>108.114</c:v>
                </c:pt>
                <c:pt idx="7">
                  <c:v>109.072</c:v>
                </c:pt>
                <c:pt idx="8">
                  <c:v>110.029</c:v>
                </c:pt>
                <c:pt idx="9">
                  <c:v>110.995</c:v>
                </c:pt>
                <c:pt idx="10">
                  <c:v>111.95399999999999</c:v>
                </c:pt>
                <c:pt idx="11">
                  <c:v>112.911</c:v>
                </c:pt>
                <c:pt idx="12">
                  <c:v>113.867</c:v>
                </c:pt>
                <c:pt idx="13">
                  <c:v>114.828</c:v>
                </c:pt>
                <c:pt idx="14">
                  <c:v>115.791</c:v>
                </c:pt>
                <c:pt idx="15">
                  <c:v>116.747</c:v>
                </c:pt>
                <c:pt idx="16">
                  <c:v>117.711</c:v>
                </c:pt>
                <c:pt idx="17">
                  <c:v>118.666</c:v>
                </c:pt>
                <c:pt idx="18">
                  <c:v>119.629</c:v>
                </c:pt>
                <c:pt idx="19">
                  <c:v>120.593</c:v>
                </c:pt>
                <c:pt idx="20">
                  <c:v>121.55500000000001</c:v>
                </c:pt>
                <c:pt idx="21">
                  <c:v>122.506</c:v>
                </c:pt>
                <c:pt idx="22">
                  <c:v>123.47199999999999</c:v>
                </c:pt>
                <c:pt idx="23">
                  <c:v>124.428</c:v>
                </c:pt>
                <c:pt idx="24">
                  <c:v>125.39400000000001</c:v>
                </c:pt>
                <c:pt idx="25">
                  <c:v>126.352</c:v>
                </c:pt>
                <c:pt idx="26">
                  <c:v>127.312</c:v>
                </c:pt>
                <c:pt idx="27">
                  <c:v>128.268</c:v>
                </c:pt>
                <c:pt idx="28">
                  <c:v>129.23400000000001</c:v>
                </c:pt>
                <c:pt idx="29">
                  <c:v>130.19200000000001</c:v>
                </c:pt>
                <c:pt idx="30">
                  <c:v>131.149</c:v>
                </c:pt>
                <c:pt idx="31">
                  <c:v>132.10900000000001</c:v>
                </c:pt>
                <c:pt idx="32">
                  <c:v>133.072</c:v>
                </c:pt>
                <c:pt idx="33">
                  <c:v>134.03299999999999</c:v>
                </c:pt>
                <c:pt idx="34">
                  <c:v>134.98599999999999</c:v>
                </c:pt>
                <c:pt idx="35">
                  <c:v>135.947</c:v>
                </c:pt>
                <c:pt idx="36">
                  <c:v>136.91</c:v>
                </c:pt>
                <c:pt idx="37">
                  <c:v>137.87200000000001</c:v>
                </c:pt>
                <c:pt idx="38">
                  <c:v>138.83500000000001</c:v>
                </c:pt>
                <c:pt idx="39">
                  <c:v>139.78700000000001</c:v>
                </c:pt>
                <c:pt idx="40">
                  <c:v>140.749</c:v>
                </c:pt>
                <c:pt idx="41">
                  <c:v>141.71100000000001</c:v>
                </c:pt>
                <c:pt idx="42">
                  <c:v>142.67400000000001</c:v>
                </c:pt>
                <c:pt idx="43">
                  <c:v>143.626</c:v>
                </c:pt>
                <c:pt idx="44">
                  <c:v>144.59200000000001</c:v>
                </c:pt>
                <c:pt idx="45">
                  <c:v>145.55000000000001</c:v>
                </c:pt>
                <c:pt idx="46">
                  <c:v>146.51300000000001</c:v>
                </c:pt>
                <c:pt idx="47">
                  <c:v>147.47499999999999</c:v>
                </c:pt>
                <c:pt idx="48">
                  <c:v>148.43299999999999</c:v>
                </c:pt>
                <c:pt idx="49">
                  <c:v>149.38800000000001</c:v>
                </c:pt>
                <c:pt idx="50">
                  <c:v>150.35400000000001</c:v>
                </c:pt>
                <c:pt idx="51">
                  <c:v>151.31200000000001</c:v>
                </c:pt>
                <c:pt idx="52">
                  <c:v>152.26900000000001</c:v>
                </c:pt>
                <c:pt idx="53">
                  <c:v>153.226</c:v>
                </c:pt>
                <c:pt idx="54">
                  <c:v>154.19300000000001</c:v>
                </c:pt>
                <c:pt idx="55">
                  <c:v>155.15100000000001</c:v>
                </c:pt>
                <c:pt idx="56">
                  <c:v>156.108</c:v>
                </c:pt>
                <c:pt idx="57">
                  <c:v>157.06899999999999</c:v>
                </c:pt>
                <c:pt idx="58">
                  <c:v>158.03100000000001</c:v>
                </c:pt>
                <c:pt idx="59">
                  <c:v>158.99199999999999</c:v>
                </c:pt>
                <c:pt idx="60">
                  <c:v>159.946</c:v>
                </c:pt>
                <c:pt idx="61">
                  <c:v>160.90600000000001</c:v>
                </c:pt>
                <c:pt idx="62">
                  <c:v>161.87</c:v>
                </c:pt>
                <c:pt idx="63">
                  <c:v>162.83099999999999</c:v>
                </c:pt>
                <c:pt idx="64">
                  <c:v>163.79499999999999</c:v>
                </c:pt>
                <c:pt idx="65">
                  <c:v>164.74600000000001</c:v>
                </c:pt>
                <c:pt idx="66">
                  <c:v>165.71299999999999</c:v>
                </c:pt>
                <c:pt idx="67">
                  <c:v>166.66900000000001</c:v>
                </c:pt>
                <c:pt idx="68">
                  <c:v>167.63499999999999</c:v>
                </c:pt>
                <c:pt idx="69">
                  <c:v>168.58600000000001</c:v>
                </c:pt>
                <c:pt idx="70">
                  <c:v>169.55</c:v>
                </c:pt>
                <c:pt idx="71">
                  <c:v>170.50700000000001</c:v>
                </c:pt>
                <c:pt idx="72">
                  <c:v>171.47399999999999</c:v>
                </c:pt>
                <c:pt idx="73">
                  <c:v>172.43199999999999</c:v>
                </c:pt>
                <c:pt idx="74">
                  <c:v>173.39099999999999</c:v>
                </c:pt>
                <c:pt idx="75">
                  <c:v>174.34899999999999</c:v>
                </c:pt>
                <c:pt idx="76">
                  <c:v>175.31200000000001</c:v>
                </c:pt>
                <c:pt idx="77">
                  <c:v>176.273</c:v>
                </c:pt>
                <c:pt idx="78">
                  <c:v>177.227</c:v>
                </c:pt>
                <c:pt idx="79">
                  <c:v>178.18700000000001</c:v>
                </c:pt>
                <c:pt idx="80">
                  <c:v>179.15100000000001</c:v>
                </c:pt>
                <c:pt idx="81">
                  <c:v>180.11199999999999</c:v>
                </c:pt>
                <c:pt idx="82">
                  <c:v>181.066</c:v>
                </c:pt>
                <c:pt idx="83">
                  <c:v>182.02799999999999</c:v>
                </c:pt>
                <c:pt idx="84">
                  <c:v>182.99199999999999</c:v>
                </c:pt>
                <c:pt idx="85">
                  <c:v>183.94900000000001</c:v>
                </c:pt>
                <c:pt idx="86">
                  <c:v>184.90600000000001</c:v>
                </c:pt>
                <c:pt idx="87">
                  <c:v>185.87299999999999</c:v>
                </c:pt>
                <c:pt idx="88">
                  <c:v>186.83099999999999</c:v>
                </c:pt>
                <c:pt idx="89">
                  <c:v>187.78800000000001</c:v>
                </c:pt>
                <c:pt idx="90">
                  <c:v>188.755</c:v>
                </c:pt>
                <c:pt idx="91">
                  <c:v>189.71299999999999</c:v>
                </c:pt>
                <c:pt idx="92">
                  <c:v>190.672</c:v>
                </c:pt>
                <c:pt idx="93">
                  <c:v>191.63</c:v>
                </c:pt>
                <c:pt idx="94">
                  <c:v>192.58600000000001</c:v>
                </c:pt>
                <c:pt idx="95">
                  <c:v>193.554</c:v>
                </c:pt>
                <c:pt idx="96">
                  <c:v>194.50800000000001</c:v>
                </c:pt>
                <c:pt idx="97">
                  <c:v>195.46799999999999</c:v>
                </c:pt>
                <c:pt idx="98">
                  <c:v>196.43199999999999</c:v>
                </c:pt>
                <c:pt idx="99">
                  <c:v>197.393</c:v>
                </c:pt>
                <c:pt idx="100">
                  <c:v>198.351</c:v>
                </c:pt>
                <c:pt idx="101">
                  <c:v>199.30600000000001</c:v>
                </c:pt>
                <c:pt idx="102">
                  <c:v>200.273</c:v>
                </c:pt>
                <c:pt idx="103">
                  <c:v>201.23099999999999</c:v>
                </c:pt>
                <c:pt idx="104">
                  <c:v>202.18799999999999</c:v>
                </c:pt>
                <c:pt idx="105">
                  <c:v>203.155</c:v>
                </c:pt>
                <c:pt idx="106">
                  <c:v>204.113</c:v>
                </c:pt>
                <c:pt idx="107">
                  <c:v>205.07</c:v>
                </c:pt>
                <c:pt idx="108">
                  <c:v>206.02699999999999</c:v>
                </c:pt>
                <c:pt idx="109">
                  <c:v>206.988</c:v>
                </c:pt>
                <c:pt idx="110">
                  <c:v>207.94900000000001</c:v>
                </c:pt>
                <c:pt idx="111">
                  <c:v>208.91</c:v>
                </c:pt>
                <c:pt idx="112">
                  <c:v>209.874</c:v>
                </c:pt>
                <c:pt idx="113">
                  <c:v>210.83500000000001</c:v>
                </c:pt>
                <c:pt idx="114">
                  <c:v>211.78899999999999</c:v>
                </c:pt>
                <c:pt idx="115">
                  <c:v>212.749</c:v>
                </c:pt>
                <c:pt idx="116">
                  <c:v>213.71299999999999</c:v>
                </c:pt>
                <c:pt idx="117">
                  <c:v>214.67400000000001</c:v>
                </c:pt>
                <c:pt idx="118">
                  <c:v>215.63200000000001</c:v>
                </c:pt>
                <c:pt idx="119">
                  <c:v>216.59</c:v>
                </c:pt>
                <c:pt idx="120">
                  <c:v>217.554</c:v>
                </c:pt>
                <c:pt idx="121">
                  <c:v>218.512</c:v>
                </c:pt>
                <c:pt idx="122">
                  <c:v>219.46899999999999</c:v>
                </c:pt>
                <c:pt idx="123">
                  <c:v>220.42599999999999</c:v>
                </c:pt>
                <c:pt idx="124">
                  <c:v>221.393</c:v>
                </c:pt>
                <c:pt idx="125">
                  <c:v>222.351</c:v>
                </c:pt>
                <c:pt idx="126">
                  <c:v>223.31100000000001</c:v>
                </c:pt>
                <c:pt idx="127">
                  <c:v>224.267</c:v>
                </c:pt>
                <c:pt idx="128">
                  <c:v>225.23</c:v>
                </c:pt>
                <c:pt idx="129">
                  <c:v>226.191</c:v>
                </c:pt>
                <c:pt idx="130">
                  <c:v>227.14699999999999</c:v>
                </c:pt>
                <c:pt idx="131">
                  <c:v>228.11500000000001</c:v>
                </c:pt>
                <c:pt idx="132">
                  <c:v>229.06899999999999</c:v>
                </c:pt>
                <c:pt idx="133">
                  <c:v>230.03</c:v>
                </c:pt>
                <c:pt idx="134">
                  <c:v>230.994</c:v>
                </c:pt>
                <c:pt idx="135">
                  <c:v>231.947</c:v>
                </c:pt>
                <c:pt idx="136">
                  <c:v>232.91</c:v>
                </c:pt>
                <c:pt idx="137">
                  <c:v>233.86799999999999</c:v>
                </c:pt>
                <c:pt idx="138">
                  <c:v>234.83500000000001</c:v>
                </c:pt>
                <c:pt idx="139">
                  <c:v>235.79300000000001</c:v>
                </c:pt>
                <c:pt idx="140">
                  <c:v>236.75</c:v>
                </c:pt>
                <c:pt idx="141">
                  <c:v>237.70699999999999</c:v>
                </c:pt>
                <c:pt idx="142">
                  <c:v>238.67400000000001</c:v>
                </c:pt>
                <c:pt idx="143">
                  <c:v>239.63200000000001</c:v>
                </c:pt>
                <c:pt idx="144">
                  <c:v>240.59399999999999</c:v>
                </c:pt>
                <c:pt idx="145">
                  <c:v>241.548</c:v>
                </c:pt>
                <c:pt idx="146">
                  <c:v>242.511</c:v>
                </c:pt>
              </c:numCache>
            </c:numRef>
          </c:xVal>
          <c:yVal>
            <c:numRef>
              <c:f>'5'!$C$2:$C$181</c:f>
              <c:numCache>
                <c:formatCode>General</c:formatCode>
                <c:ptCount val="180"/>
                <c:pt idx="0">
                  <c:v>49.7</c:v>
                </c:pt>
                <c:pt idx="1">
                  <c:v>49.700685630301862</c:v>
                </c:pt>
                <c:pt idx="2">
                  <c:v>49.701373400968869</c:v>
                </c:pt>
                <c:pt idx="3">
                  <c:v>49.70205974472578</c:v>
                </c:pt>
                <c:pt idx="4">
                  <c:v>49.702739667387256</c:v>
                </c:pt>
                <c:pt idx="5">
                  <c:v>49.703426011144167</c:v>
                </c:pt>
                <c:pt idx="6">
                  <c:v>49.704113781811174</c:v>
                </c:pt>
                <c:pt idx="7">
                  <c:v>49.704797271747893</c:v>
                </c:pt>
                <c:pt idx="8">
                  <c:v>49.70548004822956</c:v>
                </c:pt>
                <c:pt idx="9">
                  <c:v>49.70616924580667</c:v>
                </c:pt>
                <c:pt idx="10">
                  <c:v>49.706853449198434</c:v>
                </c:pt>
                <c:pt idx="11">
                  <c:v>49.707536225680101</c:v>
                </c:pt>
                <c:pt idx="12">
                  <c:v>49.708218288706718</c:v>
                </c:pt>
                <c:pt idx="13">
                  <c:v>49.708903919008577</c:v>
                </c:pt>
                <c:pt idx="14">
                  <c:v>49.709590976220539</c:v>
                </c:pt>
                <c:pt idx="15">
                  <c:v>49.710273039247156</c:v>
                </c:pt>
                <c:pt idx="16">
                  <c:v>49.710960809914162</c:v>
                </c:pt>
                <c:pt idx="17">
                  <c:v>49.711642159485734</c:v>
                </c:pt>
                <c:pt idx="18">
                  <c:v>49.712329216697697</c:v>
                </c:pt>
                <c:pt idx="19">
                  <c:v>49.713016987364703</c:v>
                </c:pt>
                <c:pt idx="20">
                  <c:v>49.713703331121614</c:v>
                </c:pt>
                <c:pt idx="21">
                  <c:v>49.714381826872987</c:v>
                </c:pt>
                <c:pt idx="22">
                  <c:v>49.715071024450097</c:v>
                </c:pt>
                <c:pt idx="23">
                  <c:v>49.715753087476713</c:v>
                </c:pt>
                <c:pt idx="24">
                  <c:v>49.716442285053823</c:v>
                </c:pt>
                <c:pt idx="25">
                  <c:v>49.717125774990542</c:v>
                </c:pt>
                <c:pt idx="26">
                  <c:v>49.717810691837357</c:v>
                </c:pt>
                <c:pt idx="27">
                  <c:v>49.718492754863973</c:v>
                </c:pt>
                <c:pt idx="28">
                  <c:v>49.719181952441083</c:v>
                </c:pt>
                <c:pt idx="29">
                  <c:v>49.719865442377802</c:v>
                </c:pt>
                <c:pt idx="30">
                  <c:v>49.72054821885947</c:v>
                </c:pt>
                <c:pt idx="31">
                  <c:v>49.721233135706285</c:v>
                </c:pt>
                <c:pt idx="32">
                  <c:v>49.721920192918247</c:v>
                </c:pt>
                <c:pt idx="33">
                  <c:v>49.722605823220107</c:v>
                </c:pt>
                <c:pt idx="34">
                  <c:v>49.723285745881583</c:v>
                </c:pt>
                <c:pt idx="35">
                  <c:v>49.723971376183442</c:v>
                </c:pt>
                <c:pt idx="36">
                  <c:v>49.724658433395405</c:v>
                </c:pt>
                <c:pt idx="37">
                  <c:v>49.725344777152316</c:v>
                </c:pt>
                <c:pt idx="38">
                  <c:v>49.726031834364278</c:v>
                </c:pt>
                <c:pt idx="39">
                  <c:v>49.726711043570702</c:v>
                </c:pt>
                <c:pt idx="40">
                  <c:v>49.727397387327613</c:v>
                </c:pt>
                <c:pt idx="41">
                  <c:v>49.728083731084524</c:v>
                </c:pt>
                <c:pt idx="42">
                  <c:v>49.728770788296487</c:v>
                </c:pt>
                <c:pt idx="43">
                  <c:v>49.729449997502911</c:v>
                </c:pt>
                <c:pt idx="44">
                  <c:v>49.730139195080021</c:v>
                </c:pt>
                <c:pt idx="45">
                  <c:v>49.73082268501674</c:v>
                </c:pt>
                <c:pt idx="46">
                  <c:v>49.731509742228702</c:v>
                </c:pt>
                <c:pt idx="47">
                  <c:v>49.732196085985613</c:v>
                </c:pt>
                <c:pt idx="48">
                  <c:v>49.732879575922333</c:v>
                </c:pt>
                <c:pt idx="49">
                  <c:v>49.733560925493904</c:v>
                </c:pt>
                <c:pt idx="50">
                  <c:v>49.734250123071014</c:v>
                </c:pt>
                <c:pt idx="51">
                  <c:v>49.734933613007733</c:v>
                </c:pt>
                <c:pt idx="52">
                  <c:v>49.735616389489401</c:v>
                </c:pt>
                <c:pt idx="53">
                  <c:v>49.736299165971069</c:v>
                </c:pt>
                <c:pt idx="54">
                  <c:v>49.736989077003223</c:v>
                </c:pt>
                <c:pt idx="55">
                  <c:v>49.737672566939942</c:v>
                </c:pt>
                <c:pt idx="56">
                  <c:v>49.73835534342161</c:v>
                </c:pt>
                <c:pt idx="57">
                  <c:v>49.739040973723469</c:v>
                </c:pt>
                <c:pt idx="58">
                  <c:v>49.73972731748038</c:v>
                </c:pt>
                <c:pt idx="59">
                  <c:v>49.740412947782239</c:v>
                </c:pt>
                <c:pt idx="60">
                  <c:v>49.74109358389876</c:v>
                </c:pt>
                <c:pt idx="61">
                  <c:v>49.741778500745575</c:v>
                </c:pt>
                <c:pt idx="62">
                  <c:v>49.742466271412582</c:v>
                </c:pt>
                <c:pt idx="63">
                  <c:v>49.743151901714441</c:v>
                </c:pt>
                <c:pt idx="64">
                  <c:v>49.743839672381448</c:v>
                </c:pt>
                <c:pt idx="65">
                  <c:v>49.744518168132821</c:v>
                </c:pt>
                <c:pt idx="66">
                  <c:v>49.745208079164975</c:v>
                </c:pt>
                <c:pt idx="67">
                  <c:v>49.745890142191591</c:v>
                </c:pt>
                <c:pt idx="68">
                  <c:v>49.746579339768701</c:v>
                </c:pt>
                <c:pt idx="69">
                  <c:v>49.747257835520074</c:v>
                </c:pt>
                <c:pt idx="70">
                  <c:v>49.747945606187081</c:v>
                </c:pt>
                <c:pt idx="71">
                  <c:v>49.748628382668748</c:v>
                </c:pt>
                <c:pt idx="72">
                  <c:v>49.749318293700902</c:v>
                </c:pt>
                <c:pt idx="73">
                  <c:v>49.750001783637622</c:v>
                </c:pt>
                <c:pt idx="74">
                  <c:v>49.750685987029385</c:v>
                </c:pt>
                <c:pt idx="75">
                  <c:v>49.751369476966104</c:v>
                </c:pt>
                <c:pt idx="76">
                  <c:v>49.752056534178067</c:v>
                </c:pt>
                <c:pt idx="77">
                  <c:v>49.752742164479926</c:v>
                </c:pt>
                <c:pt idx="78">
                  <c:v>49.753422800596447</c:v>
                </c:pt>
                <c:pt idx="79">
                  <c:v>49.754107717443262</c:v>
                </c:pt>
                <c:pt idx="80">
                  <c:v>49.754795488110268</c:v>
                </c:pt>
                <c:pt idx="81">
                  <c:v>49.755481118412128</c:v>
                </c:pt>
                <c:pt idx="82">
                  <c:v>49.756161754528648</c:v>
                </c:pt>
                <c:pt idx="83">
                  <c:v>49.756848098285559</c:v>
                </c:pt>
                <c:pt idx="84">
                  <c:v>49.757535868952566</c:v>
                </c:pt>
                <c:pt idx="85">
                  <c:v>49.758218645434233</c:v>
                </c:pt>
                <c:pt idx="86">
                  <c:v>49.758901421915901</c:v>
                </c:pt>
                <c:pt idx="87">
                  <c:v>49.759591332948055</c:v>
                </c:pt>
                <c:pt idx="88">
                  <c:v>49.760274822884774</c:v>
                </c:pt>
                <c:pt idx="89">
                  <c:v>49.760957599366442</c:v>
                </c:pt>
                <c:pt idx="90">
                  <c:v>49.761647510398596</c:v>
                </c:pt>
                <c:pt idx="91">
                  <c:v>49.762331000335315</c:v>
                </c:pt>
                <c:pt idx="92">
                  <c:v>49.763015203727079</c:v>
                </c:pt>
                <c:pt idx="93">
                  <c:v>49.763698693663798</c:v>
                </c:pt>
                <c:pt idx="94">
                  <c:v>49.764380756690414</c:v>
                </c:pt>
                <c:pt idx="95">
                  <c:v>49.76507138117762</c:v>
                </c:pt>
                <c:pt idx="96">
                  <c:v>49.76575201729414</c:v>
                </c:pt>
                <c:pt idx="97">
                  <c:v>49.766436934140955</c:v>
                </c:pt>
                <c:pt idx="98">
                  <c:v>49.767124704807962</c:v>
                </c:pt>
                <c:pt idx="99">
                  <c:v>49.767810335109822</c:v>
                </c:pt>
                <c:pt idx="100">
                  <c:v>49.768493825046541</c:v>
                </c:pt>
                <c:pt idx="101">
                  <c:v>49.769175174618113</c:v>
                </c:pt>
                <c:pt idx="102">
                  <c:v>49.769865085650267</c:v>
                </c:pt>
                <c:pt idx="103">
                  <c:v>49.770548575586986</c:v>
                </c:pt>
                <c:pt idx="104">
                  <c:v>49.771231352068654</c:v>
                </c:pt>
                <c:pt idx="105">
                  <c:v>49.771921263100808</c:v>
                </c:pt>
                <c:pt idx="106">
                  <c:v>49.772604753037527</c:v>
                </c:pt>
                <c:pt idx="107">
                  <c:v>49.773287529519195</c:v>
                </c:pt>
                <c:pt idx="108">
                  <c:v>49.773970306000862</c:v>
                </c:pt>
                <c:pt idx="109">
                  <c:v>49.774655936302722</c:v>
                </c:pt>
                <c:pt idx="110">
                  <c:v>49.775341566604581</c:v>
                </c:pt>
                <c:pt idx="111">
                  <c:v>49.776027196906441</c:v>
                </c:pt>
                <c:pt idx="112">
                  <c:v>49.776714967573447</c:v>
                </c:pt>
                <c:pt idx="113">
                  <c:v>49.777400597875307</c:v>
                </c:pt>
                <c:pt idx="114">
                  <c:v>49.778081233991827</c:v>
                </c:pt>
                <c:pt idx="115">
                  <c:v>49.778766150838642</c:v>
                </c:pt>
                <c:pt idx="116">
                  <c:v>49.779453921505649</c:v>
                </c:pt>
                <c:pt idx="117">
                  <c:v>49.780139551807508</c:v>
                </c:pt>
                <c:pt idx="118">
                  <c:v>49.780823041744227</c:v>
                </c:pt>
                <c:pt idx="119">
                  <c:v>49.781506531680947</c:v>
                </c:pt>
                <c:pt idx="120">
                  <c:v>49.782194302347953</c:v>
                </c:pt>
                <c:pt idx="121">
                  <c:v>49.782877792284673</c:v>
                </c:pt>
                <c:pt idx="122">
                  <c:v>49.78356056876634</c:v>
                </c:pt>
                <c:pt idx="123">
                  <c:v>49.784243345248008</c:v>
                </c:pt>
                <c:pt idx="124">
                  <c:v>49.784933256280162</c:v>
                </c:pt>
                <c:pt idx="125">
                  <c:v>49.785616746216881</c:v>
                </c:pt>
                <c:pt idx="126">
                  <c:v>49.786301663063696</c:v>
                </c:pt>
                <c:pt idx="127">
                  <c:v>49.786983726090313</c:v>
                </c:pt>
                <c:pt idx="128">
                  <c:v>49.787670783302275</c:v>
                </c:pt>
                <c:pt idx="129">
                  <c:v>49.788356413604134</c:v>
                </c:pt>
                <c:pt idx="130">
                  <c:v>49.789038476630751</c:v>
                </c:pt>
                <c:pt idx="131">
                  <c:v>49.789729101117956</c:v>
                </c:pt>
                <c:pt idx="132">
                  <c:v>49.790409737234476</c:v>
                </c:pt>
                <c:pt idx="133">
                  <c:v>49.791095367536336</c:v>
                </c:pt>
                <c:pt idx="134">
                  <c:v>49.791783138203343</c:v>
                </c:pt>
                <c:pt idx="135">
                  <c:v>49.792463060864819</c:v>
                </c:pt>
                <c:pt idx="136">
                  <c:v>49.793150118076781</c:v>
                </c:pt>
                <c:pt idx="137">
                  <c:v>49.7938336080135</c:v>
                </c:pt>
                <c:pt idx="138">
                  <c:v>49.794523519045654</c:v>
                </c:pt>
                <c:pt idx="139">
                  <c:v>49.795207008982374</c:v>
                </c:pt>
                <c:pt idx="140">
                  <c:v>49.795889785464041</c:v>
                </c:pt>
                <c:pt idx="141">
                  <c:v>49.796572561945709</c:v>
                </c:pt>
                <c:pt idx="142">
                  <c:v>49.797262472977863</c:v>
                </c:pt>
                <c:pt idx="143">
                  <c:v>49.797945962914582</c:v>
                </c:pt>
                <c:pt idx="144">
                  <c:v>49.798632306671493</c:v>
                </c:pt>
                <c:pt idx="145">
                  <c:v>49.799312942788013</c:v>
                </c:pt>
                <c:pt idx="146">
                  <c:v>49.8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470-4015-B703-1C25B2EE1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18496"/>
        <c:axId val="66620032"/>
      </c:scatterChart>
      <c:valAx>
        <c:axId val="6661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6620032"/>
        <c:crosses val="autoZero"/>
        <c:crossBetween val="midCat"/>
      </c:valAx>
      <c:valAx>
        <c:axId val="66620032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61849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'6'!$A$2:$A$345</c:f>
              <c:numCache>
                <c:formatCode>General</c:formatCode>
                <c:ptCount val="344"/>
                <c:pt idx="0">
                  <c:v>5.6319999999999997</c:v>
                </c:pt>
                <c:pt idx="1">
                  <c:v>6.5890000000000004</c:v>
                </c:pt>
                <c:pt idx="2">
                  <c:v>7.5469999999999997</c:v>
                </c:pt>
                <c:pt idx="3">
                  <c:v>8.5139999999999993</c:v>
                </c:pt>
                <c:pt idx="4">
                  <c:v>9.4719999999999995</c:v>
                </c:pt>
                <c:pt idx="5">
                  <c:v>10.43</c:v>
                </c:pt>
                <c:pt idx="6">
                  <c:v>11.388</c:v>
                </c:pt>
                <c:pt idx="7">
                  <c:v>12.355</c:v>
                </c:pt>
                <c:pt idx="8">
                  <c:v>13.314</c:v>
                </c:pt>
                <c:pt idx="9">
                  <c:v>17.148</c:v>
                </c:pt>
                <c:pt idx="10">
                  <c:v>20.027999999999999</c:v>
                </c:pt>
                <c:pt idx="11">
                  <c:v>20.991</c:v>
                </c:pt>
                <c:pt idx="12">
                  <c:v>21.954999999999998</c:v>
                </c:pt>
                <c:pt idx="13">
                  <c:v>22.907</c:v>
                </c:pt>
                <c:pt idx="14">
                  <c:v>23.873000000000001</c:v>
                </c:pt>
                <c:pt idx="15">
                  <c:v>24.827999999999999</c:v>
                </c:pt>
                <c:pt idx="16">
                  <c:v>25.795000000000002</c:v>
                </c:pt>
                <c:pt idx="17">
                  <c:v>26.754000000000001</c:v>
                </c:pt>
                <c:pt idx="18">
                  <c:v>27.710999999999999</c:v>
                </c:pt>
                <c:pt idx="19">
                  <c:v>28.667999999999999</c:v>
                </c:pt>
                <c:pt idx="20">
                  <c:v>29.634</c:v>
                </c:pt>
                <c:pt idx="21">
                  <c:v>30.587</c:v>
                </c:pt>
                <c:pt idx="22">
                  <c:v>31.547000000000001</c:v>
                </c:pt>
                <c:pt idx="23">
                  <c:v>32.508000000000003</c:v>
                </c:pt>
                <c:pt idx="24">
                  <c:v>33.472000000000001</c:v>
                </c:pt>
                <c:pt idx="25">
                  <c:v>34.433</c:v>
                </c:pt>
                <c:pt idx="26">
                  <c:v>35.387</c:v>
                </c:pt>
                <c:pt idx="27">
                  <c:v>36.347000000000001</c:v>
                </c:pt>
                <c:pt idx="28">
                  <c:v>37.311</c:v>
                </c:pt>
                <c:pt idx="29">
                  <c:v>38.273000000000003</c:v>
                </c:pt>
                <c:pt idx="30">
                  <c:v>39.229999999999997</c:v>
                </c:pt>
                <c:pt idx="31">
                  <c:v>40.194000000000003</c:v>
                </c:pt>
                <c:pt idx="32">
                  <c:v>41.152999999999999</c:v>
                </c:pt>
                <c:pt idx="33">
                  <c:v>42.11</c:v>
                </c:pt>
                <c:pt idx="34">
                  <c:v>45.009</c:v>
                </c:pt>
                <c:pt idx="35">
                  <c:v>47.892000000000003</c:v>
                </c:pt>
                <c:pt idx="36">
                  <c:v>48.853000000000002</c:v>
                </c:pt>
                <c:pt idx="37">
                  <c:v>49.81</c:v>
                </c:pt>
                <c:pt idx="38">
                  <c:v>50.776000000000003</c:v>
                </c:pt>
                <c:pt idx="39">
                  <c:v>51.728999999999999</c:v>
                </c:pt>
                <c:pt idx="40">
                  <c:v>52.689</c:v>
                </c:pt>
                <c:pt idx="41">
                  <c:v>53.65</c:v>
                </c:pt>
                <c:pt idx="42">
                  <c:v>54.613999999999997</c:v>
                </c:pt>
                <c:pt idx="43">
                  <c:v>55.575000000000003</c:v>
                </c:pt>
                <c:pt idx="44">
                  <c:v>56.529000000000003</c:v>
                </c:pt>
                <c:pt idx="45">
                  <c:v>57.488999999999997</c:v>
                </c:pt>
                <c:pt idx="46">
                  <c:v>58.453000000000003</c:v>
                </c:pt>
                <c:pt idx="47">
                  <c:v>59.414999999999999</c:v>
                </c:pt>
                <c:pt idx="48">
                  <c:v>60.372</c:v>
                </c:pt>
                <c:pt idx="49">
                  <c:v>61.335999999999999</c:v>
                </c:pt>
                <c:pt idx="50">
                  <c:v>62.295000000000002</c:v>
                </c:pt>
                <c:pt idx="51">
                  <c:v>63.252000000000002</c:v>
                </c:pt>
                <c:pt idx="52">
                  <c:v>64.207999999999998</c:v>
                </c:pt>
                <c:pt idx="53">
                  <c:v>65.176000000000002</c:v>
                </c:pt>
                <c:pt idx="54">
                  <c:v>66.134</c:v>
                </c:pt>
                <c:pt idx="55">
                  <c:v>67.090999999999994</c:v>
                </c:pt>
                <c:pt idx="56">
                  <c:v>68.046999999999997</c:v>
                </c:pt>
                <c:pt idx="57">
                  <c:v>69.007999999999996</c:v>
                </c:pt>
                <c:pt idx="58">
                  <c:v>69.97</c:v>
                </c:pt>
                <c:pt idx="59">
                  <c:v>70.930999999999997</c:v>
                </c:pt>
                <c:pt idx="60">
                  <c:v>71.888000000000005</c:v>
                </c:pt>
                <c:pt idx="61">
                  <c:v>72.855000000000004</c:v>
                </c:pt>
                <c:pt idx="62">
                  <c:v>73.81</c:v>
                </c:pt>
                <c:pt idx="63">
                  <c:v>74.77</c:v>
                </c:pt>
                <c:pt idx="64">
                  <c:v>75.733999999999995</c:v>
                </c:pt>
                <c:pt idx="65">
                  <c:v>76.694999999999993</c:v>
                </c:pt>
                <c:pt idx="66">
                  <c:v>77.652000000000001</c:v>
                </c:pt>
                <c:pt idx="67">
                  <c:v>78.608000000000004</c:v>
                </c:pt>
                <c:pt idx="68">
                  <c:v>79.575000000000003</c:v>
                </c:pt>
                <c:pt idx="69">
                  <c:v>80.533000000000001</c:v>
                </c:pt>
                <c:pt idx="70">
                  <c:v>81.489999999999995</c:v>
                </c:pt>
                <c:pt idx="71">
                  <c:v>82.456000000000003</c:v>
                </c:pt>
                <c:pt idx="72">
                  <c:v>83.415000000000006</c:v>
                </c:pt>
                <c:pt idx="73">
                  <c:v>84.372</c:v>
                </c:pt>
                <c:pt idx="74">
                  <c:v>85.331000000000003</c:v>
                </c:pt>
                <c:pt idx="75">
                  <c:v>86.287000000000006</c:v>
                </c:pt>
                <c:pt idx="76">
                  <c:v>87.251000000000005</c:v>
                </c:pt>
                <c:pt idx="77">
                  <c:v>88.213999999999999</c:v>
                </c:pt>
                <c:pt idx="78">
                  <c:v>89.176000000000002</c:v>
                </c:pt>
                <c:pt idx="79">
                  <c:v>90.128</c:v>
                </c:pt>
                <c:pt idx="80">
                  <c:v>91.09</c:v>
                </c:pt>
                <c:pt idx="81">
                  <c:v>92.051000000000002</c:v>
                </c:pt>
                <c:pt idx="82">
                  <c:v>93.015000000000001</c:v>
                </c:pt>
                <c:pt idx="83">
                  <c:v>93.968999999999994</c:v>
                </c:pt>
                <c:pt idx="84">
                  <c:v>94.932000000000002</c:v>
                </c:pt>
                <c:pt idx="85">
                  <c:v>95.891000000000005</c:v>
                </c:pt>
                <c:pt idx="86">
                  <c:v>96.855999999999995</c:v>
                </c:pt>
                <c:pt idx="87">
                  <c:v>97.813999999999993</c:v>
                </c:pt>
                <c:pt idx="88">
                  <c:v>98.771000000000001</c:v>
                </c:pt>
                <c:pt idx="89">
                  <c:v>99.727999999999994</c:v>
                </c:pt>
                <c:pt idx="90">
                  <c:v>100.694</c:v>
                </c:pt>
                <c:pt idx="91">
                  <c:v>101.65300000000001</c:v>
                </c:pt>
                <c:pt idx="92">
                  <c:v>102.61199999999999</c:v>
                </c:pt>
                <c:pt idx="93">
                  <c:v>103.568</c:v>
                </c:pt>
                <c:pt idx="94">
                  <c:v>104.532</c:v>
                </c:pt>
                <c:pt idx="95">
                  <c:v>105.494</c:v>
                </c:pt>
                <c:pt idx="96">
                  <c:v>106.447</c:v>
                </c:pt>
                <c:pt idx="97">
                  <c:v>107.407</c:v>
                </c:pt>
                <c:pt idx="98">
                  <c:v>108.371</c:v>
                </c:pt>
                <c:pt idx="99">
                  <c:v>109.333</c:v>
                </c:pt>
                <c:pt idx="100">
                  <c:v>110.29600000000001</c:v>
                </c:pt>
                <c:pt idx="101">
                  <c:v>111.249</c:v>
                </c:pt>
                <c:pt idx="102">
                  <c:v>112.214</c:v>
                </c:pt>
                <c:pt idx="103">
                  <c:v>113.17</c:v>
                </c:pt>
                <c:pt idx="104">
                  <c:v>114.127</c:v>
                </c:pt>
                <c:pt idx="105">
                  <c:v>115.093</c:v>
                </c:pt>
                <c:pt idx="106">
                  <c:v>116.05200000000001</c:v>
                </c:pt>
                <c:pt idx="107">
                  <c:v>117.008</c:v>
                </c:pt>
                <c:pt idx="108">
                  <c:v>117.976</c:v>
                </c:pt>
                <c:pt idx="109">
                  <c:v>118.92700000000001</c:v>
                </c:pt>
                <c:pt idx="110">
                  <c:v>119.89400000000001</c:v>
                </c:pt>
                <c:pt idx="111">
                  <c:v>120.848</c:v>
                </c:pt>
                <c:pt idx="112">
                  <c:v>121.81100000000001</c:v>
                </c:pt>
                <c:pt idx="113">
                  <c:v>122.774</c:v>
                </c:pt>
                <c:pt idx="114">
                  <c:v>123.72799999999999</c:v>
                </c:pt>
                <c:pt idx="115">
                  <c:v>124.688</c:v>
                </c:pt>
                <c:pt idx="116">
                  <c:v>125.652</c:v>
                </c:pt>
                <c:pt idx="117">
                  <c:v>126.614</c:v>
                </c:pt>
                <c:pt idx="118">
                  <c:v>127.571</c:v>
                </c:pt>
                <c:pt idx="119">
                  <c:v>128.536</c:v>
                </c:pt>
                <c:pt idx="120">
                  <c:v>129.494</c:v>
                </c:pt>
                <c:pt idx="121">
                  <c:v>130.44999999999999</c:v>
                </c:pt>
                <c:pt idx="122">
                  <c:v>131.40899999999999</c:v>
                </c:pt>
                <c:pt idx="123">
                  <c:v>132.36699999999999</c:v>
                </c:pt>
                <c:pt idx="124">
                  <c:v>133.33199999999999</c:v>
                </c:pt>
                <c:pt idx="125">
                  <c:v>134.28899999999999</c:v>
                </c:pt>
                <c:pt idx="126">
                  <c:v>135.24700000000001</c:v>
                </c:pt>
                <c:pt idx="127">
                  <c:v>136.20699999999999</c:v>
                </c:pt>
                <c:pt idx="128">
                  <c:v>137.16999999999999</c:v>
                </c:pt>
                <c:pt idx="129">
                  <c:v>138.131</c:v>
                </c:pt>
                <c:pt idx="130">
                  <c:v>139.095</c:v>
                </c:pt>
                <c:pt idx="131">
                  <c:v>140.05600000000001</c:v>
                </c:pt>
                <c:pt idx="132">
                  <c:v>141.01</c:v>
                </c:pt>
                <c:pt idx="133">
                  <c:v>141.97</c:v>
                </c:pt>
                <c:pt idx="134">
                  <c:v>142.934</c:v>
                </c:pt>
                <c:pt idx="135">
                  <c:v>143.89099999999999</c:v>
                </c:pt>
                <c:pt idx="136">
                  <c:v>144.85</c:v>
                </c:pt>
                <c:pt idx="137">
                  <c:v>145.80699999999999</c:v>
                </c:pt>
                <c:pt idx="138">
                  <c:v>146.774</c:v>
                </c:pt>
                <c:pt idx="139">
                  <c:v>147.732</c:v>
                </c:pt>
                <c:pt idx="140">
                  <c:v>148.68899999999999</c:v>
                </c:pt>
                <c:pt idx="141">
                  <c:v>149.65600000000001</c:v>
                </c:pt>
                <c:pt idx="142">
                  <c:v>150.614</c:v>
                </c:pt>
                <c:pt idx="143">
                  <c:v>151.571</c:v>
                </c:pt>
                <c:pt idx="144">
                  <c:v>152.53</c:v>
                </c:pt>
                <c:pt idx="145">
                  <c:v>153.488</c:v>
                </c:pt>
                <c:pt idx="146">
                  <c:v>154.45099999999999</c:v>
                </c:pt>
                <c:pt idx="147">
                  <c:v>155.41200000000001</c:v>
                </c:pt>
                <c:pt idx="148">
                  <c:v>156.376</c:v>
                </c:pt>
                <c:pt idx="149">
                  <c:v>157.327</c:v>
                </c:pt>
                <c:pt idx="150">
                  <c:v>158.29</c:v>
                </c:pt>
                <c:pt idx="151">
                  <c:v>159.251</c:v>
                </c:pt>
                <c:pt idx="152">
                  <c:v>160.215</c:v>
                </c:pt>
                <c:pt idx="153">
                  <c:v>161.16800000000001</c:v>
                </c:pt>
                <c:pt idx="154">
                  <c:v>162.131</c:v>
                </c:pt>
                <c:pt idx="155">
                  <c:v>163.08799999999999</c:v>
                </c:pt>
                <c:pt idx="156">
                  <c:v>164.05500000000001</c:v>
                </c:pt>
                <c:pt idx="157">
                  <c:v>165.01300000000001</c:v>
                </c:pt>
                <c:pt idx="158">
                  <c:v>165.97</c:v>
                </c:pt>
                <c:pt idx="159">
                  <c:v>166.92699999999999</c:v>
                </c:pt>
                <c:pt idx="160">
                  <c:v>167.887</c:v>
                </c:pt>
                <c:pt idx="161">
                  <c:v>168.85599999999999</c:v>
                </c:pt>
                <c:pt idx="162">
                  <c:v>169.80799999999999</c:v>
                </c:pt>
                <c:pt idx="163">
                  <c:v>170.768</c:v>
                </c:pt>
                <c:pt idx="164">
                  <c:v>171.732</c:v>
                </c:pt>
                <c:pt idx="165">
                  <c:v>172.69300000000001</c:v>
                </c:pt>
                <c:pt idx="166">
                  <c:v>173.64699999999999</c:v>
                </c:pt>
                <c:pt idx="167">
                  <c:v>174.607</c:v>
                </c:pt>
                <c:pt idx="168">
                  <c:v>175.571</c:v>
                </c:pt>
                <c:pt idx="169">
                  <c:v>176.53200000000001</c:v>
                </c:pt>
                <c:pt idx="170">
                  <c:v>177.49</c:v>
                </c:pt>
                <c:pt idx="171">
                  <c:v>178.45500000000001</c:v>
                </c:pt>
                <c:pt idx="172">
                  <c:v>179.41200000000001</c:v>
                </c:pt>
                <c:pt idx="173">
                  <c:v>180.369</c:v>
                </c:pt>
                <c:pt idx="174">
                  <c:v>181.33600000000001</c:v>
                </c:pt>
                <c:pt idx="175">
                  <c:v>182.29400000000001</c:v>
                </c:pt>
                <c:pt idx="176">
                  <c:v>183.251</c:v>
                </c:pt>
                <c:pt idx="177">
                  <c:v>184.208</c:v>
                </c:pt>
                <c:pt idx="178">
                  <c:v>185.17500000000001</c:v>
                </c:pt>
                <c:pt idx="179">
                  <c:v>186.12700000000001</c:v>
                </c:pt>
                <c:pt idx="180">
                  <c:v>187.08799999999999</c:v>
                </c:pt>
                <c:pt idx="181">
                  <c:v>188.04900000000001</c:v>
                </c:pt>
                <c:pt idx="182">
                  <c:v>189.01300000000001</c:v>
                </c:pt>
                <c:pt idx="183">
                  <c:v>189.97399999999999</c:v>
                </c:pt>
                <c:pt idx="184">
                  <c:v>190.928</c:v>
                </c:pt>
                <c:pt idx="185">
                  <c:v>191.89099999999999</c:v>
                </c:pt>
                <c:pt idx="186">
                  <c:v>192.852</c:v>
                </c:pt>
                <c:pt idx="187">
                  <c:v>193.81299999999999</c:v>
                </c:pt>
                <c:pt idx="188">
                  <c:v>194.77600000000001</c:v>
                </c:pt>
                <c:pt idx="189">
                  <c:v>195.72800000000001</c:v>
                </c:pt>
                <c:pt idx="190">
                  <c:v>196.691</c:v>
                </c:pt>
                <c:pt idx="191">
                  <c:v>197.65199999999999</c:v>
                </c:pt>
                <c:pt idx="192">
                  <c:v>198.61600000000001</c:v>
                </c:pt>
                <c:pt idx="193">
                  <c:v>199.56700000000001</c:v>
                </c:pt>
                <c:pt idx="194">
                  <c:v>200.53</c:v>
                </c:pt>
                <c:pt idx="195">
                  <c:v>201.49100000000001</c:v>
                </c:pt>
                <c:pt idx="196">
                  <c:v>202.44900000000001</c:v>
                </c:pt>
                <c:pt idx="197">
                  <c:v>203.41399999999999</c:v>
                </c:pt>
                <c:pt idx="198">
                  <c:v>204.37200000000001</c:v>
                </c:pt>
                <c:pt idx="199">
                  <c:v>205.32900000000001</c:v>
                </c:pt>
                <c:pt idx="200">
                  <c:v>206.29599999999999</c:v>
                </c:pt>
                <c:pt idx="201">
                  <c:v>207.25399999999999</c:v>
                </c:pt>
                <c:pt idx="202">
                  <c:v>208.21100000000001</c:v>
                </c:pt>
                <c:pt idx="203">
                  <c:v>209.16800000000001</c:v>
                </c:pt>
                <c:pt idx="204">
                  <c:v>210.13499999999999</c:v>
                </c:pt>
                <c:pt idx="205">
                  <c:v>211.08699999999999</c:v>
                </c:pt>
                <c:pt idx="206">
                  <c:v>212.047</c:v>
                </c:pt>
                <c:pt idx="207">
                  <c:v>213.00800000000001</c:v>
                </c:pt>
                <c:pt idx="208">
                  <c:v>213.97200000000001</c:v>
                </c:pt>
                <c:pt idx="209">
                  <c:v>214.93299999999999</c:v>
                </c:pt>
                <c:pt idx="210">
                  <c:v>215.89</c:v>
                </c:pt>
                <c:pt idx="211">
                  <c:v>216.84800000000001</c:v>
                </c:pt>
                <c:pt idx="212">
                  <c:v>217.81100000000001</c:v>
                </c:pt>
                <c:pt idx="213">
                  <c:v>218.77199999999999</c:v>
                </c:pt>
                <c:pt idx="214">
                  <c:v>219.73</c:v>
                </c:pt>
                <c:pt idx="215">
                  <c:v>220.69499999999999</c:v>
                </c:pt>
                <c:pt idx="216">
                  <c:v>221.65299999999999</c:v>
                </c:pt>
                <c:pt idx="217">
                  <c:v>222.61</c:v>
                </c:pt>
                <c:pt idx="218">
                  <c:v>223.56700000000001</c:v>
                </c:pt>
                <c:pt idx="219">
                  <c:v>224.53399999999999</c:v>
                </c:pt>
                <c:pt idx="220">
                  <c:v>225.49199999999999</c:v>
                </c:pt>
                <c:pt idx="221">
                  <c:v>226.44900000000001</c:v>
                </c:pt>
                <c:pt idx="222">
                  <c:v>227.40799999999999</c:v>
                </c:pt>
                <c:pt idx="223">
                  <c:v>228.375</c:v>
                </c:pt>
                <c:pt idx="224">
                  <c:v>229.32900000000001</c:v>
                </c:pt>
                <c:pt idx="225">
                  <c:v>230.29</c:v>
                </c:pt>
                <c:pt idx="226">
                  <c:v>231.255</c:v>
                </c:pt>
                <c:pt idx="227">
                  <c:v>232.214</c:v>
                </c:pt>
                <c:pt idx="228">
                  <c:v>233.16800000000001</c:v>
                </c:pt>
                <c:pt idx="229">
                  <c:v>234.12899999999999</c:v>
                </c:pt>
                <c:pt idx="230">
                  <c:v>235.09200000000001</c:v>
                </c:pt>
                <c:pt idx="231">
                  <c:v>236.05600000000001</c:v>
                </c:pt>
                <c:pt idx="232">
                  <c:v>237.00899999999999</c:v>
                </c:pt>
                <c:pt idx="233">
                  <c:v>237.976</c:v>
                </c:pt>
                <c:pt idx="234">
                  <c:v>238.934</c:v>
                </c:pt>
                <c:pt idx="235">
                  <c:v>239.89400000000001</c:v>
                </c:pt>
                <c:pt idx="236">
                  <c:v>240.84800000000001</c:v>
                </c:pt>
                <c:pt idx="237">
                  <c:v>241.815</c:v>
                </c:pt>
                <c:pt idx="238">
                  <c:v>242.773</c:v>
                </c:pt>
                <c:pt idx="239">
                  <c:v>243.73</c:v>
                </c:pt>
                <c:pt idx="240">
                  <c:v>244.68899999999999</c:v>
                </c:pt>
                <c:pt idx="241">
                  <c:v>245.65600000000001</c:v>
                </c:pt>
                <c:pt idx="242">
                  <c:v>246.61</c:v>
                </c:pt>
                <c:pt idx="243">
                  <c:v>247.571</c:v>
                </c:pt>
                <c:pt idx="244">
                  <c:v>248.53399999999999</c:v>
                </c:pt>
                <c:pt idx="245">
                  <c:v>249.49600000000001</c:v>
                </c:pt>
                <c:pt idx="246">
                  <c:v>250.44900000000001</c:v>
                </c:pt>
                <c:pt idx="247">
                  <c:v>251.41</c:v>
                </c:pt>
                <c:pt idx="248">
                  <c:v>252.36799999999999</c:v>
                </c:pt>
                <c:pt idx="249">
                  <c:v>253.33099999999999</c:v>
                </c:pt>
                <c:pt idx="250">
                  <c:v>254.292</c:v>
                </c:pt>
                <c:pt idx="251">
                  <c:v>255.25</c:v>
                </c:pt>
                <c:pt idx="252">
                  <c:v>256.214</c:v>
                </c:pt>
                <c:pt idx="253">
                  <c:v>257.17200000000003</c:v>
                </c:pt>
                <c:pt idx="254">
                  <c:v>258.12900000000002</c:v>
                </c:pt>
                <c:pt idx="255">
                  <c:v>259.096</c:v>
                </c:pt>
                <c:pt idx="256">
                  <c:v>260.05399999999997</c:v>
                </c:pt>
                <c:pt idx="257">
                  <c:v>261.01499999999999</c:v>
                </c:pt>
                <c:pt idx="258">
                  <c:v>261.976</c:v>
                </c:pt>
                <c:pt idx="259">
                  <c:v>262.928</c:v>
                </c:pt>
                <c:pt idx="260">
                  <c:v>263.89299999999997</c:v>
                </c:pt>
                <c:pt idx="261">
                  <c:v>264.85199999999998</c:v>
                </c:pt>
                <c:pt idx="262">
                  <c:v>265.815</c:v>
                </c:pt>
                <c:pt idx="263">
                  <c:v>266.767</c:v>
                </c:pt>
                <c:pt idx="264">
                  <c:v>267.72899999999998</c:v>
                </c:pt>
                <c:pt idx="265">
                  <c:v>268.69099999999997</c:v>
                </c:pt>
                <c:pt idx="266">
                  <c:v>269.64699999999999</c:v>
                </c:pt>
                <c:pt idx="267">
                  <c:v>270.61200000000002</c:v>
                </c:pt>
                <c:pt idx="268">
                  <c:v>271.57</c:v>
                </c:pt>
                <c:pt idx="269">
                  <c:v>272.52800000000002</c:v>
                </c:pt>
                <c:pt idx="270">
                  <c:v>273.495</c:v>
                </c:pt>
                <c:pt idx="271">
                  <c:v>274.452</c:v>
                </c:pt>
                <c:pt idx="272">
                  <c:v>275.40899999999999</c:v>
                </c:pt>
                <c:pt idx="273">
                  <c:v>276.37599999999998</c:v>
                </c:pt>
                <c:pt idx="274">
                  <c:v>277.327</c:v>
                </c:pt>
                <c:pt idx="275">
                  <c:v>278.291</c:v>
                </c:pt>
                <c:pt idx="276">
                  <c:v>279.24799999999999</c:v>
                </c:pt>
                <c:pt idx="277">
                  <c:v>280.21499999999997</c:v>
                </c:pt>
                <c:pt idx="278">
                  <c:v>281.173</c:v>
                </c:pt>
                <c:pt idx="279">
                  <c:v>282.13</c:v>
                </c:pt>
                <c:pt idx="280">
                  <c:v>283.08800000000002</c:v>
                </c:pt>
                <c:pt idx="281">
                  <c:v>284.05500000000001</c:v>
                </c:pt>
                <c:pt idx="282">
                  <c:v>285.012</c:v>
                </c:pt>
                <c:pt idx="283">
                  <c:v>285.97300000000001</c:v>
                </c:pt>
                <c:pt idx="284">
                  <c:v>286.935</c:v>
                </c:pt>
                <c:pt idx="285">
                  <c:v>287.88900000000001</c:v>
                </c:pt>
                <c:pt idx="286">
                  <c:v>288.84899999999999</c:v>
                </c:pt>
                <c:pt idx="287">
                  <c:v>289.81099999999998</c:v>
                </c:pt>
                <c:pt idx="288">
                  <c:v>290.774</c:v>
                </c:pt>
                <c:pt idx="289">
                  <c:v>291.73599999999999</c:v>
                </c:pt>
                <c:pt idx="290">
                  <c:v>292.68799999999999</c:v>
                </c:pt>
                <c:pt idx="291">
                  <c:v>293.64999999999998</c:v>
                </c:pt>
                <c:pt idx="292">
                  <c:v>294.61599999999999</c:v>
                </c:pt>
                <c:pt idx="293">
                  <c:v>295.57299999999998</c:v>
                </c:pt>
                <c:pt idx="294">
                  <c:v>296.52999999999997</c:v>
                </c:pt>
                <c:pt idx="295">
                  <c:v>297.48700000000002</c:v>
                </c:pt>
                <c:pt idx="296">
                  <c:v>298.45400000000001</c:v>
                </c:pt>
                <c:pt idx="297">
                  <c:v>299.41199999999998</c:v>
                </c:pt>
                <c:pt idx="298">
                  <c:v>300.36900000000003</c:v>
                </c:pt>
                <c:pt idx="299">
                  <c:v>301.33600000000001</c:v>
                </c:pt>
                <c:pt idx="300">
                  <c:v>302.29599999999999</c:v>
                </c:pt>
                <c:pt idx="301">
                  <c:v>303.25200000000001</c:v>
                </c:pt>
                <c:pt idx="302">
                  <c:v>304.21600000000001</c:v>
                </c:pt>
                <c:pt idx="303">
                  <c:v>305.16699999999997</c:v>
                </c:pt>
                <c:pt idx="304">
                  <c:v>306.13</c:v>
                </c:pt>
                <c:pt idx="305">
                  <c:v>307.09199999999998</c:v>
                </c:pt>
                <c:pt idx="306">
                  <c:v>308.05500000000001</c:v>
                </c:pt>
                <c:pt idx="307">
                  <c:v>309.01600000000002</c:v>
                </c:pt>
                <c:pt idx="308">
                  <c:v>309.97000000000003</c:v>
                </c:pt>
                <c:pt idx="309">
                  <c:v>310.93299999999999</c:v>
                </c:pt>
                <c:pt idx="310">
                  <c:v>311.88900000000001</c:v>
                </c:pt>
                <c:pt idx="311">
                  <c:v>312.85300000000001</c:v>
                </c:pt>
                <c:pt idx="312">
                  <c:v>313.81099999999998</c:v>
                </c:pt>
                <c:pt idx="313">
                  <c:v>314.76799999999997</c:v>
                </c:pt>
                <c:pt idx="314">
                  <c:v>315.73500000000001</c:v>
                </c:pt>
                <c:pt idx="315">
                  <c:v>316.69200000000001</c:v>
                </c:pt>
                <c:pt idx="316">
                  <c:v>317.64999999999998</c:v>
                </c:pt>
                <c:pt idx="317">
                  <c:v>318.60700000000003</c:v>
                </c:pt>
                <c:pt idx="318">
                  <c:v>319.57499999999999</c:v>
                </c:pt>
                <c:pt idx="319">
                  <c:v>320.53399999999999</c:v>
                </c:pt>
                <c:pt idx="320">
                  <c:v>321.48700000000002</c:v>
                </c:pt>
                <c:pt idx="321">
                  <c:v>322.44799999999998</c:v>
                </c:pt>
                <c:pt idx="322">
                  <c:v>322.44799999999998</c:v>
                </c:pt>
                <c:pt idx="323">
                  <c:v>323.411</c:v>
                </c:pt>
                <c:pt idx="324">
                  <c:v>324.37200000000001</c:v>
                </c:pt>
                <c:pt idx="325">
                  <c:v>325.33600000000001</c:v>
                </c:pt>
                <c:pt idx="326">
                  <c:v>326.28800000000001</c:v>
                </c:pt>
                <c:pt idx="327">
                  <c:v>327.25400000000002</c:v>
                </c:pt>
                <c:pt idx="328">
                  <c:v>328.209</c:v>
                </c:pt>
                <c:pt idx="329">
                  <c:v>329.16699999999997</c:v>
                </c:pt>
                <c:pt idx="330">
                  <c:v>330.13400000000001</c:v>
                </c:pt>
                <c:pt idx="331">
                  <c:v>331.09199999999998</c:v>
                </c:pt>
                <c:pt idx="332">
                  <c:v>332.04899999999998</c:v>
                </c:pt>
                <c:pt idx="333">
                  <c:v>333.01600000000002</c:v>
                </c:pt>
                <c:pt idx="334">
                  <c:v>333.97300000000001</c:v>
                </c:pt>
                <c:pt idx="335">
                  <c:v>334.93099999999998</c:v>
                </c:pt>
                <c:pt idx="336">
                  <c:v>335.90300000000002</c:v>
                </c:pt>
                <c:pt idx="337">
                  <c:v>336.84800000000001</c:v>
                </c:pt>
                <c:pt idx="338">
                  <c:v>337.81299999999999</c:v>
                </c:pt>
                <c:pt idx="339">
                  <c:v>338.76799999999997</c:v>
                </c:pt>
                <c:pt idx="340">
                  <c:v>339.72899999999998</c:v>
                </c:pt>
                <c:pt idx="341">
                  <c:v>340.69200000000001</c:v>
                </c:pt>
                <c:pt idx="342">
                  <c:v>341.65300000000002</c:v>
                </c:pt>
                <c:pt idx="343">
                  <c:v>342.60700000000003</c:v>
                </c:pt>
              </c:numCache>
            </c:numRef>
          </c:xVal>
          <c:yVal>
            <c:numRef>
              <c:f>'6'!$C$2:$C$345</c:f>
              <c:numCache>
                <c:formatCode>General</c:formatCode>
                <c:ptCount val="344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58</c:v>
                </c:pt>
                <c:pt idx="30">
                  <c:v>58</c:v>
                </c:pt>
                <c:pt idx="31">
                  <c:v>58</c:v>
                </c:pt>
                <c:pt idx="32">
                  <c:v>58</c:v>
                </c:pt>
                <c:pt idx="33">
                  <c:v>58</c:v>
                </c:pt>
                <c:pt idx="34">
                  <c:v>58</c:v>
                </c:pt>
                <c:pt idx="35">
                  <c:v>58</c:v>
                </c:pt>
                <c:pt idx="36">
                  <c:v>58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58</c:v>
                </c:pt>
                <c:pt idx="48">
                  <c:v>58</c:v>
                </c:pt>
                <c:pt idx="49">
                  <c:v>58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58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58</c:v>
                </c:pt>
                <c:pt idx="88">
                  <c:v>58</c:v>
                </c:pt>
                <c:pt idx="89">
                  <c:v>58</c:v>
                </c:pt>
                <c:pt idx="90">
                  <c:v>58</c:v>
                </c:pt>
                <c:pt idx="91">
                  <c:v>58</c:v>
                </c:pt>
                <c:pt idx="92">
                  <c:v>58</c:v>
                </c:pt>
                <c:pt idx="93">
                  <c:v>58</c:v>
                </c:pt>
                <c:pt idx="94">
                  <c:v>58</c:v>
                </c:pt>
                <c:pt idx="95">
                  <c:v>58</c:v>
                </c:pt>
                <c:pt idx="96">
                  <c:v>58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58</c:v>
                </c:pt>
                <c:pt idx="101">
                  <c:v>58</c:v>
                </c:pt>
                <c:pt idx="102">
                  <c:v>58</c:v>
                </c:pt>
                <c:pt idx="103">
                  <c:v>58</c:v>
                </c:pt>
                <c:pt idx="104">
                  <c:v>58</c:v>
                </c:pt>
                <c:pt idx="105">
                  <c:v>58</c:v>
                </c:pt>
                <c:pt idx="106">
                  <c:v>58</c:v>
                </c:pt>
                <c:pt idx="107">
                  <c:v>58</c:v>
                </c:pt>
                <c:pt idx="108">
                  <c:v>58</c:v>
                </c:pt>
                <c:pt idx="109">
                  <c:v>58</c:v>
                </c:pt>
                <c:pt idx="110">
                  <c:v>58</c:v>
                </c:pt>
                <c:pt idx="111">
                  <c:v>58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58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58</c:v>
                </c:pt>
                <c:pt idx="130">
                  <c:v>58</c:v>
                </c:pt>
                <c:pt idx="131">
                  <c:v>58</c:v>
                </c:pt>
                <c:pt idx="132">
                  <c:v>58</c:v>
                </c:pt>
                <c:pt idx="133">
                  <c:v>58</c:v>
                </c:pt>
                <c:pt idx="134">
                  <c:v>58</c:v>
                </c:pt>
                <c:pt idx="135">
                  <c:v>58</c:v>
                </c:pt>
                <c:pt idx="136">
                  <c:v>58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58</c:v>
                </c:pt>
                <c:pt idx="143">
                  <c:v>58</c:v>
                </c:pt>
                <c:pt idx="144">
                  <c:v>58</c:v>
                </c:pt>
                <c:pt idx="145">
                  <c:v>58</c:v>
                </c:pt>
                <c:pt idx="146">
                  <c:v>58</c:v>
                </c:pt>
                <c:pt idx="147">
                  <c:v>58</c:v>
                </c:pt>
                <c:pt idx="148">
                  <c:v>58</c:v>
                </c:pt>
                <c:pt idx="149">
                  <c:v>58</c:v>
                </c:pt>
                <c:pt idx="150">
                  <c:v>58</c:v>
                </c:pt>
                <c:pt idx="151">
                  <c:v>58</c:v>
                </c:pt>
                <c:pt idx="152">
                  <c:v>58</c:v>
                </c:pt>
                <c:pt idx="153">
                  <c:v>58</c:v>
                </c:pt>
                <c:pt idx="154">
                  <c:v>58</c:v>
                </c:pt>
                <c:pt idx="155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58</c:v>
                </c:pt>
                <c:pt idx="159">
                  <c:v>58</c:v>
                </c:pt>
                <c:pt idx="160">
                  <c:v>58</c:v>
                </c:pt>
                <c:pt idx="161">
                  <c:v>58</c:v>
                </c:pt>
                <c:pt idx="162">
                  <c:v>58</c:v>
                </c:pt>
                <c:pt idx="163">
                  <c:v>58</c:v>
                </c:pt>
                <c:pt idx="164">
                  <c:v>58</c:v>
                </c:pt>
                <c:pt idx="165">
                  <c:v>58</c:v>
                </c:pt>
                <c:pt idx="166">
                  <c:v>58</c:v>
                </c:pt>
                <c:pt idx="167">
                  <c:v>58</c:v>
                </c:pt>
                <c:pt idx="168">
                  <c:v>58</c:v>
                </c:pt>
                <c:pt idx="169">
                  <c:v>58</c:v>
                </c:pt>
                <c:pt idx="170">
                  <c:v>58</c:v>
                </c:pt>
                <c:pt idx="171">
                  <c:v>58</c:v>
                </c:pt>
                <c:pt idx="172">
                  <c:v>58</c:v>
                </c:pt>
                <c:pt idx="173">
                  <c:v>58</c:v>
                </c:pt>
                <c:pt idx="174">
                  <c:v>58</c:v>
                </c:pt>
                <c:pt idx="175">
                  <c:v>58</c:v>
                </c:pt>
                <c:pt idx="176">
                  <c:v>58</c:v>
                </c:pt>
                <c:pt idx="177">
                  <c:v>58</c:v>
                </c:pt>
                <c:pt idx="178">
                  <c:v>58</c:v>
                </c:pt>
                <c:pt idx="179">
                  <c:v>58</c:v>
                </c:pt>
                <c:pt idx="180">
                  <c:v>58</c:v>
                </c:pt>
                <c:pt idx="181">
                  <c:v>58</c:v>
                </c:pt>
                <c:pt idx="182">
                  <c:v>58</c:v>
                </c:pt>
                <c:pt idx="183">
                  <c:v>58</c:v>
                </c:pt>
                <c:pt idx="184">
                  <c:v>58</c:v>
                </c:pt>
                <c:pt idx="185">
                  <c:v>58</c:v>
                </c:pt>
                <c:pt idx="186">
                  <c:v>58</c:v>
                </c:pt>
                <c:pt idx="187">
                  <c:v>58</c:v>
                </c:pt>
                <c:pt idx="188">
                  <c:v>58</c:v>
                </c:pt>
                <c:pt idx="189">
                  <c:v>58</c:v>
                </c:pt>
                <c:pt idx="190">
                  <c:v>58</c:v>
                </c:pt>
                <c:pt idx="191">
                  <c:v>58</c:v>
                </c:pt>
                <c:pt idx="192">
                  <c:v>58</c:v>
                </c:pt>
                <c:pt idx="193">
                  <c:v>58</c:v>
                </c:pt>
                <c:pt idx="194">
                  <c:v>58</c:v>
                </c:pt>
                <c:pt idx="195">
                  <c:v>58</c:v>
                </c:pt>
                <c:pt idx="196">
                  <c:v>58</c:v>
                </c:pt>
                <c:pt idx="197">
                  <c:v>58</c:v>
                </c:pt>
                <c:pt idx="198">
                  <c:v>58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58</c:v>
                </c:pt>
                <c:pt idx="203">
                  <c:v>58</c:v>
                </c:pt>
                <c:pt idx="204">
                  <c:v>58</c:v>
                </c:pt>
                <c:pt idx="205">
                  <c:v>58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58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58</c:v>
                </c:pt>
                <c:pt idx="215">
                  <c:v>58</c:v>
                </c:pt>
                <c:pt idx="216">
                  <c:v>58</c:v>
                </c:pt>
                <c:pt idx="217">
                  <c:v>58</c:v>
                </c:pt>
                <c:pt idx="218">
                  <c:v>58</c:v>
                </c:pt>
                <c:pt idx="219">
                  <c:v>58</c:v>
                </c:pt>
                <c:pt idx="220">
                  <c:v>58</c:v>
                </c:pt>
                <c:pt idx="221">
                  <c:v>58</c:v>
                </c:pt>
                <c:pt idx="222">
                  <c:v>58</c:v>
                </c:pt>
                <c:pt idx="223">
                  <c:v>58</c:v>
                </c:pt>
                <c:pt idx="224">
                  <c:v>58</c:v>
                </c:pt>
                <c:pt idx="225">
                  <c:v>58</c:v>
                </c:pt>
                <c:pt idx="226">
                  <c:v>58</c:v>
                </c:pt>
                <c:pt idx="227">
                  <c:v>58</c:v>
                </c:pt>
                <c:pt idx="228">
                  <c:v>58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58</c:v>
                </c:pt>
                <c:pt idx="241">
                  <c:v>58</c:v>
                </c:pt>
                <c:pt idx="242">
                  <c:v>58</c:v>
                </c:pt>
                <c:pt idx="243">
                  <c:v>58</c:v>
                </c:pt>
                <c:pt idx="244">
                  <c:v>58</c:v>
                </c:pt>
                <c:pt idx="245">
                  <c:v>58</c:v>
                </c:pt>
                <c:pt idx="246">
                  <c:v>58</c:v>
                </c:pt>
                <c:pt idx="247">
                  <c:v>58</c:v>
                </c:pt>
                <c:pt idx="248">
                  <c:v>58</c:v>
                </c:pt>
                <c:pt idx="249">
                  <c:v>58</c:v>
                </c:pt>
                <c:pt idx="250">
                  <c:v>58</c:v>
                </c:pt>
                <c:pt idx="251">
                  <c:v>58</c:v>
                </c:pt>
                <c:pt idx="252">
                  <c:v>58</c:v>
                </c:pt>
                <c:pt idx="253">
                  <c:v>58</c:v>
                </c:pt>
                <c:pt idx="254">
                  <c:v>58</c:v>
                </c:pt>
                <c:pt idx="255">
                  <c:v>58</c:v>
                </c:pt>
                <c:pt idx="256">
                  <c:v>58</c:v>
                </c:pt>
                <c:pt idx="257">
                  <c:v>58</c:v>
                </c:pt>
                <c:pt idx="258">
                  <c:v>58</c:v>
                </c:pt>
                <c:pt idx="259">
                  <c:v>58</c:v>
                </c:pt>
                <c:pt idx="260">
                  <c:v>58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58</c:v>
                </c:pt>
                <c:pt idx="266">
                  <c:v>58</c:v>
                </c:pt>
                <c:pt idx="267">
                  <c:v>58</c:v>
                </c:pt>
                <c:pt idx="268">
                  <c:v>58</c:v>
                </c:pt>
                <c:pt idx="269">
                  <c:v>58</c:v>
                </c:pt>
                <c:pt idx="270">
                  <c:v>58</c:v>
                </c:pt>
                <c:pt idx="271">
                  <c:v>58</c:v>
                </c:pt>
                <c:pt idx="272">
                  <c:v>58</c:v>
                </c:pt>
                <c:pt idx="273">
                  <c:v>58</c:v>
                </c:pt>
                <c:pt idx="274">
                  <c:v>58</c:v>
                </c:pt>
                <c:pt idx="275">
                  <c:v>58</c:v>
                </c:pt>
                <c:pt idx="276">
                  <c:v>58</c:v>
                </c:pt>
                <c:pt idx="277">
                  <c:v>58</c:v>
                </c:pt>
                <c:pt idx="278">
                  <c:v>58</c:v>
                </c:pt>
                <c:pt idx="279">
                  <c:v>58</c:v>
                </c:pt>
                <c:pt idx="280">
                  <c:v>58</c:v>
                </c:pt>
                <c:pt idx="281">
                  <c:v>58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58</c:v>
                </c:pt>
                <c:pt idx="286">
                  <c:v>58</c:v>
                </c:pt>
                <c:pt idx="287">
                  <c:v>58</c:v>
                </c:pt>
                <c:pt idx="288">
                  <c:v>58</c:v>
                </c:pt>
                <c:pt idx="289">
                  <c:v>58</c:v>
                </c:pt>
                <c:pt idx="290">
                  <c:v>58</c:v>
                </c:pt>
                <c:pt idx="291">
                  <c:v>58</c:v>
                </c:pt>
                <c:pt idx="292">
                  <c:v>58</c:v>
                </c:pt>
                <c:pt idx="293">
                  <c:v>58</c:v>
                </c:pt>
                <c:pt idx="294">
                  <c:v>58</c:v>
                </c:pt>
                <c:pt idx="295">
                  <c:v>58</c:v>
                </c:pt>
                <c:pt idx="296">
                  <c:v>58</c:v>
                </c:pt>
                <c:pt idx="297">
                  <c:v>58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58</c:v>
                </c:pt>
                <c:pt idx="310">
                  <c:v>58</c:v>
                </c:pt>
                <c:pt idx="311">
                  <c:v>58</c:v>
                </c:pt>
                <c:pt idx="312">
                  <c:v>58</c:v>
                </c:pt>
                <c:pt idx="313">
                  <c:v>58</c:v>
                </c:pt>
                <c:pt idx="314">
                  <c:v>58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58</c:v>
                </c:pt>
                <c:pt idx="320">
                  <c:v>58</c:v>
                </c:pt>
                <c:pt idx="321">
                  <c:v>58</c:v>
                </c:pt>
                <c:pt idx="322">
                  <c:v>58</c:v>
                </c:pt>
                <c:pt idx="323">
                  <c:v>58</c:v>
                </c:pt>
                <c:pt idx="324">
                  <c:v>58</c:v>
                </c:pt>
                <c:pt idx="325">
                  <c:v>58</c:v>
                </c:pt>
                <c:pt idx="326">
                  <c:v>58</c:v>
                </c:pt>
                <c:pt idx="327">
                  <c:v>58</c:v>
                </c:pt>
                <c:pt idx="328">
                  <c:v>58</c:v>
                </c:pt>
                <c:pt idx="329">
                  <c:v>58</c:v>
                </c:pt>
                <c:pt idx="330">
                  <c:v>58</c:v>
                </c:pt>
                <c:pt idx="331">
                  <c:v>58</c:v>
                </c:pt>
                <c:pt idx="332">
                  <c:v>58</c:v>
                </c:pt>
                <c:pt idx="333">
                  <c:v>58</c:v>
                </c:pt>
                <c:pt idx="334">
                  <c:v>58</c:v>
                </c:pt>
                <c:pt idx="335">
                  <c:v>58</c:v>
                </c:pt>
                <c:pt idx="336">
                  <c:v>58</c:v>
                </c:pt>
                <c:pt idx="337">
                  <c:v>58</c:v>
                </c:pt>
                <c:pt idx="338">
                  <c:v>58</c:v>
                </c:pt>
                <c:pt idx="339">
                  <c:v>58</c:v>
                </c:pt>
                <c:pt idx="340">
                  <c:v>58</c:v>
                </c:pt>
                <c:pt idx="341">
                  <c:v>58</c:v>
                </c:pt>
                <c:pt idx="342">
                  <c:v>58</c:v>
                </c:pt>
                <c:pt idx="343">
                  <c:v>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3A5-4131-AC36-91860C374A0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'6'!$A$2:$A$345</c:f>
              <c:numCache>
                <c:formatCode>General</c:formatCode>
                <c:ptCount val="344"/>
                <c:pt idx="0">
                  <c:v>5.6319999999999997</c:v>
                </c:pt>
                <c:pt idx="1">
                  <c:v>6.5890000000000004</c:v>
                </c:pt>
                <c:pt idx="2">
                  <c:v>7.5469999999999997</c:v>
                </c:pt>
                <c:pt idx="3">
                  <c:v>8.5139999999999993</c:v>
                </c:pt>
                <c:pt idx="4">
                  <c:v>9.4719999999999995</c:v>
                </c:pt>
                <c:pt idx="5">
                  <c:v>10.43</c:v>
                </c:pt>
                <c:pt idx="6">
                  <c:v>11.388</c:v>
                </c:pt>
                <c:pt idx="7">
                  <c:v>12.355</c:v>
                </c:pt>
                <c:pt idx="8">
                  <c:v>13.314</c:v>
                </c:pt>
                <c:pt idx="9">
                  <c:v>17.148</c:v>
                </c:pt>
                <c:pt idx="10">
                  <c:v>20.027999999999999</c:v>
                </c:pt>
                <c:pt idx="11">
                  <c:v>20.991</c:v>
                </c:pt>
                <c:pt idx="12">
                  <c:v>21.954999999999998</c:v>
                </c:pt>
                <c:pt idx="13">
                  <c:v>22.907</c:v>
                </c:pt>
                <c:pt idx="14">
                  <c:v>23.873000000000001</c:v>
                </c:pt>
                <c:pt idx="15">
                  <c:v>24.827999999999999</c:v>
                </c:pt>
                <c:pt idx="16">
                  <c:v>25.795000000000002</c:v>
                </c:pt>
                <c:pt idx="17">
                  <c:v>26.754000000000001</c:v>
                </c:pt>
                <c:pt idx="18">
                  <c:v>27.710999999999999</c:v>
                </c:pt>
                <c:pt idx="19">
                  <c:v>28.667999999999999</c:v>
                </c:pt>
                <c:pt idx="20">
                  <c:v>29.634</c:v>
                </c:pt>
                <c:pt idx="21">
                  <c:v>30.587</c:v>
                </c:pt>
                <c:pt idx="22">
                  <c:v>31.547000000000001</c:v>
                </c:pt>
                <c:pt idx="23">
                  <c:v>32.508000000000003</c:v>
                </c:pt>
                <c:pt idx="24">
                  <c:v>33.472000000000001</c:v>
                </c:pt>
                <c:pt idx="25">
                  <c:v>34.433</c:v>
                </c:pt>
                <c:pt idx="26">
                  <c:v>35.387</c:v>
                </c:pt>
                <c:pt idx="27">
                  <c:v>36.347000000000001</c:v>
                </c:pt>
                <c:pt idx="28">
                  <c:v>37.311</c:v>
                </c:pt>
                <c:pt idx="29">
                  <c:v>38.273000000000003</c:v>
                </c:pt>
                <c:pt idx="30">
                  <c:v>39.229999999999997</c:v>
                </c:pt>
                <c:pt idx="31">
                  <c:v>40.194000000000003</c:v>
                </c:pt>
                <c:pt idx="32">
                  <c:v>41.152999999999999</c:v>
                </c:pt>
                <c:pt idx="33">
                  <c:v>42.11</c:v>
                </c:pt>
                <c:pt idx="34">
                  <c:v>45.009</c:v>
                </c:pt>
                <c:pt idx="35">
                  <c:v>47.892000000000003</c:v>
                </c:pt>
                <c:pt idx="36">
                  <c:v>48.853000000000002</c:v>
                </c:pt>
                <c:pt idx="37">
                  <c:v>49.81</c:v>
                </c:pt>
                <c:pt idx="38">
                  <c:v>50.776000000000003</c:v>
                </c:pt>
                <c:pt idx="39">
                  <c:v>51.728999999999999</c:v>
                </c:pt>
                <c:pt idx="40">
                  <c:v>52.689</c:v>
                </c:pt>
                <c:pt idx="41">
                  <c:v>53.65</c:v>
                </c:pt>
                <c:pt idx="42">
                  <c:v>54.613999999999997</c:v>
                </c:pt>
                <c:pt idx="43">
                  <c:v>55.575000000000003</c:v>
                </c:pt>
                <c:pt idx="44">
                  <c:v>56.529000000000003</c:v>
                </c:pt>
                <c:pt idx="45">
                  <c:v>57.488999999999997</c:v>
                </c:pt>
                <c:pt idx="46">
                  <c:v>58.453000000000003</c:v>
                </c:pt>
                <c:pt idx="47">
                  <c:v>59.414999999999999</c:v>
                </c:pt>
                <c:pt idx="48">
                  <c:v>60.372</c:v>
                </c:pt>
                <c:pt idx="49">
                  <c:v>61.335999999999999</c:v>
                </c:pt>
                <c:pt idx="50">
                  <c:v>62.295000000000002</c:v>
                </c:pt>
                <c:pt idx="51">
                  <c:v>63.252000000000002</c:v>
                </c:pt>
                <c:pt idx="52">
                  <c:v>64.207999999999998</c:v>
                </c:pt>
                <c:pt idx="53">
                  <c:v>65.176000000000002</c:v>
                </c:pt>
                <c:pt idx="54">
                  <c:v>66.134</c:v>
                </c:pt>
                <c:pt idx="55">
                  <c:v>67.090999999999994</c:v>
                </c:pt>
                <c:pt idx="56">
                  <c:v>68.046999999999997</c:v>
                </c:pt>
                <c:pt idx="57">
                  <c:v>69.007999999999996</c:v>
                </c:pt>
                <c:pt idx="58">
                  <c:v>69.97</c:v>
                </c:pt>
                <c:pt idx="59">
                  <c:v>70.930999999999997</c:v>
                </c:pt>
                <c:pt idx="60">
                  <c:v>71.888000000000005</c:v>
                </c:pt>
                <c:pt idx="61">
                  <c:v>72.855000000000004</c:v>
                </c:pt>
                <c:pt idx="62">
                  <c:v>73.81</c:v>
                </c:pt>
                <c:pt idx="63">
                  <c:v>74.77</c:v>
                </c:pt>
                <c:pt idx="64">
                  <c:v>75.733999999999995</c:v>
                </c:pt>
                <c:pt idx="65">
                  <c:v>76.694999999999993</c:v>
                </c:pt>
                <c:pt idx="66">
                  <c:v>77.652000000000001</c:v>
                </c:pt>
                <c:pt idx="67">
                  <c:v>78.608000000000004</c:v>
                </c:pt>
                <c:pt idx="68">
                  <c:v>79.575000000000003</c:v>
                </c:pt>
                <c:pt idx="69">
                  <c:v>80.533000000000001</c:v>
                </c:pt>
                <c:pt idx="70">
                  <c:v>81.489999999999995</c:v>
                </c:pt>
                <c:pt idx="71">
                  <c:v>82.456000000000003</c:v>
                </c:pt>
                <c:pt idx="72">
                  <c:v>83.415000000000006</c:v>
                </c:pt>
                <c:pt idx="73">
                  <c:v>84.372</c:v>
                </c:pt>
                <c:pt idx="74">
                  <c:v>85.331000000000003</c:v>
                </c:pt>
                <c:pt idx="75">
                  <c:v>86.287000000000006</c:v>
                </c:pt>
                <c:pt idx="76">
                  <c:v>87.251000000000005</c:v>
                </c:pt>
                <c:pt idx="77">
                  <c:v>88.213999999999999</c:v>
                </c:pt>
                <c:pt idx="78">
                  <c:v>89.176000000000002</c:v>
                </c:pt>
                <c:pt idx="79">
                  <c:v>90.128</c:v>
                </c:pt>
                <c:pt idx="80">
                  <c:v>91.09</c:v>
                </c:pt>
                <c:pt idx="81">
                  <c:v>92.051000000000002</c:v>
                </c:pt>
                <c:pt idx="82">
                  <c:v>93.015000000000001</c:v>
                </c:pt>
                <c:pt idx="83">
                  <c:v>93.968999999999994</c:v>
                </c:pt>
                <c:pt idx="84">
                  <c:v>94.932000000000002</c:v>
                </c:pt>
                <c:pt idx="85">
                  <c:v>95.891000000000005</c:v>
                </c:pt>
                <c:pt idx="86">
                  <c:v>96.855999999999995</c:v>
                </c:pt>
                <c:pt idx="87">
                  <c:v>97.813999999999993</c:v>
                </c:pt>
                <c:pt idx="88">
                  <c:v>98.771000000000001</c:v>
                </c:pt>
                <c:pt idx="89">
                  <c:v>99.727999999999994</c:v>
                </c:pt>
                <c:pt idx="90">
                  <c:v>100.694</c:v>
                </c:pt>
                <c:pt idx="91">
                  <c:v>101.65300000000001</c:v>
                </c:pt>
                <c:pt idx="92">
                  <c:v>102.61199999999999</c:v>
                </c:pt>
                <c:pt idx="93">
                  <c:v>103.568</c:v>
                </c:pt>
                <c:pt idx="94">
                  <c:v>104.532</c:v>
                </c:pt>
                <c:pt idx="95">
                  <c:v>105.494</c:v>
                </c:pt>
                <c:pt idx="96">
                  <c:v>106.447</c:v>
                </c:pt>
                <c:pt idx="97">
                  <c:v>107.407</c:v>
                </c:pt>
                <c:pt idx="98">
                  <c:v>108.371</c:v>
                </c:pt>
                <c:pt idx="99">
                  <c:v>109.333</c:v>
                </c:pt>
                <c:pt idx="100">
                  <c:v>110.29600000000001</c:v>
                </c:pt>
                <c:pt idx="101">
                  <c:v>111.249</c:v>
                </c:pt>
                <c:pt idx="102">
                  <c:v>112.214</c:v>
                </c:pt>
                <c:pt idx="103">
                  <c:v>113.17</c:v>
                </c:pt>
                <c:pt idx="104">
                  <c:v>114.127</c:v>
                </c:pt>
                <c:pt idx="105">
                  <c:v>115.093</c:v>
                </c:pt>
                <c:pt idx="106">
                  <c:v>116.05200000000001</c:v>
                </c:pt>
                <c:pt idx="107">
                  <c:v>117.008</c:v>
                </c:pt>
                <c:pt idx="108">
                  <c:v>117.976</c:v>
                </c:pt>
                <c:pt idx="109">
                  <c:v>118.92700000000001</c:v>
                </c:pt>
                <c:pt idx="110">
                  <c:v>119.89400000000001</c:v>
                </c:pt>
                <c:pt idx="111">
                  <c:v>120.848</c:v>
                </c:pt>
                <c:pt idx="112">
                  <c:v>121.81100000000001</c:v>
                </c:pt>
                <c:pt idx="113">
                  <c:v>122.774</c:v>
                </c:pt>
                <c:pt idx="114">
                  <c:v>123.72799999999999</c:v>
                </c:pt>
                <c:pt idx="115">
                  <c:v>124.688</c:v>
                </c:pt>
                <c:pt idx="116">
                  <c:v>125.652</c:v>
                </c:pt>
                <c:pt idx="117">
                  <c:v>126.614</c:v>
                </c:pt>
                <c:pt idx="118">
                  <c:v>127.571</c:v>
                </c:pt>
                <c:pt idx="119">
                  <c:v>128.536</c:v>
                </c:pt>
                <c:pt idx="120">
                  <c:v>129.494</c:v>
                </c:pt>
                <c:pt idx="121">
                  <c:v>130.44999999999999</c:v>
                </c:pt>
                <c:pt idx="122">
                  <c:v>131.40899999999999</c:v>
                </c:pt>
                <c:pt idx="123">
                  <c:v>132.36699999999999</c:v>
                </c:pt>
                <c:pt idx="124">
                  <c:v>133.33199999999999</c:v>
                </c:pt>
                <c:pt idx="125">
                  <c:v>134.28899999999999</c:v>
                </c:pt>
                <c:pt idx="126">
                  <c:v>135.24700000000001</c:v>
                </c:pt>
                <c:pt idx="127">
                  <c:v>136.20699999999999</c:v>
                </c:pt>
                <c:pt idx="128">
                  <c:v>137.16999999999999</c:v>
                </c:pt>
                <c:pt idx="129">
                  <c:v>138.131</c:v>
                </c:pt>
                <c:pt idx="130">
                  <c:v>139.095</c:v>
                </c:pt>
                <c:pt idx="131">
                  <c:v>140.05600000000001</c:v>
                </c:pt>
                <c:pt idx="132">
                  <c:v>141.01</c:v>
                </c:pt>
                <c:pt idx="133">
                  <c:v>141.97</c:v>
                </c:pt>
                <c:pt idx="134">
                  <c:v>142.934</c:v>
                </c:pt>
                <c:pt idx="135">
                  <c:v>143.89099999999999</c:v>
                </c:pt>
                <c:pt idx="136">
                  <c:v>144.85</c:v>
                </c:pt>
                <c:pt idx="137">
                  <c:v>145.80699999999999</c:v>
                </c:pt>
                <c:pt idx="138">
                  <c:v>146.774</c:v>
                </c:pt>
                <c:pt idx="139">
                  <c:v>147.732</c:v>
                </c:pt>
                <c:pt idx="140">
                  <c:v>148.68899999999999</c:v>
                </c:pt>
                <c:pt idx="141">
                  <c:v>149.65600000000001</c:v>
                </c:pt>
                <c:pt idx="142">
                  <c:v>150.614</c:v>
                </c:pt>
                <c:pt idx="143">
                  <c:v>151.571</c:v>
                </c:pt>
                <c:pt idx="144">
                  <c:v>152.53</c:v>
                </c:pt>
                <c:pt idx="145">
                  <c:v>153.488</c:v>
                </c:pt>
                <c:pt idx="146">
                  <c:v>154.45099999999999</c:v>
                </c:pt>
                <c:pt idx="147">
                  <c:v>155.41200000000001</c:v>
                </c:pt>
                <c:pt idx="148">
                  <c:v>156.376</c:v>
                </c:pt>
                <c:pt idx="149">
                  <c:v>157.327</c:v>
                </c:pt>
                <c:pt idx="150">
                  <c:v>158.29</c:v>
                </c:pt>
                <c:pt idx="151">
                  <c:v>159.251</c:v>
                </c:pt>
                <c:pt idx="152">
                  <c:v>160.215</c:v>
                </c:pt>
                <c:pt idx="153">
                  <c:v>161.16800000000001</c:v>
                </c:pt>
                <c:pt idx="154">
                  <c:v>162.131</c:v>
                </c:pt>
                <c:pt idx="155">
                  <c:v>163.08799999999999</c:v>
                </c:pt>
                <c:pt idx="156">
                  <c:v>164.05500000000001</c:v>
                </c:pt>
                <c:pt idx="157">
                  <c:v>165.01300000000001</c:v>
                </c:pt>
                <c:pt idx="158">
                  <c:v>165.97</c:v>
                </c:pt>
                <c:pt idx="159">
                  <c:v>166.92699999999999</c:v>
                </c:pt>
                <c:pt idx="160">
                  <c:v>167.887</c:v>
                </c:pt>
                <c:pt idx="161">
                  <c:v>168.85599999999999</c:v>
                </c:pt>
                <c:pt idx="162">
                  <c:v>169.80799999999999</c:v>
                </c:pt>
                <c:pt idx="163">
                  <c:v>170.768</c:v>
                </c:pt>
                <c:pt idx="164">
                  <c:v>171.732</c:v>
                </c:pt>
                <c:pt idx="165">
                  <c:v>172.69300000000001</c:v>
                </c:pt>
                <c:pt idx="166">
                  <c:v>173.64699999999999</c:v>
                </c:pt>
                <c:pt idx="167">
                  <c:v>174.607</c:v>
                </c:pt>
                <c:pt idx="168">
                  <c:v>175.571</c:v>
                </c:pt>
                <c:pt idx="169">
                  <c:v>176.53200000000001</c:v>
                </c:pt>
                <c:pt idx="170">
                  <c:v>177.49</c:v>
                </c:pt>
                <c:pt idx="171">
                  <c:v>178.45500000000001</c:v>
                </c:pt>
                <c:pt idx="172">
                  <c:v>179.41200000000001</c:v>
                </c:pt>
                <c:pt idx="173">
                  <c:v>180.369</c:v>
                </c:pt>
                <c:pt idx="174">
                  <c:v>181.33600000000001</c:v>
                </c:pt>
                <c:pt idx="175">
                  <c:v>182.29400000000001</c:v>
                </c:pt>
                <c:pt idx="176">
                  <c:v>183.251</c:v>
                </c:pt>
                <c:pt idx="177">
                  <c:v>184.208</c:v>
                </c:pt>
                <c:pt idx="178">
                  <c:v>185.17500000000001</c:v>
                </c:pt>
                <c:pt idx="179">
                  <c:v>186.12700000000001</c:v>
                </c:pt>
                <c:pt idx="180">
                  <c:v>187.08799999999999</c:v>
                </c:pt>
                <c:pt idx="181">
                  <c:v>188.04900000000001</c:v>
                </c:pt>
                <c:pt idx="182">
                  <c:v>189.01300000000001</c:v>
                </c:pt>
                <c:pt idx="183">
                  <c:v>189.97399999999999</c:v>
                </c:pt>
                <c:pt idx="184">
                  <c:v>190.928</c:v>
                </c:pt>
                <c:pt idx="185">
                  <c:v>191.89099999999999</c:v>
                </c:pt>
                <c:pt idx="186">
                  <c:v>192.852</c:v>
                </c:pt>
                <c:pt idx="187">
                  <c:v>193.81299999999999</c:v>
                </c:pt>
                <c:pt idx="188">
                  <c:v>194.77600000000001</c:v>
                </c:pt>
                <c:pt idx="189">
                  <c:v>195.72800000000001</c:v>
                </c:pt>
                <c:pt idx="190">
                  <c:v>196.691</c:v>
                </c:pt>
                <c:pt idx="191">
                  <c:v>197.65199999999999</c:v>
                </c:pt>
                <c:pt idx="192">
                  <c:v>198.61600000000001</c:v>
                </c:pt>
                <c:pt idx="193">
                  <c:v>199.56700000000001</c:v>
                </c:pt>
                <c:pt idx="194">
                  <c:v>200.53</c:v>
                </c:pt>
                <c:pt idx="195">
                  <c:v>201.49100000000001</c:v>
                </c:pt>
                <c:pt idx="196">
                  <c:v>202.44900000000001</c:v>
                </c:pt>
                <c:pt idx="197">
                  <c:v>203.41399999999999</c:v>
                </c:pt>
                <c:pt idx="198">
                  <c:v>204.37200000000001</c:v>
                </c:pt>
                <c:pt idx="199">
                  <c:v>205.32900000000001</c:v>
                </c:pt>
                <c:pt idx="200">
                  <c:v>206.29599999999999</c:v>
                </c:pt>
                <c:pt idx="201">
                  <c:v>207.25399999999999</c:v>
                </c:pt>
                <c:pt idx="202">
                  <c:v>208.21100000000001</c:v>
                </c:pt>
                <c:pt idx="203">
                  <c:v>209.16800000000001</c:v>
                </c:pt>
                <c:pt idx="204">
                  <c:v>210.13499999999999</c:v>
                </c:pt>
                <c:pt idx="205">
                  <c:v>211.08699999999999</c:v>
                </c:pt>
                <c:pt idx="206">
                  <c:v>212.047</c:v>
                </c:pt>
                <c:pt idx="207">
                  <c:v>213.00800000000001</c:v>
                </c:pt>
                <c:pt idx="208">
                  <c:v>213.97200000000001</c:v>
                </c:pt>
                <c:pt idx="209">
                  <c:v>214.93299999999999</c:v>
                </c:pt>
                <c:pt idx="210">
                  <c:v>215.89</c:v>
                </c:pt>
                <c:pt idx="211">
                  <c:v>216.84800000000001</c:v>
                </c:pt>
                <c:pt idx="212">
                  <c:v>217.81100000000001</c:v>
                </c:pt>
                <c:pt idx="213">
                  <c:v>218.77199999999999</c:v>
                </c:pt>
                <c:pt idx="214">
                  <c:v>219.73</c:v>
                </c:pt>
                <c:pt idx="215">
                  <c:v>220.69499999999999</c:v>
                </c:pt>
                <c:pt idx="216">
                  <c:v>221.65299999999999</c:v>
                </c:pt>
                <c:pt idx="217">
                  <c:v>222.61</c:v>
                </c:pt>
                <c:pt idx="218">
                  <c:v>223.56700000000001</c:v>
                </c:pt>
                <c:pt idx="219">
                  <c:v>224.53399999999999</c:v>
                </c:pt>
                <c:pt idx="220">
                  <c:v>225.49199999999999</c:v>
                </c:pt>
                <c:pt idx="221">
                  <c:v>226.44900000000001</c:v>
                </c:pt>
                <c:pt idx="222">
                  <c:v>227.40799999999999</c:v>
                </c:pt>
                <c:pt idx="223">
                  <c:v>228.375</c:v>
                </c:pt>
                <c:pt idx="224">
                  <c:v>229.32900000000001</c:v>
                </c:pt>
                <c:pt idx="225">
                  <c:v>230.29</c:v>
                </c:pt>
                <c:pt idx="226">
                  <c:v>231.255</c:v>
                </c:pt>
                <c:pt idx="227">
                  <c:v>232.214</c:v>
                </c:pt>
                <c:pt idx="228">
                  <c:v>233.16800000000001</c:v>
                </c:pt>
                <c:pt idx="229">
                  <c:v>234.12899999999999</c:v>
                </c:pt>
                <c:pt idx="230">
                  <c:v>235.09200000000001</c:v>
                </c:pt>
                <c:pt idx="231">
                  <c:v>236.05600000000001</c:v>
                </c:pt>
                <c:pt idx="232">
                  <c:v>237.00899999999999</c:v>
                </c:pt>
                <c:pt idx="233">
                  <c:v>237.976</c:v>
                </c:pt>
                <c:pt idx="234">
                  <c:v>238.934</c:v>
                </c:pt>
                <c:pt idx="235">
                  <c:v>239.89400000000001</c:v>
                </c:pt>
                <c:pt idx="236">
                  <c:v>240.84800000000001</c:v>
                </c:pt>
                <c:pt idx="237">
                  <c:v>241.815</c:v>
                </c:pt>
                <c:pt idx="238">
                  <c:v>242.773</c:v>
                </c:pt>
                <c:pt idx="239">
                  <c:v>243.73</c:v>
                </c:pt>
                <c:pt idx="240">
                  <c:v>244.68899999999999</c:v>
                </c:pt>
                <c:pt idx="241">
                  <c:v>245.65600000000001</c:v>
                </c:pt>
                <c:pt idx="242">
                  <c:v>246.61</c:v>
                </c:pt>
                <c:pt idx="243">
                  <c:v>247.571</c:v>
                </c:pt>
                <c:pt idx="244">
                  <c:v>248.53399999999999</c:v>
                </c:pt>
                <c:pt idx="245">
                  <c:v>249.49600000000001</c:v>
                </c:pt>
                <c:pt idx="246">
                  <c:v>250.44900000000001</c:v>
                </c:pt>
                <c:pt idx="247">
                  <c:v>251.41</c:v>
                </c:pt>
                <c:pt idx="248">
                  <c:v>252.36799999999999</c:v>
                </c:pt>
                <c:pt idx="249">
                  <c:v>253.33099999999999</c:v>
                </c:pt>
                <c:pt idx="250">
                  <c:v>254.292</c:v>
                </c:pt>
                <c:pt idx="251">
                  <c:v>255.25</c:v>
                </c:pt>
                <c:pt idx="252">
                  <c:v>256.214</c:v>
                </c:pt>
                <c:pt idx="253">
                  <c:v>257.17200000000003</c:v>
                </c:pt>
                <c:pt idx="254">
                  <c:v>258.12900000000002</c:v>
                </c:pt>
                <c:pt idx="255">
                  <c:v>259.096</c:v>
                </c:pt>
                <c:pt idx="256">
                  <c:v>260.05399999999997</c:v>
                </c:pt>
                <c:pt idx="257">
                  <c:v>261.01499999999999</c:v>
                </c:pt>
                <c:pt idx="258">
                  <c:v>261.976</c:v>
                </c:pt>
                <c:pt idx="259">
                  <c:v>262.928</c:v>
                </c:pt>
                <c:pt idx="260">
                  <c:v>263.89299999999997</c:v>
                </c:pt>
                <c:pt idx="261">
                  <c:v>264.85199999999998</c:v>
                </c:pt>
                <c:pt idx="262">
                  <c:v>265.815</c:v>
                </c:pt>
                <c:pt idx="263">
                  <c:v>266.767</c:v>
                </c:pt>
                <c:pt idx="264">
                  <c:v>267.72899999999998</c:v>
                </c:pt>
                <c:pt idx="265">
                  <c:v>268.69099999999997</c:v>
                </c:pt>
                <c:pt idx="266">
                  <c:v>269.64699999999999</c:v>
                </c:pt>
                <c:pt idx="267">
                  <c:v>270.61200000000002</c:v>
                </c:pt>
                <c:pt idx="268">
                  <c:v>271.57</c:v>
                </c:pt>
                <c:pt idx="269">
                  <c:v>272.52800000000002</c:v>
                </c:pt>
                <c:pt idx="270">
                  <c:v>273.495</c:v>
                </c:pt>
                <c:pt idx="271">
                  <c:v>274.452</c:v>
                </c:pt>
                <c:pt idx="272">
                  <c:v>275.40899999999999</c:v>
                </c:pt>
                <c:pt idx="273">
                  <c:v>276.37599999999998</c:v>
                </c:pt>
                <c:pt idx="274">
                  <c:v>277.327</c:v>
                </c:pt>
                <c:pt idx="275">
                  <c:v>278.291</c:v>
                </c:pt>
                <c:pt idx="276">
                  <c:v>279.24799999999999</c:v>
                </c:pt>
                <c:pt idx="277">
                  <c:v>280.21499999999997</c:v>
                </c:pt>
                <c:pt idx="278">
                  <c:v>281.173</c:v>
                </c:pt>
                <c:pt idx="279">
                  <c:v>282.13</c:v>
                </c:pt>
                <c:pt idx="280">
                  <c:v>283.08800000000002</c:v>
                </c:pt>
                <c:pt idx="281">
                  <c:v>284.05500000000001</c:v>
                </c:pt>
                <c:pt idx="282">
                  <c:v>285.012</c:v>
                </c:pt>
                <c:pt idx="283">
                  <c:v>285.97300000000001</c:v>
                </c:pt>
                <c:pt idx="284">
                  <c:v>286.935</c:v>
                </c:pt>
                <c:pt idx="285">
                  <c:v>287.88900000000001</c:v>
                </c:pt>
                <c:pt idx="286">
                  <c:v>288.84899999999999</c:v>
                </c:pt>
                <c:pt idx="287">
                  <c:v>289.81099999999998</c:v>
                </c:pt>
                <c:pt idx="288">
                  <c:v>290.774</c:v>
                </c:pt>
                <c:pt idx="289">
                  <c:v>291.73599999999999</c:v>
                </c:pt>
                <c:pt idx="290">
                  <c:v>292.68799999999999</c:v>
                </c:pt>
                <c:pt idx="291">
                  <c:v>293.64999999999998</c:v>
                </c:pt>
                <c:pt idx="292">
                  <c:v>294.61599999999999</c:v>
                </c:pt>
                <c:pt idx="293">
                  <c:v>295.57299999999998</c:v>
                </c:pt>
                <c:pt idx="294">
                  <c:v>296.52999999999997</c:v>
                </c:pt>
                <c:pt idx="295">
                  <c:v>297.48700000000002</c:v>
                </c:pt>
                <c:pt idx="296">
                  <c:v>298.45400000000001</c:v>
                </c:pt>
                <c:pt idx="297">
                  <c:v>299.41199999999998</c:v>
                </c:pt>
                <c:pt idx="298">
                  <c:v>300.36900000000003</c:v>
                </c:pt>
                <c:pt idx="299">
                  <c:v>301.33600000000001</c:v>
                </c:pt>
                <c:pt idx="300">
                  <c:v>302.29599999999999</c:v>
                </c:pt>
                <c:pt idx="301">
                  <c:v>303.25200000000001</c:v>
                </c:pt>
                <c:pt idx="302">
                  <c:v>304.21600000000001</c:v>
                </c:pt>
                <c:pt idx="303">
                  <c:v>305.16699999999997</c:v>
                </c:pt>
                <c:pt idx="304">
                  <c:v>306.13</c:v>
                </c:pt>
                <c:pt idx="305">
                  <c:v>307.09199999999998</c:v>
                </c:pt>
                <c:pt idx="306">
                  <c:v>308.05500000000001</c:v>
                </c:pt>
                <c:pt idx="307">
                  <c:v>309.01600000000002</c:v>
                </c:pt>
                <c:pt idx="308">
                  <c:v>309.97000000000003</c:v>
                </c:pt>
                <c:pt idx="309">
                  <c:v>310.93299999999999</c:v>
                </c:pt>
                <c:pt idx="310">
                  <c:v>311.88900000000001</c:v>
                </c:pt>
                <c:pt idx="311">
                  <c:v>312.85300000000001</c:v>
                </c:pt>
                <c:pt idx="312">
                  <c:v>313.81099999999998</c:v>
                </c:pt>
                <c:pt idx="313">
                  <c:v>314.76799999999997</c:v>
                </c:pt>
                <c:pt idx="314">
                  <c:v>315.73500000000001</c:v>
                </c:pt>
                <c:pt idx="315">
                  <c:v>316.69200000000001</c:v>
                </c:pt>
                <c:pt idx="316">
                  <c:v>317.64999999999998</c:v>
                </c:pt>
                <c:pt idx="317">
                  <c:v>318.60700000000003</c:v>
                </c:pt>
                <c:pt idx="318">
                  <c:v>319.57499999999999</c:v>
                </c:pt>
                <c:pt idx="319">
                  <c:v>320.53399999999999</c:v>
                </c:pt>
                <c:pt idx="320">
                  <c:v>321.48700000000002</c:v>
                </c:pt>
                <c:pt idx="321">
                  <c:v>322.44799999999998</c:v>
                </c:pt>
                <c:pt idx="322">
                  <c:v>322.44799999999998</c:v>
                </c:pt>
                <c:pt idx="323">
                  <c:v>323.411</c:v>
                </c:pt>
                <c:pt idx="324">
                  <c:v>324.37200000000001</c:v>
                </c:pt>
                <c:pt idx="325">
                  <c:v>325.33600000000001</c:v>
                </c:pt>
                <c:pt idx="326">
                  <c:v>326.28800000000001</c:v>
                </c:pt>
                <c:pt idx="327">
                  <c:v>327.25400000000002</c:v>
                </c:pt>
                <c:pt idx="328">
                  <c:v>328.209</c:v>
                </c:pt>
                <c:pt idx="329">
                  <c:v>329.16699999999997</c:v>
                </c:pt>
                <c:pt idx="330">
                  <c:v>330.13400000000001</c:v>
                </c:pt>
                <c:pt idx="331">
                  <c:v>331.09199999999998</c:v>
                </c:pt>
                <c:pt idx="332">
                  <c:v>332.04899999999998</c:v>
                </c:pt>
                <c:pt idx="333">
                  <c:v>333.01600000000002</c:v>
                </c:pt>
                <c:pt idx="334">
                  <c:v>333.97300000000001</c:v>
                </c:pt>
                <c:pt idx="335">
                  <c:v>334.93099999999998</c:v>
                </c:pt>
                <c:pt idx="336">
                  <c:v>335.90300000000002</c:v>
                </c:pt>
                <c:pt idx="337">
                  <c:v>336.84800000000001</c:v>
                </c:pt>
                <c:pt idx="338">
                  <c:v>337.81299999999999</c:v>
                </c:pt>
                <c:pt idx="339">
                  <c:v>338.76799999999997</c:v>
                </c:pt>
                <c:pt idx="340">
                  <c:v>339.72899999999998</c:v>
                </c:pt>
                <c:pt idx="341">
                  <c:v>340.69200000000001</c:v>
                </c:pt>
                <c:pt idx="342">
                  <c:v>341.65300000000002</c:v>
                </c:pt>
                <c:pt idx="343">
                  <c:v>342.60700000000003</c:v>
                </c:pt>
              </c:numCache>
            </c:numRef>
          </c:xVal>
          <c:yVal>
            <c:numRef>
              <c:f>'6'!$B$2:$B$345</c:f>
              <c:numCache>
                <c:formatCode>General</c:formatCode>
                <c:ptCount val="344"/>
                <c:pt idx="0">
                  <c:v>58</c:v>
                </c:pt>
                <c:pt idx="1">
                  <c:v>57.9</c:v>
                </c:pt>
                <c:pt idx="2">
                  <c:v>57.9</c:v>
                </c:pt>
                <c:pt idx="3">
                  <c:v>57.9</c:v>
                </c:pt>
                <c:pt idx="4">
                  <c:v>57.9</c:v>
                </c:pt>
                <c:pt idx="5">
                  <c:v>57.9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58.4</c:v>
                </c:pt>
                <c:pt idx="10">
                  <c:v>58.4</c:v>
                </c:pt>
                <c:pt idx="11">
                  <c:v>58.4</c:v>
                </c:pt>
                <c:pt idx="12">
                  <c:v>58.4</c:v>
                </c:pt>
                <c:pt idx="13">
                  <c:v>58.4</c:v>
                </c:pt>
                <c:pt idx="14">
                  <c:v>58.4</c:v>
                </c:pt>
                <c:pt idx="15">
                  <c:v>58.4</c:v>
                </c:pt>
                <c:pt idx="16">
                  <c:v>58.4</c:v>
                </c:pt>
                <c:pt idx="17">
                  <c:v>58.4</c:v>
                </c:pt>
                <c:pt idx="18">
                  <c:v>58.4</c:v>
                </c:pt>
                <c:pt idx="19">
                  <c:v>58.4</c:v>
                </c:pt>
                <c:pt idx="20">
                  <c:v>58.4</c:v>
                </c:pt>
                <c:pt idx="21">
                  <c:v>58.4</c:v>
                </c:pt>
                <c:pt idx="22">
                  <c:v>58.4</c:v>
                </c:pt>
                <c:pt idx="23">
                  <c:v>58.4</c:v>
                </c:pt>
                <c:pt idx="24">
                  <c:v>58.4</c:v>
                </c:pt>
                <c:pt idx="25">
                  <c:v>58.4</c:v>
                </c:pt>
                <c:pt idx="26">
                  <c:v>58.4</c:v>
                </c:pt>
                <c:pt idx="27">
                  <c:v>58.4</c:v>
                </c:pt>
                <c:pt idx="28">
                  <c:v>58.4</c:v>
                </c:pt>
                <c:pt idx="29">
                  <c:v>58.3</c:v>
                </c:pt>
                <c:pt idx="30">
                  <c:v>58.3</c:v>
                </c:pt>
                <c:pt idx="31">
                  <c:v>58.3</c:v>
                </c:pt>
                <c:pt idx="32">
                  <c:v>58.3</c:v>
                </c:pt>
                <c:pt idx="33">
                  <c:v>58.3</c:v>
                </c:pt>
                <c:pt idx="34">
                  <c:v>58</c:v>
                </c:pt>
                <c:pt idx="35">
                  <c:v>58.2</c:v>
                </c:pt>
                <c:pt idx="36">
                  <c:v>58.2</c:v>
                </c:pt>
                <c:pt idx="37">
                  <c:v>58.2</c:v>
                </c:pt>
                <c:pt idx="38">
                  <c:v>58.2</c:v>
                </c:pt>
                <c:pt idx="39">
                  <c:v>58.2</c:v>
                </c:pt>
                <c:pt idx="40">
                  <c:v>58.2</c:v>
                </c:pt>
                <c:pt idx="41">
                  <c:v>58.2</c:v>
                </c:pt>
                <c:pt idx="42">
                  <c:v>58.2</c:v>
                </c:pt>
                <c:pt idx="43">
                  <c:v>58.2</c:v>
                </c:pt>
                <c:pt idx="44">
                  <c:v>58.1</c:v>
                </c:pt>
                <c:pt idx="45">
                  <c:v>58.1</c:v>
                </c:pt>
                <c:pt idx="46">
                  <c:v>58.1</c:v>
                </c:pt>
                <c:pt idx="47">
                  <c:v>58.1</c:v>
                </c:pt>
                <c:pt idx="48">
                  <c:v>58.1</c:v>
                </c:pt>
                <c:pt idx="49">
                  <c:v>58.1</c:v>
                </c:pt>
                <c:pt idx="50">
                  <c:v>58.1</c:v>
                </c:pt>
                <c:pt idx="51">
                  <c:v>58.1</c:v>
                </c:pt>
                <c:pt idx="52">
                  <c:v>58.1</c:v>
                </c:pt>
                <c:pt idx="53">
                  <c:v>58.1</c:v>
                </c:pt>
                <c:pt idx="54">
                  <c:v>58.1</c:v>
                </c:pt>
                <c:pt idx="55">
                  <c:v>58.1</c:v>
                </c:pt>
                <c:pt idx="56">
                  <c:v>58.1</c:v>
                </c:pt>
                <c:pt idx="57">
                  <c:v>58.1</c:v>
                </c:pt>
                <c:pt idx="58">
                  <c:v>58.1</c:v>
                </c:pt>
                <c:pt idx="59">
                  <c:v>58.1</c:v>
                </c:pt>
                <c:pt idx="60">
                  <c:v>58.1</c:v>
                </c:pt>
                <c:pt idx="61">
                  <c:v>58.1</c:v>
                </c:pt>
                <c:pt idx="62">
                  <c:v>58.1</c:v>
                </c:pt>
                <c:pt idx="63">
                  <c:v>58.1</c:v>
                </c:pt>
                <c:pt idx="64">
                  <c:v>58.1</c:v>
                </c:pt>
                <c:pt idx="65">
                  <c:v>58.1</c:v>
                </c:pt>
                <c:pt idx="66">
                  <c:v>58.1</c:v>
                </c:pt>
                <c:pt idx="67">
                  <c:v>58.2</c:v>
                </c:pt>
                <c:pt idx="68">
                  <c:v>58.2</c:v>
                </c:pt>
                <c:pt idx="69">
                  <c:v>58.2</c:v>
                </c:pt>
                <c:pt idx="70">
                  <c:v>58.2</c:v>
                </c:pt>
                <c:pt idx="71">
                  <c:v>58.2</c:v>
                </c:pt>
                <c:pt idx="72">
                  <c:v>58.2</c:v>
                </c:pt>
                <c:pt idx="73">
                  <c:v>58.2</c:v>
                </c:pt>
                <c:pt idx="74">
                  <c:v>58.2</c:v>
                </c:pt>
                <c:pt idx="75">
                  <c:v>58.1</c:v>
                </c:pt>
                <c:pt idx="76">
                  <c:v>58.1</c:v>
                </c:pt>
                <c:pt idx="77">
                  <c:v>58.1</c:v>
                </c:pt>
                <c:pt idx="78">
                  <c:v>58.1</c:v>
                </c:pt>
                <c:pt idx="79">
                  <c:v>58.1</c:v>
                </c:pt>
                <c:pt idx="80">
                  <c:v>58.1</c:v>
                </c:pt>
                <c:pt idx="81">
                  <c:v>58.1</c:v>
                </c:pt>
                <c:pt idx="82">
                  <c:v>58.1</c:v>
                </c:pt>
                <c:pt idx="83">
                  <c:v>58.1</c:v>
                </c:pt>
                <c:pt idx="84">
                  <c:v>58.1</c:v>
                </c:pt>
                <c:pt idx="85">
                  <c:v>58.1</c:v>
                </c:pt>
                <c:pt idx="86">
                  <c:v>58.1</c:v>
                </c:pt>
                <c:pt idx="87">
                  <c:v>58.1</c:v>
                </c:pt>
                <c:pt idx="88">
                  <c:v>58.1</c:v>
                </c:pt>
                <c:pt idx="89">
                  <c:v>58.1</c:v>
                </c:pt>
                <c:pt idx="90">
                  <c:v>58.1</c:v>
                </c:pt>
                <c:pt idx="91">
                  <c:v>58.1</c:v>
                </c:pt>
                <c:pt idx="92">
                  <c:v>58.1</c:v>
                </c:pt>
                <c:pt idx="93">
                  <c:v>58.1</c:v>
                </c:pt>
                <c:pt idx="94">
                  <c:v>58.1</c:v>
                </c:pt>
                <c:pt idx="95">
                  <c:v>58.1</c:v>
                </c:pt>
                <c:pt idx="96">
                  <c:v>58.1</c:v>
                </c:pt>
                <c:pt idx="97">
                  <c:v>58.1</c:v>
                </c:pt>
                <c:pt idx="98">
                  <c:v>58.1</c:v>
                </c:pt>
                <c:pt idx="99">
                  <c:v>58.1</c:v>
                </c:pt>
                <c:pt idx="100">
                  <c:v>58.1</c:v>
                </c:pt>
                <c:pt idx="101">
                  <c:v>58.1</c:v>
                </c:pt>
                <c:pt idx="102">
                  <c:v>58.1</c:v>
                </c:pt>
                <c:pt idx="103">
                  <c:v>58.1</c:v>
                </c:pt>
                <c:pt idx="104">
                  <c:v>58.1</c:v>
                </c:pt>
                <c:pt idx="105">
                  <c:v>58.1</c:v>
                </c:pt>
                <c:pt idx="106">
                  <c:v>58.1</c:v>
                </c:pt>
                <c:pt idx="107">
                  <c:v>58.1</c:v>
                </c:pt>
                <c:pt idx="108">
                  <c:v>58.1</c:v>
                </c:pt>
                <c:pt idx="109">
                  <c:v>58.1</c:v>
                </c:pt>
                <c:pt idx="110">
                  <c:v>58.1</c:v>
                </c:pt>
                <c:pt idx="111">
                  <c:v>58.1</c:v>
                </c:pt>
                <c:pt idx="112">
                  <c:v>58.1</c:v>
                </c:pt>
                <c:pt idx="113">
                  <c:v>58.1</c:v>
                </c:pt>
                <c:pt idx="114">
                  <c:v>58.1</c:v>
                </c:pt>
                <c:pt idx="115">
                  <c:v>58.1</c:v>
                </c:pt>
                <c:pt idx="116">
                  <c:v>58.1</c:v>
                </c:pt>
                <c:pt idx="117">
                  <c:v>58.1</c:v>
                </c:pt>
                <c:pt idx="118">
                  <c:v>58.4</c:v>
                </c:pt>
                <c:pt idx="119">
                  <c:v>58.6</c:v>
                </c:pt>
                <c:pt idx="120">
                  <c:v>58.8</c:v>
                </c:pt>
                <c:pt idx="121">
                  <c:v>59</c:v>
                </c:pt>
                <c:pt idx="122">
                  <c:v>62</c:v>
                </c:pt>
                <c:pt idx="123">
                  <c:v>62</c:v>
                </c:pt>
                <c:pt idx="124">
                  <c:v>62.3</c:v>
                </c:pt>
                <c:pt idx="125">
                  <c:v>65</c:v>
                </c:pt>
                <c:pt idx="126">
                  <c:v>65.099999999999994</c:v>
                </c:pt>
                <c:pt idx="127">
                  <c:v>65.400000000000006</c:v>
                </c:pt>
                <c:pt idx="128">
                  <c:v>65.8</c:v>
                </c:pt>
                <c:pt idx="129">
                  <c:v>68</c:v>
                </c:pt>
                <c:pt idx="130">
                  <c:v>68.400000000000006</c:v>
                </c:pt>
                <c:pt idx="131">
                  <c:v>71</c:v>
                </c:pt>
                <c:pt idx="132">
                  <c:v>71</c:v>
                </c:pt>
                <c:pt idx="133">
                  <c:v>73.900000000000006</c:v>
                </c:pt>
                <c:pt idx="134">
                  <c:v>73.900000000000006</c:v>
                </c:pt>
                <c:pt idx="135">
                  <c:v>73.900000000000006</c:v>
                </c:pt>
                <c:pt idx="136">
                  <c:v>74.3</c:v>
                </c:pt>
                <c:pt idx="137">
                  <c:v>74.7</c:v>
                </c:pt>
                <c:pt idx="138">
                  <c:v>77.400000000000006</c:v>
                </c:pt>
                <c:pt idx="139">
                  <c:v>77.400000000000006</c:v>
                </c:pt>
                <c:pt idx="140">
                  <c:v>77.5</c:v>
                </c:pt>
                <c:pt idx="141">
                  <c:v>77.5</c:v>
                </c:pt>
                <c:pt idx="142">
                  <c:v>77.599999999999994</c:v>
                </c:pt>
                <c:pt idx="143">
                  <c:v>78</c:v>
                </c:pt>
                <c:pt idx="144">
                  <c:v>78.3</c:v>
                </c:pt>
                <c:pt idx="145">
                  <c:v>78.5</c:v>
                </c:pt>
                <c:pt idx="146">
                  <c:v>78.7</c:v>
                </c:pt>
                <c:pt idx="147">
                  <c:v>78.8</c:v>
                </c:pt>
                <c:pt idx="148">
                  <c:v>78.8</c:v>
                </c:pt>
                <c:pt idx="149">
                  <c:v>78.900000000000006</c:v>
                </c:pt>
                <c:pt idx="150">
                  <c:v>78.900000000000006</c:v>
                </c:pt>
                <c:pt idx="151">
                  <c:v>78.900000000000006</c:v>
                </c:pt>
                <c:pt idx="152">
                  <c:v>78.900000000000006</c:v>
                </c:pt>
                <c:pt idx="153">
                  <c:v>78.900000000000006</c:v>
                </c:pt>
                <c:pt idx="154">
                  <c:v>78.900000000000006</c:v>
                </c:pt>
                <c:pt idx="155">
                  <c:v>78.900000000000006</c:v>
                </c:pt>
                <c:pt idx="156">
                  <c:v>78.900000000000006</c:v>
                </c:pt>
                <c:pt idx="157">
                  <c:v>78.5</c:v>
                </c:pt>
                <c:pt idx="158">
                  <c:v>78.2</c:v>
                </c:pt>
                <c:pt idx="159">
                  <c:v>78</c:v>
                </c:pt>
                <c:pt idx="160">
                  <c:v>77.7</c:v>
                </c:pt>
                <c:pt idx="161">
                  <c:v>77.5</c:v>
                </c:pt>
                <c:pt idx="162">
                  <c:v>77.400000000000006</c:v>
                </c:pt>
                <c:pt idx="163">
                  <c:v>76.900000000000006</c:v>
                </c:pt>
                <c:pt idx="164">
                  <c:v>76.5</c:v>
                </c:pt>
                <c:pt idx="165">
                  <c:v>76.2</c:v>
                </c:pt>
                <c:pt idx="166">
                  <c:v>75.7</c:v>
                </c:pt>
                <c:pt idx="167">
                  <c:v>75.3</c:v>
                </c:pt>
                <c:pt idx="168">
                  <c:v>75</c:v>
                </c:pt>
                <c:pt idx="169">
                  <c:v>74.7</c:v>
                </c:pt>
                <c:pt idx="170">
                  <c:v>74.599999999999994</c:v>
                </c:pt>
                <c:pt idx="171">
                  <c:v>74.099999999999994</c:v>
                </c:pt>
                <c:pt idx="172">
                  <c:v>73.7</c:v>
                </c:pt>
                <c:pt idx="173">
                  <c:v>70.8</c:v>
                </c:pt>
                <c:pt idx="174">
                  <c:v>70.900000000000006</c:v>
                </c:pt>
                <c:pt idx="175">
                  <c:v>70.900000000000006</c:v>
                </c:pt>
                <c:pt idx="176">
                  <c:v>71</c:v>
                </c:pt>
                <c:pt idx="177">
                  <c:v>71.099999999999994</c:v>
                </c:pt>
                <c:pt idx="178">
                  <c:v>71.099999999999994</c:v>
                </c:pt>
                <c:pt idx="179">
                  <c:v>70.599999999999994</c:v>
                </c:pt>
                <c:pt idx="180">
                  <c:v>70.3</c:v>
                </c:pt>
                <c:pt idx="181">
                  <c:v>70</c:v>
                </c:pt>
                <c:pt idx="182">
                  <c:v>69.8</c:v>
                </c:pt>
                <c:pt idx="183">
                  <c:v>69.599999999999994</c:v>
                </c:pt>
                <c:pt idx="184">
                  <c:v>69.5</c:v>
                </c:pt>
                <c:pt idx="185">
                  <c:v>69.400000000000006</c:v>
                </c:pt>
                <c:pt idx="186">
                  <c:v>69.2</c:v>
                </c:pt>
                <c:pt idx="187">
                  <c:v>68.7</c:v>
                </c:pt>
                <c:pt idx="188">
                  <c:v>68.2</c:v>
                </c:pt>
                <c:pt idx="189">
                  <c:v>67.900000000000006</c:v>
                </c:pt>
                <c:pt idx="190">
                  <c:v>67.599999999999994</c:v>
                </c:pt>
                <c:pt idx="191">
                  <c:v>67.400000000000006</c:v>
                </c:pt>
                <c:pt idx="192">
                  <c:v>67.3</c:v>
                </c:pt>
                <c:pt idx="193">
                  <c:v>67.099999999999994</c:v>
                </c:pt>
                <c:pt idx="194">
                  <c:v>67</c:v>
                </c:pt>
                <c:pt idx="195">
                  <c:v>66.5</c:v>
                </c:pt>
                <c:pt idx="196">
                  <c:v>66.2</c:v>
                </c:pt>
                <c:pt idx="197">
                  <c:v>65.900000000000006</c:v>
                </c:pt>
                <c:pt idx="198">
                  <c:v>65.7</c:v>
                </c:pt>
                <c:pt idx="199">
                  <c:v>65.5</c:v>
                </c:pt>
                <c:pt idx="200">
                  <c:v>65.400000000000006</c:v>
                </c:pt>
                <c:pt idx="201">
                  <c:v>63.1</c:v>
                </c:pt>
                <c:pt idx="202">
                  <c:v>63.2</c:v>
                </c:pt>
                <c:pt idx="203">
                  <c:v>63.3</c:v>
                </c:pt>
                <c:pt idx="204">
                  <c:v>63.3</c:v>
                </c:pt>
                <c:pt idx="205">
                  <c:v>63.4</c:v>
                </c:pt>
                <c:pt idx="206">
                  <c:v>63.5</c:v>
                </c:pt>
                <c:pt idx="207">
                  <c:v>63.5</c:v>
                </c:pt>
                <c:pt idx="208">
                  <c:v>63.5</c:v>
                </c:pt>
                <c:pt idx="209">
                  <c:v>63.5</c:v>
                </c:pt>
                <c:pt idx="210">
                  <c:v>63.5</c:v>
                </c:pt>
                <c:pt idx="211">
                  <c:v>63.5</c:v>
                </c:pt>
                <c:pt idx="212">
                  <c:v>63.5</c:v>
                </c:pt>
                <c:pt idx="213">
                  <c:v>63.1</c:v>
                </c:pt>
                <c:pt idx="214">
                  <c:v>62.8</c:v>
                </c:pt>
                <c:pt idx="215">
                  <c:v>62.6</c:v>
                </c:pt>
                <c:pt idx="216">
                  <c:v>62.5</c:v>
                </c:pt>
                <c:pt idx="217">
                  <c:v>62.4</c:v>
                </c:pt>
                <c:pt idx="218">
                  <c:v>62.3</c:v>
                </c:pt>
                <c:pt idx="219">
                  <c:v>62.2</c:v>
                </c:pt>
                <c:pt idx="220">
                  <c:v>62.1</c:v>
                </c:pt>
                <c:pt idx="221">
                  <c:v>62</c:v>
                </c:pt>
                <c:pt idx="222">
                  <c:v>61.9</c:v>
                </c:pt>
                <c:pt idx="223">
                  <c:v>61.9</c:v>
                </c:pt>
                <c:pt idx="224">
                  <c:v>61.5</c:v>
                </c:pt>
                <c:pt idx="225">
                  <c:v>61.3</c:v>
                </c:pt>
                <c:pt idx="226">
                  <c:v>61.2</c:v>
                </c:pt>
                <c:pt idx="227">
                  <c:v>61</c:v>
                </c:pt>
                <c:pt idx="228">
                  <c:v>60.9</c:v>
                </c:pt>
                <c:pt idx="229">
                  <c:v>60.9</c:v>
                </c:pt>
                <c:pt idx="230">
                  <c:v>60.8</c:v>
                </c:pt>
                <c:pt idx="231">
                  <c:v>60.8</c:v>
                </c:pt>
                <c:pt idx="232">
                  <c:v>60.7</c:v>
                </c:pt>
                <c:pt idx="233">
                  <c:v>60.7</c:v>
                </c:pt>
                <c:pt idx="234">
                  <c:v>60.6</c:v>
                </c:pt>
                <c:pt idx="235">
                  <c:v>60.6</c:v>
                </c:pt>
                <c:pt idx="236">
                  <c:v>60.5</c:v>
                </c:pt>
                <c:pt idx="237">
                  <c:v>60.5</c:v>
                </c:pt>
                <c:pt idx="238">
                  <c:v>60.4</c:v>
                </c:pt>
                <c:pt idx="239">
                  <c:v>60.4</c:v>
                </c:pt>
                <c:pt idx="240">
                  <c:v>60.3</c:v>
                </c:pt>
                <c:pt idx="241">
                  <c:v>60.2</c:v>
                </c:pt>
                <c:pt idx="242">
                  <c:v>60.2</c:v>
                </c:pt>
                <c:pt idx="243">
                  <c:v>60.1</c:v>
                </c:pt>
                <c:pt idx="244">
                  <c:v>60.1</c:v>
                </c:pt>
                <c:pt idx="245">
                  <c:v>60</c:v>
                </c:pt>
                <c:pt idx="246">
                  <c:v>59.9</c:v>
                </c:pt>
                <c:pt idx="247">
                  <c:v>59.9</c:v>
                </c:pt>
                <c:pt idx="248">
                  <c:v>59.8</c:v>
                </c:pt>
                <c:pt idx="249">
                  <c:v>59.8</c:v>
                </c:pt>
                <c:pt idx="250">
                  <c:v>59.7</c:v>
                </c:pt>
                <c:pt idx="251">
                  <c:v>59.7</c:v>
                </c:pt>
                <c:pt idx="252">
                  <c:v>59.6</c:v>
                </c:pt>
                <c:pt idx="253">
                  <c:v>59.5</c:v>
                </c:pt>
                <c:pt idx="254">
                  <c:v>59.5</c:v>
                </c:pt>
                <c:pt idx="255">
                  <c:v>59.4</c:v>
                </c:pt>
                <c:pt idx="256">
                  <c:v>59.4</c:v>
                </c:pt>
                <c:pt idx="257">
                  <c:v>59.3</c:v>
                </c:pt>
                <c:pt idx="258">
                  <c:v>59.3</c:v>
                </c:pt>
                <c:pt idx="259">
                  <c:v>59.2</c:v>
                </c:pt>
                <c:pt idx="260">
                  <c:v>59.2</c:v>
                </c:pt>
                <c:pt idx="261">
                  <c:v>59.2</c:v>
                </c:pt>
                <c:pt idx="262">
                  <c:v>59.1</c:v>
                </c:pt>
                <c:pt idx="263">
                  <c:v>59.1</c:v>
                </c:pt>
                <c:pt idx="264">
                  <c:v>59</c:v>
                </c:pt>
                <c:pt idx="265">
                  <c:v>59</c:v>
                </c:pt>
                <c:pt idx="266">
                  <c:v>59</c:v>
                </c:pt>
                <c:pt idx="267">
                  <c:v>58.9</c:v>
                </c:pt>
                <c:pt idx="268">
                  <c:v>58.9</c:v>
                </c:pt>
                <c:pt idx="269">
                  <c:v>58.9</c:v>
                </c:pt>
                <c:pt idx="270">
                  <c:v>58.8</c:v>
                </c:pt>
                <c:pt idx="271">
                  <c:v>58.8</c:v>
                </c:pt>
                <c:pt idx="272">
                  <c:v>58.8</c:v>
                </c:pt>
                <c:pt idx="273">
                  <c:v>58.8</c:v>
                </c:pt>
                <c:pt idx="274">
                  <c:v>58.7</c:v>
                </c:pt>
                <c:pt idx="275">
                  <c:v>58.7</c:v>
                </c:pt>
                <c:pt idx="276">
                  <c:v>58.7</c:v>
                </c:pt>
                <c:pt idx="277">
                  <c:v>58.7</c:v>
                </c:pt>
                <c:pt idx="278">
                  <c:v>58.6</c:v>
                </c:pt>
                <c:pt idx="279">
                  <c:v>58.6</c:v>
                </c:pt>
                <c:pt idx="280">
                  <c:v>58.6</c:v>
                </c:pt>
                <c:pt idx="281">
                  <c:v>58.6</c:v>
                </c:pt>
                <c:pt idx="282">
                  <c:v>58.6</c:v>
                </c:pt>
                <c:pt idx="283">
                  <c:v>58.5</c:v>
                </c:pt>
                <c:pt idx="284">
                  <c:v>58.5</c:v>
                </c:pt>
                <c:pt idx="285">
                  <c:v>58.5</c:v>
                </c:pt>
                <c:pt idx="286">
                  <c:v>58.5</c:v>
                </c:pt>
                <c:pt idx="287">
                  <c:v>58.5</c:v>
                </c:pt>
                <c:pt idx="288">
                  <c:v>58.5</c:v>
                </c:pt>
                <c:pt idx="289">
                  <c:v>58.5</c:v>
                </c:pt>
                <c:pt idx="290">
                  <c:v>58.4</c:v>
                </c:pt>
                <c:pt idx="291">
                  <c:v>58.4</c:v>
                </c:pt>
                <c:pt idx="292">
                  <c:v>58.4</c:v>
                </c:pt>
                <c:pt idx="293">
                  <c:v>58.4</c:v>
                </c:pt>
                <c:pt idx="294">
                  <c:v>58.4</c:v>
                </c:pt>
                <c:pt idx="295">
                  <c:v>58.4</c:v>
                </c:pt>
                <c:pt idx="296">
                  <c:v>58.4</c:v>
                </c:pt>
                <c:pt idx="297">
                  <c:v>58.4</c:v>
                </c:pt>
                <c:pt idx="298">
                  <c:v>58.4</c:v>
                </c:pt>
                <c:pt idx="299">
                  <c:v>58.3</c:v>
                </c:pt>
                <c:pt idx="300">
                  <c:v>58.3</c:v>
                </c:pt>
                <c:pt idx="301">
                  <c:v>58.3</c:v>
                </c:pt>
                <c:pt idx="302">
                  <c:v>58.3</c:v>
                </c:pt>
                <c:pt idx="303">
                  <c:v>58.3</c:v>
                </c:pt>
                <c:pt idx="304">
                  <c:v>58.3</c:v>
                </c:pt>
                <c:pt idx="305">
                  <c:v>58.3</c:v>
                </c:pt>
                <c:pt idx="306">
                  <c:v>58.3</c:v>
                </c:pt>
                <c:pt idx="307">
                  <c:v>58.3</c:v>
                </c:pt>
                <c:pt idx="308">
                  <c:v>58.3</c:v>
                </c:pt>
                <c:pt idx="309">
                  <c:v>58.3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58.2</c:v>
                </c:pt>
                <c:pt idx="316">
                  <c:v>58.2</c:v>
                </c:pt>
                <c:pt idx="317">
                  <c:v>58.2</c:v>
                </c:pt>
                <c:pt idx="318">
                  <c:v>58.2</c:v>
                </c:pt>
                <c:pt idx="319">
                  <c:v>58.2</c:v>
                </c:pt>
                <c:pt idx="320">
                  <c:v>58.2</c:v>
                </c:pt>
                <c:pt idx="321">
                  <c:v>58.1</c:v>
                </c:pt>
                <c:pt idx="322">
                  <c:v>58.1</c:v>
                </c:pt>
                <c:pt idx="323">
                  <c:v>58.1</c:v>
                </c:pt>
                <c:pt idx="324">
                  <c:v>58.1</c:v>
                </c:pt>
                <c:pt idx="325">
                  <c:v>58.1</c:v>
                </c:pt>
                <c:pt idx="326">
                  <c:v>58.1</c:v>
                </c:pt>
                <c:pt idx="327">
                  <c:v>58.1</c:v>
                </c:pt>
                <c:pt idx="328">
                  <c:v>58.1</c:v>
                </c:pt>
                <c:pt idx="329">
                  <c:v>58.1</c:v>
                </c:pt>
                <c:pt idx="330">
                  <c:v>58.1</c:v>
                </c:pt>
                <c:pt idx="331">
                  <c:v>58.1</c:v>
                </c:pt>
                <c:pt idx="332">
                  <c:v>58.1</c:v>
                </c:pt>
                <c:pt idx="333">
                  <c:v>58.1</c:v>
                </c:pt>
                <c:pt idx="334">
                  <c:v>58.1</c:v>
                </c:pt>
                <c:pt idx="335">
                  <c:v>58.1</c:v>
                </c:pt>
                <c:pt idx="336">
                  <c:v>58.1</c:v>
                </c:pt>
                <c:pt idx="337">
                  <c:v>58.1</c:v>
                </c:pt>
                <c:pt idx="338">
                  <c:v>58.1</c:v>
                </c:pt>
                <c:pt idx="339">
                  <c:v>58.1</c:v>
                </c:pt>
                <c:pt idx="340">
                  <c:v>58.1</c:v>
                </c:pt>
                <c:pt idx="341">
                  <c:v>58.1</c:v>
                </c:pt>
                <c:pt idx="342">
                  <c:v>58.1</c:v>
                </c:pt>
                <c:pt idx="343">
                  <c:v>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3A5-4131-AC36-91860C374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16448"/>
        <c:axId val="67417984"/>
      </c:scatterChart>
      <c:valAx>
        <c:axId val="6741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7417984"/>
        <c:crosses val="autoZero"/>
        <c:crossBetween val="midCat"/>
      </c:valAx>
      <c:valAx>
        <c:axId val="6741798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4164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469816272965886E-2"/>
          <c:y val="7.407407407407407E-2"/>
          <c:w val="0.88386351706036748"/>
          <c:h val="0.841674686497521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'6'!$L$2:$L$140</c:f>
              <c:numCache>
                <c:formatCode>General</c:formatCode>
                <c:ptCount val="139"/>
                <c:pt idx="0">
                  <c:v>97.793000000000006</c:v>
                </c:pt>
                <c:pt idx="1">
                  <c:v>98.747</c:v>
                </c:pt>
                <c:pt idx="2">
                  <c:v>99.707999999999998</c:v>
                </c:pt>
                <c:pt idx="3">
                  <c:v>100.67100000000001</c:v>
                </c:pt>
                <c:pt idx="4">
                  <c:v>101.633</c:v>
                </c:pt>
                <c:pt idx="5">
                  <c:v>102.596</c:v>
                </c:pt>
                <c:pt idx="6">
                  <c:v>103.54900000000001</c:v>
                </c:pt>
                <c:pt idx="7">
                  <c:v>104.512</c:v>
                </c:pt>
                <c:pt idx="8">
                  <c:v>105.47</c:v>
                </c:pt>
                <c:pt idx="9">
                  <c:v>106.42700000000001</c:v>
                </c:pt>
                <c:pt idx="10">
                  <c:v>107.393</c:v>
                </c:pt>
                <c:pt idx="11">
                  <c:v>108.352</c:v>
                </c:pt>
                <c:pt idx="12">
                  <c:v>109.30800000000001</c:v>
                </c:pt>
                <c:pt idx="13">
                  <c:v>110.27500000000001</c:v>
                </c:pt>
                <c:pt idx="14">
                  <c:v>111.23399999999999</c:v>
                </c:pt>
                <c:pt idx="15">
                  <c:v>112.193</c:v>
                </c:pt>
                <c:pt idx="16">
                  <c:v>113.155</c:v>
                </c:pt>
                <c:pt idx="17">
                  <c:v>114.111</c:v>
                </c:pt>
                <c:pt idx="18">
                  <c:v>115.072</c:v>
                </c:pt>
                <c:pt idx="19">
                  <c:v>116.02800000000001</c:v>
                </c:pt>
                <c:pt idx="20">
                  <c:v>116.988</c:v>
                </c:pt>
                <c:pt idx="21">
                  <c:v>117.952</c:v>
                </c:pt>
                <c:pt idx="22">
                  <c:v>118.914</c:v>
                </c:pt>
                <c:pt idx="23">
                  <c:v>119.874</c:v>
                </c:pt>
                <c:pt idx="24">
                  <c:v>120.827</c:v>
                </c:pt>
                <c:pt idx="25">
                  <c:v>121.792</c:v>
                </c:pt>
                <c:pt idx="26">
                  <c:v>122.75</c:v>
                </c:pt>
                <c:pt idx="27">
                  <c:v>123.709</c:v>
                </c:pt>
                <c:pt idx="28">
                  <c:v>124.676</c:v>
                </c:pt>
                <c:pt idx="29">
                  <c:v>125.633</c:v>
                </c:pt>
                <c:pt idx="30">
                  <c:v>126.59</c:v>
                </c:pt>
                <c:pt idx="31">
                  <c:v>127.547</c:v>
                </c:pt>
                <c:pt idx="32">
                  <c:v>128.50700000000001</c:v>
                </c:pt>
                <c:pt idx="33">
                  <c:v>129.46899999999999</c:v>
                </c:pt>
                <c:pt idx="34">
                  <c:v>130.43100000000001</c:v>
                </c:pt>
                <c:pt idx="35">
                  <c:v>131.39400000000001</c:v>
                </c:pt>
                <c:pt idx="36">
                  <c:v>132.35599999999999</c:v>
                </c:pt>
                <c:pt idx="37">
                  <c:v>133.309</c:v>
                </c:pt>
                <c:pt idx="38">
                  <c:v>134.27000000000001</c:v>
                </c:pt>
                <c:pt idx="39">
                  <c:v>135.233</c:v>
                </c:pt>
                <c:pt idx="40">
                  <c:v>136.19499999999999</c:v>
                </c:pt>
                <c:pt idx="41">
                  <c:v>137.15199999999999</c:v>
                </c:pt>
                <c:pt idx="42">
                  <c:v>138.107</c:v>
                </c:pt>
                <c:pt idx="43">
                  <c:v>139.07400000000001</c:v>
                </c:pt>
                <c:pt idx="44">
                  <c:v>140.03200000000001</c:v>
                </c:pt>
                <c:pt idx="45">
                  <c:v>140.989</c:v>
                </c:pt>
                <c:pt idx="46">
                  <c:v>141.95599999999999</c:v>
                </c:pt>
                <c:pt idx="47">
                  <c:v>142.91399999999999</c:v>
                </c:pt>
                <c:pt idx="48">
                  <c:v>143.874</c:v>
                </c:pt>
                <c:pt idx="49">
                  <c:v>144.83099999999999</c:v>
                </c:pt>
                <c:pt idx="50">
                  <c:v>145.78800000000001</c:v>
                </c:pt>
                <c:pt idx="51">
                  <c:v>146.751</c:v>
                </c:pt>
                <c:pt idx="52">
                  <c:v>147.71199999999999</c:v>
                </c:pt>
                <c:pt idx="53">
                  <c:v>148.67500000000001</c:v>
                </c:pt>
                <c:pt idx="54">
                  <c:v>149.62700000000001</c:v>
                </c:pt>
                <c:pt idx="55">
                  <c:v>150.59</c:v>
                </c:pt>
                <c:pt idx="56">
                  <c:v>151.55099999999999</c:v>
                </c:pt>
                <c:pt idx="57">
                  <c:v>152.51400000000001</c:v>
                </c:pt>
                <c:pt idx="58">
                  <c:v>153.46799999999999</c:v>
                </c:pt>
                <c:pt idx="59">
                  <c:v>154.43100000000001</c:v>
                </c:pt>
                <c:pt idx="60">
                  <c:v>155.38800000000001</c:v>
                </c:pt>
                <c:pt idx="61">
                  <c:v>156.35499999999999</c:v>
                </c:pt>
                <c:pt idx="62">
                  <c:v>157.31299999999999</c:v>
                </c:pt>
                <c:pt idx="63">
                  <c:v>158.27000000000001</c:v>
                </c:pt>
                <c:pt idx="64">
                  <c:v>159.227</c:v>
                </c:pt>
                <c:pt idx="65">
                  <c:v>160.19399999999999</c:v>
                </c:pt>
                <c:pt idx="66">
                  <c:v>161.15199999999999</c:v>
                </c:pt>
                <c:pt idx="67">
                  <c:v>162.11099999999999</c:v>
                </c:pt>
                <c:pt idx="68">
                  <c:v>163.06899999999999</c:v>
                </c:pt>
                <c:pt idx="69">
                  <c:v>164.03200000000001</c:v>
                </c:pt>
                <c:pt idx="70">
                  <c:v>164.99299999999999</c:v>
                </c:pt>
                <c:pt idx="71">
                  <c:v>165.947</c:v>
                </c:pt>
                <c:pt idx="72">
                  <c:v>166.90700000000001</c:v>
                </c:pt>
                <c:pt idx="73">
                  <c:v>167.874</c:v>
                </c:pt>
                <c:pt idx="74">
                  <c:v>168.83199999999999</c:v>
                </c:pt>
                <c:pt idx="75">
                  <c:v>169.791</c:v>
                </c:pt>
                <c:pt idx="76">
                  <c:v>170.755</c:v>
                </c:pt>
                <c:pt idx="77">
                  <c:v>171.71199999999999</c:v>
                </c:pt>
                <c:pt idx="78">
                  <c:v>172.66900000000001</c:v>
                </c:pt>
                <c:pt idx="79">
                  <c:v>173.636</c:v>
                </c:pt>
                <c:pt idx="80">
                  <c:v>174.59399999999999</c:v>
                </c:pt>
                <c:pt idx="81">
                  <c:v>175.55099999999999</c:v>
                </c:pt>
                <c:pt idx="82">
                  <c:v>176.50800000000001</c:v>
                </c:pt>
                <c:pt idx="83">
                  <c:v>177.47499999999999</c:v>
                </c:pt>
                <c:pt idx="84">
                  <c:v>178.42699999999999</c:v>
                </c:pt>
                <c:pt idx="85">
                  <c:v>179.38800000000001</c:v>
                </c:pt>
                <c:pt idx="86">
                  <c:v>180.34899999999999</c:v>
                </c:pt>
                <c:pt idx="87">
                  <c:v>181.31299999999999</c:v>
                </c:pt>
                <c:pt idx="88">
                  <c:v>182.274</c:v>
                </c:pt>
                <c:pt idx="89">
                  <c:v>183.22800000000001</c:v>
                </c:pt>
                <c:pt idx="90">
                  <c:v>184.18799999999999</c:v>
                </c:pt>
                <c:pt idx="91">
                  <c:v>185.15199999999999</c:v>
                </c:pt>
                <c:pt idx="92">
                  <c:v>186.113</c:v>
                </c:pt>
                <c:pt idx="93">
                  <c:v>187.071</c:v>
                </c:pt>
                <c:pt idx="94">
                  <c:v>188.036</c:v>
                </c:pt>
                <c:pt idx="95">
                  <c:v>188.99299999999999</c:v>
                </c:pt>
                <c:pt idx="96">
                  <c:v>189.95</c:v>
                </c:pt>
                <c:pt idx="97">
                  <c:v>190.90700000000001</c:v>
                </c:pt>
                <c:pt idx="98">
                  <c:v>191.86699999999999</c:v>
                </c:pt>
                <c:pt idx="99">
                  <c:v>192.83199999999999</c:v>
                </c:pt>
                <c:pt idx="100">
                  <c:v>193.78899999999999</c:v>
                </c:pt>
                <c:pt idx="101">
                  <c:v>194.74799999999999</c:v>
                </c:pt>
                <c:pt idx="102">
                  <c:v>195.71600000000001</c:v>
                </c:pt>
                <c:pt idx="103">
                  <c:v>196.67</c:v>
                </c:pt>
                <c:pt idx="104">
                  <c:v>197.63</c:v>
                </c:pt>
                <c:pt idx="105">
                  <c:v>198.59399999999999</c:v>
                </c:pt>
                <c:pt idx="106">
                  <c:v>199.55500000000001</c:v>
                </c:pt>
                <c:pt idx="107">
                  <c:v>200.50899999999999</c:v>
                </c:pt>
                <c:pt idx="108">
                  <c:v>201.46899999999999</c:v>
                </c:pt>
                <c:pt idx="109">
                  <c:v>202.43299999999999</c:v>
                </c:pt>
                <c:pt idx="110">
                  <c:v>203.39599999999999</c:v>
                </c:pt>
                <c:pt idx="111">
                  <c:v>204.35</c:v>
                </c:pt>
                <c:pt idx="112">
                  <c:v>205.30699999999999</c:v>
                </c:pt>
                <c:pt idx="113">
                  <c:v>206.274</c:v>
                </c:pt>
                <c:pt idx="114">
                  <c:v>207.232</c:v>
                </c:pt>
                <c:pt idx="115">
                  <c:v>208.18899999999999</c:v>
                </c:pt>
                <c:pt idx="116">
                  <c:v>209.15600000000001</c:v>
                </c:pt>
                <c:pt idx="117">
                  <c:v>210.114</c:v>
                </c:pt>
                <c:pt idx="118">
                  <c:v>211.071</c:v>
                </c:pt>
                <c:pt idx="119">
                  <c:v>212.03</c:v>
                </c:pt>
                <c:pt idx="120">
                  <c:v>212.98699999999999</c:v>
                </c:pt>
                <c:pt idx="121">
                  <c:v>213.95</c:v>
                </c:pt>
                <c:pt idx="122">
                  <c:v>214.911</c:v>
                </c:pt>
                <c:pt idx="123">
                  <c:v>215.86799999999999</c:v>
                </c:pt>
                <c:pt idx="124">
                  <c:v>216.83600000000001</c:v>
                </c:pt>
                <c:pt idx="125">
                  <c:v>217.79</c:v>
                </c:pt>
                <c:pt idx="126">
                  <c:v>218.751</c:v>
                </c:pt>
                <c:pt idx="127">
                  <c:v>219.708</c:v>
                </c:pt>
                <c:pt idx="128">
                  <c:v>220.673</c:v>
                </c:pt>
                <c:pt idx="129">
                  <c:v>221.63</c:v>
                </c:pt>
                <c:pt idx="130">
                  <c:v>222.59</c:v>
                </c:pt>
                <c:pt idx="131">
                  <c:v>223.554</c:v>
                </c:pt>
                <c:pt idx="132">
                  <c:v>224.51300000000001</c:v>
                </c:pt>
                <c:pt idx="133">
                  <c:v>225.471</c:v>
                </c:pt>
                <c:pt idx="134">
                  <c:v>226.428</c:v>
                </c:pt>
                <c:pt idx="135">
                  <c:v>227.39599999999999</c:v>
                </c:pt>
                <c:pt idx="136">
                  <c:v>228.34899999999999</c:v>
                </c:pt>
                <c:pt idx="137">
                  <c:v>229.30699999999999</c:v>
                </c:pt>
                <c:pt idx="138">
                  <c:v>230.27</c:v>
                </c:pt>
              </c:numCache>
            </c:numRef>
          </c:xVal>
          <c:yVal>
            <c:numRef>
              <c:f>'6'!$M$2:$M$140</c:f>
              <c:numCache>
                <c:formatCode>General</c:formatCode>
                <c:ptCount val="139"/>
                <c:pt idx="0">
                  <c:v>57.8</c:v>
                </c:pt>
                <c:pt idx="1">
                  <c:v>57.9</c:v>
                </c:pt>
                <c:pt idx="2">
                  <c:v>58.2</c:v>
                </c:pt>
                <c:pt idx="3">
                  <c:v>58.6</c:v>
                </c:pt>
                <c:pt idx="4">
                  <c:v>59.1</c:v>
                </c:pt>
                <c:pt idx="5">
                  <c:v>59.5</c:v>
                </c:pt>
                <c:pt idx="6">
                  <c:v>62.9</c:v>
                </c:pt>
                <c:pt idx="7">
                  <c:v>63.2</c:v>
                </c:pt>
                <c:pt idx="8">
                  <c:v>63.5</c:v>
                </c:pt>
                <c:pt idx="9">
                  <c:v>66.2</c:v>
                </c:pt>
                <c:pt idx="10">
                  <c:v>66.599999999999994</c:v>
                </c:pt>
                <c:pt idx="11">
                  <c:v>66.900000000000006</c:v>
                </c:pt>
                <c:pt idx="12">
                  <c:v>67.400000000000006</c:v>
                </c:pt>
                <c:pt idx="13">
                  <c:v>71</c:v>
                </c:pt>
                <c:pt idx="14">
                  <c:v>71.400000000000006</c:v>
                </c:pt>
                <c:pt idx="15">
                  <c:v>71.599999999999994</c:v>
                </c:pt>
                <c:pt idx="16">
                  <c:v>71.8</c:v>
                </c:pt>
                <c:pt idx="17">
                  <c:v>72.3</c:v>
                </c:pt>
                <c:pt idx="18">
                  <c:v>72.7</c:v>
                </c:pt>
                <c:pt idx="19">
                  <c:v>73.2</c:v>
                </c:pt>
                <c:pt idx="20">
                  <c:v>73.599999999999994</c:v>
                </c:pt>
                <c:pt idx="21">
                  <c:v>73.900000000000006</c:v>
                </c:pt>
                <c:pt idx="22">
                  <c:v>74.2</c:v>
                </c:pt>
                <c:pt idx="23">
                  <c:v>74.5</c:v>
                </c:pt>
                <c:pt idx="24">
                  <c:v>74.7</c:v>
                </c:pt>
                <c:pt idx="25">
                  <c:v>74.8</c:v>
                </c:pt>
                <c:pt idx="26">
                  <c:v>75</c:v>
                </c:pt>
                <c:pt idx="27">
                  <c:v>75.099999999999994</c:v>
                </c:pt>
                <c:pt idx="28">
                  <c:v>75.2</c:v>
                </c:pt>
                <c:pt idx="29">
                  <c:v>75.3</c:v>
                </c:pt>
                <c:pt idx="30">
                  <c:v>75</c:v>
                </c:pt>
                <c:pt idx="31">
                  <c:v>74.8</c:v>
                </c:pt>
                <c:pt idx="32">
                  <c:v>74.5</c:v>
                </c:pt>
                <c:pt idx="33">
                  <c:v>74.099999999999994</c:v>
                </c:pt>
                <c:pt idx="34">
                  <c:v>73.599999999999994</c:v>
                </c:pt>
                <c:pt idx="35">
                  <c:v>73.3</c:v>
                </c:pt>
                <c:pt idx="36">
                  <c:v>73.099999999999994</c:v>
                </c:pt>
                <c:pt idx="37">
                  <c:v>72.599999999999994</c:v>
                </c:pt>
                <c:pt idx="38">
                  <c:v>72.2</c:v>
                </c:pt>
                <c:pt idx="39">
                  <c:v>71.900000000000006</c:v>
                </c:pt>
                <c:pt idx="40">
                  <c:v>71.400000000000006</c:v>
                </c:pt>
                <c:pt idx="41">
                  <c:v>71</c:v>
                </c:pt>
                <c:pt idx="42">
                  <c:v>70.599999999999994</c:v>
                </c:pt>
                <c:pt idx="43">
                  <c:v>68.3</c:v>
                </c:pt>
                <c:pt idx="44">
                  <c:v>68.3</c:v>
                </c:pt>
                <c:pt idx="45">
                  <c:v>68.2</c:v>
                </c:pt>
                <c:pt idx="46">
                  <c:v>67.900000000000006</c:v>
                </c:pt>
                <c:pt idx="47">
                  <c:v>67.7</c:v>
                </c:pt>
                <c:pt idx="48">
                  <c:v>67.5</c:v>
                </c:pt>
                <c:pt idx="49">
                  <c:v>67.400000000000006</c:v>
                </c:pt>
                <c:pt idx="50">
                  <c:v>67.3</c:v>
                </c:pt>
                <c:pt idx="51">
                  <c:v>66.900000000000006</c:v>
                </c:pt>
                <c:pt idx="52">
                  <c:v>66.599999999999994</c:v>
                </c:pt>
                <c:pt idx="53">
                  <c:v>66.3</c:v>
                </c:pt>
                <c:pt idx="54">
                  <c:v>66</c:v>
                </c:pt>
                <c:pt idx="55">
                  <c:v>65.8</c:v>
                </c:pt>
                <c:pt idx="56">
                  <c:v>65.599999999999994</c:v>
                </c:pt>
                <c:pt idx="57">
                  <c:v>65.5</c:v>
                </c:pt>
                <c:pt idx="58">
                  <c:v>65.099999999999994</c:v>
                </c:pt>
                <c:pt idx="59">
                  <c:v>64.7</c:v>
                </c:pt>
                <c:pt idx="60">
                  <c:v>64.5</c:v>
                </c:pt>
                <c:pt idx="61">
                  <c:v>64.2</c:v>
                </c:pt>
                <c:pt idx="62">
                  <c:v>64.099999999999994</c:v>
                </c:pt>
                <c:pt idx="63">
                  <c:v>63.9</c:v>
                </c:pt>
                <c:pt idx="64">
                  <c:v>63.8</c:v>
                </c:pt>
                <c:pt idx="65">
                  <c:v>63.7</c:v>
                </c:pt>
                <c:pt idx="66">
                  <c:v>63.5</c:v>
                </c:pt>
                <c:pt idx="67">
                  <c:v>63.4</c:v>
                </c:pt>
                <c:pt idx="68">
                  <c:v>63.3</c:v>
                </c:pt>
                <c:pt idx="69">
                  <c:v>63.2</c:v>
                </c:pt>
                <c:pt idx="70">
                  <c:v>63.1</c:v>
                </c:pt>
                <c:pt idx="71">
                  <c:v>62.7</c:v>
                </c:pt>
                <c:pt idx="72">
                  <c:v>62.4</c:v>
                </c:pt>
                <c:pt idx="73">
                  <c:v>62.1</c:v>
                </c:pt>
                <c:pt idx="74">
                  <c:v>61.9</c:v>
                </c:pt>
                <c:pt idx="75">
                  <c:v>61.7</c:v>
                </c:pt>
                <c:pt idx="76">
                  <c:v>61.6</c:v>
                </c:pt>
                <c:pt idx="77">
                  <c:v>61.5</c:v>
                </c:pt>
                <c:pt idx="78">
                  <c:v>61.3</c:v>
                </c:pt>
                <c:pt idx="79">
                  <c:v>61.2</c:v>
                </c:pt>
                <c:pt idx="80">
                  <c:v>61.2</c:v>
                </c:pt>
                <c:pt idx="81">
                  <c:v>61.1</c:v>
                </c:pt>
                <c:pt idx="82">
                  <c:v>61</c:v>
                </c:pt>
                <c:pt idx="83">
                  <c:v>60.9</c:v>
                </c:pt>
                <c:pt idx="84">
                  <c:v>60.8</c:v>
                </c:pt>
                <c:pt idx="85">
                  <c:v>60.7</c:v>
                </c:pt>
                <c:pt idx="86">
                  <c:v>60.6</c:v>
                </c:pt>
                <c:pt idx="87">
                  <c:v>60.5</c:v>
                </c:pt>
                <c:pt idx="88">
                  <c:v>60.4</c:v>
                </c:pt>
                <c:pt idx="89">
                  <c:v>60.4</c:v>
                </c:pt>
                <c:pt idx="90">
                  <c:v>60.3</c:v>
                </c:pt>
                <c:pt idx="91">
                  <c:v>60.2</c:v>
                </c:pt>
                <c:pt idx="92">
                  <c:v>60.1</c:v>
                </c:pt>
                <c:pt idx="93">
                  <c:v>60</c:v>
                </c:pt>
                <c:pt idx="94">
                  <c:v>59.9</c:v>
                </c:pt>
                <c:pt idx="95">
                  <c:v>59.9</c:v>
                </c:pt>
                <c:pt idx="96">
                  <c:v>59.8</c:v>
                </c:pt>
                <c:pt idx="97">
                  <c:v>59.7</c:v>
                </c:pt>
                <c:pt idx="98">
                  <c:v>59.6</c:v>
                </c:pt>
                <c:pt idx="99">
                  <c:v>59.6</c:v>
                </c:pt>
                <c:pt idx="100">
                  <c:v>59.5</c:v>
                </c:pt>
                <c:pt idx="101">
                  <c:v>59.5</c:v>
                </c:pt>
                <c:pt idx="102">
                  <c:v>59.4</c:v>
                </c:pt>
                <c:pt idx="103">
                  <c:v>59.3</c:v>
                </c:pt>
                <c:pt idx="104">
                  <c:v>59.3</c:v>
                </c:pt>
                <c:pt idx="105">
                  <c:v>59.2</c:v>
                </c:pt>
                <c:pt idx="106">
                  <c:v>59.2</c:v>
                </c:pt>
                <c:pt idx="107">
                  <c:v>59.1</c:v>
                </c:pt>
                <c:pt idx="108">
                  <c:v>59.1</c:v>
                </c:pt>
                <c:pt idx="109">
                  <c:v>59</c:v>
                </c:pt>
                <c:pt idx="110">
                  <c:v>59</c:v>
                </c:pt>
                <c:pt idx="111">
                  <c:v>58.9</c:v>
                </c:pt>
                <c:pt idx="112">
                  <c:v>58.9</c:v>
                </c:pt>
                <c:pt idx="113">
                  <c:v>58.9</c:v>
                </c:pt>
                <c:pt idx="114">
                  <c:v>58.8</c:v>
                </c:pt>
                <c:pt idx="115">
                  <c:v>58.8</c:v>
                </c:pt>
                <c:pt idx="116">
                  <c:v>58.7</c:v>
                </c:pt>
                <c:pt idx="117">
                  <c:v>58.7</c:v>
                </c:pt>
                <c:pt idx="118">
                  <c:v>58.7</c:v>
                </c:pt>
                <c:pt idx="119">
                  <c:v>58.6</c:v>
                </c:pt>
                <c:pt idx="120">
                  <c:v>58.6</c:v>
                </c:pt>
                <c:pt idx="121">
                  <c:v>58.6</c:v>
                </c:pt>
                <c:pt idx="122">
                  <c:v>58.5</c:v>
                </c:pt>
                <c:pt idx="123">
                  <c:v>58.5</c:v>
                </c:pt>
                <c:pt idx="124">
                  <c:v>58.5</c:v>
                </c:pt>
                <c:pt idx="125">
                  <c:v>58.4</c:v>
                </c:pt>
                <c:pt idx="126">
                  <c:v>58.4</c:v>
                </c:pt>
                <c:pt idx="127">
                  <c:v>58.4</c:v>
                </c:pt>
                <c:pt idx="128">
                  <c:v>58.3</c:v>
                </c:pt>
                <c:pt idx="129">
                  <c:v>58.3</c:v>
                </c:pt>
                <c:pt idx="130">
                  <c:v>58.3</c:v>
                </c:pt>
                <c:pt idx="131">
                  <c:v>58.3</c:v>
                </c:pt>
                <c:pt idx="132">
                  <c:v>58.2</c:v>
                </c:pt>
                <c:pt idx="133">
                  <c:v>58.2</c:v>
                </c:pt>
                <c:pt idx="134">
                  <c:v>58.2</c:v>
                </c:pt>
                <c:pt idx="135">
                  <c:v>58.2</c:v>
                </c:pt>
                <c:pt idx="136">
                  <c:v>58.2</c:v>
                </c:pt>
                <c:pt idx="137">
                  <c:v>58.2</c:v>
                </c:pt>
                <c:pt idx="138">
                  <c:v>57.8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045-4E9B-ACA3-EBA464E8672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'6'!$L$2:$L$140</c:f>
              <c:numCache>
                <c:formatCode>General</c:formatCode>
                <c:ptCount val="139"/>
                <c:pt idx="0">
                  <c:v>97.793000000000006</c:v>
                </c:pt>
                <c:pt idx="1">
                  <c:v>98.747</c:v>
                </c:pt>
                <c:pt idx="2">
                  <c:v>99.707999999999998</c:v>
                </c:pt>
                <c:pt idx="3">
                  <c:v>100.67100000000001</c:v>
                </c:pt>
                <c:pt idx="4">
                  <c:v>101.633</c:v>
                </c:pt>
                <c:pt idx="5">
                  <c:v>102.596</c:v>
                </c:pt>
                <c:pt idx="6">
                  <c:v>103.54900000000001</c:v>
                </c:pt>
                <c:pt idx="7">
                  <c:v>104.512</c:v>
                </c:pt>
                <c:pt idx="8">
                  <c:v>105.47</c:v>
                </c:pt>
                <c:pt idx="9">
                  <c:v>106.42700000000001</c:v>
                </c:pt>
                <c:pt idx="10">
                  <c:v>107.393</c:v>
                </c:pt>
                <c:pt idx="11">
                  <c:v>108.352</c:v>
                </c:pt>
                <c:pt idx="12">
                  <c:v>109.30800000000001</c:v>
                </c:pt>
                <c:pt idx="13">
                  <c:v>110.27500000000001</c:v>
                </c:pt>
                <c:pt idx="14">
                  <c:v>111.23399999999999</c:v>
                </c:pt>
                <c:pt idx="15">
                  <c:v>112.193</c:v>
                </c:pt>
                <c:pt idx="16">
                  <c:v>113.155</c:v>
                </c:pt>
                <c:pt idx="17">
                  <c:v>114.111</c:v>
                </c:pt>
                <c:pt idx="18">
                  <c:v>115.072</c:v>
                </c:pt>
                <c:pt idx="19">
                  <c:v>116.02800000000001</c:v>
                </c:pt>
                <c:pt idx="20">
                  <c:v>116.988</c:v>
                </c:pt>
                <c:pt idx="21">
                  <c:v>117.952</c:v>
                </c:pt>
                <c:pt idx="22">
                  <c:v>118.914</c:v>
                </c:pt>
                <c:pt idx="23">
                  <c:v>119.874</c:v>
                </c:pt>
                <c:pt idx="24">
                  <c:v>120.827</c:v>
                </c:pt>
                <c:pt idx="25">
                  <c:v>121.792</c:v>
                </c:pt>
                <c:pt idx="26">
                  <c:v>122.75</c:v>
                </c:pt>
                <c:pt idx="27">
                  <c:v>123.709</c:v>
                </c:pt>
                <c:pt idx="28">
                  <c:v>124.676</c:v>
                </c:pt>
                <c:pt idx="29">
                  <c:v>125.633</c:v>
                </c:pt>
                <c:pt idx="30">
                  <c:v>126.59</c:v>
                </c:pt>
                <c:pt idx="31">
                  <c:v>127.547</c:v>
                </c:pt>
                <c:pt idx="32">
                  <c:v>128.50700000000001</c:v>
                </c:pt>
                <c:pt idx="33">
                  <c:v>129.46899999999999</c:v>
                </c:pt>
                <c:pt idx="34">
                  <c:v>130.43100000000001</c:v>
                </c:pt>
                <c:pt idx="35">
                  <c:v>131.39400000000001</c:v>
                </c:pt>
                <c:pt idx="36">
                  <c:v>132.35599999999999</c:v>
                </c:pt>
                <c:pt idx="37">
                  <c:v>133.309</c:v>
                </c:pt>
                <c:pt idx="38">
                  <c:v>134.27000000000001</c:v>
                </c:pt>
                <c:pt idx="39">
                  <c:v>135.233</c:v>
                </c:pt>
                <c:pt idx="40">
                  <c:v>136.19499999999999</c:v>
                </c:pt>
                <c:pt idx="41">
                  <c:v>137.15199999999999</c:v>
                </c:pt>
                <c:pt idx="42">
                  <c:v>138.107</c:v>
                </c:pt>
                <c:pt idx="43">
                  <c:v>139.07400000000001</c:v>
                </c:pt>
                <c:pt idx="44">
                  <c:v>140.03200000000001</c:v>
                </c:pt>
                <c:pt idx="45">
                  <c:v>140.989</c:v>
                </c:pt>
                <c:pt idx="46">
                  <c:v>141.95599999999999</c:v>
                </c:pt>
                <c:pt idx="47">
                  <c:v>142.91399999999999</c:v>
                </c:pt>
                <c:pt idx="48">
                  <c:v>143.874</c:v>
                </c:pt>
                <c:pt idx="49">
                  <c:v>144.83099999999999</c:v>
                </c:pt>
                <c:pt idx="50">
                  <c:v>145.78800000000001</c:v>
                </c:pt>
                <c:pt idx="51">
                  <c:v>146.751</c:v>
                </c:pt>
                <c:pt idx="52">
                  <c:v>147.71199999999999</c:v>
                </c:pt>
                <c:pt idx="53">
                  <c:v>148.67500000000001</c:v>
                </c:pt>
                <c:pt idx="54">
                  <c:v>149.62700000000001</c:v>
                </c:pt>
                <c:pt idx="55">
                  <c:v>150.59</c:v>
                </c:pt>
                <c:pt idx="56">
                  <c:v>151.55099999999999</c:v>
                </c:pt>
                <c:pt idx="57">
                  <c:v>152.51400000000001</c:v>
                </c:pt>
                <c:pt idx="58">
                  <c:v>153.46799999999999</c:v>
                </c:pt>
                <c:pt idx="59">
                  <c:v>154.43100000000001</c:v>
                </c:pt>
                <c:pt idx="60">
                  <c:v>155.38800000000001</c:v>
                </c:pt>
                <c:pt idx="61">
                  <c:v>156.35499999999999</c:v>
                </c:pt>
                <c:pt idx="62">
                  <c:v>157.31299999999999</c:v>
                </c:pt>
                <c:pt idx="63">
                  <c:v>158.27000000000001</c:v>
                </c:pt>
                <c:pt idx="64">
                  <c:v>159.227</c:v>
                </c:pt>
                <c:pt idx="65">
                  <c:v>160.19399999999999</c:v>
                </c:pt>
                <c:pt idx="66">
                  <c:v>161.15199999999999</c:v>
                </c:pt>
                <c:pt idx="67">
                  <c:v>162.11099999999999</c:v>
                </c:pt>
                <c:pt idx="68">
                  <c:v>163.06899999999999</c:v>
                </c:pt>
                <c:pt idx="69">
                  <c:v>164.03200000000001</c:v>
                </c:pt>
                <c:pt idx="70">
                  <c:v>164.99299999999999</c:v>
                </c:pt>
                <c:pt idx="71">
                  <c:v>165.947</c:v>
                </c:pt>
                <c:pt idx="72">
                  <c:v>166.90700000000001</c:v>
                </c:pt>
                <c:pt idx="73">
                  <c:v>167.874</c:v>
                </c:pt>
                <c:pt idx="74">
                  <c:v>168.83199999999999</c:v>
                </c:pt>
                <c:pt idx="75">
                  <c:v>169.791</c:v>
                </c:pt>
                <c:pt idx="76">
                  <c:v>170.755</c:v>
                </c:pt>
                <c:pt idx="77">
                  <c:v>171.71199999999999</c:v>
                </c:pt>
                <c:pt idx="78">
                  <c:v>172.66900000000001</c:v>
                </c:pt>
                <c:pt idx="79">
                  <c:v>173.636</c:v>
                </c:pt>
                <c:pt idx="80">
                  <c:v>174.59399999999999</c:v>
                </c:pt>
                <c:pt idx="81">
                  <c:v>175.55099999999999</c:v>
                </c:pt>
                <c:pt idx="82">
                  <c:v>176.50800000000001</c:v>
                </c:pt>
                <c:pt idx="83">
                  <c:v>177.47499999999999</c:v>
                </c:pt>
                <c:pt idx="84">
                  <c:v>178.42699999999999</c:v>
                </c:pt>
                <c:pt idx="85">
                  <c:v>179.38800000000001</c:v>
                </c:pt>
                <c:pt idx="86">
                  <c:v>180.34899999999999</c:v>
                </c:pt>
                <c:pt idx="87">
                  <c:v>181.31299999999999</c:v>
                </c:pt>
                <c:pt idx="88">
                  <c:v>182.274</c:v>
                </c:pt>
                <c:pt idx="89">
                  <c:v>183.22800000000001</c:v>
                </c:pt>
                <c:pt idx="90">
                  <c:v>184.18799999999999</c:v>
                </c:pt>
                <c:pt idx="91">
                  <c:v>185.15199999999999</c:v>
                </c:pt>
                <c:pt idx="92">
                  <c:v>186.113</c:v>
                </c:pt>
                <c:pt idx="93">
                  <c:v>187.071</c:v>
                </c:pt>
                <c:pt idx="94">
                  <c:v>188.036</c:v>
                </c:pt>
                <c:pt idx="95">
                  <c:v>188.99299999999999</c:v>
                </c:pt>
                <c:pt idx="96">
                  <c:v>189.95</c:v>
                </c:pt>
                <c:pt idx="97">
                  <c:v>190.90700000000001</c:v>
                </c:pt>
                <c:pt idx="98">
                  <c:v>191.86699999999999</c:v>
                </c:pt>
                <c:pt idx="99">
                  <c:v>192.83199999999999</c:v>
                </c:pt>
                <c:pt idx="100">
                  <c:v>193.78899999999999</c:v>
                </c:pt>
                <c:pt idx="101">
                  <c:v>194.74799999999999</c:v>
                </c:pt>
                <c:pt idx="102">
                  <c:v>195.71600000000001</c:v>
                </c:pt>
                <c:pt idx="103">
                  <c:v>196.67</c:v>
                </c:pt>
                <c:pt idx="104">
                  <c:v>197.63</c:v>
                </c:pt>
                <c:pt idx="105">
                  <c:v>198.59399999999999</c:v>
                </c:pt>
                <c:pt idx="106">
                  <c:v>199.55500000000001</c:v>
                </c:pt>
                <c:pt idx="107">
                  <c:v>200.50899999999999</c:v>
                </c:pt>
                <c:pt idx="108">
                  <c:v>201.46899999999999</c:v>
                </c:pt>
                <c:pt idx="109">
                  <c:v>202.43299999999999</c:v>
                </c:pt>
                <c:pt idx="110">
                  <c:v>203.39599999999999</c:v>
                </c:pt>
                <c:pt idx="111">
                  <c:v>204.35</c:v>
                </c:pt>
                <c:pt idx="112">
                  <c:v>205.30699999999999</c:v>
                </c:pt>
                <c:pt idx="113">
                  <c:v>206.274</c:v>
                </c:pt>
                <c:pt idx="114">
                  <c:v>207.232</c:v>
                </c:pt>
                <c:pt idx="115">
                  <c:v>208.18899999999999</c:v>
                </c:pt>
                <c:pt idx="116">
                  <c:v>209.15600000000001</c:v>
                </c:pt>
                <c:pt idx="117">
                  <c:v>210.114</c:v>
                </c:pt>
                <c:pt idx="118">
                  <c:v>211.071</c:v>
                </c:pt>
                <c:pt idx="119">
                  <c:v>212.03</c:v>
                </c:pt>
                <c:pt idx="120">
                  <c:v>212.98699999999999</c:v>
                </c:pt>
                <c:pt idx="121">
                  <c:v>213.95</c:v>
                </c:pt>
                <c:pt idx="122">
                  <c:v>214.911</c:v>
                </c:pt>
                <c:pt idx="123">
                  <c:v>215.86799999999999</c:v>
                </c:pt>
                <c:pt idx="124">
                  <c:v>216.83600000000001</c:v>
                </c:pt>
                <c:pt idx="125">
                  <c:v>217.79</c:v>
                </c:pt>
                <c:pt idx="126">
                  <c:v>218.751</c:v>
                </c:pt>
                <c:pt idx="127">
                  <c:v>219.708</c:v>
                </c:pt>
                <c:pt idx="128">
                  <c:v>220.673</c:v>
                </c:pt>
                <c:pt idx="129">
                  <c:v>221.63</c:v>
                </c:pt>
                <c:pt idx="130">
                  <c:v>222.59</c:v>
                </c:pt>
                <c:pt idx="131">
                  <c:v>223.554</c:v>
                </c:pt>
                <c:pt idx="132">
                  <c:v>224.51300000000001</c:v>
                </c:pt>
                <c:pt idx="133">
                  <c:v>225.471</c:v>
                </c:pt>
                <c:pt idx="134">
                  <c:v>226.428</c:v>
                </c:pt>
                <c:pt idx="135">
                  <c:v>227.39599999999999</c:v>
                </c:pt>
                <c:pt idx="136">
                  <c:v>228.34899999999999</c:v>
                </c:pt>
                <c:pt idx="137">
                  <c:v>229.30699999999999</c:v>
                </c:pt>
                <c:pt idx="138">
                  <c:v>230.27</c:v>
                </c:pt>
              </c:numCache>
            </c:numRef>
          </c:xVal>
          <c:yVal>
            <c:numRef>
              <c:f>'6'!$N$2:$N$140</c:f>
              <c:numCache>
                <c:formatCode>0.00</c:formatCode>
                <c:ptCount val="139"/>
                <c:pt idx="0" formatCode="General">
                  <c:v>57.8</c:v>
                </c:pt>
                <c:pt idx="1">
                  <c:v>57.8</c:v>
                </c:pt>
                <c:pt idx="2">
                  <c:v>57.8</c:v>
                </c:pt>
                <c:pt idx="3">
                  <c:v>57.8</c:v>
                </c:pt>
                <c:pt idx="4">
                  <c:v>57.8</c:v>
                </c:pt>
                <c:pt idx="5">
                  <c:v>57.8</c:v>
                </c:pt>
                <c:pt idx="6">
                  <c:v>57.8</c:v>
                </c:pt>
                <c:pt idx="7">
                  <c:v>57.8</c:v>
                </c:pt>
                <c:pt idx="8">
                  <c:v>57.8</c:v>
                </c:pt>
                <c:pt idx="9">
                  <c:v>57.8</c:v>
                </c:pt>
                <c:pt idx="10">
                  <c:v>57.8</c:v>
                </c:pt>
                <c:pt idx="11">
                  <c:v>57.8</c:v>
                </c:pt>
                <c:pt idx="12">
                  <c:v>57.8</c:v>
                </c:pt>
                <c:pt idx="13">
                  <c:v>57.8</c:v>
                </c:pt>
                <c:pt idx="14">
                  <c:v>57.8</c:v>
                </c:pt>
                <c:pt idx="15">
                  <c:v>57.8</c:v>
                </c:pt>
                <c:pt idx="16">
                  <c:v>57.8</c:v>
                </c:pt>
                <c:pt idx="17">
                  <c:v>57.8</c:v>
                </c:pt>
                <c:pt idx="18">
                  <c:v>57.8</c:v>
                </c:pt>
                <c:pt idx="19">
                  <c:v>57.8</c:v>
                </c:pt>
                <c:pt idx="20">
                  <c:v>57.8</c:v>
                </c:pt>
                <c:pt idx="21">
                  <c:v>57.8</c:v>
                </c:pt>
                <c:pt idx="22">
                  <c:v>57.8</c:v>
                </c:pt>
                <c:pt idx="23">
                  <c:v>57.8</c:v>
                </c:pt>
                <c:pt idx="24">
                  <c:v>57.8</c:v>
                </c:pt>
                <c:pt idx="25">
                  <c:v>57.8</c:v>
                </c:pt>
                <c:pt idx="26">
                  <c:v>57.8</c:v>
                </c:pt>
                <c:pt idx="27">
                  <c:v>57.8</c:v>
                </c:pt>
                <c:pt idx="28">
                  <c:v>57.8</c:v>
                </c:pt>
                <c:pt idx="29">
                  <c:v>57.8</c:v>
                </c:pt>
                <c:pt idx="30">
                  <c:v>57.8</c:v>
                </c:pt>
                <c:pt idx="31">
                  <c:v>57.8</c:v>
                </c:pt>
                <c:pt idx="32">
                  <c:v>57.8</c:v>
                </c:pt>
                <c:pt idx="33">
                  <c:v>57.8</c:v>
                </c:pt>
                <c:pt idx="34">
                  <c:v>57.8</c:v>
                </c:pt>
                <c:pt idx="35">
                  <c:v>57.8</c:v>
                </c:pt>
                <c:pt idx="36">
                  <c:v>57.8</c:v>
                </c:pt>
                <c:pt idx="37">
                  <c:v>57.8</c:v>
                </c:pt>
                <c:pt idx="38">
                  <c:v>57.8</c:v>
                </c:pt>
                <c:pt idx="39">
                  <c:v>57.8</c:v>
                </c:pt>
                <c:pt idx="40">
                  <c:v>57.8</c:v>
                </c:pt>
                <c:pt idx="41">
                  <c:v>57.8</c:v>
                </c:pt>
                <c:pt idx="42">
                  <c:v>57.8</c:v>
                </c:pt>
                <c:pt idx="43">
                  <c:v>57.8</c:v>
                </c:pt>
                <c:pt idx="44">
                  <c:v>57.8</c:v>
                </c:pt>
                <c:pt idx="45">
                  <c:v>57.8</c:v>
                </c:pt>
                <c:pt idx="46">
                  <c:v>57.8</c:v>
                </c:pt>
                <c:pt idx="47">
                  <c:v>57.8</c:v>
                </c:pt>
                <c:pt idx="48">
                  <c:v>57.8</c:v>
                </c:pt>
                <c:pt idx="49">
                  <c:v>57.8</c:v>
                </c:pt>
                <c:pt idx="50">
                  <c:v>57.8</c:v>
                </c:pt>
                <c:pt idx="51">
                  <c:v>57.8</c:v>
                </c:pt>
                <c:pt idx="52">
                  <c:v>57.8</c:v>
                </c:pt>
                <c:pt idx="53">
                  <c:v>57.8</c:v>
                </c:pt>
                <c:pt idx="54">
                  <c:v>57.8</c:v>
                </c:pt>
                <c:pt idx="55">
                  <c:v>57.8</c:v>
                </c:pt>
                <c:pt idx="56">
                  <c:v>57.8</c:v>
                </c:pt>
                <c:pt idx="57">
                  <c:v>57.8</c:v>
                </c:pt>
                <c:pt idx="58">
                  <c:v>57.8</c:v>
                </c:pt>
                <c:pt idx="59">
                  <c:v>57.8</c:v>
                </c:pt>
                <c:pt idx="60">
                  <c:v>57.8</c:v>
                </c:pt>
                <c:pt idx="61">
                  <c:v>57.8</c:v>
                </c:pt>
                <c:pt idx="62">
                  <c:v>57.8</c:v>
                </c:pt>
                <c:pt idx="63">
                  <c:v>57.8</c:v>
                </c:pt>
                <c:pt idx="64">
                  <c:v>57.8</c:v>
                </c:pt>
                <c:pt idx="65">
                  <c:v>57.8</c:v>
                </c:pt>
                <c:pt idx="66">
                  <c:v>57.8</c:v>
                </c:pt>
                <c:pt idx="67">
                  <c:v>57.8</c:v>
                </c:pt>
                <c:pt idx="68">
                  <c:v>57.8</c:v>
                </c:pt>
                <c:pt idx="69">
                  <c:v>57.8</c:v>
                </c:pt>
                <c:pt idx="70">
                  <c:v>57.8</c:v>
                </c:pt>
                <c:pt idx="71">
                  <c:v>57.8</c:v>
                </c:pt>
                <c:pt idx="72">
                  <c:v>57.8</c:v>
                </c:pt>
                <c:pt idx="73">
                  <c:v>57.8</c:v>
                </c:pt>
                <c:pt idx="74">
                  <c:v>57.8</c:v>
                </c:pt>
                <c:pt idx="75">
                  <c:v>57.8</c:v>
                </c:pt>
                <c:pt idx="76">
                  <c:v>57.8</c:v>
                </c:pt>
                <c:pt idx="77">
                  <c:v>57.8</c:v>
                </c:pt>
                <c:pt idx="78">
                  <c:v>57.8</c:v>
                </c:pt>
                <c:pt idx="79">
                  <c:v>57.8</c:v>
                </c:pt>
                <c:pt idx="80">
                  <c:v>57.8</c:v>
                </c:pt>
                <c:pt idx="81">
                  <c:v>57.8</c:v>
                </c:pt>
                <c:pt idx="82">
                  <c:v>57.8</c:v>
                </c:pt>
                <c:pt idx="83">
                  <c:v>57.8</c:v>
                </c:pt>
                <c:pt idx="84">
                  <c:v>57.8</c:v>
                </c:pt>
                <c:pt idx="85">
                  <c:v>57.8</c:v>
                </c:pt>
                <c:pt idx="86">
                  <c:v>57.8</c:v>
                </c:pt>
                <c:pt idx="87">
                  <c:v>57.8</c:v>
                </c:pt>
                <c:pt idx="88">
                  <c:v>57.8</c:v>
                </c:pt>
                <c:pt idx="89">
                  <c:v>57.8</c:v>
                </c:pt>
                <c:pt idx="90">
                  <c:v>57.8</c:v>
                </c:pt>
                <c:pt idx="91">
                  <c:v>57.8</c:v>
                </c:pt>
                <c:pt idx="92">
                  <c:v>57.8</c:v>
                </c:pt>
                <c:pt idx="93">
                  <c:v>57.8</c:v>
                </c:pt>
                <c:pt idx="94">
                  <c:v>57.8</c:v>
                </c:pt>
                <c:pt idx="95">
                  <c:v>57.8</c:v>
                </c:pt>
                <c:pt idx="96">
                  <c:v>57.8</c:v>
                </c:pt>
                <c:pt idx="97">
                  <c:v>57.8</c:v>
                </c:pt>
                <c:pt idx="98">
                  <c:v>57.8</c:v>
                </c:pt>
                <c:pt idx="99">
                  <c:v>57.8</c:v>
                </c:pt>
                <c:pt idx="100">
                  <c:v>57.8</c:v>
                </c:pt>
                <c:pt idx="101">
                  <c:v>57.8</c:v>
                </c:pt>
                <c:pt idx="102">
                  <c:v>57.8</c:v>
                </c:pt>
                <c:pt idx="103">
                  <c:v>57.8</c:v>
                </c:pt>
                <c:pt idx="104">
                  <c:v>57.8</c:v>
                </c:pt>
                <c:pt idx="105">
                  <c:v>57.8</c:v>
                </c:pt>
                <c:pt idx="106">
                  <c:v>57.8</c:v>
                </c:pt>
                <c:pt idx="107">
                  <c:v>57.8</c:v>
                </c:pt>
                <c:pt idx="108">
                  <c:v>57.8</c:v>
                </c:pt>
                <c:pt idx="109">
                  <c:v>57.8</c:v>
                </c:pt>
                <c:pt idx="110">
                  <c:v>57.8</c:v>
                </c:pt>
                <c:pt idx="111">
                  <c:v>57.8</c:v>
                </c:pt>
                <c:pt idx="112">
                  <c:v>57.8</c:v>
                </c:pt>
                <c:pt idx="113">
                  <c:v>57.8</c:v>
                </c:pt>
                <c:pt idx="114">
                  <c:v>57.8</c:v>
                </c:pt>
                <c:pt idx="115">
                  <c:v>57.8</c:v>
                </c:pt>
                <c:pt idx="116">
                  <c:v>57.8</c:v>
                </c:pt>
                <c:pt idx="117">
                  <c:v>57.8</c:v>
                </c:pt>
                <c:pt idx="118">
                  <c:v>57.8</c:v>
                </c:pt>
                <c:pt idx="119">
                  <c:v>57.8</c:v>
                </c:pt>
                <c:pt idx="120">
                  <c:v>57.8</c:v>
                </c:pt>
                <c:pt idx="121">
                  <c:v>57.8</c:v>
                </c:pt>
                <c:pt idx="122">
                  <c:v>57.8</c:v>
                </c:pt>
                <c:pt idx="123">
                  <c:v>57.8</c:v>
                </c:pt>
                <c:pt idx="124">
                  <c:v>57.8</c:v>
                </c:pt>
                <c:pt idx="125">
                  <c:v>57.8</c:v>
                </c:pt>
                <c:pt idx="126">
                  <c:v>57.8</c:v>
                </c:pt>
                <c:pt idx="127">
                  <c:v>57.8</c:v>
                </c:pt>
                <c:pt idx="128">
                  <c:v>57.8</c:v>
                </c:pt>
                <c:pt idx="129">
                  <c:v>57.8</c:v>
                </c:pt>
                <c:pt idx="130">
                  <c:v>57.8</c:v>
                </c:pt>
                <c:pt idx="131">
                  <c:v>57.8</c:v>
                </c:pt>
                <c:pt idx="132">
                  <c:v>57.8</c:v>
                </c:pt>
                <c:pt idx="133">
                  <c:v>57.8</c:v>
                </c:pt>
                <c:pt idx="134">
                  <c:v>57.8</c:v>
                </c:pt>
                <c:pt idx="135">
                  <c:v>57.8</c:v>
                </c:pt>
                <c:pt idx="136">
                  <c:v>57.8</c:v>
                </c:pt>
                <c:pt idx="137">
                  <c:v>57.8</c:v>
                </c:pt>
                <c:pt idx="138">
                  <c:v>57.8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045-4E9B-ACA3-EBA464E86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74304"/>
        <c:axId val="66990464"/>
      </c:scatterChart>
      <c:valAx>
        <c:axId val="6347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6990464"/>
        <c:crosses val="autoZero"/>
        <c:crossBetween val="midCat"/>
      </c:valAx>
      <c:valAx>
        <c:axId val="6699046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4743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'7'!$B$1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'7'!$A$2:$A$239</c:f>
              <c:numCache>
                <c:formatCode>General</c:formatCode>
                <c:ptCount val="238"/>
                <c:pt idx="0">
                  <c:v>157.053</c:v>
                </c:pt>
                <c:pt idx="1">
                  <c:v>158.011</c:v>
                </c:pt>
                <c:pt idx="2">
                  <c:v>158.96799999999999</c:v>
                </c:pt>
                <c:pt idx="3">
                  <c:v>159.935</c:v>
                </c:pt>
                <c:pt idx="4">
                  <c:v>160.893</c:v>
                </c:pt>
                <c:pt idx="5">
                  <c:v>161.852</c:v>
                </c:pt>
                <c:pt idx="6">
                  <c:v>162.81</c:v>
                </c:pt>
                <c:pt idx="7">
                  <c:v>163.773</c:v>
                </c:pt>
                <c:pt idx="8">
                  <c:v>164.73400000000001</c:v>
                </c:pt>
                <c:pt idx="9">
                  <c:v>165.68799999999999</c:v>
                </c:pt>
                <c:pt idx="10">
                  <c:v>166.648</c:v>
                </c:pt>
                <c:pt idx="11">
                  <c:v>167.62299999999999</c:v>
                </c:pt>
                <c:pt idx="12">
                  <c:v>168.56700000000001</c:v>
                </c:pt>
                <c:pt idx="13">
                  <c:v>169.53</c:v>
                </c:pt>
                <c:pt idx="14">
                  <c:v>170.48599999999999</c:v>
                </c:pt>
                <c:pt idx="15">
                  <c:v>171.452</c:v>
                </c:pt>
                <c:pt idx="16">
                  <c:v>172.41</c:v>
                </c:pt>
                <c:pt idx="17">
                  <c:v>173.36699999999999</c:v>
                </c:pt>
                <c:pt idx="18">
                  <c:v>174.334</c:v>
                </c:pt>
                <c:pt idx="19">
                  <c:v>175.292</c:v>
                </c:pt>
                <c:pt idx="20">
                  <c:v>176.249</c:v>
                </c:pt>
                <c:pt idx="21">
                  <c:v>177.20599999999999</c:v>
                </c:pt>
                <c:pt idx="22">
                  <c:v>178.167</c:v>
                </c:pt>
                <c:pt idx="23">
                  <c:v>179.12899999999999</c:v>
                </c:pt>
                <c:pt idx="24">
                  <c:v>180.09</c:v>
                </c:pt>
                <c:pt idx="25">
                  <c:v>181.054</c:v>
                </c:pt>
                <c:pt idx="26">
                  <c:v>182.01499999999999</c:v>
                </c:pt>
                <c:pt idx="27">
                  <c:v>182.96899999999999</c:v>
                </c:pt>
                <c:pt idx="28">
                  <c:v>183.929</c:v>
                </c:pt>
                <c:pt idx="29">
                  <c:v>184.893</c:v>
                </c:pt>
                <c:pt idx="30">
                  <c:v>185.85400000000001</c:v>
                </c:pt>
                <c:pt idx="31">
                  <c:v>186.81200000000001</c:v>
                </c:pt>
                <c:pt idx="32">
                  <c:v>187.767</c:v>
                </c:pt>
                <c:pt idx="33">
                  <c:v>188.73400000000001</c:v>
                </c:pt>
                <c:pt idx="34">
                  <c:v>189.691</c:v>
                </c:pt>
                <c:pt idx="35">
                  <c:v>190.648</c:v>
                </c:pt>
                <c:pt idx="36">
                  <c:v>191.608</c:v>
                </c:pt>
                <c:pt idx="37">
                  <c:v>192.57300000000001</c:v>
                </c:pt>
                <c:pt idx="38">
                  <c:v>193.53</c:v>
                </c:pt>
                <c:pt idx="39">
                  <c:v>194.489</c:v>
                </c:pt>
                <c:pt idx="40">
                  <c:v>195.447</c:v>
                </c:pt>
                <c:pt idx="41">
                  <c:v>196.41</c:v>
                </c:pt>
                <c:pt idx="42">
                  <c:v>197.37100000000001</c:v>
                </c:pt>
                <c:pt idx="43">
                  <c:v>198.33500000000001</c:v>
                </c:pt>
                <c:pt idx="44">
                  <c:v>199.286</c:v>
                </c:pt>
                <c:pt idx="45">
                  <c:v>200.249</c:v>
                </c:pt>
                <c:pt idx="46">
                  <c:v>201.21</c:v>
                </c:pt>
                <c:pt idx="47">
                  <c:v>202.17400000000001</c:v>
                </c:pt>
                <c:pt idx="48">
                  <c:v>203.12700000000001</c:v>
                </c:pt>
                <c:pt idx="49">
                  <c:v>204.09</c:v>
                </c:pt>
                <c:pt idx="50">
                  <c:v>205.048</c:v>
                </c:pt>
                <c:pt idx="51">
                  <c:v>206.01499999999999</c:v>
                </c:pt>
                <c:pt idx="52">
                  <c:v>206.97300000000001</c:v>
                </c:pt>
                <c:pt idx="53">
                  <c:v>207.93</c:v>
                </c:pt>
                <c:pt idx="54">
                  <c:v>208.887</c:v>
                </c:pt>
                <c:pt idx="55">
                  <c:v>209.85400000000001</c:v>
                </c:pt>
                <c:pt idx="56">
                  <c:v>210.81200000000001</c:v>
                </c:pt>
                <c:pt idx="57">
                  <c:v>211.77099999999999</c:v>
                </c:pt>
                <c:pt idx="58">
                  <c:v>212.72800000000001</c:v>
                </c:pt>
                <c:pt idx="59">
                  <c:v>213.691</c:v>
                </c:pt>
                <c:pt idx="60">
                  <c:v>214.65199999999999</c:v>
                </c:pt>
                <c:pt idx="61">
                  <c:v>215.60900000000001</c:v>
                </c:pt>
                <c:pt idx="62">
                  <c:v>216.56700000000001</c:v>
                </c:pt>
                <c:pt idx="63">
                  <c:v>217.53</c:v>
                </c:pt>
                <c:pt idx="64">
                  <c:v>218.49100000000001</c:v>
                </c:pt>
                <c:pt idx="65">
                  <c:v>219.44900000000001</c:v>
                </c:pt>
                <c:pt idx="66">
                  <c:v>220.41399999999999</c:v>
                </c:pt>
                <c:pt idx="67">
                  <c:v>221.37100000000001</c:v>
                </c:pt>
                <c:pt idx="68">
                  <c:v>222.33099999999999</c:v>
                </c:pt>
                <c:pt idx="69">
                  <c:v>223.286</c:v>
                </c:pt>
                <c:pt idx="70">
                  <c:v>224.25299999999999</c:v>
                </c:pt>
                <c:pt idx="71">
                  <c:v>225.21</c:v>
                </c:pt>
                <c:pt idx="72">
                  <c:v>226.16800000000001</c:v>
                </c:pt>
                <c:pt idx="73">
                  <c:v>227.13499999999999</c:v>
                </c:pt>
                <c:pt idx="74">
                  <c:v>228.08699999999999</c:v>
                </c:pt>
                <c:pt idx="75">
                  <c:v>229.047</c:v>
                </c:pt>
                <c:pt idx="76">
                  <c:v>230.00800000000001</c:v>
                </c:pt>
                <c:pt idx="77">
                  <c:v>230.97200000000001</c:v>
                </c:pt>
                <c:pt idx="78">
                  <c:v>231.93299999999999</c:v>
                </c:pt>
                <c:pt idx="79">
                  <c:v>232.887</c:v>
                </c:pt>
                <c:pt idx="80">
                  <c:v>233.84800000000001</c:v>
                </c:pt>
                <c:pt idx="81">
                  <c:v>234.81100000000001</c:v>
                </c:pt>
                <c:pt idx="82">
                  <c:v>235.77199999999999</c:v>
                </c:pt>
                <c:pt idx="83">
                  <c:v>236.73</c:v>
                </c:pt>
                <c:pt idx="84">
                  <c:v>237.69499999999999</c:v>
                </c:pt>
                <c:pt idx="85">
                  <c:v>238.65299999999999</c:v>
                </c:pt>
                <c:pt idx="86">
                  <c:v>239.613</c:v>
                </c:pt>
                <c:pt idx="87">
                  <c:v>240.56700000000001</c:v>
                </c:pt>
                <c:pt idx="88">
                  <c:v>241.53399999999999</c:v>
                </c:pt>
                <c:pt idx="89">
                  <c:v>242.49199999999999</c:v>
                </c:pt>
                <c:pt idx="90">
                  <c:v>243.44900000000001</c:v>
                </c:pt>
                <c:pt idx="91">
                  <c:v>244.40899999999999</c:v>
                </c:pt>
                <c:pt idx="92">
                  <c:v>245.375</c:v>
                </c:pt>
                <c:pt idx="93">
                  <c:v>246.33099999999999</c:v>
                </c:pt>
                <c:pt idx="94">
                  <c:v>247.292</c:v>
                </c:pt>
                <c:pt idx="95">
                  <c:v>248.25299999999999</c:v>
                </c:pt>
                <c:pt idx="96">
                  <c:v>249.215</c:v>
                </c:pt>
                <c:pt idx="97">
                  <c:v>250.16800000000001</c:v>
                </c:pt>
                <c:pt idx="98">
                  <c:v>251.12899999999999</c:v>
                </c:pt>
                <c:pt idx="99">
                  <c:v>252.09200000000001</c:v>
                </c:pt>
                <c:pt idx="100">
                  <c:v>253.04599999999999</c:v>
                </c:pt>
                <c:pt idx="101">
                  <c:v>254.00800000000001</c:v>
                </c:pt>
                <c:pt idx="102">
                  <c:v>254.96600000000001</c:v>
                </c:pt>
                <c:pt idx="103">
                  <c:v>255.93299999999999</c:v>
                </c:pt>
                <c:pt idx="104">
                  <c:v>256.89100000000002</c:v>
                </c:pt>
                <c:pt idx="105">
                  <c:v>257.84800000000001</c:v>
                </c:pt>
                <c:pt idx="106">
                  <c:v>258.815</c:v>
                </c:pt>
                <c:pt idx="107">
                  <c:v>259.77300000000002</c:v>
                </c:pt>
                <c:pt idx="108">
                  <c:v>260.73</c:v>
                </c:pt>
                <c:pt idx="109">
                  <c:v>261.68900000000002</c:v>
                </c:pt>
                <c:pt idx="110">
                  <c:v>262.64600000000002</c:v>
                </c:pt>
                <c:pt idx="111">
                  <c:v>263.61200000000002</c:v>
                </c:pt>
                <c:pt idx="112">
                  <c:v>264.57100000000003</c:v>
                </c:pt>
                <c:pt idx="113">
                  <c:v>265.53399999999999</c:v>
                </c:pt>
                <c:pt idx="114">
                  <c:v>266.495</c:v>
                </c:pt>
                <c:pt idx="115">
                  <c:v>267.44900000000001</c:v>
                </c:pt>
                <c:pt idx="116">
                  <c:v>268.40899999999999</c:v>
                </c:pt>
                <c:pt idx="117">
                  <c:v>269.36599999999999</c:v>
                </c:pt>
                <c:pt idx="118">
                  <c:v>270.33199999999999</c:v>
                </c:pt>
                <c:pt idx="119">
                  <c:v>271.28899999999999</c:v>
                </c:pt>
                <c:pt idx="120">
                  <c:v>272.24700000000001</c:v>
                </c:pt>
                <c:pt idx="121">
                  <c:v>273.21300000000002</c:v>
                </c:pt>
                <c:pt idx="122">
                  <c:v>274.17099999999999</c:v>
                </c:pt>
                <c:pt idx="123">
                  <c:v>275.12799999999999</c:v>
                </c:pt>
                <c:pt idx="124">
                  <c:v>276.08600000000001</c:v>
                </c:pt>
                <c:pt idx="125">
                  <c:v>277.053</c:v>
                </c:pt>
                <c:pt idx="126">
                  <c:v>278.01499999999999</c:v>
                </c:pt>
                <c:pt idx="127">
                  <c:v>278.96600000000001</c:v>
                </c:pt>
                <c:pt idx="128">
                  <c:v>279.92700000000002</c:v>
                </c:pt>
                <c:pt idx="129">
                  <c:v>280.89</c:v>
                </c:pt>
                <c:pt idx="130">
                  <c:v>281.85199999999998</c:v>
                </c:pt>
                <c:pt idx="131">
                  <c:v>282.815</c:v>
                </c:pt>
                <c:pt idx="132">
                  <c:v>283.76600000000002</c:v>
                </c:pt>
                <c:pt idx="133">
                  <c:v>284.72899999999998</c:v>
                </c:pt>
                <c:pt idx="134">
                  <c:v>285.69099999999997</c:v>
                </c:pt>
                <c:pt idx="135">
                  <c:v>286.64800000000002</c:v>
                </c:pt>
                <c:pt idx="136">
                  <c:v>287.60599999999999</c:v>
                </c:pt>
                <c:pt idx="137">
                  <c:v>288.57</c:v>
                </c:pt>
                <c:pt idx="138">
                  <c:v>289.52699999999999</c:v>
                </c:pt>
                <c:pt idx="139">
                  <c:v>290.495</c:v>
                </c:pt>
                <c:pt idx="140">
                  <c:v>291.452</c:v>
                </c:pt>
                <c:pt idx="141">
                  <c:v>292.41000000000003</c:v>
                </c:pt>
                <c:pt idx="142">
                  <c:v>293.36700000000002</c:v>
                </c:pt>
                <c:pt idx="143">
                  <c:v>294.32600000000002</c:v>
                </c:pt>
                <c:pt idx="144">
                  <c:v>295.29300000000001</c:v>
                </c:pt>
                <c:pt idx="145">
                  <c:v>296.24700000000001</c:v>
                </c:pt>
                <c:pt idx="146">
                  <c:v>297.20800000000003</c:v>
                </c:pt>
                <c:pt idx="147">
                  <c:v>298.17099999999999</c:v>
                </c:pt>
                <c:pt idx="148">
                  <c:v>299.13299999999998</c:v>
                </c:pt>
                <c:pt idx="149">
                  <c:v>300.08600000000001</c:v>
                </c:pt>
                <c:pt idx="150">
                  <c:v>301.04700000000003</c:v>
                </c:pt>
                <c:pt idx="151">
                  <c:v>302.01</c:v>
                </c:pt>
                <c:pt idx="152">
                  <c:v>302.97399999999999</c:v>
                </c:pt>
                <c:pt idx="153">
                  <c:v>303.92700000000002</c:v>
                </c:pt>
                <c:pt idx="154">
                  <c:v>304.89400000000001</c:v>
                </c:pt>
                <c:pt idx="155">
                  <c:v>305.85199999999998</c:v>
                </c:pt>
                <c:pt idx="156">
                  <c:v>306.80900000000003</c:v>
                </c:pt>
                <c:pt idx="157">
                  <c:v>307.76600000000002</c:v>
                </c:pt>
                <c:pt idx="158">
                  <c:v>308.733</c:v>
                </c:pt>
                <c:pt idx="159">
                  <c:v>309.69099999999997</c:v>
                </c:pt>
                <c:pt idx="160">
                  <c:v>310.64800000000002</c:v>
                </c:pt>
                <c:pt idx="161">
                  <c:v>311.61</c:v>
                </c:pt>
                <c:pt idx="162">
                  <c:v>312.57499999999999</c:v>
                </c:pt>
                <c:pt idx="163">
                  <c:v>313.52800000000002</c:v>
                </c:pt>
                <c:pt idx="164">
                  <c:v>314.48899999999998</c:v>
                </c:pt>
                <c:pt idx="165">
                  <c:v>315.452</c:v>
                </c:pt>
                <c:pt idx="166">
                  <c:v>316.41399999999999</c:v>
                </c:pt>
                <c:pt idx="167">
                  <c:v>317.36700000000002</c:v>
                </c:pt>
                <c:pt idx="168">
                  <c:v>318.32799999999997</c:v>
                </c:pt>
                <c:pt idx="169">
                  <c:v>319.29500000000002</c:v>
                </c:pt>
                <c:pt idx="170">
                  <c:v>320.25099999999998</c:v>
                </c:pt>
                <c:pt idx="171">
                  <c:v>321.20800000000003</c:v>
                </c:pt>
                <c:pt idx="172">
                  <c:v>322.17500000000001</c:v>
                </c:pt>
                <c:pt idx="173">
                  <c:v>323.13299999999998</c:v>
                </c:pt>
                <c:pt idx="174">
                  <c:v>324.08999999999997</c:v>
                </c:pt>
                <c:pt idx="175">
                  <c:v>325.04700000000003</c:v>
                </c:pt>
                <c:pt idx="176">
                  <c:v>326.01400000000001</c:v>
                </c:pt>
                <c:pt idx="177">
                  <c:v>326.97199999999998</c:v>
                </c:pt>
                <c:pt idx="178">
                  <c:v>327.93299999999999</c:v>
                </c:pt>
                <c:pt idx="179">
                  <c:v>328.89400000000001</c:v>
                </c:pt>
                <c:pt idx="180">
                  <c:v>329.846</c:v>
                </c:pt>
                <c:pt idx="181">
                  <c:v>330.80799999999999</c:v>
                </c:pt>
                <c:pt idx="182">
                  <c:v>331.76900000000001</c:v>
                </c:pt>
                <c:pt idx="183">
                  <c:v>332.733</c:v>
                </c:pt>
                <c:pt idx="184">
                  <c:v>333.69499999999999</c:v>
                </c:pt>
                <c:pt idx="185">
                  <c:v>334.64800000000002</c:v>
                </c:pt>
                <c:pt idx="186">
                  <c:v>335.61200000000002</c:v>
                </c:pt>
                <c:pt idx="187">
                  <c:v>336.56599999999997</c:v>
                </c:pt>
                <c:pt idx="188">
                  <c:v>337.529</c:v>
                </c:pt>
                <c:pt idx="189">
                  <c:v>338.48899999999998</c:v>
                </c:pt>
                <c:pt idx="190">
                  <c:v>339.44600000000003</c:v>
                </c:pt>
                <c:pt idx="191">
                  <c:v>340.41300000000001</c:v>
                </c:pt>
                <c:pt idx="192">
                  <c:v>341.37099999999998</c:v>
                </c:pt>
                <c:pt idx="193">
                  <c:v>342.32799999999997</c:v>
                </c:pt>
                <c:pt idx="194">
                  <c:v>343.29500000000002</c:v>
                </c:pt>
                <c:pt idx="195">
                  <c:v>344.25299999999999</c:v>
                </c:pt>
                <c:pt idx="196">
                  <c:v>345.21300000000002</c:v>
                </c:pt>
                <c:pt idx="197">
                  <c:v>346.17500000000001</c:v>
                </c:pt>
                <c:pt idx="198">
                  <c:v>347.12700000000001</c:v>
                </c:pt>
                <c:pt idx="199">
                  <c:v>348.089</c:v>
                </c:pt>
                <c:pt idx="200">
                  <c:v>349.05099999999999</c:v>
                </c:pt>
                <c:pt idx="201">
                  <c:v>350.01400000000001</c:v>
                </c:pt>
                <c:pt idx="202">
                  <c:v>350.96600000000001</c:v>
                </c:pt>
                <c:pt idx="203">
                  <c:v>351.928</c:v>
                </c:pt>
                <c:pt idx="204">
                  <c:v>352.892</c:v>
                </c:pt>
                <c:pt idx="205">
                  <c:v>353.846</c:v>
                </c:pt>
                <c:pt idx="206">
                  <c:v>354.81200000000001</c:v>
                </c:pt>
                <c:pt idx="207">
                  <c:v>355.77</c:v>
                </c:pt>
                <c:pt idx="208">
                  <c:v>356.72699999999998</c:v>
                </c:pt>
                <c:pt idx="209">
                  <c:v>357.69400000000002</c:v>
                </c:pt>
                <c:pt idx="210">
                  <c:v>358.65199999999999</c:v>
                </c:pt>
                <c:pt idx="211">
                  <c:v>359.61200000000002</c:v>
                </c:pt>
                <c:pt idx="212">
                  <c:v>360.56599999999997</c:v>
                </c:pt>
                <c:pt idx="213">
                  <c:v>361.53500000000003</c:v>
                </c:pt>
                <c:pt idx="214">
                  <c:v>362.49200000000002</c:v>
                </c:pt>
                <c:pt idx="215">
                  <c:v>363.44600000000003</c:v>
                </c:pt>
                <c:pt idx="216">
                  <c:v>364.40699999999998</c:v>
                </c:pt>
                <c:pt idx="217">
                  <c:v>365.37</c:v>
                </c:pt>
                <c:pt idx="218">
                  <c:v>366.33199999999999</c:v>
                </c:pt>
                <c:pt idx="219">
                  <c:v>367.29500000000002</c:v>
                </c:pt>
                <c:pt idx="220">
                  <c:v>368.24599999999998</c:v>
                </c:pt>
                <c:pt idx="221">
                  <c:v>369.21100000000001</c:v>
                </c:pt>
                <c:pt idx="222">
                  <c:v>370.173</c:v>
                </c:pt>
                <c:pt idx="223">
                  <c:v>371.12599999999998</c:v>
                </c:pt>
                <c:pt idx="224">
                  <c:v>372.09300000000002</c:v>
                </c:pt>
                <c:pt idx="225">
                  <c:v>373.05099999999999</c:v>
                </c:pt>
                <c:pt idx="226">
                  <c:v>374.00799999999998</c:v>
                </c:pt>
                <c:pt idx="227">
                  <c:v>374.97500000000002</c:v>
                </c:pt>
                <c:pt idx="228">
                  <c:v>375.93299999999999</c:v>
                </c:pt>
                <c:pt idx="229">
                  <c:v>376.89</c:v>
                </c:pt>
                <c:pt idx="230">
                  <c:v>377.851</c:v>
                </c:pt>
                <c:pt idx="231">
                  <c:v>378.81400000000002</c:v>
                </c:pt>
                <c:pt idx="232">
                  <c:v>379.774</c:v>
                </c:pt>
                <c:pt idx="233">
                  <c:v>380.72800000000001</c:v>
                </c:pt>
                <c:pt idx="234">
                  <c:v>381.68700000000001</c:v>
                </c:pt>
                <c:pt idx="235">
                  <c:v>382.65</c:v>
                </c:pt>
                <c:pt idx="236">
                  <c:v>383.62200000000001</c:v>
                </c:pt>
                <c:pt idx="237">
                  <c:v>384.56900000000002</c:v>
                </c:pt>
              </c:numCache>
            </c:numRef>
          </c:xVal>
          <c:yVal>
            <c:numRef>
              <c:f>'7'!$B$2:$B$239</c:f>
              <c:numCache>
                <c:formatCode>General</c:formatCode>
                <c:ptCount val="238"/>
                <c:pt idx="0">
                  <c:v>90.7</c:v>
                </c:pt>
                <c:pt idx="1">
                  <c:v>90.8</c:v>
                </c:pt>
                <c:pt idx="2">
                  <c:v>91.1</c:v>
                </c:pt>
                <c:pt idx="3">
                  <c:v>91.3</c:v>
                </c:pt>
                <c:pt idx="4">
                  <c:v>91.5</c:v>
                </c:pt>
                <c:pt idx="5">
                  <c:v>91.6</c:v>
                </c:pt>
                <c:pt idx="6">
                  <c:v>92</c:v>
                </c:pt>
                <c:pt idx="7">
                  <c:v>92.3</c:v>
                </c:pt>
                <c:pt idx="8">
                  <c:v>92.6</c:v>
                </c:pt>
                <c:pt idx="9">
                  <c:v>92.8</c:v>
                </c:pt>
                <c:pt idx="10">
                  <c:v>93.3</c:v>
                </c:pt>
                <c:pt idx="11">
                  <c:v>93.7</c:v>
                </c:pt>
                <c:pt idx="12">
                  <c:v>96.1</c:v>
                </c:pt>
                <c:pt idx="13">
                  <c:v>96.1</c:v>
                </c:pt>
                <c:pt idx="14">
                  <c:v>96.2</c:v>
                </c:pt>
                <c:pt idx="15">
                  <c:v>96.7</c:v>
                </c:pt>
                <c:pt idx="16">
                  <c:v>97</c:v>
                </c:pt>
                <c:pt idx="17">
                  <c:v>99.1</c:v>
                </c:pt>
                <c:pt idx="18">
                  <c:v>99.2</c:v>
                </c:pt>
                <c:pt idx="19">
                  <c:v>99.5</c:v>
                </c:pt>
                <c:pt idx="20">
                  <c:v>99.8</c:v>
                </c:pt>
                <c:pt idx="21">
                  <c:v>100</c:v>
                </c:pt>
                <c:pt idx="22">
                  <c:v>102.5</c:v>
                </c:pt>
                <c:pt idx="23">
                  <c:v>102.4</c:v>
                </c:pt>
                <c:pt idx="24">
                  <c:v>102.4</c:v>
                </c:pt>
                <c:pt idx="25">
                  <c:v>102.8</c:v>
                </c:pt>
                <c:pt idx="26">
                  <c:v>103.2</c:v>
                </c:pt>
                <c:pt idx="27">
                  <c:v>105.2</c:v>
                </c:pt>
                <c:pt idx="28">
                  <c:v>105.2</c:v>
                </c:pt>
                <c:pt idx="29">
                  <c:v>105.2</c:v>
                </c:pt>
                <c:pt idx="30">
                  <c:v>105.5</c:v>
                </c:pt>
                <c:pt idx="31">
                  <c:v>105.7</c:v>
                </c:pt>
                <c:pt idx="32">
                  <c:v>106</c:v>
                </c:pt>
                <c:pt idx="33">
                  <c:v>106.2</c:v>
                </c:pt>
                <c:pt idx="34">
                  <c:v>106.3</c:v>
                </c:pt>
                <c:pt idx="35">
                  <c:v>106.8</c:v>
                </c:pt>
                <c:pt idx="36">
                  <c:v>107.1</c:v>
                </c:pt>
                <c:pt idx="37">
                  <c:v>107.4</c:v>
                </c:pt>
                <c:pt idx="38">
                  <c:v>107.6</c:v>
                </c:pt>
                <c:pt idx="39">
                  <c:v>107.7</c:v>
                </c:pt>
                <c:pt idx="40">
                  <c:v>107.8</c:v>
                </c:pt>
                <c:pt idx="41">
                  <c:v>107.9</c:v>
                </c:pt>
                <c:pt idx="42">
                  <c:v>108</c:v>
                </c:pt>
                <c:pt idx="43">
                  <c:v>108.1</c:v>
                </c:pt>
                <c:pt idx="44">
                  <c:v>108.2</c:v>
                </c:pt>
                <c:pt idx="45">
                  <c:v>108.2</c:v>
                </c:pt>
                <c:pt idx="46">
                  <c:v>108.3</c:v>
                </c:pt>
                <c:pt idx="47">
                  <c:v>108.3</c:v>
                </c:pt>
                <c:pt idx="48">
                  <c:v>108.3</c:v>
                </c:pt>
                <c:pt idx="49">
                  <c:v>108.3</c:v>
                </c:pt>
                <c:pt idx="50">
                  <c:v>108.4</c:v>
                </c:pt>
                <c:pt idx="51">
                  <c:v>108.3</c:v>
                </c:pt>
                <c:pt idx="52">
                  <c:v>108.3</c:v>
                </c:pt>
                <c:pt idx="53">
                  <c:v>108.3</c:v>
                </c:pt>
                <c:pt idx="54">
                  <c:v>108</c:v>
                </c:pt>
                <c:pt idx="55">
                  <c:v>107.8</c:v>
                </c:pt>
                <c:pt idx="56">
                  <c:v>107.6</c:v>
                </c:pt>
                <c:pt idx="57">
                  <c:v>107.4</c:v>
                </c:pt>
                <c:pt idx="58">
                  <c:v>107.3</c:v>
                </c:pt>
                <c:pt idx="59">
                  <c:v>107.1</c:v>
                </c:pt>
                <c:pt idx="60">
                  <c:v>107</c:v>
                </c:pt>
                <c:pt idx="61">
                  <c:v>106.6</c:v>
                </c:pt>
                <c:pt idx="62">
                  <c:v>106.3</c:v>
                </c:pt>
                <c:pt idx="63">
                  <c:v>106.1</c:v>
                </c:pt>
                <c:pt idx="64">
                  <c:v>105.9</c:v>
                </c:pt>
                <c:pt idx="65">
                  <c:v>105.7</c:v>
                </c:pt>
                <c:pt idx="66">
                  <c:v>105.6</c:v>
                </c:pt>
                <c:pt idx="67">
                  <c:v>105.1</c:v>
                </c:pt>
                <c:pt idx="68">
                  <c:v>104.8</c:v>
                </c:pt>
                <c:pt idx="69">
                  <c:v>104.6</c:v>
                </c:pt>
                <c:pt idx="70">
                  <c:v>104.4</c:v>
                </c:pt>
                <c:pt idx="71">
                  <c:v>104.2</c:v>
                </c:pt>
                <c:pt idx="72">
                  <c:v>103.8</c:v>
                </c:pt>
                <c:pt idx="73">
                  <c:v>103.5</c:v>
                </c:pt>
                <c:pt idx="74">
                  <c:v>103.3</c:v>
                </c:pt>
                <c:pt idx="75">
                  <c:v>103.1</c:v>
                </c:pt>
                <c:pt idx="76">
                  <c:v>102.9</c:v>
                </c:pt>
                <c:pt idx="77">
                  <c:v>102.8</c:v>
                </c:pt>
                <c:pt idx="78">
                  <c:v>102.7</c:v>
                </c:pt>
                <c:pt idx="79">
                  <c:v>102.3</c:v>
                </c:pt>
                <c:pt idx="80">
                  <c:v>102</c:v>
                </c:pt>
                <c:pt idx="81">
                  <c:v>101.7</c:v>
                </c:pt>
                <c:pt idx="82">
                  <c:v>101.5</c:v>
                </c:pt>
                <c:pt idx="83">
                  <c:v>101.2</c:v>
                </c:pt>
                <c:pt idx="84">
                  <c:v>101.1</c:v>
                </c:pt>
                <c:pt idx="85">
                  <c:v>100.9</c:v>
                </c:pt>
                <c:pt idx="86">
                  <c:v>100.8</c:v>
                </c:pt>
                <c:pt idx="87">
                  <c:v>100.4</c:v>
                </c:pt>
                <c:pt idx="88">
                  <c:v>100.2</c:v>
                </c:pt>
                <c:pt idx="89">
                  <c:v>99.9</c:v>
                </c:pt>
                <c:pt idx="90">
                  <c:v>99.8</c:v>
                </c:pt>
                <c:pt idx="91">
                  <c:v>99.6</c:v>
                </c:pt>
                <c:pt idx="92">
                  <c:v>99.4</c:v>
                </c:pt>
                <c:pt idx="93">
                  <c:v>99.3</c:v>
                </c:pt>
                <c:pt idx="94">
                  <c:v>98.9</c:v>
                </c:pt>
                <c:pt idx="95">
                  <c:v>98.6</c:v>
                </c:pt>
                <c:pt idx="96">
                  <c:v>98.4</c:v>
                </c:pt>
                <c:pt idx="97">
                  <c:v>98.2</c:v>
                </c:pt>
                <c:pt idx="98">
                  <c:v>98</c:v>
                </c:pt>
                <c:pt idx="99">
                  <c:v>97.9</c:v>
                </c:pt>
                <c:pt idx="100">
                  <c:v>97.8</c:v>
                </c:pt>
                <c:pt idx="101">
                  <c:v>97.7</c:v>
                </c:pt>
                <c:pt idx="102">
                  <c:v>97.6</c:v>
                </c:pt>
                <c:pt idx="103">
                  <c:v>97.5</c:v>
                </c:pt>
                <c:pt idx="104">
                  <c:v>97.2</c:v>
                </c:pt>
                <c:pt idx="105">
                  <c:v>96.9</c:v>
                </c:pt>
                <c:pt idx="106">
                  <c:v>96.7</c:v>
                </c:pt>
                <c:pt idx="107">
                  <c:v>96.6</c:v>
                </c:pt>
                <c:pt idx="108">
                  <c:v>96.4</c:v>
                </c:pt>
                <c:pt idx="109">
                  <c:v>96.3</c:v>
                </c:pt>
                <c:pt idx="110">
                  <c:v>96.2</c:v>
                </c:pt>
                <c:pt idx="111">
                  <c:v>96.1</c:v>
                </c:pt>
                <c:pt idx="112">
                  <c:v>96.1</c:v>
                </c:pt>
                <c:pt idx="113">
                  <c:v>96</c:v>
                </c:pt>
                <c:pt idx="114">
                  <c:v>95.9</c:v>
                </c:pt>
                <c:pt idx="115">
                  <c:v>95.6</c:v>
                </c:pt>
                <c:pt idx="116">
                  <c:v>95.4</c:v>
                </c:pt>
                <c:pt idx="117">
                  <c:v>95.2</c:v>
                </c:pt>
                <c:pt idx="118">
                  <c:v>95</c:v>
                </c:pt>
                <c:pt idx="119">
                  <c:v>94.9</c:v>
                </c:pt>
                <c:pt idx="120">
                  <c:v>94.8</c:v>
                </c:pt>
                <c:pt idx="121">
                  <c:v>94.7</c:v>
                </c:pt>
                <c:pt idx="122">
                  <c:v>94.6</c:v>
                </c:pt>
                <c:pt idx="123">
                  <c:v>94.6</c:v>
                </c:pt>
                <c:pt idx="124">
                  <c:v>94.5</c:v>
                </c:pt>
                <c:pt idx="125">
                  <c:v>94.5</c:v>
                </c:pt>
                <c:pt idx="126">
                  <c:v>94.4</c:v>
                </c:pt>
                <c:pt idx="127">
                  <c:v>94.3</c:v>
                </c:pt>
                <c:pt idx="128">
                  <c:v>94.3</c:v>
                </c:pt>
                <c:pt idx="129">
                  <c:v>94.2</c:v>
                </c:pt>
                <c:pt idx="130">
                  <c:v>94.1</c:v>
                </c:pt>
                <c:pt idx="131">
                  <c:v>94.1</c:v>
                </c:pt>
                <c:pt idx="132">
                  <c:v>94</c:v>
                </c:pt>
                <c:pt idx="133">
                  <c:v>93.9</c:v>
                </c:pt>
                <c:pt idx="134">
                  <c:v>93.9</c:v>
                </c:pt>
                <c:pt idx="135">
                  <c:v>93.8</c:v>
                </c:pt>
                <c:pt idx="136">
                  <c:v>93.7</c:v>
                </c:pt>
                <c:pt idx="137">
                  <c:v>93.6</c:v>
                </c:pt>
                <c:pt idx="138">
                  <c:v>93.6</c:v>
                </c:pt>
                <c:pt idx="139">
                  <c:v>93.5</c:v>
                </c:pt>
                <c:pt idx="140">
                  <c:v>93.4</c:v>
                </c:pt>
                <c:pt idx="141">
                  <c:v>93.3</c:v>
                </c:pt>
                <c:pt idx="142">
                  <c:v>93.3</c:v>
                </c:pt>
                <c:pt idx="143">
                  <c:v>93.2</c:v>
                </c:pt>
                <c:pt idx="144">
                  <c:v>93.1</c:v>
                </c:pt>
                <c:pt idx="145">
                  <c:v>93</c:v>
                </c:pt>
                <c:pt idx="146">
                  <c:v>93</c:v>
                </c:pt>
                <c:pt idx="147">
                  <c:v>92.9</c:v>
                </c:pt>
                <c:pt idx="148">
                  <c:v>92.8</c:v>
                </c:pt>
                <c:pt idx="149">
                  <c:v>92.8</c:v>
                </c:pt>
                <c:pt idx="150">
                  <c:v>92.7</c:v>
                </c:pt>
                <c:pt idx="151">
                  <c:v>92.6</c:v>
                </c:pt>
                <c:pt idx="152">
                  <c:v>92.6</c:v>
                </c:pt>
                <c:pt idx="153">
                  <c:v>92.5</c:v>
                </c:pt>
                <c:pt idx="154">
                  <c:v>92.5</c:v>
                </c:pt>
                <c:pt idx="155">
                  <c:v>92.4</c:v>
                </c:pt>
                <c:pt idx="156">
                  <c:v>92.4</c:v>
                </c:pt>
                <c:pt idx="157">
                  <c:v>92.3</c:v>
                </c:pt>
                <c:pt idx="158">
                  <c:v>92.3</c:v>
                </c:pt>
                <c:pt idx="159">
                  <c:v>92.2</c:v>
                </c:pt>
                <c:pt idx="160">
                  <c:v>92.2</c:v>
                </c:pt>
                <c:pt idx="161">
                  <c:v>92.1</c:v>
                </c:pt>
                <c:pt idx="162">
                  <c:v>92.1</c:v>
                </c:pt>
                <c:pt idx="163">
                  <c:v>92.1</c:v>
                </c:pt>
                <c:pt idx="164">
                  <c:v>92</c:v>
                </c:pt>
                <c:pt idx="165">
                  <c:v>92</c:v>
                </c:pt>
                <c:pt idx="166">
                  <c:v>92</c:v>
                </c:pt>
                <c:pt idx="167">
                  <c:v>91.9</c:v>
                </c:pt>
                <c:pt idx="168">
                  <c:v>91.9</c:v>
                </c:pt>
                <c:pt idx="169">
                  <c:v>91.8</c:v>
                </c:pt>
                <c:pt idx="170">
                  <c:v>91.8</c:v>
                </c:pt>
                <c:pt idx="171">
                  <c:v>91.8</c:v>
                </c:pt>
                <c:pt idx="172">
                  <c:v>91.7</c:v>
                </c:pt>
                <c:pt idx="173">
                  <c:v>91.7</c:v>
                </c:pt>
                <c:pt idx="174">
                  <c:v>91.7</c:v>
                </c:pt>
                <c:pt idx="175">
                  <c:v>91.7</c:v>
                </c:pt>
                <c:pt idx="176">
                  <c:v>91.6</c:v>
                </c:pt>
                <c:pt idx="177">
                  <c:v>91.6</c:v>
                </c:pt>
                <c:pt idx="178">
                  <c:v>91.6</c:v>
                </c:pt>
                <c:pt idx="179">
                  <c:v>91.5</c:v>
                </c:pt>
                <c:pt idx="180">
                  <c:v>91.5</c:v>
                </c:pt>
                <c:pt idx="181">
                  <c:v>91.5</c:v>
                </c:pt>
                <c:pt idx="182">
                  <c:v>91.5</c:v>
                </c:pt>
                <c:pt idx="183">
                  <c:v>91.5</c:v>
                </c:pt>
                <c:pt idx="184">
                  <c:v>91.4</c:v>
                </c:pt>
                <c:pt idx="185">
                  <c:v>91.4</c:v>
                </c:pt>
                <c:pt idx="186">
                  <c:v>91.4</c:v>
                </c:pt>
                <c:pt idx="187">
                  <c:v>91.4</c:v>
                </c:pt>
                <c:pt idx="188">
                  <c:v>91.4</c:v>
                </c:pt>
                <c:pt idx="189">
                  <c:v>91.4</c:v>
                </c:pt>
                <c:pt idx="190">
                  <c:v>91.3</c:v>
                </c:pt>
                <c:pt idx="191">
                  <c:v>91.3</c:v>
                </c:pt>
                <c:pt idx="192">
                  <c:v>91.3</c:v>
                </c:pt>
                <c:pt idx="193">
                  <c:v>91.3</c:v>
                </c:pt>
                <c:pt idx="194">
                  <c:v>91.3</c:v>
                </c:pt>
                <c:pt idx="195">
                  <c:v>91.3</c:v>
                </c:pt>
                <c:pt idx="196">
                  <c:v>91.3</c:v>
                </c:pt>
                <c:pt idx="197">
                  <c:v>91.3</c:v>
                </c:pt>
                <c:pt idx="198">
                  <c:v>91.2</c:v>
                </c:pt>
                <c:pt idx="199">
                  <c:v>91.2</c:v>
                </c:pt>
                <c:pt idx="200">
                  <c:v>91.2</c:v>
                </c:pt>
                <c:pt idx="201">
                  <c:v>91.2</c:v>
                </c:pt>
                <c:pt idx="202">
                  <c:v>91.2</c:v>
                </c:pt>
                <c:pt idx="203">
                  <c:v>91.2</c:v>
                </c:pt>
                <c:pt idx="204">
                  <c:v>91.2</c:v>
                </c:pt>
                <c:pt idx="205">
                  <c:v>91.2</c:v>
                </c:pt>
                <c:pt idx="206">
                  <c:v>91.2</c:v>
                </c:pt>
                <c:pt idx="207">
                  <c:v>91.2</c:v>
                </c:pt>
                <c:pt idx="208">
                  <c:v>91.1</c:v>
                </c:pt>
                <c:pt idx="209">
                  <c:v>91.1</c:v>
                </c:pt>
                <c:pt idx="210">
                  <c:v>91.1</c:v>
                </c:pt>
                <c:pt idx="211">
                  <c:v>91.1</c:v>
                </c:pt>
                <c:pt idx="212">
                  <c:v>91.1</c:v>
                </c:pt>
                <c:pt idx="213">
                  <c:v>91.1</c:v>
                </c:pt>
                <c:pt idx="214">
                  <c:v>91.1</c:v>
                </c:pt>
                <c:pt idx="215">
                  <c:v>91.1</c:v>
                </c:pt>
                <c:pt idx="216">
                  <c:v>91.1</c:v>
                </c:pt>
                <c:pt idx="217">
                  <c:v>91.1</c:v>
                </c:pt>
                <c:pt idx="218">
                  <c:v>91.1</c:v>
                </c:pt>
                <c:pt idx="219">
                  <c:v>91.1</c:v>
                </c:pt>
                <c:pt idx="220">
                  <c:v>91.1</c:v>
                </c:pt>
                <c:pt idx="221">
                  <c:v>91.1</c:v>
                </c:pt>
                <c:pt idx="222">
                  <c:v>91.1</c:v>
                </c:pt>
                <c:pt idx="223">
                  <c:v>91.1</c:v>
                </c:pt>
                <c:pt idx="224">
                  <c:v>91</c:v>
                </c:pt>
                <c:pt idx="225">
                  <c:v>91</c:v>
                </c:pt>
                <c:pt idx="226">
                  <c:v>91</c:v>
                </c:pt>
                <c:pt idx="227">
                  <c:v>91</c:v>
                </c:pt>
                <c:pt idx="228">
                  <c:v>91</c:v>
                </c:pt>
                <c:pt idx="229">
                  <c:v>91</c:v>
                </c:pt>
                <c:pt idx="230">
                  <c:v>91</c:v>
                </c:pt>
                <c:pt idx="231">
                  <c:v>91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91</c:v>
                </c:pt>
                <c:pt idx="236">
                  <c:v>91</c:v>
                </c:pt>
                <c:pt idx="237">
                  <c:v>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2B-475A-95DB-BCBF9F274A09}"/>
            </c:ext>
          </c:extLst>
        </c:ser>
        <c:ser>
          <c:idx val="1"/>
          <c:order val="1"/>
          <c:tx>
            <c:strRef>
              <c:f>'7'!$C$1</c:f>
              <c:strCache>
                <c:ptCount val="1"/>
                <c:pt idx="0">
                  <c:v>фон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'7'!$A$2:$A$239</c:f>
              <c:numCache>
                <c:formatCode>General</c:formatCode>
                <c:ptCount val="238"/>
                <c:pt idx="0">
                  <c:v>157.053</c:v>
                </c:pt>
                <c:pt idx="1">
                  <c:v>158.011</c:v>
                </c:pt>
                <c:pt idx="2">
                  <c:v>158.96799999999999</c:v>
                </c:pt>
                <c:pt idx="3">
                  <c:v>159.935</c:v>
                </c:pt>
                <c:pt idx="4">
                  <c:v>160.893</c:v>
                </c:pt>
                <c:pt idx="5">
                  <c:v>161.852</c:v>
                </c:pt>
                <c:pt idx="6">
                  <c:v>162.81</c:v>
                </c:pt>
                <c:pt idx="7">
                  <c:v>163.773</c:v>
                </c:pt>
                <c:pt idx="8">
                  <c:v>164.73400000000001</c:v>
                </c:pt>
                <c:pt idx="9">
                  <c:v>165.68799999999999</c:v>
                </c:pt>
                <c:pt idx="10">
                  <c:v>166.648</c:v>
                </c:pt>
                <c:pt idx="11">
                  <c:v>167.62299999999999</c:v>
                </c:pt>
                <c:pt idx="12">
                  <c:v>168.56700000000001</c:v>
                </c:pt>
                <c:pt idx="13">
                  <c:v>169.53</c:v>
                </c:pt>
                <c:pt idx="14">
                  <c:v>170.48599999999999</c:v>
                </c:pt>
                <c:pt idx="15">
                  <c:v>171.452</c:v>
                </c:pt>
                <c:pt idx="16">
                  <c:v>172.41</c:v>
                </c:pt>
                <c:pt idx="17">
                  <c:v>173.36699999999999</c:v>
                </c:pt>
                <c:pt idx="18">
                  <c:v>174.334</c:v>
                </c:pt>
                <c:pt idx="19">
                  <c:v>175.292</c:v>
                </c:pt>
                <c:pt idx="20">
                  <c:v>176.249</c:v>
                </c:pt>
                <c:pt idx="21">
                  <c:v>177.20599999999999</c:v>
                </c:pt>
                <c:pt idx="22">
                  <c:v>178.167</c:v>
                </c:pt>
                <c:pt idx="23">
                  <c:v>179.12899999999999</c:v>
                </c:pt>
                <c:pt idx="24">
                  <c:v>180.09</c:v>
                </c:pt>
                <c:pt idx="25">
                  <c:v>181.054</c:v>
                </c:pt>
                <c:pt idx="26">
                  <c:v>182.01499999999999</c:v>
                </c:pt>
                <c:pt idx="27">
                  <c:v>182.96899999999999</c:v>
                </c:pt>
                <c:pt idx="28">
                  <c:v>183.929</c:v>
                </c:pt>
                <c:pt idx="29">
                  <c:v>184.893</c:v>
                </c:pt>
                <c:pt idx="30">
                  <c:v>185.85400000000001</c:v>
                </c:pt>
                <c:pt idx="31">
                  <c:v>186.81200000000001</c:v>
                </c:pt>
                <c:pt idx="32">
                  <c:v>187.767</c:v>
                </c:pt>
                <c:pt idx="33">
                  <c:v>188.73400000000001</c:v>
                </c:pt>
                <c:pt idx="34">
                  <c:v>189.691</c:v>
                </c:pt>
                <c:pt idx="35">
                  <c:v>190.648</c:v>
                </c:pt>
                <c:pt idx="36">
                  <c:v>191.608</c:v>
                </c:pt>
                <c:pt idx="37">
                  <c:v>192.57300000000001</c:v>
                </c:pt>
                <c:pt idx="38">
                  <c:v>193.53</c:v>
                </c:pt>
                <c:pt idx="39">
                  <c:v>194.489</c:v>
                </c:pt>
                <c:pt idx="40">
                  <c:v>195.447</c:v>
                </c:pt>
                <c:pt idx="41">
                  <c:v>196.41</c:v>
                </c:pt>
                <c:pt idx="42">
                  <c:v>197.37100000000001</c:v>
                </c:pt>
                <c:pt idx="43">
                  <c:v>198.33500000000001</c:v>
                </c:pt>
                <c:pt idx="44">
                  <c:v>199.286</c:v>
                </c:pt>
                <c:pt idx="45">
                  <c:v>200.249</c:v>
                </c:pt>
                <c:pt idx="46">
                  <c:v>201.21</c:v>
                </c:pt>
                <c:pt idx="47">
                  <c:v>202.17400000000001</c:v>
                </c:pt>
                <c:pt idx="48">
                  <c:v>203.12700000000001</c:v>
                </c:pt>
                <c:pt idx="49">
                  <c:v>204.09</c:v>
                </c:pt>
                <c:pt idx="50">
                  <c:v>205.048</c:v>
                </c:pt>
                <c:pt idx="51">
                  <c:v>206.01499999999999</c:v>
                </c:pt>
                <c:pt idx="52">
                  <c:v>206.97300000000001</c:v>
                </c:pt>
                <c:pt idx="53">
                  <c:v>207.93</c:v>
                </c:pt>
                <c:pt idx="54">
                  <c:v>208.887</c:v>
                </c:pt>
                <c:pt idx="55">
                  <c:v>209.85400000000001</c:v>
                </c:pt>
                <c:pt idx="56">
                  <c:v>210.81200000000001</c:v>
                </c:pt>
                <c:pt idx="57">
                  <c:v>211.77099999999999</c:v>
                </c:pt>
                <c:pt idx="58">
                  <c:v>212.72800000000001</c:v>
                </c:pt>
                <c:pt idx="59">
                  <c:v>213.691</c:v>
                </c:pt>
                <c:pt idx="60">
                  <c:v>214.65199999999999</c:v>
                </c:pt>
                <c:pt idx="61">
                  <c:v>215.60900000000001</c:v>
                </c:pt>
                <c:pt idx="62">
                  <c:v>216.56700000000001</c:v>
                </c:pt>
                <c:pt idx="63">
                  <c:v>217.53</c:v>
                </c:pt>
                <c:pt idx="64">
                  <c:v>218.49100000000001</c:v>
                </c:pt>
                <c:pt idx="65">
                  <c:v>219.44900000000001</c:v>
                </c:pt>
                <c:pt idx="66">
                  <c:v>220.41399999999999</c:v>
                </c:pt>
                <c:pt idx="67">
                  <c:v>221.37100000000001</c:v>
                </c:pt>
                <c:pt idx="68">
                  <c:v>222.33099999999999</c:v>
                </c:pt>
                <c:pt idx="69">
                  <c:v>223.286</c:v>
                </c:pt>
                <c:pt idx="70">
                  <c:v>224.25299999999999</c:v>
                </c:pt>
                <c:pt idx="71">
                  <c:v>225.21</c:v>
                </c:pt>
                <c:pt idx="72">
                  <c:v>226.16800000000001</c:v>
                </c:pt>
                <c:pt idx="73">
                  <c:v>227.13499999999999</c:v>
                </c:pt>
                <c:pt idx="74">
                  <c:v>228.08699999999999</c:v>
                </c:pt>
                <c:pt idx="75">
                  <c:v>229.047</c:v>
                </c:pt>
                <c:pt idx="76">
                  <c:v>230.00800000000001</c:v>
                </c:pt>
                <c:pt idx="77">
                  <c:v>230.97200000000001</c:v>
                </c:pt>
                <c:pt idx="78">
                  <c:v>231.93299999999999</c:v>
                </c:pt>
                <c:pt idx="79">
                  <c:v>232.887</c:v>
                </c:pt>
                <c:pt idx="80">
                  <c:v>233.84800000000001</c:v>
                </c:pt>
                <c:pt idx="81">
                  <c:v>234.81100000000001</c:v>
                </c:pt>
                <c:pt idx="82">
                  <c:v>235.77199999999999</c:v>
                </c:pt>
                <c:pt idx="83">
                  <c:v>236.73</c:v>
                </c:pt>
                <c:pt idx="84">
                  <c:v>237.69499999999999</c:v>
                </c:pt>
                <c:pt idx="85">
                  <c:v>238.65299999999999</c:v>
                </c:pt>
                <c:pt idx="86">
                  <c:v>239.613</c:v>
                </c:pt>
                <c:pt idx="87">
                  <c:v>240.56700000000001</c:v>
                </c:pt>
                <c:pt idx="88">
                  <c:v>241.53399999999999</c:v>
                </c:pt>
                <c:pt idx="89">
                  <c:v>242.49199999999999</c:v>
                </c:pt>
                <c:pt idx="90">
                  <c:v>243.44900000000001</c:v>
                </c:pt>
                <c:pt idx="91">
                  <c:v>244.40899999999999</c:v>
                </c:pt>
                <c:pt idx="92">
                  <c:v>245.375</c:v>
                </c:pt>
                <c:pt idx="93">
                  <c:v>246.33099999999999</c:v>
                </c:pt>
                <c:pt idx="94">
                  <c:v>247.292</c:v>
                </c:pt>
                <c:pt idx="95">
                  <c:v>248.25299999999999</c:v>
                </c:pt>
                <c:pt idx="96">
                  <c:v>249.215</c:v>
                </c:pt>
                <c:pt idx="97">
                  <c:v>250.16800000000001</c:v>
                </c:pt>
                <c:pt idx="98">
                  <c:v>251.12899999999999</c:v>
                </c:pt>
                <c:pt idx="99">
                  <c:v>252.09200000000001</c:v>
                </c:pt>
                <c:pt idx="100">
                  <c:v>253.04599999999999</c:v>
                </c:pt>
                <c:pt idx="101">
                  <c:v>254.00800000000001</c:v>
                </c:pt>
                <c:pt idx="102">
                  <c:v>254.96600000000001</c:v>
                </c:pt>
                <c:pt idx="103">
                  <c:v>255.93299999999999</c:v>
                </c:pt>
                <c:pt idx="104">
                  <c:v>256.89100000000002</c:v>
                </c:pt>
                <c:pt idx="105">
                  <c:v>257.84800000000001</c:v>
                </c:pt>
                <c:pt idx="106">
                  <c:v>258.815</c:v>
                </c:pt>
                <c:pt idx="107">
                  <c:v>259.77300000000002</c:v>
                </c:pt>
                <c:pt idx="108">
                  <c:v>260.73</c:v>
                </c:pt>
                <c:pt idx="109">
                  <c:v>261.68900000000002</c:v>
                </c:pt>
                <c:pt idx="110">
                  <c:v>262.64600000000002</c:v>
                </c:pt>
                <c:pt idx="111">
                  <c:v>263.61200000000002</c:v>
                </c:pt>
                <c:pt idx="112">
                  <c:v>264.57100000000003</c:v>
                </c:pt>
                <c:pt idx="113">
                  <c:v>265.53399999999999</c:v>
                </c:pt>
                <c:pt idx="114">
                  <c:v>266.495</c:v>
                </c:pt>
                <c:pt idx="115">
                  <c:v>267.44900000000001</c:v>
                </c:pt>
                <c:pt idx="116">
                  <c:v>268.40899999999999</c:v>
                </c:pt>
                <c:pt idx="117">
                  <c:v>269.36599999999999</c:v>
                </c:pt>
                <c:pt idx="118">
                  <c:v>270.33199999999999</c:v>
                </c:pt>
                <c:pt idx="119">
                  <c:v>271.28899999999999</c:v>
                </c:pt>
                <c:pt idx="120">
                  <c:v>272.24700000000001</c:v>
                </c:pt>
                <c:pt idx="121">
                  <c:v>273.21300000000002</c:v>
                </c:pt>
                <c:pt idx="122">
                  <c:v>274.17099999999999</c:v>
                </c:pt>
                <c:pt idx="123">
                  <c:v>275.12799999999999</c:v>
                </c:pt>
                <c:pt idx="124">
                  <c:v>276.08600000000001</c:v>
                </c:pt>
                <c:pt idx="125">
                  <c:v>277.053</c:v>
                </c:pt>
                <c:pt idx="126">
                  <c:v>278.01499999999999</c:v>
                </c:pt>
                <c:pt idx="127">
                  <c:v>278.96600000000001</c:v>
                </c:pt>
                <c:pt idx="128">
                  <c:v>279.92700000000002</c:v>
                </c:pt>
                <c:pt idx="129">
                  <c:v>280.89</c:v>
                </c:pt>
                <c:pt idx="130">
                  <c:v>281.85199999999998</c:v>
                </c:pt>
                <c:pt idx="131">
                  <c:v>282.815</c:v>
                </c:pt>
                <c:pt idx="132">
                  <c:v>283.76600000000002</c:v>
                </c:pt>
                <c:pt idx="133">
                  <c:v>284.72899999999998</c:v>
                </c:pt>
                <c:pt idx="134">
                  <c:v>285.69099999999997</c:v>
                </c:pt>
                <c:pt idx="135">
                  <c:v>286.64800000000002</c:v>
                </c:pt>
                <c:pt idx="136">
                  <c:v>287.60599999999999</c:v>
                </c:pt>
                <c:pt idx="137">
                  <c:v>288.57</c:v>
                </c:pt>
                <c:pt idx="138">
                  <c:v>289.52699999999999</c:v>
                </c:pt>
                <c:pt idx="139">
                  <c:v>290.495</c:v>
                </c:pt>
                <c:pt idx="140">
                  <c:v>291.452</c:v>
                </c:pt>
                <c:pt idx="141">
                  <c:v>292.41000000000003</c:v>
                </c:pt>
                <c:pt idx="142">
                  <c:v>293.36700000000002</c:v>
                </c:pt>
                <c:pt idx="143">
                  <c:v>294.32600000000002</c:v>
                </c:pt>
                <c:pt idx="144">
                  <c:v>295.29300000000001</c:v>
                </c:pt>
                <c:pt idx="145">
                  <c:v>296.24700000000001</c:v>
                </c:pt>
                <c:pt idx="146">
                  <c:v>297.20800000000003</c:v>
                </c:pt>
                <c:pt idx="147">
                  <c:v>298.17099999999999</c:v>
                </c:pt>
                <c:pt idx="148">
                  <c:v>299.13299999999998</c:v>
                </c:pt>
                <c:pt idx="149">
                  <c:v>300.08600000000001</c:v>
                </c:pt>
                <c:pt idx="150">
                  <c:v>301.04700000000003</c:v>
                </c:pt>
                <c:pt idx="151">
                  <c:v>302.01</c:v>
                </c:pt>
                <c:pt idx="152">
                  <c:v>302.97399999999999</c:v>
                </c:pt>
                <c:pt idx="153">
                  <c:v>303.92700000000002</c:v>
                </c:pt>
                <c:pt idx="154">
                  <c:v>304.89400000000001</c:v>
                </c:pt>
                <c:pt idx="155">
                  <c:v>305.85199999999998</c:v>
                </c:pt>
                <c:pt idx="156">
                  <c:v>306.80900000000003</c:v>
                </c:pt>
                <c:pt idx="157">
                  <c:v>307.76600000000002</c:v>
                </c:pt>
                <c:pt idx="158">
                  <c:v>308.733</c:v>
                </c:pt>
                <c:pt idx="159">
                  <c:v>309.69099999999997</c:v>
                </c:pt>
                <c:pt idx="160">
                  <c:v>310.64800000000002</c:v>
                </c:pt>
                <c:pt idx="161">
                  <c:v>311.61</c:v>
                </c:pt>
                <c:pt idx="162">
                  <c:v>312.57499999999999</c:v>
                </c:pt>
                <c:pt idx="163">
                  <c:v>313.52800000000002</c:v>
                </c:pt>
                <c:pt idx="164">
                  <c:v>314.48899999999998</c:v>
                </c:pt>
                <c:pt idx="165">
                  <c:v>315.452</c:v>
                </c:pt>
                <c:pt idx="166">
                  <c:v>316.41399999999999</c:v>
                </c:pt>
                <c:pt idx="167">
                  <c:v>317.36700000000002</c:v>
                </c:pt>
                <c:pt idx="168">
                  <c:v>318.32799999999997</c:v>
                </c:pt>
                <c:pt idx="169">
                  <c:v>319.29500000000002</c:v>
                </c:pt>
                <c:pt idx="170">
                  <c:v>320.25099999999998</c:v>
                </c:pt>
                <c:pt idx="171">
                  <c:v>321.20800000000003</c:v>
                </c:pt>
                <c:pt idx="172">
                  <c:v>322.17500000000001</c:v>
                </c:pt>
                <c:pt idx="173">
                  <c:v>323.13299999999998</c:v>
                </c:pt>
                <c:pt idx="174">
                  <c:v>324.08999999999997</c:v>
                </c:pt>
                <c:pt idx="175">
                  <c:v>325.04700000000003</c:v>
                </c:pt>
                <c:pt idx="176">
                  <c:v>326.01400000000001</c:v>
                </c:pt>
                <c:pt idx="177">
                  <c:v>326.97199999999998</c:v>
                </c:pt>
                <c:pt idx="178">
                  <c:v>327.93299999999999</c:v>
                </c:pt>
                <c:pt idx="179">
                  <c:v>328.89400000000001</c:v>
                </c:pt>
                <c:pt idx="180">
                  <c:v>329.846</c:v>
                </c:pt>
                <c:pt idx="181">
                  <c:v>330.80799999999999</c:v>
                </c:pt>
                <c:pt idx="182">
                  <c:v>331.76900000000001</c:v>
                </c:pt>
                <c:pt idx="183">
                  <c:v>332.733</c:v>
                </c:pt>
                <c:pt idx="184">
                  <c:v>333.69499999999999</c:v>
                </c:pt>
                <c:pt idx="185">
                  <c:v>334.64800000000002</c:v>
                </c:pt>
                <c:pt idx="186">
                  <c:v>335.61200000000002</c:v>
                </c:pt>
                <c:pt idx="187">
                  <c:v>336.56599999999997</c:v>
                </c:pt>
                <c:pt idx="188">
                  <c:v>337.529</c:v>
                </c:pt>
                <c:pt idx="189">
                  <c:v>338.48899999999998</c:v>
                </c:pt>
                <c:pt idx="190">
                  <c:v>339.44600000000003</c:v>
                </c:pt>
                <c:pt idx="191">
                  <c:v>340.41300000000001</c:v>
                </c:pt>
                <c:pt idx="192">
                  <c:v>341.37099999999998</c:v>
                </c:pt>
                <c:pt idx="193">
                  <c:v>342.32799999999997</c:v>
                </c:pt>
                <c:pt idx="194">
                  <c:v>343.29500000000002</c:v>
                </c:pt>
                <c:pt idx="195">
                  <c:v>344.25299999999999</c:v>
                </c:pt>
                <c:pt idx="196">
                  <c:v>345.21300000000002</c:v>
                </c:pt>
                <c:pt idx="197">
                  <c:v>346.17500000000001</c:v>
                </c:pt>
                <c:pt idx="198">
                  <c:v>347.12700000000001</c:v>
                </c:pt>
                <c:pt idx="199">
                  <c:v>348.089</c:v>
                </c:pt>
                <c:pt idx="200">
                  <c:v>349.05099999999999</c:v>
                </c:pt>
                <c:pt idx="201">
                  <c:v>350.01400000000001</c:v>
                </c:pt>
                <c:pt idx="202">
                  <c:v>350.96600000000001</c:v>
                </c:pt>
                <c:pt idx="203">
                  <c:v>351.928</c:v>
                </c:pt>
                <c:pt idx="204">
                  <c:v>352.892</c:v>
                </c:pt>
                <c:pt idx="205">
                  <c:v>353.846</c:v>
                </c:pt>
                <c:pt idx="206">
                  <c:v>354.81200000000001</c:v>
                </c:pt>
                <c:pt idx="207">
                  <c:v>355.77</c:v>
                </c:pt>
                <c:pt idx="208">
                  <c:v>356.72699999999998</c:v>
                </c:pt>
                <c:pt idx="209">
                  <c:v>357.69400000000002</c:v>
                </c:pt>
                <c:pt idx="210">
                  <c:v>358.65199999999999</c:v>
                </c:pt>
                <c:pt idx="211">
                  <c:v>359.61200000000002</c:v>
                </c:pt>
                <c:pt idx="212">
                  <c:v>360.56599999999997</c:v>
                </c:pt>
                <c:pt idx="213">
                  <c:v>361.53500000000003</c:v>
                </c:pt>
                <c:pt idx="214">
                  <c:v>362.49200000000002</c:v>
                </c:pt>
                <c:pt idx="215">
                  <c:v>363.44600000000003</c:v>
                </c:pt>
                <c:pt idx="216">
                  <c:v>364.40699999999998</c:v>
                </c:pt>
                <c:pt idx="217">
                  <c:v>365.37</c:v>
                </c:pt>
                <c:pt idx="218">
                  <c:v>366.33199999999999</c:v>
                </c:pt>
                <c:pt idx="219">
                  <c:v>367.29500000000002</c:v>
                </c:pt>
                <c:pt idx="220">
                  <c:v>368.24599999999998</c:v>
                </c:pt>
                <c:pt idx="221">
                  <c:v>369.21100000000001</c:v>
                </c:pt>
                <c:pt idx="222">
                  <c:v>370.173</c:v>
                </c:pt>
                <c:pt idx="223">
                  <c:v>371.12599999999998</c:v>
                </c:pt>
                <c:pt idx="224">
                  <c:v>372.09300000000002</c:v>
                </c:pt>
                <c:pt idx="225">
                  <c:v>373.05099999999999</c:v>
                </c:pt>
                <c:pt idx="226">
                  <c:v>374.00799999999998</c:v>
                </c:pt>
                <c:pt idx="227">
                  <c:v>374.97500000000002</c:v>
                </c:pt>
                <c:pt idx="228">
                  <c:v>375.93299999999999</c:v>
                </c:pt>
                <c:pt idx="229">
                  <c:v>376.89</c:v>
                </c:pt>
                <c:pt idx="230">
                  <c:v>377.851</c:v>
                </c:pt>
                <c:pt idx="231">
                  <c:v>378.81400000000002</c:v>
                </c:pt>
                <c:pt idx="232">
                  <c:v>379.774</c:v>
                </c:pt>
                <c:pt idx="233">
                  <c:v>380.72800000000001</c:v>
                </c:pt>
                <c:pt idx="234">
                  <c:v>381.68700000000001</c:v>
                </c:pt>
                <c:pt idx="235">
                  <c:v>382.65</c:v>
                </c:pt>
                <c:pt idx="236">
                  <c:v>383.62200000000001</c:v>
                </c:pt>
                <c:pt idx="237">
                  <c:v>384.56900000000002</c:v>
                </c:pt>
              </c:numCache>
            </c:numRef>
          </c:xVal>
          <c:yVal>
            <c:numRef>
              <c:f>'7'!$C$2:$C$239</c:f>
              <c:numCache>
                <c:formatCode>General</c:formatCode>
                <c:ptCount val="238"/>
                <c:pt idx="0">
                  <c:v>90.7</c:v>
                </c:pt>
                <c:pt idx="1">
                  <c:v>90.701263207862311</c:v>
                </c:pt>
                <c:pt idx="2">
                  <c:v>90.702525097136032</c:v>
                </c:pt>
                <c:pt idx="3">
                  <c:v>90.703800172295587</c:v>
                </c:pt>
                <c:pt idx="4">
                  <c:v>90.705063380157895</c:v>
                </c:pt>
                <c:pt idx="5">
                  <c:v>90.706327906608777</c:v>
                </c:pt>
                <c:pt idx="6">
                  <c:v>90.707591114471086</c:v>
                </c:pt>
                <c:pt idx="7">
                  <c:v>90.708860915276304</c:v>
                </c:pt>
                <c:pt idx="8">
                  <c:v>90.710128078904361</c:v>
                </c:pt>
                <c:pt idx="9">
                  <c:v>90.711386012412333</c:v>
                </c:pt>
                <c:pt idx="10">
                  <c:v>90.712651857451803</c:v>
                </c:pt>
                <c:pt idx="11">
                  <c:v>90.713937481320016</c:v>
                </c:pt>
                <c:pt idx="12">
                  <c:v>90.715182228942155</c:v>
                </c:pt>
                <c:pt idx="13">
                  <c:v>90.716452029747373</c:v>
                </c:pt>
                <c:pt idx="14">
                  <c:v>90.717712600432506</c:v>
                </c:pt>
                <c:pt idx="15">
                  <c:v>90.718986357003473</c:v>
                </c:pt>
                <c:pt idx="16">
                  <c:v>90.720249564865782</c:v>
                </c:pt>
                <c:pt idx="17">
                  <c:v>90.721511454139502</c:v>
                </c:pt>
                <c:pt idx="18">
                  <c:v>90.722786529299057</c:v>
                </c:pt>
                <c:pt idx="19">
                  <c:v>90.724049737161366</c:v>
                </c:pt>
                <c:pt idx="20">
                  <c:v>90.725311626435087</c:v>
                </c:pt>
                <c:pt idx="21">
                  <c:v>90.726573515708807</c:v>
                </c:pt>
                <c:pt idx="22">
                  <c:v>90.727840679336865</c:v>
                </c:pt>
                <c:pt idx="23">
                  <c:v>90.729109161553495</c:v>
                </c:pt>
                <c:pt idx="24">
                  <c:v>90.730376325181552</c:v>
                </c:pt>
                <c:pt idx="25">
                  <c:v>90.731647444575358</c:v>
                </c:pt>
                <c:pt idx="26">
                  <c:v>90.732914608203416</c:v>
                </c:pt>
                <c:pt idx="27">
                  <c:v>90.734172541711388</c:v>
                </c:pt>
                <c:pt idx="28">
                  <c:v>90.735438386750857</c:v>
                </c:pt>
                <c:pt idx="29">
                  <c:v>90.736709506144663</c:v>
                </c:pt>
                <c:pt idx="30">
                  <c:v>90.737976669772721</c:v>
                </c:pt>
                <c:pt idx="31">
                  <c:v>90.739239877635029</c:v>
                </c:pt>
                <c:pt idx="32">
                  <c:v>90.740499129731589</c:v>
                </c:pt>
                <c:pt idx="33">
                  <c:v>90.741774204891144</c:v>
                </c:pt>
                <c:pt idx="34">
                  <c:v>90.743036094164864</c:v>
                </c:pt>
                <c:pt idx="35">
                  <c:v>90.744297983438585</c:v>
                </c:pt>
                <c:pt idx="36">
                  <c:v>90.745563828478055</c:v>
                </c:pt>
                <c:pt idx="37">
                  <c:v>90.746836266460434</c:v>
                </c:pt>
                <c:pt idx="38">
                  <c:v>90.748098155734155</c:v>
                </c:pt>
                <c:pt idx="39">
                  <c:v>90.749362682185037</c:v>
                </c:pt>
                <c:pt idx="40">
                  <c:v>90.750625890047345</c:v>
                </c:pt>
                <c:pt idx="41">
                  <c:v>90.751895690852564</c:v>
                </c:pt>
                <c:pt idx="42">
                  <c:v>90.753162854480621</c:v>
                </c:pt>
                <c:pt idx="43">
                  <c:v>90.754433973874427</c:v>
                </c:pt>
                <c:pt idx="44">
                  <c:v>90.75568795161665</c:v>
                </c:pt>
                <c:pt idx="45">
                  <c:v>90.756957752421869</c:v>
                </c:pt>
                <c:pt idx="46">
                  <c:v>90.758224916049926</c:v>
                </c:pt>
                <c:pt idx="47">
                  <c:v>90.759496035443732</c:v>
                </c:pt>
                <c:pt idx="48">
                  <c:v>90.760752650363116</c:v>
                </c:pt>
                <c:pt idx="49">
                  <c:v>90.762022451168335</c:v>
                </c:pt>
                <c:pt idx="50">
                  <c:v>90.763285659030643</c:v>
                </c:pt>
                <c:pt idx="51">
                  <c:v>90.764560734190198</c:v>
                </c:pt>
                <c:pt idx="52">
                  <c:v>90.765823942052506</c:v>
                </c:pt>
                <c:pt idx="53">
                  <c:v>90.767085831326227</c:v>
                </c:pt>
                <c:pt idx="54">
                  <c:v>90.768347720599948</c:v>
                </c:pt>
                <c:pt idx="55">
                  <c:v>90.769622795759503</c:v>
                </c:pt>
                <c:pt idx="56">
                  <c:v>90.770886003621811</c:v>
                </c:pt>
                <c:pt idx="57">
                  <c:v>90.772150530072693</c:v>
                </c:pt>
                <c:pt idx="58">
                  <c:v>90.773412419346414</c:v>
                </c:pt>
                <c:pt idx="59">
                  <c:v>90.774682220151632</c:v>
                </c:pt>
                <c:pt idx="60">
                  <c:v>90.77594938377969</c:v>
                </c:pt>
                <c:pt idx="61">
                  <c:v>90.77721127305341</c:v>
                </c:pt>
                <c:pt idx="62">
                  <c:v>90.778474480915719</c:v>
                </c:pt>
                <c:pt idx="63">
                  <c:v>90.779744281720937</c:v>
                </c:pt>
                <c:pt idx="64">
                  <c:v>90.781011445348994</c:v>
                </c:pt>
                <c:pt idx="65">
                  <c:v>90.782274653211303</c:v>
                </c:pt>
                <c:pt idx="66">
                  <c:v>90.783547091193682</c:v>
                </c:pt>
                <c:pt idx="67">
                  <c:v>90.784808980467403</c:v>
                </c:pt>
                <c:pt idx="68">
                  <c:v>90.786074825506873</c:v>
                </c:pt>
                <c:pt idx="69">
                  <c:v>90.787334077603433</c:v>
                </c:pt>
                <c:pt idx="70">
                  <c:v>90.788609152762987</c:v>
                </c:pt>
                <c:pt idx="71">
                  <c:v>90.789871042036708</c:v>
                </c:pt>
                <c:pt idx="72">
                  <c:v>90.791134249899017</c:v>
                </c:pt>
                <c:pt idx="73">
                  <c:v>90.792409325058571</c:v>
                </c:pt>
                <c:pt idx="74">
                  <c:v>90.793664621389382</c:v>
                </c:pt>
                <c:pt idx="75">
                  <c:v>90.794930466428852</c:v>
                </c:pt>
                <c:pt idx="76">
                  <c:v>90.796197630056909</c:v>
                </c:pt>
                <c:pt idx="77">
                  <c:v>90.797468749450715</c:v>
                </c:pt>
                <c:pt idx="78">
                  <c:v>90.798735913078772</c:v>
                </c:pt>
                <c:pt idx="79">
                  <c:v>90.799993846586744</c:v>
                </c:pt>
                <c:pt idx="80">
                  <c:v>90.801261010214802</c:v>
                </c:pt>
                <c:pt idx="81">
                  <c:v>90.80253081102002</c:v>
                </c:pt>
                <c:pt idx="82">
                  <c:v>90.803797974648077</c:v>
                </c:pt>
                <c:pt idx="83">
                  <c:v>90.805061182510386</c:v>
                </c:pt>
                <c:pt idx="84">
                  <c:v>90.806333620492765</c:v>
                </c:pt>
                <c:pt idx="85">
                  <c:v>90.807596828355074</c:v>
                </c:pt>
                <c:pt idx="86">
                  <c:v>90.808862673394543</c:v>
                </c:pt>
                <c:pt idx="87">
                  <c:v>90.810120606902515</c:v>
                </c:pt>
                <c:pt idx="88">
                  <c:v>90.81139568206207</c:v>
                </c:pt>
                <c:pt idx="89">
                  <c:v>90.812658889924379</c:v>
                </c:pt>
                <c:pt idx="90">
                  <c:v>90.813920779198099</c:v>
                </c:pt>
                <c:pt idx="91">
                  <c:v>90.815186624237569</c:v>
                </c:pt>
                <c:pt idx="92">
                  <c:v>90.816460380808536</c:v>
                </c:pt>
                <c:pt idx="93">
                  <c:v>90.817720951493669</c:v>
                </c:pt>
                <c:pt idx="94">
                  <c:v>90.818988115121726</c:v>
                </c:pt>
                <c:pt idx="95">
                  <c:v>90.820255278749784</c:v>
                </c:pt>
                <c:pt idx="96">
                  <c:v>90.821523760966414</c:v>
                </c:pt>
                <c:pt idx="97">
                  <c:v>90.822780375885799</c:v>
                </c:pt>
                <c:pt idx="98">
                  <c:v>90.824047539513856</c:v>
                </c:pt>
                <c:pt idx="99">
                  <c:v>90.825317340319074</c:v>
                </c:pt>
                <c:pt idx="100">
                  <c:v>90.826575273827046</c:v>
                </c:pt>
                <c:pt idx="101">
                  <c:v>90.827843756043677</c:v>
                </c:pt>
                <c:pt idx="102">
                  <c:v>90.829106963905986</c:v>
                </c:pt>
                <c:pt idx="103">
                  <c:v>90.83038203906554</c:v>
                </c:pt>
                <c:pt idx="104">
                  <c:v>90.831645246927849</c:v>
                </c:pt>
                <c:pt idx="105">
                  <c:v>90.83290713620157</c:v>
                </c:pt>
                <c:pt idx="106">
                  <c:v>90.834182211361124</c:v>
                </c:pt>
                <c:pt idx="107">
                  <c:v>90.835445419223433</c:v>
                </c:pt>
                <c:pt idx="108">
                  <c:v>90.836707308497154</c:v>
                </c:pt>
                <c:pt idx="109">
                  <c:v>90.837971834948036</c:v>
                </c:pt>
                <c:pt idx="110">
                  <c:v>90.839233724221756</c:v>
                </c:pt>
                <c:pt idx="111">
                  <c:v>90.840507480792724</c:v>
                </c:pt>
                <c:pt idx="112">
                  <c:v>90.841772007243605</c:v>
                </c:pt>
                <c:pt idx="113">
                  <c:v>90.843041808048824</c:v>
                </c:pt>
                <c:pt idx="114">
                  <c:v>90.844308971676881</c:v>
                </c:pt>
                <c:pt idx="115">
                  <c:v>90.845566905184853</c:v>
                </c:pt>
                <c:pt idx="116">
                  <c:v>90.846832750224323</c:v>
                </c:pt>
                <c:pt idx="117">
                  <c:v>90.848094639498044</c:v>
                </c:pt>
                <c:pt idx="118">
                  <c:v>90.849368396069011</c:v>
                </c:pt>
                <c:pt idx="119">
                  <c:v>90.850630285342731</c:v>
                </c:pt>
                <c:pt idx="120">
                  <c:v>90.85189349320504</c:v>
                </c:pt>
                <c:pt idx="121">
                  <c:v>90.853167249776007</c:v>
                </c:pt>
                <c:pt idx="122">
                  <c:v>90.854430457638315</c:v>
                </c:pt>
                <c:pt idx="123">
                  <c:v>90.855692346912036</c:v>
                </c:pt>
                <c:pt idx="124">
                  <c:v>90.856955554774345</c:v>
                </c:pt>
                <c:pt idx="125">
                  <c:v>90.8582306299339</c:v>
                </c:pt>
                <c:pt idx="126">
                  <c:v>90.85949911215053</c:v>
                </c:pt>
                <c:pt idx="127">
                  <c:v>90.860753089892754</c:v>
                </c:pt>
                <c:pt idx="128">
                  <c:v>90.862020253520811</c:v>
                </c:pt>
                <c:pt idx="129">
                  <c:v>90.863290054326029</c:v>
                </c:pt>
                <c:pt idx="130">
                  <c:v>90.86455853654266</c:v>
                </c:pt>
                <c:pt idx="131">
                  <c:v>90.865828337347878</c:v>
                </c:pt>
                <c:pt idx="132">
                  <c:v>90.867082315090101</c:v>
                </c:pt>
                <c:pt idx="133">
                  <c:v>90.86835211589532</c:v>
                </c:pt>
                <c:pt idx="134">
                  <c:v>90.86962059811195</c:v>
                </c:pt>
                <c:pt idx="135">
                  <c:v>90.870882487385671</c:v>
                </c:pt>
                <c:pt idx="136">
                  <c:v>90.87214569524798</c:v>
                </c:pt>
                <c:pt idx="137">
                  <c:v>90.873416814641786</c:v>
                </c:pt>
                <c:pt idx="138">
                  <c:v>90.874678703915507</c:v>
                </c:pt>
                <c:pt idx="139">
                  <c:v>90.875955097663635</c:v>
                </c:pt>
                <c:pt idx="140">
                  <c:v>90.877216986937356</c:v>
                </c:pt>
                <c:pt idx="141">
                  <c:v>90.878480194799664</c:v>
                </c:pt>
                <c:pt idx="142">
                  <c:v>90.879742084073385</c:v>
                </c:pt>
                <c:pt idx="143">
                  <c:v>90.881006610524267</c:v>
                </c:pt>
                <c:pt idx="144">
                  <c:v>90.882281685683822</c:v>
                </c:pt>
                <c:pt idx="145">
                  <c:v>90.883539619191794</c:v>
                </c:pt>
                <c:pt idx="146">
                  <c:v>90.884806782819851</c:v>
                </c:pt>
                <c:pt idx="147">
                  <c:v>90.886076583625069</c:v>
                </c:pt>
                <c:pt idx="148">
                  <c:v>90.8873450658417</c:v>
                </c:pt>
                <c:pt idx="149">
                  <c:v>90.888601680761084</c:v>
                </c:pt>
                <c:pt idx="150">
                  <c:v>90.889868844389142</c:v>
                </c:pt>
                <c:pt idx="151">
                  <c:v>90.89113864519436</c:v>
                </c:pt>
                <c:pt idx="152">
                  <c:v>90.892409764588166</c:v>
                </c:pt>
                <c:pt idx="153">
                  <c:v>90.89366637950755</c:v>
                </c:pt>
                <c:pt idx="154">
                  <c:v>90.894941454667105</c:v>
                </c:pt>
                <c:pt idx="155">
                  <c:v>90.896204662529414</c:v>
                </c:pt>
                <c:pt idx="156">
                  <c:v>90.897466551803134</c:v>
                </c:pt>
                <c:pt idx="157">
                  <c:v>90.898728441076855</c:v>
                </c:pt>
                <c:pt idx="158">
                  <c:v>90.90000351623641</c:v>
                </c:pt>
                <c:pt idx="159">
                  <c:v>90.901266724098718</c:v>
                </c:pt>
                <c:pt idx="160">
                  <c:v>90.902528613372439</c:v>
                </c:pt>
                <c:pt idx="161">
                  <c:v>90.90379709558907</c:v>
                </c:pt>
                <c:pt idx="162">
                  <c:v>90.905069533571449</c:v>
                </c:pt>
                <c:pt idx="163">
                  <c:v>90.906326148490834</c:v>
                </c:pt>
                <c:pt idx="164">
                  <c:v>90.907593312118891</c:v>
                </c:pt>
                <c:pt idx="165">
                  <c:v>90.908863112924109</c:v>
                </c:pt>
                <c:pt idx="166">
                  <c:v>90.91013159514074</c:v>
                </c:pt>
                <c:pt idx="167">
                  <c:v>90.911388210060124</c:v>
                </c:pt>
                <c:pt idx="168">
                  <c:v>90.912655373688182</c:v>
                </c:pt>
                <c:pt idx="169">
                  <c:v>90.913930448847736</c:v>
                </c:pt>
                <c:pt idx="170">
                  <c:v>90.91519101953287</c:v>
                </c:pt>
                <c:pt idx="171">
                  <c:v>90.91645290880659</c:v>
                </c:pt>
                <c:pt idx="172">
                  <c:v>90.917727983966145</c:v>
                </c:pt>
                <c:pt idx="173">
                  <c:v>90.918991191828454</c:v>
                </c:pt>
                <c:pt idx="174">
                  <c:v>90.920253081102175</c:v>
                </c:pt>
                <c:pt idx="175">
                  <c:v>90.921514970375895</c:v>
                </c:pt>
                <c:pt idx="176">
                  <c:v>90.92279004553545</c:v>
                </c:pt>
                <c:pt idx="177">
                  <c:v>90.924053253397759</c:v>
                </c:pt>
                <c:pt idx="178">
                  <c:v>90.925320417025816</c:v>
                </c:pt>
                <c:pt idx="179">
                  <c:v>90.926587580653873</c:v>
                </c:pt>
                <c:pt idx="180">
                  <c:v>90.927842876984684</c:v>
                </c:pt>
                <c:pt idx="181">
                  <c:v>90.929111359201315</c:v>
                </c:pt>
                <c:pt idx="182">
                  <c:v>90.930378522829372</c:v>
                </c:pt>
                <c:pt idx="183">
                  <c:v>90.931649642223178</c:v>
                </c:pt>
                <c:pt idx="184">
                  <c:v>90.932918124439809</c:v>
                </c:pt>
                <c:pt idx="185">
                  <c:v>90.934174739359193</c:v>
                </c:pt>
                <c:pt idx="186">
                  <c:v>90.935445858752999</c:v>
                </c:pt>
                <c:pt idx="187">
                  <c:v>90.936703792260971</c:v>
                </c:pt>
                <c:pt idx="188">
                  <c:v>90.937973593066189</c:v>
                </c:pt>
                <c:pt idx="189">
                  <c:v>90.939239438105659</c:v>
                </c:pt>
                <c:pt idx="190">
                  <c:v>90.94050132737938</c:v>
                </c:pt>
                <c:pt idx="191">
                  <c:v>90.941776402538935</c:v>
                </c:pt>
                <c:pt idx="192">
                  <c:v>90.943039610401243</c:v>
                </c:pt>
                <c:pt idx="193">
                  <c:v>90.944301499674964</c:v>
                </c:pt>
                <c:pt idx="194">
                  <c:v>90.945576574834519</c:v>
                </c:pt>
                <c:pt idx="195">
                  <c:v>90.946839782696827</c:v>
                </c:pt>
                <c:pt idx="196">
                  <c:v>90.948105627736297</c:v>
                </c:pt>
                <c:pt idx="197">
                  <c:v>90.949374109952927</c:v>
                </c:pt>
                <c:pt idx="198">
                  <c:v>90.950629406283738</c:v>
                </c:pt>
                <c:pt idx="199">
                  <c:v>90.951897888500369</c:v>
                </c:pt>
                <c:pt idx="200">
                  <c:v>90.953166370717</c:v>
                </c:pt>
                <c:pt idx="201">
                  <c:v>90.954436171522218</c:v>
                </c:pt>
                <c:pt idx="202">
                  <c:v>90.955691467853029</c:v>
                </c:pt>
                <c:pt idx="203">
                  <c:v>90.95695995006966</c:v>
                </c:pt>
                <c:pt idx="204">
                  <c:v>90.958231069463466</c:v>
                </c:pt>
                <c:pt idx="205">
                  <c:v>90.959489002971438</c:v>
                </c:pt>
                <c:pt idx="206">
                  <c:v>90.960762759542405</c:v>
                </c:pt>
                <c:pt idx="207">
                  <c:v>90.962025967404713</c:v>
                </c:pt>
                <c:pt idx="208">
                  <c:v>90.963287856678434</c:v>
                </c:pt>
                <c:pt idx="209">
                  <c:v>90.964562931837989</c:v>
                </c:pt>
                <c:pt idx="210">
                  <c:v>90.965826139700297</c:v>
                </c:pt>
                <c:pt idx="211">
                  <c:v>90.967091984739767</c:v>
                </c:pt>
                <c:pt idx="212">
                  <c:v>90.968349918247739</c:v>
                </c:pt>
                <c:pt idx="213">
                  <c:v>90.969627630584455</c:v>
                </c:pt>
                <c:pt idx="214">
                  <c:v>90.970889519858176</c:v>
                </c:pt>
                <c:pt idx="215">
                  <c:v>90.972147453366148</c:v>
                </c:pt>
                <c:pt idx="216">
                  <c:v>90.973414616994205</c:v>
                </c:pt>
                <c:pt idx="217">
                  <c:v>90.974684417799423</c:v>
                </c:pt>
                <c:pt idx="218">
                  <c:v>90.975952900016054</c:v>
                </c:pt>
                <c:pt idx="219">
                  <c:v>90.977222700821272</c:v>
                </c:pt>
                <c:pt idx="220">
                  <c:v>90.978476678563496</c:v>
                </c:pt>
                <c:pt idx="221">
                  <c:v>90.979749116545875</c:v>
                </c:pt>
                <c:pt idx="222">
                  <c:v>90.981017598762506</c:v>
                </c:pt>
                <c:pt idx="223">
                  <c:v>90.98227421368189</c:v>
                </c:pt>
                <c:pt idx="224">
                  <c:v>90.983549288841445</c:v>
                </c:pt>
                <c:pt idx="225">
                  <c:v>90.984812496703753</c:v>
                </c:pt>
                <c:pt idx="226">
                  <c:v>90.986074385977474</c:v>
                </c:pt>
                <c:pt idx="227">
                  <c:v>90.987349461137029</c:v>
                </c:pt>
                <c:pt idx="228">
                  <c:v>90.988612668999338</c:v>
                </c:pt>
                <c:pt idx="229">
                  <c:v>90.989874558273058</c:v>
                </c:pt>
                <c:pt idx="230">
                  <c:v>90.991141721901116</c:v>
                </c:pt>
                <c:pt idx="231">
                  <c:v>90.992411522706334</c:v>
                </c:pt>
                <c:pt idx="232">
                  <c:v>90.993677367745804</c:v>
                </c:pt>
                <c:pt idx="233">
                  <c:v>90.994935301253776</c:v>
                </c:pt>
                <c:pt idx="234">
                  <c:v>90.996199827704658</c:v>
                </c:pt>
                <c:pt idx="235">
                  <c:v>90.997469628509876</c:v>
                </c:pt>
                <c:pt idx="236">
                  <c:v>90.99875129661234</c:v>
                </c:pt>
                <c:pt idx="237">
                  <c:v>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2B-475A-95DB-BCBF9F274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08416"/>
        <c:axId val="67709952"/>
      </c:scatterChart>
      <c:valAx>
        <c:axId val="6770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7709952"/>
        <c:crosses val="autoZero"/>
        <c:crossBetween val="midCat"/>
      </c:valAx>
      <c:valAx>
        <c:axId val="6770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708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'8'!$A$2:$A$208</c:f>
              <c:numCache>
                <c:formatCode>General</c:formatCode>
                <c:ptCount val="207"/>
                <c:pt idx="0">
                  <c:v>158.96799999999999</c:v>
                </c:pt>
                <c:pt idx="1">
                  <c:v>159.935</c:v>
                </c:pt>
                <c:pt idx="2">
                  <c:v>160.893</c:v>
                </c:pt>
                <c:pt idx="3">
                  <c:v>161.852</c:v>
                </c:pt>
                <c:pt idx="4">
                  <c:v>162.81</c:v>
                </c:pt>
                <c:pt idx="5">
                  <c:v>163.773</c:v>
                </c:pt>
                <c:pt idx="6">
                  <c:v>164.73400000000001</c:v>
                </c:pt>
                <c:pt idx="7">
                  <c:v>165.68799999999999</c:v>
                </c:pt>
                <c:pt idx="8">
                  <c:v>166.648</c:v>
                </c:pt>
                <c:pt idx="9">
                  <c:v>167.62299999999999</c:v>
                </c:pt>
                <c:pt idx="10">
                  <c:v>168.56700000000001</c:v>
                </c:pt>
                <c:pt idx="11">
                  <c:v>169.53</c:v>
                </c:pt>
                <c:pt idx="12">
                  <c:v>170.48599999999999</c:v>
                </c:pt>
                <c:pt idx="13">
                  <c:v>171.452</c:v>
                </c:pt>
                <c:pt idx="14">
                  <c:v>172.41</c:v>
                </c:pt>
                <c:pt idx="15">
                  <c:v>173.36699999999999</c:v>
                </c:pt>
                <c:pt idx="16">
                  <c:v>174.334</c:v>
                </c:pt>
                <c:pt idx="17">
                  <c:v>175.292</c:v>
                </c:pt>
                <c:pt idx="18">
                  <c:v>176.249</c:v>
                </c:pt>
                <c:pt idx="19">
                  <c:v>177.20599999999999</c:v>
                </c:pt>
                <c:pt idx="20">
                  <c:v>178.167</c:v>
                </c:pt>
                <c:pt idx="21">
                  <c:v>179.12899999999999</c:v>
                </c:pt>
                <c:pt idx="22">
                  <c:v>180.09</c:v>
                </c:pt>
                <c:pt idx="23">
                  <c:v>181.054</c:v>
                </c:pt>
                <c:pt idx="24">
                  <c:v>182.01499999999999</c:v>
                </c:pt>
                <c:pt idx="25">
                  <c:v>182.96899999999999</c:v>
                </c:pt>
                <c:pt idx="26">
                  <c:v>183.929</c:v>
                </c:pt>
                <c:pt idx="27">
                  <c:v>184.893</c:v>
                </c:pt>
                <c:pt idx="28">
                  <c:v>185.85400000000001</c:v>
                </c:pt>
                <c:pt idx="29">
                  <c:v>186.81200000000001</c:v>
                </c:pt>
                <c:pt idx="30">
                  <c:v>187.767</c:v>
                </c:pt>
                <c:pt idx="31">
                  <c:v>188.73400000000001</c:v>
                </c:pt>
                <c:pt idx="32">
                  <c:v>189.691</c:v>
                </c:pt>
                <c:pt idx="33">
                  <c:v>190.648</c:v>
                </c:pt>
                <c:pt idx="34">
                  <c:v>191.608</c:v>
                </c:pt>
                <c:pt idx="35">
                  <c:v>192.57300000000001</c:v>
                </c:pt>
                <c:pt idx="36">
                  <c:v>193.53</c:v>
                </c:pt>
                <c:pt idx="37">
                  <c:v>194.489</c:v>
                </c:pt>
                <c:pt idx="38">
                  <c:v>195.447</c:v>
                </c:pt>
                <c:pt idx="39">
                  <c:v>196.41</c:v>
                </c:pt>
                <c:pt idx="40">
                  <c:v>197.37100000000001</c:v>
                </c:pt>
                <c:pt idx="41">
                  <c:v>198.33500000000001</c:v>
                </c:pt>
                <c:pt idx="42">
                  <c:v>199.286</c:v>
                </c:pt>
                <c:pt idx="43">
                  <c:v>200.249</c:v>
                </c:pt>
                <c:pt idx="44">
                  <c:v>201.21</c:v>
                </c:pt>
                <c:pt idx="45">
                  <c:v>202.17400000000001</c:v>
                </c:pt>
                <c:pt idx="46">
                  <c:v>203.12700000000001</c:v>
                </c:pt>
                <c:pt idx="47">
                  <c:v>204.09</c:v>
                </c:pt>
                <c:pt idx="48">
                  <c:v>205.048</c:v>
                </c:pt>
                <c:pt idx="49">
                  <c:v>206.01499999999999</c:v>
                </c:pt>
                <c:pt idx="50">
                  <c:v>206.97300000000001</c:v>
                </c:pt>
                <c:pt idx="51">
                  <c:v>207.93</c:v>
                </c:pt>
                <c:pt idx="52">
                  <c:v>208.887</c:v>
                </c:pt>
                <c:pt idx="53">
                  <c:v>209.85400000000001</c:v>
                </c:pt>
                <c:pt idx="54">
                  <c:v>210.81200000000001</c:v>
                </c:pt>
                <c:pt idx="55">
                  <c:v>211.77099999999999</c:v>
                </c:pt>
                <c:pt idx="56">
                  <c:v>212.72800000000001</c:v>
                </c:pt>
                <c:pt idx="57">
                  <c:v>213.691</c:v>
                </c:pt>
                <c:pt idx="58">
                  <c:v>214.65199999999999</c:v>
                </c:pt>
                <c:pt idx="59">
                  <c:v>215.60900000000001</c:v>
                </c:pt>
                <c:pt idx="60">
                  <c:v>216.56700000000001</c:v>
                </c:pt>
                <c:pt idx="61">
                  <c:v>217.53</c:v>
                </c:pt>
                <c:pt idx="62">
                  <c:v>218.49100000000001</c:v>
                </c:pt>
                <c:pt idx="63">
                  <c:v>219.45</c:v>
                </c:pt>
                <c:pt idx="64">
                  <c:v>220.41399999999999</c:v>
                </c:pt>
                <c:pt idx="65">
                  <c:v>221.37100000000001</c:v>
                </c:pt>
                <c:pt idx="66">
                  <c:v>222.33099999999999</c:v>
                </c:pt>
                <c:pt idx="67">
                  <c:v>223.29499999999999</c:v>
                </c:pt>
                <c:pt idx="68">
                  <c:v>224.25399999999999</c:v>
                </c:pt>
                <c:pt idx="69">
                  <c:v>225.209</c:v>
                </c:pt>
                <c:pt idx="70">
                  <c:v>226.16800000000001</c:v>
                </c:pt>
                <c:pt idx="71">
                  <c:v>227.13499999999999</c:v>
                </c:pt>
                <c:pt idx="72">
                  <c:v>228.08699999999999</c:v>
                </c:pt>
                <c:pt idx="73">
                  <c:v>229.047</c:v>
                </c:pt>
                <c:pt idx="74">
                  <c:v>230.00800000000001</c:v>
                </c:pt>
                <c:pt idx="75">
                  <c:v>230.97200000000001</c:v>
                </c:pt>
                <c:pt idx="76">
                  <c:v>231.93299999999999</c:v>
                </c:pt>
                <c:pt idx="77">
                  <c:v>232.887</c:v>
                </c:pt>
                <c:pt idx="78">
                  <c:v>233.84800000000001</c:v>
                </c:pt>
                <c:pt idx="79">
                  <c:v>234.81100000000001</c:v>
                </c:pt>
                <c:pt idx="80">
                  <c:v>235.77199999999999</c:v>
                </c:pt>
                <c:pt idx="81">
                  <c:v>236.73</c:v>
                </c:pt>
                <c:pt idx="82">
                  <c:v>237.69499999999999</c:v>
                </c:pt>
                <c:pt idx="83">
                  <c:v>238.65299999999999</c:v>
                </c:pt>
                <c:pt idx="84">
                  <c:v>239.613</c:v>
                </c:pt>
                <c:pt idx="85">
                  <c:v>240.56700000000001</c:v>
                </c:pt>
                <c:pt idx="86">
                  <c:v>241.53399999999999</c:v>
                </c:pt>
                <c:pt idx="87">
                  <c:v>242.49199999999999</c:v>
                </c:pt>
                <c:pt idx="88">
                  <c:v>243.44900000000001</c:v>
                </c:pt>
                <c:pt idx="89">
                  <c:v>244.40899999999999</c:v>
                </c:pt>
                <c:pt idx="90">
                  <c:v>245.375</c:v>
                </c:pt>
                <c:pt idx="91">
                  <c:v>246.33099999999999</c:v>
                </c:pt>
                <c:pt idx="92">
                  <c:v>247.292</c:v>
                </c:pt>
                <c:pt idx="93">
                  <c:v>248.25299999999999</c:v>
                </c:pt>
                <c:pt idx="94">
                  <c:v>249.215</c:v>
                </c:pt>
                <c:pt idx="95">
                  <c:v>250.16800000000001</c:v>
                </c:pt>
                <c:pt idx="96">
                  <c:v>251.12899999999999</c:v>
                </c:pt>
                <c:pt idx="97">
                  <c:v>252.09200000000001</c:v>
                </c:pt>
                <c:pt idx="98">
                  <c:v>253.04599999999999</c:v>
                </c:pt>
                <c:pt idx="99">
                  <c:v>254.00800000000001</c:v>
                </c:pt>
                <c:pt idx="100">
                  <c:v>254.96600000000001</c:v>
                </c:pt>
                <c:pt idx="101">
                  <c:v>255.93299999999999</c:v>
                </c:pt>
                <c:pt idx="102">
                  <c:v>256.89100000000002</c:v>
                </c:pt>
                <c:pt idx="103">
                  <c:v>257.84800000000001</c:v>
                </c:pt>
                <c:pt idx="104">
                  <c:v>258.815</c:v>
                </c:pt>
                <c:pt idx="105">
                  <c:v>259.77300000000002</c:v>
                </c:pt>
                <c:pt idx="106">
                  <c:v>260.73</c:v>
                </c:pt>
                <c:pt idx="107">
                  <c:v>261.68900000000002</c:v>
                </c:pt>
                <c:pt idx="108">
                  <c:v>262.64600000000002</c:v>
                </c:pt>
                <c:pt idx="109">
                  <c:v>263.61200000000002</c:v>
                </c:pt>
                <c:pt idx="110">
                  <c:v>264.57</c:v>
                </c:pt>
                <c:pt idx="111">
                  <c:v>265.53399999999999</c:v>
                </c:pt>
                <c:pt idx="112">
                  <c:v>266.495</c:v>
                </c:pt>
                <c:pt idx="113">
                  <c:v>267.44900000000001</c:v>
                </c:pt>
                <c:pt idx="114">
                  <c:v>268.40899999999999</c:v>
                </c:pt>
                <c:pt idx="115">
                  <c:v>269.36599999999999</c:v>
                </c:pt>
                <c:pt idx="116">
                  <c:v>270.33199999999999</c:v>
                </c:pt>
                <c:pt idx="117">
                  <c:v>271.28899999999999</c:v>
                </c:pt>
                <c:pt idx="118">
                  <c:v>272.24700000000001</c:v>
                </c:pt>
                <c:pt idx="119">
                  <c:v>273.214</c:v>
                </c:pt>
                <c:pt idx="120">
                  <c:v>274.17099999999999</c:v>
                </c:pt>
                <c:pt idx="121">
                  <c:v>275.12799999999999</c:v>
                </c:pt>
                <c:pt idx="122">
                  <c:v>276.08600000000001</c:v>
                </c:pt>
                <c:pt idx="123">
                  <c:v>277.053</c:v>
                </c:pt>
                <c:pt idx="124">
                  <c:v>278.01499999999999</c:v>
                </c:pt>
                <c:pt idx="125">
                  <c:v>278.96600000000001</c:v>
                </c:pt>
                <c:pt idx="126">
                  <c:v>279.92700000000002</c:v>
                </c:pt>
                <c:pt idx="127">
                  <c:v>280.89</c:v>
                </c:pt>
                <c:pt idx="128">
                  <c:v>281.85199999999998</c:v>
                </c:pt>
                <c:pt idx="129">
                  <c:v>282.815</c:v>
                </c:pt>
                <c:pt idx="130">
                  <c:v>283.767</c:v>
                </c:pt>
                <c:pt idx="131">
                  <c:v>284.72899999999998</c:v>
                </c:pt>
                <c:pt idx="132">
                  <c:v>285.69099999999997</c:v>
                </c:pt>
                <c:pt idx="133">
                  <c:v>286.64699999999999</c:v>
                </c:pt>
                <c:pt idx="134">
                  <c:v>287.60599999999999</c:v>
                </c:pt>
                <c:pt idx="135">
                  <c:v>288.57</c:v>
                </c:pt>
                <c:pt idx="136">
                  <c:v>289.52800000000002</c:v>
                </c:pt>
                <c:pt idx="137">
                  <c:v>290.495</c:v>
                </c:pt>
                <c:pt idx="138">
                  <c:v>291.45299999999997</c:v>
                </c:pt>
                <c:pt idx="139">
                  <c:v>292.41000000000003</c:v>
                </c:pt>
                <c:pt idx="140">
                  <c:v>293.36700000000002</c:v>
                </c:pt>
                <c:pt idx="141">
                  <c:v>294.32600000000002</c:v>
                </c:pt>
                <c:pt idx="142">
                  <c:v>295.29300000000001</c:v>
                </c:pt>
                <c:pt idx="143">
                  <c:v>296.24700000000001</c:v>
                </c:pt>
                <c:pt idx="144">
                  <c:v>297.20800000000003</c:v>
                </c:pt>
                <c:pt idx="145">
                  <c:v>298.17099999999999</c:v>
                </c:pt>
                <c:pt idx="146">
                  <c:v>299.13299999999998</c:v>
                </c:pt>
                <c:pt idx="147">
                  <c:v>300.08600000000001</c:v>
                </c:pt>
                <c:pt idx="148">
                  <c:v>301.04700000000003</c:v>
                </c:pt>
                <c:pt idx="149">
                  <c:v>302.01</c:v>
                </c:pt>
                <c:pt idx="150">
                  <c:v>302.97399999999999</c:v>
                </c:pt>
                <c:pt idx="151">
                  <c:v>303.92700000000002</c:v>
                </c:pt>
                <c:pt idx="152">
                  <c:v>304.89400000000001</c:v>
                </c:pt>
                <c:pt idx="153">
                  <c:v>305.85199999999998</c:v>
                </c:pt>
                <c:pt idx="154">
                  <c:v>306.80900000000003</c:v>
                </c:pt>
                <c:pt idx="155">
                  <c:v>307.76600000000002</c:v>
                </c:pt>
                <c:pt idx="156">
                  <c:v>308.733</c:v>
                </c:pt>
                <c:pt idx="157">
                  <c:v>309.69099999999997</c:v>
                </c:pt>
                <c:pt idx="158">
                  <c:v>310.64800000000002</c:v>
                </c:pt>
                <c:pt idx="159">
                  <c:v>311.61</c:v>
                </c:pt>
                <c:pt idx="160">
                  <c:v>312.57299999999998</c:v>
                </c:pt>
                <c:pt idx="161">
                  <c:v>313.52800000000002</c:v>
                </c:pt>
                <c:pt idx="162">
                  <c:v>314.48899999999998</c:v>
                </c:pt>
                <c:pt idx="163">
                  <c:v>315.452</c:v>
                </c:pt>
                <c:pt idx="164">
                  <c:v>316.41300000000001</c:v>
                </c:pt>
                <c:pt idx="165">
                  <c:v>317.36700000000002</c:v>
                </c:pt>
                <c:pt idx="166">
                  <c:v>318.32799999999997</c:v>
                </c:pt>
                <c:pt idx="167">
                  <c:v>319.29500000000002</c:v>
                </c:pt>
                <c:pt idx="168">
                  <c:v>320.25099999999998</c:v>
                </c:pt>
                <c:pt idx="169">
                  <c:v>321.20800000000003</c:v>
                </c:pt>
                <c:pt idx="170">
                  <c:v>322.17500000000001</c:v>
                </c:pt>
                <c:pt idx="171">
                  <c:v>323.13299999999998</c:v>
                </c:pt>
                <c:pt idx="172">
                  <c:v>324.08999999999997</c:v>
                </c:pt>
                <c:pt idx="173">
                  <c:v>325.04700000000003</c:v>
                </c:pt>
                <c:pt idx="174">
                  <c:v>326.01400000000001</c:v>
                </c:pt>
                <c:pt idx="175">
                  <c:v>326.97199999999998</c:v>
                </c:pt>
                <c:pt idx="176">
                  <c:v>327.93299999999999</c:v>
                </c:pt>
                <c:pt idx="177">
                  <c:v>328.89400000000001</c:v>
                </c:pt>
                <c:pt idx="178">
                  <c:v>329.85500000000002</c:v>
                </c:pt>
                <c:pt idx="179">
                  <c:v>330.80900000000003</c:v>
                </c:pt>
                <c:pt idx="180">
                  <c:v>331.76900000000001</c:v>
                </c:pt>
                <c:pt idx="181">
                  <c:v>332.733</c:v>
                </c:pt>
                <c:pt idx="182">
                  <c:v>333.69400000000002</c:v>
                </c:pt>
                <c:pt idx="183">
                  <c:v>334.64800000000002</c:v>
                </c:pt>
                <c:pt idx="184">
                  <c:v>335.61200000000002</c:v>
                </c:pt>
                <c:pt idx="185">
                  <c:v>336.56599999999997</c:v>
                </c:pt>
                <c:pt idx="186">
                  <c:v>337.529</c:v>
                </c:pt>
                <c:pt idx="187">
                  <c:v>338.48899999999998</c:v>
                </c:pt>
                <c:pt idx="188">
                  <c:v>339.44600000000003</c:v>
                </c:pt>
                <c:pt idx="189">
                  <c:v>340.41300000000001</c:v>
                </c:pt>
                <c:pt idx="190">
                  <c:v>341.37099999999998</c:v>
                </c:pt>
                <c:pt idx="191">
                  <c:v>342.32799999999997</c:v>
                </c:pt>
                <c:pt idx="192">
                  <c:v>343.29500000000002</c:v>
                </c:pt>
                <c:pt idx="193">
                  <c:v>344.25299999999999</c:v>
                </c:pt>
                <c:pt idx="194">
                  <c:v>345.21300000000002</c:v>
                </c:pt>
                <c:pt idx="195">
                  <c:v>346.17500000000001</c:v>
                </c:pt>
                <c:pt idx="196">
                  <c:v>347.12599999999998</c:v>
                </c:pt>
                <c:pt idx="197">
                  <c:v>348.089</c:v>
                </c:pt>
                <c:pt idx="198">
                  <c:v>349.05099999999999</c:v>
                </c:pt>
                <c:pt idx="199">
                  <c:v>350.01400000000001</c:v>
                </c:pt>
                <c:pt idx="200">
                  <c:v>350.96600000000001</c:v>
                </c:pt>
                <c:pt idx="201">
                  <c:v>351.928</c:v>
                </c:pt>
                <c:pt idx="202">
                  <c:v>352.892</c:v>
                </c:pt>
                <c:pt idx="203">
                  <c:v>353.846</c:v>
                </c:pt>
                <c:pt idx="204">
                  <c:v>354.81200000000001</c:v>
                </c:pt>
                <c:pt idx="205">
                  <c:v>355.77</c:v>
                </c:pt>
                <c:pt idx="206">
                  <c:v>356.72699999999998</c:v>
                </c:pt>
              </c:numCache>
            </c:numRef>
          </c:xVal>
          <c:yVal>
            <c:numRef>
              <c:f>'8'!$B$2:$B$208</c:f>
              <c:numCache>
                <c:formatCode>General</c:formatCode>
                <c:ptCount val="207"/>
                <c:pt idx="0">
                  <c:v>94.5</c:v>
                </c:pt>
                <c:pt idx="1">
                  <c:v>94.8</c:v>
                </c:pt>
                <c:pt idx="2">
                  <c:v>95.1</c:v>
                </c:pt>
                <c:pt idx="3">
                  <c:v>95.3</c:v>
                </c:pt>
                <c:pt idx="4">
                  <c:v>97.4</c:v>
                </c:pt>
                <c:pt idx="5">
                  <c:v>97.5</c:v>
                </c:pt>
                <c:pt idx="6">
                  <c:v>97.9</c:v>
                </c:pt>
                <c:pt idx="7">
                  <c:v>100.4</c:v>
                </c:pt>
                <c:pt idx="8">
                  <c:v>100.7</c:v>
                </c:pt>
                <c:pt idx="9">
                  <c:v>102.8</c:v>
                </c:pt>
                <c:pt idx="10">
                  <c:v>103.2</c:v>
                </c:pt>
                <c:pt idx="11">
                  <c:v>105.6</c:v>
                </c:pt>
                <c:pt idx="12">
                  <c:v>106</c:v>
                </c:pt>
                <c:pt idx="13">
                  <c:v>109.5</c:v>
                </c:pt>
                <c:pt idx="14">
                  <c:v>112.1</c:v>
                </c:pt>
                <c:pt idx="15">
                  <c:v>112.5</c:v>
                </c:pt>
                <c:pt idx="16">
                  <c:v>115.1</c:v>
                </c:pt>
                <c:pt idx="17">
                  <c:v>117.4</c:v>
                </c:pt>
                <c:pt idx="18">
                  <c:v>119.5</c:v>
                </c:pt>
                <c:pt idx="19">
                  <c:v>119.6</c:v>
                </c:pt>
                <c:pt idx="20">
                  <c:v>120.1</c:v>
                </c:pt>
                <c:pt idx="21">
                  <c:v>123.5</c:v>
                </c:pt>
                <c:pt idx="22">
                  <c:v>123.9</c:v>
                </c:pt>
                <c:pt idx="23">
                  <c:v>124.2</c:v>
                </c:pt>
                <c:pt idx="24">
                  <c:v>127.1</c:v>
                </c:pt>
                <c:pt idx="25">
                  <c:v>127.4</c:v>
                </c:pt>
                <c:pt idx="26">
                  <c:v>130.1</c:v>
                </c:pt>
                <c:pt idx="27">
                  <c:v>130.19999999999999</c:v>
                </c:pt>
                <c:pt idx="28">
                  <c:v>130.19999999999999</c:v>
                </c:pt>
                <c:pt idx="29">
                  <c:v>130.19999999999999</c:v>
                </c:pt>
                <c:pt idx="30">
                  <c:v>130.30000000000001</c:v>
                </c:pt>
                <c:pt idx="31">
                  <c:v>130.6</c:v>
                </c:pt>
                <c:pt idx="32">
                  <c:v>130.9</c:v>
                </c:pt>
                <c:pt idx="33">
                  <c:v>131.1</c:v>
                </c:pt>
                <c:pt idx="34">
                  <c:v>131.30000000000001</c:v>
                </c:pt>
                <c:pt idx="35">
                  <c:v>131.5</c:v>
                </c:pt>
                <c:pt idx="36">
                  <c:v>131.6</c:v>
                </c:pt>
                <c:pt idx="37">
                  <c:v>131.69999999999999</c:v>
                </c:pt>
                <c:pt idx="38">
                  <c:v>131.69999999999999</c:v>
                </c:pt>
                <c:pt idx="39">
                  <c:v>131.5</c:v>
                </c:pt>
                <c:pt idx="40">
                  <c:v>131.30000000000001</c:v>
                </c:pt>
                <c:pt idx="41">
                  <c:v>130.9</c:v>
                </c:pt>
                <c:pt idx="42">
                  <c:v>130.5</c:v>
                </c:pt>
                <c:pt idx="43">
                  <c:v>128.30000000000001</c:v>
                </c:pt>
                <c:pt idx="44">
                  <c:v>128.19999999999999</c:v>
                </c:pt>
                <c:pt idx="45">
                  <c:v>127.8</c:v>
                </c:pt>
                <c:pt idx="46">
                  <c:v>127.4</c:v>
                </c:pt>
                <c:pt idx="47">
                  <c:v>125.3</c:v>
                </c:pt>
                <c:pt idx="48">
                  <c:v>125.2</c:v>
                </c:pt>
                <c:pt idx="49">
                  <c:v>124.9</c:v>
                </c:pt>
                <c:pt idx="50">
                  <c:v>122.7</c:v>
                </c:pt>
                <c:pt idx="51">
                  <c:v>122.6</c:v>
                </c:pt>
                <c:pt idx="52">
                  <c:v>122.3</c:v>
                </c:pt>
                <c:pt idx="53">
                  <c:v>122</c:v>
                </c:pt>
                <c:pt idx="54">
                  <c:v>119.9</c:v>
                </c:pt>
                <c:pt idx="55">
                  <c:v>119.7</c:v>
                </c:pt>
                <c:pt idx="56">
                  <c:v>119.4</c:v>
                </c:pt>
                <c:pt idx="57">
                  <c:v>118.9</c:v>
                </c:pt>
                <c:pt idx="58">
                  <c:v>118.5</c:v>
                </c:pt>
                <c:pt idx="59">
                  <c:v>116.1</c:v>
                </c:pt>
                <c:pt idx="60">
                  <c:v>115.9</c:v>
                </c:pt>
                <c:pt idx="61">
                  <c:v>115.7</c:v>
                </c:pt>
                <c:pt idx="62">
                  <c:v>115.5</c:v>
                </c:pt>
                <c:pt idx="63">
                  <c:v>115</c:v>
                </c:pt>
                <c:pt idx="64">
                  <c:v>114.6</c:v>
                </c:pt>
                <c:pt idx="65">
                  <c:v>112.3</c:v>
                </c:pt>
                <c:pt idx="66">
                  <c:v>112.2</c:v>
                </c:pt>
                <c:pt idx="67">
                  <c:v>111.9</c:v>
                </c:pt>
                <c:pt idx="68">
                  <c:v>111.6</c:v>
                </c:pt>
                <c:pt idx="69">
                  <c:v>111.4</c:v>
                </c:pt>
                <c:pt idx="70">
                  <c:v>110.9</c:v>
                </c:pt>
                <c:pt idx="71">
                  <c:v>110.6</c:v>
                </c:pt>
                <c:pt idx="72">
                  <c:v>110.2</c:v>
                </c:pt>
                <c:pt idx="73">
                  <c:v>109.7</c:v>
                </c:pt>
                <c:pt idx="74">
                  <c:v>109.3</c:v>
                </c:pt>
                <c:pt idx="75">
                  <c:v>109</c:v>
                </c:pt>
                <c:pt idx="76">
                  <c:v>106.8</c:v>
                </c:pt>
                <c:pt idx="77">
                  <c:v>106.8</c:v>
                </c:pt>
                <c:pt idx="78">
                  <c:v>106.7</c:v>
                </c:pt>
                <c:pt idx="79">
                  <c:v>106.6</c:v>
                </c:pt>
                <c:pt idx="80">
                  <c:v>106.3</c:v>
                </c:pt>
                <c:pt idx="81">
                  <c:v>106</c:v>
                </c:pt>
                <c:pt idx="82">
                  <c:v>105.8</c:v>
                </c:pt>
                <c:pt idx="83">
                  <c:v>105.6</c:v>
                </c:pt>
                <c:pt idx="84">
                  <c:v>105.1</c:v>
                </c:pt>
                <c:pt idx="85">
                  <c:v>104.7</c:v>
                </c:pt>
                <c:pt idx="86">
                  <c:v>104.5</c:v>
                </c:pt>
                <c:pt idx="87">
                  <c:v>104.2</c:v>
                </c:pt>
                <c:pt idx="88">
                  <c:v>104</c:v>
                </c:pt>
                <c:pt idx="89">
                  <c:v>103.9</c:v>
                </c:pt>
                <c:pt idx="90">
                  <c:v>103.4</c:v>
                </c:pt>
                <c:pt idx="91">
                  <c:v>103.1</c:v>
                </c:pt>
                <c:pt idx="92">
                  <c:v>102.8</c:v>
                </c:pt>
                <c:pt idx="93">
                  <c:v>102.6</c:v>
                </c:pt>
                <c:pt idx="94">
                  <c:v>102.4</c:v>
                </c:pt>
                <c:pt idx="95">
                  <c:v>102.2</c:v>
                </c:pt>
                <c:pt idx="96">
                  <c:v>102.1</c:v>
                </c:pt>
                <c:pt idx="97">
                  <c:v>101.9</c:v>
                </c:pt>
                <c:pt idx="98">
                  <c:v>101.5</c:v>
                </c:pt>
                <c:pt idx="99">
                  <c:v>101.2</c:v>
                </c:pt>
                <c:pt idx="100">
                  <c:v>101</c:v>
                </c:pt>
                <c:pt idx="101">
                  <c:v>100.8</c:v>
                </c:pt>
                <c:pt idx="102">
                  <c:v>100.6</c:v>
                </c:pt>
                <c:pt idx="103">
                  <c:v>100.5</c:v>
                </c:pt>
                <c:pt idx="104">
                  <c:v>100.3</c:v>
                </c:pt>
                <c:pt idx="105">
                  <c:v>100.2</c:v>
                </c:pt>
                <c:pt idx="106">
                  <c:v>100.1</c:v>
                </c:pt>
                <c:pt idx="107">
                  <c:v>100</c:v>
                </c:pt>
                <c:pt idx="108">
                  <c:v>99.9</c:v>
                </c:pt>
                <c:pt idx="109">
                  <c:v>99.6</c:v>
                </c:pt>
                <c:pt idx="110">
                  <c:v>99.3</c:v>
                </c:pt>
                <c:pt idx="111">
                  <c:v>99.1</c:v>
                </c:pt>
                <c:pt idx="112">
                  <c:v>99</c:v>
                </c:pt>
                <c:pt idx="113">
                  <c:v>98.8</c:v>
                </c:pt>
                <c:pt idx="114">
                  <c:v>98.7</c:v>
                </c:pt>
                <c:pt idx="115">
                  <c:v>98.6</c:v>
                </c:pt>
                <c:pt idx="116">
                  <c:v>98.5</c:v>
                </c:pt>
                <c:pt idx="117">
                  <c:v>98.4</c:v>
                </c:pt>
                <c:pt idx="118">
                  <c:v>98.3</c:v>
                </c:pt>
                <c:pt idx="119">
                  <c:v>98.2</c:v>
                </c:pt>
                <c:pt idx="120">
                  <c:v>98.2</c:v>
                </c:pt>
                <c:pt idx="121">
                  <c:v>98.1</c:v>
                </c:pt>
                <c:pt idx="122">
                  <c:v>98</c:v>
                </c:pt>
                <c:pt idx="123">
                  <c:v>97.9</c:v>
                </c:pt>
                <c:pt idx="124">
                  <c:v>97.8</c:v>
                </c:pt>
                <c:pt idx="125">
                  <c:v>97.7</c:v>
                </c:pt>
                <c:pt idx="126">
                  <c:v>97.6</c:v>
                </c:pt>
                <c:pt idx="127">
                  <c:v>97.5</c:v>
                </c:pt>
                <c:pt idx="128">
                  <c:v>97.5</c:v>
                </c:pt>
                <c:pt idx="129">
                  <c:v>97.4</c:v>
                </c:pt>
                <c:pt idx="130">
                  <c:v>97.3</c:v>
                </c:pt>
                <c:pt idx="131">
                  <c:v>97.2</c:v>
                </c:pt>
                <c:pt idx="132">
                  <c:v>97.1</c:v>
                </c:pt>
                <c:pt idx="133">
                  <c:v>97</c:v>
                </c:pt>
                <c:pt idx="134">
                  <c:v>96.9</c:v>
                </c:pt>
                <c:pt idx="135">
                  <c:v>96.9</c:v>
                </c:pt>
                <c:pt idx="136">
                  <c:v>96.8</c:v>
                </c:pt>
                <c:pt idx="137">
                  <c:v>96.7</c:v>
                </c:pt>
                <c:pt idx="138">
                  <c:v>96.6</c:v>
                </c:pt>
                <c:pt idx="139">
                  <c:v>96.5</c:v>
                </c:pt>
                <c:pt idx="140">
                  <c:v>96.5</c:v>
                </c:pt>
                <c:pt idx="141">
                  <c:v>96.4</c:v>
                </c:pt>
                <c:pt idx="142">
                  <c:v>96.3</c:v>
                </c:pt>
                <c:pt idx="143">
                  <c:v>96.3</c:v>
                </c:pt>
                <c:pt idx="144">
                  <c:v>96.2</c:v>
                </c:pt>
                <c:pt idx="145">
                  <c:v>96.1</c:v>
                </c:pt>
                <c:pt idx="146">
                  <c:v>96.1</c:v>
                </c:pt>
                <c:pt idx="147">
                  <c:v>96</c:v>
                </c:pt>
                <c:pt idx="148">
                  <c:v>96</c:v>
                </c:pt>
                <c:pt idx="149">
                  <c:v>95.9</c:v>
                </c:pt>
                <c:pt idx="150">
                  <c:v>95.9</c:v>
                </c:pt>
                <c:pt idx="151">
                  <c:v>95.8</c:v>
                </c:pt>
                <c:pt idx="152">
                  <c:v>95.7</c:v>
                </c:pt>
                <c:pt idx="153">
                  <c:v>95.7</c:v>
                </c:pt>
                <c:pt idx="154">
                  <c:v>95.6</c:v>
                </c:pt>
                <c:pt idx="155">
                  <c:v>95.6</c:v>
                </c:pt>
                <c:pt idx="156">
                  <c:v>95.5</c:v>
                </c:pt>
                <c:pt idx="157">
                  <c:v>95.5</c:v>
                </c:pt>
                <c:pt idx="158">
                  <c:v>95.5</c:v>
                </c:pt>
                <c:pt idx="159">
                  <c:v>95.4</c:v>
                </c:pt>
                <c:pt idx="160">
                  <c:v>95.4</c:v>
                </c:pt>
                <c:pt idx="161">
                  <c:v>95.4</c:v>
                </c:pt>
                <c:pt idx="162">
                  <c:v>95.3</c:v>
                </c:pt>
                <c:pt idx="163">
                  <c:v>95.3</c:v>
                </c:pt>
                <c:pt idx="164">
                  <c:v>95.3</c:v>
                </c:pt>
                <c:pt idx="165">
                  <c:v>95.3</c:v>
                </c:pt>
                <c:pt idx="166">
                  <c:v>95.2</c:v>
                </c:pt>
                <c:pt idx="167">
                  <c:v>95.2</c:v>
                </c:pt>
                <c:pt idx="168">
                  <c:v>95.2</c:v>
                </c:pt>
                <c:pt idx="169">
                  <c:v>95.2</c:v>
                </c:pt>
                <c:pt idx="170">
                  <c:v>95.1</c:v>
                </c:pt>
                <c:pt idx="171">
                  <c:v>95.1</c:v>
                </c:pt>
                <c:pt idx="172">
                  <c:v>95.1</c:v>
                </c:pt>
                <c:pt idx="173">
                  <c:v>95.1</c:v>
                </c:pt>
                <c:pt idx="174">
                  <c:v>95.1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94.9</c:v>
                </c:pt>
                <c:pt idx="181">
                  <c:v>94.9</c:v>
                </c:pt>
                <c:pt idx="182">
                  <c:v>94.9</c:v>
                </c:pt>
                <c:pt idx="183">
                  <c:v>94.9</c:v>
                </c:pt>
                <c:pt idx="184">
                  <c:v>94.9</c:v>
                </c:pt>
                <c:pt idx="185">
                  <c:v>94.9</c:v>
                </c:pt>
                <c:pt idx="186">
                  <c:v>94.8</c:v>
                </c:pt>
                <c:pt idx="187">
                  <c:v>94.8</c:v>
                </c:pt>
                <c:pt idx="188">
                  <c:v>94.8</c:v>
                </c:pt>
                <c:pt idx="189">
                  <c:v>94.8</c:v>
                </c:pt>
                <c:pt idx="190">
                  <c:v>94.8</c:v>
                </c:pt>
                <c:pt idx="191">
                  <c:v>94.7</c:v>
                </c:pt>
                <c:pt idx="192">
                  <c:v>94.7</c:v>
                </c:pt>
                <c:pt idx="193">
                  <c:v>94.7</c:v>
                </c:pt>
                <c:pt idx="194">
                  <c:v>94.7</c:v>
                </c:pt>
                <c:pt idx="195">
                  <c:v>94.7</c:v>
                </c:pt>
                <c:pt idx="196">
                  <c:v>94.7</c:v>
                </c:pt>
                <c:pt idx="197">
                  <c:v>94.7</c:v>
                </c:pt>
                <c:pt idx="198">
                  <c:v>94.6</c:v>
                </c:pt>
                <c:pt idx="199">
                  <c:v>94.6</c:v>
                </c:pt>
                <c:pt idx="200">
                  <c:v>94.6</c:v>
                </c:pt>
                <c:pt idx="201">
                  <c:v>94.6</c:v>
                </c:pt>
                <c:pt idx="202">
                  <c:v>94.6</c:v>
                </c:pt>
                <c:pt idx="203">
                  <c:v>94.6</c:v>
                </c:pt>
                <c:pt idx="204">
                  <c:v>94.5</c:v>
                </c:pt>
                <c:pt idx="205">
                  <c:v>94.5</c:v>
                </c:pt>
                <c:pt idx="206">
                  <c:v>94.5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5D2-46FE-B852-27AD92A18AB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'8'!$A$2:$A$208</c:f>
              <c:numCache>
                <c:formatCode>General</c:formatCode>
                <c:ptCount val="207"/>
                <c:pt idx="0">
                  <c:v>158.96799999999999</c:v>
                </c:pt>
                <c:pt idx="1">
                  <c:v>159.935</c:v>
                </c:pt>
                <c:pt idx="2">
                  <c:v>160.893</c:v>
                </c:pt>
                <c:pt idx="3">
                  <c:v>161.852</c:v>
                </c:pt>
                <c:pt idx="4">
                  <c:v>162.81</c:v>
                </c:pt>
                <c:pt idx="5">
                  <c:v>163.773</c:v>
                </c:pt>
                <c:pt idx="6">
                  <c:v>164.73400000000001</c:v>
                </c:pt>
                <c:pt idx="7">
                  <c:v>165.68799999999999</c:v>
                </c:pt>
                <c:pt idx="8">
                  <c:v>166.648</c:v>
                </c:pt>
                <c:pt idx="9">
                  <c:v>167.62299999999999</c:v>
                </c:pt>
                <c:pt idx="10">
                  <c:v>168.56700000000001</c:v>
                </c:pt>
                <c:pt idx="11">
                  <c:v>169.53</c:v>
                </c:pt>
                <c:pt idx="12">
                  <c:v>170.48599999999999</c:v>
                </c:pt>
                <c:pt idx="13">
                  <c:v>171.452</c:v>
                </c:pt>
                <c:pt idx="14">
                  <c:v>172.41</c:v>
                </c:pt>
                <c:pt idx="15">
                  <c:v>173.36699999999999</c:v>
                </c:pt>
                <c:pt idx="16">
                  <c:v>174.334</c:v>
                </c:pt>
                <c:pt idx="17">
                  <c:v>175.292</c:v>
                </c:pt>
                <c:pt idx="18">
                  <c:v>176.249</c:v>
                </c:pt>
                <c:pt idx="19">
                  <c:v>177.20599999999999</c:v>
                </c:pt>
                <c:pt idx="20">
                  <c:v>178.167</c:v>
                </c:pt>
                <c:pt idx="21">
                  <c:v>179.12899999999999</c:v>
                </c:pt>
                <c:pt idx="22">
                  <c:v>180.09</c:v>
                </c:pt>
                <c:pt idx="23">
                  <c:v>181.054</c:v>
                </c:pt>
                <c:pt idx="24">
                  <c:v>182.01499999999999</c:v>
                </c:pt>
                <c:pt idx="25">
                  <c:v>182.96899999999999</c:v>
                </c:pt>
                <c:pt idx="26">
                  <c:v>183.929</c:v>
                </c:pt>
                <c:pt idx="27">
                  <c:v>184.893</c:v>
                </c:pt>
                <c:pt idx="28">
                  <c:v>185.85400000000001</c:v>
                </c:pt>
                <c:pt idx="29">
                  <c:v>186.81200000000001</c:v>
                </c:pt>
                <c:pt idx="30">
                  <c:v>187.767</c:v>
                </c:pt>
                <c:pt idx="31">
                  <c:v>188.73400000000001</c:v>
                </c:pt>
                <c:pt idx="32">
                  <c:v>189.691</c:v>
                </c:pt>
                <c:pt idx="33">
                  <c:v>190.648</c:v>
                </c:pt>
                <c:pt idx="34">
                  <c:v>191.608</c:v>
                </c:pt>
                <c:pt idx="35">
                  <c:v>192.57300000000001</c:v>
                </c:pt>
                <c:pt idx="36">
                  <c:v>193.53</c:v>
                </c:pt>
                <c:pt idx="37">
                  <c:v>194.489</c:v>
                </c:pt>
                <c:pt idx="38">
                  <c:v>195.447</c:v>
                </c:pt>
                <c:pt idx="39">
                  <c:v>196.41</c:v>
                </c:pt>
                <c:pt idx="40">
                  <c:v>197.37100000000001</c:v>
                </c:pt>
                <c:pt idx="41">
                  <c:v>198.33500000000001</c:v>
                </c:pt>
                <c:pt idx="42">
                  <c:v>199.286</c:v>
                </c:pt>
                <c:pt idx="43">
                  <c:v>200.249</c:v>
                </c:pt>
                <c:pt idx="44">
                  <c:v>201.21</c:v>
                </c:pt>
                <c:pt idx="45">
                  <c:v>202.17400000000001</c:v>
                </c:pt>
                <c:pt idx="46">
                  <c:v>203.12700000000001</c:v>
                </c:pt>
                <c:pt idx="47">
                  <c:v>204.09</c:v>
                </c:pt>
                <c:pt idx="48">
                  <c:v>205.048</c:v>
                </c:pt>
                <c:pt idx="49">
                  <c:v>206.01499999999999</c:v>
                </c:pt>
                <c:pt idx="50">
                  <c:v>206.97300000000001</c:v>
                </c:pt>
                <c:pt idx="51">
                  <c:v>207.93</c:v>
                </c:pt>
                <c:pt idx="52">
                  <c:v>208.887</c:v>
                </c:pt>
                <c:pt idx="53">
                  <c:v>209.85400000000001</c:v>
                </c:pt>
                <c:pt idx="54">
                  <c:v>210.81200000000001</c:v>
                </c:pt>
                <c:pt idx="55">
                  <c:v>211.77099999999999</c:v>
                </c:pt>
                <c:pt idx="56">
                  <c:v>212.72800000000001</c:v>
                </c:pt>
                <c:pt idx="57">
                  <c:v>213.691</c:v>
                </c:pt>
                <c:pt idx="58">
                  <c:v>214.65199999999999</c:v>
                </c:pt>
                <c:pt idx="59">
                  <c:v>215.60900000000001</c:v>
                </c:pt>
                <c:pt idx="60">
                  <c:v>216.56700000000001</c:v>
                </c:pt>
                <c:pt idx="61">
                  <c:v>217.53</c:v>
                </c:pt>
                <c:pt idx="62">
                  <c:v>218.49100000000001</c:v>
                </c:pt>
                <c:pt idx="63">
                  <c:v>219.45</c:v>
                </c:pt>
                <c:pt idx="64">
                  <c:v>220.41399999999999</c:v>
                </c:pt>
                <c:pt idx="65">
                  <c:v>221.37100000000001</c:v>
                </c:pt>
                <c:pt idx="66">
                  <c:v>222.33099999999999</c:v>
                </c:pt>
                <c:pt idx="67">
                  <c:v>223.29499999999999</c:v>
                </c:pt>
                <c:pt idx="68">
                  <c:v>224.25399999999999</c:v>
                </c:pt>
                <c:pt idx="69">
                  <c:v>225.209</c:v>
                </c:pt>
                <c:pt idx="70">
                  <c:v>226.16800000000001</c:v>
                </c:pt>
                <c:pt idx="71">
                  <c:v>227.13499999999999</c:v>
                </c:pt>
                <c:pt idx="72">
                  <c:v>228.08699999999999</c:v>
                </c:pt>
                <c:pt idx="73">
                  <c:v>229.047</c:v>
                </c:pt>
                <c:pt idx="74">
                  <c:v>230.00800000000001</c:v>
                </c:pt>
                <c:pt idx="75">
                  <c:v>230.97200000000001</c:v>
                </c:pt>
                <c:pt idx="76">
                  <c:v>231.93299999999999</c:v>
                </c:pt>
                <c:pt idx="77">
                  <c:v>232.887</c:v>
                </c:pt>
                <c:pt idx="78">
                  <c:v>233.84800000000001</c:v>
                </c:pt>
                <c:pt idx="79">
                  <c:v>234.81100000000001</c:v>
                </c:pt>
                <c:pt idx="80">
                  <c:v>235.77199999999999</c:v>
                </c:pt>
                <c:pt idx="81">
                  <c:v>236.73</c:v>
                </c:pt>
                <c:pt idx="82">
                  <c:v>237.69499999999999</c:v>
                </c:pt>
                <c:pt idx="83">
                  <c:v>238.65299999999999</c:v>
                </c:pt>
                <c:pt idx="84">
                  <c:v>239.613</c:v>
                </c:pt>
                <c:pt idx="85">
                  <c:v>240.56700000000001</c:v>
                </c:pt>
                <c:pt idx="86">
                  <c:v>241.53399999999999</c:v>
                </c:pt>
                <c:pt idx="87">
                  <c:v>242.49199999999999</c:v>
                </c:pt>
                <c:pt idx="88">
                  <c:v>243.44900000000001</c:v>
                </c:pt>
                <c:pt idx="89">
                  <c:v>244.40899999999999</c:v>
                </c:pt>
                <c:pt idx="90">
                  <c:v>245.375</c:v>
                </c:pt>
                <c:pt idx="91">
                  <c:v>246.33099999999999</c:v>
                </c:pt>
                <c:pt idx="92">
                  <c:v>247.292</c:v>
                </c:pt>
                <c:pt idx="93">
                  <c:v>248.25299999999999</c:v>
                </c:pt>
                <c:pt idx="94">
                  <c:v>249.215</c:v>
                </c:pt>
                <c:pt idx="95">
                  <c:v>250.16800000000001</c:v>
                </c:pt>
                <c:pt idx="96">
                  <c:v>251.12899999999999</c:v>
                </c:pt>
                <c:pt idx="97">
                  <c:v>252.09200000000001</c:v>
                </c:pt>
                <c:pt idx="98">
                  <c:v>253.04599999999999</c:v>
                </c:pt>
                <c:pt idx="99">
                  <c:v>254.00800000000001</c:v>
                </c:pt>
                <c:pt idx="100">
                  <c:v>254.96600000000001</c:v>
                </c:pt>
                <c:pt idx="101">
                  <c:v>255.93299999999999</c:v>
                </c:pt>
                <c:pt idx="102">
                  <c:v>256.89100000000002</c:v>
                </c:pt>
                <c:pt idx="103">
                  <c:v>257.84800000000001</c:v>
                </c:pt>
                <c:pt idx="104">
                  <c:v>258.815</c:v>
                </c:pt>
                <c:pt idx="105">
                  <c:v>259.77300000000002</c:v>
                </c:pt>
                <c:pt idx="106">
                  <c:v>260.73</c:v>
                </c:pt>
                <c:pt idx="107">
                  <c:v>261.68900000000002</c:v>
                </c:pt>
                <c:pt idx="108">
                  <c:v>262.64600000000002</c:v>
                </c:pt>
                <c:pt idx="109">
                  <c:v>263.61200000000002</c:v>
                </c:pt>
                <c:pt idx="110">
                  <c:v>264.57</c:v>
                </c:pt>
                <c:pt idx="111">
                  <c:v>265.53399999999999</c:v>
                </c:pt>
                <c:pt idx="112">
                  <c:v>266.495</c:v>
                </c:pt>
                <c:pt idx="113">
                  <c:v>267.44900000000001</c:v>
                </c:pt>
                <c:pt idx="114">
                  <c:v>268.40899999999999</c:v>
                </c:pt>
                <c:pt idx="115">
                  <c:v>269.36599999999999</c:v>
                </c:pt>
                <c:pt idx="116">
                  <c:v>270.33199999999999</c:v>
                </c:pt>
                <c:pt idx="117">
                  <c:v>271.28899999999999</c:v>
                </c:pt>
                <c:pt idx="118">
                  <c:v>272.24700000000001</c:v>
                </c:pt>
                <c:pt idx="119">
                  <c:v>273.214</c:v>
                </c:pt>
                <c:pt idx="120">
                  <c:v>274.17099999999999</c:v>
                </c:pt>
                <c:pt idx="121">
                  <c:v>275.12799999999999</c:v>
                </c:pt>
                <c:pt idx="122">
                  <c:v>276.08600000000001</c:v>
                </c:pt>
                <c:pt idx="123">
                  <c:v>277.053</c:v>
                </c:pt>
                <c:pt idx="124">
                  <c:v>278.01499999999999</c:v>
                </c:pt>
                <c:pt idx="125">
                  <c:v>278.96600000000001</c:v>
                </c:pt>
                <c:pt idx="126">
                  <c:v>279.92700000000002</c:v>
                </c:pt>
                <c:pt idx="127">
                  <c:v>280.89</c:v>
                </c:pt>
                <c:pt idx="128">
                  <c:v>281.85199999999998</c:v>
                </c:pt>
                <c:pt idx="129">
                  <c:v>282.815</c:v>
                </c:pt>
                <c:pt idx="130">
                  <c:v>283.767</c:v>
                </c:pt>
                <c:pt idx="131">
                  <c:v>284.72899999999998</c:v>
                </c:pt>
                <c:pt idx="132">
                  <c:v>285.69099999999997</c:v>
                </c:pt>
                <c:pt idx="133">
                  <c:v>286.64699999999999</c:v>
                </c:pt>
                <c:pt idx="134">
                  <c:v>287.60599999999999</c:v>
                </c:pt>
                <c:pt idx="135">
                  <c:v>288.57</c:v>
                </c:pt>
                <c:pt idx="136">
                  <c:v>289.52800000000002</c:v>
                </c:pt>
                <c:pt idx="137">
                  <c:v>290.495</c:v>
                </c:pt>
                <c:pt idx="138">
                  <c:v>291.45299999999997</c:v>
                </c:pt>
                <c:pt idx="139">
                  <c:v>292.41000000000003</c:v>
                </c:pt>
                <c:pt idx="140">
                  <c:v>293.36700000000002</c:v>
                </c:pt>
                <c:pt idx="141">
                  <c:v>294.32600000000002</c:v>
                </c:pt>
                <c:pt idx="142">
                  <c:v>295.29300000000001</c:v>
                </c:pt>
                <c:pt idx="143">
                  <c:v>296.24700000000001</c:v>
                </c:pt>
                <c:pt idx="144">
                  <c:v>297.20800000000003</c:v>
                </c:pt>
                <c:pt idx="145">
                  <c:v>298.17099999999999</c:v>
                </c:pt>
                <c:pt idx="146">
                  <c:v>299.13299999999998</c:v>
                </c:pt>
                <c:pt idx="147">
                  <c:v>300.08600000000001</c:v>
                </c:pt>
                <c:pt idx="148">
                  <c:v>301.04700000000003</c:v>
                </c:pt>
                <c:pt idx="149">
                  <c:v>302.01</c:v>
                </c:pt>
                <c:pt idx="150">
                  <c:v>302.97399999999999</c:v>
                </c:pt>
                <c:pt idx="151">
                  <c:v>303.92700000000002</c:v>
                </c:pt>
                <c:pt idx="152">
                  <c:v>304.89400000000001</c:v>
                </c:pt>
                <c:pt idx="153">
                  <c:v>305.85199999999998</c:v>
                </c:pt>
                <c:pt idx="154">
                  <c:v>306.80900000000003</c:v>
                </c:pt>
                <c:pt idx="155">
                  <c:v>307.76600000000002</c:v>
                </c:pt>
                <c:pt idx="156">
                  <c:v>308.733</c:v>
                </c:pt>
                <c:pt idx="157">
                  <c:v>309.69099999999997</c:v>
                </c:pt>
                <c:pt idx="158">
                  <c:v>310.64800000000002</c:v>
                </c:pt>
                <c:pt idx="159">
                  <c:v>311.61</c:v>
                </c:pt>
                <c:pt idx="160">
                  <c:v>312.57299999999998</c:v>
                </c:pt>
                <c:pt idx="161">
                  <c:v>313.52800000000002</c:v>
                </c:pt>
                <c:pt idx="162">
                  <c:v>314.48899999999998</c:v>
                </c:pt>
                <c:pt idx="163">
                  <c:v>315.452</c:v>
                </c:pt>
                <c:pt idx="164">
                  <c:v>316.41300000000001</c:v>
                </c:pt>
                <c:pt idx="165">
                  <c:v>317.36700000000002</c:v>
                </c:pt>
                <c:pt idx="166">
                  <c:v>318.32799999999997</c:v>
                </c:pt>
                <c:pt idx="167">
                  <c:v>319.29500000000002</c:v>
                </c:pt>
                <c:pt idx="168">
                  <c:v>320.25099999999998</c:v>
                </c:pt>
                <c:pt idx="169">
                  <c:v>321.20800000000003</c:v>
                </c:pt>
                <c:pt idx="170">
                  <c:v>322.17500000000001</c:v>
                </c:pt>
                <c:pt idx="171">
                  <c:v>323.13299999999998</c:v>
                </c:pt>
                <c:pt idx="172">
                  <c:v>324.08999999999997</c:v>
                </c:pt>
                <c:pt idx="173">
                  <c:v>325.04700000000003</c:v>
                </c:pt>
                <c:pt idx="174">
                  <c:v>326.01400000000001</c:v>
                </c:pt>
                <c:pt idx="175">
                  <c:v>326.97199999999998</c:v>
                </c:pt>
                <c:pt idx="176">
                  <c:v>327.93299999999999</c:v>
                </c:pt>
                <c:pt idx="177">
                  <c:v>328.89400000000001</c:v>
                </c:pt>
                <c:pt idx="178">
                  <c:v>329.85500000000002</c:v>
                </c:pt>
                <c:pt idx="179">
                  <c:v>330.80900000000003</c:v>
                </c:pt>
                <c:pt idx="180">
                  <c:v>331.76900000000001</c:v>
                </c:pt>
                <c:pt idx="181">
                  <c:v>332.733</c:v>
                </c:pt>
                <c:pt idx="182">
                  <c:v>333.69400000000002</c:v>
                </c:pt>
                <c:pt idx="183">
                  <c:v>334.64800000000002</c:v>
                </c:pt>
                <c:pt idx="184">
                  <c:v>335.61200000000002</c:v>
                </c:pt>
                <c:pt idx="185">
                  <c:v>336.56599999999997</c:v>
                </c:pt>
                <c:pt idx="186">
                  <c:v>337.529</c:v>
                </c:pt>
                <c:pt idx="187">
                  <c:v>338.48899999999998</c:v>
                </c:pt>
                <c:pt idx="188">
                  <c:v>339.44600000000003</c:v>
                </c:pt>
                <c:pt idx="189">
                  <c:v>340.41300000000001</c:v>
                </c:pt>
                <c:pt idx="190">
                  <c:v>341.37099999999998</c:v>
                </c:pt>
                <c:pt idx="191">
                  <c:v>342.32799999999997</c:v>
                </c:pt>
                <c:pt idx="192">
                  <c:v>343.29500000000002</c:v>
                </c:pt>
                <c:pt idx="193">
                  <c:v>344.25299999999999</c:v>
                </c:pt>
                <c:pt idx="194">
                  <c:v>345.21300000000002</c:v>
                </c:pt>
                <c:pt idx="195">
                  <c:v>346.17500000000001</c:v>
                </c:pt>
                <c:pt idx="196">
                  <c:v>347.12599999999998</c:v>
                </c:pt>
                <c:pt idx="197">
                  <c:v>348.089</c:v>
                </c:pt>
                <c:pt idx="198">
                  <c:v>349.05099999999999</c:v>
                </c:pt>
                <c:pt idx="199">
                  <c:v>350.01400000000001</c:v>
                </c:pt>
                <c:pt idx="200">
                  <c:v>350.96600000000001</c:v>
                </c:pt>
                <c:pt idx="201">
                  <c:v>351.928</c:v>
                </c:pt>
                <c:pt idx="202">
                  <c:v>352.892</c:v>
                </c:pt>
                <c:pt idx="203">
                  <c:v>353.846</c:v>
                </c:pt>
                <c:pt idx="204">
                  <c:v>354.81200000000001</c:v>
                </c:pt>
                <c:pt idx="205">
                  <c:v>355.77</c:v>
                </c:pt>
                <c:pt idx="206">
                  <c:v>356.72699999999998</c:v>
                </c:pt>
              </c:numCache>
            </c:numRef>
          </c:xVal>
          <c:yVal>
            <c:numRef>
              <c:f>'8'!$C$2:$C$208</c:f>
              <c:numCache>
                <c:formatCode>General</c:formatCode>
                <c:ptCount val="207"/>
                <c:pt idx="0">
                  <c:v>94.5</c:v>
                </c:pt>
                <c:pt idx="1">
                  <c:v>94.5</c:v>
                </c:pt>
                <c:pt idx="2">
                  <c:v>94.5</c:v>
                </c:pt>
                <c:pt idx="3">
                  <c:v>94.5</c:v>
                </c:pt>
                <c:pt idx="4">
                  <c:v>94.5</c:v>
                </c:pt>
                <c:pt idx="5">
                  <c:v>94.5</c:v>
                </c:pt>
                <c:pt idx="6">
                  <c:v>94.5</c:v>
                </c:pt>
                <c:pt idx="7">
                  <c:v>94.5</c:v>
                </c:pt>
                <c:pt idx="8">
                  <c:v>94.5</c:v>
                </c:pt>
                <c:pt idx="9">
                  <c:v>94.5</c:v>
                </c:pt>
                <c:pt idx="10">
                  <c:v>94.5</c:v>
                </c:pt>
                <c:pt idx="11">
                  <c:v>94.5</c:v>
                </c:pt>
                <c:pt idx="12">
                  <c:v>94.5</c:v>
                </c:pt>
                <c:pt idx="13">
                  <c:v>94.5</c:v>
                </c:pt>
                <c:pt idx="14">
                  <c:v>94.5</c:v>
                </c:pt>
                <c:pt idx="15">
                  <c:v>94.5</c:v>
                </c:pt>
                <c:pt idx="16">
                  <c:v>94.5</c:v>
                </c:pt>
                <c:pt idx="17">
                  <c:v>94.5</c:v>
                </c:pt>
                <c:pt idx="18">
                  <c:v>94.5</c:v>
                </c:pt>
                <c:pt idx="19">
                  <c:v>94.5</c:v>
                </c:pt>
                <c:pt idx="20">
                  <c:v>94.5</c:v>
                </c:pt>
                <c:pt idx="21">
                  <c:v>94.5</c:v>
                </c:pt>
                <c:pt idx="22">
                  <c:v>94.5</c:v>
                </c:pt>
                <c:pt idx="23">
                  <c:v>94.5</c:v>
                </c:pt>
                <c:pt idx="24">
                  <c:v>94.5</c:v>
                </c:pt>
                <c:pt idx="25">
                  <c:v>94.5</c:v>
                </c:pt>
                <c:pt idx="26">
                  <c:v>94.5</c:v>
                </c:pt>
                <c:pt idx="27">
                  <c:v>94.5</c:v>
                </c:pt>
                <c:pt idx="28">
                  <c:v>94.5</c:v>
                </c:pt>
                <c:pt idx="29">
                  <c:v>94.5</c:v>
                </c:pt>
                <c:pt idx="30">
                  <c:v>94.5</c:v>
                </c:pt>
                <c:pt idx="31">
                  <c:v>94.5</c:v>
                </c:pt>
                <c:pt idx="32">
                  <c:v>94.5</c:v>
                </c:pt>
                <c:pt idx="33">
                  <c:v>94.5</c:v>
                </c:pt>
                <c:pt idx="34">
                  <c:v>94.5</c:v>
                </c:pt>
                <c:pt idx="35">
                  <c:v>94.5</c:v>
                </c:pt>
                <c:pt idx="36">
                  <c:v>94.5</c:v>
                </c:pt>
                <c:pt idx="37">
                  <c:v>94.5</c:v>
                </c:pt>
                <c:pt idx="38">
                  <c:v>94.5</c:v>
                </c:pt>
                <c:pt idx="39">
                  <c:v>94.5</c:v>
                </c:pt>
                <c:pt idx="40">
                  <c:v>94.5</c:v>
                </c:pt>
                <c:pt idx="41">
                  <c:v>94.5</c:v>
                </c:pt>
                <c:pt idx="42">
                  <c:v>94.5</c:v>
                </c:pt>
                <c:pt idx="43">
                  <c:v>94.5</c:v>
                </c:pt>
                <c:pt idx="44">
                  <c:v>94.5</c:v>
                </c:pt>
                <c:pt idx="45">
                  <c:v>94.5</c:v>
                </c:pt>
                <c:pt idx="46">
                  <c:v>94.5</c:v>
                </c:pt>
                <c:pt idx="47">
                  <c:v>94.5</c:v>
                </c:pt>
                <c:pt idx="48">
                  <c:v>94.5</c:v>
                </c:pt>
                <c:pt idx="49">
                  <c:v>94.5</c:v>
                </c:pt>
                <c:pt idx="50">
                  <c:v>94.5</c:v>
                </c:pt>
                <c:pt idx="51">
                  <c:v>94.5</c:v>
                </c:pt>
                <c:pt idx="52">
                  <c:v>94.5</c:v>
                </c:pt>
                <c:pt idx="53">
                  <c:v>94.5</c:v>
                </c:pt>
                <c:pt idx="54">
                  <c:v>94.5</c:v>
                </c:pt>
                <c:pt idx="55">
                  <c:v>94.5</c:v>
                </c:pt>
                <c:pt idx="56">
                  <c:v>94.5</c:v>
                </c:pt>
                <c:pt idx="57">
                  <c:v>94.5</c:v>
                </c:pt>
                <c:pt idx="58">
                  <c:v>94.5</c:v>
                </c:pt>
                <c:pt idx="59">
                  <c:v>94.5</c:v>
                </c:pt>
                <c:pt idx="60">
                  <c:v>94.5</c:v>
                </c:pt>
                <c:pt idx="61">
                  <c:v>94.5</c:v>
                </c:pt>
                <c:pt idx="62">
                  <c:v>94.5</c:v>
                </c:pt>
                <c:pt idx="63">
                  <c:v>94.5</c:v>
                </c:pt>
                <c:pt idx="64">
                  <c:v>94.5</c:v>
                </c:pt>
                <c:pt idx="65">
                  <c:v>94.5</c:v>
                </c:pt>
                <c:pt idx="66">
                  <c:v>94.5</c:v>
                </c:pt>
                <c:pt idx="67">
                  <c:v>94.5</c:v>
                </c:pt>
                <c:pt idx="68">
                  <c:v>94.5</c:v>
                </c:pt>
                <c:pt idx="69">
                  <c:v>94.5</c:v>
                </c:pt>
                <c:pt idx="70">
                  <c:v>94.5</c:v>
                </c:pt>
                <c:pt idx="71">
                  <c:v>94.5</c:v>
                </c:pt>
                <c:pt idx="72">
                  <c:v>94.5</c:v>
                </c:pt>
                <c:pt idx="73">
                  <c:v>94.5</c:v>
                </c:pt>
                <c:pt idx="74">
                  <c:v>94.5</c:v>
                </c:pt>
                <c:pt idx="75">
                  <c:v>94.5</c:v>
                </c:pt>
                <c:pt idx="76">
                  <c:v>94.5</c:v>
                </c:pt>
                <c:pt idx="77">
                  <c:v>94.5</c:v>
                </c:pt>
                <c:pt idx="78">
                  <c:v>94.5</c:v>
                </c:pt>
                <c:pt idx="79">
                  <c:v>94.5</c:v>
                </c:pt>
                <c:pt idx="80">
                  <c:v>94.5</c:v>
                </c:pt>
                <c:pt idx="81">
                  <c:v>94.5</c:v>
                </c:pt>
                <c:pt idx="82">
                  <c:v>94.5</c:v>
                </c:pt>
                <c:pt idx="83">
                  <c:v>94.5</c:v>
                </c:pt>
                <c:pt idx="84">
                  <c:v>94.5</c:v>
                </c:pt>
                <c:pt idx="85">
                  <c:v>94.5</c:v>
                </c:pt>
                <c:pt idx="86">
                  <c:v>94.5</c:v>
                </c:pt>
                <c:pt idx="87">
                  <c:v>94.5</c:v>
                </c:pt>
                <c:pt idx="88">
                  <c:v>94.5</c:v>
                </c:pt>
                <c:pt idx="89">
                  <c:v>94.5</c:v>
                </c:pt>
                <c:pt idx="90">
                  <c:v>94.5</c:v>
                </c:pt>
                <c:pt idx="91">
                  <c:v>94.5</c:v>
                </c:pt>
                <c:pt idx="92">
                  <c:v>94.5</c:v>
                </c:pt>
                <c:pt idx="93">
                  <c:v>94.5</c:v>
                </c:pt>
                <c:pt idx="94">
                  <c:v>94.5</c:v>
                </c:pt>
                <c:pt idx="95">
                  <c:v>94.5</c:v>
                </c:pt>
                <c:pt idx="96">
                  <c:v>94.5</c:v>
                </c:pt>
                <c:pt idx="97">
                  <c:v>94.5</c:v>
                </c:pt>
                <c:pt idx="98">
                  <c:v>94.5</c:v>
                </c:pt>
                <c:pt idx="99">
                  <c:v>94.5</c:v>
                </c:pt>
                <c:pt idx="100">
                  <c:v>94.5</c:v>
                </c:pt>
                <c:pt idx="101">
                  <c:v>94.5</c:v>
                </c:pt>
                <c:pt idx="102">
                  <c:v>94.5</c:v>
                </c:pt>
                <c:pt idx="103">
                  <c:v>94.5</c:v>
                </c:pt>
                <c:pt idx="104">
                  <c:v>94.5</c:v>
                </c:pt>
                <c:pt idx="105">
                  <c:v>94.5</c:v>
                </c:pt>
                <c:pt idx="106">
                  <c:v>94.5</c:v>
                </c:pt>
                <c:pt idx="107">
                  <c:v>94.5</c:v>
                </c:pt>
                <c:pt idx="108">
                  <c:v>94.5</c:v>
                </c:pt>
                <c:pt idx="109">
                  <c:v>94.5</c:v>
                </c:pt>
                <c:pt idx="110">
                  <c:v>94.5</c:v>
                </c:pt>
                <c:pt idx="111">
                  <c:v>94.5</c:v>
                </c:pt>
                <c:pt idx="112">
                  <c:v>94.5</c:v>
                </c:pt>
                <c:pt idx="113">
                  <c:v>94.5</c:v>
                </c:pt>
                <c:pt idx="114">
                  <c:v>94.5</c:v>
                </c:pt>
                <c:pt idx="115">
                  <c:v>94.5</c:v>
                </c:pt>
                <c:pt idx="116">
                  <c:v>94.5</c:v>
                </c:pt>
                <c:pt idx="117">
                  <c:v>94.5</c:v>
                </c:pt>
                <c:pt idx="118">
                  <c:v>94.5</c:v>
                </c:pt>
                <c:pt idx="119">
                  <c:v>94.5</c:v>
                </c:pt>
                <c:pt idx="120">
                  <c:v>94.5</c:v>
                </c:pt>
                <c:pt idx="121">
                  <c:v>94.5</c:v>
                </c:pt>
                <c:pt idx="122">
                  <c:v>94.5</c:v>
                </c:pt>
                <c:pt idx="123">
                  <c:v>94.5</c:v>
                </c:pt>
                <c:pt idx="124">
                  <c:v>94.5</c:v>
                </c:pt>
                <c:pt idx="125">
                  <c:v>94.5</c:v>
                </c:pt>
                <c:pt idx="126">
                  <c:v>94.5</c:v>
                </c:pt>
                <c:pt idx="127">
                  <c:v>94.5</c:v>
                </c:pt>
                <c:pt idx="128">
                  <c:v>94.5</c:v>
                </c:pt>
                <c:pt idx="129">
                  <c:v>94.5</c:v>
                </c:pt>
                <c:pt idx="130">
                  <c:v>94.5</c:v>
                </c:pt>
                <c:pt idx="131">
                  <c:v>94.5</c:v>
                </c:pt>
                <c:pt idx="132">
                  <c:v>94.5</c:v>
                </c:pt>
                <c:pt idx="133">
                  <c:v>94.5</c:v>
                </c:pt>
                <c:pt idx="134">
                  <c:v>94.5</c:v>
                </c:pt>
                <c:pt idx="135">
                  <c:v>94.5</c:v>
                </c:pt>
                <c:pt idx="136">
                  <c:v>94.5</c:v>
                </c:pt>
                <c:pt idx="137">
                  <c:v>94.5</c:v>
                </c:pt>
                <c:pt idx="138">
                  <c:v>94.5</c:v>
                </c:pt>
                <c:pt idx="139">
                  <c:v>94.5</c:v>
                </c:pt>
                <c:pt idx="140">
                  <c:v>94.5</c:v>
                </c:pt>
                <c:pt idx="141">
                  <c:v>94.5</c:v>
                </c:pt>
                <c:pt idx="142">
                  <c:v>94.5</c:v>
                </c:pt>
                <c:pt idx="143">
                  <c:v>94.5</c:v>
                </c:pt>
                <c:pt idx="144">
                  <c:v>94.5</c:v>
                </c:pt>
                <c:pt idx="145">
                  <c:v>94.5</c:v>
                </c:pt>
                <c:pt idx="146">
                  <c:v>94.5</c:v>
                </c:pt>
                <c:pt idx="147">
                  <c:v>94.5</c:v>
                </c:pt>
                <c:pt idx="148">
                  <c:v>94.5</c:v>
                </c:pt>
                <c:pt idx="149">
                  <c:v>94.5</c:v>
                </c:pt>
                <c:pt idx="150">
                  <c:v>94.5</c:v>
                </c:pt>
                <c:pt idx="151">
                  <c:v>94.5</c:v>
                </c:pt>
                <c:pt idx="152">
                  <c:v>94.5</c:v>
                </c:pt>
                <c:pt idx="153">
                  <c:v>94.5</c:v>
                </c:pt>
                <c:pt idx="154">
                  <c:v>94.5</c:v>
                </c:pt>
                <c:pt idx="155">
                  <c:v>94.5</c:v>
                </c:pt>
                <c:pt idx="156">
                  <c:v>94.5</c:v>
                </c:pt>
                <c:pt idx="157">
                  <c:v>94.5</c:v>
                </c:pt>
                <c:pt idx="158">
                  <c:v>94.5</c:v>
                </c:pt>
                <c:pt idx="159">
                  <c:v>94.5</c:v>
                </c:pt>
                <c:pt idx="160">
                  <c:v>94.5</c:v>
                </c:pt>
                <c:pt idx="161">
                  <c:v>94.5</c:v>
                </c:pt>
                <c:pt idx="162">
                  <c:v>94.5</c:v>
                </c:pt>
                <c:pt idx="163">
                  <c:v>94.5</c:v>
                </c:pt>
                <c:pt idx="164">
                  <c:v>94.5</c:v>
                </c:pt>
                <c:pt idx="165">
                  <c:v>94.5</c:v>
                </c:pt>
                <c:pt idx="166">
                  <c:v>94.5</c:v>
                </c:pt>
                <c:pt idx="167">
                  <c:v>94.5</c:v>
                </c:pt>
                <c:pt idx="168">
                  <c:v>94.5</c:v>
                </c:pt>
                <c:pt idx="169">
                  <c:v>94.5</c:v>
                </c:pt>
                <c:pt idx="170">
                  <c:v>94.5</c:v>
                </c:pt>
                <c:pt idx="171">
                  <c:v>94.5</c:v>
                </c:pt>
                <c:pt idx="172">
                  <c:v>94.5</c:v>
                </c:pt>
                <c:pt idx="173">
                  <c:v>94.5</c:v>
                </c:pt>
                <c:pt idx="174">
                  <c:v>94.5</c:v>
                </c:pt>
                <c:pt idx="175">
                  <c:v>94.5</c:v>
                </c:pt>
                <c:pt idx="176">
                  <c:v>94.5</c:v>
                </c:pt>
                <c:pt idx="177">
                  <c:v>94.5</c:v>
                </c:pt>
                <c:pt idx="178">
                  <c:v>94.5</c:v>
                </c:pt>
                <c:pt idx="179">
                  <c:v>94.5</c:v>
                </c:pt>
                <c:pt idx="180">
                  <c:v>94.5</c:v>
                </c:pt>
                <c:pt idx="181">
                  <c:v>94.5</c:v>
                </c:pt>
                <c:pt idx="182">
                  <c:v>94.5</c:v>
                </c:pt>
                <c:pt idx="183">
                  <c:v>94.5</c:v>
                </c:pt>
                <c:pt idx="184">
                  <c:v>94.5</c:v>
                </c:pt>
                <c:pt idx="185">
                  <c:v>94.5</c:v>
                </c:pt>
                <c:pt idx="186">
                  <c:v>94.5</c:v>
                </c:pt>
                <c:pt idx="187">
                  <c:v>94.5</c:v>
                </c:pt>
                <c:pt idx="188">
                  <c:v>94.5</c:v>
                </c:pt>
                <c:pt idx="189">
                  <c:v>94.5</c:v>
                </c:pt>
                <c:pt idx="190">
                  <c:v>94.5</c:v>
                </c:pt>
                <c:pt idx="191">
                  <c:v>94.5</c:v>
                </c:pt>
                <c:pt idx="192">
                  <c:v>94.5</c:v>
                </c:pt>
                <c:pt idx="193">
                  <c:v>94.5</c:v>
                </c:pt>
                <c:pt idx="194">
                  <c:v>94.5</c:v>
                </c:pt>
                <c:pt idx="195">
                  <c:v>94.5</c:v>
                </c:pt>
                <c:pt idx="196">
                  <c:v>94.5</c:v>
                </c:pt>
                <c:pt idx="197">
                  <c:v>94.5</c:v>
                </c:pt>
                <c:pt idx="198">
                  <c:v>94.5</c:v>
                </c:pt>
                <c:pt idx="199">
                  <c:v>94.5</c:v>
                </c:pt>
                <c:pt idx="200">
                  <c:v>94.5</c:v>
                </c:pt>
                <c:pt idx="201">
                  <c:v>94.5</c:v>
                </c:pt>
                <c:pt idx="202">
                  <c:v>94.5</c:v>
                </c:pt>
                <c:pt idx="203">
                  <c:v>94.5</c:v>
                </c:pt>
                <c:pt idx="204">
                  <c:v>94.5</c:v>
                </c:pt>
                <c:pt idx="205">
                  <c:v>94.5</c:v>
                </c:pt>
                <c:pt idx="206">
                  <c:v>94.5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5D2-46FE-B852-27AD92A18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3488"/>
        <c:axId val="68385024"/>
      </c:scatterChart>
      <c:valAx>
        <c:axId val="6838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8385024"/>
        <c:crosses val="autoZero"/>
        <c:crossBetween val="midCat"/>
      </c:valAx>
      <c:valAx>
        <c:axId val="68385024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38348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'8'!$L$2:$L$208</c:f>
              <c:numCache>
                <c:formatCode>General</c:formatCode>
                <c:ptCount val="207"/>
                <c:pt idx="0">
                  <c:v>92.995000000000005</c:v>
                </c:pt>
                <c:pt idx="1">
                  <c:v>93.953000000000003</c:v>
                </c:pt>
                <c:pt idx="2">
                  <c:v>94.912000000000006</c:v>
                </c:pt>
                <c:pt idx="3">
                  <c:v>95.870999999999995</c:v>
                </c:pt>
                <c:pt idx="4">
                  <c:v>96.832999999999998</c:v>
                </c:pt>
                <c:pt idx="5">
                  <c:v>97.793999999999997</c:v>
                </c:pt>
                <c:pt idx="6">
                  <c:v>98.747</c:v>
                </c:pt>
                <c:pt idx="7">
                  <c:v>99.706999999999994</c:v>
                </c:pt>
                <c:pt idx="8">
                  <c:v>100.67100000000001</c:v>
                </c:pt>
                <c:pt idx="9">
                  <c:v>101.633</c:v>
                </c:pt>
                <c:pt idx="10">
                  <c:v>102.596</c:v>
                </c:pt>
                <c:pt idx="11">
                  <c:v>103.54900000000001</c:v>
                </c:pt>
                <c:pt idx="12">
                  <c:v>104.512</c:v>
                </c:pt>
                <c:pt idx="13">
                  <c:v>105.47</c:v>
                </c:pt>
                <c:pt idx="14">
                  <c:v>106.43600000000001</c:v>
                </c:pt>
                <c:pt idx="15">
                  <c:v>107.395</c:v>
                </c:pt>
                <c:pt idx="16">
                  <c:v>108.352</c:v>
                </c:pt>
                <c:pt idx="17">
                  <c:v>109.30800000000001</c:v>
                </c:pt>
                <c:pt idx="18">
                  <c:v>110.27500000000001</c:v>
                </c:pt>
                <c:pt idx="19">
                  <c:v>111.23399999999999</c:v>
                </c:pt>
                <c:pt idx="20">
                  <c:v>112.194</c:v>
                </c:pt>
                <c:pt idx="21">
                  <c:v>113.155</c:v>
                </c:pt>
                <c:pt idx="22">
                  <c:v>114.111</c:v>
                </c:pt>
                <c:pt idx="23">
                  <c:v>115.074</c:v>
                </c:pt>
                <c:pt idx="24">
                  <c:v>116.02800000000001</c:v>
                </c:pt>
                <c:pt idx="25">
                  <c:v>116.988</c:v>
                </c:pt>
                <c:pt idx="26">
                  <c:v>117.952</c:v>
                </c:pt>
                <c:pt idx="27">
                  <c:v>118.914</c:v>
                </c:pt>
                <c:pt idx="28">
                  <c:v>119.874</c:v>
                </c:pt>
                <c:pt idx="29">
                  <c:v>120.827</c:v>
                </c:pt>
                <c:pt idx="30">
                  <c:v>121.792</c:v>
                </c:pt>
                <c:pt idx="31">
                  <c:v>122.75</c:v>
                </c:pt>
                <c:pt idx="32">
                  <c:v>123.709</c:v>
                </c:pt>
                <c:pt idx="33">
                  <c:v>124.676</c:v>
                </c:pt>
                <c:pt idx="34">
                  <c:v>125.633</c:v>
                </c:pt>
                <c:pt idx="35">
                  <c:v>126.589</c:v>
                </c:pt>
                <c:pt idx="36">
                  <c:v>127.547</c:v>
                </c:pt>
                <c:pt idx="37">
                  <c:v>128.50700000000001</c:v>
                </c:pt>
                <c:pt idx="38">
                  <c:v>129.46899999999999</c:v>
                </c:pt>
                <c:pt idx="39">
                  <c:v>130.43100000000001</c:v>
                </c:pt>
                <c:pt idx="40">
                  <c:v>131.39400000000001</c:v>
                </c:pt>
                <c:pt idx="41">
                  <c:v>132.35599999999999</c:v>
                </c:pt>
                <c:pt idx="42">
                  <c:v>133.309</c:v>
                </c:pt>
                <c:pt idx="43">
                  <c:v>134.27000000000001</c:v>
                </c:pt>
                <c:pt idx="44">
                  <c:v>135.233</c:v>
                </c:pt>
                <c:pt idx="45">
                  <c:v>136.19499999999999</c:v>
                </c:pt>
                <c:pt idx="46">
                  <c:v>137.15199999999999</c:v>
                </c:pt>
                <c:pt idx="47">
                  <c:v>138.107</c:v>
                </c:pt>
                <c:pt idx="48">
                  <c:v>139.07400000000001</c:v>
                </c:pt>
                <c:pt idx="49">
                  <c:v>140.03200000000001</c:v>
                </c:pt>
                <c:pt idx="50">
                  <c:v>140.989</c:v>
                </c:pt>
                <c:pt idx="51">
                  <c:v>141.95599999999999</c:v>
                </c:pt>
                <c:pt idx="52">
                  <c:v>142.91399999999999</c:v>
                </c:pt>
                <c:pt idx="53">
                  <c:v>143.874</c:v>
                </c:pt>
                <c:pt idx="54">
                  <c:v>144.83199999999999</c:v>
                </c:pt>
                <c:pt idx="55">
                  <c:v>145.78800000000001</c:v>
                </c:pt>
                <c:pt idx="56">
                  <c:v>146.751</c:v>
                </c:pt>
                <c:pt idx="57">
                  <c:v>147.71199999999999</c:v>
                </c:pt>
                <c:pt idx="58">
                  <c:v>148.67500000000001</c:v>
                </c:pt>
                <c:pt idx="59">
                  <c:v>149.62700000000001</c:v>
                </c:pt>
                <c:pt idx="60">
                  <c:v>150.59</c:v>
                </c:pt>
                <c:pt idx="61">
                  <c:v>151.55099999999999</c:v>
                </c:pt>
                <c:pt idx="62">
                  <c:v>152.51499999999999</c:v>
                </c:pt>
                <c:pt idx="63">
                  <c:v>153.46799999999999</c:v>
                </c:pt>
                <c:pt idx="64">
                  <c:v>154.43100000000001</c:v>
                </c:pt>
                <c:pt idx="65">
                  <c:v>155.38800000000001</c:v>
                </c:pt>
                <c:pt idx="66">
                  <c:v>156.35499999999999</c:v>
                </c:pt>
                <c:pt idx="67">
                  <c:v>157.31299999999999</c:v>
                </c:pt>
                <c:pt idx="68">
                  <c:v>158.27000000000001</c:v>
                </c:pt>
                <c:pt idx="69">
                  <c:v>159.227</c:v>
                </c:pt>
                <c:pt idx="70">
                  <c:v>160.19399999999999</c:v>
                </c:pt>
                <c:pt idx="71">
                  <c:v>161.15199999999999</c:v>
                </c:pt>
                <c:pt idx="72">
                  <c:v>162.11099999999999</c:v>
                </c:pt>
                <c:pt idx="73">
                  <c:v>163.06899999999999</c:v>
                </c:pt>
                <c:pt idx="74">
                  <c:v>164.03200000000001</c:v>
                </c:pt>
                <c:pt idx="75">
                  <c:v>164.99299999999999</c:v>
                </c:pt>
                <c:pt idx="76">
                  <c:v>165.947</c:v>
                </c:pt>
                <c:pt idx="77">
                  <c:v>166.90700000000001</c:v>
                </c:pt>
                <c:pt idx="78">
                  <c:v>167.874</c:v>
                </c:pt>
                <c:pt idx="79">
                  <c:v>168.83199999999999</c:v>
                </c:pt>
                <c:pt idx="80">
                  <c:v>169.79</c:v>
                </c:pt>
                <c:pt idx="81">
                  <c:v>170.755</c:v>
                </c:pt>
                <c:pt idx="82">
                  <c:v>171.71199999999999</c:v>
                </c:pt>
                <c:pt idx="83">
                  <c:v>172.66900000000001</c:v>
                </c:pt>
                <c:pt idx="84">
                  <c:v>173.636</c:v>
                </c:pt>
                <c:pt idx="85">
                  <c:v>174.59399999999999</c:v>
                </c:pt>
                <c:pt idx="86">
                  <c:v>175.55099999999999</c:v>
                </c:pt>
                <c:pt idx="87">
                  <c:v>176.50800000000001</c:v>
                </c:pt>
                <c:pt idx="88">
                  <c:v>177.47499999999999</c:v>
                </c:pt>
                <c:pt idx="89">
                  <c:v>178.42699999999999</c:v>
                </c:pt>
                <c:pt idx="90">
                  <c:v>179.38800000000001</c:v>
                </c:pt>
                <c:pt idx="91">
                  <c:v>180.34899999999999</c:v>
                </c:pt>
                <c:pt idx="92">
                  <c:v>181.31299999999999</c:v>
                </c:pt>
                <c:pt idx="93">
                  <c:v>182.274</c:v>
                </c:pt>
                <c:pt idx="94">
                  <c:v>183.22800000000001</c:v>
                </c:pt>
                <c:pt idx="95">
                  <c:v>184.18799999999999</c:v>
                </c:pt>
                <c:pt idx="96">
                  <c:v>185.15199999999999</c:v>
                </c:pt>
                <c:pt idx="97">
                  <c:v>186.113</c:v>
                </c:pt>
                <c:pt idx="98">
                  <c:v>187.071</c:v>
                </c:pt>
                <c:pt idx="99">
                  <c:v>188.036</c:v>
                </c:pt>
                <c:pt idx="100">
                  <c:v>188.99299999999999</c:v>
                </c:pt>
                <c:pt idx="101">
                  <c:v>189.95</c:v>
                </c:pt>
                <c:pt idx="102">
                  <c:v>190.90700000000001</c:v>
                </c:pt>
                <c:pt idx="103">
                  <c:v>191.86799999999999</c:v>
                </c:pt>
                <c:pt idx="104">
                  <c:v>192.83199999999999</c:v>
                </c:pt>
                <c:pt idx="105">
                  <c:v>193.79</c:v>
                </c:pt>
                <c:pt idx="106">
                  <c:v>194.75</c:v>
                </c:pt>
                <c:pt idx="107">
                  <c:v>195.71600000000001</c:v>
                </c:pt>
                <c:pt idx="108">
                  <c:v>196.67</c:v>
                </c:pt>
                <c:pt idx="109">
                  <c:v>197.63</c:v>
                </c:pt>
                <c:pt idx="110">
                  <c:v>198.59399999999999</c:v>
                </c:pt>
                <c:pt idx="111">
                  <c:v>199.55500000000001</c:v>
                </c:pt>
                <c:pt idx="112">
                  <c:v>200.50899999999999</c:v>
                </c:pt>
                <c:pt idx="113">
                  <c:v>201.46899999999999</c:v>
                </c:pt>
                <c:pt idx="114">
                  <c:v>202.43299999999999</c:v>
                </c:pt>
                <c:pt idx="115">
                  <c:v>203.39599999999999</c:v>
                </c:pt>
                <c:pt idx="116">
                  <c:v>204.35</c:v>
                </c:pt>
                <c:pt idx="117">
                  <c:v>205.30699999999999</c:v>
                </c:pt>
                <c:pt idx="118">
                  <c:v>206.274</c:v>
                </c:pt>
                <c:pt idx="119">
                  <c:v>207.232</c:v>
                </c:pt>
                <c:pt idx="120">
                  <c:v>208.18899999999999</c:v>
                </c:pt>
                <c:pt idx="121">
                  <c:v>209.15600000000001</c:v>
                </c:pt>
                <c:pt idx="122">
                  <c:v>210.114</c:v>
                </c:pt>
                <c:pt idx="123">
                  <c:v>211.071</c:v>
                </c:pt>
                <c:pt idx="124">
                  <c:v>212.03</c:v>
                </c:pt>
                <c:pt idx="125">
                  <c:v>212.98699999999999</c:v>
                </c:pt>
                <c:pt idx="126">
                  <c:v>213.95</c:v>
                </c:pt>
                <c:pt idx="127">
                  <c:v>214.911</c:v>
                </c:pt>
                <c:pt idx="128">
                  <c:v>215.86799999999999</c:v>
                </c:pt>
                <c:pt idx="129">
                  <c:v>216.83600000000001</c:v>
                </c:pt>
                <c:pt idx="130">
                  <c:v>217.79</c:v>
                </c:pt>
                <c:pt idx="131">
                  <c:v>218.751</c:v>
                </c:pt>
                <c:pt idx="132">
                  <c:v>219.709</c:v>
                </c:pt>
                <c:pt idx="133">
                  <c:v>220.673</c:v>
                </c:pt>
                <c:pt idx="134">
                  <c:v>221.631</c:v>
                </c:pt>
                <c:pt idx="135">
                  <c:v>222.59</c:v>
                </c:pt>
                <c:pt idx="136">
                  <c:v>223.554</c:v>
                </c:pt>
                <c:pt idx="137">
                  <c:v>224.51300000000001</c:v>
                </c:pt>
                <c:pt idx="138">
                  <c:v>225.46799999999999</c:v>
                </c:pt>
                <c:pt idx="139">
                  <c:v>226.42699999999999</c:v>
                </c:pt>
                <c:pt idx="140">
                  <c:v>227.39400000000001</c:v>
                </c:pt>
                <c:pt idx="141">
                  <c:v>228.35599999999999</c:v>
                </c:pt>
                <c:pt idx="142">
                  <c:v>229.30699999999999</c:v>
                </c:pt>
                <c:pt idx="143">
                  <c:v>230.268</c:v>
                </c:pt>
                <c:pt idx="144">
                  <c:v>231.23099999999999</c:v>
                </c:pt>
                <c:pt idx="145">
                  <c:v>232.19200000000001</c:v>
                </c:pt>
                <c:pt idx="146">
                  <c:v>233.15600000000001</c:v>
                </c:pt>
                <c:pt idx="147">
                  <c:v>234.107</c:v>
                </c:pt>
                <c:pt idx="148">
                  <c:v>235.07</c:v>
                </c:pt>
                <c:pt idx="149">
                  <c:v>236.03200000000001</c:v>
                </c:pt>
                <c:pt idx="150">
                  <c:v>236.989</c:v>
                </c:pt>
                <c:pt idx="151">
                  <c:v>237.95400000000001</c:v>
                </c:pt>
                <c:pt idx="152">
                  <c:v>238.91200000000001</c:v>
                </c:pt>
                <c:pt idx="153">
                  <c:v>239.87200000000001</c:v>
                </c:pt>
                <c:pt idx="154">
                  <c:v>240.83600000000001</c:v>
                </c:pt>
                <c:pt idx="155">
                  <c:v>241.79400000000001</c:v>
                </c:pt>
                <c:pt idx="156">
                  <c:v>242.751</c:v>
                </c:pt>
                <c:pt idx="157">
                  <c:v>243.708</c:v>
                </c:pt>
                <c:pt idx="158">
                  <c:v>244.66800000000001</c:v>
                </c:pt>
                <c:pt idx="159">
                  <c:v>245.63399999999999</c:v>
                </c:pt>
                <c:pt idx="160">
                  <c:v>246.59</c:v>
                </c:pt>
                <c:pt idx="161">
                  <c:v>247.55199999999999</c:v>
                </c:pt>
                <c:pt idx="162">
                  <c:v>248.51300000000001</c:v>
                </c:pt>
                <c:pt idx="163">
                  <c:v>249.476</c:v>
                </c:pt>
                <c:pt idx="164">
                  <c:v>250.428</c:v>
                </c:pt>
                <c:pt idx="165">
                  <c:v>251.39</c:v>
                </c:pt>
                <c:pt idx="166">
                  <c:v>252.352</c:v>
                </c:pt>
                <c:pt idx="167">
                  <c:v>253.30799999999999</c:v>
                </c:pt>
                <c:pt idx="168">
                  <c:v>254.26900000000001</c:v>
                </c:pt>
                <c:pt idx="169">
                  <c:v>255.227</c:v>
                </c:pt>
                <c:pt idx="170">
                  <c:v>256.19299999999998</c:v>
                </c:pt>
                <c:pt idx="171">
                  <c:v>257.15199999999999</c:v>
                </c:pt>
                <c:pt idx="172">
                  <c:v>258.108</c:v>
                </c:pt>
                <c:pt idx="173">
                  <c:v>259.07600000000002</c:v>
                </c:pt>
                <c:pt idx="174">
                  <c:v>260.03300000000002</c:v>
                </c:pt>
                <c:pt idx="175">
                  <c:v>260.99200000000002</c:v>
                </c:pt>
                <c:pt idx="176">
                  <c:v>261.94799999999998</c:v>
                </c:pt>
                <c:pt idx="177">
                  <c:v>262.90699999999998</c:v>
                </c:pt>
                <c:pt idx="178">
                  <c:v>263.87099999999998</c:v>
                </c:pt>
                <c:pt idx="179">
                  <c:v>264.83199999999999</c:v>
                </c:pt>
                <c:pt idx="180">
                  <c:v>265.79300000000001</c:v>
                </c:pt>
                <c:pt idx="181">
                  <c:v>266.74700000000001</c:v>
                </c:pt>
                <c:pt idx="182">
                  <c:v>267.70699999999999</c:v>
                </c:pt>
                <c:pt idx="183">
                  <c:v>268.67099999999999</c:v>
                </c:pt>
                <c:pt idx="184">
                  <c:v>269.63499999999999</c:v>
                </c:pt>
                <c:pt idx="185">
                  <c:v>270.59399999999999</c:v>
                </c:pt>
                <c:pt idx="186">
                  <c:v>271.54899999999998</c:v>
                </c:pt>
                <c:pt idx="187">
                  <c:v>272.50799999999998</c:v>
                </c:pt>
                <c:pt idx="188">
                  <c:v>273.47300000000001</c:v>
                </c:pt>
                <c:pt idx="189">
                  <c:v>274.43299999999999</c:v>
                </c:pt>
                <c:pt idx="190">
                  <c:v>275.38799999999998</c:v>
                </c:pt>
                <c:pt idx="191">
                  <c:v>276.34699999999998</c:v>
                </c:pt>
                <c:pt idx="192">
                  <c:v>277.31200000000001</c:v>
                </c:pt>
                <c:pt idx="193">
                  <c:v>278.27600000000001</c:v>
                </c:pt>
                <c:pt idx="194">
                  <c:v>279.23500000000001</c:v>
                </c:pt>
                <c:pt idx="195">
                  <c:v>280.18900000000002</c:v>
                </c:pt>
                <c:pt idx="196">
                  <c:v>281.14999999999998</c:v>
                </c:pt>
                <c:pt idx="197">
                  <c:v>282.113</c:v>
                </c:pt>
                <c:pt idx="198">
                  <c:v>283.07499999999999</c:v>
                </c:pt>
                <c:pt idx="199">
                  <c:v>284.02800000000002</c:v>
                </c:pt>
                <c:pt idx="200">
                  <c:v>284.988</c:v>
                </c:pt>
                <c:pt idx="201">
                  <c:v>285.952</c:v>
                </c:pt>
                <c:pt idx="202">
                  <c:v>286.90699999999998</c:v>
                </c:pt>
                <c:pt idx="203">
                  <c:v>287.86700000000002</c:v>
                </c:pt>
                <c:pt idx="204">
                  <c:v>288.82900000000001</c:v>
                </c:pt>
                <c:pt idx="205">
                  <c:v>289.78899999999999</c:v>
                </c:pt>
                <c:pt idx="206">
                  <c:v>290.75400000000002</c:v>
                </c:pt>
              </c:numCache>
            </c:numRef>
          </c:xVal>
          <c:yVal>
            <c:numRef>
              <c:f>'8'!$M$2:$M$208</c:f>
              <c:numCache>
                <c:formatCode>General</c:formatCode>
                <c:ptCount val="207"/>
                <c:pt idx="0">
                  <c:v>94.3</c:v>
                </c:pt>
                <c:pt idx="1">
                  <c:v>94.6</c:v>
                </c:pt>
                <c:pt idx="2">
                  <c:v>94.9</c:v>
                </c:pt>
                <c:pt idx="3">
                  <c:v>95.2</c:v>
                </c:pt>
                <c:pt idx="4">
                  <c:v>97.5</c:v>
                </c:pt>
                <c:pt idx="5">
                  <c:v>97.8</c:v>
                </c:pt>
                <c:pt idx="6">
                  <c:v>100.2</c:v>
                </c:pt>
                <c:pt idx="7">
                  <c:v>100.6</c:v>
                </c:pt>
                <c:pt idx="8">
                  <c:v>101</c:v>
                </c:pt>
                <c:pt idx="9">
                  <c:v>105</c:v>
                </c:pt>
                <c:pt idx="10">
                  <c:v>105.4</c:v>
                </c:pt>
                <c:pt idx="11">
                  <c:v>109.2</c:v>
                </c:pt>
                <c:pt idx="12">
                  <c:v>113.1</c:v>
                </c:pt>
                <c:pt idx="13">
                  <c:v>113.2</c:v>
                </c:pt>
                <c:pt idx="14">
                  <c:v>116.1</c:v>
                </c:pt>
                <c:pt idx="15">
                  <c:v>119.2</c:v>
                </c:pt>
                <c:pt idx="16">
                  <c:v>122.2</c:v>
                </c:pt>
                <c:pt idx="17">
                  <c:v>122.2</c:v>
                </c:pt>
                <c:pt idx="18">
                  <c:v>127.3</c:v>
                </c:pt>
                <c:pt idx="19">
                  <c:v>127.4</c:v>
                </c:pt>
                <c:pt idx="20">
                  <c:v>132.19999999999999</c:v>
                </c:pt>
                <c:pt idx="21">
                  <c:v>132.4</c:v>
                </c:pt>
                <c:pt idx="22">
                  <c:v>135.6</c:v>
                </c:pt>
                <c:pt idx="23">
                  <c:v>135.6</c:v>
                </c:pt>
                <c:pt idx="24">
                  <c:v>138.19999999999999</c:v>
                </c:pt>
                <c:pt idx="25">
                  <c:v>138.6</c:v>
                </c:pt>
                <c:pt idx="26">
                  <c:v>138.9</c:v>
                </c:pt>
                <c:pt idx="27">
                  <c:v>139</c:v>
                </c:pt>
                <c:pt idx="28">
                  <c:v>139.5</c:v>
                </c:pt>
                <c:pt idx="29">
                  <c:v>140</c:v>
                </c:pt>
                <c:pt idx="30">
                  <c:v>140.30000000000001</c:v>
                </c:pt>
                <c:pt idx="31">
                  <c:v>140.30000000000001</c:v>
                </c:pt>
                <c:pt idx="32">
                  <c:v>140.30000000000001</c:v>
                </c:pt>
                <c:pt idx="33">
                  <c:v>140.30000000000001</c:v>
                </c:pt>
                <c:pt idx="34">
                  <c:v>140.30000000000001</c:v>
                </c:pt>
                <c:pt idx="35">
                  <c:v>136.9</c:v>
                </c:pt>
                <c:pt idx="36">
                  <c:v>136.9</c:v>
                </c:pt>
                <c:pt idx="37">
                  <c:v>137</c:v>
                </c:pt>
                <c:pt idx="38">
                  <c:v>136.69999999999999</c:v>
                </c:pt>
                <c:pt idx="39">
                  <c:v>136.4</c:v>
                </c:pt>
                <c:pt idx="40">
                  <c:v>136.19999999999999</c:v>
                </c:pt>
                <c:pt idx="41">
                  <c:v>131.6</c:v>
                </c:pt>
                <c:pt idx="42">
                  <c:v>131.9</c:v>
                </c:pt>
                <c:pt idx="43">
                  <c:v>131.80000000000001</c:v>
                </c:pt>
                <c:pt idx="44">
                  <c:v>129.6</c:v>
                </c:pt>
                <c:pt idx="45">
                  <c:v>129.6</c:v>
                </c:pt>
                <c:pt idx="46">
                  <c:v>129.19999999999999</c:v>
                </c:pt>
                <c:pt idx="47">
                  <c:v>124.7</c:v>
                </c:pt>
                <c:pt idx="48">
                  <c:v>124.7</c:v>
                </c:pt>
                <c:pt idx="49">
                  <c:v>124.7</c:v>
                </c:pt>
                <c:pt idx="50">
                  <c:v>124.3</c:v>
                </c:pt>
                <c:pt idx="51">
                  <c:v>124</c:v>
                </c:pt>
                <c:pt idx="52">
                  <c:v>123.7</c:v>
                </c:pt>
                <c:pt idx="53">
                  <c:v>119.8</c:v>
                </c:pt>
                <c:pt idx="54">
                  <c:v>119.8</c:v>
                </c:pt>
                <c:pt idx="55">
                  <c:v>119.7</c:v>
                </c:pt>
                <c:pt idx="56">
                  <c:v>117.3</c:v>
                </c:pt>
                <c:pt idx="57">
                  <c:v>117.3</c:v>
                </c:pt>
                <c:pt idx="58">
                  <c:v>116.8</c:v>
                </c:pt>
                <c:pt idx="59">
                  <c:v>116.5</c:v>
                </c:pt>
                <c:pt idx="60">
                  <c:v>114.1</c:v>
                </c:pt>
                <c:pt idx="61">
                  <c:v>114.2</c:v>
                </c:pt>
                <c:pt idx="62">
                  <c:v>113.8</c:v>
                </c:pt>
                <c:pt idx="63">
                  <c:v>113.6</c:v>
                </c:pt>
                <c:pt idx="64">
                  <c:v>113.5</c:v>
                </c:pt>
                <c:pt idx="65">
                  <c:v>111</c:v>
                </c:pt>
                <c:pt idx="66">
                  <c:v>111</c:v>
                </c:pt>
                <c:pt idx="67">
                  <c:v>111</c:v>
                </c:pt>
                <c:pt idx="68">
                  <c:v>110.6</c:v>
                </c:pt>
                <c:pt idx="69">
                  <c:v>110.3</c:v>
                </c:pt>
                <c:pt idx="70">
                  <c:v>108.2</c:v>
                </c:pt>
                <c:pt idx="71">
                  <c:v>108.2</c:v>
                </c:pt>
                <c:pt idx="72">
                  <c:v>108.2</c:v>
                </c:pt>
                <c:pt idx="73">
                  <c:v>107.9</c:v>
                </c:pt>
                <c:pt idx="74">
                  <c:v>107.4</c:v>
                </c:pt>
                <c:pt idx="75">
                  <c:v>107.1</c:v>
                </c:pt>
                <c:pt idx="76">
                  <c:v>101.8</c:v>
                </c:pt>
                <c:pt idx="77">
                  <c:v>106.2</c:v>
                </c:pt>
                <c:pt idx="78">
                  <c:v>105.9</c:v>
                </c:pt>
                <c:pt idx="79">
                  <c:v>105.6</c:v>
                </c:pt>
                <c:pt idx="80">
                  <c:v>105.3</c:v>
                </c:pt>
                <c:pt idx="81">
                  <c:v>105.1</c:v>
                </c:pt>
                <c:pt idx="82">
                  <c:v>104.9</c:v>
                </c:pt>
                <c:pt idx="83">
                  <c:v>104.5</c:v>
                </c:pt>
                <c:pt idx="84">
                  <c:v>102</c:v>
                </c:pt>
                <c:pt idx="85">
                  <c:v>102</c:v>
                </c:pt>
                <c:pt idx="86">
                  <c:v>102</c:v>
                </c:pt>
                <c:pt idx="87">
                  <c:v>102.1</c:v>
                </c:pt>
                <c:pt idx="88">
                  <c:v>102.1</c:v>
                </c:pt>
                <c:pt idx="89">
                  <c:v>102.1</c:v>
                </c:pt>
                <c:pt idx="90">
                  <c:v>102.1</c:v>
                </c:pt>
                <c:pt idx="91">
                  <c:v>101.9</c:v>
                </c:pt>
                <c:pt idx="92">
                  <c:v>101.7</c:v>
                </c:pt>
                <c:pt idx="93">
                  <c:v>101.5</c:v>
                </c:pt>
                <c:pt idx="94">
                  <c:v>101.4</c:v>
                </c:pt>
                <c:pt idx="95">
                  <c:v>101.3</c:v>
                </c:pt>
                <c:pt idx="96">
                  <c:v>101.2</c:v>
                </c:pt>
                <c:pt idx="97">
                  <c:v>100.9</c:v>
                </c:pt>
                <c:pt idx="98">
                  <c:v>100.6</c:v>
                </c:pt>
                <c:pt idx="99">
                  <c:v>100.4</c:v>
                </c:pt>
                <c:pt idx="100">
                  <c:v>100.2</c:v>
                </c:pt>
                <c:pt idx="101">
                  <c:v>100.1</c:v>
                </c:pt>
                <c:pt idx="102">
                  <c:v>99.7</c:v>
                </c:pt>
                <c:pt idx="103">
                  <c:v>99.4</c:v>
                </c:pt>
                <c:pt idx="104">
                  <c:v>99.2</c:v>
                </c:pt>
                <c:pt idx="105">
                  <c:v>99.1</c:v>
                </c:pt>
                <c:pt idx="106">
                  <c:v>99.1</c:v>
                </c:pt>
                <c:pt idx="107">
                  <c:v>99</c:v>
                </c:pt>
                <c:pt idx="108">
                  <c:v>99</c:v>
                </c:pt>
                <c:pt idx="109">
                  <c:v>98.9</c:v>
                </c:pt>
                <c:pt idx="110">
                  <c:v>98.9</c:v>
                </c:pt>
                <c:pt idx="111">
                  <c:v>98.6</c:v>
                </c:pt>
                <c:pt idx="112">
                  <c:v>98.4</c:v>
                </c:pt>
                <c:pt idx="113">
                  <c:v>98.2</c:v>
                </c:pt>
                <c:pt idx="114">
                  <c:v>98.1</c:v>
                </c:pt>
                <c:pt idx="115">
                  <c:v>98</c:v>
                </c:pt>
                <c:pt idx="116">
                  <c:v>98</c:v>
                </c:pt>
                <c:pt idx="117">
                  <c:v>97.9</c:v>
                </c:pt>
                <c:pt idx="118">
                  <c:v>97.9</c:v>
                </c:pt>
                <c:pt idx="119">
                  <c:v>97.8</c:v>
                </c:pt>
                <c:pt idx="120">
                  <c:v>97.5</c:v>
                </c:pt>
                <c:pt idx="121">
                  <c:v>97.3</c:v>
                </c:pt>
                <c:pt idx="122">
                  <c:v>97.2</c:v>
                </c:pt>
                <c:pt idx="123">
                  <c:v>97.1</c:v>
                </c:pt>
                <c:pt idx="124">
                  <c:v>97</c:v>
                </c:pt>
                <c:pt idx="125">
                  <c:v>97</c:v>
                </c:pt>
                <c:pt idx="126">
                  <c:v>96.9</c:v>
                </c:pt>
                <c:pt idx="127">
                  <c:v>96.9</c:v>
                </c:pt>
                <c:pt idx="128">
                  <c:v>96.9</c:v>
                </c:pt>
                <c:pt idx="129">
                  <c:v>96.8</c:v>
                </c:pt>
                <c:pt idx="130">
                  <c:v>96.8</c:v>
                </c:pt>
                <c:pt idx="131">
                  <c:v>96.8</c:v>
                </c:pt>
                <c:pt idx="132">
                  <c:v>96.8</c:v>
                </c:pt>
                <c:pt idx="133">
                  <c:v>96.7</c:v>
                </c:pt>
                <c:pt idx="134">
                  <c:v>96.7</c:v>
                </c:pt>
                <c:pt idx="135">
                  <c:v>96.7</c:v>
                </c:pt>
                <c:pt idx="136">
                  <c:v>96.6</c:v>
                </c:pt>
                <c:pt idx="137">
                  <c:v>96.6</c:v>
                </c:pt>
                <c:pt idx="138">
                  <c:v>96.3</c:v>
                </c:pt>
                <c:pt idx="139">
                  <c:v>96.1</c:v>
                </c:pt>
                <c:pt idx="140">
                  <c:v>96</c:v>
                </c:pt>
                <c:pt idx="141">
                  <c:v>95.9</c:v>
                </c:pt>
                <c:pt idx="142">
                  <c:v>95.9</c:v>
                </c:pt>
                <c:pt idx="143">
                  <c:v>95.9</c:v>
                </c:pt>
                <c:pt idx="144">
                  <c:v>95.7</c:v>
                </c:pt>
                <c:pt idx="145">
                  <c:v>95.7</c:v>
                </c:pt>
                <c:pt idx="146">
                  <c:v>95.7</c:v>
                </c:pt>
                <c:pt idx="147">
                  <c:v>95.7</c:v>
                </c:pt>
                <c:pt idx="148">
                  <c:v>95.7</c:v>
                </c:pt>
                <c:pt idx="149">
                  <c:v>95.7</c:v>
                </c:pt>
                <c:pt idx="150">
                  <c:v>95.7</c:v>
                </c:pt>
                <c:pt idx="151">
                  <c:v>95.6</c:v>
                </c:pt>
                <c:pt idx="152">
                  <c:v>95.6</c:v>
                </c:pt>
                <c:pt idx="153">
                  <c:v>95.6</c:v>
                </c:pt>
                <c:pt idx="154">
                  <c:v>95.5</c:v>
                </c:pt>
                <c:pt idx="155">
                  <c:v>95.5</c:v>
                </c:pt>
                <c:pt idx="156">
                  <c:v>95.5</c:v>
                </c:pt>
                <c:pt idx="157">
                  <c:v>95.4</c:v>
                </c:pt>
                <c:pt idx="158">
                  <c:v>95.4</c:v>
                </c:pt>
                <c:pt idx="159">
                  <c:v>95.3</c:v>
                </c:pt>
                <c:pt idx="160">
                  <c:v>95.3</c:v>
                </c:pt>
                <c:pt idx="161">
                  <c:v>95.2</c:v>
                </c:pt>
                <c:pt idx="162">
                  <c:v>95.2</c:v>
                </c:pt>
                <c:pt idx="163">
                  <c:v>95.2</c:v>
                </c:pt>
                <c:pt idx="164">
                  <c:v>95.1</c:v>
                </c:pt>
                <c:pt idx="165">
                  <c:v>95.1</c:v>
                </c:pt>
                <c:pt idx="166">
                  <c:v>95.1</c:v>
                </c:pt>
                <c:pt idx="167">
                  <c:v>95.1</c:v>
                </c:pt>
                <c:pt idx="168">
                  <c:v>95.1</c:v>
                </c:pt>
                <c:pt idx="169">
                  <c:v>95.1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94.9</c:v>
                </c:pt>
                <c:pt idx="176">
                  <c:v>94.9</c:v>
                </c:pt>
                <c:pt idx="177">
                  <c:v>94.9</c:v>
                </c:pt>
                <c:pt idx="178">
                  <c:v>94.9</c:v>
                </c:pt>
                <c:pt idx="179">
                  <c:v>94.9</c:v>
                </c:pt>
                <c:pt idx="180">
                  <c:v>94.8</c:v>
                </c:pt>
                <c:pt idx="181">
                  <c:v>94.8</c:v>
                </c:pt>
                <c:pt idx="182">
                  <c:v>94.8</c:v>
                </c:pt>
                <c:pt idx="183">
                  <c:v>94.8</c:v>
                </c:pt>
                <c:pt idx="184">
                  <c:v>94.8</c:v>
                </c:pt>
                <c:pt idx="185">
                  <c:v>94.7</c:v>
                </c:pt>
                <c:pt idx="186">
                  <c:v>94.7</c:v>
                </c:pt>
                <c:pt idx="187">
                  <c:v>94.7</c:v>
                </c:pt>
                <c:pt idx="188">
                  <c:v>94.7</c:v>
                </c:pt>
                <c:pt idx="189">
                  <c:v>94.7</c:v>
                </c:pt>
                <c:pt idx="190">
                  <c:v>94.7</c:v>
                </c:pt>
                <c:pt idx="191">
                  <c:v>94.7</c:v>
                </c:pt>
                <c:pt idx="192">
                  <c:v>94.7</c:v>
                </c:pt>
                <c:pt idx="193">
                  <c:v>94.6</c:v>
                </c:pt>
                <c:pt idx="194">
                  <c:v>94.6</c:v>
                </c:pt>
                <c:pt idx="195">
                  <c:v>94.6</c:v>
                </c:pt>
                <c:pt idx="196">
                  <c:v>94.6</c:v>
                </c:pt>
                <c:pt idx="197">
                  <c:v>94.6</c:v>
                </c:pt>
                <c:pt idx="198">
                  <c:v>94.6</c:v>
                </c:pt>
                <c:pt idx="199">
                  <c:v>94.6</c:v>
                </c:pt>
                <c:pt idx="200">
                  <c:v>94.6</c:v>
                </c:pt>
                <c:pt idx="201">
                  <c:v>94.5</c:v>
                </c:pt>
                <c:pt idx="202">
                  <c:v>94.5</c:v>
                </c:pt>
                <c:pt idx="203">
                  <c:v>94.5</c:v>
                </c:pt>
                <c:pt idx="204">
                  <c:v>94.5</c:v>
                </c:pt>
                <c:pt idx="205">
                  <c:v>94.4</c:v>
                </c:pt>
                <c:pt idx="206">
                  <c:v>94.3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518-4329-A7EC-528BC8A5A9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'8'!$L$2:$L$207</c:f>
              <c:numCache>
                <c:formatCode>General</c:formatCode>
                <c:ptCount val="206"/>
                <c:pt idx="0">
                  <c:v>92.995000000000005</c:v>
                </c:pt>
                <c:pt idx="1">
                  <c:v>93.953000000000003</c:v>
                </c:pt>
                <c:pt idx="2">
                  <c:v>94.912000000000006</c:v>
                </c:pt>
                <c:pt idx="3">
                  <c:v>95.870999999999995</c:v>
                </c:pt>
                <c:pt idx="4">
                  <c:v>96.832999999999998</c:v>
                </c:pt>
                <c:pt idx="5">
                  <c:v>97.793999999999997</c:v>
                </c:pt>
                <c:pt idx="6">
                  <c:v>98.747</c:v>
                </c:pt>
                <c:pt idx="7">
                  <c:v>99.706999999999994</c:v>
                </c:pt>
                <c:pt idx="8">
                  <c:v>100.67100000000001</c:v>
                </c:pt>
                <c:pt idx="9">
                  <c:v>101.633</c:v>
                </c:pt>
                <c:pt idx="10">
                  <c:v>102.596</c:v>
                </c:pt>
                <c:pt idx="11">
                  <c:v>103.54900000000001</c:v>
                </c:pt>
                <c:pt idx="12">
                  <c:v>104.512</c:v>
                </c:pt>
                <c:pt idx="13">
                  <c:v>105.47</c:v>
                </c:pt>
                <c:pt idx="14">
                  <c:v>106.43600000000001</c:v>
                </c:pt>
                <c:pt idx="15">
                  <c:v>107.395</c:v>
                </c:pt>
                <c:pt idx="16">
                  <c:v>108.352</c:v>
                </c:pt>
                <c:pt idx="17">
                  <c:v>109.30800000000001</c:v>
                </c:pt>
                <c:pt idx="18">
                  <c:v>110.27500000000001</c:v>
                </c:pt>
                <c:pt idx="19">
                  <c:v>111.23399999999999</c:v>
                </c:pt>
                <c:pt idx="20">
                  <c:v>112.194</c:v>
                </c:pt>
                <c:pt idx="21">
                  <c:v>113.155</c:v>
                </c:pt>
                <c:pt idx="22">
                  <c:v>114.111</c:v>
                </c:pt>
                <c:pt idx="23">
                  <c:v>115.074</c:v>
                </c:pt>
                <c:pt idx="24">
                  <c:v>116.02800000000001</c:v>
                </c:pt>
                <c:pt idx="25">
                  <c:v>116.988</c:v>
                </c:pt>
                <c:pt idx="26">
                  <c:v>117.952</c:v>
                </c:pt>
                <c:pt idx="27">
                  <c:v>118.914</c:v>
                </c:pt>
                <c:pt idx="28">
                  <c:v>119.874</c:v>
                </c:pt>
                <c:pt idx="29">
                  <c:v>120.827</c:v>
                </c:pt>
                <c:pt idx="30">
                  <c:v>121.792</c:v>
                </c:pt>
                <c:pt idx="31">
                  <c:v>122.75</c:v>
                </c:pt>
                <c:pt idx="32">
                  <c:v>123.709</c:v>
                </c:pt>
                <c:pt idx="33">
                  <c:v>124.676</c:v>
                </c:pt>
                <c:pt idx="34">
                  <c:v>125.633</c:v>
                </c:pt>
                <c:pt idx="35">
                  <c:v>126.589</c:v>
                </c:pt>
                <c:pt idx="36">
                  <c:v>127.547</c:v>
                </c:pt>
                <c:pt idx="37">
                  <c:v>128.50700000000001</c:v>
                </c:pt>
                <c:pt idx="38">
                  <c:v>129.46899999999999</c:v>
                </c:pt>
                <c:pt idx="39">
                  <c:v>130.43100000000001</c:v>
                </c:pt>
                <c:pt idx="40">
                  <c:v>131.39400000000001</c:v>
                </c:pt>
                <c:pt idx="41">
                  <c:v>132.35599999999999</c:v>
                </c:pt>
                <c:pt idx="42">
                  <c:v>133.309</c:v>
                </c:pt>
                <c:pt idx="43">
                  <c:v>134.27000000000001</c:v>
                </c:pt>
                <c:pt idx="44">
                  <c:v>135.233</c:v>
                </c:pt>
                <c:pt idx="45">
                  <c:v>136.19499999999999</c:v>
                </c:pt>
                <c:pt idx="46">
                  <c:v>137.15199999999999</c:v>
                </c:pt>
                <c:pt idx="47">
                  <c:v>138.107</c:v>
                </c:pt>
                <c:pt idx="48">
                  <c:v>139.07400000000001</c:v>
                </c:pt>
                <c:pt idx="49">
                  <c:v>140.03200000000001</c:v>
                </c:pt>
                <c:pt idx="50">
                  <c:v>140.989</c:v>
                </c:pt>
                <c:pt idx="51">
                  <c:v>141.95599999999999</c:v>
                </c:pt>
                <c:pt idx="52">
                  <c:v>142.91399999999999</c:v>
                </c:pt>
                <c:pt idx="53">
                  <c:v>143.874</c:v>
                </c:pt>
                <c:pt idx="54">
                  <c:v>144.83199999999999</c:v>
                </c:pt>
                <c:pt idx="55">
                  <c:v>145.78800000000001</c:v>
                </c:pt>
                <c:pt idx="56">
                  <c:v>146.751</c:v>
                </c:pt>
                <c:pt idx="57">
                  <c:v>147.71199999999999</c:v>
                </c:pt>
                <c:pt idx="58">
                  <c:v>148.67500000000001</c:v>
                </c:pt>
                <c:pt idx="59">
                  <c:v>149.62700000000001</c:v>
                </c:pt>
                <c:pt idx="60">
                  <c:v>150.59</c:v>
                </c:pt>
                <c:pt idx="61">
                  <c:v>151.55099999999999</c:v>
                </c:pt>
                <c:pt idx="62">
                  <c:v>152.51499999999999</c:v>
                </c:pt>
                <c:pt idx="63">
                  <c:v>153.46799999999999</c:v>
                </c:pt>
                <c:pt idx="64">
                  <c:v>154.43100000000001</c:v>
                </c:pt>
                <c:pt idx="65">
                  <c:v>155.38800000000001</c:v>
                </c:pt>
                <c:pt idx="66">
                  <c:v>156.35499999999999</c:v>
                </c:pt>
                <c:pt idx="67">
                  <c:v>157.31299999999999</c:v>
                </c:pt>
                <c:pt idx="68">
                  <c:v>158.27000000000001</c:v>
                </c:pt>
                <c:pt idx="69">
                  <c:v>159.227</c:v>
                </c:pt>
                <c:pt idx="70">
                  <c:v>160.19399999999999</c:v>
                </c:pt>
                <c:pt idx="71">
                  <c:v>161.15199999999999</c:v>
                </c:pt>
                <c:pt idx="72">
                  <c:v>162.11099999999999</c:v>
                </c:pt>
                <c:pt idx="73">
                  <c:v>163.06899999999999</c:v>
                </c:pt>
                <c:pt idx="74">
                  <c:v>164.03200000000001</c:v>
                </c:pt>
                <c:pt idx="75">
                  <c:v>164.99299999999999</c:v>
                </c:pt>
                <c:pt idx="76">
                  <c:v>165.947</c:v>
                </c:pt>
                <c:pt idx="77">
                  <c:v>166.90700000000001</c:v>
                </c:pt>
                <c:pt idx="78">
                  <c:v>167.874</c:v>
                </c:pt>
                <c:pt idx="79">
                  <c:v>168.83199999999999</c:v>
                </c:pt>
                <c:pt idx="80">
                  <c:v>169.79</c:v>
                </c:pt>
                <c:pt idx="81">
                  <c:v>170.755</c:v>
                </c:pt>
                <c:pt idx="82">
                  <c:v>171.71199999999999</c:v>
                </c:pt>
                <c:pt idx="83">
                  <c:v>172.66900000000001</c:v>
                </c:pt>
                <c:pt idx="84">
                  <c:v>173.636</c:v>
                </c:pt>
                <c:pt idx="85">
                  <c:v>174.59399999999999</c:v>
                </c:pt>
                <c:pt idx="86">
                  <c:v>175.55099999999999</c:v>
                </c:pt>
                <c:pt idx="87">
                  <c:v>176.50800000000001</c:v>
                </c:pt>
                <c:pt idx="88">
                  <c:v>177.47499999999999</c:v>
                </c:pt>
                <c:pt idx="89">
                  <c:v>178.42699999999999</c:v>
                </c:pt>
                <c:pt idx="90">
                  <c:v>179.38800000000001</c:v>
                </c:pt>
                <c:pt idx="91">
                  <c:v>180.34899999999999</c:v>
                </c:pt>
                <c:pt idx="92">
                  <c:v>181.31299999999999</c:v>
                </c:pt>
                <c:pt idx="93">
                  <c:v>182.274</c:v>
                </c:pt>
                <c:pt idx="94">
                  <c:v>183.22800000000001</c:v>
                </c:pt>
                <c:pt idx="95">
                  <c:v>184.18799999999999</c:v>
                </c:pt>
                <c:pt idx="96">
                  <c:v>185.15199999999999</c:v>
                </c:pt>
                <c:pt idx="97">
                  <c:v>186.113</c:v>
                </c:pt>
                <c:pt idx="98">
                  <c:v>187.071</c:v>
                </c:pt>
                <c:pt idx="99">
                  <c:v>188.036</c:v>
                </c:pt>
                <c:pt idx="100">
                  <c:v>188.99299999999999</c:v>
                </c:pt>
                <c:pt idx="101">
                  <c:v>189.95</c:v>
                </c:pt>
                <c:pt idx="102">
                  <c:v>190.90700000000001</c:v>
                </c:pt>
                <c:pt idx="103">
                  <c:v>191.86799999999999</c:v>
                </c:pt>
                <c:pt idx="104">
                  <c:v>192.83199999999999</c:v>
                </c:pt>
                <c:pt idx="105">
                  <c:v>193.79</c:v>
                </c:pt>
                <c:pt idx="106">
                  <c:v>194.75</c:v>
                </c:pt>
                <c:pt idx="107">
                  <c:v>195.71600000000001</c:v>
                </c:pt>
                <c:pt idx="108">
                  <c:v>196.67</c:v>
                </c:pt>
                <c:pt idx="109">
                  <c:v>197.63</c:v>
                </c:pt>
                <c:pt idx="110">
                  <c:v>198.59399999999999</c:v>
                </c:pt>
                <c:pt idx="111">
                  <c:v>199.55500000000001</c:v>
                </c:pt>
                <c:pt idx="112">
                  <c:v>200.50899999999999</c:v>
                </c:pt>
                <c:pt idx="113">
                  <c:v>201.46899999999999</c:v>
                </c:pt>
                <c:pt idx="114">
                  <c:v>202.43299999999999</c:v>
                </c:pt>
                <c:pt idx="115">
                  <c:v>203.39599999999999</c:v>
                </c:pt>
                <c:pt idx="116">
                  <c:v>204.35</c:v>
                </c:pt>
                <c:pt idx="117">
                  <c:v>205.30699999999999</c:v>
                </c:pt>
                <c:pt idx="118">
                  <c:v>206.274</c:v>
                </c:pt>
                <c:pt idx="119">
                  <c:v>207.232</c:v>
                </c:pt>
                <c:pt idx="120">
                  <c:v>208.18899999999999</c:v>
                </c:pt>
                <c:pt idx="121">
                  <c:v>209.15600000000001</c:v>
                </c:pt>
                <c:pt idx="122">
                  <c:v>210.114</c:v>
                </c:pt>
                <c:pt idx="123">
                  <c:v>211.071</c:v>
                </c:pt>
                <c:pt idx="124">
                  <c:v>212.03</c:v>
                </c:pt>
                <c:pt idx="125">
                  <c:v>212.98699999999999</c:v>
                </c:pt>
                <c:pt idx="126">
                  <c:v>213.95</c:v>
                </c:pt>
                <c:pt idx="127">
                  <c:v>214.911</c:v>
                </c:pt>
                <c:pt idx="128">
                  <c:v>215.86799999999999</c:v>
                </c:pt>
                <c:pt idx="129">
                  <c:v>216.83600000000001</c:v>
                </c:pt>
                <c:pt idx="130">
                  <c:v>217.79</c:v>
                </c:pt>
                <c:pt idx="131">
                  <c:v>218.751</c:v>
                </c:pt>
                <c:pt idx="132">
                  <c:v>219.709</c:v>
                </c:pt>
                <c:pt idx="133">
                  <c:v>220.673</c:v>
                </c:pt>
                <c:pt idx="134">
                  <c:v>221.631</c:v>
                </c:pt>
                <c:pt idx="135">
                  <c:v>222.59</c:v>
                </c:pt>
                <c:pt idx="136">
                  <c:v>223.554</c:v>
                </c:pt>
                <c:pt idx="137">
                  <c:v>224.51300000000001</c:v>
                </c:pt>
                <c:pt idx="138">
                  <c:v>225.46799999999999</c:v>
                </c:pt>
                <c:pt idx="139">
                  <c:v>226.42699999999999</c:v>
                </c:pt>
                <c:pt idx="140">
                  <c:v>227.39400000000001</c:v>
                </c:pt>
                <c:pt idx="141">
                  <c:v>228.35599999999999</c:v>
                </c:pt>
                <c:pt idx="142">
                  <c:v>229.30699999999999</c:v>
                </c:pt>
                <c:pt idx="143">
                  <c:v>230.268</c:v>
                </c:pt>
                <c:pt idx="144">
                  <c:v>231.23099999999999</c:v>
                </c:pt>
                <c:pt idx="145">
                  <c:v>232.19200000000001</c:v>
                </c:pt>
                <c:pt idx="146">
                  <c:v>233.15600000000001</c:v>
                </c:pt>
                <c:pt idx="147">
                  <c:v>234.107</c:v>
                </c:pt>
                <c:pt idx="148">
                  <c:v>235.07</c:v>
                </c:pt>
                <c:pt idx="149">
                  <c:v>236.03200000000001</c:v>
                </c:pt>
                <c:pt idx="150">
                  <c:v>236.989</c:v>
                </c:pt>
                <c:pt idx="151">
                  <c:v>237.95400000000001</c:v>
                </c:pt>
                <c:pt idx="152">
                  <c:v>238.91200000000001</c:v>
                </c:pt>
                <c:pt idx="153">
                  <c:v>239.87200000000001</c:v>
                </c:pt>
                <c:pt idx="154">
                  <c:v>240.83600000000001</c:v>
                </c:pt>
                <c:pt idx="155">
                  <c:v>241.79400000000001</c:v>
                </c:pt>
                <c:pt idx="156">
                  <c:v>242.751</c:v>
                </c:pt>
                <c:pt idx="157">
                  <c:v>243.708</c:v>
                </c:pt>
                <c:pt idx="158">
                  <c:v>244.66800000000001</c:v>
                </c:pt>
                <c:pt idx="159">
                  <c:v>245.63399999999999</c:v>
                </c:pt>
                <c:pt idx="160">
                  <c:v>246.59</c:v>
                </c:pt>
                <c:pt idx="161">
                  <c:v>247.55199999999999</c:v>
                </c:pt>
                <c:pt idx="162">
                  <c:v>248.51300000000001</c:v>
                </c:pt>
                <c:pt idx="163">
                  <c:v>249.476</c:v>
                </c:pt>
                <c:pt idx="164">
                  <c:v>250.428</c:v>
                </c:pt>
                <c:pt idx="165">
                  <c:v>251.39</c:v>
                </c:pt>
                <c:pt idx="166">
                  <c:v>252.352</c:v>
                </c:pt>
                <c:pt idx="167">
                  <c:v>253.30799999999999</c:v>
                </c:pt>
                <c:pt idx="168">
                  <c:v>254.26900000000001</c:v>
                </c:pt>
                <c:pt idx="169">
                  <c:v>255.227</c:v>
                </c:pt>
                <c:pt idx="170">
                  <c:v>256.19299999999998</c:v>
                </c:pt>
                <c:pt idx="171">
                  <c:v>257.15199999999999</c:v>
                </c:pt>
                <c:pt idx="172">
                  <c:v>258.108</c:v>
                </c:pt>
                <c:pt idx="173">
                  <c:v>259.07600000000002</c:v>
                </c:pt>
                <c:pt idx="174">
                  <c:v>260.03300000000002</c:v>
                </c:pt>
                <c:pt idx="175">
                  <c:v>260.99200000000002</c:v>
                </c:pt>
                <c:pt idx="176">
                  <c:v>261.94799999999998</c:v>
                </c:pt>
                <c:pt idx="177">
                  <c:v>262.90699999999998</c:v>
                </c:pt>
                <c:pt idx="178">
                  <c:v>263.87099999999998</c:v>
                </c:pt>
                <c:pt idx="179">
                  <c:v>264.83199999999999</c:v>
                </c:pt>
                <c:pt idx="180">
                  <c:v>265.79300000000001</c:v>
                </c:pt>
                <c:pt idx="181">
                  <c:v>266.74700000000001</c:v>
                </c:pt>
                <c:pt idx="182">
                  <c:v>267.70699999999999</c:v>
                </c:pt>
                <c:pt idx="183">
                  <c:v>268.67099999999999</c:v>
                </c:pt>
                <c:pt idx="184">
                  <c:v>269.63499999999999</c:v>
                </c:pt>
                <c:pt idx="185">
                  <c:v>270.59399999999999</c:v>
                </c:pt>
                <c:pt idx="186">
                  <c:v>271.54899999999998</c:v>
                </c:pt>
                <c:pt idx="187">
                  <c:v>272.50799999999998</c:v>
                </c:pt>
                <c:pt idx="188">
                  <c:v>273.47300000000001</c:v>
                </c:pt>
                <c:pt idx="189">
                  <c:v>274.43299999999999</c:v>
                </c:pt>
                <c:pt idx="190">
                  <c:v>275.38799999999998</c:v>
                </c:pt>
                <c:pt idx="191">
                  <c:v>276.34699999999998</c:v>
                </c:pt>
                <c:pt idx="192">
                  <c:v>277.31200000000001</c:v>
                </c:pt>
                <c:pt idx="193">
                  <c:v>278.27600000000001</c:v>
                </c:pt>
                <c:pt idx="194">
                  <c:v>279.23500000000001</c:v>
                </c:pt>
                <c:pt idx="195">
                  <c:v>280.18900000000002</c:v>
                </c:pt>
                <c:pt idx="196">
                  <c:v>281.14999999999998</c:v>
                </c:pt>
                <c:pt idx="197">
                  <c:v>282.113</c:v>
                </c:pt>
                <c:pt idx="198">
                  <c:v>283.07499999999999</c:v>
                </c:pt>
                <c:pt idx="199">
                  <c:v>284.02800000000002</c:v>
                </c:pt>
                <c:pt idx="200">
                  <c:v>284.988</c:v>
                </c:pt>
                <c:pt idx="201">
                  <c:v>285.952</c:v>
                </c:pt>
                <c:pt idx="202">
                  <c:v>286.90699999999998</c:v>
                </c:pt>
                <c:pt idx="203">
                  <c:v>287.86700000000002</c:v>
                </c:pt>
                <c:pt idx="204">
                  <c:v>288.82900000000001</c:v>
                </c:pt>
                <c:pt idx="205">
                  <c:v>289.78899999999999</c:v>
                </c:pt>
              </c:numCache>
            </c:numRef>
          </c:xVal>
          <c:yVal>
            <c:numRef>
              <c:f>'8'!$N$2:$N$208</c:f>
              <c:numCache>
                <c:formatCode>0.00</c:formatCode>
                <c:ptCount val="207"/>
                <c:pt idx="0" formatCode="General">
                  <c:v>94.3</c:v>
                </c:pt>
                <c:pt idx="1">
                  <c:v>94.3</c:v>
                </c:pt>
                <c:pt idx="2">
                  <c:v>94.3</c:v>
                </c:pt>
                <c:pt idx="3">
                  <c:v>94.3</c:v>
                </c:pt>
                <c:pt idx="4">
                  <c:v>94.3</c:v>
                </c:pt>
                <c:pt idx="5">
                  <c:v>94.3</c:v>
                </c:pt>
                <c:pt idx="6">
                  <c:v>94.3</c:v>
                </c:pt>
                <c:pt idx="7">
                  <c:v>94.3</c:v>
                </c:pt>
                <c:pt idx="8">
                  <c:v>94.3</c:v>
                </c:pt>
                <c:pt idx="9">
                  <c:v>94.3</c:v>
                </c:pt>
                <c:pt idx="10">
                  <c:v>94.3</c:v>
                </c:pt>
                <c:pt idx="11">
                  <c:v>94.3</c:v>
                </c:pt>
                <c:pt idx="12">
                  <c:v>94.3</c:v>
                </c:pt>
                <c:pt idx="13">
                  <c:v>94.3</c:v>
                </c:pt>
                <c:pt idx="14">
                  <c:v>94.3</c:v>
                </c:pt>
                <c:pt idx="15">
                  <c:v>94.3</c:v>
                </c:pt>
                <c:pt idx="16">
                  <c:v>94.3</c:v>
                </c:pt>
                <c:pt idx="17">
                  <c:v>94.3</c:v>
                </c:pt>
                <c:pt idx="18">
                  <c:v>94.3</c:v>
                </c:pt>
                <c:pt idx="19">
                  <c:v>94.3</c:v>
                </c:pt>
                <c:pt idx="20">
                  <c:v>94.3</c:v>
                </c:pt>
                <c:pt idx="21">
                  <c:v>94.3</c:v>
                </c:pt>
                <c:pt idx="22">
                  <c:v>94.3</c:v>
                </c:pt>
                <c:pt idx="23">
                  <c:v>94.3</c:v>
                </c:pt>
                <c:pt idx="24">
                  <c:v>94.3</c:v>
                </c:pt>
                <c:pt idx="25">
                  <c:v>94.3</c:v>
                </c:pt>
                <c:pt idx="26">
                  <c:v>94.3</c:v>
                </c:pt>
                <c:pt idx="27">
                  <c:v>94.3</c:v>
                </c:pt>
                <c:pt idx="28">
                  <c:v>94.3</c:v>
                </c:pt>
                <c:pt idx="29">
                  <c:v>94.3</c:v>
                </c:pt>
                <c:pt idx="30">
                  <c:v>94.3</c:v>
                </c:pt>
                <c:pt idx="31">
                  <c:v>94.3</c:v>
                </c:pt>
                <c:pt idx="32">
                  <c:v>94.3</c:v>
                </c:pt>
                <c:pt idx="33">
                  <c:v>94.3</c:v>
                </c:pt>
                <c:pt idx="34">
                  <c:v>94.3</c:v>
                </c:pt>
                <c:pt idx="35">
                  <c:v>94.3</c:v>
                </c:pt>
                <c:pt idx="36">
                  <c:v>94.3</c:v>
                </c:pt>
                <c:pt idx="37">
                  <c:v>94.3</c:v>
                </c:pt>
                <c:pt idx="38">
                  <c:v>94.3</c:v>
                </c:pt>
                <c:pt idx="39">
                  <c:v>94.3</c:v>
                </c:pt>
                <c:pt idx="40">
                  <c:v>94.3</c:v>
                </c:pt>
                <c:pt idx="41">
                  <c:v>94.3</c:v>
                </c:pt>
                <c:pt idx="42">
                  <c:v>94.3</c:v>
                </c:pt>
                <c:pt idx="43">
                  <c:v>94.3</c:v>
                </c:pt>
                <c:pt idx="44">
                  <c:v>94.3</c:v>
                </c:pt>
                <c:pt idx="45">
                  <c:v>94.3</c:v>
                </c:pt>
                <c:pt idx="46">
                  <c:v>94.3</c:v>
                </c:pt>
                <c:pt idx="47">
                  <c:v>94.3</c:v>
                </c:pt>
                <c:pt idx="48">
                  <c:v>94.3</c:v>
                </c:pt>
                <c:pt idx="49">
                  <c:v>94.3</c:v>
                </c:pt>
                <c:pt idx="50">
                  <c:v>94.3</c:v>
                </c:pt>
                <c:pt idx="51">
                  <c:v>94.3</c:v>
                </c:pt>
                <c:pt idx="52">
                  <c:v>94.3</c:v>
                </c:pt>
                <c:pt idx="53">
                  <c:v>94.3</c:v>
                </c:pt>
                <c:pt idx="54">
                  <c:v>94.3</c:v>
                </c:pt>
                <c:pt idx="55">
                  <c:v>94.3</c:v>
                </c:pt>
                <c:pt idx="56">
                  <c:v>94.3</c:v>
                </c:pt>
                <c:pt idx="57">
                  <c:v>94.3</c:v>
                </c:pt>
                <c:pt idx="58">
                  <c:v>94.3</c:v>
                </c:pt>
                <c:pt idx="59">
                  <c:v>94.3</c:v>
                </c:pt>
                <c:pt idx="60">
                  <c:v>94.3</c:v>
                </c:pt>
                <c:pt idx="61">
                  <c:v>94.3</c:v>
                </c:pt>
                <c:pt idx="62">
                  <c:v>94.3</c:v>
                </c:pt>
                <c:pt idx="63">
                  <c:v>94.3</c:v>
                </c:pt>
                <c:pt idx="64">
                  <c:v>94.3</c:v>
                </c:pt>
                <c:pt idx="65">
                  <c:v>94.3</c:v>
                </c:pt>
                <c:pt idx="66">
                  <c:v>94.3</c:v>
                </c:pt>
                <c:pt idx="67">
                  <c:v>94.3</c:v>
                </c:pt>
                <c:pt idx="68">
                  <c:v>94.3</c:v>
                </c:pt>
                <c:pt idx="69">
                  <c:v>94.3</c:v>
                </c:pt>
                <c:pt idx="70">
                  <c:v>94.3</c:v>
                </c:pt>
                <c:pt idx="71">
                  <c:v>94.3</c:v>
                </c:pt>
                <c:pt idx="72">
                  <c:v>94.3</c:v>
                </c:pt>
                <c:pt idx="73">
                  <c:v>94.3</c:v>
                </c:pt>
                <c:pt idx="74">
                  <c:v>94.3</c:v>
                </c:pt>
                <c:pt idx="75">
                  <c:v>94.3</c:v>
                </c:pt>
                <c:pt idx="76">
                  <c:v>94.3</c:v>
                </c:pt>
                <c:pt idx="77">
                  <c:v>94.3</c:v>
                </c:pt>
                <c:pt idx="78">
                  <c:v>94.3</c:v>
                </c:pt>
                <c:pt idx="79">
                  <c:v>94.3</c:v>
                </c:pt>
                <c:pt idx="80">
                  <c:v>94.3</c:v>
                </c:pt>
                <c:pt idx="81">
                  <c:v>94.3</c:v>
                </c:pt>
                <c:pt idx="82">
                  <c:v>94.3</c:v>
                </c:pt>
                <c:pt idx="83">
                  <c:v>94.3</c:v>
                </c:pt>
                <c:pt idx="84">
                  <c:v>94.3</c:v>
                </c:pt>
                <c:pt idx="85">
                  <c:v>94.3</c:v>
                </c:pt>
                <c:pt idx="86">
                  <c:v>94.3</c:v>
                </c:pt>
                <c:pt idx="87">
                  <c:v>94.3</c:v>
                </c:pt>
                <c:pt idx="88">
                  <c:v>94.3</c:v>
                </c:pt>
                <c:pt idx="89">
                  <c:v>94.3</c:v>
                </c:pt>
                <c:pt idx="90">
                  <c:v>94.3</c:v>
                </c:pt>
                <c:pt idx="91">
                  <c:v>94.3</c:v>
                </c:pt>
                <c:pt idx="92">
                  <c:v>94.3</c:v>
                </c:pt>
                <c:pt idx="93">
                  <c:v>94.3</c:v>
                </c:pt>
                <c:pt idx="94">
                  <c:v>94.3</c:v>
                </c:pt>
                <c:pt idx="95">
                  <c:v>94.3</c:v>
                </c:pt>
                <c:pt idx="96">
                  <c:v>94.3</c:v>
                </c:pt>
                <c:pt idx="97">
                  <c:v>94.3</c:v>
                </c:pt>
                <c:pt idx="98">
                  <c:v>94.3</c:v>
                </c:pt>
                <c:pt idx="99">
                  <c:v>94.3</c:v>
                </c:pt>
                <c:pt idx="100">
                  <c:v>94.3</c:v>
                </c:pt>
                <c:pt idx="101">
                  <c:v>94.3</c:v>
                </c:pt>
                <c:pt idx="102">
                  <c:v>94.3</c:v>
                </c:pt>
                <c:pt idx="103">
                  <c:v>94.3</c:v>
                </c:pt>
                <c:pt idx="104">
                  <c:v>94.3</c:v>
                </c:pt>
                <c:pt idx="105">
                  <c:v>94.3</c:v>
                </c:pt>
                <c:pt idx="106">
                  <c:v>94.3</c:v>
                </c:pt>
                <c:pt idx="107">
                  <c:v>94.3</c:v>
                </c:pt>
                <c:pt idx="108">
                  <c:v>94.3</c:v>
                </c:pt>
                <c:pt idx="109">
                  <c:v>94.3</c:v>
                </c:pt>
                <c:pt idx="110">
                  <c:v>94.3</c:v>
                </c:pt>
                <c:pt idx="111">
                  <c:v>94.3</c:v>
                </c:pt>
                <c:pt idx="112">
                  <c:v>94.3</c:v>
                </c:pt>
                <c:pt idx="113">
                  <c:v>94.3</c:v>
                </c:pt>
                <c:pt idx="114">
                  <c:v>94.3</c:v>
                </c:pt>
                <c:pt idx="115">
                  <c:v>94.3</c:v>
                </c:pt>
                <c:pt idx="116">
                  <c:v>94.3</c:v>
                </c:pt>
                <c:pt idx="117">
                  <c:v>94.3</c:v>
                </c:pt>
                <c:pt idx="118">
                  <c:v>94.3</c:v>
                </c:pt>
                <c:pt idx="119">
                  <c:v>94.3</c:v>
                </c:pt>
                <c:pt idx="120">
                  <c:v>94.3</c:v>
                </c:pt>
                <c:pt idx="121">
                  <c:v>94.3</c:v>
                </c:pt>
                <c:pt idx="122">
                  <c:v>94.3</c:v>
                </c:pt>
                <c:pt idx="123">
                  <c:v>94.3</c:v>
                </c:pt>
                <c:pt idx="124">
                  <c:v>94.3</c:v>
                </c:pt>
                <c:pt idx="125">
                  <c:v>94.3</c:v>
                </c:pt>
                <c:pt idx="126">
                  <c:v>94.3</c:v>
                </c:pt>
                <c:pt idx="127">
                  <c:v>94.3</c:v>
                </c:pt>
                <c:pt idx="128">
                  <c:v>94.3</c:v>
                </c:pt>
                <c:pt idx="129">
                  <c:v>94.3</c:v>
                </c:pt>
                <c:pt idx="130">
                  <c:v>94.3</c:v>
                </c:pt>
                <c:pt idx="131">
                  <c:v>94.3</c:v>
                </c:pt>
                <c:pt idx="132">
                  <c:v>94.3</c:v>
                </c:pt>
                <c:pt idx="133">
                  <c:v>94.3</c:v>
                </c:pt>
                <c:pt idx="134">
                  <c:v>94.3</c:v>
                </c:pt>
                <c:pt idx="135">
                  <c:v>94.3</c:v>
                </c:pt>
                <c:pt idx="136">
                  <c:v>94.3</c:v>
                </c:pt>
                <c:pt idx="137">
                  <c:v>94.3</c:v>
                </c:pt>
                <c:pt idx="138">
                  <c:v>94.3</c:v>
                </c:pt>
                <c:pt idx="139">
                  <c:v>94.3</c:v>
                </c:pt>
                <c:pt idx="140">
                  <c:v>94.3</c:v>
                </c:pt>
                <c:pt idx="141">
                  <c:v>94.3</c:v>
                </c:pt>
                <c:pt idx="142">
                  <c:v>94.3</c:v>
                </c:pt>
                <c:pt idx="143">
                  <c:v>94.3</c:v>
                </c:pt>
                <c:pt idx="144">
                  <c:v>94.3</c:v>
                </c:pt>
                <c:pt idx="145">
                  <c:v>94.3</c:v>
                </c:pt>
                <c:pt idx="146">
                  <c:v>94.3</c:v>
                </c:pt>
                <c:pt idx="147">
                  <c:v>94.3</c:v>
                </c:pt>
                <c:pt idx="148">
                  <c:v>94.3</c:v>
                </c:pt>
                <c:pt idx="149">
                  <c:v>94.3</c:v>
                </c:pt>
                <c:pt idx="150">
                  <c:v>94.3</c:v>
                </c:pt>
                <c:pt idx="151">
                  <c:v>94.3</c:v>
                </c:pt>
                <c:pt idx="152">
                  <c:v>94.3</c:v>
                </c:pt>
                <c:pt idx="153">
                  <c:v>94.3</c:v>
                </c:pt>
                <c:pt idx="154">
                  <c:v>94.3</c:v>
                </c:pt>
                <c:pt idx="155">
                  <c:v>94.3</c:v>
                </c:pt>
                <c:pt idx="156">
                  <c:v>94.3</c:v>
                </c:pt>
                <c:pt idx="157">
                  <c:v>94.3</c:v>
                </c:pt>
                <c:pt idx="158">
                  <c:v>94.3</c:v>
                </c:pt>
                <c:pt idx="159">
                  <c:v>94.3</c:v>
                </c:pt>
                <c:pt idx="160">
                  <c:v>94.3</c:v>
                </c:pt>
                <c:pt idx="161">
                  <c:v>94.3</c:v>
                </c:pt>
                <c:pt idx="162">
                  <c:v>94.3</c:v>
                </c:pt>
                <c:pt idx="163">
                  <c:v>94.3</c:v>
                </c:pt>
                <c:pt idx="164">
                  <c:v>94.3</c:v>
                </c:pt>
                <c:pt idx="165">
                  <c:v>94.3</c:v>
                </c:pt>
                <c:pt idx="166">
                  <c:v>94.3</c:v>
                </c:pt>
                <c:pt idx="167">
                  <c:v>94.3</c:v>
                </c:pt>
                <c:pt idx="168">
                  <c:v>94.3</c:v>
                </c:pt>
                <c:pt idx="169">
                  <c:v>94.3</c:v>
                </c:pt>
                <c:pt idx="170">
                  <c:v>94.3</c:v>
                </c:pt>
                <c:pt idx="171">
                  <c:v>94.3</c:v>
                </c:pt>
                <c:pt idx="172">
                  <c:v>94.3</c:v>
                </c:pt>
                <c:pt idx="173">
                  <c:v>94.3</c:v>
                </c:pt>
                <c:pt idx="174">
                  <c:v>94.3</c:v>
                </c:pt>
                <c:pt idx="175">
                  <c:v>94.3</c:v>
                </c:pt>
                <c:pt idx="176">
                  <c:v>94.3</c:v>
                </c:pt>
                <c:pt idx="177">
                  <c:v>94.3</c:v>
                </c:pt>
                <c:pt idx="178">
                  <c:v>94.3</c:v>
                </c:pt>
                <c:pt idx="179">
                  <c:v>94.3</c:v>
                </c:pt>
                <c:pt idx="180">
                  <c:v>94.3</c:v>
                </c:pt>
                <c:pt idx="181">
                  <c:v>94.3</c:v>
                </c:pt>
                <c:pt idx="182">
                  <c:v>94.3</c:v>
                </c:pt>
                <c:pt idx="183">
                  <c:v>94.3</c:v>
                </c:pt>
                <c:pt idx="184">
                  <c:v>94.3</c:v>
                </c:pt>
                <c:pt idx="185">
                  <c:v>94.3</c:v>
                </c:pt>
                <c:pt idx="186">
                  <c:v>94.3</c:v>
                </c:pt>
                <c:pt idx="187">
                  <c:v>94.3</c:v>
                </c:pt>
                <c:pt idx="188">
                  <c:v>94.3</c:v>
                </c:pt>
                <c:pt idx="189">
                  <c:v>94.3</c:v>
                </c:pt>
                <c:pt idx="190">
                  <c:v>94.3</c:v>
                </c:pt>
                <c:pt idx="191">
                  <c:v>94.3</c:v>
                </c:pt>
                <c:pt idx="192">
                  <c:v>94.3</c:v>
                </c:pt>
                <c:pt idx="193">
                  <c:v>94.3</c:v>
                </c:pt>
                <c:pt idx="194">
                  <c:v>94.3</c:v>
                </c:pt>
                <c:pt idx="195">
                  <c:v>94.3</c:v>
                </c:pt>
                <c:pt idx="196">
                  <c:v>94.3</c:v>
                </c:pt>
                <c:pt idx="197">
                  <c:v>94.3</c:v>
                </c:pt>
                <c:pt idx="198">
                  <c:v>94.3</c:v>
                </c:pt>
                <c:pt idx="199">
                  <c:v>94.3</c:v>
                </c:pt>
                <c:pt idx="200">
                  <c:v>94.3</c:v>
                </c:pt>
                <c:pt idx="201">
                  <c:v>94.3</c:v>
                </c:pt>
                <c:pt idx="202">
                  <c:v>94.3</c:v>
                </c:pt>
                <c:pt idx="203">
                  <c:v>94.3</c:v>
                </c:pt>
                <c:pt idx="204">
                  <c:v>94.3</c:v>
                </c:pt>
                <c:pt idx="205">
                  <c:v>94.3</c:v>
                </c:pt>
                <c:pt idx="206">
                  <c:v>94.3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518-4329-A7EC-528BC8A5A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8560"/>
        <c:axId val="68100864"/>
      </c:scatterChart>
      <c:valAx>
        <c:axId val="6841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8100864"/>
        <c:crosses val="autoZero"/>
        <c:crossBetween val="midCat"/>
      </c:valAx>
      <c:valAx>
        <c:axId val="68100864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41856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712037254398848E-2"/>
          <c:y val="0.12397347795070318"/>
          <c:w val="0.70773131395535449"/>
          <c:h val="0.72913843655880484"/>
        </c:manualLayout>
      </c:layout>
      <c:scatterChart>
        <c:scatterStyle val="lineMarker"/>
        <c:varyColors val="0"/>
        <c:ser>
          <c:idx val="0"/>
          <c:order val="0"/>
          <c:tx>
            <c:v>июнь</c:v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trendlineType val="linear"/>
            <c:dispRSqr val="1"/>
            <c:dispEq val="0"/>
            <c:trendlineLbl>
              <c:layout>
                <c:manualLayout>
                  <c:x val="-0.31062134131429925"/>
                  <c:y val="0.25314667122733653"/>
                </c:manualLayout>
              </c:layout>
              <c:numFmt formatCode="General" sourceLinked="0"/>
            </c:trendlineLbl>
          </c:trendline>
          <c:xVal>
            <c:numRef>
              <c:f>'Q(H)'!$C$3:$C$21</c:f>
              <c:numCache>
                <c:formatCode>General</c:formatCode>
                <c:ptCount val="19"/>
                <c:pt idx="0">
                  <c:v>29.25</c:v>
                </c:pt>
                <c:pt idx="1">
                  <c:v>29.5</c:v>
                </c:pt>
                <c:pt idx="2">
                  <c:v>32</c:v>
                </c:pt>
                <c:pt idx="3">
                  <c:v>32</c:v>
                </c:pt>
                <c:pt idx="4">
                  <c:v>35</c:v>
                </c:pt>
                <c:pt idx="5">
                  <c:v>35</c:v>
                </c:pt>
                <c:pt idx="6">
                  <c:v>36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37</c:v>
                </c:pt>
                <c:pt idx="11">
                  <c:v>37</c:v>
                </c:pt>
                <c:pt idx="12">
                  <c:v>23</c:v>
                </c:pt>
                <c:pt idx="13">
                  <c:v>23</c:v>
                </c:pt>
                <c:pt idx="14">
                  <c:v>20</c:v>
                </c:pt>
                <c:pt idx="15">
                  <c:v>20</c:v>
                </c:pt>
                <c:pt idx="17">
                  <c:v>42</c:v>
                </c:pt>
                <c:pt idx="18">
                  <c:v>42.5</c:v>
                </c:pt>
              </c:numCache>
            </c:numRef>
          </c:xVal>
          <c:yVal>
            <c:numRef>
              <c:f>'Q(H)'!$D$3:$D$21</c:f>
              <c:numCache>
                <c:formatCode>General</c:formatCode>
                <c:ptCount val="19"/>
                <c:pt idx="0">
                  <c:v>0.85647120580465863</c:v>
                </c:pt>
                <c:pt idx="1">
                  <c:v>0.83570447236440604</c:v>
                </c:pt>
                <c:pt idx="2">
                  <c:v>1.0433026789605166</c:v>
                </c:pt>
                <c:pt idx="3">
                  <c:v>0.95709601032080605</c:v>
                </c:pt>
                <c:pt idx="4">
                  <c:v>1.1554442143312216</c:v>
                </c:pt>
                <c:pt idx="5">
                  <c:v>1.1420652785832663</c:v>
                </c:pt>
                <c:pt idx="6">
                  <c:v>1.1000000000000001</c:v>
                </c:pt>
                <c:pt idx="7">
                  <c:v>1.47</c:v>
                </c:pt>
                <c:pt idx="8" formatCode="0.000">
                  <c:v>1.8444536993076563</c:v>
                </c:pt>
                <c:pt idx="9" formatCode="0.000">
                  <c:v>1.7426796615597078</c:v>
                </c:pt>
                <c:pt idx="10">
                  <c:v>1.1399999999999999</c:v>
                </c:pt>
                <c:pt idx="11">
                  <c:v>1.23</c:v>
                </c:pt>
                <c:pt idx="12">
                  <c:v>0.63</c:v>
                </c:pt>
                <c:pt idx="13">
                  <c:v>0</c:v>
                </c:pt>
                <c:pt idx="14">
                  <c:v>0.46758670996837254</c:v>
                </c:pt>
                <c:pt idx="15">
                  <c:v>0.48116263470601339</c:v>
                </c:pt>
                <c:pt idx="17">
                  <c:v>1.7988676690169694</c:v>
                </c:pt>
                <c:pt idx="18">
                  <c:v>1.9855021783974682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A1-4D1F-BCA1-213938A64948}"/>
            </c:ext>
          </c:extLst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4.9789649453967431E-2"/>
                  <c:y val="7.6128245923087923E-2"/>
                </c:manualLayout>
              </c:layout>
              <c:numFmt formatCode="General" sourceLinked="0"/>
            </c:trendlineLbl>
          </c:trendline>
          <c:xVal>
            <c:numRef>
              <c:f>'Q(H)'!$C$22:$C$34</c:f>
              <c:numCache>
                <c:formatCode>General</c:formatCode>
                <c:ptCount val="13"/>
                <c:pt idx="0">
                  <c:v>43</c:v>
                </c:pt>
                <c:pt idx="1">
                  <c:v>43</c:v>
                </c:pt>
                <c:pt idx="2">
                  <c:v>45</c:v>
                </c:pt>
                <c:pt idx="3">
                  <c:v>46</c:v>
                </c:pt>
                <c:pt idx="4">
                  <c:v>51</c:v>
                </c:pt>
                <c:pt idx="5">
                  <c:v>45.5</c:v>
                </c:pt>
                <c:pt idx="6">
                  <c:v>46.5</c:v>
                </c:pt>
                <c:pt idx="7">
                  <c:v>45.5</c:v>
                </c:pt>
                <c:pt idx="8">
                  <c:v>45.5</c:v>
                </c:pt>
                <c:pt idx="9">
                  <c:v>42</c:v>
                </c:pt>
                <c:pt idx="10">
                  <c:v>42</c:v>
                </c:pt>
                <c:pt idx="11">
                  <c:v>41</c:v>
                </c:pt>
                <c:pt idx="12">
                  <c:v>41.5</c:v>
                </c:pt>
              </c:numCache>
            </c:numRef>
          </c:xVal>
          <c:yVal>
            <c:numRef>
              <c:f>'Q(H)'!$D$22:$D$34</c:f>
              <c:numCache>
                <c:formatCode>General</c:formatCode>
                <c:ptCount val="13"/>
                <c:pt idx="0">
                  <c:v>1.3685965931525621</c:v>
                </c:pt>
                <c:pt idx="1">
                  <c:v>1.3437510159407886</c:v>
                </c:pt>
                <c:pt idx="2">
                  <c:v>1.6615725605530971</c:v>
                </c:pt>
                <c:pt idx="3">
                  <c:v>1.6538219293892078</c:v>
                </c:pt>
                <c:pt idx="4">
                  <c:v>1.9443346292868948</c:v>
                </c:pt>
                <c:pt idx="5">
                  <c:v>1.4828973415249285</c:v>
                </c:pt>
                <c:pt idx="6">
                  <c:v>1.7929435679576964</c:v>
                </c:pt>
                <c:pt idx="7">
                  <c:v>1.4678030303030505</c:v>
                </c:pt>
                <c:pt idx="8">
                  <c:v>1.2699435938759331</c:v>
                </c:pt>
                <c:pt idx="9">
                  <c:v>1.0588705488683958</c:v>
                </c:pt>
                <c:pt idx="10">
                  <c:v>1.1284961243970784</c:v>
                </c:pt>
                <c:pt idx="11">
                  <c:v>1.4447442994886661</c:v>
                </c:pt>
                <c:pt idx="12">
                  <c:v>1.3571239354372775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A1-4D1F-BCA1-213938A64948}"/>
            </c:ext>
          </c:extLst>
        </c:ser>
        <c:ser>
          <c:idx val="2"/>
          <c:order val="2"/>
          <c:tx>
            <c:v>август</c:v>
          </c:tx>
          <c:spPr>
            <a:ln w="19050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4593534825338356"/>
                  <c:y val="0.101162631308461"/>
                </c:manualLayout>
              </c:layout>
              <c:numFmt formatCode="General" sourceLinked="0"/>
            </c:trendlineLbl>
          </c:trendline>
          <c:xVal>
            <c:numRef>
              <c:f>'Q(H)'!$C$36:$C$62</c:f>
              <c:numCache>
                <c:formatCode>General</c:formatCode>
                <c:ptCount val="27"/>
                <c:pt idx="0">
                  <c:v>33.15</c:v>
                </c:pt>
                <c:pt idx="1">
                  <c:v>34</c:v>
                </c:pt>
                <c:pt idx="2">
                  <c:v>34.299999999999997</c:v>
                </c:pt>
                <c:pt idx="3">
                  <c:v>34.9</c:v>
                </c:pt>
                <c:pt idx="4">
                  <c:v>39.799999999999997</c:v>
                </c:pt>
                <c:pt idx="5">
                  <c:v>39.799999999999997</c:v>
                </c:pt>
                <c:pt idx="6">
                  <c:v>39.35</c:v>
                </c:pt>
                <c:pt idx="7">
                  <c:v>39.6</c:v>
                </c:pt>
                <c:pt idx="8">
                  <c:v>43.75</c:v>
                </c:pt>
                <c:pt idx="9">
                  <c:v>44</c:v>
                </c:pt>
                <c:pt idx="10">
                  <c:v>44.95</c:v>
                </c:pt>
                <c:pt idx="11">
                  <c:v>42</c:v>
                </c:pt>
                <c:pt idx="12">
                  <c:v>41.75</c:v>
                </c:pt>
                <c:pt idx="13">
                  <c:v>31.1</c:v>
                </c:pt>
                <c:pt idx="14">
                  <c:v>31.35</c:v>
                </c:pt>
                <c:pt idx="15">
                  <c:v>31.95</c:v>
                </c:pt>
                <c:pt idx="16">
                  <c:v>32.200000000000003</c:v>
                </c:pt>
                <c:pt idx="17">
                  <c:v>35</c:v>
                </c:pt>
                <c:pt idx="18">
                  <c:v>35</c:v>
                </c:pt>
                <c:pt idx="19">
                  <c:v>36.25</c:v>
                </c:pt>
                <c:pt idx="20">
                  <c:v>36.5</c:v>
                </c:pt>
                <c:pt idx="21">
                  <c:v>37.1</c:v>
                </c:pt>
                <c:pt idx="22">
                  <c:v>37.5</c:v>
                </c:pt>
                <c:pt idx="23">
                  <c:v>37.4</c:v>
                </c:pt>
                <c:pt idx="24">
                  <c:v>37.5</c:v>
                </c:pt>
                <c:pt idx="25">
                  <c:v>43.4</c:v>
                </c:pt>
                <c:pt idx="26">
                  <c:v>43.55</c:v>
                </c:pt>
              </c:numCache>
            </c:numRef>
          </c:xVal>
          <c:yVal>
            <c:numRef>
              <c:f>'Q(H)'!$D$36:$D$62</c:f>
              <c:numCache>
                <c:formatCode>General</c:formatCode>
                <c:ptCount val="27"/>
                <c:pt idx="0">
                  <c:v>1.6201830048672117</c:v>
                </c:pt>
                <c:pt idx="1">
                  <c:v>1.6720511154858868</c:v>
                </c:pt>
                <c:pt idx="2">
                  <c:v>1.7062710906603722</c:v>
                </c:pt>
                <c:pt idx="3">
                  <c:v>1.960613432216993</c:v>
                </c:pt>
                <c:pt idx="4" formatCode="0.00">
                  <c:v>2.4807944840341083</c:v>
                </c:pt>
                <c:pt idx="5">
                  <c:v>2.6724025940983274</c:v>
                </c:pt>
                <c:pt idx="6" formatCode="0.00">
                  <c:v>2.2733318455871085</c:v>
                </c:pt>
                <c:pt idx="7">
                  <c:v>2.242622569450297</c:v>
                </c:pt>
                <c:pt idx="8" formatCode="0.00">
                  <c:v>2.4343505390233529</c:v>
                </c:pt>
                <c:pt idx="9">
                  <c:v>2.3796087414381937</c:v>
                </c:pt>
                <c:pt idx="10" formatCode="0.00">
                  <c:v>2.6932049606963346</c:v>
                </c:pt>
                <c:pt idx="11" formatCode="0.00">
                  <c:v>2.2684331108182252</c:v>
                </c:pt>
                <c:pt idx="12">
                  <c:v>2.2340249877194198</c:v>
                </c:pt>
                <c:pt idx="13" formatCode="0.00">
                  <c:v>1.3904354874870821</c:v>
                </c:pt>
                <c:pt idx="14">
                  <c:v>1.4420475352373447</c:v>
                </c:pt>
                <c:pt idx="15" formatCode="0.00">
                  <c:v>1.6206519171479385</c:v>
                </c:pt>
                <c:pt idx="16">
                  <c:v>1.7052285496969846</c:v>
                </c:pt>
                <c:pt idx="17" formatCode="0.00">
                  <c:v>1.7382254705851852</c:v>
                </c:pt>
                <c:pt idx="18">
                  <c:v>1.8355866393527762</c:v>
                </c:pt>
                <c:pt idx="19" formatCode="0.00">
                  <c:v>1.841766635203812</c:v>
                </c:pt>
                <c:pt idx="20">
                  <c:v>1.9162426667767158</c:v>
                </c:pt>
                <c:pt idx="21" formatCode="0.00">
                  <c:v>1.8738675184143498</c:v>
                </c:pt>
                <c:pt idx="22">
                  <c:v>1.9589898113098931</c:v>
                </c:pt>
                <c:pt idx="23" formatCode="0.00">
                  <c:v>1.6908098177413904</c:v>
                </c:pt>
                <c:pt idx="24">
                  <c:v>1.9397058543460419</c:v>
                </c:pt>
                <c:pt idx="25" formatCode="0.00">
                  <c:v>2.3898895461085257</c:v>
                </c:pt>
                <c:pt idx="26">
                  <c:v>2.4098909484968503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4880"/>
        <c:axId val="68156800"/>
      </c:scatterChart>
      <c:valAx>
        <c:axId val="68154880"/>
        <c:scaling>
          <c:orientation val="minMax"/>
          <c:min val="2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Н,</a:t>
                </a:r>
                <a:r>
                  <a:rPr lang="ru-RU" baseline="0"/>
                  <a:t> 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81038503129465889"/>
              <c:y val="0.8689035167941999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68156800"/>
        <c:crosses val="autoZero"/>
        <c:crossBetween val="midCat"/>
      </c:valAx>
      <c:valAx>
        <c:axId val="6815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Q,</a:t>
                </a:r>
                <a:r>
                  <a:rPr lang="en-US" baseline="0"/>
                  <a:t> </a:t>
                </a:r>
                <a:r>
                  <a:rPr lang="ru-RU" baseline="0"/>
                  <a:t>м</a:t>
                </a:r>
                <a:r>
                  <a:rPr lang="ru-RU" baseline="30000"/>
                  <a:t>3</a:t>
                </a:r>
                <a:r>
                  <a:rPr lang="en-US" baseline="0"/>
                  <a:t>/</a:t>
                </a:r>
                <a:r>
                  <a:rPr lang="ru-RU" baseline="0"/>
                  <a:t>сек</a:t>
                </a:r>
              </a:p>
            </c:rich>
          </c:tx>
          <c:layout>
            <c:manualLayout>
              <c:xMode val="edge"/>
              <c:yMode val="edge"/>
              <c:x val="9.0989507309729243E-3"/>
              <c:y val="5.2063780911305015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681548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83007243815579312"/>
          <c:y val="0.42544386959822678"/>
          <c:w val="0.11836684103536027"/>
          <c:h val="0.21648236552778649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yVal>
            <c:numRef>
              <c:f>'Q(H)'!$I$43:$I$63</c:f>
              <c:numCache>
                <c:formatCode>General</c:formatCode>
                <c:ptCount val="21"/>
                <c:pt idx="0">
                  <c:v>0.93525992935057489</c:v>
                </c:pt>
                <c:pt idx="1">
                  <c:v>0.89933202979615134</c:v>
                </c:pt>
                <c:pt idx="2">
                  <c:v>0.88730837816416652</c:v>
                </c:pt>
                <c:pt idx="3">
                  <c:v>0.88786822203412508</c:v>
                </c:pt>
                <c:pt idx="4">
                  <c:v>0.88786822203412508</c:v>
                </c:pt>
                <c:pt idx="5">
                  <c:v>0.90887015899147383</c:v>
                </c:pt>
                <c:pt idx="6">
                  <c:v>0.92177891207316509</c:v>
                </c:pt>
                <c:pt idx="7">
                  <c:v>0.92177891207316509</c:v>
                </c:pt>
                <c:pt idx="8">
                  <c:v>0.93166389127223936</c:v>
                </c:pt>
                <c:pt idx="9">
                  <c:v>0.93479734945954018</c:v>
                </c:pt>
                <c:pt idx="10">
                  <c:v>0.91450753827216436</c:v>
                </c:pt>
                <c:pt idx="11">
                  <c:v>0.89705100714495545</c:v>
                </c:pt>
                <c:pt idx="12">
                  <c:v>0.90169963547596232</c:v>
                </c:pt>
                <c:pt idx="13">
                  <c:v>0.90371758084237741</c:v>
                </c:pt>
                <c:pt idx="14">
                  <c:v>0.91369627349537297</c:v>
                </c:pt>
                <c:pt idx="15">
                  <c:v>0.90697043091743534</c:v>
                </c:pt>
                <c:pt idx="16">
                  <c:v>0.91221455851669875</c:v>
                </c:pt>
                <c:pt idx="17">
                  <c:v>0.90588372308274923</c:v>
                </c:pt>
                <c:pt idx="18">
                  <c:v>0.88565543201761765</c:v>
                </c:pt>
                <c:pt idx="19">
                  <c:v>0.8643656656821217</c:v>
                </c:pt>
                <c:pt idx="20">
                  <c:v>0.85045174983010174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9E-4D3E-B5A3-E854F20F7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95456"/>
        <c:axId val="68196992"/>
      </c:scatterChart>
      <c:valAx>
        <c:axId val="681954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8196992"/>
        <c:crosses val="autoZero"/>
        <c:crossBetween val="midCat"/>
        <c:majorUnit val="1"/>
      </c:valAx>
      <c:valAx>
        <c:axId val="68196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195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(4)'!$A$2:$A$218</c:f>
              <c:numCache>
                <c:formatCode>General</c:formatCode>
                <c:ptCount val="217"/>
                <c:pt idx="0">
                  <c:v>82.167000000000002</c:v>
                </c:pt>
                <c:pt idx="1">
                  <c:v>83.131</c:v>
                </c:pt>
                <c:pt idx="2">
                  <c:v>84.093000000000004</c:v>
                </c:pt>
                <c:pt idx="3">
                  <c:v>85.046000000000006</c:v>
                </c:pt>
                <c:pt idx="4">
                  <c:v>86.009</c:v>
                </c:pt>
                <c:pt idx="5">
                  <c:v>86.971999999999994</c:v>
                </c:pt>
                <c:pt idx="6">
                  <c:v>87.93</c:v>
                </c:pt>
                <c:pt idx="7">
                  <c:v>88.887</c:v>
                </c:pt>
                <c:pt idx="8">
                  <c:v>89.853999999999999</c:v>
                </c:pt>
                <c:pt idx="9">
                  <c:v>90.813000000000002</c:v>
                </c:pt>
                <c:pt idx="10">
                  <c:v>91.769000000000005</c:v>
                </c:pt>
                <c:pt idx="11">
                  <c:v>92.725999999999999</c:v>
                </c:pt>
                <c:pt idx="12">
                  <c:v>93.692999999999998</c:v>
                </c:pt>
                <c:pt idx="13">
                  <c:v>94.653000000000006</c:v>
                </c:pt>
                <c:pt idx="14">
                  <c:v>95.613</c:v>
                </c:pt>
                <c:pt idx="15">
                  <c:v>96.573999999999998</c:v>
                </c:pt>
                <c:pt idx="16">
                  <c:v>97.525999999999996</c:v>
                </c:pt>
                <c:pt idx="17">
                  <c:v>98.488</c:v>
                </c:pt>
                <c:pt idx="18">
                  <c:v>99.447999999999993</c:v>
                </c:pt>
                <c:pt idx="19">
                  <c:v>100.41200000000001</c:v>
                </c:pt>
                <c:pt idx="20">
                  <c:v>101.374</c:v>
                </c:pt>
                <c:pt idx="21">
                  <c:v>102.327</c:v>
                </c:pt>
                <c:pt idx="22">
                  <c:v>103.289</c:v>
                </c:pt>
                <c:pt idx="23">
                  <c:v>104.253</c:v>
                </c:pt>
                <c:pt idx="24">
                  <c:v>105.211</c:v>
                </c:pt>
                <c:pt idx="25">
                  <c:v>106.16800000000001</c:v>
                </c:pt>
                <c:pt idx="26">
                  <c:v>107.126</c:v>
                </c:pt>
                <c:pt idx="27">
                  <c:v>108.092</c:v>
                </c:pt>
                <c:pt idx="28">
                  <c:v>109.05</c:v>
                </c:pt>
                <c:pt idx="29">
                  <c:v>110.00700000000001</c:v>
                </c:pt>
                <c:pt idx="30">
                  <c:v>110.974</c:v>
                </c:pt>
                <c:pt idx="31">
                  <c:v>111.926</c:v>
                </c:pt>
                <c:pt idx="32">
                  <c:v>112.886</c:v>
                </c:pt>
                <c:pt idx="33">
                  <c:v>113.849</c:v>
                </c:pt>
                <c:pt idx="34">
                  <c:v>114.806</c:v>
                </c:pt>
                <c:pt idx="35">
                  <c:v>115.768</c:v>
                </c:pt>
                <c:pt idx="36">
                  <c:v>116.729</c:v>
                </c:pt>
                <c:pt idx="37">
                  <c:v>117.693</c:v>
                </c:pt>
                <c:pt idx="38">
                  <c:v>118.646</c:v>
                </c:pt>
                <c:pt idx="39">
                  <c:v>119.60599999999999</c:v>
                </c:pt>
                <c:pt idx="40">
                  <c:v>120.56699999999999</c:v>
                </c:pt>
                <c:pt idx="41">
                  <c:v>121.53400000000001</c:v>
                </c:pt>
                <c:pt idx="42">
                  <c:v>122.491</c:v>
                </c:pt>
                <c:pt idx="43">
                  <c:v>123.45099999999999</c:v>
                </c:pt>
                <c:pt idx="44">
                  <c:v>124.407</c:v>
                </c:pt>
                <c:pt idx="45">
                  <c:v>125.373</c:v>
                </c:pt>
                <c:pt idx="46">
                  <c:v>126.331</c:v>
                </c:pt>
                <c:pt idx="47">
                  <c:v>127.288</c:v>
                </c:pt>
                <c:pt idx="48">
                  <c:v>128.24799999999999</c:v>
                </c:pt>
                <c:pt idx="49">
                  <c:v>129.21100000000001</c:v>
                </c:pt>
                <c:pt idx="50">
                  <c:v>130.172</c:v>
                </c:pt>
                <c:pt idx="51">
                  <c:v>131.126</c:v>
                </c:pt>
                <c:pt idx="52">
                  <c:v>132.08600000000001</c:v>
                </c:pt>
                <c:pt idx="53">
                  <c:v>133.04900000000001</c:v>
                </c:pt>
                <c:pt idx="54">
                  <c:v>134.011</c:v>
                </c:pt>
                <c:pt idx="55">
                  <c:v>134.96600000000001</c:v>
                </c:pt>
                <c:pt idx="56">
                  <c:v>135.92599999999999</c:v>
                </c:pt>
                <c:pt idx="57">
                  <c:v>136.893</c:v>
                </c:pt>
                <c:pt idx="58">
                  <c:v>137.84899999999999</c:v>
                </c:pt>
                <c:pt idx="59">
                  <c:v>138.80600000000001</c:v>
                </c:pt>
                <c:pt idx="60">
                  <c:v>139.773</c:v>
                </c:pt>
                <c:pt idx="61">
                  <c:v>140.72999999999999</c:v>
                </c:pt>
                <c:pt idx="62">
                  <c:v>141.68700000000001</c:v>
                </c:pt>
                <c:pt idx="63">
                  <c:v>142.654</c:v>
                </c:pt>
                <c:pt idx="64">
                  <c:v>143.60599999999999</c:v>
                </c:pt>
                <c:pt idx="65">
                  <c:v>144.571</c:v>
                </c:pt>
                <c:pt idx="66">
                  <c:v>145.529</c:v>
                </c:pt>
                <c:pt idx="67">
                  <c:v>146.49199999999999</c:v>
                </c:pt>
                <c:pt idx="68">
                  <c:v>147.453</c:v>
                </c:pt>
                <c:pt idx="69">
                  <c:v>148.40700000000001</c:v>
                </c:pt>
                <c:pt idx="70">
                  <c:v>149.36699999999999</c:v>
                </c:pt>
                <c:pt idx="71">
                  <c:v>150.33099999999999</c:v>
                </c:pt>
                <c:pt idx="72">
                  <c:v>151.292</c:v>
                </c:pt>
                <c:pt idx="73">
                  <c:v>152.24600000000001</c:v>
                </c:pt>
                <c:pt idx="74">
                  <c:v>153.208</c:v>
                </c:pt>
                <c:pt idx="75">
                  <c:v>154.172</c:v>
                </c:pt>
                <c:pt idx="76">
                  <c:v>155.12899999999999</c:v>
                </c:pt>
                <c:pt idx="77">
                  <c:v>156.08600000000001</c:v>
                </c:pt>
                <c:pt idx="78">
                  <c:v>157.053</c:v>
                </c:pt>
                <c:pt idx="79">
                  <c:v>158.011</c:v>
                </c:pt>
                <c:pt idx="80">
                  <c:v>158.96799999999999</c:v>
                </c:pt>
                <c:pt idx="81">
                  <c:v>159.92599999999999</c:v>
                </c:pt>
                <c:pt idx="82">
                  <c:v>160.893</c:v>
                </c:pt>
                <c:pt idx="83">
                  <c:v>161.85300000000001</c:v>
                </c:pt>
                <c:pt idx="84">
                  <c:v>162.81</c:v>
                </c:pt>
                <c:pt idx="85">
                  <c:v>163.773</c:v>
                </c:pt>
                <c:pt idx="86">
                  <c:v>164.73400000000001</c:v>
                </c:pt>
                <c:pt idx="87">
                  <c:v>165.68799999999999</c:v>
                </c:pt>
                <c:pt idx="88">
                  <c:v>166.648</c:v>
                </c:pt>
                <c:pt idx="89">
                  <c:v>167.60599999999999</c:v>
                </c:pt>
                <c:pt idx="90">
                  <c:v>168.57300000000001</c:v>
                </c:pt>
                <c:pt idx="91">
                  <c:v>169.53100000000001</c:v>
                </c:pt>
                <c:pt idx="92">
                  <c:v>170.48599999999999</c:v>
                </c:pt>
                <c:pt idx="93">
                  <c:v>171.453</c:v>
                </c:pt>
                <c:pt idx="94">
                  <c:v>172.41</c:v>
                </c:pt>
                <c:pt idx="95">
                  <c:v>173.36699999999999</c:v>
                </c:pt>
                <c:pt idx="96">
                  <c:v>174.32599999999999</c:v>
                </c:pt>
                <c:pt idx="97">
                  <c:v>175.292</c:v>
                </c:pt>
                <c:pt idx="98">
                  <c:v>176.25</c:v>
                </c:pt>
                <c:pt idx="99">
                  <c:v>177.20699999999999</c:v>
                </c:pt>
                <c:pt idx="100">
                  <c:v>178.16800000000001</c:v>
                </c:pt>
                <c:pt idx="101">
                  <c:v>179.12899999999999</c:v>
                </c:pt>
                <c:pt idx="102">
                  <c:v>180.09</c:v>
                </c:pt>
                <c:pt idx="103">
                  <c:v>181.054</c:v>
                </c:pt>
                <c:pt idx="104">
                  <c:v>182.006</c:v>
                </c:pt>
                <c:pt idx="105">
                  <c:v>182.96799999999999</c:v>
                </c:pt>
                <c:pt idx="106">
                  <c:v>183.929</c:v>
                </c:pt>
                <c:pt idx="107">
                  <c:v>184.893</c:v>
                </c:pt>
                <c:pt idx="108">
                  <c:v>185.85400000000001</c:v>
                </c:pt>
                <c:pt idx="109">
                  <c:v>186.81299999999999</c:v>
                </c:pt>
                <c:pt idx="110">
                  <c:v>187.767</c:v>
                </c:pt>
                <c:pt idx="111">
                  <c:v>188.73400000000001</c:v>
                </c:pt>
                <c:pt idx="112">
                  <c:v>189.69300000000001</c:v>
                </c:pt>
                <c:pt idx="113">
                  <c:v>190.649</c:v>
                </c:pt>
                <c:pt idx="114">
                  <c:v>191.60900000000001</c:v>
                </c:pt>
                <c:pt idx="115">
                  <c:v>192.57300000000001</c:v>
                </c:pt>
                <c:pt idx="116">
                  <c:v>193.53100000000001</c:v>
                </c:pt>
                <c:pt idx="117">
                  <c:v>194.49100000000001</c:v>
                </c:pt>
                <c:pt idx="118">
                  <c:v>195.447</c:v>
                </c:pt>
                <c:pt idx="119">
                  <c:v>196.41</c:v>
                </c:pt>
                <c:pt idx="120">
                  <c:v>197.37100000000001</c:v>
                </c:pt>
                <c:pt idx="121">
                  <c:v>198.32599999999999</c:v>
                </c:pt>
                <c:pt idx="122">
                  <c:v>199.286</c:v>
                </c:pt>
                <c:pt idx="123">
                  <c:v>200.249</c:v>
                </c:pt>
                <c:pt idx="124">
                  <c:v>201.21</c:v>
                </c:pt>
                <c:pt idx="125">
                  <c:v>202.17400000000001</c:v>
                </c:pt>
                <c:pt idx="126">
                  <c:v>203.12700000000001</c:v>
                </c:pt>
                <c:pt idx="127">
                  <c:v>204.09</c:v>
                </c:pt>
                <c:pt idx="128">
                  <c:v>205.048</c:v>
                </c:pt>
                <c:pt idx="129">
                  <c:v>206.006</c:v>
                </c:pt>
                <c:pt idx="130">
                  <c:v>206.97200000000001</c:v>
                </c:pt>
                <c:pt idx="131">
                  <c:v>207.93</c:v>
                </c:pt>
                <c:pt idx="132">
                  <c:v>208.887</c:v>
                </c:pt>
                <c:pt idx="133">
                  <c:v>209.85400000000001</c:v>
                </c:pt>
                <c:pt idx="134">
                  <c:v>210.81299999999999</c:v>
                </c:pt>
                <c:pt idx="135">
                  <c:v>211.77099999999999</c:v>
                </c:pt>
                <c:pt idx="136">
                  <c:v>212.72800000000001</c:v>
                </c:pt>
                <c:pt idx="137">
                  <c:v>213.691</c:v>
                </c:pt>
                <c:pt idx="138">
                  <c:v>214.65299999999999</c:v>
                </c:pt>
                <c:pt idx="139">
                  <c:v>215.60900000000001</c:v>
                </c:pt>
                <c:pt idx="140">
                  <c:v>216.56700000000001</c:v>
                </c:pt>
                <c:pt idx="141">
                  <c:v>217.53</c:v>
                </c:pt>
                <c:pt idx="142">
                  <c:v>218.49199999999999</c:v>
                </c:pt>
                <c:pt idx="143">
                  <c:v>219.45</c:v>
                </c:pt>
                <c:pt idx="144">
                  <c:v>220.41399999999999</c:v>
                </c:pt>
                <c:pt idx="145">
                  <c:v>221.37200000000001</c:v>
                </c:pt>
                <c:pt idx="146">
                  <c:v>222.33099999999999</c:v>
                </c:pt>
                <c:pt idx="147">
                  <c:v>223.286</c:v>
                </c:pt>
                <c:pt idx="148">
                  <c:v>224.25299999999999</c:v>
                </c:pt>
                <c:pt idx="149">
                  <c:v>225.209</c:v>
                </c:pt>
                <c:pt idx="150">
                  <c:v>226.16800000000001</c:v>
                </c:pt>
                <c:pt idx="151">
                  <c:v>227.126</c:v>
                </c:pt>
                <c:pt idx="152">
                  <c:v>228.08600000000001</c:v>
                </c:pt>
                <c:pt idx="153">
                  <c:v>229.047</c:v>
                </c:pt>
                <c:pt idx="154">
                  <c:v>230.00899999999999</c:v>
                </c:pt>
                <c:pt idx="155">
                  <c:v>230.97300000000001</c:v>
                </c:pt>
                <c:pt idx="156">
                  <c:v>231.934</c:v>
                </c:pt>
                <c:pt idx="157">
                  <c:v>232.887</c:v>
                </c:pt>
                <c:pt idx="158">
                  <c:v>233.84800000000001</c:v>
                </c:pt>
                <c:pt idx="159">
                  <c:v>234.81100000000001</c:v>
                </c:pt>
                <c:pt idx="160">
                  <c:v>235.773</c:v>
                </c:pt>
                <c:pt idx="161">
                  <c:v>236.73</c:v>
                </c:pt>
                <c:pt idx="162">
                  <c:v>237.696</c:v>
                </c:pt>
                <c:pt idx="163">
                  <c:v>238.65299999999999</c:v>
                </c:pt>
                <c:pt idx="164">
                  <c:v>239.613</c:v>
                </c:pt>
                <c:pt idx="165">
                  <c:v>240.56700000000001</c:v>
                </c:pt>
                <c:pt idx="166">
                  <c:v>241.53399999999999</c:v>
                </c:pt>
                <c:pt idx="167">
                  <c:v>242.49199999999999</c:v>
                </c:pt>
                <c:pt idx="168">
                  <c:v>243.44900000000001</c:v>
                </c:pt>
                <c:pt idx="169">
                  <c:v>244.40899999999999</c:v>
                </c:pt>
                <c:pt idx="170">
                  <c:v>245.36600000000001</c:v>
                </c:pt>
                <c:pt idx="171">
                  <c:v>246.33</c:v>
                </c:pt>
                <c:pt idx="172">
                  <c:v>247.292</c:v>
                </c:pt>
                <c:pt idx="173">
                  <c:v>248.25299999999999</c:v>
                </c:pt>
                <c:pt idx="174">
                  <c:v>249.20599999999999</c:v>
                </c:pt>
                <c:pt idx="175">
                  <c:v>250.167</c:v>
                </c:pt>
                <c:pt idx="176">
                  <c:v>251.12899999999999</c:v>
                </c:pt>
                <c:pt idx="177">
                  <c:v>252.09200000000001</c:v>
                </c:pt>
                <c:pt idx="178">
                  <c:v>253.04599999999999</c:v>
                </c:pt>
                <c:pt idx="179">
                  <c:v>254.00800000000001</c:v>
                </c:pt>
                <c:pt idx="180">
                  <c:v>254.96600000000001</c:v>
                </c:pt>
                <c:pt idx="181">
                  <c:v>255.93299999999999</c:v>
                </c:pt>
                <c:pt idx="182">
                  <c:v>256.89100000000002</c:v>
                </c:pt>
                <c:pt idx="183">
                  <c:v>257.84800000000001</c:v>
                </c:pt>
                <c:pt idx="184">
                  <c:v>258.81599999999997</c:v>
                </c:pt>
                <c:pt idx="185">
                  <c:v>259.77300000000002</c:v>
                </c:pt>
                <c:pt idx="186">
                  <c:v>260.73</c:v>
                </c:pt>
                <c:pt idx="187">
                  <c:v>261.68900000000002</c:v>
                </c:pt>
                <c:pt idx="188">
                  <c:v>262.64600000000002</c:v>
                </c:pt>
                <c:pt idx="189">
                  <c:v>263.61200000000002</c:v>
                </c:pt>
                <c:pt idx="190">
                  <c:v>264.57100000000003</c:v>
                </c:pt>
                <c:pt idx="191">
                  <c:v>265.53399999999999</c:v>
                </c:pt>
                <c:pt idx="192">
                  <c:v>266.48599999999999</c:v>
                </c:pt>
                <c:pt idx="193">
                  <c:v>267.44799999999998</c:v>
                </c:pt>
                <c:pt idx="194">
                  <c:v>268.41000000000003</c:v>
                </c:pt>
                <c:pt idx="195">
                  <c:v>269.36599999999999</c:v>
                </c:pt>
                <c:pt idx="196">
                  <c:v>270.33199999999999</c:v>
                </c:pt>
                <c:pt idx="197">
                  <c:v>271.29000000000002</c:v>
                </c:pt>
                <c:pt idx="198">
                  <c:v>272.24700000000001</c:v>
                </c:pt>
                <c:pt idx="199">
                  <c:v>273.214</c:v>
                </c:pt>
                <c:pt idx="200">
                  <c:v>274.17200000000003</c:v>
                </c:pt>
                <c:pt idx="201">
                  <c:v>275.12900000000002</c:v>
                </c:pt>
                <c:pt idx="202">
                  <c:v>276.08600000000001</c:v>
                </c:pt>
                <c:pt idx="203">
                  <c:v>277.053</c:v>
                </c:pt>
                <c:pt idx="204">
                  <c:v>278.01499999999999</c:v>
                </c:pt>
                <c:pt idx="205">
                  <c:v>278.96600000000001</c:v>
                </c:pt>
                <c:pt idx="206">
                  <c:v>279.92700000000002</c:v>
                </c:pt>
                <c:pt idx="207">
                  <c:v>280.89</c:v>
                </c:pt>
                <c:pt idx="208">
                  <c:v>281.85199999999998</c:v>
                </c:pt>
                <c:pt idx="209">
                  <c:v>282.815</c:v>
                </c:pt>
                <c:pt idx="210">
                  <c:v>283.767</c:v>
                </c:pt>
                <c:pt idx="211">
                  <c:v>284.72899999999998</c:v>
                </c:pt>
                <c:pt idx="212">
                  <c:v>285.69099999999997</c:v>
                </c:pt>
                <c:pt idx="213">
                  <c:v>286.64800000000002</c:v>
                </c:pt>
                <c:pt idx="214">
                  <c:v>287.60599999999999</c:v>
                </c:pt>
                <c:pt idx="215">
                  <c:v>288.56900000000002</c:v>
                </c:pt>
                <c:pt idx="216">
                  <c:v>289.52699999999999</c:v>
                </c:pt>
              </c:numCache>
            </c:numRef>
          </c:xVal>
          <c:yVal>
            <c:numRef>
              <c:f>'8 (4)'!$B$2:$B$218</c:f>
              <c:numCache>
                <c:formatCode>General</c:formatCode>
                <c:ptCount val="217"/>
                <c:pt idx="0">
                  <c:v>60.6</c:v>
                </c:pt>
                <c:pt idx="1">
                  <c:v>60.6</c:v>
                </c:pt>
                <c:pt idx="2">
                  <c:v>60.6</c:v>
                </c:pt>
                <c:pt idx="3">
                  <c:v>60.6</c:v>
                </c:pt>
                <c:pt idx="4">
                  <c:v>60.6</c:v>
                </c:pt>
                <c:pt idx="5">
                  <c:v>60.6</c:v>
                </c:pt>
                <c:pt idx="6">
                  <c:v>60.6</c:v>
                </c:pt>
                <c:pt idx="7">
                  <c:v>60.6</c:v>
                </c:pt>
                <c:pt idx="8">
                  <c:v>60.6</c:v>
                </c:pt>
                <c:pt idx="9">
                  <c:v>60.6</c:v>
                </c:pt>
                <c:pt idx="10">
                  <c:v>60.6</c:v>
                </c:pt>
                <c:pt idx="11">
                  <c:v>60.6</c:v>
                </c:pt>
                <c:pt idx="12">
                  <c:v>60.6</c:v>
                </c:pt>
                <c:pt idx="13">
                  <c:v>60.6</c:v>
                </c:pt>
                <c:pt idx="14">
                  <c:v>60.6</c:v>
                </c:pt>
                <c:pt idx="15">
                  <c:v>60.6</c:v>
                </c:pt>
                <c:pt idx="16">
                  <c:v>60.6</c:v>
                </c:pt>
                <c:pt idx="17">
                  <c:v>60.6</c:v>
                </c:pt>
                <c:pt idx="18">
                  <c:v>60.6</c:v>
                </c:pt>
                <c:pt idx="19">
                  <c:v>60.6</c:v>
                </c:pt>
                <c:pt idx="20">
                  <c:v>60.6</c:v>
                </c:pt>
                <c:pt idx="21">
                  <c:v>60.6</c:v>
                </c:pt>
                <c:pt idx="22">
                  <c:v>60.6</c:v>
                </c:pt>
                <c:pt idx="23">
                  <c:v>60.6</c:v>
                </c:pt>
                <c:pt idx="24">
                  <c:v>60.6</c:v>
                </c:pt>
                <c:pt idx="25">
                  <c:v>60.7</c:v>
                </c:pt>
                <c:pt idx="26">
                  <c:v>61</c:v>
                </c:pt>
                <c:pt idx="27">
                  <c:v>61.3</c:v>
                </c:pt>
                <c:pt idx="28">
                  <c:v>61.5</c:v>
                </c:pt>
                <c:pt idx="29">
                  <c:v>63.6</c:v>
                </c:pt>
                <c:pt idx="30">
                  <c:v>63.9</c:v>
                </c:pt>
                <c:pt idx="31">
                  <c:v>64.2</c:v>
                </c:pt>
                <c:pt idx="32">
                  <c:v>64.400000000000006</c:v>
                </c:pt>
                <c:pt idx="33">
                  <c:v>66.8</c:v>
                </c:pt>
                <c:pt idx="34">
                  <c:v>66.8</c:v>
                </c:pt>
                <c:pt idx="35">
                  <c:v>67.099999999999994</c:v>
                </c:pt>
                <c:pt idx="36">
                  <c:v>67.599999999999994</c:v>
                </c:pt>
                <c:pt idx="37">
                  <c:v>70.2</c:v>
                </c:pt>
                <c:pt idx="38">
                  <c:v>70.2</c:v>
                </c:pt>
                <c:pt idx="39">
                  <c:v>70.2</c:v>
                </c:pt>
                <c:pt idx="40">
                  <c:v>70.5</c:v>
                </c:pt>
                <c:pt idx="41">
                  <c:v>70.8</c:v>
                </c:pt>
                <c:pt idx="42">
                  <c:v>71</c:v>
                </c:pt>
                <c:pt idx="43">
                  <c:v>71.2</c:v>
                </c:pt>
                <c:pt idx="44">
                  <c:v>71.3</c:v>
                </c:pt>
                <c:pt idx="45">
                  <c:v>71.400000000000006</c:v>
                </c:pt>
                <c:pt idx="46">
                  <c:v>71.599999999999994</c:v>
                </c:pt>
                <c:pt idx="47">
                  <c:v>71.599999999999994</c:v>
                </c:pt>
                <c:pt idx="48">
                  <c:v>71.7</c:v>
                </c:pt>
                <c:pt idx="49">
                  <c:v>71.8</c:v>
                </c:pt>
                <c:pt idx="50">
                  <c:v>71.8</c:v>
                </c:pt>
                <c:pt idx="51">
                  <c:v>71.8</c:v>
                </c:pt>
                <c:pt idx="52">
                  <c:v>71.599999999999994</c:v>
                </c:pt>
                <c:pt idx="53">
                  <c:v>71.3</c:v>
                </c:pt>
                <c:pt idx="54">
                  <c:v>71.099999999999994</c:v>
                </c:pt>
                <c:pt idx="55">
                  <c:v>71</c:v>
                </c:pt>
                <c:pt idx="56">
                  <c:v>70.8</c:v>
                </c:pt>
                <c:pt idx="57">
                  <c:v>70.7</c:v>
                </c:pt>
                <c:pt idx="58">
                  <c:v>70.3</c:v>
                </c:pt>
                <c:pt idx="59">
                  <c:v>70</c:v>
                </c:pt>
                <c:pt idx="60">
                  <c:v>69.7</c:v>
                </c:pt>
                <c:pt idx="61">
                  <c:v>69.5</c:v>
                </c:pt>
                <c:pt idx="62">
                  <c:v>69</c:v>
                </c:pt>
                <c:pt idx="63">
                  <c:v>68.599999999999994</c:v>
                </c:pt>
                <c:pt idx="64">
                  <c:v>68.3</c:v>
                </c:pt>
                <c:pt idx="65">
                  <c:v>68.099999999999994</c:v>
                </c:pt>
                <c:pt idx="66">
                  <c:v>67.900000000000006</c:v>
                </c:pt>
                <c:pt idx="67">
                  <c:v>67.8</c:v>
                </c:pt>
                <c:pt idx="68">
                  <c:v>67.599999999999994</c:v>
                </c:pt>
                <c:pt idx="69">
                  <c:v>67.5</c:v>
                </c:pt>
                <c:pt idx="70">
                  <c:v>67.099999999999994</c:v>
                </c:pt>
                <c:pt idx="71">
                  <c:v>66.8</c:v>
                </c:pt>
                <c:pt idx="72">
                  <c:v>66.599999999999994</c:v>
                </c:pt>
                <c:pt idx="73">
                  <c:v>66.400000000000006</c:v>
                </c:pt>
                <c:pt idx="74">
                  <c:v>66.2</c:v>
                </c:pt>
                <c:pt idx="75">
                  <c:v>66.099999999999994</c:v>
                </c:pt>
                <c:pt idx="76">
                  <c:v>66</c:v>
                </c:pt>
                <c:pt idx="77">
                  <c:v>65.900000000000006</c:v>
                </c:pt>
                <c:pt idx="78">
                  <c:v>65.8</c:v>
                </c:pt>
                <c:pt idx="79">
                  <c:v>65.400000000000006</c:v>
                </c:pt>
                <c:pt idx="80">
                  <c:v>65.2</c:v>
                </c:pt>
                <c:pt idx="81">
                  <c:v>65</c:v>
                </c:pt>
                <c:pt idx="82">
                  <c:v>64.8</c:v>
                </c:pt>
                <c:pt idx="83">
                  <c:v>64.7</c:v>
                </c:pt>
                <c:pt idx="84">
                  <c:v>64.599999999999994</c:v>
                </c:pt>
                <c:pt idx="85">
                  <c:v>64.5</c:v>
                </c:pt>
                <c:pt idx="86">
                  <c:v>64.400000000000006</c:v>
                </c:pt>
                <c:pt idx="87">
                  <c:v>64.3</c:v>
                </c:pt>
                <c:pt idx="88">
                  <c:v>64.3</c:v>
                </c:pt>
                <c:pt idx="89">
                  <c:v>64.2</c:v>
                </c:pt>
                <c:pt idx="90">
                  <c:v>64.2</c:v>
                </c:pt>
                <c:pt idx="91">
                  <c:v>64.099999999999994</c:v>
                </c:pt>
                <c:pt idx="92">
                  <c:v>64</c:v>
                </c:pt>
                <c:pt idx="93">
                  <c:v>64</c:v>
                </c:pt>
                <c:pt idx="94">
                  <c:v>63.7</c:v>
                </c:pt>
                <c:pt idx="95">
                  <c:v>63.4</c:v>
                </c:pt>
                <c:pt idx="96">
                  <c:v>63.3</c:v>
                </c:pt>
                <c:pt idx="97">
                  <c:v>63.1</c:v>
                </c:pt>
                <c:pt idx="98">
                  <c:v>63</c:v>
                </c:pt>
                <c:pt idx="99">
                  <c:v>62.9</c:v>
                </c:pt>
                <c:pt idx="100">
                  <c:v>62.9</c:v>
                </c:pt>
                <c:pt idx="101">
                  <c:v>62.8</c:v>
                </c:pt>
                <c:pt idx="102">
                  <c:v>62.8</c:v>
                </c:pt>
                <c:pt idx="103">
                  <c:v>62.7</c:v>
                </c:pt>
                <c:pt idx="104">
                  <c:v>62.7</c:v>
                </c:pt>
                <c:pt idx="105">
                  <c:v>62.7</c:v>
                </c:pt>
                <c:pt idx="106">
                  <c:v>62.6</c:v>
                </c:pt>
                <c:pt idx="107">
                  <c:v>62.6</c:v>
                </c:pt>
                <c:pt idx="108">
                  <c:v>62.5</c:v>
                </c:pt>
                <c:pt idx="109">
                  <c:v>62.5</c:v>
                </c:pt>
                <c:pt idx="110">
                  <c:v>62.5</c:v>
                </c:pt>
                <c:pt idx="111">
                  <c:v>62.4</c:v>
                </c:pt>
                <c:pt idx="112">
                  <c:v>62.4</c:v>
                </c:pt>
                <c:pt idx="113">
                  <c:v>62.3</c:v>
                </c:pt>
                <c:pt idx="114">
                  <c:v>62.2</c:v>
                </c:pt>
                <c:pt idx="115">
                  <c:v>62.2</c:v>
                </c:pt>
                <c:pt idx="116">
                  <c:v>62.1</c:v>
                </c:pt>
                <c:pt idx="117">
                  <c:v>62.1</c:v>
                </c:pt>
                <c:pt idx="118">
                  <c:v>62.1</c:v>
                </c:pt>
                <c:pt idx="119">
                  <c:v>62</c:v>
                </c:pt>
                <c:pt idx="120">
                  <c:v>62</c:v>
                </c:pt>
                <c:pt idx="121">
                  <c:v>61.9</c:v>
                </c:pt>
                <c:pt idx="122">
                  <c:v>61.9</c:v>
                </c:pt>
                <c:pt idx="123">
                  <c:v>61.8</c:v>
                </c:pt>
                <c:pt idx="124">
                  <c:v>61.8</c:v>
                </c:pt>
                <c:pt idx="125">
                  <c:v>61.7</c:v>
                </c:pt>
                <c:pt idx="126">
                  <c:v>61.7</c:v>
                </c:pt>
                <c:pt idx="127">
                  <c:v>61.6</c:v>
                </c:pt>
                <c:pt idx="128">
                  <c:v>61.6</c:v>
                </c:pt>
                <c:pt idx="129">
                  <c:v>61.5</c:v>
                </c:pt>
                <c:pt idx="130">
                  <c:v>61.5</c:v>
                </c:pt>
                <c:pt idx="131">
                  <c:v>61.4</c:v>
                </c:pt>
                <c:pt idx="132">
                  <c:v>61.4</c:v>
                </c:pt>
                <c:pt idx="133">
                  <c:v>61.4</c:v>
                </c:pt>
                <c:pt idx="134">
                  <c:v>61.4</c:v>
                </c:pt>
                <c:pt idx="135">
                  <c:v>61.3</c:v>
                </c:pt>
                <c:pt idx="136">
                  <c:v>61.3</c:v>
                </c:pt>
                <c:pt idx="137">
                  <c:v>61.3</c:v>
                </c:pt>
                <c:pt idx="138">
                  <c:v>61.3</c:v>
                </c:pt>
                <c:pt idx="139">
                  <c:v>61.2</c:v>
                </c:pt>
                <c:pt idx="140">
                  <c:v>61.2</c:v>
                </c:pt>
                <c:pt idx="141">
                  <c:v>61.2</c:v>
                </c:pt>
                <c:pt idx="142">
                  <c:v>61.2</c:v>
                </c:pt>
                <c:pt idx="143">
                  <c:v>61.2</c:v>
                </c:pt>
                <c:pt idx="144">
                  <c:v>61.2</c:v>
                </c:pt>
                <c:pt idx="145">
                  <c:v>61.2</c:v>
                </c:pt>
                <c:pt idx="146">
                  <c:v>61.1</c:v>
                </c:pt>
                <c:pt idx="147">
                  <c:v>61.1</c:v>
                </c:pt>
                <c:pt idx="148">
                  <c:v>61.1</c:v>
                </c:pt>
                <c:pt idx="149">
                  <c:v>61.1</c:v>
                </c:pt>
                <c:pt idx="150">
                  <c:v>61.1</c:v>
                </c:pt>
                <c:pt idx="151">
                  <c:v>61</c:v>
                </c:pt>
                <c:pt idx="152">
                  <c:v>61</c:v>
                </c:pt>
                <c:pt idx="153">
                  <c:v>61</c:v>
                </c:pt>
                <c:pt idx="154">
                  <c:v>61</c:v>
                </c:pt>
                <c:pt idx="155">
                  <c:v>61</c:v>
                </c:pt>
                <c:pt idx="156">
                  <c:v>61</c:v>
                </c:pt>
                <c:pt idx="157">
                  <c:v>61</c:v>
                </c:pt>
                <c:pt idx="158">
                  <c:v>61</c:v>
                </c:pt>
                <c:pt idx="159">
                  <c:v>60.9</c:v>
                </c:pt>
                <c:pt idx="160">
                  <c:v>60.9</c:v>
                </c:pt>
                <c:pt idx="161">
                  <c:v>60.9</c:v>
                </c:pt>
                <c:pt idx="162">
                  <c:v>60.9</c:v>
                </c:pt>
                <c:pt idx="163">
                  <c:v>60.9</c:v>
                </c:pt>
                <c:pt idx="164">
                  <c:v>60.9</c:v>
                </c:pt>
                <c:pt idx="165">
                  <c:v>60.9</c:v>
                </c:pt>
                <c:pt idx="166">
                  <c:v>60.9</c:v>
                </c:pt>
                <c:pt idx="167">
                  <c:v>60.9</c:v>
                </c:pt>
                <c:pt idx="168">
                  <c:v>60.8</c:v>
                </c:pt>
                <c:pt idx="169">
                  <c:v>60.8</c:v>
                </c:pt>
                <c:pt idx="170">
                  <c:v>60.8</c:v>
                </c:pt>
                <c:pt idx="171">
                  <c:v>60.8</c:v>
                </c:pt>
                <c:pt idx="172">
                  <c:v>60.8</c:v>
                </c:pt>
                <c:pt idx="173">
                  <c:v>60.8</c:v>
                </c:pt>
                <c:pt idx="174">
                  <c:v>60.7</c:v>
                </c:pt>
                <c:pt idx="175">
                  <c:v>60.7</c:v>
                </c:pt>
                <c:pt idx="176">
                  <c:v>60.7</c:v>
                </c:pt>
                <c:pt idx="177">
                  <c:v>60.7</c:v>
                </c:pt>
                <c:pt idx="178">
                  <c:v>60.7</c:v>
                </c:pt>
                <c:pt idx="179">
                  <c:v>60.7</c:v>
                </c:pt>
                <c:pt idx="180">
                  <c:v>60.7</c:v>
                </c:pt>
                <c:pt idx="181">
                  <c:v>60.7</c:v>
                </c:pt>
                <c:pt idx="182">
                  <c:v>60.6</c:v>
                </c:pt>
                <c:pt idx="183">
                  <c:v>60.6</c:v>
                </c:pt>
                <c:pt idx="184">
                  <c:v>60.6</c:v>
                </c:pt>
                <c:pt idx="185">
                  <c:v>60.6</c:v>
                </c:pt>
                <c:pt idx="186">
                  <c:v>60.6</c:v>
                </c:pt>
                <c:pt idx="187">
                  <c:v>60.6</c:v>
                </c:pt>
                <c:pt idx="188">
                  <c:v>60.6</c:v>
                </c:pt>
                <c:pt idx="189">
                  <c:v>60.6</c:v>
                </c:pt>
                <c:pt idx="190">
                  <c:v>60.6</c:v>
                </c:pt>
                <c:pt idx="191">
                  <c:v>60.6</c:v>
                </c:pt>
                <c:pt idx="192">
                  <c:v>60.6</c:v>
                </c:pt>
                <c:pt idx="193">
                  <c:v>60.6</c:v>
                </c:pt>
                <c:pt idx="194">
                  <c:v>60.6</c:v>
                </c:pt>
                <c:pt idx="195">
                  <c:v>60.6</c:v>
                </c:pt>
                <c:pt idx="196">
                  <c:v>60.6</c:v>
                </c:pt>
                <c:pt idx="197">
                  <c:v>60.6</c:v>
                </c:pt>
                <c:pt idx="198">
                  <c:v>60.6</c:v>
                </c:pt>
                <c:pt idx="199">
                  <c:v>60.6</c:v>
                </c:pt>
                <c:pt idx="200">
                  <c:v>60.6</c:v>
                </c:pt>
                <c:pt idx="201">
                  <c:v>60.6</c:v>
                </c:pt>
                <c:pt idx="202">
                  <c:v>60.6</c:v>
                </c:pt>
                <c:pt idx="203">
                  <c:v>60.6</c:v>
                </c:pt>
                <c:pt idx="204">
                  <c:v>60.6</c:v>
                </c:pt>
                <c:pt idx="205">
                  <c:v>60.6</c:v>
                </c:pt>
                <c:pt idx="206">
                  <c:v>60.6</c:v>
                </c:pt>
                <c:pt idx="207">
                  <c:v>60.6</c:v>
                </c:pt>
                <c:pt idx="208">
                  <c:v>60.6</c:v>
                </c:pt>
                <c:pt idx="209">
                  <c:v>60.6</c:v>
                </c:pt>
                <c:pt idx="210">
                  <c:v>60.6</c:v>
                </c:pt>
                <c:pt idx="211">
                  <c:v>60.6</c:v>
                </c:pt>
                <c:pt idx="212">
                  <c:v>60.6</c:v>
                </c:pt>
                <c:pt idx="213">
                  <c:v>60.6</c:v>
                </c:pt>
                <c:pt idx="214">
                  <c:v>60.6</c:v>
                </c:pt>
                <c:pt idx="215">
                  <c:v>60.6</c:v>
                </c:pt>
                <c:pt idx="216">
                  <c:v>60.6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ACD-47FB-8917-F4A22FA37EE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(4)'!$A$2:$A$218</c:f>
              <c:numCache>
                <c:formatCode>General</c:formatCode>
                <c:ptCount val="217"/>
                <c:pt idx="0">
                  <c:v>82.167000000000002</c:v>
                </c:pt>
                <c:pt idx="1">
                  <c:v>83.131</c:v>
                </c:pt>
                <c:pt idx="2">
                  <c:v>84.093000000000004</c:v>
                </c:pt>
                <c:pt idx="3">
                  <c:v>85.046000000000006</c:v>
                </c:pt>
                <c:pt idx="4">
                  <c:v>86.009</c:v>
                </c:pt>
                <c:pt idx="5">
                  <c:v>86.971999999999994</c:v>
                </c:pt>
                <c:pt idx="6">
                  <c:v>87.93</c:v>
                </c:pt>
                <c:pt idx="7">
                  <c:v>88.887</c:v>
                </c:pt>
                <c:pt idx="8">
                  <c:v>89.853999999999999</c:v>
                </c:pt>
                <c:pt idx="9">
                  <c:v>90.813000000000002</c:v>
                </c:pt>
                <c:pt idx="10">
                  <c:v>91.769000000000005</c:v>
                </c:pt>
                <c:pt idx="11">
                  <c:v>92.725999999999999</c:v>
                </c:pt>
                <c:pt idx="12">
                  <c:v>93.692999999999998</c:v>
                </c:pt>
                <c:pt idx="13">
                  <c:v>94.653000000000006</c:v>
                </c:pt>
                <c:pt idx="14">
                  <c:v>95.613</c:v>
                </c:pt>
                <c:pt idx="15">
                  <c:v>96.573999999999998</c:v>
                </c:pt>
                <c:pt idx="16">
                  <c:v>97.525999999999996</c:v>
                </c:pt>
                <c:pt idx="17">
                  <c:v>98.488</c:v>
                </c:pt>
                <c:pt idx="18">
                  <c:v>99.447999999999993</c:v>
                </c:pt>
                <c:pt idx="19">
                  <c:v>100.41200000000001</c:v>
                </c:pt>
                <c:pt idx="20">
                  <c:v>101.374</c:v>
                </c:pt>
                <c:pt idx="21">
                  <c:v>102.327</c:v>
                </c:pt>
                <c:pt idx="22">
                  <c:v>103.289</c:v>
                </c:pt>
                <c:pt idx="23">
                  <c:v>104.253</c:v>
                </c:pt>
                <c:pt idx="24">
                  <c:v>105.211</c:v>
                </c:pt>
                <c:pt idx="25">
                  <c:v>106.16800000000001</c:v>
                </c:pt>
                <c:pt idx="26">
                  <c:v>107.126</c:v>
                </c:pt>
                <c:pt idx="27">
                  <c:v>108.092</c:v>
                </c:pt>
                <c:pt idx="28">
                  <c:v>109.05</c:v>
                </c:pt>
                <c:pt idx="29">
                  <c:v>110.00700000000001</c:v>
                </c:pt>
                <c:pt idx="30">
                  <c:v>110.974</c:v>
                </c:pt>
                <c:pt idx="31">
                  <c:v>111.926</c:v>
                </c:pt>
                <c:pt idx="32">
                  <c:v>112.886</c:v>
                </c:pt>
                <c:pt idx="33">
                  <c:v>113.849</c:v>
                </c:pt>
                <c:pt idx="34">
                  <c:v>114.806</c:v>
                </c:pt>
                <c:pt idx="35">
                  <c:v>115.768</c:v>
                </c:pt>
                <c:pt idx="36">
                  <c:v>116.729</c:v>
                </c:pt>
                <c:pt idx="37">
                  <c:v>117.693</c:v>
                </c:pt>
                <c:pt idx="38">
                  <c:v>118.646</c:v>
                </c:pt>
                <c:pt idx="39">
                  <c:v>119.60599999999999</c:v>
                </c:pt>
                <c:pt idx="40">
                  <c:v>120.56699999999999</c:v>
                </c:pt>
                <c:pt idx="41">
                  <c:v>121.53400000000001</c:v>
                </c:pt>
                <c:pt idx="42">
                  <c:v>122.491</c:v>
                </c:pt>
                <c:pt idx="43">
                  <c:v>123.45099999999999</c:v>
                </c:pt>
                <c:pt idx="44">
                  <c:v>124.407</c:v>
                </c:pt>
                <c:pt idx="45">
                  <c:v>125.373</c:v>
                </c:pt>
                <c:pt idx="46">
                  <c:v>126.331</c:v>
                </c:pt>
                <c:pt idx="47">
                  <c:v>127.288</c:v>
                </c:pt>
                <c:pt idx="48">
                  <c:v>128.24799999999999</c:v>
                </c:pt>
                <c:pt idx="49">
                  <c:v>129.21100000000001</c:v>
                </c:pt>
                <c:pt idx="50">
                  <c:v>130.172</c:v>
                </c:pt>
                <c:pt idx="51">
                  <c:v>131.126</c:v>
                </c:pt>
                <c:pt idx="52">
                  <c:v>132.08600000000001</c:v>
                </c:pt>
                <c:pt idx="53">
                  <c:v>133.04900000000001</c:v>
                </c:pt>
                <c:pt idx="54">
                  <c:v>134.011</c:v>
                </c:pt>
                <c:pt idx="55">
                  <c:v>134.96600000000001</c:v>
                </c:pt>
                <c:pt idx="56">
                  <c:v>135.92599999999999</c:v>
                </c:pt>
                <c:pt idx="57">
                  <c:v>136.893</c:v>
                </c:pt>
                <c:pt idx="58">
                  <c:v>137.84899999999999</c:v>
                </c:pt>
                <c:pt idx="59">
                  <c:v>138.80600000000001</c:v>
                </c:pt>
                <c:pt idx="60">
                  <c:v>139.773</c:v>
                </c:pt>
                <c:pt idx="61">
                  <c:v>140.72999999999999</c:v>
                </c:pt>
                <c:pt idx="62">
                  <c:v>141.68700000000001</c:v>
                </c:pt>
                <c:pt idx="63">
                  <c:v>142.654</c:v>
                </c:pt>
                <c:pt idx="64">
                  <c:v>143.60599999999999</c:v>
                </c:pt>
                <c:pt idx="65">
                  <c:v>144.571</c:v>
                </c:pt>
                <c:pt idx="66">
                  <c:v>145.529</c:v>
                </c:pt>
                <c:pt idx="67">
                  <c:v>146.49199999999999</c:v>
                </c:pt>
                <c:pt idx="68">
                  <c:v>147.453</c:v>
                </c:pt>
                <c:pt idx="69">
                  <c:v>148.40700000000001</c:v>
                </c:pt>
                <c:pt idx="70">
                  <c:v>149.36699999999999</c:v>
                </c:pt>
                <c:pt idx="71">
                  <c:v>150.33099999999999</c:v>
                </c:pt>
                <c:pt idx="72">
                  <c:v>151.292</c:v>
                </c:pt>
                <c:pt idx="73">
                  <c:v>152.24600000000001</c:v>
                </c:pt>
                <c:pt idx="74">
                  <c:v>153.208</c:v>
                </c:pt>
                <c:pt idx="75">
                  <c:v>154.172</c:v>
                </c:pt>
                <c:pt idx="76">
                  <c:v>155.12899999999999</c:v>
                </c:pt>
                <c:pt idx="77">
                  <c:v>156.08600000000001</c:v>
                </c:pt>
                <c:pt idx="78">
                  <c:v>157.053</c:v>
                </c:pt>
                <c:pt idx="79">
                  <c:v>158.011</c:v>
                </c:pt>
                <c:pt idx="80">
                  <c:v>158.96799999999999</c:v>
                </c:pt>
                <c:pt idx="81">
                  <c:v>159.92599999999999</c:v>
                </c:pt>
                <c:pt idx="82">
                  <c:v>160.893</c:v>
                </c:pt>
                <c:pt idx="83">
                  <c:v>161.85300000000001</c:v>
                </c:pt>
                <c:pt idx="84">
                  <c:v>162.81</c:v>
                </c:pt>
                <c:pt idx="85">
                  <c:v>163.773</c:v>
                </c:pt>
                <c:pt idx="86">
                  <c:v>164.73400000000001</c:v>
                </c:pt>
                <c:pt idx="87">
                  <c:v>165.68799999999999</c:v>
                </c:pt>
                <c:pt idx="88">
                  <c:v>166.648</c:v>
                </c:pt>
                <c:pt idx="89">
                  <c:v>167.60599999999999</c:v>
                </c:pt>
                <c:pt idx="90">
                  <c:v>168.57300000000001</c:v>
                </c:pt>
                <c:pt idx="91">
                  <c:v>169.53100000000001</c:v>
                </c:pt>
                <c:pt idx="92">
                  <c:v>170.48599999999999</c:v>
                </c:pt>
                <c:pt idx="93">
                  <c:v>171.453</c:v>
                </c:pt>
                <c:pt idx="94">
                  <c:v>172.41</c:v>
                </c:pt>
                <c:pt idx="95">
                  <c:v>173.36699999999999</c:v>
                </c:pt>
                <c:pt idx="96">
                  <c:v>174.32599999999999</c:v>
                </c:pt>
                <c:pt idx="97">
                  <c:v>175.292</c:v>
                </c:pt>
                <c:pt idx="98">
                  <c:v>176.25</c:v>
                </c:pt>
                <c:pt idx="99">
                  <c:v>177.20699999999999</c:v>
                </c:pt>
                <c:pt idx="100">
                  <c:v>178.16800000000001</c:v>
                </c:pt>
                <c:pt idx="101">
                  <c:v>179.12899999999999</c:v>
                </c:pt>
                <c:pt idx="102">
                  <c:v>180.09</c:v>
                </c:pt>
                <c:pt idx="103">
                  <c:v>181.054</c:v>
                </c:pt>
                <c:pt idx="104">
                  <c:v>182.006</c:v>
                </c:pt>
                <c:pt idx="105">
                  <c:v>182.96799999999999</c:v>
                </c:pt>
                <c:pt idx="106">
                  <c:v>183.929</c:v>
                </c:pt>
                <c:pt idx="107">
                  <c:v>184.893</c:v>
                </c:pt>
                <c:pt idx="108">
                  <c:v>185.85400000000001</c:v>
                </c:pt>
                <c:pt idx="109">
                  <c:v>186.81299999999999</c:v>
                </c:pt>
                <c:pt idx="110">
                  <c:v>187.767</c:v>
                </c:pt>
                <c:pt idx="111">
                  <c:v>188.73400000000001</c:v>
                </c:pt>
                <c:pt idx="112">
                  <c:v>189.69300000000001</c:v>
                </c:pt>
                <c:pt idx="113">
                  <c:v>190.649</c:v>
                </c:pt>
                <c:pt idx="114">
                  <c:v>191.60900000000001</c:v>
                </c:pt>
                <c:pt idx="115">
                  <c:v>192.57300000000001</c:v>
                </c:pt>
                <c:pt idx="116">
                  <c:v>193.53100000000001</c:v>
                </c:pt>
                <c:pt idx="117">
                  <c:v>194.49100000000001</c:v>
                </c:pt>
                <c:pt idx="118">
                  <c:v>195.447</c:v>
                </c:pt>
                <c:pt idx="119">
                  <c:v>196.41</c:v>
                </c:pt>
                <c:pt idx="120">
                  <c:v>197.37100000000001</c:v>
                </c:pt>
                <c:pt idx="121">
                  <c:v>198.32599999999999</c:v>
                </c:pt>
                <c:pt idx="122">
                  <c:v>199.286</c:v>
                </c:pt>
                <c:pt idx="123">
                  <c:v>200.249</c:v>
                </c:pt>
                <c:pt idx="124">
                  <c:v>201.21</c:v>
                </c:pt>
                <c:pt idx="125">
                  <c:v>202.17400000000001</c:v>
                </c:pt>
                <c:pt idx="126">
                  <c:v>203.12700000000001</c:v>
                </c:pt>
                <c:pt idx="127">
                  <c:v>204.09</c:v>
                </c:pt>
                <c:pt idx="128">
                  <c:v>205.048</c:v>
                </c:pt>
                <c:pt idx="129">
                  <c:v>206.006</c:v>
                </c:pt>
                <c:pt idx="130">
                  <c:v>206.97200000000001</c:v>
                </c:pt>
                <c:pt idx="131">
                  <c:v>207.93</c:v>
                </c:pt>
                <c:pt idx="132">
                  <c:v>208.887</c:v>
                </c:pt>
                <c:pt idx="133">
                  <c:v>209.85400000000001</c:v>
                </c:pt>
                <c:pt idx="134">
                  <c:v>210.81299999999999</c:v>
                </c:pt>
                <c:pt idx="135">
                  <c:v>211.77099999999999</c:v>
                </c:pt>
                <c:pt idx="136">
                  <c:v>212.72800000000001</c:v>
                </c:pt>
                <c:pt idx="137">
                  <c:v>213.691</c:v>
                </c:pt>
                <c:pt idx="138">
                  <c:v>214.65299999999999</c:v>
                </c:pt>
                <c:pt idx="139">
                  <c:v>215.60900000000001</c:v>
                </c:pt>
                <c:pt idx="140">
                  <c:v>216.56700000000001</c:v>
                </c:pt>
                <c:pt idx="141">
                  <c:v>217.53</c:v>
                </c:pt>
                <c:pt idx="142">
                  <c:v>218.49199999999999</c:v>
                </c:pt>
                <c:pt idx="143">
                  <c:v>219.45</c:v>
                </c:pt>
                <c:pt idx="144">
                  <c:v>220.41399999999999</c:v>
                </c:pt>
                <c:pt idx="145">
                  <c:v>221.37200000000001</c:v>
                </c:pt>
                <c:pt idx="146">
                  <c:v>222.33099999999999</c:v>
                </c:pt>
                <c:pt idx="147">
                  <c:v>223.286</c:v>
                </c:pt>
                <c:pt idx="148">
                  <c:v>224.25299999999999</c:v>
                </c:pt>
                <c:pt idx="149">
                  <c:v>225.209</c:v>
                </c:pt>
                <c:pt idx="150">
                  <c:v>226.16800000000001</c:v>
                </c:pt>
                <c:pt idx="151">
                  <c:v>227.126</c:v>
                </c:pt>
                <c:pt idx="152">
                  <c:v>228.08600000000001</c:v>
                </c:pt>
                <c:pt idx="153">
                  <c:v>229.047</c:v>
                </c:pt>
                <c:pt idx="154">
                  <c:v>230.00899999999999</c:v>
                </c:pt>
                <c:pt idx="155">
                  <c:v>230.97300000000001</c:v>
                </c:pt>
                <c:pt idx="156">
                  <c:v>231.934</c:v>
                </c:pt>
                <c:pt idx="157">
                  <c:v>232.887</c:v>
                </c:pt>
                <c:pt idx="158">
                  <c:v>233.84800000000001</c:v>
                </c:pt>
                <c:pt idx="159">
                  <c:v>234.81100000000001</c:v>
                </c:pt>
                <c:pt idx="160">
                  <c:v>235.773</c:v>
                </c:pt>
                <c:pt idx="161">
                  <c:v>236.73</c:v>
                </c:pt>
                <c:pt idx="162">
                  <c:v>237.696</c:v>
                </c:pt>
                <c:pt idx="163">
                  <c:v>238.65299999999999</c:v>
                </c:pt>
                <c:pt idx="164">
                  <c:v>239.613</c:v>
                </c:pt>
                <c:pt idx="165">
                  <c:v>240.56700000000001</c:v>
                </c:pt>
                <c:pt idx="166">
                  <c:v>241.53399999999999</c:v>
                </c:pt>
                <c:pt idx="167">
                  <c:v>242.49199999999999</c:v>
                </c:pt>
                <c:pt idx="168">
                  <c:v>243.44900000000001</c:v>
                </c:pt>
                <c:pt idx="169">
                  <c:v>244.40899999999999</c:v>
                </c:pt>
                <c:pt idx="170">
                  <c:v>245.36600000000001</c:v>
                </c:pt>
                <c:pt idx="171">
                  <c:v>246.33</c:v>
                </c:pt>
                <c:pt idx="172">
                  <c:v>247.292</c:v>
                </c:pt>
                <c:pt idx="173">
                  <c:v>248.25299999999999</c:v>
                </c:pt>
                <c:pt idx="174">
                  <c:v>249.20599999999999</c:v>
                </c:pt>
                <c:pt idx="175">
                  <c:v>250.167</c:v>
                </c:pt>
                <c:pt idx="176">
                  <c:v>251.12899999999999</c:v>
                </c:pt>
                <c:pt idx="177">
                  <c:v>252.09200000000001</c:v>
                </c:pt>
                <c:pt idx="178">
                  <c:v>253.04599999999999</c:v>
                </c:pt>
                <c:pt idx="179">
                  <c:v>254.00800000000001</c:v>
                </c:pt>
                <c:pt idx="180">
                  <c:v>254.96600000000001</c:v>
                </c:pt>
                <c:pt idx="181">
                  <c:v>255.93299999999999</c:v>
                </c:pt>
                <c:pt idx="182">
                  <c:v>256.89100000000002</c:v>
                </c:pt>
                <c:pt idx="183">
                  <c:v>257.84800000000001</c:v>
                </c:pt>
                <c:pt idx="184">
                  <c:v>258.81599999999997</c:v>
                </c:pt>
                <c:pt idx="185">
                  <c:v>259.77300000000002</c:v>
                </c:pt>
                <c:pt idx="186">
                  <c:v>260.73</c:v>
                </c:pt>
                <c:pt idx="187">
                  <c:v>261.68900000000002</c:v>
                </c:pt>
                <c:pt idx="188">
                  <c:v>262.64600000000002</c:v>
                </c:pt>
                <c:pt idx="189">
                  <c:v>263.61200000000002</c:v>
                </c:pt>
                <c:pt idx="190">
                  <c:v>264.57100000000003</c:v>
                </c:pt>
                <c:pt idx="191">
                  <c:v>265.53399999999999</c:v>
                </c:pt>
                <c:pt idx="192">
                  <c:v>266.48599999999999</c:v>
                </c:pt>
                <c:pt idx="193">
                  <c:v>267.44799999999998</c:v>
                </c:pt>
                <c:pt idx="194">
                  <c:v>268.41000000000003</c:v>
                </c:pt>
                <c:pt idx="195">
                  <c:v>269.36599999999999</c:v>
                </c:pt>
                <c:pt idx="196">
                  <c:v>270.33199999999999</c:v>
                </c:pt>
                <c:pt idx="197">
                  <c:v>271.29000000000002</c:v>
                </c:pt>
                <c:pt idx="198">
                  <c:v>272.24700000000001</c:v>
                </c:pt>
                <c:pt idx="199">
                  <c:v>273.214</c:v>
                </c:pt>
                <c:pt idx="200">
                  <c:v>274.17200000000003</c:v>
                </c:pt>
                <c:pt idx="201">
                  <c:v>275.12900000000002</c:v>
                </c:pt>
                <c:pt idx="202">
                  <c:v>276.08600000000001</c:v>
                </c:pt>
                <c:pt idx="203">
                  <c:v>277.053</c:v>
                </c:pt>
                <c:pt idx="204">
                  <c:v>278.01499999999999</c:v>
                </c:pt>
                <c:pt idx="205">
                  <c:v>278.96600000000001</c:v>
                </c:pt>
                <c:pt idx="206">
                  <c:v>279.92700000000002</c:v>
                </c:pt>
                <c:pt idx="207">
                  <c:v>280.89</c:v>
                </c:pt>
                <c:pt idx="208">
                  <c:v>281.85199999999998</c:v>
                </c:pt>
                <c:pt idx="209">
                  <c:v>282.815</c:v>
                </c:pt>
                <c:pt idx="210">
                  <c:v>283.767</c:v>
                </c:pt>
                <c:pt idx="211">
                  <c:v>284.72899999999998</c:v>
                </c:pt>
                <c:pt idx="212">
                  <c:v>285.69099999999997</c:v>
                </c:pt>
                <c:pt idx="213">
                  <c:v>286.64800000000002</c:v>
                </c:pt>
                <c:pt idx="214">
                  <c:v>287.60599999999999</c:v>
                </c:pt>
                <c:pt idx="215">
                  <c:v>288.56900000000002</c:v>
                </c:pt>
                <c:pt idx="216">
                  <c:v>289.52699999999999</c:v>
                </c:pt>
              </c:numCache>
            </c:numRef>
          </c:xVal>
          <c:yVal>
            <c:numRef>
              <c:f>'8 (4)'!$C$2:$C$218</c:f>
              <c:numCache>
                <c:formatCode>General</c:formatCode>
                <c:ptCount val="217"/>
                <c:pt idx="0">
                  <c:v>60.6</c:v>
                </c:pt>
                <c:pt idx="1">
                  <c:v>60.6</c:v>
                </c:pt>
                <c:pt idx="2">
                  <c:v>60.6</c:v>
                </c:pt>
                <c:pt idx="3">
                  <c:v>60.6</c:v>
                </c:pt>
                <c:pt idx="4">
                  <c:v>60.6</c:v>
                </c:pt>
                <c:pt idx="5">
                  <c:v>60.6</c:v>
                </c:pt>
                <c:pt idx="6">
                  <c:v>60.6</c:v>
                </c:pt>
                <c:pt idx="7">
                  <c:v>60.6</c:v>
                </c:pt>
                <c:pt idx="8">
                  <c:v>60.6</c:v>
                </c:pt>
                <c:pt idx="9">
                  <c:v>60.6</c:v>
                </c:pt>
                <c:pt idx="10">
                  <c:v>60.6</c:v>
                </c:pt>
                <c:pt idx="11">
                  <c:v>60.6</c:v>
                </c:pt>
                <c:pt idx="12">
                  <c:v>60.6</c:v>
                </c:pt>
                <c:pt idx="13">
                  <c:v>60.6</c:v>
                </c:pt>
                <c:pt idx="14">
                  <c:v>60.6</c:v>
                </c:pt>
                <c:pt idx="15">
                  <c:v>60.6</c:v>
                </c:pt>
                <c:pt idx="16">
                  <c:v>60.6</c:v>
                </c:pt>
                <c:pt idx="17">
                  <c:v>60.6</c:v>
                </c:pt>
                <c:pt idx="18">
                  <c:v>60.6</c:v>
                </c:pt>
                <c:pt idx="19">
                  <c:v>60.6</c:v>
                </c:pt>
                <c:pt idx="20">
                  <c:v>60.6</c:v>
                </c:pt>
                <c:pt idx="21">
                  <c:v>60.6</c:v>
                </c:pt>
                <c:pt idx="22">
                  <c:v>60.6</c:v>
                </c:pt>
                <c:pt idx="23">
                  <c:v>60.6</c:v>
                </c:pt>
                <c:pt idx="24">
                  <c:v>60.6</c:v>
                </c:pt>
                <c:pt idx="25">
                  <c:v>60.6</c:v>
                </c:pt>
                <c:pt idx="26">
                  <c:v>60.6</c:v>
                </c:pt>
                <c:pt idx="27">
                  <c:v>60.6</c:v>
                </c:pt>
                <c:pt idx="28">
                  <c:v>60.6</c:v>
                </c:pt>
                <c:pt idx="29">
                  <c:v>60.6</c:v>
                </c:pt>
                <c:pt idx="30">
                  <c:v>60.6</c:v>
                </c:pt>
                <c:pt idx="31">
                  <c:v>60.6</c:v>
                </c:pt>
                <c:pt idx="32">
                  <c:v>60.6</c:v>
                </c:pt>
                <c:pt idx="33">
                  <c:v>60.6</c:v>
                </c:pt>
                <c:pt idx="34">
                  <c:v>60.6</c:v>
                </c:pt>
                <c:pt idx="35">
                  <c:v>60.6</c:v>
                </c:pt>
                <c:pt idx="36">
                  <c:v>60.6</c:v>
                </c:pt>
                <c:pt idx="37">
                  <c:v>60.6</c:v>
                </c:pt>
                <c:pt idx="38">
                  <c:v>60.6</c:v>
                </c:pt>
                <c:pt idx="39">
                  <c:v>60.6</c:v>
                </c:pt>
                <c:pt idx="40">
                  <c:v>60.6</c:v>
                </c:pt>
                <c:pt idx="41">
                  <c:v>60.6</c:v>
                </c:pt>
                <c:pt idx="42">
                  <c:v>60.6</c:v>
                </c:pt>
                <c:pt idx="43">
                  <c:v>60.6</c:v>
                </c:pt>
                <c:pt idx="44">
                  <c:v>60.6</c:v>
                </c:pt>
                <c:pt idx="45">
                  <c:v>60.6</c:v>
                </c:pt>
                <c:pt idx="46">
                  <c:v>60.6</c:v>
                </c:pt>
                <c:pt idx="47">
                  <c:v>60.6</c:v>
                </c:pt>
                <c:pt idx="48">
                  <c:v>60.6</c:v>
                </c:pt>
                <c:pt idx="49">
                  <c:v>60.6</c:v>
                </c:pt>
                <c:pt idx="50">
                  <c:v>60.6</c:v>
                </c:pt>
                <c:pt idx="51">
                  <c:v>60.6</c:v>
                </c:pt>
                <c:pt idx="52">
                  <c:v>60.6</c:v>
                </c:pt>
                <c:pt idx="53">
                  <c:v>60.6</c:v>
                </c:pt>
                <c:pt idx="54">
                  <c:v>60.6</c:v>
                </c:pt>
                <c:pt idx="55">
                  <c:v>60.6</c:v>
                </c:pt>
                <c:pt idx="56">
                  <c:v>60.6</c:v>
                </c:pt>
                <c:pt idx="57">
                  <c:v>60.6</c:v>
                </c:pt>
                <c:pt idx="58">
                  <c:v>60.6</c:v>
                </c:pt>
                <c:pt idx="59">
                  <c:v>60.6</c:v>
                </c:pt>
                <c:pt idx="60">
                  <c:v>60.6</c:v>
                </c:pt>
                <c:pt idx="61">
                  <c:v>60.6</c:v>
                </c:pt>
                <c:pt idx="62">
                  <c:v>60.6</c:v>
                </c:pt>
                <c:pt idx="63">
                  <c:v>60.6</c:v>
                </c:pt>
                <c:pt idx="64">
                  <c:v>60.6</c:v>
                </c:pt>
                <c:pt idx="65">
                  <c:v>60.6</c:v>
                </c:pt>
                <c:pt idx="66">
                  <c:v>60.6</c:v>
                </c:pt>
                <c:pt idx="67">
                  <c:v>60.6</c:v>
                </c:pt>
                <c:pt idx="68">
                  <c:v>60.6</c:v>
                </c:pt>
                <c:pt idx="69">
                  <c:v>60.6</c:v>
                </c:pt>
                <c:pt idx="70">
                  <c:v>60.6</c:v>
                </c:pt>
                <c:pt idx="71">
                  <c:v>60.6</c:v>
                </c:pt>
                <c:pt idx="72">
                  <c:v>60.6</c:v>
                </c:pt>
                <c:pt idx="73">
                  <c:v>60.6</c:v>
                </c:pt>
                <c:pt idx="74">
                  <c:v>60.6</c:v>
                </c:pt>
                <c:pt idx="75">
                  <c:v>60.6</c:v>
                </c:pt>
                <c:pt idx="76">
                  <c:v>60.6</c:v>
                </c:pt>
                <c:pt idx="77">
                  <c:v>60.6</c:v>
                </c:pt>
                <c:pt idx="78">
                  <c:v>60.6</c:v>
                </c:pt>
                <c:pt idx="79">
                  <c:v>60.6</c:v>
                </c:pt>
                <c:pt idx="80">
                  <c:v>60.6</c:v>
                </c:pt>
                <c:pt idx="81">
                  <c:v>60.6</c:v>
                </c:pt>
                <c:pt idx="82">
                  <c:v>60.6</c:v>
                </c:pt>
                <c:pt idx="83">
                  <c:v>60.6</c:v>
                </c:pt>
                <c:pt idx="84">
                  <c:v>60.6</c:v>
                </c:pt>
                <c:pt idx="85">
                  <c:v>60.6</c:v>
                </c:pt>
                <c:pt idx="86">
                  <c:v>60.6</c:v>
                </c:pt>
                <c:pt idx="87">
                  <c:v>60.6</c:v>
                </c:pt>
                <c:pt idx="88">
                  <c:v>60.6</c:v>
                </c:pt>
                <c:pt idx="89">
                  <c:v>60.6</c:v>
                </c:pt>
                <c:pt idx="90">
                  <c:v>60.6</c:v>
                </c:pt>
                <c:pt idx="91">
                  <c:v>60.6</c:v>
                </c:pt>
                <c:pt idx="92">
                  <c:v>60.6</c:v>
                </c:pt>
                <c:pt idx="93">
                  <c:v>60.6</c:v>
                </c:pt>
                <c:pt idx="94">
                  <c:v>60.6</c:v>
                </c:pt>
                <c:pt idx="95">
                  <c:v>60.6</c:v>
                </c:pt>
                <c:pt idx="96">
                  <c:v>60.6</c:v>
                </c:pt>
                <c:pt idx="97">
                  <c:v>60.6</c:v>
                </c:pt>
                <c:pt idx="98">
                  <c:v>60.6</c:v>
                </c:pt>
                <c:pt idx="99">
                  <c:v>60.6</c:v>
                </c:pt>
                <c:pt idx="100">
                  <c:v>60.6</c:v>
                </c:pt>
                <c:pt idx="101">
                  <c:v>60.6</c:v>
                </c:pt>
                <c:pt idx="102">
                  <c:v>60.6</c:v>
                </c:pt>
                <c:pt idx="103">
                  <c:v>60.6</c:v>
                </c:pt>
                <c:pt idx="104">
                  <c:v>60.6</c:v>
                </c:pt>
                <c:pt idx="105">
                  <c:v>60.6</c:v>
                </c:pt>
                <c:pt idx="106">
                  <c:v>60.6</c:v>
                </c:pt>
                <c:pt idx="107">
                  <c:v>60.6</c:v>
                </c:pt>
                <c:pt idx="108">
                  <c:v>60.6</c:v>
                </c:pt>
                <c:pt idx="109">
                  <c:v>60.6</c:v>
                </c:pt>
                <c:pt idx="110">
                  <c:v>60.6</c:v>
                </c:pt>
                <c:pt idx="111">
                  <c:v>60.6</c:v>
                </c:pt>
                <c:pt idx="112">
                  <c:v>60.6</c:v>
                </c:pt>
                <c:pt idx="113">
                  <c:v>60.6</c:v>
                </c:pt>
                <c:pt idx="114">
                  <c:v>60.6</c:v>
                </c:pt>
                <c:pt idx="115">
                  <c:v>60.6</c:v>
                </c:pt>
                <c:pt idx="116">
                  <c:v>60.6</c:v>
                </c:pt>
                <c:pt idx="117">
                  <c:v>60.6</c:v>
                </c:pt>
                <c:pt idx="118">
                  <c:v>60.6</c:v>
                </c:pt>
                <c:pt idx="119">
                  <c:v>60.6</c:v>
                </c:pt>
                <c:pt idx="120">
                  <c:v>60.6</c:v>
                </c:pt>
                <c:pt idx="121">
                  <c:v>60.6</c:v>
                </c:pt>
                <c:pt idx="122">
                  <c:v>60.6</c:v>
                </c:pt>
                <c:pt idx="123">
                  <c:v>60.6</c:v>
                </c:pt>
                <c:pt idx="124">
                  <c:v>60.6</c:v>
                </c:pt>
                <c:pt idx="125">
                  <c:v>60.6</c:v>
                </c:pt>
                <c:pt idx="126">
                  <c:v>60.6</c:v>
                </c:pt>
                <c:pt idx="127">
                  <c:v>60.6</c:v>
                </c:pt>
                <c:pt idx="128">
                  <c:v>60.6</c:v>
                </c:pt>
                <c:pt idx="129">
                  <c:v>60.6</c:v>
                </c:pt>
                <c:pt idx="130">
                  <c:v>60.6</c:v>
                </c:pt>
                <c:pt idx="131">
                  <c:v>60.6</c:v>
                </c:pt>
                <c:pt idx="132">
                  <c:v>60.6</c:v>
                </c:pt>
                <c:pt idx="133">
                  <c:v>60.6</c:v>
                </c:pt>
                <c:pt idx="134">
                  <c:v>60.6</c:v>
                </c:pt>
                <c:pt idx="135">
                  <c:v>60.6</c:v>
                </c:pt>
                <c:pt idx="136">
                  <c:v>60.6</c:v>
                </c:pt>
                <c:pt idx="137">
                  <c:v>60.6</c:v>
                </c:pt>
                <c:pt idx="138">
                  <c:v>60.6</c:v>
                </c:pt>
                <c:pt idx="139">
                  <c:v>60.6</c:v>
                </c:pt>
                <c:pt idx="140">
                  <c:v>60.6</c:v>
                </c:pt>
                <c:pt idx="141">
                  <c:v>60.6</c:v>
                </c:pt>
                <c:pt idx="142">
                  <c:v>60.6</c:v>
                </c:pt>
                <c:pt idx="143">
                  <c:v>60.6</c:v>
                </c:pt>
                <c:pt idx="144">
                  <c:v>60.6</c:v>
                </c:pt>
                <c:pt idx="145">
                  <c:v>60.6</c:v>
                </c:pt>
                <c:pt idx="146">
                  <c:v>60.6</c:v>
                </c:pt>
                <c:pt idx="147">
                  <c:v>60.6</c:v>
                </c:pt>
                <c:pt idx="148">
                  <c:v>60.6</c:v>
                </c:pt>
                <c:pt idx="149">
                  <c:v>60.6</c:v>
                </c:pt>
                <c:pt idx="150">
                  <c:v>60.6</c:v>
                </c:pt>
                <c:pt idx="151">
                  <c:v>60.6</c:v>
                </c:pt>
                <c:pt idx="152">
                  <c:v>60.6</c:v>
                </c:pt>
                <c:pt idx="153">
                  <c:v>60.6</c:v>
                </c:pt>
                <c:pt idx="154">
                  <c:v>60.6</c:v>
                </c:pt>
                <c:pt idx="155">
                  <c:v>60.6</c:v>
                </c:pt>
                <c:pt idx="156">
                  <c:v>60.6</c:v>
                </c:pt>
                <c:pt idx="157">
                  <c:v>60.6</c:v>
                </c:pt>
                <c:pt idx="158">
                  <c:v>60.6</c:v>
                </c:pt>
                <c:pt idx="159">
                  <c:v>60.6</c:v>
                </c:pt>
                <c:pt idx="160">
                  <c:v>60.6</c:v>
                </c:pt>
                <c:pt idx="161">
                  <c:v>60.6</c:v>
                </c:pt>
                <c:pt idx="162">
                  <c:v>60.6</c:v>
                </c:pt>
                <c:pt idx="163">
                  <c:v>60.6</c:v>
                </c:pt>
                <c:pt idx="164">
                  <c:v>60.6</c:v>
                </c:pt>
                <c:pt idx="165">
                  <c:v>60.6</c:v>
                </c:pt>
                <c:pt idx="166">
                  <c:v>60.6</c:v>
                </c:pt>
                <c:pt idx="167">
                  <c:v>60.6</c:v>
                </c:pt>
                <c:pt idx="168">
                  <c:v>60.6</c:v>
                </c:pt>
                <c:pt idx="169">
                  <c:v>60.6</c:v>
                </c:pt>
                <c:pt idx="170">
                  <c:v>60.6</c:v>
                </c:pt>
                <c:pt idx="171">
                  <c:v>60.6</c:v>
                </c:pt>
                <c:pt idx="172">
                  <c:v>60.6</c:v>
                </c:pt>
                <c:pt idx="173">
                  <c:v>60.6</c:v>
                </c:pt>
                <c:pt idx="174">
                  <c:v>60.6</c:v>
                </c:pt>
                <c:pt idx="175">
                  <c:v>60.6</c:v>
                </c:pt>
                <c:pt idx="176">
                  <c:v>60.6</c:v>
                </c:pt>
                <c:pt idx="177">
                  <c:v>60.6</c:v>
                </c:pt>
                <c:pt idx="178">
                  <c:v>60.6</c:v>
                </c:pt>
                <c:pt idx="179">
                  <c:v>60.6</c:v>
                </c:pt>
                <c:pt idx="180">
                  <c:v>60.6</c:v>
                </c:pt>
                <c:pt idx="181">
                  <c:v>60.6</c:v>
                </c:pt>
                <c:pt idx="182">
                  <c:v>60.6</c:v>
                </c:pt>
                <c:pt idx="183">
                  <c:v>60.6</c:v>
                </c:pt>
                <c:pt idx="184">
                  <c:v>60.6</c:v>
                </c:pt>
                <c:pt idx="185">
                  <c:v>60.6</c:v>
                </c:pt>
                <c:pt idx="186">
                  <c:v>60.6</c:v>
                </c:pt>
                <c:pt idx="187">
                  <c:v>60.6</c:v>
                </c:pt>
                <c:pt idx="188">
                  <c:v>60.6</c:v>
                </c:pt>
                <c:pt idx="189">
                  <c:v>60.6</c:v>
                </c:pt>
                <c:pt idx="190">
                  <c:v>60.6</c:v>
                </c:pt>
                <c:pt idx="191">
                  <c:v>60.6</c:v>
                </c:pt>
                <c:pt idx="192">
                  <c:v>60.6</c:v>
                </c:pt>
                <c:pt idx="193">
                  <c:v>60.6</c:v>
                </c:pt>
                <c:pt idx="194">
                  <c:v>60.6</c:v>
                </c:pt>
                <c:pt idx="195">
                  <c:v>60.6</c:v>
                </c:pt>
                <c:pt idx="196">
                  <c:v>60.6</c:v>
                </c:pt>
                <c:pt idx="197">
                  <c:v>60.6</c:v>
                </c:pt>
                <c:pt idx="198">
                  <c:v>60.6</c:v>
                </c:pt>
                <c:pt idx="199">
                  <c:v>60.6</c:v>
                </c:pt>
                <c:pt idx="200">
                  <c:v>60.6</c:v>
                </c:pt>
                <c:pt idx="201">
                  <c:v>60.6</c:v>
                </c:pt>
                <c:pt idx="202">
                  <c:v>60.6</c:v>
                </c:pt>
                <c:pt idx="203">
                  <c:v>60.6</c:v>
                </c:pt>
                <c:pt idx="204">
                  <c:v>60.6</c:v>
                </c:pt>
                <c:pt idx="205">
                  <c:v>60.6</c:v>
                </c:pt>
                <c:pt idx="206">
                  <c:v>60.6</c:v>
                </c:pt>
                <c:pt idx="207">
                  <c:v>60.6</c:v>
                </c:pt>
                <c:pt idx="208">
                  <c:v>60.6</c:v>
                </c:pt>
                <c:pt idx="209">
                  <c:v>60.6</c:v>
                </c:pt>
                <c:pt idx="210">
                  <c:v>60.6</c:v>
                </c:pt>
                <c:pt idx="211">
                  <c:v>60.6</c:v>
                </c:pt>
                <c:pt idx="212">
                  <c:v>60.6</c:v>
                </c:pt>
                <c:pt idx="213">
                  <c:v>60.6</c:v>
                </c:pt>
                <c:pt idx="214">
                  <c:v>60.6</c:v>
                </c:pt>
                <c:pt idx="215">
                  <c:v>60.6</c:v>
                </c:pt>
                <c:pt idx="216">
                  <c:v>60.6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ACD-47FB-8917-F4A22FA37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60544"/>
        <c:axId val="68462080"/>
      </c:scatterChart>
      <c:valAx>
        <c:axId val="68460544"/>
        <c:scaling>
          <c:orientation val="minMax"/>
          <c:max val="3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8462080"/>
        <c:crosses val="autoZero"/>
        <c:crossBetween val="midCat"/>
      </c:valAx>
      <c:valAx>
        <c:axId val="684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46054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(4)'!$L$2:$L$194</c:f>
              <c:numCache>
                <c:formatCode>General</c:formatCode>
                <c:ptCount val="193"/>
                <c:pt idx="0">
                  <c:v>116.05</c:v>
                </c:pt>
                <c:pt idx="1">
                  <c:v>117.01</c:v>
                </c:pt>
                <c:pt idx="2">
                  <c:v>117.974</c:v>
                </c:pt>
                <c:pt idx="3">
                  <c:v>118.93600000000001</c:v>
                </c:pt>
                <c:pt idx="4">
                  <c:v>119.887</c:v>
                </c:pt>
                <c:pt idx="5">
                  <c:v>120.848</c:v>
                </c:pt>
                <c:pt idx="6">
                  <c:v>121.815</c:v>
                </c:pt>
                <c:pt idx="7">
                  <c:v>122.773</c:v>
                </c:pt>
                <c:pt idx="8">
                  <c:v>123.73099999999999</c:v>
                </c:pt>
                <c:pt idx="9">
                  <c:v>124.688</c:v>
                </c:pt>
                <c:pt idx="10">
                  <c:v>125.654</c:v>
                </c:pt>
                <c:pt idx="11">
                  <c:v>126.61199999999999</c:v>
                </c:pt>
                <c:pt idx="12">
                  <c:v>127.569</c:v>
                </c:pt>
                <c:pt idx="13">
                  <c:v>128.53</c:v>
                </c:pt>
                <c:pt idx="14">
                  <c:v>129.49199999999999</c:v>
                </c:pt>
                <c:pt idx="15">
                  <c:v>130.453</c:v>
                </c:pt>
                <c:pt idx="16">
                  <c:v>131.40700000000001</c:v>
                </c:pt>
                <c:pt idx="17">
                  <c:v>132.36699999999999</c:v>
                </c:pt>
                <c:pt idx="18">
                  <c:v>133.33099999999999</c:v>
                </c:pt>
                <c:pt idx="19">
                  <c:v>134.292</c:v>
                </c:pt>
                <c:pt idx="20">
                  <c:v>135.256</c:v>
                </c:pt>
                <c:pt idx="21">
                  <c:v>136.20699999999999</c:v>
                </c:pt>
                <c:pt idx="22">
                  <c:v>137.17400000000001</c:v>
                </c:pt>
                <c:pt idx="23">
                  <c:v>138.13</c:v>
                </c:pt>
                <c:pt idx="24">
                  <c:v>139.096</c:v>
                </c:pt>
                <c:pt idx="25">
                  <c:v>140.054</c:v>
                </c:pt>
                <c:pt idx="26">
                  <c:v>141.011</c:v>
                </c:pt>
                <c:pt idx="27">
                  <c:v>141.96799999999999</c:v>
                </c:pt>
                <c:pt idx="28">
                  <c:v>142.935</c:v>
                </c:pt>
                <c:pt idx="29">
                  <c:v>143.904</c:v>
                </c:pt>
                <c:pt idx="30">
                  <c:v>144.84700000000001</c:v>
                </c:pt>
                <c:pt idx="31">
                  <c:v>145.809</c:v>
                </c:pt>
                <c:pt idx="32">
                  <c:v>146.774</c:v>
                </c:pt>
                <c:pt idx="33">
                  <c:v>147.73400000000001</c:v>
                </c:pt>
                <c:pt idx="34">
                  <c:v>148.68799999999999</c:v>
                </c:pt>
                <c:pt idx="35">
                  <c:v>149.648</c:v>
                </c:pt>
                <c:pt idx="36">
                  <c:v>150.61199999999999</c:v>
                </c:pt>
                <c:pt idx="37">
                  <c:v>151.57300000000001</c:v>
                </c:pt>
                <c:pt idx="38">
                  <c:v>152.52699999999999</c:v>
                </c:pt>
                <c:pt idx="39">
                  <c:v>153.489</c:v>
                </c:pt>
                <c:pt idx="40">
                  <c:v>154.453</c:v>
                </c:pt>
                <c:pt idx="41">
                  <c:v>155.41</c:v>
                </c:pt>
                <c:pt idx="42">
                  <c:v>156.36699999999999</c:v>
                </c:pt>
                <c:pt idx="43">
                  <c:v>157.334</c:v>
                </c:pt>
                <c:pt idx="44">
                  <c:v>158.292</c:v>
                </c:pt>
                <c:pt idx="45">
                  <c:v>159.249</c:v>
                </c:pt>
                <c:pt idx="46">
                  <c:v>160.21600000000001</c:v>
                </c:pt>
                <c:pt idx="47">
                  <c:v>161.17400000000001</c:v>
                </c:pt>
                <c:pt idx="48">
                  <c:v>162.13300000000001</c:v>
                </c:pt>
                <c:pt idx="49">
                  <c:v>163.09100000000001</c:v>
                </c:pt>
                <c:pt idx="50">
                  <c:v>164.054</c:v>
                </c:pt>
                <c:pt idx="51">
                  <c:v>165.01499999999999</c:v>
                </c:pt>
                <c:pt idx="52">
                  <c:v>165.96899999999999</c:v>
                </c:pt>
                <c:pt idx="53">
                  <c:v>166.929</c:v>
                </c:pt>
                <c:pt idx="54">
                  <c:v>167.887</c:v>
                </c:pt>
                <c:pt idx="55">
                  <c:v>168.85400000000001</c:v>
                </c:pt>
                <c:pt idx="56">
                  <c:v>169.81200000000001</c:v>
                </c:pt>
                <c:pt idx="57">
                  <c:v>170.767</c:v>
                </c:pt>
                <c:pt idx="58">
                  <c:v>171.73400000000001</c:v>
                </c:pt>
                <c:pt idx="59">
                  <c:v>172.691</c:v>
                </c:pt>
                <c:pt idx="60">
                  <c:v>173.648</c:v>
                </c:pt>
                <c:pt idx="61">
                  <c:v>174.61500000000001</c:v>
                </c:pt>
                <c:pt idx="62">
                  <c:v>175.57300000000001</c:v>
                </c:pt>
                <c:pt idx="63">
                  <c:v>176.53100000000001</c:v>
                </c:pt>
                <c:pt idx="64">
                  <c:v>177.488</c:v>
                </c:pt>
                <c:pt idx="65">
                  <c:v>178.44900000000001</c:v>
                </c:pt>
                <c:pt idx="66">
                  <c:v>179.41</c:v>
                </c:pt>
                <c:pt idx="67">
                  <c:v>180.37100000000001</c:v>
                </c:pt>
                <c:pt idx="68">
                  <c:v>181.33500000000001</c:v>
                </c:pt>
                <c:pt idx="69">
                  <c:v>182.29599999999999</c:v>
                </c:pt>
                <c:pt idx="70">
                  <c:v>183.25</c:v>
                </c:pt>
                <c:pt idx="71">
                  <c:v>184.21</c:v>
                </c:pt>
                <c:pt idx="72">
                  <c:v>185.17400000000001</c:v>
                </c:pt>
                <c:pt idx="73">
                  <c:v>186.13499999999999</c:v>
                </c:pt>
                <c:pt idx="74">
                  <c:v>187.09299999999999</c:v>
                </c:pt>
                <c:pt idx="75">
                  <c:v>188.048</c:v>
                </c:pt>
                <c:pt idx="76">
                  <c:v>189.01499999999999</c:v>
                </c:pt>
                <c:pt idx="77">
                  <c:v>189.97300000000001</c:v>
                </c:pt>
                <c:pt idx="78">
                  <c:v>190.93</c:v>
                </c:pt>
                <c:pt idx="79">
                  <c:v>191.89</c:v>
                </c:pt>
                <c:pt idx="80">
                  <c:v>192.85400000000001</c:v>
                </c:pt>
                <c:pt idx="81">
                  <c:v>193.81200000000001</c:v>
                </c:pt>
                <c:pt idx="82">
                  <c:v>194.77199999999999</c:v>
                </c:pt>
                <c:pt idx="83">
                  <c:v>195.72800000000001</c:v>
                </c:pt>
                <c:pt idx="84">
                  <c:v>196.691</c:v>
                </c:pt>
                <c:pt idx="85">
                  <c:v>197.65199999999999</c:v>
                </c:pt>
                <c:pt idx="86">
                  <c:v>198.61600000000001</c:v>
                </c:pt>
                <c:pt idx="87">
                  <c:v>199.56700000000001</c:v>
                </c:pt>
                <c:pt idx="88">
                  <c:v>200.53</c:v>
                </c:pt>
                <c:pt idx="89">
                  <c:v>201.49100000000001</c:v>
                </c:pt>
                <c:pt idx="90">
                  <c:v>202.45500000000001</c:v>
                </c:pt>
                <c:pt idx="91">
                  <c:v>203.40799999999999</c:v>
                </c:pt>
                <c:pt idx="92">
                  <c:v>204.37100000000001</c:v>
                </c:pt>
                <c:pt idx="93">
                  <c:v>205.32900000000001</c:v>
                </c:pt>
                <c:pt idx="94">
                  <c:v>206.29599999999999</c:v>
                </c:pt>
                <c:pt idx="95">
                  <c:v>207.25399999999999</c:v>
                </c:pt>
                <c:pt idx="96">
                  <c:v>208.21100000000001</c:v>
                </c:pt>
                <c:pt idx="97">
                  <c:v>209.16800000000001</c:v>
                </c:pt>
                <c:pt idx="98">
                  <c:v>210.13499999999999</c:v>
                </c:pt>
                <c:pt idx="99">
                  <c:v>211.09299999999999</c:v>
                </c:pt>
                <c:pt idx="100">
                  <c:v>212.05199999999999</c:v>
                </c:pt>
                <c:pt idx="101">
                  <c:v>213.00899999999999</c:v>
                </c:pt>
                <c:pt idx="102">
                  <c:v>213.97200000000001</c:v>
                </c:pt>
                <c:pt idx="103">
                  <c:v>214.93299999999999</c:v>
                </c:pt>
                <c:pt idx="104">
                  <c:v>215.89</c:v>
                </c:pt>
                <c:pt idx="105">
                  <c:v>216.84800000000001</c:v>
                </c:pt>
                <c:pt idx="106">
                  <c:v>217.81100000000001</c:v>
                </c:pt>
                <c:pt idx="107">
                  <c:v>218.773</c:v>
                </c:pt>
                <c:pt idx="108">
                  <c:v>219.73099999999999</c:v>
                </c:pt>
                <c:pt idx="109">
                  <c:v>220.69499999999999</c:v>
                </c:pt>
                <c:pt idx="110">
                  <c:v>221.65299999999999</c:v>
                </c:pt>
                <c:pt idx="111">
                  <c:v>222.61199999999999</c:v>
                </c:pt>
                <c:pt idx="112">
                  <c:v>223.57599999999999</c:v>
                </c:pt>
                <c:pt idx="113">
                  <c:v>224.535</c:v>
                </c:pt>
                <c:pt idx="114">
                  <c:v>225.49</c:v>
                </c:pt>
                <c:pt idx="115">
                  <c:v>226.44900000000001</c:v>
                </c:pt>
                <c:pt idx="116">
                  <c:v>227.416</c:v>
                </c:pt>
                <c:pt idx="117">
                  <c:v>228.36799999999999</c:v>
                </c:pt>
                <c:pt idx="118">
                  <c:v>229.328</c:v>
                </c:pt>
                <c:pt idx="119">
                  <c:v>230.29</c:v>
                </c:pt>
                <c:pt idx="120">
                  <c:v>231.25299999999999</c:v>
                </c:pt>
                <c:pt idx="121">
                  <c:v>232.215</c:v>
                </c:pt>
                <c:pt idx="122">
                  <c:v>233.16800000000001</c:v>
                </c:pt>
                <c:pt idx="123">
                  <c:v>234.12899999999999</c:v>
                </c:pt>
                <c:pt idx="124">
                  <c:v>235.09200000000001</c:v>
                </c:pt>
                <c:pt idx="125">
                  <c:v>236.054</c:v>
                </c:pt>
                <c:pt idx="126">
                  <c:v>237.012</c:v>
                </c:pt>
                <c:pt idx="127">
                  <c:v>237.976</c:v>
                </c:pt>
                <c:pt idx="128">
                  <c:v>238.934</c:v>
                </c:pt>
                <c:pt idx="129">
                  <c:v>239.89400000000001</c:v>
                </c:pt>
                <c:pt idx="130">
                  <c:v>240.84800000000001</c:v>
                </c:pt>
                <c:pt idx="131">
                  <c:v>241.815</c:v>
                </c:pt>
                <c:pt idx="132">
                  <c:v>242.773</c:v>
                </c:pt>
                <c:pt idx="133">
                  <c:v>243.73</c:v>
                </c:pt>
                <c:pt idx="134">
                  <c:v>244.69</c:v>
                </c:pt>
                <c:pt idx="135">
                  <c:v>245.655</c:v>
                </c:pt>
                <c:pt idx="136">
                  <c:v>246.61199999999999</c:v>
                </c:pt>
                <c:pt idx="137">
                  <c:v>247.57300000000001</c:v>
                </c:pt>
                <c:pt idx="138">
                  <c:v>248.53399999999999</c:v>
                </c:pt>
                <c:pt idx="139">
                  <c:v>249.49600000000001</c:v>
                </c:pt>
                <c:pt idx="140">
                  <c:v>250.44900000000001</c:v>
                </c:pt>
                <c:pt idx="141">
                  <c:v>251.41</c:v>
                </c:pt>
                <c:pt idx="142">
                  <c:v>252.37299999999999</c:v>
                </c:pt>
                <c:pt idx="143">
                  <c:v>253.328</c:v>
                </c:pt>
                <c:pt idx="144">
                  <c:v>254.28899999999999</c:v>
                </c:pt>
                <c:pt idx="145">
                  <c:v>255.24700000000001</c:v>
                </c:pt>
                <c:pt idx="146">
                  <c:v>256.214</c:v>
                </c:pt>
                <c:pt idx="147">
                  <c:v>257.17200000000003</c:v>
                </c:pt>
                <c:pt idx="148">
                  <c:v>258.12900000000002</c:v>
                </c:pt>
                <c:pt idx="149">
                  <c:v>259.096</c:v>
                </c:pt>
                <c:pt idx="150">
                  <c:v>260.05399999999997</c:v>
                </c:pt>
                <c:pt idx="151">
                  <c:v>261.012</c:v>
                </c:pt>
                <c:pt idx="152">
                  <c:v>261.97000000000003</c:v>
                </c:pt>
                <c:pt idx="153">
                  <c:v>262.92700000000002</c:v>
                </c:pt>
                <c:pt idx="154">
                  <c:v>263.89299999999997</c:v>
                </c:pt>
                <c:pt idx="155">
                  <c:v>264.85199999999998</c:v>
                </c:pt>
                <c:pt idx="156">
                  <c:v>265.815</c:v>
                </c:pt>
                <c:pt idx="157">
                  <c:v>266.77600000000001</c:v>
                </c:pt>
                <c:pt idx="158">
                  <c:v>267.73</c:v>
                </c:pt>
                <c:pt idx="159">
                  <c:v>268.69099999999997</c:v>
                </c:pt>
                <c:pt idx="160">
                  <c:v>269.64699999999999</c:v>
                </c:pt>
                <c:pt idx="161">
                  <c:v>270.613</c:v>
                </c:pt>
                <c:pt idx="162">
                  <c:v>271.57100000000003</c:v>
                </c:pt>
                <c:pt idx="163">
                  <c:v>272.52800000000002</c:v>
                </c:pt>
                <c:pt idx="164">
                  <c:v>273.495</c:v>
                </c:pt>
                <c:pt idx="165">
                  <c:v>274.45299999999997</c:v>
                </c:pt>
                <c:pt idx="166">
                  <c:v>275.41000000000003</c:v>
                </c:pt>
                <c:pt idx="167">
                  <c:v>276.36700000000002</c:v>
                </c:pt>
                <c:pt idx="168">
                  <c:v>277.334</c:v>
                </c:pt>
                <c:pt idx="169">
                  <c:v>278.29599999999999</c:v>
                </c:pt>
                <c:pt idx="170">
                  <c:v>279.24700000000001</c:v>
                </c:pt>
                <c:pt idx="171">
                  <c:v>280.20800000000003</c:v>
                </c:pt>
                <c:pt idx="172">
                  <c:v>281.17099999999999</c:v>
                </c:pt>
                <c:pt idx="173">
                  <c:v>282.13299999999998</c:v>
                </c:pt>
                <c:pt idx="174">
                  <c:v>283.096</c:v>
                </c:pt>
                <c:pt idx="175">
                  <c:v>284.048</c:v>
                </c:pt>
                <c:pt idx="176">
                  <c:v>285.01</c:v>
                </c:pt>
                <c:pt idx="177">
                  <c:v>285.97199999999998</c:v>
                </c:pt>
                <c:pt idx="178">
                  <c:v>286.92899999999997</c:v>
                </c:pt>
                <c:pt idx="179">
                  <c:v>287.887</c:v>
                </c:pt>
                <c:pt idx="180">
                  <c:v>288.851</c:v>
                </c:pt>
                <c:pt idx="181">
                  <c:v>289.80900000000003</c:v>
                </c:pt>
                <c:pt idx="182">
                  <c:v>290.77600000000001</c:v>
                </c:pt>
                <c:pt idx="183">
                  <c:v>291.73399999999998</c:v>
                </c:pt>
                <c:pt idx="184">
                  <c:v>292.69099999999997</c:v>
                </c:pt>
                <c:pt idx="185">
                  <c:v>293.64800000000002</c:v>
                </c:pt>
                <c:pt idx="186">
                  <c:v>294.60700000000003</c:v>
                </c:pt>
                <c:pt idx="187">
                  <c:v>295.57400000000001</c:v>
                </c:pt>
                <c:pt idx="188">
                  <c:v>296.52800000000002</c:v>
                </c:pt>
                <c:pt idx="189">
                  <c:v>297.48899999999998</c:v>
                </c:pt>
                <c:pt idx="190">
                  <c:v>298.452</c:v>
                </c:pt>
                <c:pt idx="191">
                  <c:v>299.41300000000001</c:v>
                </c:pt>
                <c:pt idx="192">
                  <c:v>300.37599999999998</c:v>
                </c:pt>
              </c:numCache>
            </c:numRef>
          </c:xVal>
          <c:yVal>
            <c:numRef>
              <c:f>'8 (4)'!$M$2:$M$194</c:f>
              <c:numCache>
                <c:formatCode>General</c:formatCode>
                <c:ptCount val="193"/>
                <c:pt idx="0">
                  <c:v>60.4</c:v>
                </c:pt>
                <c:pt idx="1">
                  <c:v>60.4</c:v>
                </c:pt>
                <c:pt idx="2">
                  <c:v>60.4</c:v>
                </c:pt>
                <c:pt idx="3">
                  <c:v>60.4</c:v>
                </c:pt>
                <c:pt idx="4">
                  <c:v>60.4</c:v>
                </c:pt>
                <c:pt idx="5">
                  <c:v>60.4</c:v>
                </c:pt>
                <c:pt idx="6">
                  <c:v>60.4</c:v>
                </c:pt>
                <c:pt idx="7">
                  <c:v>60.4</c:v>
                </c:pt>
                <c:pt idx="8">
                  <c:v>60.4</c:v>
                </c:pt>
                <c:pt idx="9">
                  <c:v>60.4</c:v>
                </c:pt>
                <c:pt idx="10">
                  <c:v>60.4</c:v>
                </c:pt>
                <c:pt idx="11">
                  <c:v>60.4</c:v>
                </c:pt>
                <c:pt idx="12">
                  <c:v>60.7</c:v>
                </c:pt>
                <c:pt idx="13">
                  <c:v>60.9</c:v>
                </c:pt>
                <c:pt idx="14">
                  <c:v>61.1</c:v>
                </c:pt>
                <c:pt idx="15">
                  <c:v>61.5</c:v>
                </c:pt>
                <c:pt idx="16">
                  <c:v>61.9</c:v>
                </c:pt>
                <c:pt idx="17">
                  <c:v>62.1</c:v>
                </c:pt>
                <c:pt idx="18">
                  <c:v>64.5</c:v>
                </c:pt>
                <c:pt idx="19">
                  <c:v>64.599999999999994</c:v>
                </c:pt>
                <c:pt idx="20">
                  <c:v>64.599999999999994</c:v>
                </c:pt>
                <c:pt idx="21">
                  <c:v>64.7</c:v>
                </c:pt>
                <c:pt idx="22">
                  <c:v>65</c:v>
                </c:pt>
                <c:pt idx="23">
                  <c:v>65.3</c:v>
                </c:pt>
                <c:pt idx="24">
                  <c:v>65.8</c:v>
                </c:pt>
                <c:pt idx="25">
                  <c:v>66.2</c:v>
                </c:pt>
                <c:pt idx="26">
                  <c:v>66.599999999999994</c:v>
                </c:pt>
                <c:pt idx="27">
                  <c:v>68.7</c:v>
                </c:pt>
                <c:pt idx="28">
                  <c:v>68.8</c:v>
                </c:pt>
                <c:pt idx="29">
                  <c:v>68.900000000000006</c:v>
                </c:pt>
                <c:pt idx="30">
                  <c:v>69</c:v>
                </c:pt>
                <c:pt idx="31">
                  <c:v>69</c:v>
                </c:pt>
                <c:pt idx="32">
                  <c:v>69.099999999999994</c:v>
                </c:pt>
                <c:pt idx="33">
                  <c:v>69.2</c:v>
                </c:pt>
                <c:pt idx="34">
                  <c:v>69.2</c:v>
                </c:pt>
                <c:pt idx="35">
                  <c:v>69.3</c:v>
                </c:pt>
                <c:pt idx="36">
                  <c:v>69.3</c:v>
                </c:pt>
                <c:pt idx="37">
                  <c:v>69.3</c:v>
                </c:pt>
                <c:pt idx="38">
                  <c:v>69.400000000000006</c:v>
                </c:pt>
                <c:pt idx="39">
                  <c:v>69.400000000000006</c:v>
                </c:pt>
                <c:pt idx="40">
                  <c:v>69.400000000000006</c:v>
                </c:pt>
                <c:pt idx="41">
                  <c:v>69.400000000000006</c:v>
                </c:pt>
                <c:pt idx="42">
                  <c:v>69.099999999999994</c:v>
                </c:pt>
                <c:pt idx="43">
                  <c:v>68.900000000000006</c:v>
                </c:pt>
                <c:pt idx="44">
                  <c:v>68.7</c:v>
                </c:pt>
                <c:pt idx="45">
                  <c:v>68.5</c:v>
                </c:pt>
                <c:pt idx="46">
                  <c:v>68.400000000000006</c:v>
                </c:pt>
                <c:pt idx="47">
                  <c:v>68.3</c:v>
                </c:pt>
                <c:pt idx="48">
                  <c:v>68.2</c:v>
                </c:pt>
                <c:pt idx="49">
                  <c:v>68.099999999999994</c:v>
                </c:pt>
                <c:pt idx="50">
                  <c:v>67.7</c:v>
                </c:pt>
                <c:pt idx="51">
                  <c:v>67.5</c:v>
                </c:pt>
                <c:pt idx="52">
                  <c:v>67.3</c:v>
                </c:pt>
                <c:pt idx="53">
                  <c:v>67.099999999999994</c:v>
                </c:pt>
                <c:pt idx="54">
                  <c:v>67</c:v>
                </c:pt>
                <c:pt idx="55">
                  <c:v>66.900000000000006</c:v>
                </c:pt>
                <c:pt idx="56">
                  <c:v>66.8</c:v>
                </c:pt>
                <c:pt idx="57">
                  <c:v>66.5</c:v>
                </c:pt>
                <c:pt idx="58">
                  <c:v>66.2</c:v>
                </c:pt>
                <c:pt idx="59">
                  <c:v>66.099999999999994</c:v>
                </c:pt>
                <c:pt idx="60">
                  <c:v>65.900000000000006</c:v>
                </c:pt>
                <c:pt idx="61">
                  <c:v>65.8</c:v>
                </c:pt>
                <c:pt idx="62">
                  <c:v>65.7</c:v>
                </c:pt>
                <c:pt idx="63">
                  <c:v>65.599999999999994</c:v>
                </c:pt>
                <c:pt idx="64">
                  <c:v>65.5</c:v>
                </c:pt>
                <c:pt idx="65">
                  <c:v>65.2</c:v>
                </c:pt>
                <c:pt idx="66">
                  <c:v>64.900000000000006</c:v>
                </c:pt>
                <c:pt idx="67">
                  <c:v>64.7</c:v>
                </c:pt>
                <c:pt idx="68">
                  <c:v>62.6</c:v>
                </c:pt>
                <c:pt idx="69">
                  <c:v>62.6</c:v>
                </c:pt>
                <c:pt idx="70">
                  <c:v>62.7</c:v>
                </c:pt>
                <c:pt idx="71">
                  <c:v>62.8</c:v>
                </c:pt>
                <c:pt idx="72">
                  <c:v>62.9</c:v>
                </c:pt>
                <c:pt idx="73">
                  <c:v>62.9</c:v>
                </c:pt>
                <c:pt idx="74">
                  <c:v>63</c:v>
                </c:pt>
                <c:pt idx="75">
                  <c:v>63.1</c:v>
                </c:pt>
                <c:pt idx="76">
                  <c:v>63.1</c:v>
                </c:pt>
                <c:pt idx="77">
                  <c:v>63.1</c:v>
                </c:pt>
                <c:pt idx="78">
                  <c:v>63.2</c:v>
                </c:pt>
                <c:pt idx="79">
                  <c:v>63.2</c:v>
                </c:pt>
                <c:pt idx="80">
                  <c:v>63.2</c:v>
                </c:pt>
                <c:pt idx="81">
                  <c:v>63.2</c:v>
                </c:pt>
                <c:pt idx="82">
                  <c:v>63.1</c:v>
                </c:pt>
                <c:pt idx="83">
                  <c:v>63.1</c:v>
                </c:pt>
                <c:pt idx="84">
                  <c:v>62.7</c:v>
                </c:pt>
                <c:pt idx="85">
                  <c:v>62.5</c:v>
                </c:pt>
                <c:pt idx="86">
                  <c:v>62.3</c:v>
                </c:pt>
                <c:pt idx="87">
                  <c:v>62.2</c:v>
                </c:pt>
                <c:pt idx="88">
                  <c:v>62.1</c:v>
                </c:pt>
                <c:pt idx="89">
                  <c:v>62.1</c:v>
                </c:pt>
                <c:pt idx="90">
                  <c:v>62</c:v>
                </c:pt>
                <c:pt idx="91">
                  <c:v>62</c:v>
                </c:pt>
                <c:pt idx="92">
                  <c:v>62</c:v>
                </c:pt>
                <c:pt idx="93">
                  <c:v>62</c:v>
                </c:pt>
                <c:pt idx="94">
                  <c:v>62</c:v>
                </c:pt>
                <c:pt idx="95">
                  <c:v>62</c:v>
                </c:pt>
                <c:pt idx="96">
                  <c:v>61.9</c:v>
                </c:pt>
                <c:pt idx="97">
                  <c:v>61.9</c:v>
                </c:pt>
                <c:pt idx="98">
                  <c:v>61.9</c:v>
                </c:pt>
                <c:pt idx="99">
                  <c:v>61.8</c:v>
                </c:pt>
                <c:pt idx="100">
                  <c:v>61.8</c:v>
                </c:pt>
                <c:pt idx="101">
                  <c:v>61.8</c:v>
                </c:pt>
                <c:pt idx="102">
                  <c:v>61.7</c:v>
                </c:pt>
                <c:pt idx="103">
                  <c:v>61.7</c:v>
                </c:pt>
                <c:pt idx="104">
                  <c:v>61.6</c:v>
                </c:pt>
                <c:pt idx="105">
                  <c:v>61.6</c:v>
                </c:pt>
                <c:pt idx="106">
                  <c:v>61.5</c:v>
                </c:pt>
                <c:pt idx="107">
                  <c:v>61.5</c:v>
                </c:pt>
                <c:pt idx="108">
                  <c:v>61.2</c:v>
                </c:pt>
                <c:pt idx="109">
                  <c:v>61</c:v>
                </c:pt>
                <c:pt idx="110">
                  <c:v>60.9</c:v>
                </c:pt>
                <c:pt idx="111">
                  <c:v>60.9</c:v>
                </c:pt>
                <c:pt idx="112">
                  <c:v>60.9</c:v>
                </c:pt>
                <c:pt idx="113">
                  <c:v>60.8</c:v>
                </c:pt>
                <c:pt idx="114">
                  <c:v>60.8</c:v>
                </c:pt>
                <c:pt idx="115">
                  <c:v>60.8</c:v>
                </c:pt>
                <c:pt idx="116">
                  <c:v>60.8</c:v>
                </c:pt>
                <c:pt idx="117">
                  <c:v>60.8</c:v>
                </c:pt>
                <c:pt idx="118">
                  <c:v>60.8</c:v>
                </c:pt>
                <c:pt idx="119">
                  <c:v>60.8</c:v>
                </c:pt>
                <c:pt idx="120">
                  <c:v>60.8</c:v>
                </c:pt>
                <c:pt idx="121">
                  <c:v>60.8</c:v>
                </c:pt>
                <c:pt idx="122">
                  <c:v>60.8</c:v>
                </c:pt>
                <c:pt idx="123">
                  <c:v>60.8</c:v>
                </c:pt>
                <c:pt idx="124">
                  <c:v>60.8</c:v>
                </c:pt>
                <c:pt idx="125">
                  <c:v>60.8</c:v>
                </c:pt>
                <c:pt idx="126">
                  <c:v>60.8</c:v>
                </c:pt>
                <c:pt idx="127">
                  <c:v>60.8</c:v>
                </c:pt>
                <c:pt idx="128">
                  <c:v>60.8</c:v>
                </c:pt>
                <c:pt idx="129">
                  <c:v>60.8</c:v>
                </c:pt>
                <c:pt idx="130">
                  <c:v>60.8</c:v>
                </c:pt>
                <c:pt idx="131">
                  <c:v>60.8</c:v>
                </c:pt>
                <c:pt idx="132">
                  <c:v>60.8</c:v>
                </c:pt>
                <c:pt idx="133">
                  <c:v>60.8</c:v>
                </c:pt>
                <c:pt idx="134">
                  <c:v>60.8</c:v>
                </c:pt>
                <c:pt idx="135">
                  <c:v>60.7</c:v>
                </c:pt>
                <c:pt idx="136">
                  <c:v>60.7</c:v>
                </c:pt>
                <c:pt idx="137">
                  <c:v>60.7</c:v>
                </c:pt>
                <c:pt idx="138">
                  <c:v>60.7</c:v>
                </c:pt>
                <c:pt idx="139">
                  <c:v>60.7</c:v>
                </c:pt>
                <c:pt idx="140">
                  <c:v>60.7</c:v>
                </c:pt>
                <c:pt idx="141">
                  <c:v>60.6</c:v>
                </c:pt>
                <c:pt idx="142">
                  <c:v>60.6</c:v>
                </c:pt>
                <c:pt idx="143">
                  <c:v>60.6</c:v>
                </c:pt>
                <c:pt idx="144">
                  <c:v>60.5</c:v>
                </c:pt>
                <c:pt idx="145">
                  <c:v>60.5</c:v>
                </c:pt>
                <c:pt idx="146">
                  <c:v>60.5</c:v>
                </c:pt>
                <c:pt idx="147">
                  <c:v>60.5</c:v>
                </c:pt>
                <c:pt idx="148">
                  <c:v>60.4</c:v>
                </c:pt>
                <c:pt idx="149">
                  <c:v>60.4</c:v>
                </c:pt>
                <c:pt idx="150">
                  <c:v>60.4</c:v>
                </c:pt>
                <c:pt idx="151">
                  <c:v>60.4</c:v>
                </c:pt>
                <c:pt idx="152">
                  <c:v>60.4</c:v>
                </c:pt>
                <c:pt idx="153">
                  <c:v>60.4</c:v>
                </c:pt>
                <c:pt idx="154">
                  <c:v>60.4</c:v>
                </c:pt>
                <c:pt idx="155">
                  <c:v>60.4</c:v>
                </c:pt>
                <c:pt idx="156">
                  <c:v>60.3</c:v>
                </c:pt>
                <c:pt idx="157">
                  <c:v>60.3</c:v>
                </c:pt>
                <c:pt idx="158">
                  <c:v>60.3</c:v>
                </c:pt>
                <c:pt idx="159">
                  <c:v>60.3</c:v>
                </c:pt>
                <c:pt idx="160">
                  <c:v>60.3</c:v>
                </c:pt>
                <c:pt idx="161">
                  <c:v>60.3</c:v>
                </c:pt>
                <c:pt idx="162">
                  <c:v>60.3</c:v>
                </c:pt>
                <c:pt idx="163">
                  <c:v>60.3</c:v>
                </c:pt>
                <c:pt idx="164">
                  <c:v>60.3</c:v>
                </c:pt>
                <c:pt idx="165">
                  <c:v>60.3</c:v>
                </c:pt>
                <c:pt idx="166">
                  <c:v>60.3</c:v>
                </c:pt>
                <c:pt idx="167">
                  <c:v>60.3</c:v>
                </c:pt>
                <c:pt idx="168">
                  <c:v>60.3</c:v>
                </c:pt>
                <c:pt idx="169">
                  <c:v>60.3</c:v>
                </c:pt>
                <c:pt idx="170">
                  <c:v>60.3</c:v>
                </c:pt>
                <c:pt idx="171">
                  <c:v>60.3</c:v>
                </c:pt>
                <c:pt idx="172">
                  <c:v>60.1</c:v>
                </c:pt>
                <c:pt idx="173">
                  <c:v>59.8</c:v>
                </c:pt>
                <c:pt idx="174">
                  <c:v>59.9</c:v>
                </c:pt>
                <c:pt idx="175">
                  <c:v>60</c:v>
                </c:pt>
                <c:pt idx="176">
                  <c:v>60</c:v>
                </c:pt>
                <c:pt idx="177">
                  <c:v>60.1</c:v>
                </c:pt>
                <c:pt idx="178">
                  <c:v>60.1</c:v>
                </c:pt>
                <c:pt idx="179">
                  <c:v>60.1</c:v>
                </c:pt>
                <c:pt idx="180">
                  <c:v>60.1</c:v>
                </c:pt>
                <c:pt idx="181">
                  <c:v>60.2</c:v>
                </c:pt>
                <c:pt idx="182">
                  <c:v>60.2</c:v>
                </c:pt>
                <c:pt idx="183">
                  <c:v>60.2</c:v>
                </c:pt>
                <c:pt idx="184">
                  <c:v>60.2</c:v>
                </c:pt>
                <c:pt idx="185">
                  <c:v>60.2</c:v>
                </c:pt>
                <c:pt idx="186">
                  <c:v>60.2</c:v>
                </c:pt>
                <c:pt idx="187">
                  <c:v>60.2</c:v>
                </c:pt>
                <c:pt idx="188">
                  <c:v>60.2</c:v>
                </c:pt>
                <c:pt idx="189">
                  <c:v>60.2</c:v>
                </c:pt>
                <c:pt idx="190">
                  <c:v>60.2</c:v>
                </c:pt>
                <c:pt idx="191">
                  <c:v>60.2</c:v>
                </c:pt>
                <c:pt idx="192">
                  <c:v>60.2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D17-43D9-B3F8-12444F9EF9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(4)'!$L$2:$L$194</c:f>
              <c:numCache>
                <c:formatCode>General</c:formatCode>
                <c:ptCount val="193"/>
                <c:pt idx="0">
                  <c:v>116.05</c:v>
                </c:pt>
                <c:pt idx="1">
                  <c:v>117.01</c:v>
                </c:pt>
                <c:pt idx="2">
                  <c:v>117.974</c:v>
                </c:pt>
                <c:pt idx="3">
                  <c:v>118.93600000000001</c:v>
                </c:pt>
                <c:pt idx="4">
                  <c:v>119.887</c:v>
                </c:pt>
                <c:pt idx="5">
                  <c:v>120.848</c:v>
                </c:pt>
                <c:pt idx="6">
                  <c:v>121.815</c:v>
                </c:pt>
                <c:pt idx="7">
                  <c:v>122.773</c:v>
                </c:pt>
                <c:pt idx="8">
                  <c:v>123.73099999999999</c:v>
                </c:pt>
                <c:pt idx="9">
                  <c:v>124.688</c:v>
                </c:pt>
                <c:pt idx="10">
                  <c:v>125.654</c:v>
                </c:pt>
                <c:pt idx="11">
                  <c:v>126.61199999999999</c:v>
                </c:pt>
                <c:pt idx="12">
                  <c:v>127.569</c:v>
                </c:pt>
                <c:pt idx="13">
                  <c:v>128.53</c:v>
                </c:pt>
                <c:pt idx="14">
                  <c:v>129.49199999999999</c:v>
                </c:pt>
                <c:pt idx="15">
                  <c:v>130.453</c:v>
                </c:pt>
                <c:pt idx="16">
                  <c:v>131.40700000000001</c:v>
                </c:pt>
                <c:pt idx="17">
                  <c:v>132.36699999999999</c:v>
                </c:pt>
                <c:pt idx="18">
                  <c:v>133.33099999999999</c:v>
                </c:pt>
                <c:pt idx="19">
                  <c:v>134.292</c:v>
                </c:pt>
                <c:pt idx="20">
                  <c:v>135.256</c:v>
                </c:pt>
                <c:pt idx="21">
                  <c:v>136.20699999999999</c:v>
                </c:pt>
                <c:pt idx="22">
                  <c:v>137.17400000000001</c:v>
                </c:pt>
                <c:pt idx="23">
                  <c:v>138.13</c:v>
                </c:pt>
                <c:pt idx="24">
                  <c:v>139.096</c:v>
                </c:pt>
                <c:pt idx="25">
                  <c:v>140.054</c:v>
                </c:pt>
                <c:pt idx="26">
                  <c:v>141.011</c:v>
                </c:pt>
                <c:pt idx="27">
                  <c:v>141.96799999999999</c:v>
                </c:pt>
                <c:pt idx="28">
                  <c:v>142.935</c:v>
                </c:pt>
                <c:pt idx="29">
                  <c:v>143.904</c:v>
                </c:pt>
                <c:pt idx="30">
                  <c:v>144.84700000000001</c:v>
                </c:pt>
                <c:pt idx="31">
                  <c:v>145.809</c:v>
                </c:pt>
                <c:pt idx="32">
                  <c:v>146.774</c:v>
                </c:pt>
                <c:pt idx="33">
                  <c:v>147.73400000000001</c:v>
                </c:pt>
                <c:pt idx="34">
                  <c:v>148.68799999999999</c:v>
                </c:pt>
                <c:pt idx="35">
                  <c:v>149.648</c:v>
                </c:pt>
                <c:pt idx="36">
                  <c:v>150.61199999999999</c:v>
                </c:pt>
                <c:pt idx="37">
                  <c:v>151.57300000000001</c:v>
                </c:pt>
                <c:pt idx="38">
                  <c:v>152.52699999999999</c:v>
                </c:pt>
                <c:pt idx="39">
                  <c:v>153.489</c:v>
                </c:pt>
                <c:pt idx="40">
                  <c:v>154.453</c:v>
                </c:pt>
                <c:pt idx="41">
                  <c:v>155.41</c:v>
                </c:pt>
                <c:pt idx="42">
                  <c:v>156.36699999999999</c:v>
                </c:pt>
                <c:pt idx="43">
                  <c:v>157.334</c:v>
                </c:pt>
                <c:pt idx="44">
                  <c:v>158.292</c:v>
                </c:pt>
                <c:pt idx="45">
                  <c:v>159.249</c:v>
                </c:pt>
                <c:pt idx="46">
                  <c:v>160.21600000000001</c:v>
                </c:pt>
                <c:pt idx="47">
                  <c:v>161.17400000000001</c:v>
                </c:pt>
                <c:pt idx="48">
                  <c:v>162.13300000000001</c:v>
                </c:pt>
                <c:pt idx="49">
                  <c:v>163.09100000000001</c:v>
                </c:pt>
                <c:pt idx="50">
                  <c:v>164.054</c:v>
                </c:pt>
                <c:pt idx="51">
                  <c:v>165.01499999999999</c:v>
                </c:pt>
                <c:pt idx="52">
                  <c:v>165.96899999999999</c:v>
                </c:pt>
                <c:pt idx="53">
                  <c:v>166.929</c:v>
                </c:pt>
                <c:pt idx="54">
                  <c:v>167.887</c:v>
                </c:pt>
                <c:pt idx="55">
                  <c:v>168.85400000000001</c:v>
                </c:pt>
                <c:pt idx="56">
                  <c:v>169.81200000000001</c:v>
                </c:pt>
                <c:pt idx="57">
                  <c:v>170.767</c:v>
                </c:pt>
                <c:pt idx="58">
                  <c:v>171.73400000000001</c:v>
                </c:pt>
                <c:pt idx="59">
                  <c:v>172.691</c:v>
                </c:pt>
                <c:pt idx="60">
                  <c:v>173.648</c:v>
                </c:pt>
                <c:pt idx="61">
                  <c:v>174.61500000000001</c:v>
                </c:pt>
                <c:pt idx="62">
                  <c:v>175.57300000000001</c:v>
                </c:pt>
                <c:pt idx="63">
                  <c:v>176.53100000000001</c:v>
                </c:pt>
                <c:pt idx="64">
                  <c:v>177.488</c:v>
                </c:pt>
                <c:pt idx="65">
                  <c:v>178.44900000000001</c:v>
                </c:pt>
                <c:pt idx="66">
                  <c:v>179.41</c:v>
                </c:pt>
                <c:pt idx="67">
                  <c:v>180.37100000000001</c:v>
                </c:pt>
                <c:pt idx="68">
                  <c:v>181.33500000000001</c:v>
                </c:pt>
                <c:pt idx="69">
                  <c:v>182.29599999999999</c:v>
                </c:pt>
                <c:pt idx="70">
                  <c:v>183.25</c:v>
                </c:pt>
                <c:pt idx="71">
                  <c:v>184.21</c:v>
                </c:pt>
                <c:pt idx="72">
                  <c:v>185.17400000000001</c:v>
                </c:pt>
                <c:pt idx="73">
                  <c:v>186.13499999999999</c:v>
                </c:pt>
                <c:pt idx="74">
                  <c:v>187.09299999999999</c:v>
                </c:pt>
                <c:pt idx="75">
                  <c:v>188.048</c:v>
                </c:pt>
                <c:pt idx="76">
                  <c:v>189.01499999999999</c:v>
                </c:pt>
                <c:pt idx="77">
                  <c:v>189.97300000000001</c:v>
                </c:pt>
                <c:pt idx="78">
                  <c:v>190.93</c:v>
                </c:pt>
                <c:pt idx="79">
                  <c:v>191.89</c:v>
                </c:pt>
                <c:pt idx="80">
                  <c:v>192.85400000000001</c:v>
                </c:pt>
                <c:pt idx="81">
                  <c:v>193.81200000000001</c:v>
                </c:pt>
                <c:pt idx="82">
                  <c:v>194.77199999999999</c:v>
                </c:pt>
                <c:pt idx="83">
                  <c:v>195.72800000000001</c:v>
                </c:pt>
                <c:pt idx="84">
                  <c:v>196.691</c:v>
                </c:pt>
                <c:pt idx="85">
                  <c:v>197.65199999999999</c:v>
                </c:pt>
                <c:pt idx="86">
                  <c:v>198.61600000000001</c:v>
                </c:pt>
                <c:pt idx="87">
                  <c:v>199.56700000000001</c:v>
                </c:pt>
                <c:pt idx="88">
                  <c:v>200.53</c:v>
                </c:pt>
                <c:pt idx="89">
                  <c:v>201.49100000000001</c:v>
                </c:pt>
                <c:pt idx="90">
                  <c:v>202.45500000000001</c:v>
                </c:pt>
                <c:pt idx="91">
                  <c:v>203.40799999999999</c:v>
                </c:pt>
                <c:pt idx="92">
                  <c:v>204.37100000000001</c:v>
                </c:pt>
                <c:pt idx="93">
                  <c:v>205.32900000000001</c:v>
                </c:pt>
                <c:pt idx="94">
                  <c:v>206.29599999999999</c:v>
                </c:pt>
                <c:pt idx="95">
                  <c:v>207.25399999999999</c:v>
                </c:pt>
                <c:pt idx="96">
                  <c:v>208.21100000000001</c:v>
                </c:pt>
                <c:pt idx="97">
                  <c:v>209.16800000000001</c:v>
                </c:pt>
                <c:pt idx="98">
                  <c:v>210.13499999999999</c:v>
                </c:pt>
                <c:pt idx="99">
                  <c:v>211.09299999999999</c:v>
                </c:pt>
                <c:pt idx="100">
                  <c:v>212.05199999999999</c:v>
                </c:pt>
                <c:pt idx="101">
                  <c:v>213.00899999999999</c:v>
                </c:pt>
                <c:pt idx="102">
                  <c:v>213.97200000000001</c:v>
                </c:pt>
                <c:pt idx="103">
                  <c:v>214.93299999999999</c:v>
                </c:pt>
                <c:pt idx="104">
                  <c:v>215.89</c:v>
                </c:pt>
                <c:pt idx="105">
                  <c:v>216.84800000000001</c:v>
                </c:pt>
                <c:pt idx="106">
                  <c:v>217.81100000000001</c:v>
                </c:pt>
                <c:pt idx="107">
                  <c:v>218.773</c:v>
                </c:pt>
                <c:pt idx="108">
                  <c:v>219.73099999999999</c:v>
                </c:pt>
                <c:pt idx="109">
                  <c:v>220.69499999999999</c:v>
                </c:pt>
                <c:pt idx="110">
                  <c:v>221.65299999999999</c:v>
                </c:pt>
                <c:pt idx="111">
                  <c:v>222.61199999999999</c:v>
                </c:pt>
                <c:pt idx="112">
                  <c:v>223.57599999999999</c:v>
                </c:pt>
                <c:pt idx="113">
                  <c:v>224.535</c:v>
                </c:pt>
                <c:pt idx="114">
                  <c:v>225.49</c:v>
                </c:pt>
                <c:pt idx="115">
                  <c:v>226.44900000000001</c:v>
                </c:pt>
                <c:pt idx="116">
                  <c:v>227.416</c:v>
                </c:pt>
                <c:pt idx="117">
                  <c:v>228.36799999999999</c:v>
                </c:pt>
                <c:pt idx="118">
                  <c:v>229.328</c:v>
                </c:pt>
                <c:pt idx="119">
                  <c:v>230.29</c:v>
                </c:pt>
                <c:pt idx="120">
                  <c:v>231.25299999999999</c:v>
                </c:pt>
                <c:pt idx="121">
                  <c:v>232.215</c:v>
                </c:pt>
                <c:pt idx="122">
                  <c:v>233.16800000000001</c:v>
                </c:pt>
                <c:pt idx="123">
                  <c:v>234.12899999999999</c:v>
                </c:pt>
                <c:pt idx="124">
                  <c:v>235.09200000000001</c:v>
                </c:pt>
                <c:pt idx="125">
                  <c:v>236.054</c:v>
                </c:pt>
                <c:pt idx="126">
                  <c:v>237.012</c:v>
                </c:pt>
                <c:pt idx="127">
                  <c:v>237.976</c:v>
                </c:pt>
                <c:pt idx="128">
                  <c:v>238.934</c:v>
                </c:pt>
                <c:pt idx="129">
                  <c:v>239.89400000000001</c:v>
                </c:pt>
                <c:pt idx="130">
                  <c:v>240.84800000000001</c:v>
                </c:pt>
                <c:pt idx="131">
                  <c:v>241.815</c:v>
                </c:pt>
                <c:pt idx="132">
                  <c:v>242.773</c:v>
                </c:pt>
                <c:pt idx="133">
                  <c:v>243.73</c:v>
                </c:pt>
                <c:pt idx="134">
                  <c:v>244.69</c:v>
                </c:pt>
                <c:pt idx="135">
                  <c:v>245.655</c:v>
                </c:pt>
                <c:pt idx="136">
                  <c:v>246.61199999999999</c:v>
                </c:pt>
                <c:pt idx="137">
                  <c:v>247.57300000000001</c:v>
                </c:pt>
                <c:pt idx="138">
                  <c:v>248.53399999999999</c:v>
                </c:pt>
                <c:pt idx="139">
                  <c:v>249.49600000000001</c:v>
                </c:pt>
                <c:pt idx="140">
                  <c:v>250.44900000000001</c:v>
                </c:pt>
                <c:pt idx="141">
                  <c:v>251.41</c:v>
                </c:pt>
                <c:pt idx="142">
                  <c:v>252.37299999999999</c:v>
                </c:pt>
                <c:pt idx="143">
                  <c:v>253.328</c:v>
                </c:pt>
                <c:pt idx="144">
                  <c:v>254.28899999999999</c:v>
                </c:pt>
                <c:pt idx="145">
                  <c:v>255.24700000000001</c:v>
                </c:pt>
                <c:pt idx="146">
                  <c:v>256.214</c:v>
                </c:pt>
                <c:pt idx="147">
                  <c:v>257.17200000000003</c:v>
                </c:pt>
                <c:pt idx="148">
                  <c:v>258.12900000000002</c:v>
                </c:pt>
                <c:pt idx="149">
                  <c:v>259.096</c:v>
                </c:pt>
                <c:pt idx="150">
                  <c:v>260.05399999999997</c:v>
                </c:pt>
                <c:pt idx="151">
                  <c:v>261.012</c:v>
                </c:pt>
                <c:pt idx="152">
                  <c:v>261.97000000000003</c:v>
                </c:pt>
                <c:pt idx="153">
                  <c:v>262.92700000000002</c:v>
                </c:pt>
                <c:pt idx="154">
                  <c:v>263.89299999999997</c:v>
                </c:pt>
                <c:pt idx="155">
                  <c:v>264.85199999999998</c:v>
                </c:pt>
                <c:pt idx="156">
                  <c:v>265.815</c:v>
                </c:pt>
                <c:pt idx="157">
                  <c:v>266.77600000000001</c:v>
                </c:pt>
                <c:pt idx="158">
                  <c:v>267.73</c:v>
                </c:pt>
                <c:pt idx="159">
                  <c:v>268.69099999999997</c:v>
                </c:pt>
                <c:pt idx="160">
                  <c:v>269.64699999999999</c:v>
                </c:pt>
                <c:pt idx="161">
                  <c:v>270.613</c:v>
                </c:pt>
                <c:pt idx="162">
                  <c:v>271.57100000000003</c:v>
                </c:pt>
                <c:pt idx="163">
                  <c:v>272.52800000000002</c:v>
                </c:pt>
                <c:pt idx="164">
                  <c:v>273.495</c:v>
                </c:pt>
                <c:pt idx="165">
                  <c:v>274.45299999999997</c:v>
                </c:pt>
                <c:pt idx="166">
                  <c:v>275.41000000000003</c:v>
                </c:pt>
                <c:pt idx="167">
                  <c:v>276.36700000000002</c:v>
                </c:pt>
                <c:pt idx="168">
                  <c:v>277.334</c:v>
                </c:pt>
                <c:pt idx="169">
                  <c:v>278.29599999999999</c:v>
                </c:pt>
                <c:pt idx="170">
                  <c:v>279.24700000000001</c:v>
                </c:pt>
                <c:pt idx="171">
                  <c:v>280.20800000000003</c:v>
                </c:pt>
                <c:pt idx="172">
                  <c:v>281.17099999999999</c:v>
                </c:pt>
                <c:pt idx="173">
                  <c:v>282.13299999999998</c:v>
                </c:pt>
                <c:pt idx="174">
                  <c:v>283.096</c:v>
                </c:pt>
                <c:pt idx="175">
                  <c:v>284.048</c:v>
                </c:pt>
                <c:pt idx="176">
                  <c:v>285.01</c:v>
                </c:pt>
                <c:pt idx="177">
                  <c:v>285.97199999999998</c:v>
                </c:pt>
                <c:pt idx="178">
                  <c:v>286.92899999999997</c:v>
                </c:pt>
                <c:pt idx="179">
                  <c:v>287.887</c:v>
                </c:pt>
                <c:pt idx="180">
                  <c:v>288.851</c:v>
                </c:pt>
                <c:pt idx="181">
                  <c:v>289.80900000000003</c:v>
                </c:pt>
                <c:pt idx="182">
                  <c:v>290.77600000000001</c:v>
                </c:pt>
                <c:pt idx="183">
                  <c:v>291.73399999999998</c:v>
                </c:pt>
                <c:pt idx="184">
                  <c:v>292.69099999999997</c:v>
                </c:pt>
                <c:pt idx="185">
                  <c:v>293.64800000000002</c:v>
                </c:pt>
                <c:pt idx="186">
                  <c:v>294.60700000000003</c:v>
                </c:pt>
                <c:pt idx="187">
                  <c:v>295.57400000000001</c:v>
                </c:pt>
                <c:pt idx="188">
                  <c:v>296.52800000000002</c:v>
                </c:pt>
                <c:pt idx="189">
                  <c:v>297.48899999999998</c:v>
                </c:pt>
                <c:pt idx="190">
                  <c:v>298.452</c:v>
                </c:pt>
                <c:pt idx="191">
                  <c:v>299.41300000000001</c:v>
                </c:pt>
                <c:pt idx="192">
                  <c:v>300.37599999999998</c:v>
                </c:pt>
              </c:numCache>
            </c:numRef>
          </c:xVal>
          <c:yVal>
            <c:numRef>
              <c:f>'8 (4)'!$N$2:$N$194</c:f>
              <c:numCache>
                <c:formatCode>0.00</c:formatCode>
                <c:ptCount val="193"/>
                <c:pt idx="0">
                  <c:v>60.4</c:v>
                </c:pt>
                <c:pt idx="1">
                  <c:v>60.398958367240645</c:v>
                </c:pt>
                <c:pt idx="2">
                  <c:v>60.3979123943448</c:v>
                </c:pt>
                <c:pt idx="3">
                  <c:v>60.396868591517205</c:v>
                </c:pt>
                <c:pt idx="4">
                  <c:v>60.395836724064971</c:v>
                </c:pt>
                <c:pt idx="5">
                  <c:v>60.394794006271496</c:v>
                </c:pt>
                <c:pt idx="6">
                  <c:v>60.393744778273273</c:v>
                </c:pt>
                <c:pt idx="7">
                  <c:v>60.39270531558217</c:v>
                </c:pt>
                <c:pt idx="8">
                  <c:v>60.391665852891066</c:v>
                </c:pt>
                <c:pt idx="9">
                  <c:v>60.390627475234091</c:v>
                </c:pt>
                <c:pt idx="10">
                  <c:v>60.389579332269996</c:v>
                </c:pt>
                <c:pt idx="11">
                  <c:v>60.388539869578892</c:v>
                </c:pt>
                <c:pt idx="12">
                  <c:v>60.387501491921917</c:v>
                </c:pt>
                <c:pt idx="13">
                  <c:v>60.386458774128442</c:v>
                </c:pt>
                <c:pt idx="14">
                  <c:v>60.385414971300847</c:v>
                </c:pt>
                <c:pt idx="15">
                  <c:v>60.384372253507372</c:v>
                </c:pt>
                <c:pt idx="16">
                  <c:v>60.383337130952768</c:v>
                </c:pt>
                <c:pt idx="17">
                  <c:v>60.382295498193415</c:v>
                </c:pt>
                <c:pt idx="18">
                  <c:v>60.381249525297569</c:v>
                </c:pt>
                <c:pt idx="19">
                  <c:v>60.380206807504095</c:v>
                </c:pt>
                <c:pt idx="20">
                  <c:v>60.37916083460825</c:v>
                </c:pt>
                <c:pt idx="21">
                  <c:v>60.378128967156016</c:v>
                </c:pt>
                <c:pt idx="22">
                  <c:v>60.377079739157793</c:v>
                </c:pt>
                <c:pt idx="23">
                  <c:v>60.376042446534939</c:v>
                </c:pt>
                <c:pt idx="24">
                  <c:v>60.374994303570844</c:v>
                </c:pt>
                <c:pt idx="25">
                  <c:v>60.37395484087974</c:v>
                </c:pt>
                <c:pt idx="26">
                  <c:v>60.372916463222765</c:v>
                </c:pt>
                <c:pt idx="27">
                  <c:v>60.37187808556579</c:v>
                </c:pt>
                <c:pt idx="28">
                  <c:v>60.370828857567567</c:v>
                </c:pt>
                <c:pt idx="29">
                  <c:v>60.369777459501094</c:v>
                </c:pt>
                <c:pt idx="30">
                  <c:v>60.368754272321858</c:v>
                </c:pt>
                <c:pt idx="31">
                  <c:v>60.367710469494263</c:v>
                </c:pt>
                <c:pt idx="32">
                  <c:v>60.366663411564289</c:v>
                </c:pt>
                <c:pt idx="33">
                  <c:v>60.365621778804936</c:v>
                </c:pt>
                <c:pt idx="34">
                  <c:v>60.364586656250331</c:v>
                </c:pt>
                <c:pt idx="35">
                  <c:v>60.363545023490978</c:v>
                </c:pt>
                <c:pt idx="36">
                  <c:v>60.362499050595133</c:v>
                </c:pt>
                <c:pt idx="37">
                  <c:v>60.361456332801659</c:v>
                </c:pt>
                <c:pt idx="38">
                  <c:v>60.360421210247054</c:v>
                </c:pt>
                <c:pt idx="39">
                  <c:v>60.359377407419458</c:v>
                </c:pt>
                <c:pt idx="40">
                  <c:v>60.358331434523613</c:v>
                </c:pt>
                <c:pt idx="41">
                  <c:v>60.357293056866638</c:v>
                </c:pt>
                <c:pt idx="42">
                  <c:v>60.356254679209663</c:v>
                </c:pt>
                <c:pt idx="43">
                  <c:v>60.35520545121144</c:v>
                </c:pt>
                <c:pt idx="44">
                  <c:v>60.354165988520336</c:v>
                </c:pt>
                <c:pt idx="45">
                  <c:v>60.353127610863361</c:v>
                </c:pt>
                <c:pt idx="46">
                  <c:v>60.352078382865137</c:v>
                </c:pt>
                <c:pt idx="47">
                  <c:v>60.351038920174034</c:v>
                </c:pt>
                <c:pt idx="48">
                  <c:v>60.349998372448809</c:v>
                </c:pt>
                <c:pt idx="49">
                  <c:v>60.348958909757705</c:v>
                </c:pt>
                <c:pt idx="50">
                  <c:v>60.347914021895981</c:v>
                </c:pt>
                <c:pt idx="51">
                  <c:v>60.346871304102507</c:v>
                </c:pt>
                <c:pt idx="52">
                  <c:v>60.345836181547902</c:v>
                </c:pt>
                <c:pt idx="53">
                  <c:v>60.344794548788549</c:v>
                </c:pt>
                <c:pt idx="54">
                  <c:v>60.343755086097445</c:v>
                </c:pt>
                <c:pt idx="55">
                  <c:v>60.342705858099222</c:v>
                </c:pt>
                <c:pt idx="56">
                  <c:v>60.341666395408119</c:v>
                </c:pt>
                <c:pt idx="57">
                  <c:v>60.340630187819393</c:v>
                </c:pt>
                <c:pt idx="58">
                  <c:v>60.33958095982117</c:v>
                </c:pt>
                <c:pt idx="59">
                  <c:v>60.338542582164195</c:v>
                </c:pt>
                <c:pt idx="60">
                  <c:v>60.337504204507219</c:v>
                </c:pt>
                <c:pt idx="61">
                  <c:v>60.336454976508996</c:v>
                </c:pt>
                <c:pt idx="62">
                  <c:v>60.335415513817892</c:v>
                </c:pt>
                <c:pt idx="63">
                  <c:v>60.334376051126789</c:v>
                </c:pt>
                <c:pt idx="64">
                  <c:v>60.333337673469813</c:v>
                </c:pt>
                <c:pt idx="65">
                  <c:v>60.332294955676339</c:v>
                </c:pt>
                <c:pt idx="66">
                  <c:v>60.331252237882865</c:v>
                </c:pt>
                <c:pt idx="67">
                  <c:v>60.33020952008939</c:v>
                </c:pt>
                <c:pt idx="68">
                  <c:v>60.329163547193545</c:v>
                </c:pt>
                <c:pt idx="69">
                  <c:v>60.328120829400071</c:v>
                </c:pt>
                <c:pt idx="70">
                  <c:v>60.327085706845466</c:v>
                </c:pt>
                <c:pt idx="71">
                  <c:v>60.326044074086113</c:v>
                </c:pt>
                <c:pt idx="72">
                  <c:v>60.324998101190268</c:v>
                </c:pt>
                <c:pt idx="73">
                  <c:v>60.323955383396793</c:v>
                </c:pt>
                <c:pt idx="74">
                  <c:v>60.32291592070569</c:v>
                </c:pt>
                <c:pt idx="75">
                  <c:v>60.321879713116964</c:v>
                </c:pt>
                <c:pt idx="76">
                  <c:v>60.320830485118741</c:v>
                </c:pt>
                <c:pt idx="77">
                  <c:v>60.319791022427637</c:v>
                </c:pt>
                <c:pt idx="78">
                  <c:v>60.318752644770662</c:v>
                </c:pt>
                <c:pt idx="79">
                  <c:v>60.317711012011308</c:v>
                </c:pt>
                <c:pt idx="80">
                  <c:v>60.316665039115463</c:v>
                </c:pt>
                <c:pt idx="81">
                  <c:v>60.31562557642436</c:v>
                </c:pt>
                <c:pt idx="82">
                  <c:v>60.314583943665006</c:v>
                </c:pt>
                <c:pt idx="83">
                  <c:v>60.313546651042152</c:v>
                </c:pt>
                <c:pt idx="84">
                  <c:v>60.312501763180428</c:v>
                </c:pt>
                <c:pt idx="85">
                  <c:v>60.311459045386954</c:v>
                </c:pt>
                <c:pt idx="86">
                  <c:v>60.310413072491109</c:v>
                </c:pt>
                <c:pt idx="87">
                  <c:v>60.309381205038875</c:v>
                </c:pt>
                <c:pt idx="88">
                  <c:v>60.308336317177151</c:v>
                </c:pt>
                <c:pt idx="89">
                  <c:v>60.307293599383677</c:v>
                </c:pt>
                <c:pt idx="90">
                  <c:v>60.306247626487831</c:v>
                </c:pt>
                <c:pt idx="91">
                  <c:v>60.305213588967348</c:v>
                </c:pt>
                <c:pt idx="92">
                  <c:v>60.304168701105624</c:v>
                </c:pt>
                <c:pt idx="93">
                  <c:v>60.30312923841452</c:v>
                </c:pt>
                <c:pt idx="94">
                  <c:v>60.302080010416297</c:v>
                </c:pt>
                <c:pt idx="95">
                  <c:v>60.301040547725194</c:v>
                </c:pt>
                <c:pt idx="96">
                  <c:v>60.300002170068218</c:v>
                </c:pt>
                <c:pt idx="97">
                  <c:v>60.298963792411243</c:v>
                </c:pt>
                <c:pt idx="98">
                  <c:v>60.29791456441302</c:v>
                </c:pt>
                <c:pt idx="99">
                  <c:v>60.296875101721916</c:v>
                </c:pt>
                <c:pt idx="100">
                  <c:v>60.295834553996691</c:v>
                </c:pt>
                <c:pt idx="101">
                  <c:v>60.294796176339716</c:v>
                </c:pt>
                <c:pt idx="102">
                  <c:v>60.293751288477992</c:v>
                </c:pt>
                <c:pt idx="103">
                  <c:v>60.292708570684518</c:v>
                </c:pt>
                <c:pt idx="104">
                  <c:v>60.291670193027542</c:v>
                </c:pt>
                <c:pt idx="105">
                  <c:v>60.290630730336439</c:v>
                </c:pt>
                <c:pt idx="106">
                  <c:v>60.289585842474715</c:v>
                </c:pt>
                <c:pt idx="107">
                  <c:v>60.288542039647119</c:v>
                </c:pt>
                <c:pt idx="108">
                  <c:v>60.287502576956015</c:v>
                </c:pt>
                <c:pt idx="109">
                  <c:v>60.28645660406017</c:v>
                </c:pt>
                <c:pt idx="110">
                  <c:v>60.285417141369066</c:v>
                </c:pt>
                <c:pt idx="111">
                  <c:v>60.284376593643842</c:v>
                </c:pt>
                <c:pt idx="112">
                  <c:v>60.283330620747996</c:v>
                </c:pt>
                <c:pt idx="113">
                  <c:v>60.282290073022772</c:v>
                </c:pt>
                <c:pt idx="114">
                  <c:v>60.281253865434046</c:v>
                </c:pt>
                <c:pt idx="115">
                  <c:v>60.280213317708821</c:v>
                </c:pt>
                <c:pt idx="116">
                  <c:v>60.279164089710598</c:v>
                </c:pt>
                <c:pt idx="117">
                  <c:v>60.278131137224243</c:v>
                </c:pt>
                <c:pt idx="118">
                  <c:v>60.27708950446489</c:v>
                </c:pt>
                <c:pt idx="119">
                  <c:v>60.276045701637294</c:v>
                </c:pt>
                <c:pt idx="120">
                  <c:v>60.27500081377557</c:v>
                </c:pt>
                <c:pt idx="121">
                  <c:v>60.273957010947974</c:v>
                </c:pt>
                <c:pt idx="122">
                  <c:v>60.272922973427491</c:v>
                </c:pt>
                <c:pt idx="123">
                  <c:v>60.271880255634017</c:v>
                </c:pt>
                <c:pt idx="124">
                  <c:v>60.270835367772293</c:v>
                </c:pt>
                <c:pt idx="125">
                  <c:v>60.269791564944697</c:v>
                </c:pt>
                <c:pt idx="126">
                  <c:v>60.268752102253593</c:v>
                </c:pt>
                <c:pt idx="127">
                  <c:v>60.267706129357748</c:v>
                </c:pt>
                <c:pt idx="128">
                  <c:v>60.266666666666644</c:v>
                </c:pt>
                <c:pt idx="129">
                  <c:v>60.265625033907291</c:v>
                </c:pt>
                <c:pt idx="130">
                  <c:v>60.264589911352687</c:v>
                </c:pt>
                <c:pt idx="131">
                  <c:v>60.263540683354464</c:v>
                </c:pt>
                <c:pt idx="132">
                  <c:v>60.26250122066336</c:v>
                </c:pt>
                <c:pt idx="133">
                  <c:v>60.261462843006385</c:v>
                </c:pt>
                <c:pt idx="134">
                  <c:v>60.260421210247031</c:v>
                </c:pt>
                <c:pt idx="135">
                  <c:v>60.259374152317058</c:v>
                </c:pt>
                <c:pt idx="136">
                  <c:v>60.258335774660083</c:v>
                </c:pt>
                <c:pt idx="137">
                  <c:v>60.257293056866608</c:v>
                </c:pt>
                <c:pt idx="138">
                  <c:v>60.256250339073134</c:v>
                </c:pt>
                <c:pt idx="139">
                  <c:v>60.255206536245538</c:v>
                </c:pt>
                <c:pt idx="140">
                  <c:v>60.254172498725055</c:v>
                </c:pt>
                <c:pt idx="141">
                  <c:v>60.25312978093158</c:v>
                </c:pt>
                <c:pt idx="142">
                  <c:v>60.252084893069856</c:v>
                </c:pt>
                <c:pt idx="143">
                  <c:v>60.25104868548113</c:v>
                </c:pt>
                <c:pt idx="144">
                  <c:v>60.250005967687656</c:v>
                </c:pt>
                <c:pt idx="145">
                  <c:v>60.248966504996552</c:v>
                </c:pt>
                <c:pt idx="146">
                  <c:v>60.247917276998329</c:v>
                </c:pt>
                <c:pt idx="147">
                  <c:v>60.246877814307226</c:v>
                </c:pt>
                <c:pt idx="148">
                  <c:v>60.24583943665025</c:v>
                </c:pt>
                <c:pt idx="149">
                  <c:v>60.244790208652027</c:v>
                </c:pt>
                <c:pt idx="150">
                  <c:v>60.243750745960924</c:v>
                </c:pt>
                <c:pt idx="151">
                  <c:v>60.24271128326982</c:v>
                </c:pt>
                <c:pt idx="152">
                  <c:v>60.241671820578716</c:v>
                </c:pt>
                <c:pt idx="153">
                  <c:v>60.240633442921741</c:v>
                </c:pt>
                <c:pt idx="154">
                  <c:v>60.239585299957646</c:v>
                </c:pt>
                <c:pt idx="155">
                  <c:v>60.238544752232421</c:v>
                </c:pt>
                <c:pt idx="156">
                  <c:v>60.237499864370697</c:v>
                </c:pt>
                <c:pt idx="157">
                  <c:v>60.236457146577223</c:v>
                </c:pt>
                <c:pt idx="158">
                  <c:v>60.235422024022618</c:v>
                </c:pt>
                <c:pt idx="159">
                  <c:v>60.234379306229144</c:v>
                </c:pt>
                <c:pt idx="160">
                  <c:v>60.23334201360629</c:v>
                </c:pt>
                <c:pt idx="161">
                  <c:v>60.232293870642195</c:v>
                </c:pt>
                <c:pt idx="162">
                  <c:v>60.231254407951091</c:v>
                </c:pt>
                <c:pt idx="163">
                  <c:v>60.230216030294116</c:v>
                </c:pt>
                <c:pt idx="164">
                  <c:v>60.229166802295893</c:v>
                </c:pt>
                <c:pt idx="165">
                  <c:v>60.228127339604789</c:v>
                </c:pt>
                <c:pt idx="166">
                  <c:v>60.227088961947814</c:v>
                </c:pt>
                <c:pt idx="167">
                  <c:v>60.226050584290839</c:v>
                </c:pt>
                <c:pt idx="168">
                  <c:v>60.225001356292616</c:v>
                </c:pt>
                <c:pt idx="169">
                  <c:v>60.22395755346502</c:v>
                </c:pt>
                <c:pt idx="170">
                  <c:v>60.222925686012786</c:v>
                </c:pt>
                <c:pt idx="171">
                  <c:v>60.221882968219312</c:v>
                </c:pt>
                <c:pt idx="172">
                  <c:v>60.220838080357588</c:v>
                </c:pt>
                <c:pt idx="173">
                  <c:v>60.219794277529992</c:v>
                </c:pt>
                <c:pt idx="174">
                  <c:v>60.218749389668268</c:v>
                </c:pt>
                <c:pt idx="175">
                  <c:v>60.217716437181913</c:v>
                </c:pt>
                <c:pt idx="176">
                  <c:v>60.216672634354317</c:v>
                </c:pt>
                <c:pt idx="177">
                  <c:v>60.215628831526722</c:v>
                </c:pt>
                <c:pt idx="178">
                  <c:v>60.214590453869747</c:v>
                </c:pt>
                <c:pt idx="179">
                  <c:v>60.213550991178643</c:v>
                </c:pt>
                <c:pt idx="180">
                  <c:v>60.212505018282798</c:v>
                </c:pt>
                <c:pt idx="181">
                  <c:v>60.211465555591694</c:v>
                </c:pt>
                <c:pt idx="182">
                  <c:v>60.210416327593471</c:v>
                </c:pt>
                <c:pt idx="183">
                  <c:v>60.209376864902367</c:v>
                </c:pt>
                <c:pt idx="184">
                  <c:v>60.208338487245392</c:v>
                </c:pt>
                <c:pt idx="185">
                  <c:v>60.207300109588417</c:v>
                </c:pt>
                <c:pt idx="186">
                  <c:v>60.206259561863192</c:v>
                </c:pt>
                <c:pt idx="187">
                  <c:v>60.205210333864969</c:v>
                </c:pt>
                <c:pt idx="188">
                  <c:v>60.204175211310364</c:v>
                </c:pt>
                <c:pt idx="189">
                  <c:v>60.20313249351689</c:v>
                </c:pt>
                <c:pt idx="190">
                  <c:v>60.202087605655166</c:v>
                </c:pt>
                <c:pt idx="191">
                  <c:v>60.201044887861691</c:v>
                </c:pt>
                <c:pt idx="192" formatCode="General">
                  <c:v>60.2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D17-43D9-B3F8-12444F9EF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70048"/>
        <c:axId val="68771840"/>
      </c:scatterChart>
      <c:valAx>
        <c:axId val="6877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8771840"/>
        <c:crosses val="autoZero"/>
        <c:crossBetween val="midCat"/>
      </c:valAx>
      <c:valAx>
        <c:axId val="6877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7700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(5)'!$A$2:$A$218</c:f>
              <c:numCache>
                <c:formatCode>General</c:formatCode>
                <c:ptCount val="217"/>
                <c:pt idx="0">
                  <c:v>118.032</c:v>
                </c:pt>
                <c:pt idx="1">
                  <c:v>118.99299999999999</c:v>
                </c:pt>
                <c:pt idx="2">
                  <c:v>119.947</c:v>
                </c:pt>
                <c:pt idx="3">
                  <c:v>120.90900000000001</c:v>
                </c:pt>
                <c:pt idx="4">
                  <c:v>121.87</c:v>
                </c:pt>
                <c:pt idx="5">
                  <c:v>122.83</c:v>
                </c:pt>
                <c:pt idx="6">
                  <c:v>123.79300000000001</c:v>
                </c:pt>
                <c:pt idx="7">
                  <c:v>124.755</c:v>
                </c:pt>
                <c:pt idx="8">
                  <c:v>125.708</c:v>
                </c:pt>
                <c:pt idx="9">
                  <c:v>126.669</c:v>
                </c:pt>
                <c:pt idx="10">
                  <c:v>127.636</c:v>
                </c:pt>
                <c:pt idx="11">
                  <c:v>128.59200000000001</c:v>
                </c:pt>
                <c:pt idx="12">
                  <c:v>129.54900000000001</c:v>
                </c:pt>
                <c:pt idx="13">
                  <c:v>130.51499999999999</c:v>
                </c:pt>
                <c:pt idx="14">
                  <c:v>131.476</c:v>
                </c:pt>
                <c:pt idx="15">
                  <c:v>132.43199999999999</c:v>
                </c:pt>
                <c:pt idx="16">
                  <c:v>133.38800000000001</c:v>
                </c:pt>
                <c:pt idx="17">
                  <c:v>134.35400000000001</c:v>
                </c:pt>
                <c:pt idx="18">
                  <c:v>135.31299999999999</c:v>
                </c:pt>
                <c:pt idx="19">
                  <c:v>136.274</c:v>
                </c:pt>
                <c:pt idx="20">
                  <c:v>137.23599999999999</c:v>
                </c:pt>
                <c:pt idx="21">
                  <c:v>138.18700000000001</c:v>
                </c:pt>
                <c:pt idx="22">
                  <c:v>139.15</c:v>
                </c:pt>
                <c:pt idx="23">
                  <c:v>140.11099999999999</c:v>
                </c:pt>
                <c:pt idx="24">
                  <c:v>141.07499999999999</c:v>
                </c:pt>
                <c:pt idx="25">
                  <c:v>142.036</c:v>
                </c:pt>
                <c:pt idx="26">
                  <c:v>142.99</c:v>
                </c:pt>
                <c:pt idx="27">
                  <c:v>143.952</c:v>
                </c:pt>
                <c:pt idx="28">
                  <c:v>144.916</c:v>
                </c:pt>
                <c:pt idx="29">
                  <c:v>145.876</c:v>
                </c:pt>
                <c:pt idx="30">
                  <c:v>146.83099999999999</c:v>
                </c:pt>
                <c:pt idx="31">
                  <c:v>147.78700000000001</c:v>
                </c:pt>
                <c:pt idx="32">
                  <c:v>148.75399999999999</c:v>
                </c:pt>
                <c:pt idx="33">
                  <c:v>149.71199999999999</c:v>
                </c:pt>
                <c:pt idx="34">
                  <c:v>150.66900000000001</c:v>
                </c:pt>
                <c:pt idx="35">
                  <c:v>151.636</c:v>
                </c:pt>
                <c:pt idx="36">
                  <c:v>152.58699999999999</c:v>
                </c:pt>
                <c:pt idx="37">
                  <c:v>153.553</c:v>
                </c:pt>
                <c:pt idx="38">
                  <c:v>154.50700000000001</c:v>
                </c:pt>
                <c:pt idx="39">
                  <c:v>155.46700000000001</c:v>
                </c:pt>
                <c:pt idx="40">
                  <c:v>156.43100000000001</c:v>
                </c:pt>
                <c:pt idx="41">
                  <c:v>157.392</c:v>
                </c:pt>
                <c:pt idx="42">
                  <c:v>158.35599999999999</c:v>
                </c:pt>
                <c:pt idx="43">
                  <c:v>159.30699999999999</c:v>
                </c:pt>
                <c:pt idx="44">
                  <c:v>160.27000000000001</c:v>
                </c:pt>
                <c:pt idx="45">
                  <c:v>161.233</c:v>
                </c:pt>
                <c:pt idx="46">
                  <c:v>162.18700000000001</c:v>
                </c:pt>
                <c:pt idx="47">
                  <c:v>163.154</c:v>
                </c:pt>
                <c:pt idx="48">
                  <c:v>164.11099999999999</c:v>
                </c:pt>
                <c:pt idx="49">
                  <c:v>165.06800000000001</c:v>
                </c:pt>
                <c:pt idx="50">
                  <c:v>166.035</c:v>
                </c:pt>
                <c:pt idx="51">
                  <c:v>166.99299999999999</c:v>
                </c:pt>
                <c:pt idx="52">
                  <c:v>167.95</c:v>
                </c:pt>
                <c:pt idx="53">
                  <c:v>168.911</c:v>
                </c:pt>
                <c:pt idx="54">
                  <c:v>169.876</c:v>
                </c:pt>
                <c:pt idx="55">
                  <c:v>170.83500000000001</c:v>
                </c:pt>
                <c:pt idx="56">
                  <c:v>171.78800000000001</c:v>
                </c:pt>
                <c:pt idx="57">
                  <c:v>172.74799999999999</c:v>
                </c:pt>
                <c:pt idx="58">
                  <c:v>173.71199999999999</c:v>
                </c:pt>
                <c:pt idx="59">
                  <c:v>174.673</c:v>
                </c:pt>
                <c:pt idx="60">
                  <c:v>175.62700000000001</c:v>
                </c:pt>
                <c:pt idx="61">
                  <c:v>176.58699999999999</c:v>
                </c:pt>
                <c:pt idx="62">
                  <c:v>177.55600000000001</c:v>
                </c:pt>
                <c:pt idx="63">
                  <c:v>178.511</c:v>
                </c:pt>
                <c:pt idx="64">
                  <c:v>179.46799999999999</c:v>
                </c:pt>
                <c:pt idx="65">
                  <c:v>180.435</c:v>
                </c:pt>
                <c:pt idx="66">
                  <c:v>181.393</c:v>
                </c:pt>
                <c:pt idx="67">
                  <c:v>182.35</c:v>
                </c:pt>
                <c:pt idx="68">
                  <c:v>183.30699999999999</c:v>
                </c:pt>
                <c:pt idx="69">
                  <c:v>184.274</c:v>
                </c:pt>
                <c:pt idx="70">
                  <c:v>185.232</c:v>
                </c:pt>
                <c:pt idx="71">
                  <c:v>186.19300000000001</c:v>
                </c:pt>
                <c:pt idx="72">
                  <c:v>187.154</c:v>
                </c:pt>
                <c:pt idx="73">
                  <c:v>188.11500000000001</c:v>
                </c:pt>
                <c:pt idx="74">
                  <c:v>189.06899999999999</c:v>
                </c:pt>
                <c:pt idx="75">
                  <c:v>190.029</c:v>
                </c:pt>
                <c:pt idx="76">
                  <c:v>190.99299999999999</c:v>
                </c:pt>
                <c:pt idx="77">
                  <c:v>191.95400000000001</c:v>
                </c:pt>
                <c:pt idx="78">
                  <c:v>192.90799999999999</c:v>
                </c:pt>
                <c:pt idx="79">
                  <c:v>193.87100000000001</c:v>
                </c:pt>
                <c:pt idx="80">
                  <c:v>194.83099999999999</c:v>
                </c:pt>
                <c:pt idx="81">
                  <c:v>195.79300000000001</c:v>
                </c:pt>
                <c:pt idx="82">
                  <c:v>196.74700000000001</c:v>
                </c:pt>
                <c:pt idx="83">
                  <c:v>197.70699999999999</c:v>
                </c:pt>
                <c:pt idx="84">
                  <c:v>198.67099999999999</c:v>
                </c:pt>
                <c:pt idx="85">
                  <c:v>199.63200000000001</c:v>
                </c:pt>
                <c:pt idx="86">
                  <c:v>200.596</c:v>
                </c:pt>
                <c:pt idx="87">
                  <c:v>201.547</c:v>
                </c:pt>
                <c:pt idx="88">
                  <c:v>202.51499999999999</c:v>
                </c:pt>
                <c:pt idx="89">
                  <c:v>203.47</c:v>
                </c:pt>
                <c:pt idx="90">
                  <c:v>204.42699999999999</c:v>
                </c:pt>
                <c:pt idx="91">
                  <c:v>205.39400000000001</c:v>
                </c:pt>
                <c:pt idx="92">
                  <c:v>206.352</c:v>
                </c:pt>
                <c:pt idx="93">
                  <c:v>207.309</c:v>
                </c:pt>
                <c:pt idx="94">
                  <c:v>208.27600000000001</c:v>
                </c:pt>
                <c:pt idx="95">
                  <c:v>209.23400000000001</c:v>
                </c:pt>
                <c:pt idx="96">
                  <c:v>210.191</c:v>
                </c:pt>
                <c:pt idx="97">
                  <c:v>211.15199999999999</c:v>
                </c:pt>
                <c:pt idx="98">
                  <c:v>212.113</c:v>
                </c:pt>
                <c:pt idx="99">
                  <c:v>213.07400000000001</c:v>
                </c:pt>
                <c:pt idx="100">
                  <c:v>214.02799999999999</c:v>
                </c:pt>
                <c:pt idx="101">
                  <c:v>214.989</c:v>
                </c:pt>
                <c:pt idx="102">
                  <c:v>215.952</c:v>
                </c:pt>
                <c:pt idx="103">
                  <c:v>216.91300000000001</c:v>
                </c:pt>
                <c:pt idx="104">
                  <c:v>217.87</c:v>
                </c:pt>
                <c:pt idx="105">
                  <c:v>218.828</c:v>
                </c:pt>
                <c:pt idx="106">
                  <c:v>219.79499999999999</c:v>
                </c:pt>
                <c:pt idx="107">
                  <c:v>220.751</c:v>
                </c:pt>
                <c:pt idx="108">
                  <c:v>221.708</c:v>
                </c:pt>
                <c:pt idx="109">
                  <c:v>222.67500000000001</c:v>
                </c:pt>
                <c:pt idx="110">
                  <c:v>223.63300000000001</c:v>
                </c:pt>
                <c:pt idx="111">
                  <c:v>224.59</c:v>
                </c:pt>
                <c:pt idx="112">
                  <c:v>225.547</c:v>
                </c:pt>
                <c:pt idx="113">
                  <c:v>226.51400000000001</c:v>
                </c:pt>
                <c:pt idx="114">
                  <c:v>227.47499999999999</c:v>
                </c:pt>
                <c:pt idx="115">
                  <c:v>228.43100000000001</c:v>
                </c:pt>
                <c:pt idx="116">
                  <c:v>229.39400000000001</c:v>
                </c:pt>
                <c:pt idx="117">
                  <c:v>230.35599999999999</c:v>
                </c:pt>
                <c:pt idx="118">
                  <c:v>231.31100000000001</c:v>
                </c:pt>
                <c:pt idx="119">
                  <c:v>232.268</c:v>
                </c:pt>
                <c:pt idx="120">
                  <c:v>233.23099999999999</c:v>
                </c:pt>
                <c:pt idx="121">
                  <c:v>234.19399999999999</c:v>
                </c:pt>
                <c:pt idx="122">
                  <c:v>235.148</c:v>
                </c:pt>
                <c:pt idx="123">
                  <c:v>236.11099999999999</c:v>
                </c:pt>
                <c:pt idx="124">
                  <c:v>237.07400000000001</c:v>
                </c:pt>
                <c:pt idx="125">
                  <c:v>238.03200000000001</c:v>
                </c:pt>
                <c:pt idx="126">
                  <c:v>238.989</c:v>
                </c:pt>
                <c:pt idx="127">
                  <c:v>239.95599999999999</c:v>
                </c:pt>
                <c:pt idx="128">
                  <c:v>240.91399999999999</c:v>
                </c:pt>
                <c:pt idx="129">
                  <c:v>241.874</c:v>
                </c:pt>
                <c:pt idx="130">
                  <c:v>242.828</c:v>
                </c:pt>
                <c:pt idx="131">
                  <c:v>243.79499999999999</c:v>
                </c:pt>
                <c:pt idx="132">
                  <c:v>244.755</c:v>
                </c:pt>
                <c:pt idx="133">
                  <c:v>245.71199999999999</c:v>
                </c:pt>
                <c:pt idx="134">
                  <c:v>246.67500000000001</c:v>
                </c:pt>
                <c:pt idx="135">
                  <c:v>247.62700000000001</c:v>
                </c:pt>
                <c:pt idx="136">
                  <c:v>248.589</c:v>
                </c:pt>
                <c:pt idx="137">
                  <c:v>249.55099999999999</c:v>
                </c:pt>
                <c:pt idx="138">
                  <c:v>250.51400000000001</c:v>
                </c:pt>
                <c:pt idx="139">
                  <c:v>251.476</c:v>
                </c:pt>
                <c:pt idx="140">
                  <c:v>252.43299999999999</c:v>
                </c:pt>
                <c:pt idx="141">
                  <c:v>253.38800000000001</c:v>
                </c:pt>
                <c:pt idx="142">
                  <c:v>254.34700000000001</c:v>
                </c:pt>
                <c:pt idx="143">
                  <c:v>255.315</c:v>
                </c:pt>
                <c:pt idx="144">
                  <c:v>256.27</c:v>
                </c:pt>
                <c:pt idx="145">
                  <c:v>257.22699999999998</c:v>
                </c:pt>
                <c:pt idx="146">
                  <c:v>258.19400000000002</c:v>
                </c:pt>
                <c:pt idx="147">
                  <c:v>259.15199999999999</c:v>
                </c:pt>
                <c:pt idx="148">
                  <c:v>260.10899999999998</c:v>
                </c:pt>
                <c:pt idx="149">
                  <c:v>261.07</c:v>
                </c:pt>
                <c:pt idx="150">
                  <c:v>262.03100000000001</c:v>
                </c:pt>
                <c:pt idx="151">
                  <c:v>262.99299999999999</c:v>
                </c:pt>
                <c:pt idx="152">
                  <c:v>263.95600000000002</c:v>
                </c:pt>
                <c:pt idx="153">
                  <c:v>264.90800000000002</c:v>
                </c:pt>
                <c:pt idx="154">
                  <c:v>265.87299999999999</c:v>
                </c:pt>
                <c:pt idx="155">
                  <c:v>266.83199999999999</c:v>
                </c:pt>
                <c:pt idx="156">
                  <c:v>267.79500000000002</c:v>
                </c:pt>
                <c:pt idx="157">
                  <c:v>268.74700000000001</c:v>
                </c:pt>
                <c:pt idx="158">
                  <c:v>269.71300000000002</c:v>
                </c:pt>
                <c:pt idx="159">
                  <c:v>270.66899999999998</c:v>
                </c:pt>
                <c:pt idx="160">
                  <c:v>271.63600000000002</c:v>
                </c:pt>
                <c:pt idx="161">
                  <c:v>272.59399999999999</c:v>
                </c:pt>
                <c:pt idx="162">
                  <c:v>273.55099999999999</c:v>
                </c:pt>
                <c:pt idx="163">
                  <c:v>274.50799999999998</c:v>
                </c:pt>
                <c:pt idx="164">
                  <c:v>275.47500000000002</c:v>
                </c:pt>
                <c:pt idx="165">
                  <c:v>276.43299999999999</c:v>
                </c:pt>
                <c:pt idx="166">
                  <c:v>277.39299999999997</c:v>
                </c:pt>
                <c:pt idx="167">
                  <c:v>278.34699999999998</c:v>
                </c:pt>
                <c:pt idx="168">
                  <c:v>279.31400000000002</c:v>
                </c:pt>
                <c:pt idx="169">
                  <c:v>280.27199999999999</c:v>
                </c:pt>
                <c:pt idx="170">
                  <c:v>281.22899999999998</c:v>
                </c:pt>
                <c:pt idx="171">
                  <c:v>282.19600000000003</c:v>
                </c:pt>
                <c:pt idx="172">
                  <c:v>283.154</c:v>
                </c:pt>
                <c:pt idx="173">
                  <c:v>284.11099999999999</c:v>
                </c:pt>
                <c:pt idx="174">
                  <c:v>285.06799999999998</c:v>
                </c:pt>
                <c:pt idx="175">
                  <c:v>286.029</c:v>
                </c:pt>
                <c:pt idx="176">
                  <c:v>286.99</c:v>
                </c:pt>
                <c:pt idx="177">
                  <c:v>287.952</c:v>
                </c:pt>
                <c:pt idx="178">
                  <c:v>288.91500000000002</c:v>
                </c:pt>
                <c:pt idx="179">
                  <c:v>289.87</c:v>
                </c:pt>
                <c:pt idx="180">
                  <c:v>290.83</c:v>
                </c:pt>
                <c:pt idx="181">
                  <c:v>291.791</c:v>
                </c:pt>
                <c:pt idx="182">
                  <c:v>292.75400000000002</c:v>
                </c:pt>
                <c:pt idx="183">
                  <c:v>293.71600000000001</c:v>
                </c:pt>
                <c:pt idx="184">
                  <c:v>294.67200000000003</c:v>
                </c:pt>
                <c:pt idx="185">
                  <c:v>295.62799999999999</c:v>
                </c:pt>
                <c:pt idx="186">
                  <c:v>296.59500000000003</c:v>
                </c:pt>
                <c:pt idx="187">
                  <c:v>297.553</c:v>
                </c:pt>
                <c:pt idx="188">
                  <c:v>298.51</c:v>
                </c:pt>
                <c:pt idx="189">
                  <c:v>299.46699999999998</c:v>
                </c:pt>
                <c:pt idx="190">
                  <c:v>300.43400000000003</c:v>
                </c:pt>
                <c:pt idx="191">
                  <c:v>301.392</c:v>
                </c:pt>
                <c:pt idx="192">
                  <c:v>302.351</c:v>
                </c:pt>
                <c:pt idx="193">
                  <c:v>303.30799999999999</c:v>
                </c:pt>
                <c:pt idx="194">
                  <c:v>304.27100000000002</c:v>
                </c:pt>
                <c:pt idx="195">
                  <c:v>305.233</c:v>
                </c:pt>
                <c:pt idx="196">
                  <c:v>306.19600000000003</c:v>
                </c:pt>
                <c:pt idx="197">
                  <c:v>307.14699999999999</c:v>
                </c:pt>
                <c:pt idx="198">
                  <c:v>308.11</c:v>
                </c:pt>
                <c:pt idx="199">
                  <c:v>309.072</c:v>
                </c:pt>
                <c:pt idx="200">
                  <c:v>310.03500000000003</c:v>
                </c:pt>
                <c:pt idx="201">
                  <c:v>310.98899999999998</c:v>
                </c:pt>
                <c:pt idx="202">
                  <c:v>311.952</c:v>
                </c:pt>
                <c:pt idx="203">
                  <c:v>312.90899999999999</c:v>
                </c:pt>
                <c:pt idx="204">
                  <c:v>313.86900000000003</c:v>
                </c:pt>
                <c:pt idx="205">
                  <c:v>314.83300000000003</c:v>
                </c:pt>
                <c:pt idx="206">
                  <c:v>315.791</c:v>
                </c:pt>
                <c:pt idx="207">
                  <c:v>316.74799999999999</c:v>
                </c:pt>
                <c:pt idx="208">
                  <c:v>317.71499999999997</c:v>
                </c:pt>
                <c:pt idx="209">
                  <c:v>318.673</c:v>
                </c:pt>
                <c:pt idx="210">
                  <c:v>319.63200000000001</c:v>
                </c:pt>
                <c:pt idx="211">
                  <c:v>320.589</c:v>
                </c:pt>
                <c:pt idx="212">
                  <c:v>321.55200000000002</c:v>
                </c:pt>
                <c:pt idx="213">
                  <c:v>322.51400000000001</c:v>
                </c:pt>
                <c:pt idx="214">
                  <c:v>323.46699999999998</c:v>
                </c:pt>
                <c:pt idx="215">
                  <c:v>324.428</c:v>
                </c:pt>
                <c:pt idx="216">
                  <c:v>325.39100000000002</c:v>
                </c:pt>
              </c:numCache>
            </c:numRef>
          </c:xVal>
          <c:yVal>
            <c:numRef>
              <c:f>'8 (5)'!$B$2:$B$218</c:f>
              <c:numCache>
                <c:formatCode>General</c:formatCode>
                <c:ptCount val="217"/>
                <c:pt idx="0">
                  <c:v>57.7</c:v>
                </c:pt>
                <c:pt idx="1">
                  <c:v>57.7</c:v>
                </c:pt>
                <c:pt idx="2">
                  <c:v>57.7</c:v>
                </c:pt>
                <c:pt idx="3">
                  <c:v>57.7</c:v>
                </c:pt>
                <c:pt idx="4">
                  <c:v>57.7</c:v>
                </c:pt>
                <c:pt idx="5">
                  <c:v>57.7</c:v>
                </c:pt>
                <c:pt idx="6">
                  <c:v>57.7</c:v>
                </c:pt>
                <c:pt idx="7">
                  <c:v>57.7</c:v>
                </c:pt>
                <c:pt idx="8">
                  <c:v>57.7</c:v>
                </c:pt>
                <c:pt idx="9">
                  <c:v>57.7</c:v>
                </c:pt>
                <c:pt idx="10">
                  <c:v>57.7</c:v>
                </c:pt>
                <c:pt idx="11">
                  <c:v>57.7</c:v>
                </c:pt>
                <c:pt idx="12">
                  <c:v>57.7</c:v>
                </c:pt>
                <c:pt idx="13">
                  <c:v>57.7</c:v>
                </c:pt>
                <c:pt idx="14">
                  <c:v>57.8</c:v>
                </c:pt>
                <c:pt idx="15">
                  <c:v>57.8</c:v>
                </c:pt>
                <c:pt idx="16">
                  <c:v>57.8</c:v>
                </c:pt>
                <c:pt idx="17">
                  <c:v>57.8</c:v>
                </c:pt>
                <c:pt idx="18">
                  <c:v>57.9</c:v>
                </c:pt>
                <c:pt idx="19">
                  <c:v>57.9</c:v>
                </c:pt>
                <c:pt idx="20">
                  <c:v>58.2</c:v>
                </c:pt>
                <c:pt idx="21">
                  <c:v>58.4</c:v>
                </c:pt>
                <c:pt idx="22">
                  <c:v>58.6</c:v>
                </c:pt>
                <c:pt idx="23">
                  <c:v>58.7</c:v>
                </c:pt>
                <c:pt idx="24">
                  <c:v>58.8</c:v>
                </c:pt>
                <c:pt idx="25">
                  <c:v>58.9</c:v>
                </c:pt>
                <c:pt idx="26">
                  <c:v>59</c:v>
                </c:pt>
                <c:pt idx="27">
                  <c:v>59</c:v>
                </c:pt>
                <c:pt idx="28">
                  <c:v>59.1</c:v>
                </c:pt>
                <c:pt idx="29">
                  <c:v>59.6</c:v>
                </c:pt>
                <c:pt idx="30">
                  <c:v>60</c:v>
                </c:pt>
                <c:pt idx="31">
                  <c:v>60.2</c:v>
                </c:pt>
                <c:pt idx="32">
                  <c:v>64.5</c:v>
                </c:pt>
                <c:pt idx="33">
                  <c:v>64.599999999999994</c:v>
                </c:pt>
                <c:pt idx="34">
                  <c:v>64.599999999999994</c:v>
                </c:pt>
                <c:pt idx="35">
                  <c:v>64.3</c:v>
                </c:pt>
                <c:pt idx="36">
                  <c:v>64.5</c:v>
                </c:pt>
                <c:pt idx="37">
                  <c:v>64.599999999999994</c:v>
                </c:pt>
                <c:pt idx="38">
                  <c:v>64.7</c:v>
                </c:pt>
                <c:pt idx="39">
                  <c:v>64.400000000000006</c:v>
                </c:pt>
                <c:pt idx="40">
                  <c:v>64.2</c:v>
                </c:pt>
                <c:pt idx="41">
                  <c:v>64.2</c:v>
                </c:pt>
                <c:pt idx="42">
                  <c:v>61.8</c:v>
                </c:pt>
                <c:pt idx="43">
                  <c:v>61.8</c:v>
                </c:pt>
                <c:pt idx="44">
                  <c:v>61.9</c:v>
                </c:pt>
                <c:pt idx="45">
                  <c:v>61.9</c:v>
                </c:pt>
                <c:pt idx="46">
                  <c:v>62</c:v>
                </c:pt>
                <c:pt idx="47">
                  <c:v>62</c:v>
                </c:pt>
                <c:pt idx="48">
                  <c:v>62.3</c:v>
                </c:pt>
                <c:pt idx="49">
                  <c:v>62.5</c:v>
                </c:pt>
                <c:pt idx="50">
                  <c:v>62.4</c:v>
                </c:pt>
                <c:pt idx="51">
                  <c:v>62.5</c:v>
                </c:pt>
                <c:pt idx="52">
                  <c:v>62.7</c:v>
                </c:pt>
                <c:pt idx="53">
                  <c:v>62.8</c:v>
                </c:pt>
                <c:pt idx="54">
                  <c:v>62.9</c:v>
                </c:pt>
                <c:pt idx="55">
                  <c:v>63</c:v>
                </c:pt>
                <c:pt idx="56">
                  <c:v>63.4</c:v>
                </c:pt>
                <c:pt idx="57">
                  <c:v>63.6</c:v>
                </c:pt>
                <c:pt idx="58">
                  <c:v>63.8</c:v>
                </c:pt>
                <c:pt idx="59">
                  <c:v>64</c:v>
                </c:pt>
                <c:pt idx="60">
                  <c:v>64.099999999999994</c:v>
                </c:pt>
                <c:pt idx="61">
                  <c:v>64.2</c:v>
                </c:pt>
                <c:pt idx="62">
                  <c:v>64.2</c:v>
                </c:pt>
                <c:pt idx="63">
                  <c:v>64.3</c:v>
                </c:pt>
                <c:pt idx="64">
                  <c:v>64.3</c:v>
                </c:pt>
                <c:pt idx="65">
                  <c:v>64.400000000000006</c:v>
                </c:pt>
                <c:pt idx="66">
                  <c:v>64.400000000000006</c:v>
                </c:pt>
                <c:pt idx="67">
                  <c:v>64.5</c:v>
                </c:pt>
                <c:pt idx="68">
                  <c:v>64.5</c:v>
                </c:pt>
                <c:pt idx="69">
                  <c:v>64.599999999999994</c:v>
                </c:pt>
                <c:pt idx="70">
                  <c:v>64.599999999999994</c:v>
                </c:pt>
                <c:pt idx="71">
                  <c:v>64.7</c:v>
                </c:pt>
                <c:pt idx="72">
                  <c:v>64.8</c:v>
                </c:pt>
                <c:pt idx="73">
                  <c:v>64.8</c:v>
                </c:pt>
                <c:pt idx="74">
                  <c:v>64.900000000000006</c:v>
                </c:pt>
                <c:pt idx="75">
                  <c:v>62.3</c:v>
                </c:pt>
                <c:pt idx="76">
                  <c:v>62.3</c:v>
                </c:pt>
                <c:pt idx="77">
                  <c:v>62.6</c:v>
                </c:pt>
                <c:pt idx="78">
                  <c:v>65.2</c:v>
                </c:pt>
                <c:pt idx="79">
                  <c:v>65.2</c:v>
                </c:pt>
                <c:pt idx="80">
                  <c:v>65.2</c:v>
                </c:pt>
                <c:pt idx="81">
                  <c:v>65.3</c:v>
                </c:pt>
                <c:pt idx="82">
                  <c:v>64.8</c:v>
                </c:pt>
                <c:pt idx="83">
                  <c:v>64.400000000000006</c:v>
                </c:pt>
                <c:pt idx="84">
                  <c:v>64.5</c:v>
                </c:pt>
                <c:pt idx="85">
                  <c:v>64.599999999999994</c:v>
                </c:pt>
                <c:pt idx="86">
                  <c:v>64.599999999999994</c:v>
                </c:pt>
                <c:pt idx="87">
                  <c:v>64.599999999999994</c:v>
                </c:pt>
                <c:pt idx="88">
                  <c:v>64.7</c:v>
                </c:pt>
                <c:pt idx="89">
                  <c:v>64.7</c:v>
                </c:pt>
                <c:pt idx="90">
                  <c:v>64.7</c:v>
                </c:pt>
                <c:pt idx="91">
                  <c:v>64.400000000000006</c:v>
                </c:pt>
                <c:pt idx="92">
                  <c:v>64.2</c:v>
                </c:pt>
                <c:pt idx="93">
                  <c:v>63.9</c:v>
                </c:pt>
                <c:pt idx="94">
                  <c:v>63.8</c:v>
                </c:pt>
                <c:pt idx="95">
                  <c:v>63.7</c:v>
                </c:pt>
                <c:pt idx="96">
                  <c:v>63.6</c:v>
                </c:pt>
                <c:pt idx="97">
                  <c:v>63.5</c:v>
                </c:pt>
                <c:pt idx="98">
                  <c:v>63.4</c:v>
                </c:pt>
                <c:pt idx="99">
                  <c:v>63.3</c:v>
                </c:pt>
                <c:pt idx="100">
                  <c:v>63.2</c:v>
                </c:pt>
                <c:pt idx="101">
                  <c:v>62.9</c:v>
                </c:pt>
                <c:pt idx="102">
                  <c:v>62.7</c:v>
                </c:pt>
                <c:pt idx="103">
                  <c:v>62.5</c:v>
                </c:pt>
                <c:pt idx="104">
                  <c:v>62.3</c:v>
                </c:pt>
                <c:pt idx="105">
                  <c:v>62.2</c:v>
                </c:pt>
                <c:pt idx="106">
                  <c:v>62.1</c:v>
                </c:pt>
                <c:pt idx="107">
                  <c:v>62</c:v>
                </c:pt>
                <c:pt idx="108">
                  <c:v>61.9</c:v>
                </c:pt>
                <c:pt idx="109">
                  <c:v>61.8</c:v>
                </c:pt>
                <c:pt idx="110">
                  <c:v>61.8</c:v>
                </c:pt>
                <c:pt idx="111">
                  <c:v>61.7</c:v>
                </c:pt>
                <c:pt idx="112">
                  <c:v>61.7</c:v>
                </c:pt>
                <c:pt idx="113">
                  <c:v>61.6</c:v>
                </c:pt>
                <c:pt idx="114">
                  <c:v>61.6</c:v>
                </c:pt>
                <c:pt idx="115">
                  <c:v>61.5</c:v>
                </c:pt>
                <c:pt idx="116">
                  <c:v>61.4</c:v>
                </c:pt>
                <c:pt idx="117">
                  <c:v>61</c:v>
                </c:pt>
                <c:pt idx="118">
                  <c:v>60.6</c:v>
                </c:pt>
                <c:pt idx="119">
                  <c:v>60.4</c:v>
                </c:pt>
                <c:pt idx="120">
                  <c:v>60.3</c:v>
                </c:pt>
                <c:pt idx="121">
                  <c:v>60.2</c:v>
                </c:pt>
                <c:pt idx="122">
                  <c:v>60.2</c:v>
                </c:pt>
                <c:pt idx="123">
                  <c:v>60.1</c:v>
                </c:pt>
                <c:pt idx="124">
                  <c:v>60.1</c:v>
                </c:pt>
                <c:pt idx="125">
                  <c:v>60.1</c:v>
                </c:pt>
                <c:pt idx="126">
                  <c:v>60.1</c:v>
                </c:pt>
                <c:pt idx="127">
                  <c:v>60.1</c:v>
                </c:pt>
                <c:pt idx="128">
                  <c:v>60.1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59.9</c:v>
                </c:pt>
                <c:pt idx="135">
                  <c:v>59.9</c:v>
                </c:pt>
                <c:pt idx="136">
                  <c:v>59.8</c:v>
                </c:pt>
                <c:pt idx="137">
                  <c:v>59.8</c:v>
                </c:pt>
                <c:pt idx="138">
                  <c:v>59.7</c:v>
                </c:pt>
                <c:pt idx="139">
                  <c:v>59.6</c:v>
                </c:pt>
                <c:pt idx="140">
                  <c:v>59.6</c:v>
                </c:pt>
                <c:pt idx="141">
                  <c:v>59.5</c:v>
                </c:pt>
                <c:pt idx="142">
                  <c:v>59.4</c:v>
                </c:pt>
                <c:pt idx="143">
                  <c:v>59.3</c:v>
                </c:pt>
                <c:pt idx="144">
                  <c:v>59.3</c:v>
                </c:pt>
                <c:pt idx="145">
                  <c:v>59.2</c:v>
                </c:pt>
                <c:pt idx="146">
                  <c:v>59.1</c:v>
                </c:pt>
                <c:pt idx="147">
                  <c:v>59.1</c:v>
                </c:pt>
                <c:pt idx="148">
                  <c:v>59</c:v>
                </c:pt>
                <c:pt idx="149">
                  <c:v>58.9</c:v>
                </c:pt>
                <c:pt idx="150">
                  <c:v>58.9</c:v>
                </c:pt>
                <c:pt idx="151">
                  <c:v>58.8</c:v>
                </c:pt>
                <c:pt idx="152">
                  <c:v>58.8</c:v>
                </c:pt>
                <c:pt idx="153">
                  <c:v>58.7</c:v>
                </c:pt>
                <c:pt idx="154">
                  <c:v>58.7</c:v>
                </c:pt>
                <c:pt idx="155">
                  <c:v>58.6</c:v>
                </c:pt>
                <c:pt idx="156">
                  <c:v>58.6</c:v>
                </c:pt>
                <c:pt idx="157">
                  <c:v>58.5</c:v>
                </c:pt>
                <c:pt idx="158">
                  <c:v>58.5</c:v>
                </c:pt>
                <c:pt idx="159">
                  <c:v>58.4</c:v>
                </c:pt>
                <c:pt idx="160">
                  <c:v>58.4</c:v>
                </c:pt>
                <c:pt idx="161">
                  <c:v>58.4</c:v>
                </c:pt>
                <c:pt idx="162">
                  <c:v>58.3</c:v>
                </c:pt>
                <c:pt idx="163">
                  <c:v>58.3</c:v>
                </c:pt>
                <c:pt idx="164">
                  <c:v>58.2</c:v>
                </c:pt>
                <c:pt idx="165">
                  <c:v>58.2</c:v>
                </c:pt>
                <c:pt idx="166">
                  <c:v>58.2</c:v>
                </c:pt>
                <c:pt idx="167">
                  <c:v>58.2</c:v>
                </c:pt>
                <c:pt idx="168">
                  <c:v>58.1</c:v>
                </c:pt>
                <c:pt idx="169">
                  <c:v>58.1</c:v>
                </c:pt>
                <c:pt idx="170">
                  <c:v>58.1</c:v>
                </c:pt>
                <c:pt idx="171">
                  <c:v>58.1</c:v>
                </c:pt>
                <c:pt idx="172">
                  <c:v>58.1</c:v>
                </c:pt>
                <c:pt idx="173">
                  <c:v>58</c:v>
                </c:pt>
                <c:pt idx="174">
                  <c:v>58</c:v>
                </c:pt>
                <c:pt idx="175">
                  <c:v>58</c:v>
                </c:pt>
                <c:pt idx="176">
                  <c:v>58</c:v>
                </c:pt>
                <c:pt idx="177">
                  <c:v>58</c:v>
                </c:pt>
                <c:pt idx="178">
                  <c:v>58</c:v>
                </c:pt>
                <c:pt idx="179">
                  <c:v>57.9</c:v>
                </c:pt>
                <c:pt idx="180">
                  <c:v>57.9</c:v>
                </c:pt>
                <c:pt idx="181">
                  <c:v>57.9</c:v>
                </c:pt>
                <c:pt idx="182">
                  <c:v>57.9</c:v>
                </c:pt>
                <c:pt idx="183">
                  <c:v>57.9</c:v>
                </c:pt>
                <c:pt idx="184">
                  <c:v>57.9</c:v>
                </c:pt>
                <c:pt idx="185">
                  <c:v>57.9</c:v>
                </c:pt>
                <c:pt idx="186">
                  <c:v>57.9</c:v>
                </c:pt>
                <c:pt idx="187">
                  <c:v>57.9</c:v>
                </c:pt>
                <c:pt idx="188">
                  <c:v>57.9</c:v>
                </c:pt>
                <c:pt idx="189">
                  <c:v>57.8</c:v>
                </c:pt>
                <c:pt idx="190">
                  <c:v>57.8</c:v>
                </c:pt>
                <c:pt idx="191">
                  <c:v>57.8</c:v>
                </c:pt>
                <c:pt idx="192">
                  <c:v>57.8</c:v>
                </c:pt>
                <c:pt idx="193">
                  <c:v>57.8</c:v>
                </c:pt>
                <c:pt idx="194">
                  <c:v>57.8</c:v>
                </c:pt>
                <c:pt idx="195">
                  <c:v>57.8</c:v>
                </c:pt>
                <c:pt idx="196">
                  <c:v>57.8</c:v>
                </c:pt>
                <c:pt idx="197">
                  <c:v>57.8</c:v>
                </c:pt>
                <c:pt idx="198">
                  <c:v>57.7</c:v>
                </c:pt>
                <c:pt idx="199">
                  <c:v>57.7</c:v>
                </c:pt>
                <c:pt idx="200">
                  <c:v>57.7</c:v>
                </c:pt>
                <c:pt idx="201">
                  <c:v>57.7</c:v>
                </c:pt>
                <c:pt idx="202">
                  <c:v>57.7</c:v>
                </c:pt>
                <c:pt idx="203">
                  <c:v>57.7</c:v>
                </c:pt>
                <c:pt idx="204">
                  <c:v>57.7</c:v>
                </c:pt>
                <c:pt idx="205">
                  <c:v>57.7</c:v>
                </c:pt>
                <c:pt idx="206">
                  <c:v>57.7</c:v>
                </c:pt>
                <c:pt idx="207">
                  <c:v>57.7</c:v>
                </c:pt>
                <c:pt idx="208">
                  <c:v>57.7</c:v>
                </c:pt>
                <c:pt idx="209">
                  <c:v>57.7</c:v>
                </c:pt>
                <c:pt idx="210">
                  <c:v>57.7</c:v>
                </c:pt>
                <c:pt idx="211">
                  <c:v>57.7</c:v>
                </c:pt>
                <c:pt idx="212">
                  <c:v>57.7</c:v>
                </c:pt>
                <c:pt idx="213">
                  <c:v>57.7</c:v>
                </c:pt>
                <c:pt idx="214">
                  <c:v>57.7</c:v>
                </c:pt>
                <c:pt idx="215">
                  <c:v>57.6</c:v>
                </c:pt>
                <c:pt idx="216">
                  <c:v>57.6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C25-4E2F-AE28-10F36C90B64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(5)'!$A$2:$A$218</c:f>
              <c:numCache>
                <c:formatCode>General</c:formatCode>
                <c:ptCount val="217"/>
                <c:pt idx="0">
                  <c:v>118.032</c:v>
                </c:pt>
                <c:pt idx="1">
                  <c:v>118.99299999999999</c:v>
                </c:pt>
                <c:pt idx="2">
                  <c:v>119.947</c:v>
                </c:pt>
                <c:pt idx="3">
                  <c:v>120.90900000000001</c:v>
                </c:pt>
                <c:pt idx="4">
                  <c:v>121.87</c:v>
                </c:pt>
                <c:pt idx="5">
                  <c:v>122.83</c:v>
                </c:pt>
                <c:pt idx="6">
                  <c:v>123.79300000000001</c:v>
                </c:pt>
                <c:pt idx="7">
                  <c:v>124.755</c:v>
                </c:pt>
                <c:pt idx="8">
                  <c:v>125.708</c:v>
                </c:pt>
                <c:pt idx="9">
                  <c:v>126.669</c:v>
                </c:pt>
                <c:pt idx="10">
                  <c:v>127.636</c:v>
                </c:pt>
                <c:pt idx="11">
                  <c:v>128.59200000000001</c:v>
                </c:pt>
                <c:pt idx="12">
                  <c:v>129.54900000000001</c:v>
                </c:pt>
                <c:pt idx="13">
                  <c:v>130.51499999999999</c:v>
                </c:pt>
                <c:pt idx="14">
                  <c:v>131.476</c:v>
                </c:pt>
                <c:pt idx="15">
                  <c:v>132.43199999999999</c:v>
                </c:pt>
                <c:pt idx="16">
                  <c:v>133.38800000000001</c:v>
                </c:pt>
                <c:pt idx="17">
                  <c:v>134.35400000000001</c:v>
                </c:pt>
                <c:pt idx="18">
                  <c:v>135.31299999999999</c:v>
                </c:pt>
                <c:pt idx="19">
                  <c:v>136.274</c:v>
                </c:pt>
                <c:pt idx="20">
                  <c:v>137.23599999999999</c:v>
                </c:pt>
                <c:pt idx="21">
                  <c:v>138.18700000000001</c:v>
                </c:pt>
                <c:pt idx="22">
                  <c:v>139.15</c:v>
                </c:pt>
                <c:pt idx="23">
                  <c:v>140.11099999999999</c:v>
                </c:pt>
                <c:pt idx="24">
                  <c:v>141.07499999999999</c:v>
                </c:pt>
                <c:pt idx="25">
                  <c:v>142.036</c:v>
                </c:pt>
                <c:pt idx="26">
                  <c:v>142.99</c:v>
                </c:pt>
                <c:pt idx="27">
                  <c:v>143.952</c:v>
                </c:pt>
                <c:pt idx="28">
                  <c:v>144.916</c:v>
                </c:pt>
                <c:pt idx="29">
                  <c:v>145.876</c:v>
                </c:pt>
                <c:pt idx="30">
                  <c:v>146.83099999999999</c:v>
                </c:pt>
                <c:pt idx="31">
                  <c:v>147.78700000000001</c:v>
                </c:pt>
                <c:pt idx="32">
                  <c:v>148.75399999999999</c:v>
                </c:pt>
                <c:pt idx="33">
                  <c:v>149.71199999999999</c:v>
                </c:pt>
                <c:pt idx="34">
                  <c:v>150.66900000000001</c:v>
                </c:pt>
                <c:pt idx="35">
                  <c:v>151.636</c:v>
                </c:pt>
                <c:pt idx="36">
                  <c:v>152.58699999999999</c:v>
                </c:pt>
                <c:pt idx="37">
                  <c:v>153.553</c:v>
                </c:pt>
                <c:pt idx="38">
                  <c:v>154.50700000000001</c:v>
                </c:pt>
                <c:pt idx="39">
                  <c:v>155.46700000000001</c:v>
                </c:pt>
                <c:pt idx="40">
                  <c:v>156.43100000000001</c:v>
                </c:pt>
                <c:pt idx="41">
                  <c:v>157.392</c:v>
                </c:pt>
                <c:pt idx="42">
                  <c:v>158.35599999999999</c:v>
                </c:pt>
                <c:pt idx="43">
                  <c:v>159.30699999999999</c:v>
                </c:pt>
                <c:pt idx="44">
                  <c:v>160.27000000000001</c:v>
                </c:pt>
                <c:pt idx="45">
                  <c:v>161.233</c:v>
                </c:pt>
                <c:pt idx="46">
                  <c:v>162.18700000000001</c:v>
                </c:pt>
                <c:pt idx="47">
                  <c:v>163.154</c:v>
                </c:pt>
                <c:pt idx="48">
                  <c:v>164.11099999999999</c:v>
                </c:pt>
                <c:pt idx="49">
                  <c:v>165.06800000000001</c:v>
                </c:pt>
                <c:pt idx="50">
                  <c:v>166.035</c:v>
                </c:pt>
                <c:pt idx="51">
                  <c:v>166.99299999999999</c:v>
                </c:pt>
                <c:pt idx="52">
                  <c:v>167.95</c:v>
                </c:pt>
                <c:pt idx="53">
                  <c:v>168.911</c:v>
                </c:pt>
                <c:pt idx="54">
                  <c:v>169.876</c:v>
                </c:pt>
                <c:pt idx="55">
                  <c:v>170.83500000000001</c:v>
                </c:pt>
                <c:pt idx="56">
                  <c:v>171.78800000000001</c:v>
                </c:pt>
                <c:pt idx="57">
                  <c:v>172.74799999999999</c:v>
                </c:pt>
                <c:pt idx="58">
                  <c:v>173.71199999999999</c:v>
                </c:pt>
                <c:pt idx="59">
                  <c:v>174.673</c:v>
                </c:pt>
                <c:pt idx="60">
                  <c:v>175.62700000000001</c:v>
                </c:pt>
                <c:pt idx="61">
                  <c:v>176.58699999999999</c:v>
                </c:pt>
                <c:pt idx="62">
                  <c:v>177.55600000000001</c:v>
                </c:pt>
                <c:pt idx="63">
                  <c:v>178.511</c:v>
                </c:pt>
                <c:pt idx="64">
                  <c:v>179.46799999999999</c:v>
                </c:pt>
                <c:pt idx="65">
                  <c:v>180.435</c:v>
                </c:pt>
                <c:pt idx="66">
                  <c:v>181.393</c:v>
                </c:pt>
                <c:pt idx="67">
                  <c:v>182.35</c:v>
                </c:pt>
                <c:pt idx="68">
                  <c:v>183.30699999999999</c:v>
                </c:pt>
                <c:pt idx="69">
                  <c:v>184.274</c:v>
                </c:pt>
                <c:pt idx="70">
                  <c:v>185.232</c:v>
                </c:pt>
                <c:pt idx="71">
                  <c:v>186.19300000000001</c:v>
                </c:pt>
                <c:pt idx="72">
                  <c:v>187.154</c:v>
                </c:pt>
                <c:pt idx="73">
                  <c:v>188.11500000000001</c:v>
                </c:pt>
                <c:pt idx="74">
                  <c:v>189.06899999999999</c:v>
                </c:pt>
                <c:pt idx="75">
                  <c:v>190.029</c:v>
                </c:pt>
                <c:pt idx="76">
                  <c:v>190.99299999999999</c:v>
                </c:pt>
                <c:pt idx="77">
                  <c:v>191.95400000000001</c:v>
                </c:pt>
                <c:pt idx="78">
                  <c:v>192.90799999999999</c:v>
                </c:pt>
                <c:pt idx="79">
                  <c:v>193.87100000000001</c:v>
                </c:pt>
                <c:pt idx="80">
                  <c:v>194.83099999999999</c:v>
                </c:pt>
                <c:pt idx="81">
                  <c:v>195.79300000000001</c:v>
                </c:pt>
                <c:pt idx="82">
                  <c:v>196.74700000000001</c:v>
                </c:pt>
                <c:pt idx="83">
                  <c:v>197.70699999999999</c:v>
                </c:pt>
                <c:pt idx="84">
                  <c:v>198.67099999999999</c:v>
                </c:pt>
                <c:pt idx="85">
                  <c:v>199.63200000000001</c:v>
                </c:pt>
                <c:pt idx="86">
                  <c:v>200.596</c:v>
                </c:pt>
                <c:pt idx="87">
                  <c:v>201.547</c:v>
                </c:pt>
                <c:pt idx="88">
                  <c:v>202.51499999999999</c:v>
                </c:pt>
                <c:pt idx="89">
                  <c:v>203.47</c:v>
                </c:pt>
                <c:pt idx="90">
                  <c:v>204.42699999999999</c:v>
                </c:pt>
                <c:pt idx="91">
                  <c:v>205.39400000000001</c:v>
                </c:pt>
                <c:pt idx="92">
                  <c:v>206.352</c:v>
                </c:pt>
                <c:pt idx="93">
                  <c:v>207.309</c:v>
                </c:pt>
                <c:pt idx="94">
                  <c:v>208.27600000000001</c:v>
                </c:pt>
                <c:pt idx="95">
                  <c:v>209.23400000000001</c:v>
                </c:pt>
                <c:pt idx="96">
                  <c:v>210.191</c:v>
                </c:pt>
                <c:pt idx="97">
                  <c:v>211.15199999999999</c:v>
                </c:pt>
                <c:pt idx="98">
                  <c:v>212.113</c:v>
                </c:pt>
                <c:pt idx="99">
                  <c:v>213.07400000000001</c:v>
                </c:pt>
                <c:pt idx="100">
                  <c:v>214.02799999999999</c:v>
                </c:pt>
                <c:pt idx="101">
                  <c:v>214.989</c:v>
                </c:pt>
                <c:pt idx="102">
                  <c:v>215.952</c:v>
                </c:pt>
                <c:pt idx="103">
                  <c:v>216.91300000000001</c:v>
                </c:pt>
                <c:pt idx="104">
                  <c:v>217.87</c:v>
                </c:pt>
                <c:pt idx="105">
                  <c:v>218.828</c:v>
                </c:pt>
                <c:pt idx="106">
                  <c:v>219.79499999999999</c:v>
                </c:pt>
                <c:pt idx="107">
                  <c:v>220.751</c:v>
                </c:pt>
                <c:pt idx="108">
                  <c:v>221.708</c:v>
                </c:pt>
                <c:pt idx="109">
                  <c:v>222.67500000000001</c:v>
                </c:pt>
                <c:pt idx="110">
                  <c:v>223.63300000000001</c:v>
                </c:pt>
                <c:pt idx="111">
                  <c:v>224.59</c:v>
                </c:pt>
                <c:pt idx="112">
                  <c:v>225.547</c:v>
                </c:pt>
                <c:pt idx="113">
                  <c:v>226.51400000000001</c:v>
                </c:pt>
                <c:pt idx="114">
                  <c:v>227.47499999999999</c:v>
                </c:pt>
                <c:pt idx="115">
                  <c:v>228.43100000000001</c:v>
                </c:pt>
                <c:pt idx="116">
                  <c:v>229.39400000000001</c:v>
                </c:pt>
                <c:pt idx="117">
                  <c:v>230.35599999999999</c:v>
                </c:pt>
                <c:pt idx="118">
                  <c:v>231.31100000000001</c:v>
                </c:pt>
                <c:pt idx="119">
                  <c:v>232.268</c:v>
                </c:pt>
                <c:pt idx="120">
                  <c:v>233.23099999999999</c:v>
                </c:pt>
                <c:pt idx="121">
                  <c:v>234.19399999999999</c:v>
                </c:pt>
                <c:pt idx="122">
                  <c:v>235.148</c:v>
                </c:pt>
                <c:pt idx="123">
                  <c:v>236.11099999999999</c:v>
                </c:pt>
                <c:pt idx="124">
                  <c:v>237.07400000000001</c:v>
                </c:pt>
                <c:pt idx="125">
                  <c:v>238.03200000000001</c:v>
                </c:pt>
                <c:pt idx="126">
                  <c:v>238.989</c:v>
                </c:pt>
                <c:pt idx="127">
                  <c:v>239.95599999999999</c:v>
                </c:pt>
                <c:pt idx="128">
                  <c:v>240.91399999999999</c:v>
                </c:pt>
                <c:pt idx="129">
                  <c:v>241.874</c:v>
                </c:pt>
                <c:pt idx="130">
                  <c:v>242.828</c:v>
                </c:pt>
                <c:pt idx="131">
                  <c:v>243.79499999999999</c:v>
                </c:pt>
                <c:pt idx="132">
                  <c:v>244.755</c:v>
                </c:pt>
                <c:pt idx="133">
                  <c:v>245.71199999999999</c:v>
                </c:pt>
                <c:pt idx="134">
                  <c:v>246.67500000000001</c:v>
                </c:pt>
                <c:pt idx="135">
                  <c:v>247.62700000000001</c:v>
                </c:pt>
                <c:pt idx="136">
                  <c:v>248.589</c:v>
                </c:pt>
                <c:pt idx="137">
                  <c:v>249.55099999999999</c:v>
                </c:pt>
                <c:pt idx="138">
                  <c:v>250.51400000000001</c:v>
                </c:pt>
                <c:pt idx="139">
                  <c:v>251.476</c:v>
                </c:pt>
                <c:pt idx="140">
                  <c:v>252.43299999999999</c:v>
                </c:pt>
                <c:pt idx="141">
                  <c:v>253.38800000000001</c:v>
                </c:pt>
                <c:pt idx="142">
                  <c:v>254.34700000000001</c:v>
                </c:pt>
                <c:pt idx="143">
                  <c:v>255.315</c:v>
                </c:pt>
                <c:pt idx="144">
                  <c:v>256.27</c:v>
                </c:pt>
                <c:pt idx="145">
                  <c:v>257.22699999999998</c:v>
                </c:pt>
                <c:pt idx="146">
                  <c:v>258.19400000000002</c:v>
                </c:pt>
                <c:pt idx="147">
                  <c:v>259.15199999999999</c:v>
                </c:pt>
                <c:pt idx="148">
                  <c:v>260.10899999999998</c:v>
                </c:pt>
                <c:pt idx="149">
                  <c:v>261.07</c:v>
                </c:pt>
                <c:pt idx="150">
                  <c:v>262.03100000000001</c:v>
                </c:pt>
                <c:pt idx="151">
                  <c:v>262.99299999999999</c:v>
                </c:pt>
                <c:pt idx="152">
                  <c:v>263.95600000000002</c:v>
                </c:pt>
                <c:pt idx="153">
                  <c:v>264.90800000000002</c:v>
                </c:pt>
                <c:pt idx="154">
                  <c:v>265.87299999999999</c:v>
                </c:pt>
                <c:pt idx="155">
                  <c:v>266.83199999999999</c:v>
                </c:pt>
                <c:pt idx="156">
                  <c:v>267.79500000000002</c:v>
                </c:pt>
                <c:pt idx="157">
                  <c:v>268.74700000000001</c:v>
                </c:pt>
                <c:pt idx="158">
                  <c:v>269.71300000000002</c:v>
                </c:pt>
                <c:pt idx="159">
                  <c:v>270.66899999999998</c:v>
                </c:pt>
                <c:pt idx="160">
                  <c:v>271.63600000000002</c:v>
                </c:pt>
                <c:pt idx="161">
                  <c:v>272.59399999999999</c:v>
                </c:pt>
                <c:pt idx="162">
                  <c:v>273.55099999999999</c:v>
                </c:pt>
                <c:pt idx="163">
                  <c:v>274.50799999999998</c:v>
                </c:pt>
                <c:pt idx="164">
                  <c:v>275.47500000000002</c:v>
                </c:pt>
                <c:pt idx="165">
                  <c:v>276.43299999999999</c:v>
                </c:pt>
                <c:pt idx="166">
                  <c:v>277.39299999999997</c:v>
                </c:pt>
                <c:pt idx="167">
                  <c:v>278.34699999999998</c:v>
                </c:pt>
                <c:pt idx="168">
                  <c:v>279.31400000000002</c:v>
                </c:pt>
                <c:pt idx="169">
                  <c:v>280.27199999999999</c:v>
                </c:pt>
                <c:pt idx="170">
                  <c:v>281.22899999999998</c:v>
                </c:pt>
                <c:pt idx="171">
                  <c:v>282.19600000000003</c:v>
                </c:pt>
                <c:pt idx="172">
                  <c:v>283.154</c:v>
                </c:pt>
                <c:pt idx="173">
                  <c:v>284.11099999999999</c:v>
                </c:pt>
                <c:pt idx="174">
                  <c:v>285.06799999999998</c:v>
                </c:pt>
                <c:pt idx="175">
                  <c:v>286.029</c:v>
                </c:pt>
                <c:pt idx="176">
                  <c:v>286.99</c:v>
                </c:pt>
                <c:pt idx="177">
                  <c:v>287.952</c:v>
                </c:pt>
                <c:pt idx="178">
                  <c:v>288.91500000000002</c:v>
                </c:pt>
                <c:pt idx="179">
                  <c:v>289.87</c:v>
                </c:pt>
                <c:pt idx="180">
                  <c:v>290.83</c:v>
                </c:pt>
                <c:pt idx="181">
                  <c:v>291.791</c:v>
                </c:pt>
                <c:pt idx="182">
                  <c:v>292.75400000000002</c:v>
                </c:pt>
                <c:pt idx="183">
                  <c:v>293.71600000000001</c:v>
                </c:pt>
                <c:pt idx="184">
                  <c:v>294.67200000000003</c:v>
                </c:pt>
                <c:pt idx="185">
                  <c:v>295.62799999999999</c:v>
                </c:pt>
                <c:pt idx="186">
                  <c:v>296.59500000000003</c:v>
                </c:pt>
                <c:pt idx="187">
                  <c:v>297.553</c:v>
                </c:pt>
                <c:pt idx="188">
                  <c:v>298.51</c:v>
                </c:pt>
                <c:pt idx="189">
                  <c:v>299.46699999999998</c:v>
                </c:pt>
                <c:pt idx="190">
                  <c:v>300.43400000000003</c:v>
                </c:pt>
                <c:pt idx="191">
                  <c:v>301.392</c:v>
                </c:pt>
                <c:pt idx="192">
                  <c:v>302.351</c:v>
                </c:pt>
                <c:pt idx="193">
                  <c:v>303.30799999999999</c:v>
                </c:pt>
                <c:pt idx="194">
                  <c:v>304.27100000000002</c:v>
                </c:pt>
                <c:pt idx="195">
                  <c:v>305.233</c:v>
                </c:pt>
                <c:pt idx="196">
                  <c:v>306.19600000000003</c:v>
                </c:pt>
                <c:pt idx="197">
                  <c:v>307.14699999999999</c:v>
                </c:pt>
                <c:pt idx="198">
                  <c:v>308.11</c:v>
                </c:pt>
                <c:pt idx="199">
                  <c:v>309.072</c:v>
                </c:pt>
                <c:pt idx="200">
                  <c:v>310.03500000000003</c:v>
                </c:pt>
                <c:pt idx="201">
                  <c:v>310.98899999999998</c:v>
                </c:pt>
                <c:pt idx="202">
                  <c:v>311.952</c:v>
                </c:pt>
                <c:pt idx="203">
                  <c:v>312.90899999999999</c:v>
                </c:pt>
                <c:pt idx="204">
                  <c:v>313.86900000000003</c:v>
                </c:pt>
                <c:pt idx="205">
                  <c:v>314.83300000000003</c:v>
                </c:pt>
                <c:pt idx="206">
                  <c:v>315.791</c:v>
                </c:pt>
                <c:pt idx="207">
                  <c:v>316.74799999999999</c:v>
                </c:pt>
                <c:pt idx="208">
                  <c:v>317.71499999999997</c:v>
                </c:pt>
                <c:pt idx="209">
                  <c:v>318.673</c:v>
                </c:pt>
                <c:pt idx="210">
                  <c:v>319.63200000000001</c:v>
                </c:pt>
                <c:pt idx="211">
                  <c:v>320.589</c:v>
                </c:pt>
                <c:pt idx="212">
                  <c:v>321.55200000000002</c:v>
                </c:pt>
                <c:pt idx="213">
                  <c:v>322.51400000000001</c:v>
                </c:pt>
                <c:pt idx="214">
                  <c:v>323.46699999999998</c:v>
                </c:pt>
                <c:pt idx="215">
                  <c:v>324.428</c:v>
                </c:pt>
                <c:pt idx="216">
                  <c:v>325.39100000000002</c:v>
                </c:pt>
              </c:numCache>
            </c:numRef>
          </c:xVal>
          <c:yVal>
            <c:numRef>
              <c:f>'8 (5)'!$C$2:$C$218</c:f>
              <c:numCache>
                <c:formatCode>General</c:formatCode>
                <c:ptCount val="217"/>
                <c:pt idx="0">
                  <c:v>57.7</c:v>
                </c:pt>
                <c:pt idx="1">
                  <c:v>57.699597978597907</c:v>
                </c:pt>
                <c:pt idx="2">
                  <c:v>57.699198885551496</c:v>
                </c:pt>
                <c:pt idx="3">
                  <c:v>57.698796445812874</c:v>
                </c:pt>
                <c:pt idx="4">
                  <c:v>57.698394424410779</c:v>
                </c:pt>
                <c:pt idx="5">
                  <c:v>57.69799282134521</c:v>
                </c:pt>
                <c:pt idx="6">
                  <c:v>57.697589963270062</c:v>
                </c:pt>
                <c:pt idx="7">
                  <c:v>57.69718752353144</c:v>
                </c:pt>
                <c:pt idx="8">
                  <c:v>57.696788848821555</c:v>
                </c:pt>
                <c:pt idx="9">
                  <c:v>57.69638682741946</c:v>
                </c:pt>
                <c:pt idx="10">
                  <c:v>57.695982295998206</c:v>
                </c:pt>
                <c:pt idx="11">
                  <c:v>57.695582366278742</c:v>
                </c:pt>
                <c:pt idx="12">
                  <c:v>57.695182018222752</c:v>
                </c:pt>
                <c:pt idx="13">
                  <c:v>57.694777905138025</c:v>
                </c:pt>
                <c:pt idx="14">
                  <c:v>57.69437588373593</c:v>
                </c:pt>
                <c:pt idx="15">
                  <c:v>57.693975954016466</c:v>
                </c:pt>
                <c:pt idx="16">
                  <c:v>57.693576024297002</c:v>
                </c:pt>
                <c:pt idx="17">
                  <c:v>57.693171911212275</c:v>
                </c:pt>
                <c:pt idx="18">
                  <c:v>57.692770726483232</c:v>
                </c:pt>
                <c:pt idx="19">
                  <c:v>57.692368705081137</c:v>
                </c:pt>
                <c:pt idx="20">
                  <c:v>57.691966265342515</c:v>
                </c:pt>
                <c:pt idx="21">
                  <c:v>57.691568427305683</c:v>
                </c:pt>
                <c:pt idx="22">
                  <c:v>57.691165569230535</c:v>
                </c:pt>
                <c:pt idx="23">
                  <c:v>57.690763547828439</c:v>
                </c:pt>
                <c:pt idx="24">
                  <c:v>57.690360271416765</c:v>
                </c:pt>
                <c:pt idx="25">
                  <c:v>57.689958250014669</c:v>
                </c:pt>
                <c:pt idx="26">
                  <c:v>57.689559156968258</c:v>
                </c:pt>
                <c:pt idx="27">
                  <c:v>57.689156717229636</c:v>
                </c:pt>
                <c:pt idx="28">
                  <c:v>57.688753440817962</c:v>
                </c:pt>
                <c:pt idx="29">
                  <c:v>57.688351837752393</c:v>
                </c:pt>
                <c:pt idx="30">
                  <c:v>57.687952326369455</c:v>
                </c:pt>
                <c:pt idx="31">
                  <c:v>57.687552396649991</c:v>
                </c:pt>
                <c:pt idx="32">
                  <c:v>57.687147865228738</c:v>
                </c:pt>
                <c:pt idx="33">
                  <c:v>57.686747098836221</c:v>
                </c:pt>
                <c:pt idx="34">
                  <c:v>57.686346750780231</c:v>
                </c:pt>
                <c:pt idx="35">
                  <c:v>57.685942219358978</c:v>
                </c:pt>
                <c:pt idx="36">
                  <c:v>57.685544381322146</c:v>
                </c:pt>
                <c:pt idx="37">
                  <c:v>57.685140268237419</c:v>
                </c:pt>
                <c:pt idx="38">
                  <c:v>57.684741175191007</c:v>
                </c:pt>
                <c:pt idx="39">
                  <c:v>57.684339572125438</c:v>
                </c:pt>
                <c:pt idx="40">
                  <c:v>57.683936295713764</c:v>
                </c:pt>
                <c:pt idx="41">
                  <c:v>57.683534274311668</c:v>
                </c:pt>
                <c:pt idx="42">
                  <c:v>57.683130997899994</c:v>
                </c:pt>
                <c:pt idx="43">
                  <c:v>57.682733159863162</c:v>
                </c:pt>
                <c:pt idx="44">
                  <c:v>57.682330301788014</c:v>
                </c:pt>
                <c:pt idx="45">
                  <c:v>57.681927443712866</c:v>
                </c:pt>
                <c:pt idx="46">
                  <c:v>57.681528350666454</c:v>
                </c:pt>
                <c:pt idx="47">
                  <c:v>57.681123819245201</c:v>
                </c:pt>
                <c:pt idx="48">
                  <c:v>57.680723471189211</c:v>
                </c:pt>
                <c:pt idx="49">
                  <c:v>57.680323123133221</c:v>
                </c:pt>
                <c:pt idx="50">
                  <c:v>57.679918591711967</c:v>
                </c:pt>
                <c:pt idx="51">
                  <c:v>57.679517825319451</c:v>
                </c:pt>
                <c:pt idx="52">
                  <c:v>57.679117477263461</c:v>
                </c:pt>
                <c:pt idx="53">
                  <c:v>57.678715455861365</c:v>
                </c:pt>
                <c:pt idx="54">
                  <c:v>57.678311761113164</c:v>
                </c:pt>
                <c:pt idx="55">
                  <c:v>57.677910576384122</c:v>
                </c:pt>
                <c:pt idx="56">
                  <c:v>57.677511901674237</c:v>
                </c:pt>
                <c:pt idx="57">
                  <c:v>57.677110298608667</c:v>
                </c:pt>
                <c:pt idx="58">
                  <c:v>57.676707022196993</c:v>
                </c:pt>
                <c:pt idx="59">
                  <c:v>57.676305000794898</c:v>
                </c:pt>
                <c:pt idx="60">
                  <c:v>57.675905907748486</c:v>
                </c:pt>
                <c:pt idx="61">
                  <c:v>57.675504304682917</c:v>
                </c:pt>
                <c:pt idx="62">
                  <c:v>57.675098936588604</c:v>
                </c:pt>
                <c:pt idx="63">
                  <c:v>57.674699425205667</c:v>
                </c:pt>
                <c:pt idx="64">
                  <c:v>57.674299077149676</c:v>
                </c:pt>
                <c:pt idx="65">
                  <c:v>57.673894545728423</c:v>
                </c:pt>
                <c:pt idx="66">
                  <c:v>57.673493779335907</c:v>
                </c:pt>
                <c:pt idx="67">
                  <c:v>57.673093431279916</c:v>
                </c:pt>
                <c:pt idx="68">
                  <c:v>57.672693083223926</c:v>
                </c:pt>
                <c:pt idx="69">
                  <c:v>57.672288551802673</c:v>
                </c:pt>
                <c:pt idx="70">
                  <c:v>57.671887785410156</c:v>
                </c:pt>
                <c:pt idx="71">
                  <c:v>57.671485764008061</c:v>
                </c:pt>
                <c:pt idx="72">
                  <c:v>57.671083742605965</c:v>
                </c:pt>
                <c:pt idx="73">
                  <c:v>57.67068172120387</c:v>
                </c:pt>
                <c:pt idx="74">
                  <c:v>57.670282628157459</c:v>
                </c:pt>
                <c:pt idx="75">
                  <c:v>57.66988102509189</c:v>
                </c:pt>
                <c:pt idx="76">
                  <c:v>57.669477748680215</c:v>
                </c:pt>
                <c:pt idx="77">
                  <c:v>57.66907572727812</c:v>
                </c:pt>
                <c:pt idx="78">
                  <c:v>57.668676634231709</c:v>
                </c:pt>
                <c:pt idx="79">
                  <c:v>57.66827377615656</c:v>
                </c:pt>
                <c:pt idx="80">
                  <c:v>57.667872173090991</c:v>
                </c:pt>
                <c:pt idx="81">
                  <c:v>57.66746973335237</c:v>
                </c:pt>
                <c:pt idx="82">
                  <c:v>57.667070640305958</c:v>
                </c:pt>
                <c:pt idx="83">
                  <c:v>57.666669037240389</c:v>
                </c:pt>
                <c:pt idx="84">
                  <c:v>57.666265760828715</c:v>
                </c:pt>
                <c:pt idx="85">
                  <c:v>57.665863739426619</c:v>
                </c:pt>
                <c:pt idx="86">
                  <c:v>57.665460463014945</c:v>
                </c:pt>
                <c:pt idx="87">
                  <c:v>57.665062624978113</c:v>
                </c:pt>
                <c:pt idx="88">
                  <c:v>57.664657675220333</c:v>
                </c:pt>
                <c:pt idx="89">
                  <c:v>57.664258163837395</c:v>
                </c:pt>
                <c:pt idx="90">
                  <c:v>57.663857815781405</c:v>
                </c:pt>
                <c:pt idx="91">
                  <c:v>57.663453284360152</c:v>
                </c:pt>
                <c:pt idx="92">
                  <c:v>57.663052517967635</c:v>
                </c:pt>
                <c:pt idx="93">
                  <c:v>57.662652169911645</c:v>
                </c:pt>
                <c:pt idx="94">
                  <c:v>57.662247638490392</c:v>
                </c:pt>
                <c:pt idx="95">
                  <c:v>57.661846872097875</c:v>
                </c:pt>
                <c:pt idx="96">
                  <c:v>57.661446524041885</c:v>
                </c:pt>
                <c:pt idx="97">
                  <c:v>57.66104450263979</c:v>
                </c:pt>
                <c:pt idx="98">
                  <c:v>57.660642481237694</c:v>
                </c:pt>
                <c:pt idx="99">
                  <c:v>57.660240459835599</c:v>
                </c:pt>
                <c:pt idx="100">
                  <c:v>57.659841366789188</c:v>
                </c:pt>
                <c:pt idx="101">
                  <c:v>57.659439345387092</c:v>
                </c:pt>
                <c:pt idx="102">
                  <c:v>57.659036487311944</c:v>
                </c:pt>
                <c:pt idx="103">
                  <c:v>57.658634465909849</c:v>
                </c:pt>
                <c:pt idx="104">
                  <c:v>57.658234117853858</c:v>
                </c:pt>
                <c:pt idx="105">
                  <c:v>57.657833351461342</c:v>
                </c:pt>
                <c:pt idx="106">
                  <c:v>57.657428820040089</c:v>
                </c:pt>
                <c:pt idx="107">
                  <c:v>57.657028890320625</c:v>
                </c:pt>
                <c:pt idx="108">
                  <c:v>57.656628542264635</c:v>
                </c:pt>
                <c:pt idx="109">
                  <c:v>57.656224010843381</c:v>
                </c:pt>
                <c:pt idx="110">
                  <c:v>57.655823244450865</c:v>
                </c:pt>
                <c:pt idx="111">
                  <c:v>57.655422896394874</c:v>
                </c:pt>
                <c:pt idx="112">
                  <c:v>57.655022548338884</c:v>
                </c:pt>
                <c:pt idx="113">
                  <c:v>57.654618016917631</c:v>
                </c:pt>
                <c:pt idx="114">
                  <c:v>57.654215995515536</c:v>
                </c:pt>
                <c:pt idx="115">
                  <c:v>57.653816065796072</c:v>
                </c:pt>
                <c:pt idx="116">
                  <c:v>57.653413207720924</c:v>
                </c:pt>
                <c:pt idx="117">
                  <c:v>57.653010767982302</c:v>
                </c:pt>
                <c:pt idx="118">
                  <c:v>57.652611256599364</c:v>
                </c:pt>
                <c:pt idx="119">
                  <c:v>57.652210908543374</c:v>
                </c:pt>
                <c:pt idx="120">
                  <c:v>57.651808050468226</c:v>
                </c:pt>
                <c:pt idx="121">
                  <c:v>57.651405192393078</c:v>
                </c:pt>
                <c:pt idx="122">
                  <c:v>57.651006099346667</c:v>
                </c:pt>
                <c:pt idx="123">
                  <c:v>57.650603241271519</c:v>
                </c:pt>
                <c:pt idx="124">
                  <c:v>57.650200383196371</c:v>
                </c:pt>
                <c:pt idx="125">
                  <c:v>57.649799616803854</c:v>
                </c:pt>
                <c:pt idx="126">
                  <c:v>57.649399268747864</c:v>
                </c:pt>
                <c:pt idx="127">
                  <c:v>57.648994737326611</c:v>
                </c:pt>
                <c:pt idx="128">
                  <c:v>57.648593970934094</c:v>
                </c:pt>
                <c:pt idx="129">
                  <c:v>57.648192367868525</c:v>
                </c:pt>
                <c:pt idx="130">
                  <c:v>57.647793274822114</c:v>
                </c:pt>
                <c:pt idx="131">
                  <c:v>57.64738874340086</c:v>
                </c:pt>
                <c:pt idx="132">
                  <c:v>57.646987140335291</c:v>
                </c:pt>
                <c:pt idx="133">
                  <c:v>57.646586792279301</c:v>
                </c:pt>
                <c:pt idx="134">
                  <c:v>57.646183934204153</c:v>
                </c:pt>
                <c:pt idx="135">
                  <c:v>57.645785677830794</c:v>
                </c:pt>
                <c:pt idx="136">
                  <c:v>57.645383238092172</c:v>
                </c:pt>
                <c:pt idx="137">
                  <c:v>57.644980798353551</c:v>
                </c:pt>
                <c:pt idx="138">
                  <c:v>57.644577940278403</c:v>
                </c:pt>
                <c:pt idx="139">
                  <c:v>57.644175500539781</c:v>
                </c:pt>
                <c:pt idx="140">
                  <c:v>57.643775152483791</c:v>
                </c:pt>
                <c:pt idx="141">
                  <c:v>57.643375641100853</c:v>
                </c:pt>
                <c:pt idx="142">
                  <c:v>57.64297445637181</c:v>
                </c:pt>
                <c:pt idx="143">
                  <c:v>57.642569506614031</c:v>
                </c:pt>
                <c:pt idx="144">
                  <c:v>57.642169995231093</c:v>
                </c:pt>
                <c:pt idx="145">
                  <c:v>57.641769647175103</c:v>
                </c:pt>
                <c:pt idx="146">
                  <c:v>57.64136511575385</c:v>
                </c:pt>
                <c:pt idx="147">
                  <c:v>57.640964349361333</c:v>
                </c:pt>
                <c:pt idx="148">
                  <c:v>57.640564001305343</c:v>
                </c:pt>
                <c:pt idx="149">
                  <c:v>57.640161979903247</c:v>
                </c:pt>
                <c:pt idx="150">
                  <c:v>57.639759958501152</c:v>
                </c:pt>
                <c:pt idx="151">
                  <c:v>57.63935751876253</c:v>
                </c:pt>
                <c:pt idx="152">
                  <c:v>57.638954660687382</c:v>
                </c:pt>
                <c:pt idx="153">
                  <c:v>57.638556404314023</c:v>
                </c:pt>
                <c:pt idx="154">
                  <c:v>57.638152709565823</c:v>
                </c:pt>
                <c:pt idx="155">
                  <c:v>57.63775152483678</c:v>
                </c:pt>
                <c:pt idx="156">
                  <c:v>57.637348666761632</c:v>
                </c:pt>
                <c:pt idx="157">
                  <c:v>57.636950410388273</c:v>
                </c:pt>
                <c:pt idx="158">
                  <c:v>57.636546297303546</c:v>
                </c:pt>
                <c:pt idx="159">
                  <c:v>57.636146367584082</c:v>
                </c:pt>
                <c:pt idx="160">
                  <c:v>57.635741836162829</c:v>
                </c:pt>
                <c:pt idx="161">
                  <c:v>57.635341069770313</c:v>
                </c:pt>
                <c:pt idx="162">
                  <c:v>57.634940721714322</c:v>
                </c:pt>
                <c:pt idx="163">
                  <c:v>57.634540373658332</c:v>
                </c:pt>
                <c:pt idx="164">
                  <c:v>57.634135842237079</c:v>
                </c:pt>
                <c:pt idx="165">
                  <c:v>57.633735075844562</c:v>
                </c:pt>
                <c:pt idx="166">
                  <c:v>57.633333472778993</c:v>
                </c:pt>
                <c:pt idx="167">
                  <c:v>57.632934379732582</c:v>
                </c:pt>
                <c:pt idx="168">
                  <c:v>57.632529848311329</c:v>
                </c:pt>
                <c:pt idx="169">
                  <c:v>57.632129081918812</c:v>
                </c:pt>
                <c:pt idx="170">
                  <c:v>57.631728733862822</c:v>
                </c:pt>
                <c:pt idx="171">
                  <c:v>57.631324202441569</c:v>
                </c:pt>
                <c:pt idx="172">
                  <c:v>57.630923436049052</c:v>
                </c:pt>
                <c:pt idx="173">
                  <c:v>57.630523087993062</c:v>
                </c:pt>
                <c:pt idx="174">
                  <c:v>57.630122739937072</c:v>
                </c:pt>
                <c:pt idx="175">
                  <c:v>57.629720718534976</c:v>
                </c:pt>
                <c:pt idx="176">
                  <c:v>57.629318697132881</c:v>
                </c:pt>
                <c:pt idx="177">
                  <c:v>57.628916257394259</c:v>
                </c:pt>
                <c:pt idx="178">
                  <c:v>57.628513399319111</c:v>
                </c:pt>
                <c:pt idx="179">
                  <c:v>57.628113887936173</c:v>
                </c:pt>
                <c:pt idx="180">
                  <c:v>57.627712284870604</c:v>
                </c:pt>
                <c:pt idx="181">
                  <c:v>57.627310263468509</c:v>
                </c:pt>
                <c:pt idx="182">
                  <c:v>57.626907405393361</c:v>
                </c:pt>
                <c:pt idx="183">
                  <c:v>57.626504965654739</c:v>
                </c:pt>
                <c:pt idx="184">
                  <c:v>57.626105035935275</c:v>
                </c:pt>
                <c:pt idx="185">
                  <c:v>57.625705106215811</c:v>
                </c:pt>
                <c:pt idx="186">
                  <c:v>57.625300574794558</c:v>
                </c:pt>
                <c:pt idx="187">
                  <c:v>57.624899808402041</c:v>
                </c:pt>
                <c:pt idx="188">
                  <c:v>57.624499460346051</c:v>
                </c:pt>
                <c:pt idx="189">
                  <c:v>57.624099112290061</c:v>
                </c:pt>
                <c:pt idx="190">
                  <c:v>57.623694580868808</c:v>
                </c:pt>
                <c:pt idx="191">
                  <c:v>57.623293814476291</c:v>
                </c:pt>
                <c:pt idx="192">
                  <c:v>57.622892629747248</c:v>
                </c:pt>
                <c:pt idx="193">
                  <c:v>57.622492281691258</c:v>
                </c:pt>
                <c:pt idx="194">
                  <c:v>57.62208942361611</c:v>
                </c:pt>
                <c:pt idx="195">
                  <c:v>57.621686983877488</c:v>
                </c:pt>
                <c:pt idx="196">
                  <c:v>57.62128412580234</c:v>
                </c:pt>
                <c:pt idx="197">
                  <c:v>57.620886287765508</c:v>
                </c:pt>
                <c:pt idx="198">
                  <c:v>57.62048342969036</c:v>
                </c:pt>
                <c:pt idx="199">
                  <c:v>57.620080989951738</c:v>
                </c:pt>
                <c:pt idx="200">
                  <c:v>57.61967813187659</c:v>
                </c:pt>
                <c:pt idx="201">
                  <c:v>57.619279038830179</c:v>
                </c:pt>
                <c:pt idx="202">
                  <c:v>57.618876180755031</c:v>
                </c:pt>
                <c:pt idx="203">
                  <c:v>57.61847583269904</c:v>
                </c:pt>
                <c:pt idx="204">
                  <c:v>57.618074229633471</c:v>
                </c:pt>
                <c:pt idx="205">
                  <c:v>57.617670953221797</c:v>
                </c:pt>
                <c:pt idx="206">
                  <c:v>57.61727018682928</c:v>
                </c:pt>
                <c:pt idx="207">
                  <c:v>57.61686983877329</c:v>
                </c:pt>
                <c:pt idx="208">
                  <c:v>57.616465307352037</c:v>
                </c:pt>
                <c:pt idx="209">
                  <c:v>57.61606454095952</c:v>
                </c:pt>
                <c:pt idx="210">
                  <c:v>57.615663356230478</c:v>
                </c:pt>
                <c:pt idx="211">
                  <c:v>57.615263008174487</c:v>
                </c:pt>
                <c:pt idx="212">
                  <c:v>57.614860150099339</c:v>
                </c:pt>
                <c:pt idx="213">
                  <c:v>57.614457710360718</c:v>
                </c:pt>
                <c:pt idx="214">
                  <c:v>57.614059035650833</c:v>
                </c:pt>
                <c:pt idx="215">
                  <c:v>57.613657014248737</c:v>
                </c:pt>
                <c:pt idx="216">
                  <c:v>57.613254156173589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C25-4E2F-AE28-10F36C90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17344"/>
        <c:axId val="68618880"/>
      </c:scatterChart>
      <c:valAx>
        <c:axId val="68617344"/>
        <c:scaling>
          <c:orientation val="minMax"/>
          <c:max val="3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8618880"/>
        <c:crosses val="autoZero"/>
        <c:crossBetween val="midCat"/>
      </c:valAx>
      <c:valAx>
        <c:axId val="686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1734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(5)'!$L$2:$L$194</c:f>
              <c:numCache>
                <c:formatCode>General</c:formatCode>
                <c:ptCount val="193"/>
                <c:pt idx="0">
                  <c:v>155.41</c:v>
                </c:pt>
                <c:pt idx="1">
                  <c:v>156.36699999999999</c:v>
                </c:pt>
                <c:pt idx="2">
                  <c:v>157.328</c:v>
                </c:pt>
                <c:pt idx="3">
                  <c:v>158.29</c:v>
                </c:pt>
                <c:pt idx="4">
                  <c:v>159.251</c:v>
                </c:pt>
                <c:pt idx="5">
                  <c:v>160.215</c:v>
                </c:pt>
                <c:pt idx="6">
                  <c:v>161.17599999999999</c:v>
                </c:pt>
                <c:pt idx="7">
                  <c:v>162.13</c:v>
                </c:pt>
                <c:pt idx="8">
                  <c:v>163.09</c:v>
                </c:pt>
                <c:pt idx="9">
                  <c:v>164.054</c:v>
                </c:pt>
                <c:pt idx="10">
                  <c:v>165.01499999999999</c:v>
                </c:pt>
                <c:pt idx="11">
                  <c:v>165.97300000000001</c:v>
                </c:pt>
                <c:pt idx="12">
                  <c:v>166.928</c:v>
                </c:pt>
                <c:pt idx="13">
                  <c:v>167.88800000000001</c:v>
                </c:pt>
                <c:pt idx="14">
                  <c:v>168.852</c:v>
                </c:pt>
                <c:pt idx="15">
                  <c:v>169.809</c:v>
                </c:pt>
                <c:pt idx="16">
                  <c:v>170.77600000000001</c:v>
                </c:pt>
                <c:pt idx="17">
                  <c:v>171.73400000000001</c:v>
                </c:pt>
                <c:pt idx="18">
                  <c:v>172.691</c:v>
                </c:pt>
                <c:pt idx="19">
                  <c:v>173.65</c:v>
                </c:pt>
                <c:pt idx="20">
                  <c:v>174.608</c:v>
                </c:pt>
                <c:pt idx="21">
                  <c:v>175.571</c:v>
                </c:pt>
                <c:pt idx="22">
                  <c:v>176.53200000000001</c:v>
                </c:pt>
                <c:pt idx="23">
                  <c:v>177.49600000000001</c:v>
                </c:pt>
                <c:pt idx="24">
                  <c:v>178.447</c:v>
                </c:pt>
                <c:pt idx="25">
                  <c:v>179.41</c:v>
                </c:pt>
                <c:pt idx="26">
                  <c:v>180.37100000000001</c:v>
                </c:pt>
                <c:pt idx="27">
                  <c:v>181.33500000000001</c:v>
                </c:pt>
                <c:pt idx="28">
                  <c:v>182.28800000000001</c:v>
                </c:pt>
                <c:pt idx="29">
                  <c:v>183.251</c:v>
                </c:pt>
                <c:pt idx="30">
                  <c:v>184.209</c:v>
                </c:pt>
                <c:pt idx="31">
                  <c:v>185.17599999999999</c:v>
                </c:pt>
                <c:pt idx="32">
                  <c:v>186.13399999999999</c:v>
                </c:pt>
                <c:pt idx="33">
                  <c:v>187.09100000000001</c:v>
                </c:pt>
                <c:pt idx="34">
                  <c:v>188.048</c:v>
                </c:pt>
                <c:pt idx="35">
                  <c:v>189.01499999999999</c:v>
                </c:pt>
                <c:pt idx="36">
                  <c:v>189.97300000000001</c:v>
                </c:pt>
                <c:pt idx="37">
                  <c:v>190.93199999999999</c:v>
                </c:pt>
                <c:pt idx="38">
                  <c:v>191.892</c:v>
                </c:pt>
                <c:pt idx="39">
                  <c:v>192.85300000000001</c:v>
                </c:pt>
                <c:pt idx="40">
                  <c:v>193.81299999999999</c:v>
                </c:pt>
                <c:pt idx="41">
                  <c:v>194.767</c:v>
                </c:pt>
                <c:pt idx="42">
                  <c:v>195.727</c:v>
                </c:pt>
                <c:pt idx="43">
                  <c:v>196.691</c:v>
                </c:pt>
                <c:pt idx="44">
                  <c:v>197.65199999999999</c:v>
                </c:pt>
                <c:pt idx="45">
                  <c:v>198.61099999999999</c:v>
                </c:pt>
                <c:pt idx="46">
                  <c:v>199.57499999999999</c:v>
                </c:pt>
                <c:pt idx="47">
                  <c:v>200.53299999999999</c:v>
                </c:pt>
                <c:pt idx="48">
                  <c:v>201.49</c:v>
                </c:pt>
                <c:pt idx="49">
                  <c:v>202.447</c:v>
                </c:pt>
                <c:pt idx="50">
                  <c:v>203.41399999999999</c:v>
                </c:pt>
                <c:pt idx="51">
                  <c:v>204.37200000000001</c:v>
                </c:pt>
                <c:pt idx="52">
                  <c:v>205.32900000000001</c:v>
                </c:pt>
                <c:pt idx="53">
                  <c:v>206.29599999999999</c:v>
                </c:pt>
                <c:pt idx="54">
                  <c:v>207.24799999999999</c:v>
                </c:pt>
                <c:pt idx="55">
                  <c:v>208.208</c:v>
                </c:pt>
                <c:pt idx="56">
                  <c:v>209.16900000000001</c:v>
                </c:pt>
                <c:pt idx="57">
                  <c:v>210.13300000000001</c:v>
                </c:pt>
                <c:pt idx="58">
                  <c:v>211.09399999999999</c:v>
                </c:pt>
                <c:pt idx="59">
                  <c:v>212.048</c:v>
                </c:pt>
                <c:pt idx="60">
                  <c:v>213.00899999999999</c:v>
                </c:pt>
                <c:pt idx="61">
                  <c:v>213.97200000000001</c:v>
                </c:pt>
                <c:pt idx="62">
                  <c:v>214.93299999999999</c:v>
                </c:pt>
                <c:pt idx="63">
                  <c:v>215.89400000000001</c:v>
                </c:pt>
                <c:pt idx="64">
                  <c:v>216.85599999999999</c:v>
                </c:pt>
                <c:pt idx="65">
                  <c:v>217.81399999999999</c:v>
                </c:pt>
                <c:pt idx="66">
                  <c:v>218.77099999999999</c:v>
                </c:pt>
                <c:pt idx="67">
                  <c:v>219.72800000000001</c:v>
                </c:pt>
                <c:pt idx="68">
                  <c:v>220.69499999999999</c:v>
                </c:pt>
                <c:pt idx="69">
                  <c:v>221.65299999999999</c:v>
                </c:pt>
                <c:pt idx="70">
                  <c:v>222.61</c:v>
                </c:pt>
                <c:pt idx="71">
                  <c:v>223.57</c:v>
                </c:pt>
                <c:pt idx="72">
                  <c:v>224.536</c:v>
                </c:pt>
                <c:pt idx="73">
                  <c:v>225.49</c:v>
                </c:pt>
                <c:pt idx="74">
                  <c:v>226.45099999999999</c:v>
                </c:pt>
                <c:pt idx="75">
                  <c:v>227.416</c:v>
                </c:pt>
                <c:pt idx="76">
                  <c:v>228.374</c:v>
                </c:pt>
                <c:pt idx="77">
                  <c:v>229.33600000000001</c:v>
                </c:pt>
                <c:pt idx="78">
                  <c:v>230.29</c:v>
                </c:pt>
                <c:pt idx="79">
                  <c:v>231.25299999999999</c:v>
                </c:pt>
                <c:pt idx="80">
                  <c:v>232.20699999999999</c:v>
                </c:pt>
                <c:pt idx="81">
                  <c:v>233.16900000000001</c:v>
                </c:pt>
                <c:pt idx="82">
                  <c:v>234.12700000000001</c:v>
                </c:pt>
                <c:pt idx="83">
                  <c:v>235.09399999999999</c:v>
                </c:pt>
                <c:pt idx="84">
                  <c:v>236.05199999999999</c:v>
                </c:pt>
                <c:pt idx="85">
                  <c:v>237.00899999999999</c:v>
                </c:pt>
                <c:pt idx="86">
                  <c:v>237.976</c:v>
                </c:pt>
                <c:pt idx="87">
                  <c:v>238.934</c:v>
                </c:pt>
                <c:pt idx="88">
                  <c:v>239.89400000000001</c:v>
                </c:pt>
                <c:pt idx="89">
                  <c:v>240.85</c:v>
                </c:pt>
                <c:pt idx="90">
                  <c:v>241.80699999999999</c:v>
                </c:pt>
                <c:pt idx="91">
                  <c:v>242.77</c:v>
                </c:pt>
                <c:pt idx="92">
                  <c:v>243.732</c:v>
                </c:pt>
                <c:pt idx="93">
                  <c:v>244.69499999999999</c:v>
                </c:pt>
                <c:pt idx="94">
                  <c:v>245.64699999999999</c:v>
                </c:pt>
                <c:pt idx="95">
                  <c:v>246.60900000000001</c:v>
                </c:pt>
                <c:pt idx="96">
                  <c:v>247.571</c:v>
                </c:pt>
                <c:pt idx="97">
                  <c:v>248.529</c:v>
                </c:pt>
                <c:pt idx="98">
                  <c:v>249.49299999999999</c:v>
                </c:pt>
                <c:pt idx="99">
                  <c:v>250.453</c:v>
                </c:pt>
                <c:pt idx="100">
                  <c:v>251.40899999999999</c:v>
                </c:pt>
                <c:pt idx="101">
                  <c:v>252.375</c:v>
                </c:pt>
                <c:pt idx="102">
                  <c:v>253.333</c:v>
                </c:pt>
                <c:pt idx="103">
                  <c:v>254.29</c:v>
                </c:pt>
                <c:pt idx="104">
                  <c:v>255.24700000000001</c:v>
                </c:pt>
                <c:pt idx="105">
                  <c:v>256.214</c:v>
                </c:pt>
                <c:pt idx="106">
                  <c:v>257.16699999999997</c:v>
                </c:pt>
                <c:pt idx="107">
                  <c:v>258.13600000000002</c:v>
                </c:pt>
                <c:pt idx="108">
                  <c:v>259.089</c:v>
                </c:pt>
                <c:pt idx="109">
                  <c:v>260.05099999999999</c:v>
                </c:pt>
                <c:pt idx="110">
                  <c:v>261.01299999999998</c:v>
                </c:pt>
                <c:pt idx="111">
                  <c:v>261.976</c:v>
                </c:pt>
                <c:pt idx="112">
                  <c:v>262.928</c:v>
                </c:pt>
                <c:pt idx="113">
                  <c:v>263.89299999999997</c:v>
                </c:pt>
                <c:pt idx="114">
                  <c:v>264.85199999999998</c:v>
                </c:pt>
                <c:pt idx="115">
                  <c:v>265.80900000000003</c:v>
                </c:pt>
                <c:pt idx="116">
                  <c:v>266.774</c:v>
                </c:pt>
                <c:pt idx="117">
                  <c:v>267.73200000000003</c:v>
                </c:pt>
                <c:pt idx="118">
                  <c:v>268.68900000000002</c:v>
                </c:pt>
                <c:pt idx="119">
                  <c:v>269.65600000000001</c:v>
                </c:pt>
                <c:pt idx="120">
                  <c:v>270.613</c:v>
                </c:pt>
                <c:pt idx="121">
                  <c:v>271.57100000000003</c:v>
                </c:pt>
                <c:pt idx="122">
                  <c:v>272.52800000000002</c:v>
                </c:pt>
                <c:pt idx="123">
                  <c:v>273.488</c:v>
                </c:pt>
                <c:pt idx="124">
                  <c:v>274.452</c:v>
                </c:pt>
                <c:pt idx="125">
                  <c:v>275.41000000000003</c:v>
                </c:pt>
                <c:pt idx="126">
                  <c:v>276.36700000000002</c:v>
                </c:pt>
                <c:pt idx="127">
                  <c:v>277.334</c:v>
                </c:pt>
                <c:pt idx="128">
                  <c:v>278.29199999999997</c:v>
                </c:pt>
                <c:pt idx="129">
                  <c:v>279.24900000000002</c:v>
                </c:pt>
                <c:pt idx="130">
                  <c:v>280.21600000000001</c:v>
                </c:pt>
                <c:pt idx="131">
                  <c:v>281.17399999999998</c:v>
                </c:pt>
                <c:pt idx="132">
                  <c:v>282.13499999999999</c:v>
                </c:pt>
                <c:pt idx="133">
                  <c:v>283.096</c:v>
                </c:pt>
                <c:pt idx="134">
                  <c:v>284.048</c:v>
                </c:pt>
                <c:pt idx="135">
                  <c:v>285.01</c:v>
                </c:pt>
                <c:pt idx="136">
                  <c:v>285.97199999999998</c:v>
                </c:pt>
                <c:pt idx="137">
                  <c:v>286.935</c:v>
                </c:pt>
                <c:pt idx="138">
                  <c:v>287.89</c:v>
                </c:pt>
                <c:pt idx="139">
                  <c:v>288.85000000000002</c:v>
                </c:pt>
                <c:pt idx="140">
                  <c:v>289.81099999999998</c:v>
                </c:pt>
                <c:pt idx="141">
                  <c:v>290.76799999999997</c:v>
                </c:pt>
                <c:pt idx="142">
                  <c:v>291.733</c:v>
                </c:pt>
                <c:pt idx="143">
                  <c:v>292.69099999999997</c:v>
                </c:pt>
                <c:pt idx="144">
                  <c:v>293.64800000000002</c:v>
                </c:pt>
                <c:pt idx="145">
                  <c:v>294.61500000000001</c:v>
                </c:pt>
                <c:pt idx="146">
                  <c:v>295.57299999999998</c:v>
                </c:pt>
                <c:pt idx="147">
                  <c:v>296.52999999999997</c:v>
                </c:pt>
                <c:pt idx="148">
                  <c:v>297.48700000000002</c:v>
                </c:pt>
                <c:pt idx="149">
                  <c:v>298.45600000000002</c:v>
                </c:pt>
                <c:pt idx="150">
                  <c:v>299.41399999999999</c:v>
                </c:pt>
                <c:pt idx="151">
                  <c:v>300.36700000000002</c:v>
                </c:pt>
                <c:pt idx="152">
                  <c:v>301.32799999999997</c:v>
                </c:pt>
                <c:pt idx="153">
                  <c:v>302.291</c:v>
                </c:pt>
                <c:pt idx="154">
                  <c:v>303.25299999999999</c:v>
                </c:pt>
                <c:pt idx="155">
                  <c:v>304.21600000000001</c:v>
                </c:pt>
                <c:pt idx="156">
                  <c:v>305.16800000000001</c:v>
                </c:pt>
                <c:pt idx="157">
                  <c:v>306.13</c:v>
                </c:pt>
                <c:pt idx="158">
                  <c:v>307.09399999999999</c:v>
                </c:pt>
                <c:pt idx="159">
                  <c:v>308.04700000000003</c:v>
                </c:pt>
                <c:pt idx="160">
                  <c:v>309.01400000000001</c:v>
                </c:pt>
                <c:pt idx="161">
                  <c:v>309.97199999999998</c:v>
                </c:pt>
                <c:pt idx="162">
                  <c:v>310.92899999999997</c:v>
                </c:pt>
                <c:pt idx="163">
                  <c:v>311.88900000000001</c:v>
                </c:pt>
                <c:pt idx="164">
                  <c:v>312.85300000000001</c:v>
                </c:pt>
                <c:pt idx="165">
                  <c:v>313.81099999999998</c:v>
                </c:pt>
                <c:pt idx="166">
                  <c:v>314.76799999999997</c:v>
                </c:pt>
                <c:pt idx="167">
                  <c:v>315.72699999999998</c:v>
                </c:pt>
                <c:pt idx="168">
                  <c:v>316.69400000000002</c:v>
                </c:pt>
                <c:pt idx="169">
                  <c:v>317.64800000000002</c:v>
                </c:pt>
                <c:pt idx="170">
                  <c:v>318.60899999999998</c:v>
                </c:pt>
                <c:pt idx="171">
                  <c:v>319.572</c:v>
                </c:pt>
                <c:pt idx="172">
                  <c:v>320.53399999999999</c:v>
                </c:pt>
                <c:pt idx="173">
                  <c:v>321.48700000000002</c:v>
                </c:pt>
                <c:pt idx="174">
                  <c:v>322.44799999999998</c:v>
                </c:pt>
                <c:pt idx="175">
                  <c:v>323.41500000000002</c:v>
                </c:pt>
                <c:pt idx="176">
                  <c:v>324.37099999999998</c:v>
                </c:pt>
                <c:pt idx="177">
                  <c:v>325.32799999999997</c:v>
                </c:pt>
                <c:pt idx="178">
                  <c:v>326.29500000000002</c:v>
                </c:pt>
                <c:pt idx="179">
                  <c:v>327.25299999999999</c:v>
                </c:pt>
                <c:pt idx="180">
                  <c:v>328.21</c:v>
                </c:pt>
                <c:pt idx="181">
                  <c:v>329.16699999999997</c:v>
                </c:pt>
                <c:pt idx="182">
                  <c:v>330.13400000000001</c:v>
                </c:pt>
                <c:pt idx="183">
                  <c:v>331.09199999999998</c:v>
                </c:pt>
                <c:pt idx="184">
                  <c:v>332.053</c:v>
                </c:pt>
                <c:pt idx="185">
                  <c:v>333.01499999999999</c:v>
                </c:pt>
                <c:pt idx="186">
                  <c:v>333.976</c:v>
                </c:pt>
                <c:pt idx="187">
                  <c:v>334.92899999999997</c:v>
                </c:pt>
                <c:pt idx="188">
                  <c:v>335.89299999999997</c:v>
                </c:pt>
                <c:pt idx="189">
                  <c:v>336.85399999999998</c:v>
                </c:pt>
                <c:pt idx="190">
                  <c:v>337.815</c:v>
                </c:pt>
                <c:pt idx="191">
                  <c:v>338.76799999999997</c:v>
                </c:pt>
                <c:pt idx="192">
                  <c:v>339.72899999999998</c:v>
                </c:pt>
              </c:numCache>
            </c:numRef>
          </c:xVal>
          <c:yVal>
            <c:numRef>
              <c:f>'8 (5)'!$M$2:$M$194</c:f>
              <c:numCache>
                <c:formatCode>General</c:formatCode>
                <c:ptCount val="193"/>
                <c:pt idx="0">
                  <c:v>57.6</c:v>
                </c:pt>
                <c:pt idx="1">
                  <c:v>57.6</c:v>
                </c:pt>
                <c:pt idx="2">
                  <c:v>57.6</c:v>
                </c:pt>
                <c:pt idx="3">
                  <c:v>57.6</c:v>
                </c:pt>
                <c:pt idx="4">
                  <c:v>57.6</c:v>
                </c:pt>
                <c:pt idx="5">
                  <c:v>57.6</c:v>
                </c:pt>
                <c:pt idx="6">
                  <c:v>58</c:v>
                </c:pt>
                <c:pt idx="7">
                  <c:v>60.8</c:v>
                </c:pt>
                <c:pt idx="8">
                  <c:v>60.7</c:v>
                </c:pt>
                <c:pt idx="9">
                  <c:v>60.7</c:v>
                </c:pt>
                <c:pt idx="10">
                  <c:v>60.6</c:v>
                </c:pt>
                <c:pt idx="11">
                  <c:v>60.6</c:v>
                </c:pt>
                <c:pt idx="12">
                  <c:v>60.5</c:v>
                </c:pt>
                <c:pt idx="13">
                  <c:v>60.8</c:v>
                </c:pt>
                <c:pt idx="14">
                  <c:v>61</c:v>
                </c:pt>
                <c:pt idx="15">
                  <c:v>61.2</c:v>
                </c:pt>
                <c:pt idx="16">
                  <c:v>61.3</c:v>
                </c:pt>
                <c:pt idx="17">
                  <c:v>61.8</c:v>
                </c:pt>
                <c:pt idx="18">
                  <c:v>64.400000000000006</c:v>
                </c:pt>
                <c:pt idx="19">
                  <c:v>64.099999999999994</c:v>
                </c:pt>
                <c:pt idx="20">
                  <c:v>63.6</c:v>
                </c:pt>
                <c:pt idx="21">
                  <c:v>63.7</c:v>
                </c:pt>
                <c:pt idx="22">
                  <c:v>64.099999999999994</c:v>
                </c:pt>
                <c:pt idx="23">
                  <c:v>63.9</c:v>
                </c:pt>
                <c:pt idx="24">
                  <c:v>63.4</c:v>
                </c:pt>
                <c:pt idx="25">
                  <c:v>63.7</c:v>
                </c:pt>
                <c:pt idx="26">
                  <c:v>63.9</c:v>
                </c:pt>
                <c:pt idx="27">
                  <c:v>64.3</c:v>
                </c:pt>
                <c:pt idx="28">
                  <c:v>64.400000000000006</c:v>
                </c:pt>
                <c:pt idx="29">
                  <c:v>64.099999999999994</c:v>
                </c:pt>
                <c:pt idx="30">
                  <c:v>63.9</c:v>
                </c:pt>
                <c:pt idx="31">
                  <c:v>64</c:v>
                </c:pt>
                <c:pt idx="32">
                  <c:v>64.099999999999994</c:v>
                </c:pt>
                <c:pt idx="33">
                  <c:v>67.8</c:v>
                </c:pt>
                <c:pt idx="34">
                  <c:v>64.3</c:v>
                </c:pt>
                <c:pt idx="35">
                  <c:v>64.3</c:v>
                </c:pt>
                <c:pt idx="36">
                  <c:v>64.8</c:v>
                </c:pt>
                <c:pt idx="37">
                  <c:v>65.2</c:v>
                </c:pt>
                <c:pt idx="38">
                  <c:v>65.5</c:v>
                </c:pt>
                <c:pt idx="39">
                  <c:v>65.8</c:v>
                </c:pt>
                <c:pt idx="40">
                  <c:v>66</c:v>
                </c:pt>
                <c:pt idx="41">
                  <c:v>66.2</c:v>
                </c:pt>
                <c:pt idx="42">
                  <c:v>66.400000000000006</c:v>
                </c:pt>
                <c:pt idx="43">
                  <c:v>66.5</c:v>
                </c:pt>
                <c:pt idx="44">
                  <c:v>68.7</c:v>
                </c:pt>
                <c:pt idx="45">
                  <c:v>68.7</c:v>
                </c:pt>
                <c:pt idx="46">
                  <c:v>68.599999999999994</c:v>
                </c:pt>
                <c:pt idx="47">
                  <c:v>68.5</c:v>
                </c:pt>
                <c:pt idx="48">
                  <c:v>68.5</c:v>
                </c:pt>
                <c:pt idx="49">
                  <c:v>68.400000000000006</c:v>
                </c:pt>
                <c:pt idx="50">
                  <c:v>68.3</c:v>
                </c:pt>
                <c:pt idx="51">
                  <c:v>68.3</c:v>
                </c:pt>
                <c:pt idx="52">
                  <c:v>68.3</c:v>
                </c:pt>
                <c:pt idx="53">
                  <c:v>68.2</c:v>
                </c:pt>
                <c:pt idx="54">
                  <c:v>68.2</c:v>
                </c:pt>
                <c:pt idx="55">
                  <c:v>68.2</c:v>
                </c:pt>
                <c:pt idx="56">
                  <c:v>68.2</c:v>
                </c:pt>
                <c:pt idx="57">
                  <c:v>68.2</c:v>
                </c:pt>
                <c:pt idx="58">
                  <c:v>68.2</c:v>
                </c:pt>
                <c:pt idx="59">
                  <c:v>68.2</c:v>
                </c:pt>
                <c:pt idx="60">
                  <c:v>67.8</c:v>
                </c:pt>
                <c:pt idx="61">
                  <c:v>68</c:v>
                </c:pt>
                <c:pt idx="62">
                  <c:v>68.2</c:v>
                </c:pt>
                <c:pt idx="63">
                  <c:v>68.400000000000006</c:v>
                </c:pt>
                <c:pt idx="64">
                  <c:v>68.099999999999994</c:v>
                </c:pt>
                <c:pt idx="65">
                  <c:v>67.900000000000006</c:v>
                </c:pt>
                <c:pt idx="66">
                  <c:v>68.3</c:v>
                </c:pt>
                <c:pt idx="67">
                  <c:v>68.5</c:v>
                </c:pt>
                <c:pt idx="68">
                  <c:v>68.3</c:v>
                </c:pt>
                <c:pt idx="69">
                  <c:v>68.2</c:v>
                </c:pt>
                <c:pt idx="70">
                  <c:v>68.5</c:v>
                </c:pt>
                <c:pt idx="71">
                  <c:v>68.599999999999994</c:v>
                </c:pt>
                <c:pt idx="72">
                  <c:v>68.7</c:v>
                </c:pt>
                <c:pt idx="73">
                  <c:v>68.7</c:v>
                </c:pt>
                <c:pt idx="74">
                  <c:v>68.7</c:v>
                </c:pt>
                <c:pt idx="75">
                  <c:v>68.7</c:v>
                </c:pt>
                <c:pt idx="76">
                  <c:v>68.3</c:v>
                </c:pt>
                <c:pt idx="77">
                  <c:v>68.099999999999994</c:v>
                </c:pt>
                <c:pt idx="78">
                  <c:v>65.099999999999994</c:v>
                </c:pt>
                <c:pt idx="79">
                  <c:v>65.099999999999994</c:v>
                </c:pt>
                <c:pt idx="80">
                  <c:v>65.599999999999994</c:v>
                </c:pt>
                <c:pt idx="81">
                  <c:v>66</c:v>
                </c:pt>
                <c:pt idx="82">
                  <c:v>66.3</c:v>
                </c:pt>
                <c:pt idx="83">
                  <c:v>66.599999999999994</c:v>
                </c:pt>
                <c:pt idx="84">
                  <c:v>66.400000000000006</c:v>
                </c:pt>
                <c:pt idx="85">
                  <c:v>63.9</c:v>
                </c:pt>
                <c:pt idx="86">
                  <c:v>61.6</c:v>
                </c:pt>
                <c:pt idx="87">
                  <c:v>61.6</c:v>
                </c:pt>
                <c:pt idx="88">
                  <c:v>61.7</c:v>
                </c:pt>
                <c:pt idx="89">
                  <c:v>61.8</c:v>
                </c:pt>
                <c:pt idx="90">
                  <c:v>61.9</c:v>
                </c:pt>
                <c:pt idx="91">
                  <c:v>62</c:v>
                </c:pt>
                <c:pt idx="92">
                  <c:v>62</c:v>
                </c:pt>
                <c:pt idx="93">
                  <c:v>62.4</c:v>
                </c:pt>
                <c:pt idx="94">
                  <c:v>62.2</c:v>
                </c:pt>
                <c:pt idx="95">
                  <c:v>62.1</c:v>
                </c:pt>
                <c:pt idx="96">
                  <c:v>62</c:v>
                </c:pt>
                <c:pt idx="97">
                  <c:v>62</c:v>
                </c:pt>
                <c:pt idx="98">
                  <c:v>61.9</c:v>
                </c:pt>
                <c:pt idx="99">
                  <c:v>61.5</c:v>
                </c:pt>
                <c:pt idx="100">
                  <c:v>61.1</c:v>
                </c:pt>
                <c:pt idx="101">
                  <c:v>61.2</c:v>
                </c:pt>
                <c:pt idx="102">
                  <c:v>61.4</c:v>
                </c:pt>
                <c:pt idx="103">
                  <c:v>61.5</c:v>
                </c:pt>
                <c:pt idx="104">
                  <c:v>61.6</c:v>
                </c:pt>
                <c:pt idx="105">
                  <c:v>61.7</c:v>
                </c:pt>
                <c:pt idx="106">
                  <c:v>61.8</c:v>
                </c:pt>
                <c:pt idx="107">
                  <c:v>61.8</c:v>
                </c:pt>
                <c:pt idx="108">
                  <c:v>61.9</c:v>
                </c:pt>
                <c:pt idx="109">
                  <c:v>61.9</c:v>
                </c:pt>
                <c:pt idx="110">
                  <c:v>61.9</c:v>
                </c:pt>
                <c:pt idx="111">
                  <c:v>61.9</c:v>
                </c:pt>
                <c:pt idx="112">
                  <c:v>61.9</c:v>
                </c:pt>
                <c:pt idx="113">
                  <c:v>61.9</c:v>
                </c:pt>
                <c:pt idx="114">
                  <c:v>61.8</c:v>
                </c:pt>
                <c:pt idx="115">
                  <c:v>61.8</c:v>
                </c:pt>
                <c:pt idx="116">
                  <c:v>61.7</c:v>
                </c:pt>
                <c:pt idx="117">
                  <c:v>61.3</c:v>
                </c:pt>
                <c:pt idx="118">
                  <c:v>61</c:v>
                </c:pt>
                <c:pt idx="119">
                  <c:v>60.8</c:v>
                </c:pt>
                <c:pt idx="120">
                  <c:v>60.7</c:v>
                </c:pt>
                <c:pt idx="121">
                  <c:v>60.5</c:v>
                </c:pt>
                <c:pt idx="122">
                  <c:v>60.4</c:v>
                </c:pt>
                <c:pt idx="123">
                  <c:v>60.3</c:v>
                </c:pt>
                <c:pt idx="124">
                  <c:v>60.2</c:v>
                </c:pt>
                <c:pt idx="125">
                  <c:v>59.9</c:v>
                </c:pt>
                <c:pt idx="126">
                  <c:v>59.7</c:v>
                </c:pt>
                <c:pt idx="127">
                  <c:v>59.2</c:v>
                </c:pt>
                <c:pt idx="128">
                  <c:v>59</c:v>
                </c:pt>
                <c:pt idx="129">
                  <c:v>58.8</c:v>
                </c:pt>
                <c:pt idx="130">
                  <c:v>58.7</c:v>
                </c:pt>
                <c:pt idx="131">
                  <c:v>58.6</c:v>
                </c:pt>
                <c:pt idx="132">
                  <c:v>58.6</c:v>
                </c:pt>
                <c:pt idx="133">
                  <c:v>58.6</c:v>
                </c:pt>
                <c:pt idx="134">
                  <c:v>58.6</c:v>
                </c:pt>
                <c:pt idx="135">
                  <c:v>58.6</c:v>
                </c:pt>
                <c:pt idx="136">
                  <c:v>58.7</c:v>
                </c:pt>
                <c:pt idx="137">
                  <c:v>58.7</c:v>
                </c:pt>
                <c:pt idx="138">
                  <c:v>58.7</c:v>
                </c:pt>
                <c:pt idx="139">
                  <c:v>58.7</c:v>
                </c:pt>
                <c:pt idx="140">
                  <c:v>58.8</c:v>
                </c:pt>
                <c:pt idx="141">
                  <c:v>58.8</c:v>
                </c:pt>
                <c:pt idx="142">
                  <c:v>58.8</c:v>
                </c:pt>
                <c:pt idx="143">
                  <c:v>58.8</c:v>
                </c:pt>
                <c:pt idx="144">
                  <c:v>58.7</c:v>
                </c:pt>
                <c:pt idx="145">
                  <c:v>58.7</c:v>
                </c:pt>
                <c:pt idx="146">
                  <c:v>58.7</c:v>
                </c:pt>
                <c:pt idx="147">
                  <c:v>58.7</c:v>
                </c:pt>
                <c:pt idx="148">
                  <c:v>58.6</c:v>
                </c:pt>
                <c:pt idx="149">
                  <c:v>58.6</c:v>
                </c:pt>
                <c:pt idx="150">
                  <c:v>58.5</c:v>
                </c:pt>
                <c:pt idx="151">
                  <c:v>58.5</c:v>
                </c:pt>
                <c:pt idx="152">
                  <c:v>58.4</c:v>
                </c:pt>
                <c:pt idx="153">
                  <c:v>58.3</c:v>
                </c:pt>
                <c:pt idx="154">
                  <c:v>58.2</c:v>
                </c:pt>
                <c:pt idx="155">
                  <c:v>58.2</c:v>
                </c:pt>
                <c:pt idx="156">
                  <c:v>58.1</c:v>
                </c:pt>
                <c:pt idx="157">
                  <c:v>58</c:v>
                </c:pt>
                <c:pt idx="158">
                  <c:v>57.9</c:v>
                </c:pt>
                <c:pt idx="159">
                  <c:v>57.9</c:v>
                </c:pt>
                <c:pt idx="160">
                  <c:v>57.8</c:v>
                </c:pt>
                <c:pt idx="161">
                  <c:v>57.8</c:v>
                </c:pt>
                <c:pt idx="162">
                  <c:v>57.7</c:v>
                </c:pt>
                <c:pt idx="163">
                  <c:v>57.7</c:v>
                </c:pt>
                <c:pt idx="164">
                  <c:v>57.7</c:v>
                </c:pt>
                <c:pt idx="165">
                  <c:v>57.7</c:v>
                </c:pt>
                <c:pt idx="166">
                  <c:v>57.7</c:v>
                </c:pt>
                <c:pt idx="167">
                  <c:v>57.6</c:v>
                </c:pt>
                <c:pt idx="168">
                  <c:v>57.6</c:v>
                </c:pt>
                <c:pt idx="169">
                  <c:v>57.6</c:v>
                </c:pt>
                <c:pt idx="170">
                  <c:v>57.6</c:v>
                </c:pt>
                <c:pt idx="171">
                  <c:v>57.6</c:v>
                </c:pt>
                <c:pt idx="172">
                  <c:v>57.6</c:v>
                </c:pt>
                <c:pt idx="173">
                  <c:v>57.6</c:v>
                </c:pt>
                <c:pt idx="174">
                  <c:v>57.6</c:v>
                </c:pt>
                <c:pt idx="175">
                  <c:v>57.6</c:v>
                </c:pt>
                <c:pt idx="176">
                  <c:v>57.6</c:v>
                </c:pt>
                <c:pt idx="177">
                  <c:v>57.6</c:v>
                </c:pt>
                <c:pt idx="178">
                  <c:v>57.6</c:v>
                </c:pt>
                <c:pt idx="179">
                  <c:v>57.6</c:v>
                </c:pt>
                <c:pt idx="180">
                  <c:v>57.6</c:v>
                </c:pt>
                <c:pt idx="181">
                  <c:v>57.6</c:v>
                </c:pt>
                <c:pt idx="182">
                  <c:v>57.6</c:v>
                </c:pt>
                <c:pt idx="183">
                  <c:v>57.6</c:v>
                </c:pt>
                <c:pt idx="184">
                  <c:v>57.6</c:v>
                </c:pt>
                <c:pt idx="185">
                  <c:v>57.6</c:v>
                </c:pt>
                <c:pt idx="186">
                  <c:v>57.6</c:v>
                </c:pt>
                <c:pt idx="187">
                  <c:v>57.6</c:v>
                </c:pt>
                <c:pt idx="188">
                  <c:v>57.6</c:v>
                </c:pt>
                <c:pt idx="189">
                  <c:v>57.6</c:v>
                </c:pt>
                <c:pt idx="190">
                  <c:v>57.6</c:v>
                </c:pt>
                <c:pt idx="191">
                  <c:v>57.6</c:v>
                </c:pt>
                <c:pt idx="192">
                  <c:v>57.3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B64-4D82-9264-BC77C75F34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(5)'!$L$2:$L$194</c:f>
              <c:numCache>
                <c:formatCode>General</c:formatCode>
                <c:ptCount val="193"/>
                <c:pt idx="0">
                  <c:v>155.41</c:v>
                </c:pt>
                <c:pt idx="1">
                  <c:v>156.36699999999999</c:v>
                </c:pt>
                <c:pt idx="2">
                  <c:v>157.328</c:v>
                </c:pt>
                <c:pt idx="3">
                  <c:v>158.29</c:v>
                </c:pt>
                <c:pt idx="4">
                  <c:v>159.251</c:v>
                </c:pt>
                <c:pt idx="5">
                  <c:v>160.215</c:v>
                </c:pt>
                <c:pt idx="6">
                  <c:v>161.17599999999999</c:v>
                </c:pt>
                <c:pt idx="7">
                  <c:v>162.13</c:v>
                </c:pt>
                <c:pt idx="8">
                  <c:v>163.09</c:v>
                </c:pt>
                <c:pt idx="9">
                  <c:v>164.054</c:v>
                </c:pt>
                <c:pt idx="10">
                  <c:v>165.01499999999999</c:v>
                </c:pt>
                <c:pt idx="11">
                  <c:v>165.97300000000001</c:v>
                </c:pt>
                <c:pt idx="12">
                  <c:v>166.928</c:v>
                </c:pt>
                <c:pt idx="13">
                  <c:v>167.88800000000001</c:v>
                </c:pt>
                <c:pt idx="14">
                  <c:v>168.852</c:v>
                </c:pt>
                <c:pt idx="15">
                  <c:v>169.809</c:v>
                </c:pt>
                <c:pt idx="16">
                  <c:v>170.77600000000001</c:v>
                </c:pt>
                <c:pt idx="17">
                  <c:v>171.73400000000001</c:v>
                </c:pt>
                <c:pt idx="18">
                  <c:v>172.691</c:v>
                </c:pt>
                <c:pt idx="19">
                  <c:v>173.65</c:v>
                </c:pt>
                <c:pt idx="20">
                  <c:v>174.608</c:v>
                </c:pt>
                <c:pt idx="21">
                  <c:v>175.571</c:v>
                </c:pt>
                <c:pt idx="22">
                  <c:v>176.53200000000001</c:v>
                </c:pt>
                <c:pt idx="23">
                  <c:v>177.49600000000001</c:v>
                </c:pt>
                <c:pt idx="24">
                  <c:v>178.447</c:v>
                </c:pt>
                <c:pt idx="25">
                  <c:v>179.41</c:v>
                </c:pt>
                <c:pt idx="26">
                  <c:v>180.37100000000001</c:v>
                </c:pt>
                <c:pt idx="27">
                  <c:v>181.33500000000001</c:v>
                </c:pt>
                <c:pt idx="28">
                  <c:v>182.28800000000001</c:v>
                </c:pt>
                <c:pt idx="29">
                  <c:v>183.251</c:v>
                </c:pt>
                <c:pt idx="30">
                  <c:v>184.209</c:v>
                </c:pt>
                <c:pt idx="31">
                  <c:v>185.17599999999999</c:v>
                </c:pt>
                <c:pt idx="32">
                  <c:v>186.13399999999999</c:v>
                </c:pt>
                <c:pt idx="33">
                  <c:v>187.09100000000001</c:v>
                </c:pt>
                <c:pt idx="34">
                  <c:v>188.048</c:v>
                </c:pt>
                <c:pt idx="35">
                  <c:v>189.01499999999999</c:v>
                </c:pt>
                <c:pt idx="36">
                  <c:v>189.97300000000001</c:v>
                </c:pt>
                <c:pt idx="37">
                  <c:v>190.93199999999999</c:v>
                </c:pt>
                <c:pt idx="38">
                  <c:v>191.892</c:v>
                </c:pt>
                <c:pt idx="39">
                  <c:v>192.85300000000001</c:v>
                </c:pt>
                <c:pt idx="40">
                  <c:v>193.81299999999999</c:v>
                </c:pt>
                <c:pt idx="41">
                  <c:v>194.767</c:v>
                </c:pt>
                <c:pt idx="42">
                  <c:v>195.727</c:v>
                </c:pt>
                <c:pt idx="43">
                  <c:v>196.691</c:v>
                </c:pt>
                <c:pt idx="44">
                  <c:v>197.65199999999999</c:v>
                </c:pt>
                <c:pt idx="45">
                  <c:v>198.61099999999999</c:v>
                </c:pt>
                <c:pt idx="46">
                  <c:v>199.57499999999999</c:v>
                </c:pt>
                <c:pt idx="47">
                  <c:v>200.53299999999999</c:v>
                </c:pt>
                <c:pt idx="48">
                  <c:v>201.49</c:v>
                </c:pt>
                <c:pt idx="49">
                  <c:v>202.447</c:v>
                </c:pt>
                <c:pt idx="50">
                  <c:v>203.41399999999999</c:v>
                </c:pt>
                <c:pt idx="51">
                  <c:v>204.37200000000001</c:v>
                </c:pt>
                <c:pt idx="52">
                  <c:v>205.32900000000001</c:v>
                </c:pt>
                <c:pt idx="53">
                  <c:v>206.29599999999999</c:v>
                </c:pt>
                <c:pt idx="54">
                  <c:v>207.24799999999999</c:v>
                </c:pt>
                <c:pt idx="55">
                  <c:v>208.208</c:v>
                </c:pt>
                <c:pt idx="56">
                  <c:v>209.16900000000001</c:v>
                </c:pt>
                <c:pt idx="57">
                  <c:v>210.13300000000001</c:v>
                </c:pt>
                <c:pt idx="58">
                  <c:v>211.09399999999999</c:v>
                </c:pt>
                <c:pt idx="59">
                  <c:v>212.048</c:v>
                </c:pt>
                <c:pt idx="60">
                  <c:v>213.00899999999999</c:v>
                </c:pt>
                <c:pt idx="61">
                  <c:v>213.97200000000001</c:v>
                </c:pt>
                <c:pt idx="62">
                  <c:v>214.93299999999999</c:v>
                </c:pt>
                <c:pt idx="63">
                  <c:v>215.89400000000001</c:v>
                </c:pt>
                <c:pt idx="64">
                  <c:v>216.85599999999999</c:v>
                </c:pt>
                <c:pt idx="65">
                  <c:v>217.81399999999999</c:v>
                </c:pt>
                <c:pt idx="66">
                  <c:v>218.77099999999999</c:v>
                </c:pt>
                <c:pt idx="67">
                  <c:v>219.72800000000001</c:v>
                </c:pt>
                <c:pt idx="68">
                  <c:v>220.69499999999999</c:v>
                </c:pt>
                <c:pt idx="69">
                  <c:v>221.65299999999999</c:v>
                </c:pt>
                <c:pt idx="70">
                  <c:v>222.61</c:v>
                </c:pt>
                <c:pt idx="71">
                  <c:v>223.57</c:v>
                </c:pt>
                <c:pt idx="72">
                  <c:v>224.536</c:v>
                </c:pt>
                <c:pt idx="73">
                  <c:v>225.49</c:v>
                </c:pt>
                <c:pt idx="74">
                  <c:v>226.45099999999999</c:v>
                </c:pt>
                <c:pt idx="75">
                  <c:v>227.416</c:v>
                </c:pt>
                <c:pt idx="76">
                  <c:v>228.374</c:v>
                </c:pt>
                <c:pt idx="77">
                  <c:v>229.33600000000001</c:v>
                </c:pt>
                <c:pt idx="78">
                  <c:v>230.29</c:v>
                </c:pt>
                <c:pt idx="79">
                  <c:v>231.25299999999999</c:v>
                </c:pt>
                <c:pt idx="80">
                  <c:v>232.20699999999999</c:v>
                </c:pt>
                <c:pt idx="81">
                  <c:v>233.16900000000001</c:v>
                </c:pt>
                <c:pt idx="82">
                  <c:v>234.12700000000001</c:v>
                </c:pt>
                <c:pt idx="83">
                  <c:v>235.09399999999999</c:v>
                </c:pt>
                <c:pt idx="84">
                  <c:v>236.05199999999999</c:v>
                </c:pt>
                <c:pt idx="85">
                  <c:v>237.00899999999999</c:v>
                </c:pt>
                <c:pt idx="86">
                  <c:v>237.976</c:v>
                </c:pt>
                <c:pt idx="87">
                  <c:v>238.934</c:v>
                </c:pt>
                <c:pt idx="88">
                  <c:v>239.89400000000001</c:v>
                </c:pt>
                <c:pt idx="89">
                  <c:v>240.85</c:v>
                </c:pt>
                <c:pt idx="90">
                  <c:v>241.80699999999999</c:v>
                </c:pt>
                <c:pt idx="91">
                  <c:v>242.77</c:v>
                </c:pt>
                <c:pt idx="92">
                  <c:v>243.732</c:v>
                </c:pt>
                <c:pt idx="93">
                  <c:v>244.69499999999999</c:v>
                </c:pt>
                <c:pt idx="94">
                  <c:v>245.64699999999999</c:v>
                </c:pt>
                <c:pt idx="95">
                  <c:v>246.60900000000001</c:v>
                </c:pt>
                <c:pt idx="96">
                  <c:v>247.571</c:v>
                </c:pt>
                <c:pt idx="97">
                  <c:v>248.529</c:v>
                </c:pt>
                <c:pt idx="98">
                  <c:v>249.49299999999999</c:v>
                </c:pt>
                <c:pt idx="99">
                  <c:v>250.453</c:v>
                </c:pt>
                <c:pt idx="100">
                  <c:v>251.40899999999999</c:v>
                </c:pt>
                <c:pt idx="101">
                  <c:v>252.375</c:v>
                </c:pt>
                <c:pt idx="102">
                  <c:v>253.333</c:v>
                </c:pt>
                <c:pt idx="103">
                  <c:v>254.29</c:v>
                </c:pt>
                <c:pt idx="104">
                  <c:v>255.24700000000001</c:v>
                </c:pt>
                <c:pt idx="105">
                  <c:v>256.214</c:v>
                </c:pt>
                <c:pt idx="106">
                  <c:v>257.16699999999997</c:v>
                </c:pt>
                <c:pt idx="107">
                  <c:v>258.13600000000002</c:v>
                </c:pt>
                <c:pt idx="108">
                  <c:v>259.089</c:v>
                </c:pt>
                <c:pt idx="109">
                  <c:v>260.05099999999999</c:v>
                </c:pt>
                <c:pt idx="110">
                  <c:v>261.01299999999998</c:v>
                </c:pt>
                <c:pt idx="111">
                  <c:v>261.976</c:v>
                </c:pt>
                <c:pt idx="112">
                  <c:v>262.928</c:v>
                </c:pt>
                <c:pt idx="113">
                  <c:v>263.89299999999997</c:v>
                </c:pt>
                <c:pt idx="114">
                  <c:v>264.85199999999998</c:v>
                </c:pt>
                <c:pt idx="115">
                  <c:v>265.80900000000003</c:v>
                </c:pt>
                <c:pt idx="116">
                  <c:v>266.774</c:v>
                </c:pt>
                <c:pt idx="117">
                  <c:v>267.73200000000003</c:v>
                </c:pt>
                <c:pt idx="118">
                  <c:v>268.68900000000002</c:v>
                </c:pt>
                <c:pt idx="119">
                  <c:v>269.65600000000001</c:v>
                </c:pt>
                <c:pt idx="120">
                  <c:v>270.613</c:v>
                </c:pt>
                <c:pt idx="121">
                  <c:v>271.57100000000003</c:v>
                </c:pt>
                <c:pt idx="122">
                  <c:v>272.52800000000002</c:v>
                </c:pt>
                <c:pt idx="123">
                  <c:v>273.488</c:v>
                </c:pt>
                <c:pt idx="124">
                  <c:v>274.452</c:v>
                </c:pt>
                <c:pt idx="125">
                  <c:v>275.41000000000003</c:v>
                </c:pt>
                <c:pt idx="126">
                  <c:v>276.36700000000002</c:v>
                </c:pt>
                <c:pt idx="127">
                  <c:v>277.334</c:v>
                </c:pt>
                <c:pt idx="128">
                  <c:v>278.29199999999997</c:v>
                </c:pt>
                <c:pt idx="129">
                  <c:v>279.24900000000002</c:v>
                </c:pt>
                <c:pt idx="130">
                  <c:v>280.21600000000001</c:v>
                </c:pt>
                <c:pt idx="131">
                  <c:v>281.17399999999998</c:v>
                </c:pt>
                <c:pt idx="132">
                  <c:v>282.13499999999999</c:v>
                </c:pt>
                <c:pt idx="133">
                  <c:v>283.096</c:v>
                </c:pt>
                <c:pt idx="134">
                  <c:v>284.048</c:v>
                </c:pt>
                <c:pt idx="135">
                  <c:v>285.01</c:v>
                </c:pt>
                <c:pt idx="136">
                  <c:v>285.97199999999998</c:v>
                </c:pt>
                <c:pt idx="137">
                  <c:v>286.935</c:v>
                </c:pt>
                <c:pt idx="138">
                  <c:v>287.89</c:v>
                </c:pt>
                <c:pt idx="139">
                  <c:v>288.85000000000002</c:v>
                </c:pt>
                <c:pt idx="140">
                  <c:v>289.81099999999998</c:v>
                </c:pt>
                <c:pt idx="141">
                  <c:v>290.76799999999997</c:v>
                </c:pt>
                <c:pt idx="142">
                  <c:v>291.733</c:v>
                </c:pt>
                <c:pt idx="143">
                  <c:v>292.69099999999997</c:v>
                </c:pt>
                <c:pt idx="144">
                  <c:v>293.64800000000002</c:v>
                </c:pt>
                <c:pt idx="145">
                  <c:v>294.61500000000001</c:v>
                </c:pt>
                <c:pt idx="146">
                  <c:v>295.57299999999998</c:v>
                </c:pt>
                <c:pt idx="147">
                  <c:v>296.52999999999997</c:v>
                </c:pt>
                <c:pt idx="148">
                  <c:v>297.48700000000002</c:v>
                </c:pt>
                <c:pt idx="149">
                  <c:v>298.45600000000002</c:v>
                </c:pt>
                <c:pt idx="150">
                  <c:v>299.41399999999999</c:v>
                </c:pt>
                <c:pt idx="151">
                  <c:v>300.36700000000002</c:v>
                </c:pt>
                <c:pt idx="152">
                  <c:v>301.32799999999997</c:v>
                </c:pt>
                <c:pt idx="153">
                  <c:v>302.291</c:v>
                </c:pt>
                <c:pt idx="154">
                  <c:v>303.25299999999999</c:v>
                </c:pt>
                <c:pt idx="155">
                  <c:v>304.21600000000001</c:v>
                </c:pt>
                <c:pt idx="156">
                  <c:v>305.16800000000001</c:v>
                </c:pt>
                <c:pt idx="157">
                  <c:v>306.13</c:v>
                </c:pt>
                <c:pt idx="158">
                  <c:v>307.09399999999999</c:v>
                </c:pt>
                <c:pt idx="159">
                  <c:v>308.04700000000003</c:v>
                </c:pt>
                <c:pt idx="160">
                  <c:v>309.01400000000001</c:v>
                </c:pt>
                <c:pt idx="161">
                  <c:v>309.97199999999998</c:v>
                </c:pt>
                <c:pt idx="162">
                  <c:v>310.92899999999997</c:v>
                </c:pt>
                <c:pt idx="163">
                  <c:v>311.88900000000001</c:v>
                </c:pt>
                <c:pt idx="164">
                  <c:v>312.85300000000001</c:v>
                </c:pt>
                <c:pt idx="165">
                  <c:v>313.81099999999998</c:v>
                </c:pt>
                <c:pt idx="166">
                  <c:v>314.76799999999997</c:v>
                </c:pt>
                <c:pt idx="167">
                  <c:v>315.72699999999998</c:v>
                </c:pt>
                <c:pt idx="168">
                  <c:v>316.69400000000002</c:v>
                </c:pt>
                <c:pt idx="169">
                  <c:v>317.64800000000002</c:v>
                </c:pt>
                <c:pt idx="170">
                  <c:v>318.60899999999998</c:v>
                </c:pt>
                <c:pt idx="171">
                  <c:v>319.572</c:v>
                </c:pt>
                <c:pt idx="172">
                  <c:v>320.53399999999999</c:v>
                </c:pt>
                <c:pt idx="173">
                  <c:v>321.48700000000002</c:v>
                </c:pt>
                <c:pt idx="174">
                  <c:v>322.44799999999998</c:v>
                </c:pt>
                <c:pt idx="175">
                  <c:v>323.41500000000002</c:v>
                </c:pt>
                <c:pt idx="176">
                  <c:v>324.37099999999998</c:v>
                </c:pt>
                <c:pt idx="177">
                  <c:v>325.32799999999997</c:v>
                </c:pt>
                <c:pt idx="178">
                  <c:v>326.29500000000002</c:v>
                </c:pt>
                <c:pt idx="179">
                  <c:v>327.25299999999999</c:v>
                </c:pt>
                <c:pt idx="180">
                  <c:v>328.21</c:v>
                </c:pt>
                <c:pt idx="181">
                  <c:v>329.16699999999997</c:v>
                </c:pt>
                <c:pt idx="182">
                  <c:v>330.13400000000001</c:v>
                </c:pt>
                <c:pt idx="183">
                  <c:v>331.09199999999998</c:v>
                </c:pt>
                <c:pt idx="184">
                  <c:v>332.053</c:v>
                </c:pt>
                <c:pt idx="185">
                  <c:v>333.01499999999999</c:v>
                </c:pt>
                <c:pt idx="186">
                  <c:v>333.976</c:v>
                </c:pt>
                <c:pt idx="187">
                  <c:v>334.92899999999997</c:v>
                </c:pt>
                <c:pt idx="188">
                  <c:v>335.89299999999997</c:v>
                </c:pt>
                <c:pt idx="189">
                  <c:v>336.85399999999998</c:v>
                </c:pt>
                <c:pt idx="190">
                  <c:v>337.815</c:v>
                </c:pt>
                <c:pt idx="191">
                  <c:v>338.76799999999997</c:v>
                </c:pt>
                <c:pt idx="192">
                  <c:v>339.72899999999998</c:v>
                </c:pt>
              </c:numCache>
            </c:numRef>
          </c:xVal>
          <c:yVal>
            <c:numRef>
              <c:f>'8 (5)'!$N$2:$N$194</c:f>
              <c:numCache>
                <c:formatCode>0.00</c:formatCode>
                <c:ptCount val="193"/>
                <c:pt idx="0">
                  <c:v>57.6</c:v>
                </c:pt>
                <c:pt idx="1">
                  <c:v>57.6</c:v>
                </c:pt>
                <c:pt idx="2">
                  <c:v>57.6</c:v>
                </c:pt>
                <c:pt idx="3">
                  <c:v>57.6</c:v>
                </c:pt>
                <c:pt idx="4">
                  <c:v>57.6</c:v>
                </c:pt>
                <c:pt idx="5">
                  <c:v>57.6</c:v>
                </c:pt>
                <c:pt idx="6">
                  <c:v>57.6</c:v>
                </c:pt>
                <c:pt idx="7">
                  <c:v>57.6</c:v>
                </c:pt>
                <c:pt idx="8">
                  <c:v>57.6</c:v>
                </c:pt>
                <c:pt idx="9">
                  <c:v>57.6</c:v>
                </c:pt>
                <c:pt idx="10">
                  <c:v>57.6</c:v>
                </c:pt>
                <c:pt idx="11">
                  <c:v>57.6</c:v>
                </c:pt>
                <c:pt idx="12">
                  <c:v>57.6</c:v>
                </c:pt>
                <c:pt idx="13">
                  <c:v>57.6</c:v>
                </c:pt>
                <c:pt idx="14">
                  <c:v>57.6</c:v>
                </c:pt>
                <c:pt idx="15">
                  <c:v>57.6</c:v>
                </c:pt>
                <c:pt idx="16">
                  <c:v>57.6</c:v>
                </c:pt>
                <c:pt idx="17">
                  <c:v>57.6</c:v>
                </c:pt>
                <c:pt idx="18">
                  <c:v>57.6</c:v>
                </c:pt>
                <c:pt idx="19">
                  <c:v>57.6</c:v>
                </c:pt>
                <c:pt idx="20">
                  <c:v>57.6</c:v>
                </c:pt>
                <c:pt idx="21">
                  <c:v>57.6</c:v>
                </c:pt>
                <c:pt idx="22">
                  <c:v>57.6</c:v>
                </c:pt>
                <c:pt idx="23">
                  <c:v>57.6</c:v>
                </c:pt>
                <c:pt idx="24">
                  <c:v>57.6</c:v>
                </c:pt>
                <c:pt idx="25">
                  <c:v>57.6</c:v>
                </c:pt>
                <c:pt idx="26">
                  <c:v>57.6</c:v>
                </c:pt>
                <c:pt idx="27">
                  <c:v>57.6</c:v>
                </c:pt>
                <c:pt idx="28">
                  <c:v>57.6</c:v>
                </c:pt>
                <c:pt idx="29">
                  <c:v>57.6</c:v>
                </c:pt>
                <c:pt idx="30">
                  <c:v>57.6</c:v>
                </c:pt>
                <c:pt idx="31">
                  <c:v>57.6</c:v>
                </c:pt>
                <c:pt idx="32">
                  <c:v>57.6</c:v>
                </c:pt>
                <c:pt idx="33">
                  <c:v>57.6</c:v>
                </c:pt>
                <c:pt idx="34">
                  <c:v>57.6</c:v>
                </c:pt>
                <c:pt idx="35">
                  <c:v>57.6</c:v>
                </c:pt>
                <c:pt idx="36">
                  <c:v>57.6</c:v>
                </c:pt>
                <c:pt idx="37">
                  <c:v>57.6</c:v>
                </c:pt>
                <c:pt idx="38">
                  <c:v>57.6</c:v>
                </c:pt>
                <c:pt idx="39">
                  <c:v>57.6</c:v>
                </c:pt>
                <c:pt idx="40">
                  <c:v>57.6</c:v>
                </c:pt>
                <c:pt idx="41">
                  <c:v>57.6</c:v>
                </c:pt>
                <c:pt idx="42">
                  <c:v>57.6</c:v>
                </c:pt>
                <c:pt idx="43">
                  <c:v>57.6</c:v>
                </c:pt>
                <c:pt idx="44">
                  <c:v>57.6</c:v>
                </c:pt>
                <c:pt idx="45">
                  <c:v>57.6</c:v>
                </c:pt>
                <c:pt idx="46">
                  <c:v>57.6</c:v>
                </c:pt>
                <c:pt idx="47">
                  <c:v>57.6</c:v>
                </c:pt>
                <c:pt idx="48">
                  <c:v>57.6</c:v>
                </c:pt>
                <c:pt idx="49">
                  <c:v>57.6</c:v>
                </c:pt>
                <c:pt idx="50">
                  <c:v>57.6</c:v>
                </c:pt>
                <c:pt idx="51">
                  <c:v>57.6</c:v>
                </c:pt>
                <c:pt idx="52">
                  <c:v>57.6</c:v>
                </c:pt>
                <c:pt idx="53">
                  <c:v>57.6</c:v>
                </c:pt>
                <c:pt idx="54">
                  <c:v>57.6</c:v>
                </c:pt>
                <c:pt idx="55">
                  <c:v>57.6</c:v>
                </c:pt>
                <c:pt idx="56">
                  <c:v>57.6</c:v>
                </c:pt>
                <c:pt idx="57">
                  <c:v>57.6</c:v>
                </c:pt>
                <c:pt idx="58">
                  <c:v>57.6</c:v>
                </c:pt>
                <c:pt idx="59">
                  <c:v>57.6</c:v>
                </c:pt>
                <c:pt idx="60">
                  <c:v>57.6</c:v>
                </c:pt>
                <c:pt idx="61">
                  <c:v>57.6</c:v>
                </c:pt>
                <c:pt idx="62">
                  <c:v>57.6</c:v>
                </c:pt>
                <c:pt idx="63">
                  <c:v>57.6</c:v>
                </c:pt>
                <c:pt idx="64">
                  <c:v>57.6</c:v>
                </c:pt>
                <c:pt idx="65">
                  <c:v>57.6</c:v>
                </c:pt>
                <c:pt idx="66">
                  <c:v>57.6</c:v>
                </c:pt>
                <c:pt idx="67">
                  <c:v>57.6</c:v>
                </c:pt>
                <c:pt idx="68">
                  <c:v>57.6</c:v>
                </c:pt>
                <c:pt idx="69">
                  <c:v>57.6</c:v>
                </c:pt>
                <c:pt idx="70">
                  <c:v>57.6</c:v>
                </c:pt>
                <c:pt idx="71">
                  <c:v>57.6</c:v>
                </c:pt>
                <c:pt idx="72">
                  <c:v>57.6</c:v>
                </c:pt>
                <c:pt idx="73">
                  <c:v>57.6</c:v>
                </c:pt>
                <c:pt idx="74">
                  <c:v>57.6</c:v>
                </c:pt>
                <c:pt idx="75">
                  <c:v>57.6</c:v>
                </c:pt>
                <c:pt idx="76">
                  <c:v>57.6</c:v>
                </c:pt>
                <c:pt idx="77">
                  <c:v>57.6</c:v>
                </c:pt>
                <c:pt idx="78">
                  <c:v>57.6</c:v>
                </c:pt>
                <c:pt idx="79">
                  <c:v>57.6</c:v>
                </c:pt>
                <c:pt idx="80">
                  <c:v>57.6</c:v>
                </c:pt>
                <c:pt idx="81">
                  <c:v>57.6</c:v>
                </c:pt>
                <c:pt idx="82">
                  <c:v>57.6</c:v>
                </c:pt>
                <c:pt idx="83">
                  <c:v>57.6</c:v>
                </c:pt>
                <c:pt idx="84">
                  <c:v>57.6</c:v>
                </c:pt>
                <c:pt idx="85">
                  <c:v>57.6</c:v>
                </c:pt>
                <c:pt idx="86">
                  <c:v>57.6</c:v>
                </c:pt>
                <c:pt idx="87">
                  <c:v>57.6</c:v>
                </c:pt>
                <c:pt idx="88">
                  <c:v>57.6</c:v>
                </c:pt>
                <c:pt idx="89">
                  <c:v>57.6</c:v>
                </c:pt>
                <c:pt idx="90">
                  <c:v>57.6</c:v>
                </c:pt>
                <c:pt idx="91">
                  <c:v>57.6</c:v>
                </c:pt>
                <c:pt idx="92">
                  <c:v>57.6</c:v>
                </c:pt>
                <c:pt idx="93">
                  <c:v>57.6</c:v>
                </c:pt>
                <c:pt idx="94">
                  <c:v>57.6</c:v>
                </c:pt>
                <c:pt idx="95">
                  <c:v>57.6</c:v>
                </c:pt>
                <c:pt idx="96">
                  <c:v>57.6</c:v>
                </c:pt>
                <c:pt idx="97">
                  <c:v>57.6</c:v>
                </c:pt>
                <c:pt idx="98">
                  <c:v>57.6</c:v>
                </c:pt>
                <c:pt idx="99">
                  <c:v>57.6</c:v>
                </c:pt>
                <c:pt idx="100">
                  <c:v>57.6</c:v>
                </c:pt>
                <c:pt idx="101">
                  <c:v>57.6</c:v>
                </c:pt>
                <c:pt idx="102">
                  <c:v>57.6</c:v>
                </c:pt>
                <c:pt idx="103">
                  <c:v>57.6</c:v>
                </c:pt>
                <c:pt idx="104">
                  <c:v>57.6</c:v>
                </c:pt>
                <c:pt idx="105">
                  <c:v>57.6</c:v>
                </c:pt>
                <c:pt idx="106">
                  <c:v>57.6</c:v>
                </c:pt>
                <c:pt idx="107">
                  <c:v>57.6</c:v>
                </c:pt>
                <c:pt idx="108">
                  <c:v>57.6</c:v>
                </c:pt>
                <c:pt idx="109">
                  <c:v>57.6</c:v>
                </c:pt>
                <c:pt idx="110">
                  <c:v>57.6</c:v>
                </c:pt>
                <c:pt idx="111">
                  <c:v>57.6</c:v>
                </c:pt>
                <c:pt idx="112">
                  <c:v>57.6</c:v>
                </c:pt>
                <c:pt idx="113">
                  <c:v>57.6</c:v>
                </c:pt>
                <c:pt idx="114">
                  <c:v>57.6</c:v>
                </c:pt>
                <c:pt idx="115">
                  <c:v>57.6</c:v>
                </c:pt>
                <c:pt idx="116">
                  <c:v>57.6</c:v>
                </c:pt>
                <c:pt idx="117">
                  <c:v>57.6</c:v>
                </c:pt>
                <c:pt idx="118">
                  <c:v>57.6</c:v>
                </c:pt>
                <c:pt idx="119">
                  <c:v>57.6</c:v>
                </c:pt>
                <c:pt idx="120">
                  <c:v>57.6</c:v>
                </c:pt>
                <c:pt idx="121">
                  <c:v>57.6</c:v>
                </c:pt>
                <c:pt idx="122">
                  <c:v>57.6</c:v>
                </c:pt>
                <c:pt idx="123">
                  <c:v>57.6</c:v>
                </c:pt>
                <c:pt idx="124">
                  <c:v>57.6</c:v>
                </c:pt>
                <c:pt idx="125">
                  <c:v>57.6</c:v>
                </c:pt>
                <c:pt idx="126">
                  <c:v>57.6</c:v>
                </c:pt>
                <c:pt idx="127">
                  <c:v>57.6</c:v>
                </c:pt>
                <c:pt idx="128">
                  <c:v>57.6</c:v>
                </c:pt>
                <c:pt idx="129">
                  <c:v>57.6</c:v>
                </c:pt>
                <c:pt idx="130">
                  <c:v>57.6</c:v>
                </c:pt>
                <c:pt idx="131">
                  <c:v>57.6</c:v>
                </c:pt>
                <c:pt idx="132">
                  <c:v>57.6</c:v>
                </c:pt>
                <c:pt idx="133">
                  <c:v>57.6</c:v>
                </c:pt>
                <c:pt idx="134">
                  <c:v>57.6</c:v>
                </c:pt>
                <c:pt idx="135">
                  <c:v>57.6</c:v>
                </c:pt>
                <c:pt idx="136">
                  <c:v>57.6</c:v>
                </c:pt>
                <c:pt idx="137">
                  <c:v>57.6</c:v>
                </c:pt>
                <c:pt idx="138">
                  <c:v>57.6</c:v>
                </c:pt>
                <c:pt idx="139">
                  <c:v>57.6</c:v>
                </c:pt>
                <c:pt idx="140">
                  <c:v>57.6</c:v>
                </c:pt>
                <c:pt idx="141">
                  <c:v>57.6</c:v>
                </c:pt>
                <c:pt idx="142">
                  <c:v>57.6</c:v>
                </c:pt>
                <c:pt idx="143">
                  <c:v>57.6</c:v>
                </c:pt>
                <c:pt idx="144">
                  <c:v>57.6</c:v>
                </c:pt>
                <c:pt idx="145">
                  <c:v>57.6</c:v>
                </c:pt>
                <c:pt idx="146">
                  <c:v>57.6</c:v>
                </c:pt>
                <c:pt idx="147">
                  <c:v>57.6</c:v>
                </c:pt>
                <c:pt idx="148">
                  <c:v>57.6</c:v>
                </c:pt>
                <c:pt idx="149">
                  <c:v>57.6</c:v>
                </c:pt>
                <c:pt idx="150">
                  <c:v>57.6</c:v>
                </c:pt>
                <c:pt idx="151">
                  <c:v>57.6</c:v>
                </c:pt>
                <c:pt idx="152">
                  <c:v>57.6</c:v>
                </c:pt>
                <c:pt idx="153">
                  <c:v>57.6</c:v>
                </c:pt>
                <c:pt idx="154">
                  <c:v>57.6</c:v>
                </c:pt>
                <c:pt idx="155">
                  <c:v>57.6</c:v>
                </c:pt>
                <c:pt idx="156">
                  <c:v>57.6</c:v>
                </c:pt>
                <c:pt idx="157">
                  <c:v>57.6</c:v>
                </c:pt>
                <c:pt idx="158">
                  <c:v>57.6</c:v>
                </c:pt>
                <c:pt idx="159">
                  <c:v>57.6</c:v>
                </c:pt>
                <c:pt idx="160">
                  <c:v>57.6</c:v>
                </c:pt>
                <c:pt idx="161">
                  <c:v>57.6</c:v>
                </c:pt>
                <c:pt idx="162">
                  <c:v>57.6</c:v>
                </c:pt>
                <c:pt idx="163">
                  <c:v>57.6</c:v>
                </c:pt>
                <c:pt idx="164">
                  <c:v>57.6</c:v>
                </c:pt>
                <c:pt idx="165">
                  <c:v>57.6</c:v>
                </c:pt>
                <c:pt idx="166">
                  <c:v>57.6</c:v>
                </c:pt>
                <c:pt idx="167">
                  <c:v>57.6</c:v>
                </c:pt>
                <c:pt idx="168">
                  <c:v>57.6</c:v>
                </c:pt>
                <c:pt idx="169">
                  <c:v>57.6</c:v>
                </c:pt>
                <c:pt idx="170">
                  <c:v>57.6</c:v>
                </c:pt>
                <c:pt idx="171">
                  <c:v>57.6</c:v>
                </c:pt>
                <c:pt idx="172">
                  <c:v>57.6</c:v>
                </c:pt>
                <c:pt idx="173">
                  <c:v>57.6</c:v>
                </c:pt>
                <c:pt idx="174">
                  <c:v>57.6</c:v>
                </c:pt>
                <c:pt idx="175">
                  <c:v>57.6</c:v>
                </c:pt>
                <c:pt idx="176">
                  <c:v>57.6</c:v>
                </c:pt>
                <c:pt idx="177">
                  <c:v>57.6</c:v>
                </c:pt>
                <c:pt idx="178">
                  <c:v>57.6</c:v>
                </c:pt>
                <c:pt idx="179">
                  <c:v>57.6</c:v>
                </c:pt>
                <c:pt idx="180">
                  <c:v>57.6</c:v>
                </c:pt>
                <c:pt idx="181">
                  <c:v>57.6</c:v>
                </c:pt>
                <c:pt idx="182">
                  <c:v>57.6</c:v>
                </c:pt>
                <c:pt idx="183">
                  <c:v>57.6</c:v>
                </c:pt>
                <c:pt idx="184">
                  <c:v>57.6</c:v>
                </c:pt>
                <c:pt idx="185">
                  <c:v>57.6</c:v>
                </c:pt>
                <c:pt idx="186">
                  <c:v>57.6</c:v>
                </c:pt>
                <c:pt idx="187">
                  <c:v>57.6</c:v>
                </c:pt>
                <c:pt idx="188">
                  <c:v>57.6</c:v>
                </c:pt>
                <c:pt idx="189">
                  <c:v>57.6</c:v>
                </c:pt>
                <c:pt idx="190">
                  <c:v>57.6</c:v>
                </c:pt>
                <c:pt idx="191">
                  <c:v>57.6</c:v>
                </c:pt>
                <c:pt idx="192">
                  <c:v>57.6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B64-4D82-9264-BC77C75F3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60608"/>
        <c:axId val="68662400"/>
      </c:scatterChart>
      <c:valAx>
        <c:axId val="68660608"/>
        <c:scaling>
          <c:orientation val="minMax"/>
          <c:max val="3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8662400"/>
        <c:crosses val="autoZero"/>
        <c:crossBetween val="midCat"/>
      </c:valAx>
      <c:valAx>
        <c:axId val="68662400"/>
        <c:scaling>
          <c:orientation val="minMax"/>
          <c:max val="8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6060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(6)'!$A$2:$A$218</c:f>
              <c:numCache>
                <c:formatCode>General</c:formatCode>
                <c:ptCount val="217"/>
                <c:pt idx="0">
                  <c:v>84.406999999999996</c:v>
                </c:pt>
                <c:pt idx="1">
                  <c:v>85.37</c:v>
                </c:pt>
                <c:pt idx="2">
                  <c:v>86.331999999999994</c:v>
                </c:pt>
                <c:pt idx="3">
                  <c:v>87.295000000000002</c:v>
                </c:pt>
                <c:pt idx="4">
                  <c:v>88.247</c:v>
                </c:pt>
                <c:pt idx="5">
                  <c:v>89.209000000000003</c:v>
                </c:pt>
                <c:pt idx="6">
                  <c:v>90.174000000000007</c:v>
                </c:pt>
                <c:pt idx="7">
                  <c:v>91.126999999999995</c:v>
                </c:pt>
                <c:pt idx="8">
                  <c:v>92.093999999999994</c:v>
                </c:pt>
                <c:pt idx="9">
                  <c:v>93.051000000000002</c:v>
                </c:pt>
                <c:pt idx="10">
                  <c:v>94.007999999999996</c:v>
                </c:pt>
                <c:pt idx="11">
                  <c:v>94.974999999999994</c:v>
                </c:pt>
                <c:pt idx="12">
                  <c:v>95.933999999999997</c:v>
                </c:pt>
                <c:pt idx="13">
                  <c:v>96.893000000000001</c:v>
                </c:pt>
                <c:pt idx="14">
                  <c:v>97.846999999999994</c:v>
                </c:pt>
                <c:pt idx="15">
                  <c:v>98.807000000000002</c:v>
                </c:pt>
                <c:pt idx="16">
                  <c:v>99.772999999999996</c:v>
                </c:pt>
                <c:pt idx="17">
                  <c:v>100.727</c:v>
                </c:pt>
                <c:pt idx="18">
                  <c:v>101.687</c:v>
                </c:pt>
                <c:pt idx="19">
                  <c:v>102.651</c:v>
                </c:pt>
                <c:pt idx="20">
                  <c:v>103.613</c:v>
                </c:pt>
                <c:pt idx="21">
                  <c:v>104.56699999999999</c:v>
                </c:pt>
                <c:pt idx="22">
                  <c:v>105.527</c:v>
                </c:pt>
                <c:pt idx="23">
                  <c:v>106.49</c:v>
                </c:pt>
                <c:pt idx="24">
                  <c:v>107.453</c:v>
                </c:pt>
                <c:pt idx="25">
                  <c:v>108.408</c:v>
                </c:pt>
                <c:pt idx="26">
                  <c:v>109.374</c:v>
                </c:pt>
                <c:pt idx="27">
                  <c:v>110.33199999999999</c:v>
                </c:pt>
                <c:pt idx="28">
                  <c:v>111.289</c:v>
                </c:pt>
                <c:pt idx="29">
                  <c:v>112.247</c:v>
                </c:pt>
                <c:pt idx="30">
                  <c:v>113.214</c:v>
                </c:pt>
                <c:pt idx="31">
                  <c:v>114.17100000000001</c:v>
                </c:pt>
                <c:pt idx="32">
                  <c:v>115.13200000000001</c:v>
                </c:pt>
                <c:pt idx="33">
                  <c:v>116.087</c:v>
                </c:pt>
                <c:pt idx="34">
                  <c:v>117.048</c:v>
                </c:pt>
                <c:pt idx="35">
                  <c:v>118.00700000000001</c:v>
                </c:pt>
                <c:pt idx="36">
                  <c:v>118.967</c:v>
                </c:pt>
                <c:pt idx="37">
                  <c:v>119.932</c:v>
                </c:pt>
                <c:pt idx="38">
                  <c:v>120.887</c:v>
                </c:pt>
                <c:pt idx="39">
                  <c:v>121.84699999999999</c:v>
                </c:pt>
                <c:pt idx="40">
                  <c:v>122.80800000000001</c:v>
                </c:pt>
                <c:pt idx="41">
                  <c:v>123.77500000000001</c:v>
                </c:pt>
                <c:pt idx="42">
                  <c:v>124.73099999999999</c:v>
                </c:pt>
                <c:pt idx="43">
                  <c:v>125.688</c:v>
                </c:pt>
                <c:pt idx="44">
                  <c:v>126.654</c:v>
                </c:pt>
                <c:pt idx="45">
                  <c:v>127.61499999999999</c:v>
                </c:pt>
                <c:pt idx="46">
                  <c:v>128.57300000000001</c:v>
                </c:pt>
                <c:pt idx="47">
                  <c:v>129.529</c:v>
                </c:pt>
                <c:pt idx="48">
                  <c:v>130.48699999999999</c:v>
                </c:pt>
                <c:pt idx="49">
                  <c:v>131.453</c:v>
                </c:pt>
                <c:pt idx="50">
                  <c:v>132.41499999999999</c:v>
                </c:pt>
                <c:pt idx="51">
                  <c:v>133.36699999999999</c:v>
                </c:pt>
                <c:pt idx="52">
                  <c:v>134.327</c:v>
                </c:pt>
                <c:pt idx="53">
                  <c:v>135.29</c:v>
                </c:pt>
                <c:pt idx="54">
                  <c:v>136.25200000000001</c:v>
                </c:pt>
                <c:pt idx="55">
                  <c:v>137.215</c:v>
                </c:pt>
                <c:pt idx="56">
                  <c:v>138.167</c:v>
                </c:pt>
                <c:pt idx="57">
                  <c:v>139.12899999999999</c:v>
                </c:pt>
                <c:pt idx="58">
                  <c:v>140.09100000000001</c:v>
                </c:pt>
                <c:pt idx="59">
                  <c:v>141.054</c:v>
                </c:pt>
                <c:pt idx="60">
                  <c:v>142.00700000000001</c:v>
                </c:pt>
                <c:pt idx="61">
                  <c:v>142.96799999999999</c:v>
                </c:pt>
                <c:pt idx="62">
                  <c:v>143.93</c:v>
                </c:pt>
                <c:pt idx="63">
                  <c:v>144.887</c:v>
                </c:pt>
                <c:pt idx="64">
                  <c:v>145.85499999999999</c:v>
                </c:pt>
                <c:pt idx="65">
                  <c:v>146.80799999999999</c:v>
                </c:pt>
                <c:pt idx="66">
                  <c:v>147.76900000000001</c:v>
                </c:pt>
                <c:pt idx="67">
                  <c:v>148.727</c:v>
                </c:pt>
                <c:pt idx="68">
                  <c:v>149.69300000000001</c:v>
                </c:pt>
                <c:pt idx="69">
                  <c:v>150.649</c:v>
                </c:pt>
                <c:pt idx="70">
                  <c:v>151.608</c:v>
                </c:pt>
                <c:pt idx="71">
                  <c:v>152.57300000000001</c:v>
                </c:pt>
                <c:pt idx="72">
                  <c:v>153.53200000000001</c:v>
                </c:pt>
                <c:pt idx="73">
                  <c:v>154.488</c:v>
                </c:pt>
                <c:pt idx="74">
                  <c:v>155.447</c:v>
                </c:pt>
                <c:pt idx="75">
                  <c:v>156.41200000000001</c:v>
                </c:pt>
                <c:pt idx="76">
                  <c:v>157.36699999999999</c:v>
                </c:pt>
                <c:pt idx="77">
                  <c:v>158.334</c:v>
                </c:pt>
                <c:pt idx="78">
                  <c:v>159.28700000000001</c:v>
                </c:pt>
                <c:pt idx="79">
                  <c:v>160.249</c:v>
                </c:pt>
                <c:pt idx="80">
                  <c:v>161.21100000000001</c:v>
                </c:pt>
                <c:pt idx="81">
                  <c:v>162.17400000000001</c:v>
                </c:pt>
                <c:pt idx="82">
                  <c:v>163.12700000000001</c:v>
                </c:pt>
                <c:pt idx="83">
                  <c:v>164.08799999999999</c:v>
                </c:pt>
                <c:pt idx="84">
                  <c:v>165.05</c:v>
                </c:pt>
                <c:pt idx="85">
                  <c:v>166.00700000000001</c:v>
                </c:pt>
                <c:pt idx="86">
                  <c:v>166.97399999999999</c:v>
                </c:pt>
                <c:pt idx="87">
                  <c:v>167.93</c:v>
                </c:pt>
                <c:pt idx="88">
                  <c:v>168.89099999999999</c:v>
                </c:pt>
                <c:pt idx="89">
                  <c:v>169.85400000000001</c:v>
                </c:pt>
                <c:pt idx="90">
                  <c:v>170.81299999999999</c:v>
                </c:pt>
                <c:pt idx="91">
                  <c:v>171.76900000000001</c:v>
                </c:pt>
                <c:pt idx="92">
                  <c:v>172.72800000000001</c:v>
                </c:pt>
                <c:pt idx="93">
                  <c:v>173.69499999999999</c:v>
                </c:pt>
                <c:pt idx="94">
                  <c:v>174.654</c:v>
                </c:pt>
                <c:pt idx="95">
                  <c:v>175.607</c:v>
                </c:pt>
                <c:pt idx="96">
                  <c:v>176.56800000000001</c:v>
                </c:pt>
                <c:pt idx="97">
                  <c:v>177.53</c:v>
                </c:pt>
                <c:pt idx="98">
                  <c:v>178.49199999999999</c:v>
                </c:pt>
                <c:pt idx="99">
                  <c:v>179.45500000000001</c:v>
                </c:pt>
                <c:pt idx="100">
                  <c:v>180.40700000000001</c:v>
                </c:pt>
                <c:pt idx="101">
                  <c:v>181.369</c:v>
                </c:pt>
                <c:pt idx="102">
                  <c:v>182.333</c:v>
                </c:pt>
                <c:pt idx="103">
                  <c:v>183.28700000000001</c:v>
                </c:pt>
                <c:pt idx="104">
                  <c:v>184.255</c:v>
                </c:pt>
                <c:pt idx="105">
                  <c:v>185.21100000000001</c:v>
                </c:pt>
                <c:pt idx="106">
                  <c:v>186.17</c:v>
                </c:pt>
                <c:pt idx="107">
                  <c:v>187.13499999999999</c:v>
                </c:pt>
                <c:pt idx="108">
                  <c:v>188.095</c:v>
                </c:pt>
                <c:pt idx="109">
                  <c:v>189.05</c:v>
                </c:pt>
                <c:pt idx="110">
                  <c:v>190.00899999999999</c:v>
                </c:pt>
                <c:pt idx="111">
                  <c:v>190.97499999999999</c:v>
                </c:pt>
                <c:pt idx="112">
                  <c:v>191.935</c:v>
                </c:pt>
                <c:pt idx="113">
                  <c:v>192.89</c:v>
                </c:pt>
                <c:pt idx="114">
                  <c:v>193.84899999999999</c:v>
                </c:pt>
                <c:pt idx="115">
                  <c:v>194.81100000000001</c:v>
                </c:pt>
                <c:pt idx="116">
                  <c:v>195.774</c:v>
                </c:pt>
                <c:pt idx="117">
                  <c:v>196.727</c:v>
                </c:pt>
                <c:pt idx="118">
                  <c:v>197.68799999999999</c:v>
                </c:pt>
                <c:pt idx="119">
                  <c:v>198.654</c:v>
                </c:pt>
                <c:pt idx="120">
                  <c:v>199.61199999999999</c:v>
                </c:pt>
                <c:pt idx="121">
                  <c:v>200.56700000000001</c:v>
                </c:pt>
                <c:pt idx="122">
                  <c:v>201.535</c:v>
                </c:pt>
                <c:pt idx="123">
                  <c:v>202.49199999999999</c:v>
                </c:pt>
                <c:pt idx="124">
                  <c:v>203.45099999999999</c:v>
                </c:pt>
                <c:pt idx="125">
                  <c:v>204.40700000000001</c:v>
                </c:pt>
                <c:pt idx="126">
                  <c:v>205.375</c:v>
                </c:pt>
                <c:pt idx="127">
                  <c:v>206.33099999999999</c:v>
                </c:pt>
                <c:pt idx="128">
                  <c:v>207.29400000000001</c:v>
                </c:pt>
                <c:pt idx="129">
                  <c:v>208.25299999999999</c:v>
                </c:pt>
                <c:pt idx="130">
                  <c:v>209.20699999999999</c:v>
                </c:pt>
                <c:pt idx="131">
                  <c:v>210.167</c:v>
                </c:pt>
                <c:pt idx="132">
                  <c:v>211.131</c:v>
                </c:pt>
                <c:pt idx="133">
                  <c:v>212.09200000000001</c:v>
                </c:pt>
                <c:pt idx="134">
                  <c:v>213.05500000000001</c:v>
                </c:pt>
                <c:pt idx="135">
                  <c:v>214.00700000000001</c:v>
                </c:pt>
                <c:pt idx="136">
                  <c:v>214.96899999999999</c:v>
                </c:pt>
                <c:pt idx="137">
                  <c:v>215.935</c:v>
                </c:pt>
                <c:pt idx="138">
                  <c:v>216.90299999999999</c:v>
                </c:pt>
                <c:pt idx="139">
                  <c:v>217.851</c:v>
                </c:pt>
                <c:pt idx="140">
                  <c:v>218.80699999999999</c:v>
                </c:pt>
                <c:pt idx="141">
                  <c:v>219.77199999999999</c:v>
                </c:pt>
                <c:pt idx="142">
                  <c:v>220.732</c:v>
                </c:pt>
                <c:pt idx="143">
                  <c:v>221.68700000000001</c:v>
                </c:pt>
                <c:pt idx="144">
                  <c:v>222.64699999999999</c:v>
                </c:pt>
                <c:pt idx="145">
                  <c:v>223.613</c:v>
                </c:pt>
                <c:pt idx="146">
                  <c:v>224.57300000000001</c:v>
                </c:pt>
                <c:pt idx="147">
                  <c:v>225.53399999999999</c:v>
                </c:pt>
                <c:pt idx="148">
                  <c:v>226.48699999999999</c:v>
                </c:pt>
                <c:pt idx="149">
                  <c:v>227.44900000000001</c:v>
                </c:pt>
                <c:pt idx="150">
                  <c:v>228.41</c:v>
                </c:pt>
                <c:pt idx="151">
                  <c:v>229.37</c:v>
                </c:pt>
                <c:pt idx="152">
                  <c:v>230.33500000000001</c:v>
                </c:pt>
                <c:pt idx="153">
                  <c:v>231.28800000000001</c:v>
                </c:pt>
                <c:pt idx="154">
                  <c:v>232.25299999999999</c:v>
                </c:pt>
                <c:pt idx="155">
                  <c:v>233.214</c:v>
                </c:pt>
                <c:pt idx="156">
                  <c:v>234.17400000000001</c:v>
                </c:pt>
                <c:pt idx="157">
                  <c:v>235.12899999999999</c:v>
                </c:pt>
                <c:pt idx="158">
                  <c:v>236.08799999999999</c:v>
                </c:pt>
                <c:pt idx="159">
                  <c:v>237.054</c:v>
                </c:pt>
                <c:pt idx="160">
                  <c:v>238.012</c:v>
                </c:pt>
                <c:pt idx="161">
                  <c:v>238.96799999999999</c:v>
                </c:pt>
                <c:pt idx="162">
                  <c:v>239.92699999999999</c:v>
                </c:pt>
                <c:pt idx="163">
                  <c:v>240.887</c:v>
                </c:pt>
                <c:pt idx="164">
                  <c:v>241.852</c:v>
                </c:pt>
                <c:pt idx="165">
                  <c:v>242.815</c:v>
                </c:pt>
                <c:pt idx="166">
                  <c:v>243.768</c:v>
                </c:pt>
                <c:pt idx="167">
                  <c:v>244.72900000000001</c:v>
                </c:pt>
                <c:pt idx="168">
                  <c:v>245.69200000000001</c:v>
                </c:pt>
                <c:pt idx="169">
                  <c:v>246.654</c:v>
                </c:pt>
                <c:pt idx="170">
                  <c:v>247.607</c:v>
                </c:pt>
                <c:pt idx="171">
                  <c:v>248.572</c:v>
                </c:pt>
                <c:pt idx="172">
                  <c:v>249.529</c:v>
                </c:pt>
                <c:pt idx="173">
                  <c:v>250.488</c:v>
                </c:pt>
                <c:pt idx="174">
                  <c:v>251.452</c:v>
                </c:pt>
                <c:pt idx="175">
                  <c:v>252.40899999999999</c:v>
                </c:pt>
                <c:pt idx="176">
                  <c:v>253.36699999999999</c:v>
                </c:pt>
                <c:pt idx="177">
                  <c:v>254.333</c:v>
                </c:pt>
                <c:pt idx="178">
                  <c:v>255.291</c:v>
                </c:pt>
                <c:pt idx="179">
                  <c:v>256.24799999999999</c:v>
                </c:pt>
                <c:pt idx="180">
                  <c:v>257.20999999999998</c:v>
                </c:pt>
                <c:pt idx="181">
                  <c:v>258.17</c:v>
                </c:pt>
                <c:pt idx="182">
                  <c:v>259.13200000000001</c:v>
                </c:pt>
                <c:pt idx="183">
                  <c:v>260.09500000000003</c:v>
                </c:pt>
                <c:pt idx="184">
                  <c:v>261.04700000000003</c:v>
                </c:pt>
                <c:pt idx="185">
                  <c:v>262.00900000000001</c:v>
                </c:pt>
                <c:pt idx="186">
                  <c:v>262.971</c:v>
                </c:pt>
                <c:pt idx="187">
                  <c:v>263.935</c:v>
                </c:pt>
                <c:pt idx="188">
                  <c:v>264.88900000000001</c:v>
                </c:pt>
                <c:pt idx="189">
                  <c:v>265.85300000000001</c:v>
                </c:pt>
                <c:pt idx="190">
                  <c:v>266.80799999999999</c:v>
                </c:pt>
                <c:pt idx="191">
                  <c:v>267.77499999999998</c:v>
                </c:pt>
                <c:pt idx="192">
                  <c:v>268.733</c:v>
                </c:pt>
                <c:pt idx="193">
                  <c:v>269.69</c:v>
                </c:pt>
                <c:pt idx="194">
                  <c:v>270.64699999999999</c:v>
                </c:pt>
                <c:pt idx="195">
                  <c:v>271.61399999999998</c:v>
                </c:pt>
                <c:pt idx="196">
                  <c:v>272.572</c:v>
                </c:pt>
                <c:pt idx="197">
                  <c:v>273.53199999999998</c:v>
                </c:pt>
                <c:pt idx="198">
                  <c:v>274.48700000000002</c:v>
                </c:pt>
                <c:pt idx="199">
                  <c:v>275.45299999999997</c:v>
                </c:pt>
                <c:pt idx="200">
                  <c:v>276.411</c:v>
                </c:pt>
                <c:pt idx="201">
                  <c:v>277.36799999999999</c:v>
                </c:pt>
                <c:pt idx="202">
                  <c:v>278.33499999999998</c:v>
                </c:pt>
                <c:pt idx="203">
                  <c:v>279.29300000000001</c:v>
                </c:pt>
                <c:pt idx="204">
                  <c:v>280.25</c:v>
                </c:pt>
                <c:pt idx="205">
                  <c:v>281.20699999999999</c:v>
                </c:pt>
                <c:pt idx="206">
                  <c:v>282.16800000000001</c:v>
                </c:pt>
                <c:pt idx="207">
                  <c:v>283.12900000000002</c:v>
                </c:pt>
                <c:pt idx="208">
                  <c:v>284.09100000000001</c:v>
                </c:pt>
                <c:pt idx="209">
                  <c:v>285.05399999999997</c:v>
                </c:pt>
                <c:pt idx="210">
                  <c:v>286.00700000000001</c:v>
                </c:pt>
                <c:pt idx="211">
                  <c:v>286.96800000000002</c:v>
                </c:pt>
                <c:pt idx="212">
                  <c:v>287.928</c:v>
                </c:pt>
              </c:numCache>
            </c:numRef>
          </c:xVal>
          <c:yVal>
            <c:numRef>
              <c:f>'8 (6)'!$B$2:$B$218</c:f>
              <c:numCache>
                <c:formatCode>General</c:formatCode>
                <c:ptCount val="217"/>
                <c:pt idx="0">
                  <c:v>64.5</c:v>
                </c:pt>
                <c:pt idx="1">
                  <c:v>64.5</c:v>
                </c:pt>
                <c:pt idx="2">
                  <c:v>64.5</c:v>
                </c:pt>
                <c:pt idx="3">
                  <c:v>64.5</c:v>
                </c:pt>
                <c:pt idx="4">
                  <c:v>64.5</c:v>
                </c:pt>
                <c:pt idx="5">
                  <c:v>64.5</c:v>
                </c:pt>
                <c:pt idx="6">
                  <c:v>64.5</c:v>
                </c:pt>
                <c:pt idx="7">
                  <c:v>64.5</c:v>
                </c:pt>
                <c:pt idx="8">
                  <c:v>64.5</c:v>
                </c:pt>
                <c:pt idx="9">
                  <c:v>64.5</c:v>
                </c:pt>
                <c:pt idx="10">
                  <c:v>64.5</c:v>
                </c:pt>
                <c:pt idx="11">
                  <c:v>66.7</c:v>
                </c:pt>
                <c:pt idx="12">
                  <c:v>66.7</c:v>
                </c:pt>
                <c:pt idx="13">
                  <c:v>67</c:v>
                </c:pt>
                <c:pt idx="14">
                  <c:v>67.3</c:v>
                </c:pt>
                <c:pt idx="15">
                  <c:v>67.5</c:v>
                </c:pt>
                <c:pt idx="16">
                  <c:v>72.3</c:v>
                </c:pt>
                <c:pt idx="17">
                  <c:v>74.3</c:v>
                </c:pt>
                <c:pt idx="18">
                  <c:v>74.599999999999994</c:v>
                </c:pt>
                <c:pt idx="19">
                  <c:v>77.400000000000006</c:v>
                </c:pt>
                <c:pt idx="20">
                  <c:v>77.8</c:v>
                </c:pt>
                <c:pt idx="21">
                  <c:v>78.099999999999994</c:v>
                </c:pt>
                <c:pt idx="22">
                  <c:v>78.599999999999994</c:v>
                </c:pt>
                <c:pt idx="23">
                  <c:v>83.2</c:v>
                </c:pt>
                <c:pt idx="24">
                  <c:v>83.2</c:v>
                </c:pt>
                <c:pt idx="25">
                  <c:v>83.7</c:v>
                </c:pt>
                <c:pt idx="26">
                  <c:v>84</c:v>
                </c:pt>
                <c:pt idx="27">
                  <c:v>86.3</c:v>
                </c:pt>
                <c:pt idx="28">
                  <c:v>85.9</c:v>
                </c:pt>
                <c:pt idx="29">
                  <c:v>85.6</c:v>
                </c:pt>
                <c:pt idx="30">
                  <c:v>85.5</c:v>
                </c:pt>
                <c:pt idx="31">
                  <c:v>85.9</c:v>
                </c:pt>
                <c:pt idx="32">
                  <c:v>86.2</c:v>
                </c:pt>
                <c:pt idx="33">
                  <c:v>86.4</c:v>
                </c:pt>
                <c:pt idx="34">
                  <c:v>86.5</c:v>
                </c:pt>
                <c:pt idx="35">
                  <c:v>86.5</c:v>
                </c:pt>
                <c:pt idx="36">
                  <c:v>86.3</c:v>
                </c:pt>
                <c:pt idx="37">
                  <c:v>86.1</c:v>
                </c:pt>
                <c:pt idx="38">
                  <c:v>85.7</c:v>
                </c:pt>
                <c:pt idx="39">
                  <c:v>85.4</c:v>
                </c:pt>
                <c:pt idx="40">
                  <c:v>84.9</c:v>
                </c:pt>
                <c:pt idx="41">
                  <c:v>84.5</c:v>
                </c:pt>
                <c:pt idx="42">
                  <c:v>82.4</c:v>
                </c:pt>
                <c:pt idx="43">
                  <c:v>82.3</c:v>
                </c:pt>
                <c:pt idx="44">
                  <c:v>82.3</c:v>
                </c:pt>
                <c:pt idx="45">
                  <c:v>81.900000000000006</c:v>
                </c:pt>
                <c:pt idx="46">
                  <c:v>81.599999999999994</c:v>
                </c:pt>
                <c:pt idx="47">
                  <c:v>81.099999999999994</c:v>
                </c:pt>
                <c:pt idx="48">
                  <c:v>80.7</c:v>
                </c:pt>
                <c:pt idx="49">
                  <c:v>80.400000000000006</c:v>
                </c:pt>
                <c:pt idx="50">
                  <c:v>78.2</c:v>
                </c:pt>
                <c:pt idx="51">
                  <c:v>78.2</c:v>
                </c:pt>
                <c:pt idx="52">
                  <c:v>77.900000000000006</c:v>
                </c:pt>
                <c:pt idx="53">
                  <c:v>77.7</c:v>
                </c:pt>
                <c:pt idx="54">
                  <c:v>77.5</c:v>
                </c:pt>
                <c:pt idx="55">
                  <c:v>75.5</c:v>
                </c:pt>
                <c:pt idx="56">
                  <c:v>75.400000000000006</c:v>
                </c:pt>
                <c:pt idx="57">
                  <c:v>75.400000000000006</c:v>
                </c:pt>
                <c:pt idx="58">
                  <c:v>75.3</c:v>
                </c:pt>
                <c:pt idx="59">
                  <c:v>75</c:v>
                </c:pt>
                <c:pt idx="60">
                  <c:v>74.7</c:v>
                </c:pt>
                <c:pt idx="61">
                  <c:v>74.5</c:v>
                </c:pt>
                <c:pt idx="62">
                  <c:v>74.3</c:v>
                </c:pt>
                <c:pt idx="63">
                  <c:v>74.2</c:v>
                </c:pt>
                <c:pt idx="64">
                  <c:v>73.7</c:v>
                </c:pt>
                <c:pt idx="65">
                  <c:v>73.400000000000006</c:v>
                </c:pt>
                <c:pt idx="66">
                  <c:v>73.099999999999994</c:v>
                </c:pt>
                <c:pt idx="67">
                  <c:v>72.900000000000006</c:v>
                </c:pt>
                <c:pt idx="68">
                  <c:v>72.7</c:v>
                </c:pt>
                <c:pt idx="69">
                  <c:v>72.5</c:v>
                </c:pt>
                <c:pt idx="70">
                  <c:v>72.099999999999994</c:v>
                </c:pt>
                <c:pt idx="71">
                  <c:v>71.7</c:v>
                </c:pt>
                <c:pt idx="72">
                  <c:v>71.400000000000006</c:v>
                </c:pt>
                <c:pt idx="73">
                  <c:v>70.900000000000006</c:v>
                </c:pt>
                <c:pt idx="74">
                  <c:v>70.599999999999994</c:v>
                </c:pt>
                <c:pt idx="75">
                  <c:v>70.400000000000006</c:v>
                </c:pt>
                <c:pt idx="76">
                  <c:v>70.2</c:v>
                </c:pt>
                <c:pt idx="77">
                  <c:v>70</c:v>
                </c:pt>
                <c:pt idx="78">
                  <c:v>69.900000000000006</c:v>
                </c:pt>
                <c:pt idx="79">
                  <c:v>69.8</c:v>
                </c:pt>
                <c:pt idx="80">
                  <c:v>69.8</c:v>
                </c:pt>
                <c:pt idx="81">
                  <c:v>69.7</c:v>
                </c:pt>
                <c:pt idx="82">
                  <c:v>69.599999999999994</c:v>
                </c:pt>
                <c:pt idx="83">
                  <c:v>69.599999999999994</c:v>
                </c:pt>
                <c:pt idx="84">
                  <c:v>69.2</c:v>
                </c:pt>
                <c:pt idx="85">
                  <c:v>68.900000000000006</c:v>
                </c:pt>
                <c:pt idx="86">
                  <c:v>68.599999999999994</c:v>
                </c:pt>
                <c:pt idx="87">
                  <c:v>68.400000000000006</c:v>
                </c:pt>
                <c:pt idx="88">
                  <c:v>68.3</c:v>
                </c:pt>
                <c:pt idx="89">
                  <c:v>68.2</c:v>
                </c:pt>
                <c:pt idx="90">
                  <c:v>68.099999999999994</c:v>
                </c:pt>
                <c:pt idx="91">
                  <c:v>68.099999999999994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67.900000000000006</c:v>
                </c:pt>
                <c:pt idx="102">
                  <c:v>67.900000000000006</c:v>
                </c:pt>
                <c:pt idx="103">
                  <c:v>67.8</c:v>
                </c:pt>
                <c:pt idx="104">
                  <c:v>67.8</c:v>
                </c:pt>
                <c:pt idx="105">
                  <c:v>67.7</c:v>
                </c:pt>
                <c:pt idx="106">
                  <c:v>67.7</c:v>
                </c:pt>
                <c:pt idx="107">
                  <c:v>67.599999999999994</c:v>
                </c:pt>
                <c:pt idx="108">
                  <c:v>67.5</c:v>
                </c:pt>
                <c:pt idx="109">
                  <c:v>67.5</c:v>
                </c:pt>
                <c:pt idx="110">
                  <c:v>67.400000000000006</c:v>
                </c:pt>
                <c:pt idx="111">
                  <c:v>67.3</c:v>
                </c:pt>
                <c:pt idx="112">
                  <c:v>67.3</c:v>
                </c:pt>
                <c:pt idx="113">
                  <c:v>67.2</c:v>
                </c:pt>
                <c:pt idx="114">
                  <c:v>67.099999999999994</c:v>
                </c:pt>
                <c:pt idx="115">
                  <c:v>67.099999999999994</c:v>
                </c:pt>
                <c:pt idx="116">
                  <c:v>67</c:v>
                </c:pt>
                <c:pt idx="117">
                  <c:v>66.900000000000006</c:v>
                </c:pt>
                <c:pt idx="118">
                  <c:v>66.8</c:v>
                </c:pt>
                <c:pt idx="119">
                  <c:v>66.8</c:v>
                </c:pt>
                <c:pt idx="120">
                  <c:v>66.7</c:v>
                </c:pt>
                <c:pt idx="121">
                  <c:v>66.599999999999994</c:v>
                </c:pt>
                <c:pt idx="122">
                  <c:v>66.5</c:v>
                </c:pt>
                <c:pt idx="123">
                  <c:v>66.400000000000006</c:v>
                </c:pt>
                <c:pt idx="124">
                  <c:v>66.400000000000006</c:v>
                </c:pt>
                <c:pt idx="125">
                  <c:v>66.3</c:v>
                </c:pt>
                <c:pt idx="126">
                  <c:v>66.2</c:v>
                </c:pt>
                <c:pt idx="127">
                  <c:v>66.2</c:v>
                </c:pt>
                <c:pt idx="128">
                  <c:v>66.099999999999994</c:v>
                </c:pt>
                <c:pt idx="129">
                  <c:v>66.099999999999994</c:v>
                </c:pt>
                <c:pt idx="130">
                  <c:v>66</c:v>
                </c:pt>
                <c:pt idx="131">
                  <c:v>66</c:v>
                </c:pt>
                <c:pt idx="132">
                  <c:v>65.900000000000006</c:v>
                </c:pt>
                <c:pt idx="133">
                  <c:v>65.900000000000006</c:v>
                </c:pt>
                <c:pt idx="134">
                  <c:v>65.900000000000006</c:v>
                </c:pt>
                <c:pt idx="135">
                  <c:v>65.8</c:v>
                </c:pt>
                <c:pt idx="136">
                  <c:v>65.8</c:v>
                </c:pt>
                <c:pt idx="137">
                  <c:v>65.7</c:v>
                </c:pt>
                <c:pt idx="138">
                  <c:v>65.599999999999994</c:v>
                </c:pt>
                <c:pt idx="139">
                  <c:v>65.599999999999994</c:v>
                </c:pt>
                <c:pt idx="140">
                  <c:v>65.5</c:v>
                </c:pt>
                <c:pt idx="141">
                  <c:v>65.5</c:v>
                </c:pt>
                <c:pt idx="142">
                  <c:v>65.400000000000006</c:v>
                </c:pt>
                <c:pt idx="143">
                  <c:v>65.400000000000006</c:v>
                </c:pt>
                <c:pt idx="144">
                  <c:v>65.3</c:v>
                </c:pt>
                <c:pt idx="145">
                  <c:v>65.3</c:v>
                </c:pt>
                <c:pt idx="146">
                  <c:v>65.2</c:v>
                </c:pt>
                <c:pt idx="147">
                  <c:v>65.2</c:v>
                </c:pt>
                <c:pt idx="148">
                  <c:v>65.2</c:v>
                </c:pt>
                <c:pt idx="149">
                  <c:v>65.099999999999994</c:v>
                </c:pt>
                <c:pt idx="150">
                  <c:v>65.099999999999994</c:v>
                </c:pt>
                <c:pt idx="151">
                  <c:v>65.099999999999994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64.900000000000006</c:v>
                </c:pt>
                <c:pt idx="156">
                  <c:v>64.900000000000006</c:v>
                </c:pt>
                <c:pt idx="157">
                  <c:v>64.900000000000006</c:v>
                </c:pt>
                <c:pt idx="158">
                  <c:v>64.900000000000006</c:v>
                </c:pt>
                <c:pt idx="159">
                  <c:v>64.8</c:v>
                </c:pt>
                <c:pt idx="160">
                  <c:v>64.8</c:v>
                </c:pt>
                <c:pt idx="161">
                  <c:v>64.8</c:v>
                </c:pt>
                <c:pt idx="162">
                  <c:v>64.8</c:v>
                </c:pt>
                <c:pt idx="163">
                  <c:v>64.8</c:v>
                </c:pt>
                <c:pt idx="164">
                  <c:v>64.7</c:v>
                </c:pt>
                <c:pt idx="165">
                  <c:v>64.7</c:v>
                </c:pt>
                <c:pt idx="166">
                  <c:v>64.7</c:v>
                </c:pt>
                <c:pt idx="167">
                  <c:v>64.7</c:v>
                </c:pt>
                <c:pt idx="168">
                  <c:v>64.7</c:v>
                </c:pt>
                <c:pt idx="169">
                  <c:v>64.599999999999994</c:v>
                </c:pt>
                <c:pt idx="170">
                  <c:v>64.599999999999994</c:v>
                </c:pt>
                <c:pt idx="171">
                  <c:v>64.599999999999994</c:v>
                </c:pt>
                <c:pt idx="172">
                  <c:v>64.599999999999994</c:v>
                </c:pt>
                <c:pt idx="173">
                  <c:v>64.599999999999994</c:v>
                </c:pt>
                <c:pt idx="174">
                  <c:v>64.5</c:v>
                </c:pt>
                <c:pt idx="175">
                  <c:v>64.5</c:v>
                </c:pt>
                <c:pt idx="176">
                  <c:v>64.5</c:v>
                </c:pt>
                <c:pt idx="177">
                  <c:v>64.5</c:v>
                </c:pt>
                <c:pt idx="178">
                  <c:v>64.5</c:v>
                </c:pt>
                <c:pt idx="179">
                  <c:v>64.5</c:v>
                </c:pt>
                <c:pt idx="180">
                  <c:v>64.5</c:v>
                </c:pt>
                <c:pt idx="181">
                  <c:v>64.5</c:v>
                </c:pt>
                <c:pt idx="182">
                  <c:v>64.5</c:v>
                </c:pt>
                <c:pt idx="183">
                  <c:v>64.5</c:v>
                </c:pt>
                <c:pt idx="184">
                  <c:v>64.5</c:v>
                </c:pt>
                <c:pt idx="185">
                  <c:v>64.5</c:v>
                </c:pt>
                <c:pt idx="186">
                  <c:v>64.5</c:v>
                </c:pt>
                <c:pt idx="187">
                  <c:v>64.400000000000006</c:v>
                </c:pt>
                <c:pt idx="188">
                  <c:v>64.400000000000006</c:v>
                </c:pt>
                <c:pt idx="189">
                  <c:v>64.400000000000006</c:v>
                </c:pt>
                <c:pt idx="190">
                  <c:v>64.400000000000006</c:v>
                </c:pt>
                <c:pt idx="191">
                  <c:v>64.400000000000006</c:v>
                </c:pt>
                <c:pt idx="192">
                  <c:v>64.400000000000006</c:v>
                </c:pt>
                <c:pt idx="193">
                  <c:v>64.400000000000006</c:v>
                </c:pt>
                <c:pt idx="194">
                  <c:v>64.400000000000006</c:v>
                </c:pt>
                <c:pt idx="195">
                  <c:v>64.400000000000006</c:v>
                </c:pt>
                <c:pt idx="196">
                  <c:v>64.400000000000006</c:v>
                </c:pt>
                <c:pt idx="197">
                  <c:v>64.400000000000006</c:v>
                </c:pt>
                <c:pt idx="198">
                  <c:v>64.400000000000006</c:v>
                </c:pt>
                <c:pt idx="199">
                  <c:v>64.3</c:v>
                </c:pt>
                <c:pt idx="200">
                  <c:v>64.3</c:v>
                </c:pt>
                <c:pt idx="201">
                  <c:v>64.3</c:v>
                </c:pt>
                <c:pt idx="202">
                  <c:v>64.3</c:v>
                </c:pt>
                <c:pt idx="203">
                  <c:v>64.3</c:v>
                </c:pt>
                <c:pt idx="204">
                  <c:v>64.3</c:v>
                </c:pt>
                <c:pt idx="205">
                  <c:v>64.3</c:v>
                </c:pt>
                <c:pt idx="206">
                  <c:v>64.3</c:v>
                </c:pt>
                <c:pt idx="207">
                  <c:v>64.3</c:v>
                </c:pt>
                <c:pt idx="208">
                  <c:v>64.3</c:v>
                </c:pt>
                <c:pt idx="209">
                  <c:v>64.3</c:v>
                </c:pt>
                <c:pt idx="210">
                  <c:v>64.3</c:v>
                </c:pt>
                <c:pt idx="211">
                  <c:v>64.3</c:v>
                </c:pt>
                <c:pt idx="212">
                  <c:v>64.3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F37-499A-B3B9-5215610F10A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(6)'!$A$2:$A$218</c:f>
              <c:numCache>
                <c:formatCode>General</c:formatCode>
                <c:ptCount val="217"/>
                <c:pt idx="0">
                  <c:v>84.406999999999996</c:v>
                </c:pt>
                <c:pt idx="1">
                  <c:v>85.37</c:v>
                </c:pt>
                <c:pt idx="2">
                  <c:v>86.331999999999994</c:v>
                </c:pt>
                <c:pt idx="3">
                  <c:v>87.295000000000002</c:v>
                </c:pt>
                <c:pt idx="4">
                  <c:v>88.247</c:v>
                </c:pt>
                <c:pt idx="5">
                  <c:v>89.209000000000003</c:v>
                </c:pt>
                <c:pt idx="6">
                  <c:v>90.174000000000007</c:v>
                </c:pt>
                <c:pt idx="7">
                  <c:v>91.126999999999995</c:v>
                </c:pt>
                <c:pt idx="8">
                  <c:v>92.093999999999994</c:v>
                </c:pt>
                <c:pt idx="9">
                  <c:v>93.051000000000002</c:v>
                </c:pt>
                <c:pt idx="10">
                  <c:v>94.007999999999996</c:v>
                </c:pt>
                <c:pt idx="11">
                  <c:v>94.974999999999994</c:v>
                </c:pt>
                <c:pt idx="12">
                  <c:v>95.933999999999997</c:v>
                </c:pt>
                <c:pt idx="13">
                  <c:v>96.893000000000001</c:v>
                </c:pt>
                <c:pt idx="14">
                  <c:v>97.846999999999994</c:v>
                </c:pt>
                <c:pt idx="15">
                  <c:v>98.807000000000002</c:v>
                </c:pt>
                <c:pt idx="16">
                  <c:v>99.772999999999996</c:v>
                </c:pt>
                <c:pt idx="17">
                  <c:v>100.727</c:v>
                </c:pt>
                <c:pt idx="18">
                  <c:v>101.687</c:v>
                </c:pt>
                <c:pt idx="19">
                  <c:v>102.651</c:v>
                </c:pt>
                <c:pt idx="20">
                  <c:v>103.613</c:v>
                </c:pt>
                <c:pt idx="21">
                  <c:v>104.56699999999999</c:v>
                </c:pt>
                <c:pt idx="22">
                  <c:v>105.527</c:v>
                </c:pt>
                <c:pt idx="23">
                  <c:v>106.49</c:v>
                </c:pt>
                <c:pt idx="24">
                  <c:v>107.453</c:v>
                </c:pt>
                <c:pt idx="25">
                  <c:v>108.408</c:v>
                </c:pt>
                <c:pt idx="26">
                  <c:v>109.374</c:v>
                </c:pt>
                <c:pt idx="27">
                  <c:v>110.33199999999999</c:v>
                </c:pt>
                <c:pt idx="28">
                  <c:v>111.289</c:v>
                </c:pt>
                <c:pt idx="29">
                  <c:v>112.247</c:v>
                </c:pt>
                <c:pt idx="30">
                  <c:v>113.214</c:v>
                </c:pt>
                <c:pt idx="31">
                  <c:v>114.17100000000001</c:v>
                </c:pt>
                <c:pt idx="32">
                  <c:v>115.13200000000001</c:v>
                </c:pt>
                <c:pt idx="33">
                  <c:v>116.087</c:v>
                </c:pt>
                <c:pt idx="34">
                  <c:v>117.048</c:v>
                </c:pt>
                <c:pt idx="35">
                  <c:v>118.00700000000001</c:v>
                </c:pt>
                <c:pt idx="36">
                  <c:v>118.967</c:v>
                </c:pt>
                <c:pt idx="37">
                  <c:v>119.932</c:v>
                </c:pt>
                <c:pt idx="38">
                  <c:v>120.887</c:v>
                </c:pt>
                <c:pt idx="39">
                  <c:v>121.84699999999999</c:v>
                </c:pt>
                <c:pt idx="40">
                  <c:v>122.80800000000001</c:v>
                </c:pt>
                <c:pt idx="41">
                  <c:v>123.77500000000001</c:v>
                </c:pt>
                <c:pt idx="42">
                  <c:v>124.73099999999999</c:v>
                </c:pt>
                <c:pt idx="43">
                  <c:v>125.688</c:v>
                </c:pt>
                <c:pt idx="44">
                  <c:v>126.654</c:v>
                </c:pt>
                <c:pt idx="45">
                  <c:v>127.61499999999999</c:v>
                </c:pt>
                <c:pt idx="46">
                  <c:v>128.57300000000001</c:v>
                </c:pt>
                <c:pt idx="47">
                  <c:v>129.529</c:v>
                </c:pt>
                <c:pt idx="48">
                  <c:v>130.48699999999999</c:v>
                </c:pt>
                <c:pt idx="49">
                  <c:v>131.453</c:v>
                </c:pt>
                <c:pt idx="50">
                  <c:v>132.41499999999999</c:v>
                </c:pt>
                <c:pt idx="51">
                  <c:v>133.36699999999999</c:v>
                </c:pt>
                <c:pt idx="52">
                  <c:v>134.327</c:v>
                </c:pt>
                <c:pt idx="53">
                  <c:v>135.29</c:v>
                </c:pt>
                <c:pt idx="54">
                  <c:v>136.25200000000001</c:v>
                </c:pt>
                <c:pt idx="55">
                  <c:v>137.215</c:v>
                </c:pt>
                <c:pt idx="56">
                  <c:v>138.167</c:v>
                </c:pt>
                <c:pt idx="57">
                  <c:v>139.12899999999999</c:v>
                </c:pt>
                <c:pt idx="58">
                  <c:v>140.09100000000001</c:v>
                </c:pt>
                <c:pt idx="59">
                  <c:v>141.054</c:v>
                </c:pt>
                <c:pt idx="60">
                  <c:v>142.00700000000001</c:v>
                </c:pt>
                <c:pt idx="61">
                  <c:v>142.96799999999999</c:v>
                </c:pt>
                <c:pt idx="62">
                  <c:v>143.93</c:v>
                </c:pt>
                <c:pt idx="63">
                  <c:v>144.887</c:v>
                </c:pt>
                <c:pt idx="64">
                  <c:v>145.85499999999999</c:v>
                </c:pt>
                <c:pt idx="65">
                  <c:v>146.80799999999999</c:v>
                </c:pt>
                <c:pt idx="66">
                  <c:v>147.76900000000001</c:v>
                </c:pt>
                <c:pt idx="67">
                  <c:v>148.727</c:v>
                </c:pt>
                <c:pt idx="68">
                  <c:v>149.69300000000001</c:v>
                </c:pt>
                <c:pt idx="69">
                  <c:v>150.649</c:v>
                </c:pt>
                <c:pt idx="70">
                  <c:v>151.608</c:v>
                </c:pt>
                <c:pt idx="71">
                  <c:v>152.57300000000001</c:v>
                </c:pt>
                <c:pt idx="72">
                  <c:v>153.53200000000001</c:v>
                </c:pt>
                <c:pt idx="73">
                  <c:v>154.488</c:v>
                </c:pt>
                <c:pt idx="74">
                  <c:v>155.447</c:v>
                </c:pt>
                <c:pt idx="75">
                  <c:v>156.41200000000001</c:v>
                </c:pt>
                <c:pt idx="76">
                  <c:v>157.36699999999999</c:v>
                </c:pt>
                <c:pt idx="77">
                  <c:v>158.334</c:v>
                </c:pt>
                <c:pt idx="78">
                  <c:v>159.28700000000001</c:v>
                </c:pt>
                <c:pt idx="79">
                  <c:v>160.249</c:v>
                </c:pt>
                <c:pt idx="80">
                  <c:v>161.21100000000001</c:v>
                </c:pt>
                <c:pt idx="81">
                  <c:v>162.17400000000001</c:v>
                </c:pt>
                <c:pt idx="82">
                  <c:v>163.12700000000001</c:v>
                </c:pt>
                <c:pt idx="83">
                  <c:v>164.08799999999999</c:v>
                </c:pt>
                <c:pt idx="84">
                  <c:v>165.05</c:v>
                </c:pt>
                <c:pt idx="85">
                  <c:v>166.00700000000001</c:v>
                </c:pt>
                <c:pt idx="86">
                  <c:v>166.97399999999999</c:v>
                </c:pt>
                <c:pt idx="87">
                  <c:v>167.93</c:v>
                </c:pt>
                <c:pt idx="88">
                  <c:v>168.89099999999999</c:v>
                </c:pt>
                <c:pt idx="89">
                  <c:v>169.85400000000001</c:v>
                </c:pt>
                <c:pt idx="90">
                  <c:v>170.81299999999999</c:v>
                </c:pt>
                <c:pt idx="91">
                  <c:v>171.76900000000001</c:v>
                </c:pt>
                <c:pt idx="92">
                  <c:v>172.72800000000001</c:v>
                </c:pt>
                <c:pt idx="93">
                  <c:v>173.69499999999999</c:v>
                </c:pt>
                <c:pt idx="94">
                  <c:v>174.654</c:v>
                </c:pt>
                <c:pt idx="95">
                  <c:v>175.607</c:v>
                </c:pt>
                <c:pt idx="96">
                  <c:v>176.56800000000001</c:v>
                </c:pt>
                <c:pt idx="97">
                  <c:v>177.53</c:v>
                </c:pt>
                <c:pt idx="98">
                  <c:v>178.49199999999999</c:v>
                </c:pt>
                <c:pt idx="99">
                  <c:v>179.45500000000001</c:v>
                </c:pt>
                <c:pt idx="100">
                  <c:v>180.40700000000001</c:v>
                </c:pt>
                <c:pt idx="101">
                  <c:v>181.369</c:v>
                </c:pt>
                <c:pt idx="102">
                  <c:v>182.333</c:v>
                </c:pt>
                <c:pt idx="103">
                  <c:v>183.28700000000001</c:v>
                </c:pt>
                <c:pt idx="104">
                  <c:v>184.255</c:v>
                </c:pt>
                <c:pt idx="105">
                  <c:v>185.21100000000001</c:v>
                </c:pt>
                <c:pt idx="106">
                  <c:v>186.17</c:v>
                </c:pt>
                <c:pt idx="107">
                  <c:v>187.13499999999999</c:v>
                </c:pt>
                <c:pt idx="108">
                  <c:v>188.095</c:v>
                </c:pt>
                <c:pt idx="109">
                  <c:v>189.05</c:v>
                </c:pt>
                <c:pt idx="110">
                  <c:v>190.00899999999999</c:v>
                </c:pt>
                <c:pt idx="111">
                  <c:v>190.97499999999999</c:v>
                </c:pt>
                <c:pt idx="112">
                  <c:v>191.935</c:v>
                </c:pt>
                <c:pt idx="113">
                  <c:v>192.89</c:v>
                </c:pt>
                <c:pt idx="114">
                  <c:v>193.84899999999999</c:v>
                </c:pt>
                <c:pt idx="115">
                  <c:v>194.81100000000001</c:v>
                </c:pt>
                <c:pt idx="116">
                  <c:v>195.774</c:v>
                </c:pt>
                <c:pt idx="117">
                  <c:v>196.727</c:v>
                </c:pt>
                <c:pt idx="118">
                  <c:v>197.68799999999999</c:v>
                </c:pt>
                <c:pt idx="119">
                  <c:v>198.654</c:v>
                </c:pt>
                <c:pt idx="120">
                  <c:v>199.61199999999999</c:v>
                </c:pt>
                <c:pt idx="121">
                  <c:v>200.56700000000001</c:v>
                </c:pt>
                <c:pt idx="122">
                  <c:v>201.535</c:v>
                </c:pt>
                <c:pt idx="123">
                  <c:v>202.49199999999999</c:v>
                </c:pt>
                <c:pt idx="124">
                  <c:v>203.45099999999999</c:v>
                </c:pt>
                <c:pt idx="125">
                  <c:v>204.40700000000001</c:v>
                </c:pt>
                <c:pt idx="126">
                  <c:v>205.375</c:v>
                </c:pt>
                <c:pt idx="127">
                  <c:v>206.33099999999999</c:v>
                </c:pt>
                <c:pt idx="128">
                  <c:v>207.29400000000001</c:v>
                </c:pt>
                <c:pt idx="129">
                  <c:v>208.25299999999999</c:v>
                </c:pt>
                <c:pt idx="130">
                  <c:v>209.20699999999999</c:v>
                </c:pt>
                <c:pt idx="131">
                  <c:v>210.167</c:v>
                </c:pt>
                <c:pt idx="132">
                  <c:v>211.131</c:v>
                </c:pt>
                <c:pt idx="133">
                  <c:v>212.09200000000001</c:v>
                </c:pt>
                <c:pt idx="134">
                  <c:v>213.05500000000001</c:v>
                </c:pt>
                <c:pt idx="135">
                  <c:v>214.00700000000001</c:v>
                </c:pt>
                <c:pt idx="136">
                  <c:v>214.96899999999999</c:v>
                </c:pt>
                <c:pt idx="137">
                  <c:v>215.935</c:v>
                </c:pt>
                <c:pt idx="138">
                  <c:v>216.90299999999999</c:v>
                </c:pt>
                <c:pt idx="139">
                  <c:v>217.851</c:v>
                </c:pt>
                <c:pt idx="140">
                  <c:v>218.80699999999999</c:v>
                </c:pt>
                <c:pt idx="141">
                  <c:v>219.77199999999999</c:v>
                </c:pt>
                <c:pt idx="142">
                  <c:v>220.732</c:v>
                </c:pt>
                <c:pt idx="143">
                  <c:v>221.68700000000001</c:v>
                </c:pt>
                <c:pt idx="144">
                  <c:v>222.64699999999999</c:v>
                </c:pt>
                <c:pt idx="145">
                  <c:v>223.613</c:v>
                </c:pt>
                <c:pt idx="146">
                  <c:v>224.57300000000001</c:v>
                </c:pt>
                <c:pt idx="147">
                  <c:v>225.53399999999999</c:v>
                </c:pt>
                <c:pt idx="148">
                  <c:v>226.48699999999999</c:v>
                </c:pt>
                <c:pt idx="149">
                  <c:v>227.44900000000001</c:v>
                </c:pt>
                <c:pt idx="150">
                  <c:v>228.41</c:v>
                </c:pt>
                <c:pt idx="151">
                  <c:v>229.37</c:v>
                </c:pt>
                <c:pt idx="152">
                  <c:v>230.33500000000001</c:v>
                </c:pt>
                <c:pt idx="153">
                  <c:v>231.28800000000001</c:v>
                </c:pt>
                <c:pt idx="154">
                  <c:v>232.25299999999999</c:v>
                </c:pt>
                <c:pt idx="155">
                  <c:v>233.214</c:v>
                </c:pt>
                <c:pt idx="156">
                  <c:v>234.17400000000001</c:v>
                </c:pt>
                <c:pt idx="157">
                  <c:v>235.12899999999999</c:v>
                </c:pt>
                <c:pt idx="158">
                  <c:v>236.08799999999999</c:v>
                </c:pt>
                <c:pt idx="159">
                  <c:v>237.054</c:v>
                </c:pt>
                <c:pt idx="160">
                  <c:v>238.012</c:v>
                </c:pt>
                <c:pt idx="161">
                  <c:v>238.96799999999999</c:v>
                </c:pt>
                <c:pt idx="162">
                  <c:v>239.92699999999999</c:v>
                </c:pt>
                <c:pt idx="163">
                  <c:v>240.887</c:v>
                </c:pt>
                <c:pt idx="164">
                  <c:v>241.852</c:v>
                </c:pt>
                <c:pt idx="165">
                  <c:v>242.815</c:v>
                </c:pt>
                <c:pt idx="166">
                  <c:v>243.768</c:v>
                </c:pt>
                <c:pt idx="167">
                  <c:v>244.72900000000001</c:v>
                </c:pt>
                <c:pt idx="168">
                  <c:v>245.69200000000001</c:v>
                </c:pt>
                <c:pt idx="169">
                  <c:v>246.654</c:v>
                </c:pt>
                <c:pt idx="170">
                  <c:v>247.607</c:v>
                </c:pt>
                <c:pt idx="171">
                  <c:v>248.572</c:v>
                </c:pt>
                <c:pt idx="172">
                  <c:v>249.529</c:v>
                </c:pt>
                <c:pt idx="173">
                  <c:v>250.488</c:v>
                </c:pt>
                <c:pt idx="174">
                  <c:v>251.452</c:v>
                </c:pt>
                <c:pt idx="175">
                  <c:v>252.40899999999999</c:v>
                </c:pt>
                <c:pt idx="176">
                  <c:v>253.36699999999999</c:v>
                </c:pt>
                <c:pt idx="177">
                  <c:v>254.333</c:v>
                </c:pt>
                <c:pt idx="178">
                  <c:v>255.291</c:v>
                </c:pt>
                <c:pt idx="179">
                  <c:v>256.24799999999999</c:v>
                </c:pt>
                <c:pt idx="180">
                  <c:v>257.20999999999998</c:v>
                </c:pt>
                <c:pt idx="181">
                  <c:v>258.17</c:v>
                </c:pt>
                <c:pt idx="182">
                  <c:v>259.13200000000001</c:v>
                </c:pt>
                <c:pt idx="183">
                  <c:v>260.09500000000003</c:v>
                </c:pt>
                <c:pt idx="184">
                  <c:v>261.04700000000003</c:v>
                </c:pt>
                <c:pt idx="185">
                  <c:v>262.00900000000001</c:v>
                </c:pt>
                <c:pt idx="186">
                  <c:v>262.971</c:v>
                </c:pt>
                <c:pt idx="187">
                  <c:v>263.935</c:v>
                </c:pt>
                <c:pt idx="188">
                  <c:v>264.88900000000001</c:v>
                </c:pt>
                <c:pt idx="189">
                  <c:v>265.85300000000001</c:v>
                </c:pt>
                <c:pt idx="190">
                  <c:v>266.80799999999999</c:v>
                </c:pt>
                <c:pt idx="191">
                  <c:v>267.77499999999998</c:v>
                </c:pt>
                <c:pt idx="192">
                  <c:v>268.733</c:v>
                </c:pt>
                <c:pt idx="193">
                  <c:v>269.69</c:v>
                </c:pt>
                <c:pt idx="194">
                  <c:v>270.64699999999999</c:v>
                </c:pt>
                <c:pt idx="195">
                  <c:v>271.61399999999998</c:v>
                </c:pt>
                <c:pt idx="196">
                  <c:v>272.572</c:v>
                </c:pt>
                <c:pt idx="197">
                  <c:v>273.53199999999998</c:v>
                </c:pt>
                <c:pt idx="198">
                  <c:v>274.48700000000002</c:v>
                </c:pt>
                <c:pt idx="199">
                  <c:v>275.45299999999997</c:v>
                </c:pt>
                <c:pt idx="200">
                  <c:v>276.411</c:v>
                </c:pt>
                <c:pt idx="201">
                  <c:v>277.36799999999999</c:v>
                </c:pt>
                <c:pt idx="202">
                  <c:v>278.33499999999998</c:v>
                </c:pt>
                <c:pt idx="203">
                  <c:v>279.29300000000001</c:v>
                </c:pt>
                <c:pt idx="204">
                  <c:v>280.25</c:v>
                </c:pt>
                <c:pt idx="205">
                  <c:v>281.20699999999999</c:v>
                </c:pt>
                <c:pt idx="206">
                  <c:v>282.16800000000001</c:v>
                </c:pt>
                <c:pt idx="207">
                  <c:v>283.12900000000002</c:v>
                </c:pt>
                <c:pt idx="208">
                  <c:v>284.09100000000001</c:v>
                </c:pt>
                <c:pt idx="209">
                  <c:v>285.05399999999997</c:v>
                </c:pt>
                <c:pt idx="210">
                  <c:v>286.00700000000001</c:v>
                </c:pt>
                <c:pt idx="211">
                  <c:v>286.96800000000002</c:v>
                </c:pt>
                <c:pt idx="212">
                  <c:v>287.928</c:v>
                </c:pt>
              </c:numCache>
            </c:numRef>
          </c:xVal>
          <c:yVal>
            <c:numRef>
              <c:f>'8 (6)'!$C$2:$C$218</c:f>
              <c:numCache>
                <c:formatCode>General</c:formatCode>
                <c:ptCount val="217"/>
                <c:pt idx="0">
                  <c:v>64.5</c:v>
                </c:pt>
                <c:pt idx="1">
                  <c:v>64.499053660310238</c:v>
                </c:pt>
                <c:pt idx="2">
                  <c:v>64.498108303320052</c:v>
                </c:pt>
                <c:pt idx="3">
                  <c:v>64.49716196363029</c:v>
                </c:pt>
                <c:pt idx="4">
                  <c:v>64.49622643363584</c:v>
                </c:pt>
                <c:pt idx="5">
                  <c:v>64.495281076645654</c:v>
                </c:pt>
                <c:pt idx="6">
                  <c:v>64.494332771556742</c:v>
                </c:pt>
                <c:pt idx="7">
                  <c:v>64.493396258862717</c:v>
                </c:pt>
                <c:pt idx="8">
                  <c:v>64.492445988374655</c:v>
                </c:pt>
                <c:pt idx="9">
                  <c:v>64.491505544882344</c:v>
                </c:pt>
                <c:pt idx="10">
                  <c:v>64.490565101390033</c:v>
                </c:pt>
                <c:pt idx="11">
                  <c:v>64.489614830901971</c:v>
                </c:pt>
                <c:pt idx="12">
                  <c:v>64.488672422010509</c:v>
                </c:pt>
                <c:pt idx="13">
                  <c:v>64.487730013119048</c:v>
                </c:pt>
                <c:pt idx="14">
                  <c:v>64.486792517725448</c:v>
                </c:pt>
                <c:pt idx="15">
                  <c:v>64.485849126134411</c:v>
                </c:pt>
                <c:pt idx="16">
                  <c:v>64.484899838345925</c:v>
                </c:pt>
                <c:pt idx="17">
                  <c:v>64.483962342952324</c:v>
                </c:pt>
                <c:pt idx="18">
                  <c:v>64.483018951361288</c:v>
                </c:pt>
                <c:pt idx="19">
                  <c:v>64.482071628971951</c:v>
                </c:pt>
                <c:pt idx="20">
                  <c:v>64.481126271981765</c:v>
                </c:pt>
                <c:pt idx="21">
                  <c:v>64.480188776588165</c:v>
                </c:pt>
                <c:pt idx="22">
                  <c:v>64.479245384997128</c:v>
                </c:pt>
                <c:pt idx="23">
                  <c:v>64.478299045307367</c:v>
                </c:pt>
                <c:pt idx="24">
                  <c:v>64.477352705617605</c:v>
                </c:pt>
                <c:pt idx="25">
                  <c:v>64.47641422752443</c:v>
                </c:pt>
                <c:pt idx="26">
                  <c:v>64.475464939735943</c:v>
                </c:pt>
                <c:pt idx="27">
                  <c:v>64.474523513544057</c:v>
                </c:pt>
                <c:pt idx="28">
                  <c:v>64.473583070051745</c:v>
                </c:pt>
                <c:pt idx="29">
                  <c:v>64.472641643859859</c:v>
                </c:pt>
                <c:pt idx="30">
                  <c:v>64.471691373371797</c:v>
                </c:pt>
                <c:pt idx="31">
                  <c:v>64.470750929879486</c:v>
                </c:pt>
                <c:pt idx="32">
                  <c:v>64.469806555588875</c:v>
                </c:pt>
                <c:pt idx="33">
                  <c:v>64.468868077495699</c:v>
                </c:pt>
                <c:pt idx="34">
                  <c:v>64.467923703205088</c:v>
                </c:pt>
                <c:pt idx="35">
                  <c:v>64.466981294313626</c:v>
                </c:pt>
                <c:pt idx="36">
                  <c:v>64.46603790272259</c:v>
                </c:pt>
                <c:pt idx="37">
                  <c:v>64.465089597633678</c:v>
                </c:pt>
                <c:pt idx="38">
                  <c:v>64.464151119540503</c:v>
                </c:pt>
                <c:pt idx="39">
                  <c:v>64.463207727949467</c:v>
                </c:pt>
                <c:pt idx="40">
                  <c:v>64.462263353658855</c:v>
                </c:pt>
                <c:pt idx="41">
                  <c:v>64.461313083170793</c:v>
                </c:pt>
                <c:pt idx="42">
                  <c:v>64.460373622378043</c:v>
                </c:pt>
                <c:pt idx="43">
                  <c:v>64.459433178885732</c:v>
                </c:pt>
                <c:pt idx="44">
                  <c:v>64.458483891097245</c:v>
                </c:pt>
                <c:pt idx="45">
                  <c:v>64.457539516806634</c:v>
                </c:pt>
                <c:pt idx="46">
                  <c:v>64.456598090614747</c:v>
                </c:pt>
                <c:pt idx="47">
                  <c:v>64.455658629821997</c:v>
                </c:pt>
                <c:pt idx="48">
                  <c:v>64.454717203630111</c:v>
                </c:pt>
                <c:pt idx="49">
                  <c:v>64.453767915841624</c:v>
                </c:pt>
                <c:pt idx="50">
                  <c:v>64.452822558851437</c:v>
                </c:pt>
                <c:pt idx="51">
                  <c:v>64.451887028856987</c:v>
                </c:pt>
                <c:pt idx="52">
                  <c:v>64.450943637265951</c:v>
                </c:pt>
                <c:pt idx="53">
                  <c:v>64.449997297576189</c:v>
                </c:pt>
                <c:pt idx="54">
                  <c:v>64.449051940586003</c:v>
                </c:pt>
                <c:pt idx="55">
                  <c:v>64.448105600896241</c:v>
                </c:pt>
                <c:pt idx="56">
                  <c:v>64.447170070901791</c:v>
                </c:pt>
                <c:pt idx="57">
                  <c:v>64.446224713911604</c:v>
                </c:pt>
                <c:pt idx="58">
                  <c:v>64.445279356921418</c:v>
                </c:pt>
                <c:pt idx="59">
                  <c:v>64.444333017231656</c:v>
                </c:pt>
                <c:pt idx="60">
                  <c:v>64.443396504537631</c:v>
                </c:pt>
                <c:pt idx="61">
                  <c:v>64.44245213024702</c:v>
                </c:pt>
                <c:pt idx="62">
                  <c:v>64.441506773256833</c:v>
                </c:pt>
                <c:pt idx="63">
                  <c:v>64.440566329764522</c:v>
                </c:pt>
                <c:pt idx="64">
                  <c:v>64.439615076576885</c:v>
                </c:pt>
                <c:pt idx="65">
                  <c:v>64.43867856388286</c:v>
                </c:pt>
                <c:pt idx="66">
                  <c:v>64.437734189592248</c:v>
                </c:pt>
                <c:pt idx="67">
                  <c:v>64.436792763400362</c:v>
                </c:pt>
                <c:pt idx="68">
                  <c:v>64.435843475611875</c:v>
                </c:pt>
                <c:pt idx="69">
                  <c:v>64.434904014819125</c:v>
                </c:pt>
                <c:pt idx="70">
                  <c:v>64.433961605927664</c:v>
                </c:pt>
                <c:pt idx="71">
                  <c:v>64.433013300838752</c:v>
                </c:pt>
                <c:pt idx="72">
                  <c:v>64.432070891947291</c:v>
                </c:pt>
                <c:pt idx="73">
                  <c:v>64.43113143115454</c:v>
                </c:pt>
                <c:pt idx="74">
                  <c:v>64.430189022263079</c:v>
                </c:pt>
                <c:pt idx="75">
                  <c:v>64.429240717174167</c:v>
                </c:pt>
                <c:pt idx="76">
                  <c:v>64.428302239080992</c:v>
                </c:pt>
                <c:pt idx="77">
                  <c:v>64.42735196859293</c:v>
                </c:pt>
                <c:pt idx="78">
                  <c:v>64.426415455898905</c:v>
                </c:pt>
                <c:pt idx="79">
                  <c:v>64.425470098908718</c:v>
                </c:pt>
                <c:pt idx="80">
                  <c:v>64.424524741918532</c:v>
                </c:pt>
                <c:pt idx="81">
                  <c:v>64.42357840222877</c:v>
                </c:pt>
                <c:pt idx="82">
                  <c:v>64.422641889534745</c:v>
                </c:pt>
                <c:pt idx="83">
                  <c:v>64.421697515244134</c:v>
                </c:pt>
                <c:pt idx="84">
                  <c:v>64.420752158253947</c:v>
                </c:pt>
                <c:pt idx="85">
                  <c:v>64.419811714761636</c:v>
                </c:pt>
                <c:pt idx="86">
                  <c:v>64.418861444273574</c:v>
                </c:pt>
                <c:pt idx="87">
                  <c:v>64.417921983480824</c:v>
                </c:pt>
                <c:pt idx="88">
                  <c:v>64.416977609190212</c:v>
                </c:pt>
                <c:pt idx="89">
                  <c:v>64.416031269500451</c:v>
                </c:pt>
                <c:pt idx="90">
                  <c:v>64.415088860608989</c:v>
                </c:pt>
                <c:pt idx="91">
                  <c:v>64.414149399816239</c:v>
                </c:pt>
                <c:pt idx="92">
                  <c:v>64.413206990924778</c:v>
                </c:pt>
                <c:pt idx="93">
                  <c:v>64.412256720436716</c:v>
                </c:pt>
                <c:pt idx="94">
                  <c:v>64.411314311545254</c:v>
                </c:pt>
                <c:pt idx="95">
                  <c:v>64.410377798851229</c:v>
                </c:pt>
                <c:pt idx="96">
                  <c:v>64.409433424560618</c:v>
                </c:pt>
                <c:pt idx="97">
                  <c:v>64.408488067570431</c:v>
                </c:pt>
                <c:pt idx="98">
                  <c:v>64.407542710580245</c:v>
                </c:pt>
                <c:pt idx="99">
                  <c:v>64.406596370890483</c:v>
                </c:pt>
                <c:pt idx="100">
                  <c:v>64.405660840896033</c:v>
                </c:pt>
                <c:pt idx="101">
                  <c:v>64.404715483905846</c:v>
                </c:pt>
                <c:pt idx="102">
                  <c:v>64.40376816151651</c:v>
                </c:pt>
                <c:pt idx="103">
                  <c:v>64.40283066612291</c:v>
                </c:pt>
                <c:pt idx="104">
                  <c:v>64.401879412935273</c:v>
                </c:pt>
                <c:pt idx="105">
                  <c:v>64.400939952142522</c:v>
                </c:pt>
                <c:pt idx="106">
                  <c:v>64.399997543251061</c:v>
                </c:pt>
                <c:pt idx="107">
                  <c:v>64.399049238162149</c:v>
                </c:pt>
                <c:pt idx="108">
                  <c:v>64.398105846571113</c:v>
                </c:pt>
                <c:pt idx="109">
                  <c:v>64.397167368477938</c:v>
                </c:pt>
                <c:pt idx="110">
                  <c:v>64.396224959586476</c:v>
                </c:pt>
                <c:pt idx="111">
                  <c:v>64.39527567179799</c:v>
                </c:pt>
                <c:pt idx="112">
                  <c:v>64.394332280206953</c:v>
                </c:pt>
                <c:pt idx="113">
                  <c:v>64.393393802113778</c:v>
                </c:pt>
                <c:pt idx="114">
                  <c:v>64.392451393222316</c:v>
                </c:pt>
                <c:pt idx="115">
                  <c:v>64.39150603623213</c:v>
                </c:pt>
                <c:pt idx="116">
                  <c:v>64.390559696542368</c:v>
                </c:pt>
                <c:pt idx="117">
                  <c:v>64.389623183848343</c:v>
                </c:pt>
                <c:pt idx="118">
                  <c:v>64.388678809557732</c:v>
                </c:pt>
                <c:pt idx="119">
                  <c:v>64.387729521769245</c:v>
                </c:pt>
                <c:pt idx="120">
                  <c:v>64.386788095577359</c:v>
                </c:pt>
                <c:pt idx="121">
                  <c:v>64.385849617484183</c:v>
                </c:pt>
                <c:pt idx="122">
                  <c:v>64.384898364296546</c:v>
                </c:pt>
                <c:pt idx="123">
                  <c:v>64.383957920804235</c:v>
                </c:pt>
                <c:pt idx="124">
                  <c:v>64.383015511912774</c:v>
                </c:pt>
                <c:pt idx="125">
                  <c:v>64.382076051120023</c:v>
                </c:pt>
                <c:pt idx="126">
                  <c:v>64.381124797932387</c:v>
                </c:pt>
                <c:pt idx="127">
                  <c:v>64.380185337139636</c:v>
                </c:pt>
                <c:pt idx="128">
                  <c:v>64.379238997449875</c:v>
                </c:pt>
                <c:pt idx="129">
                  <c:v>64.378296588558413</c:v>
                </c:pt>
                <c:pt idx="130">
                  <c:v>64.377359093164813</c:v>
                </c:pt>
                <c:pt idx="131">
                  <c:v>64.376415701573777</c:v>
                </c:pt>
                <c:pt idx="132">
                  <c:v>64.37546837918444</c:v>
                </c:pt>
                <c:pt idx="133">
                  <c:v>64.374524004893829</c:v>
                </c:pt>
                <c:pt idx="134">
                  <c:v>64.373577665204067</c:v>
                </c:pt>
                <c:pt idx="135">
                  <c:v>64.372642135209617</c:v>
                </c:pt>
                <c:pt idx="136">
                  <c:v>64.37169677821943</c:v>
                </c:pt>
                <c:pt idx="137">
                  <c:v>64.370747490430944</c:v>
                </c:pt>
                <c:pt idx="138">
                  <c:v>64.369796237243307</c:v>
                </c:pt>
                <c:pt idx="139">
                  <c:v>64.368864638047157</c:v>
                </c:pt>
                <c:pt idx="140">
                  <c:v>64.367925177254406</c:v>
                </c:pt>
                <c:pt idx="141">
                  <c:v>64.366976872165495</c:v>
                </c:pt>
                <c:pt idx="142">
                  <c:v>64.366033480574458</c:v>
                </c:pt>
                <c:pt idx="143">
                  <c:v>64.365095002481283</c:v>
                </c:pt>
                <c:pt idx="144">
                  <c:v>64.364151610890247</c:v>
                </c:pt>
                <c:pt idx="145">
                  <c:v>64.36320232310176</c:v>
                </c:pt>
                <c:pt idx="146">
                  <c:v>64.362258931510723</c:v>
                </c:pt>
                <c:pt idx="147">
                  <c:v>64.361314557220112</c:v>
                </c:pt>
                <c:pt idx="148">
                  <c:v>64.360378044526087</c:v>
                </c:pt>
                <c:pt idx="149">
                  <c:v>64.3594326875359</c:v>
                </c:pt>
                <c:pt idx="150">
                  <c:v>64.358488313245289</c:v>
                </c:pt>
                <c:pt idx="151">
                  <c:v>64.357544921654252</c:v>
                </c:pt>
                <c:pt idx="152">
                  <c:v>64.356596616565341</c:v>
                </c:pt>
                <c:pt idx="153">
                  <c:v>64.355660103871315</c:v>
                </c:pt>
                <c:pt idx="154">
                  <c:v>64.354711798782404</c:v>
                </c:pt>
                <c:pt idx="155">
                  <c:v>64.353767424491792</c:v>
                </c:pt>
                <c:pt idx="156">
                  <c:v>64.352824032900756</c:v>
                </c:pt>
                <c:pt idx="157">
                  <c:v>64.351885554807581</c:v>
                </c:pt>
                <c:pt idx="158">
                  <c:v>64.350943145916119</c:v>
                </c:pt>
                <c:pt idx="159">
                  <c:v>64.349993858127633</c:v>
                </c:pt>
                <c:pt idx="160">
                  <c:v>64.349052431935746</c:v>
                </c:pt>
                <c:pt idx="161">
                  <c:v>64.348112971142996</c:v>
                </c:pt>
                <c:pt idx="162">
                  <c:v>64.347170562251534</c:v>
                </c:pt>
                <c:pt idx="163">
                  <c:v>64.346227170660498</c:v>
                </c:pt>
                <c:pt idx="164">
                  <c:v>64.345278865571586</c:v>
                </c:pt>
                <c:pt idx="165">
                  <c:v>64.344332525881825</c:v>
                </c:pt>
                <c:pt idx="166">
                  <c:v>64.3433960131878</c:v>
                </c:pt>
                <c:pt idx="167">
                  <c:v>64.342451638897188</c:v>
                </c:pt>
                <c:pt idx="168">
                  <c:v>64.341505299207427</c:v>
                </c:pt>
                <c:pt idx="169">
                  <c:v>64.34055994221724</c:v>
                </c:pt>
                <c:pt idx="170">
                  <c:v>64.339623429523215</c:v>
                </c:pt>
                <c:pt idx="171">
                  <c:v>64.338675124434303</c:v>
                </c:pt>
                <c:pt idx="172">
                  <c:v>64.337734680941992</c:v>
                </c:pt>
                <c:pt idx="173">
                  <c:v>64.336792272050531</c:v>
                </c:pt>
                <c:pt idx="174">
                  <c:v>64.335844949661194</c:v>
                </c:pt>
                <c:pt idx="175">
                  <c:v>64.334904506168883</c:v>
                </c:pt>
                <c:pt idx="176">
                  <c:v>64.333963079976996</c:v>
                </c:pt>
                <c:pt idx="177">
                  <c:v>64.33301379218851</c:v>
                </c:pt>
                <c:pt idx="178">
                  <c:v>64.332072365996623</c:v>
                </c:pt>
                <c:pt idx="179">
                  <c:v>64.331131922504312</c:v>
                </c:pt>
                <c:pt idx="180">
                  <c:v>64.330186565514126</c:v>
                </c:pt>
                <c:pt idx="181">
                  <c:v>64.329243173923089</c:v>
                </c:pt>
                <c:pt idx="182">
                  <c:v>64.328297816932903</c:v>
                </c:pt>
                <c:pt idx="183">
                  <c:v>64.327351477243141</c:v>
                </c:pt>
                <c:pt idx="184">
                  <c:v>64.326415947248691</c:v>
                </c:pt>
                <c:pt idx="185">
                  <c:v>64.325470590258504</c:v>
                </c:pt>
                <c:pt idx="186">
                  <c:v>64.324525233268318</c:v>
                </c:pt>
                <c:pt idx="187">
                  <c:v>64.323577910878981</c:v>
                </c:pt>
                <c:pt idx="188">
                  <c:v>64.322640415485381</c:v>
                </c:pt>
                <c:pt idx="189">
                  <c:v>64.321693093096044</c:v>
                </c:pt>
                <c:pt idx="190">
                  <c:v>64.320754615002869</c:v>
                </c:pt>
                <c:pt idx="191">
                  <c:v>64.319804344514807</c:v>
                </c:pt>
                <c:pt idx="192">
                  <c:v>64.318862918322921</c:v>
                </c:pt>
                <c:pt idx="193">
                  <c:v>64.31792247483061</c:v>
                </c:pt>
                <c:pt idx="194">
                  <c:v>64.316982031338298</c:v>
                </c:pt>
                <c:pt idx="195">
                  <c:v>64.316031760850237</c:v>
                </c:pt>
                <c:pt idx="196">
                  <c:v>64.31509033465835</c:v>
                </c:pt>
                <c:pt idx="197">
                  <c:v>64.314146943067314</c:v>
                </c:pt>
                <c:pt idx="198">
                  <c:v>64.313208464974139</c:v>
                </c:pt>
                <c:pt idx="199">
                  <c:v>64.312259177185652</c:v>
                </c:pt>
                <c:pt idx="200">
                  <c:v>64.311317750993766</c:v>
                </c:pt>
                <c:pt idx="201">
                  <c:v>64.310377307501454</c:v>
                </c:pt>
                <c:pt idx="202">
                  <c:v>64.309427037013393</c:v>
                </c:pt>
                <c:pt idx="203">
                  <c:v>64.308485610821506</c:v>
                </c:pt>
                <c:pt idx="204">
                  <c:v>64.307545167329195</c:v>
                </c:pt>
                <c:pt idx="205">
                  <c:v>64.306604723836884</c:v>
                </c:pt>
                <c:pt idx="206">
                  <c:v>64.305660349546272</c:v>
                </c:pt>
                <c:pt idx="207">
                  <c:v>64.304715975255661</c:v>
                </c:pt>
                <c:pt idx="208">
                  <c:v>64.303770618265474</c:v>
                </c:pt>
                <c:pt idx="209">
                  <c:v>64.302824278575713</c:v>
                </c:pt>
                <c:pt idx="210">
                  <c:v>64.301887765881688</c:v>
                </c:pt>
                <c:pt idx="211">
                  <c:v>64.300943391591076</c:v>
                </c:pt>
                <c:pt idx="212">
                  <c:v>64.3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F37-499A-B3B9-5215610F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6400"/>
        <c:axId val="69132288"/>
      </c:scatterChart>
      <c:valAx>
        <c:axId val="69126400"/>
        <c:scaling>
          <c:orientation val="minMax"/>
          <c:max val="3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9132288"/>
        <c:crosses val="autoZero"/>
        <c:crossBetween val="midCat"/>
      </c:valAx>
      <c:valAx>
        <c:axId val="691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2640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(6)'!$L$2:$L$194</c:f>
              <c:numCache>
                <c:formatCode>General</c:formatCode>
                <c:ptCount val="193"/>
                <c:pt idx="0">
                  <c:v>87.93</c:v>
                </c:pt>
                <c:pt idx="1">
                  <c:v>88.887</c:v>
                </c:pt>
                <c:pt idx="2">
                  <c:v>89.853999999999999</c:v>
                </c:pt>
                <c:pt idx="3">
                  <c:v>90.813000000000002</c:v>
                </c:pt>
                <c:pt idx="4">
                  <c:v>91.769000000000005</c:v>
                </c:pt>
                <c:pt idx="5">
                  <c:v>92.725999999999999</c:v>
                </c:pt>
                <c:pt idx="6">
                  <c:v>93.692999999999998</c:v>
                </c:pt>
                <c:pt idx="7">
                  <c:v>94.653000000000006</c:v>
                </c:pt>
                <c:pt idx="8">
                  <c:v>95.613</c:v>
                </c:pt>
                <c:pt idx="9">
                  <c:v>96.573999999999998</c:v>
                </c:pt>
                <c:pt idx="10">
                  <c:v>97.525999999999996</c:v>
                </c:pt>
                <c:pt idx="11">
                  <c:v>98.488</c:v>
                </c:pt>
                <c:pt idx="12">
                  <c:v>99.447999999999993</c:v>
                </c:pt>
                <c:pt idx="13">
                  <c:v>100.41200000000001</c:v>
                </c:pt>
                <c:pt idx="14">
                  <c:v>101.374</c:v>
                </c:pt>
                <c:pt idx="15">
                  <c:v>102.327</c:v>
                </c:pt>
                <c:pt idx="16">
                  <c:v>103.289</c:v>
                </c:pt>
                <c:pt idx="17">
                  <c:v>104.253</c:v>
                </c:pt>
                <c:pt idx="18">
                  <c:v>105.211</c:v>
                </c:pt>
                <c:pt idx="19">
                  <c:v>106.16800000000001</c:v>
                </c:pt>
                <c:pt idx="20">
                  <c:v>107.126</c:v>
                </c:pt>
                <c:pt idx="21">
                  <c:v>108.092</c:v>
                </c:pt>
                <c:pt idx="22">
                  <c:v>109.05</c:v>
                </c:pt>
                <c:pt idx="23">
                  <c:v>110.00700000000001</c:v>
                </c:pt>
                <c:pt idx="24">
                  <c:v>110.974</c:v>
                </c:pt>
                <c:pt idx="25">
                  <c:v>111.926</c:v>
                </c:pt>
                <c:pt idx="26">
                  <c:v>112.886</c:v>
                </c:pt>
                <c:pt idx="27">
                  <c:v>113.851</c:v>
                </c:pt>
                <c:pt idx="28">
                  <c:v>114.806</c:v>
                </c:pt>
                <c:pt idx="29">
                  <c:v>115.76900000000001</c:v>
                </c:pt>
                <c:pt idx="30">
                  <c:v>116.733</c:v>
                </c:pt>
                <c:pt idx="31">
                  <c:v>117.68600000000001</c:v>
                </c:pt>
                <c:pt idx="32">
                  <c:v>118.646</c:v>
                </c:pt>
                <c:pt idx="33">
                  <c:v>119.608</c:v>
                </c:pt>
                <c:pt idx="34">
                  <c:v>120.56699999999999</c:v>
                </c:pt>
                <c:pt idx="35">
                  <c:v>121.526</c:v>
                </c:pt>
                <c:pt idx="36">
                  <c:v>122.491</c:v>
                </c:pt>
                <c:pt idx="37">
                  <c:v>123.453</c:v>
                </c:pt>
                <c:pt idx="38">
                  <c:v>124.40900000000001</c:v>
                </c:pt>
                <c:pt idx="39">
                  <c:v>125.366</c:v>
                </c:pt>
                <c:pt idx="40">
                  <c:v>126.33199999999999</c:v>
                </c:pt>
                <c:pt idx="41">
                  <c:v>127.29</c:v>
                </c:pt>
                <c:pt idx="42">
                  <c:v>128.25200000000001</c:v>
                </c:pt>
                <c:pt idx="43">
                  <c:v>129.21199999999999</c:v>
                </c:pt>
                <c:pt idx="44">
                  <c:v>130.17400000000001</c:v>
                </c:pt>
                <c:pt idx="45">
                  <c:v>131.12700000000001</c:v>
                </c:pt>
                <c:pt idx="46">
                  <c:v>132.08799999999999</c:v>
                </c:pt>
                <c:pt idx="47">
                  <c:v>133.05099999999999</c:v>
                </c:pt>
                <c:pt idx="48">
                  <c:v>134.01300000000001</c:v>
                </c:pt>
                <c:pt idx="49">
                  <c:v>134.96600000000001</c:v>
                </c:pt>
                <c:pt idx="50">
                  <c:v>135.92699999999999</c:v>
                </c:pt>
                <c:pt idx="51">
                  <c:v>136.886</c:v>
                </c:pt>
                <c:pt idx="52">
                  <c:v>137.84899999999999</c:v>
                </c:pt>
                <c:pt idx="53">
                  <c:v>138.80699999999999</c:v>
                </c:pt>
                <c:pt idx="54">
                  <c:v>139.774</c:v>
                </c:pt>
                <c:pt idx="55">
                  <c:v>140.733</c:v>
                </c:pt>
                <c:pt idx="56">
                  <c:v>141.68899999999999</c:v>
                </c:pt>
                <c:pt idx="57">
                  <c:v>142.64699999999999</c:v>
                </c:pt>
                <c:pt idx="58">
                  <c:v>143.60599999999999</c:v>
                </c:pt>
                <c:pt idx="59">
                  <c:v>144.57400000000001</c:v>
                </c:pt>
                <c:pt idx="60">
                  <c:v>145.53200000000001</c:v>
                </c:pt>
                <c:pt idx="61">
                  <c:v>146.49299999999999</c:v>
                </c:pt>
                <c:pt idx="62">
                  <c:v>147.446</c:v>
                </c:pt>
                <c:pt idx="63">
                  <c:v>148.40700000000001</c:v>
                </c:pt>
                <c:pt idx="64">
                  <c:v>149.369</c:v>
                </c:pt>
                <c:pt idx="65">
                  <c:v>150.33199999999999</c:v>
                </c:pt>
                <c:pt idx="66">
                  <c:v>151.29400000000001</c:v>
                </c:pt>
                <c:pt idx="67">
                  <c:v>152.24700000000001</c:v>
                </c:pt>
                <c:pt idx="68">
                  <c:v>153.21100000000001</c:v>
                </c:pt>
                <c:pt idx="69">
                  <c:v>154.17400000000001</c:v>
                </c:pt>
                <c:pt idx="70">
                  <c:v>155.131</c:v>
                </c:pt>
                <c:pt idx="71">
                  <c:v>156.09</c:v>
                </c:pt>
                <c:pt idx="72">
                  <c:v>157.04599999999999</c:v>
                </c:pt>
                <c:pt idx="73">
                  <c:v>158.01300000000001</c:v>
                </c:pt>
                <c:pt idx="74">
                  <c:v>158.97</c:v>
                </c:pt>
                <c:pt idx="75">
                  <c:v>159.929</c:v>
                </c:pt>
                <c:pt idx="76">
                  <c:v>160.89400000000001</c:v>
                </c:pt>
                <c:pt idx="77">
                  <c:v>161.846</c:v>
                </c:pt>
                <c:pt idx="78">
                  <c:v>162.81100000000001</c:v>
                </c:pt>
                <c:pt idx="79">
                  <c:v>163.774</c:v>
                </c:pt>
                <c:pt idx="80">
                  <c:v>164.726</c:v>
                </c:pt>
                <c:pt idx="81">
                  <c:v>165.68799999999999</c:v>
                </c:pt>
                <c:pt idx="82">
                  <c:v>166.65</c:v>
                </c:pt>
                <c:pt idx="83">
                  <c:v>167.60599999999999</c:v>
                </c:pt>
                <c:pt idx="84">
                  <c:v>168.566</c:v>
                </c:pt>
                <c:pt idx="85">
                  <c:v>169.53299999999999</c:v>
                </c:pt>
                <c:pt idx="86">
                  <c:v>170.48699999999999</c:v>
                </c:pt>
                <c:pt idx="87">
                  <c:v>171.446</c:v>
                </c:pt>
                <c:pt idx="88">
                  <c:v>172.411</c:v>
                </c:pt>
                <c:pt idx="89">
                  <c:v>173.37100000000001</c:v>
                </c:pt>
                <c:pt idx="90">
                  <c:v>174.32599999999999</c:v>
                </c:pt>
                <c:pt idx="91">
                  <c:v>175.286</c:v>
                </c:pt>
                <c:pt idx="92">
                  <c:v>176.25</c:v>
                </c:pt>
                <c:pt idx="93">
                  <c:v>177.21</c:v>
                </c:pt>
                <c:pt idx="94">
                  <c:v>178.17099999999999</c:v>
                </c:pt>
                <c:pt idx="95">
                  <c:v>179.13</c:v>
                </c:pt>
                <c:pt idx="96">
                  <c:v>180.09200000000001</c:v>
                </c:pt>
                <c:pt idx="97">
                  <c:v>181.04599999999999</c:v>
                </c:pt>
                <c:pt idx="98">
                  <c:v>182.00700000000001</c:v>
                </c:pt>
                <c:pt idx="99">
                  <c:v>182.96899999999999</c:v>
                </c:pt>
                <c:pt idx="100">
                  <c:v>183.93199999999999</c:v>
                </c:pt>
                <c:pt idx="101">
                  <c:v>184.89400000000001</c:v>
                </c:pt>
                <c:pt idx="102">
                  <c:v>185.846</c:v>
                </c:pt>
                <c:pt idx="103">
                  <c:v>186.81399999999999</c:v>
                </c:pt>
                <c:pt idx="104">
                  <c:v>187.768</c:v>
                </c:pt>
                <c:pt idx="105">
                  <c:v>188.727</c:v>
                </c:pt>
                <c:pt idx="106">
                  <c:v>189.69300000000001</c:v>
                </c:pt>
                <c:pt idx="107">
                  <c:v>190.65100000000001</c:v>
                </c:pt>
                <c:pt idx="108">
                  <c:v>191.61</c:v>
                </c:pt>
                <c:pt idx="109">
                  <c:v>192.566</c:v>
                </c:pt>
                <c:pt idx="110">
                  <c:v>193.53100000000001</c:v>
                </c:pt>
                <c:pt idx="111">
                  <c:v>194.494</c:v>
                </c:pt>
                <c:pt idx="112">
                  <c:v>195.45</c:v>
                </c:pt>
                <c:pt idx="113">
                  <c:v>196.411</c:v>
                </c:pt>
                <c:pt idx="114">
                  <c:v>197.37299999999999</c:v>
                </c:pt>
                <c:pt idx="115">
                  <c:v>198.32599999999999</c:v>
                </c:pt>
                <c:pt idx="116">
                  <c:v>199.28800000000001</c:v>
                </c:pt>
                <c:pt idx="117">
                  <c:v>200.25</c:v>
                </c:pt>
                <c:pt idx="118">
                  <c:v>201.21299999999999</c:v>
                </c:pt>
                <c:pt idx="119">
                  <c:v>202.166</c:v>
                </c:pt>
                <c:pt idx="120">
                  <c:v>203.13</c:v>
                </c:pt>
                <c:pt idx="121">
                  <c:v>204.09200000000001</c:v>
                </c:pt>
                <c:pt idx="122">
                  <c:v>205.04900000000001</c:v>
                </c:pt>
                <c:pt idx="123">
                  <c:v>206.00800000000001</c:v>
                </c:pt>
                <c:pt idx="124">
                  <c:v>206.97300000000001</c:v>
                </c:pt>
                <c:pt idx="125">
                  <c:v>207.93299999999999</c:v>
                </c:pt>
                <c:pt idx="126">
                  <c:v>208.88800000000001</c:v>
                </c:pt>
                <c:pt idx="127">
                  <c:v>209.84700000000001</c:v>
                </c:pt>
                <c:pt idx="128">
                  <c:v>210.81200000000001</c:v>
                </c:pt>
                <c:pt idx="129">
                  <c:v>211.774</c:v>
                </c:pt>
                <c:pt idx="130">
                  <c:v>212.73099999999999</c:v>
                </c:pt>
                <c:pt idx="131">
                  <c:v>213.69200000000001</c:v>
                </c:pt>
                <c:pt idx="132">
                  <c:v>214.64599999999999</c:v>
                </c:pt>
                <c:pt idx="133">
                  <c:v>215.60900000000001</c:v>
                </c:pt>
                <c:pt idx="134">
                  <c:v>216.57</c:v>
                </c:pt>
                <c:pt idx="135">
                  <c:v>217.53100000000001</c:v>
                </c:pt>
                <c:pt idx="136">
                  <c:v>218.494</c:v>
                </c:pt>
                <c:pt idx="137">
                  <c:v>219.453</c:v>
                </c:pt>
                <c:pt idx="138">
                  <c:v>220.40600000000001</c:v>
                </c:pt>
                <c:pt idx="139">
                  <c:v>221.37299999999999</c:v>
                </c:pt>
                <c:pt idx="140">
                  <c:v>222.333</c:v>
                </c:pt>
                <c:pt idx="141">
                  <c:v>223.29400000000001</c:v>
                </c:pt>
                <c:pt idx="142">
                  <c:v>224.25399999999999</c:v>
                </c:pt>
                <c:pt idx="143">
                  <c:v>225.208</c:v>
                </c:pt>
                <c:pt idx="144">
                  <c:v>226.16800000000001</c:v>
                </c:pt>
                <c:pt idx="145">
                  <c:v>227.126</c:v>
                </c:pt>
                <c:pt idx="146">
                  <c:v>228.08699999999999</c:v>
                </c:pt>
                <c:pt idx="147">
                  <c:v>229.047</c:v>
                </c:pt>
                <c:pt idx="148">
                  <c:v>230.00899999999999</c:v>
                </c:pt>
                <c:pt idx="149">
                  <c:v>230.97200000000001</c:v>
                </c:pt>
                <c:pt idx="150">
                  <c:v>231.934</c:v>
                </c:pt>
                <c:pt idx="151">
                  <c:v>232.887</c:v>
                </c:pt>
                <c:pt idx="152">
                  <c:v>233.84800000000001</c:v>
                </c:pt>
                <c:pt idx="153">
                  <c:v>234.81100000000001</c:v>
                </c:pt>
                <c:pt idx="154">
                  <c:v>235.773</c:v>
                </c:pt>
                <c:pt idx="155">
                  <c:v>236.73</c:v>
                </c:pt>
                <c:pt idx="156">
                  <c:v>237.68600000000001</c:v>
                </c:pt>
                <c:pt idx="157">
                  <c:v>238.65199999999999</c:v>
                </c:pt>
                <c:pt idx="158">
                  <c:v>239.613</c:v>
                </c:pt>
                <c:pt idx="159">
                  <c:v>240.56700000000001</c:v>
                </c:pt>
                <c:pt idx="160">
                  <c:v>241.53399999999999</c:v>
                </c:pt>
                <c:pt idx="161">
                  <c:v>242.49199999999999</c:v>
                </c:pt>
                <c:pt idx="162">
                  <c:v>243.44900000000001</c:v>
                </c:pt>
                <c:pt idx="163">
                  <c:v>244.40899999999999</c:v>
                </c:pt>
                <c:pt idx="164">
                  <c:v>245.36600000000001</c:v>
                </c:pt>
                <c:pt idx="165">
                  <c:v>246.33</c:v>
                </c:pt>
                <c:pt idx="166">
                  <c:v>247.291</c:v>
                </c:pt>
                <c:pt idx="167">
                  <c:v>248.25399999999999</c:v>
                </c:pt>
                <c:pt idx="168">
                  <c:v>249.20599999999999</c:v>
                </c:pt>
                <c:pt idx="169">
                  <c:v>250.167</c:v>
                </c:pt>
                <c:pt idx="170">
                  <c:v>251.12899999999999</c:v>
                </c:pt>
                <c:pt idx="171">
                  <c:v>252.09200000000001</c:v>
                </c:pt>
                <c:pt idx="172">
                  <c:v>253.047</c:v>
                </c:pt>
                <c:pt idx="173">
                  <c:v>254.00800000000001</c:v>
                </c:pt>
                <c:pt idx="174">
                  <c:v>254.96600000000001</c:v>
                </c:pt>
                <c:pt idx="175">
                  <c:v>255.93299999999999</c:v>
                </c:pt>
                <c:pt idx="176">
                  <c:v>256.89100000000002</c:v>
                </c:pt>
                <c:pt idx="177">
                  <c:v>257.84800000000001</c:v>
                </c:pt>
                <c:pt idx="178">
                  <c:v>258.80599999999998</c:v>
                </c:pt>
                <c:pt idx="179">
                  <c:v>259.77199999999999</c:v>
                </c:pt>
                <c:pt idx="180">
                  <c:v>260.73</c:v>
                </c:pt>
                <c:pt idx="181">
                  <c:v>261.68900000000002</c:v>
                </c:pt>
                <c:pt idx="182">
                  <c:v>262.64600000000002</c:v>
                </c:pt>
                <c:pt idx="183">
                  <c:v>263.61200000000002</c:v>
                </c:pt>
                <c:pt idx="184">
                  <c:v>264.57100000000003</c:v>
                </c:pt>
                <c:pt idx="185">
                  <c:v>265.53399999999999</c:v>
                </c:pt>
                <c:pt idx="186">
                  <c:v>266.48599999999999</c:v>
                </c:pt>
                <c:pt idx="187">
                  <c:v>267.44799999999998</c:v>
                </c:pt>
                <c:pt idx="188">
                  <c:v>268.41000000000003</c:v>
                </c:pt>
                <c:pt idx="189">
                  <c:v>269.36599999999999</c:v>
                </c:pt>
                <c:pt idx="190">
                  <c:v>270.33199999999999</c:v>
                </c:pt>
                <c:pt idx="191">
                  <c:v>271.29000000000002</c:v>
                </c:pt>
                <c:pt idx="192">
                  <c:v>272.24700000000001</c:v>
                </c:pt>
              </c:numCache>
            </c:numRef>
          </c:xVal>
          <c:yVal>
            <c:numRef>
              <c:f>'8 (6)'!$M$2:$M$194</c:f>
              <c:numCache>
                <c:formatCode>General</c:formatCode>
                <c:ptCount val="193"/>
                <c:pt idx="0">
                  <c:v>63.9</c:v>
                </c:pt>
                <c:pt idx="1">
                  <c:v>64</c:v>
                </c:pt>
                <c:pt idx="2">
                  <c:v>64</c:v>
                </c:pt>
                <c:pt idx="3">
                  <c:v>64.3</c:v>
                </c:pt>
                <c:pt idx="4">
                  <c:v>64.5</c:v>
                </c:pt>
                <c:pt idx="5">
                  <c:v>64.7</c:v>
                </c:pt>
                <c:pt idx="6">
                  <c:v>65.099999999999994</c:v>
                </c:pt>
                <c:pt idx="7">
                  <c:v>65.5</c:v>
                </c:pt>
                <c:pt idx="8">
                  <c:v>65.8</c:v>
                </c:pt>
                <c:pt idx="9">
                  <c:v>68</c:v>
                </c:pt>
                <c:pt idx="10">
                  <c:v>68</c:v>
                </c:pt>
                <c:pt idx="11">
                  <c:v>68.3</c:v>
                </c:pt>
                <c:pt idx="12">
                  <c:v>68.599999999999994</c:v>
                </c:pt>
                <c:pt idx="13">
                  <c:v>68.7</c:v>
                </c:pt>
                <c:pt idx="14">
                  <c:v>68.900000000000006</c:v>
                </c:pt>
                <c:pt idx="15">
                  <c:v>69.3</c:v>
                </c:pt>
                <c:pt idx="16">
                  <c:v>69.599999999999994</c:v>
                </c:pt>
                <c:pt idx="17">
                  <c:v>69.8</c:v>
                </c:pt>
                <c:pt idx="18">
                  <c:v>70.3</c:v>
                </c:pt>
                <c:pt idx="19">
                  <c:v>70.599999999999994</c:v>
                </c:pt>
                <c:pt idx="20">
                  <c:v>70.8</c:v>
                </c:pt>
                <c:pt idx="21">
                  <c:v>71</c:v>
                </c:pt>
                <c:pt idx="22">
                  <c:v>71.099999999999994</c:v>
                </c:pt>
                <c:pt idx="23">
                  <c:v>71.2</c:v>
                </c:pt>
                <c:pt idx="24">
                  <c:v>71.2</c:v>
                </c:pt>
                <c:pt idx="25">
                  <c:v>71.3</c:v>
                </c:pt>
                <c:pt idx="26">
                  <c:v>71.3</c:v>
                </c:pt>
                <c:pt idx="27">
                  <c:v>71.400000000000006</c:v>
                </c:pt>
                <c:pt idx="28">
                  <c:v>71.400000000000006</c:v>
                </c:pt>
                <c:pt idx="29">
                  <c:v>71.5</c:v>
                </c:pt>
                <c:pt idx="30">
                  <c:v>71.5</c:v>
                </c:pt>
                <c:pt idx="31">
                  <c:v>71.599999999999994</c:v>
                </c:pt>
                <c:pt idx="32">
                  <c:v>71.599999999999994</c:v>
                </c:pt>
                <c:pt idx="33">
                  <c:v>71.7</c:v>
                </c:pt>
                <c:pt idx="34">
                  <c:v>71.7</c:v>
                </c:pt>
                <c:pt idx="35">
                  <c:v>71.8</c:v>
                </c:pt>
                <c:pt idx="36">
                  <c:v>71.8</c:v>
                </c:pt>
                <c:pt idx="37">
                  <c:v>71.8</c:v>
                </c:pt>
                <c:pt idx="38">
                  <c:v>71.8</c:v>
                </c:pt>
                <c:pt idx="39">
                  <c:v>71.8</c:v>
                </c:pt>
                <c:pt idx="40">
                  <c:v>71.8</c:v>
                </c:pt>
                <c:pt idx="41">
                  <c:v>71.7</c:v>
                </c:pt>
                <c:pt idx="42">
                  <c:v>71.7</c:v>
                </c:pt>
                <c:pt idx="43">
                  <c:v>71.7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71.5</c:v>
                </c:pt>
                <c:pt idx="47">
                  <c:v>71.5</c:v>
                </c:pt>
                <c:pt idx="48">
                  <c:v>71.400000000000006</c:v>
                </c:pt>
                <c:pt idx="49">
                  <c:v>71.400000000000006</c:v>
                </c:pt>
                <c:pt idx="50">
                  <c:v>71.3</c:v>
                </c:pt>
                <c:pt idx="51">
                  <c:v>71.3</c:v>
                </c:pt>
                <c:pt idx="52">
                  <c:v>71.2</c:v>
                </c:pt>
                <c:pt idx="53">
                  <c:v>71.099999999999994</c:v>
                </c:pt>
                <c:pt idx="54">
                  <c:v>71</c:v>
                </c:pt>
                <c:pt idx="55">
                  <c:v>71</c:v>
                </c:pt>
                <c:pt idx="56">
                  <c:v>70.900000000000006</c:v>
                </c:pt>
                <c:pt idx="57">
                  <c:v>70.8</c:v>
                </c:pt>
                <c:pt idx="58">
                  <c:v>70.8</c:v>
                </c:pt>
                <c:pt idx="59">
                  <c:v>70.7</c:v>
                </c:pt>
                <c:pt idx="60">
                  <c:v>70.7</c:v>
                </c:pt>
                <c:pt idx="61">
                  <c:v>70.599999999999994</c:v>
                </c:pt>
                <c:pt idx="62">
                  <c:v>70.5</c:v>
                </c:pt>
                <c:pt idx="63">
                  <c:v>70.5</c:v>
                </c:pt>
                <c:pt idx="64">
                  <c:v>70.400000000000006</c:v>
                </c:pt>
                <c:pt idx="65">
                  <c:v>70.3</c:v>
                </c:pt>
                <c:pt idx="66">
                  <c:v>70</c:v>
                </c:pt>
                <c:pt idx="67">
                  <c:v>69.7</c:v>
                </c:pt>
                <c:pt idx="68">
                  <c:v>69.5</c:v>
                </c:pt>
                <c:pt idx="69">
                  <c:v>69.3</c:v>
                </c:pt>
                <c:pt idx="70">
                  <c:v>69.2</c:v>
                </c:pt>
                <c:pt idx="71">
                  <c:v>69.099999999999994</c:v>
                </c:pt>
                <c:pt idx="72">
                  <c:v>69</c:v>
                </c:pt>
                <c:pt idx="73">
                  <c:v>68.900000000000006</c:v>
                </c:pt>
                <c:pt idx="74">
                  <c:v>68.900000000000006</c:v>
                </c:pt>
                <c:pt idx="75">
                  <c:v>68.8</c:v>
                </c:pt>
                <c:pt idx="76">
                  <c:v>68.8</c:v>
                </c:pt>
                <c:pt idx="77">
                  <c:v>68.7</c:v>
                </c:pt>
                <c:pt idx="78">
                  <c:v>68.7</c:v>
                </c:pt>
                <c:pt idx="79">
                  <c:v>68.7</c:v>
                </c:pt>
                <c:pt idx="80">
                  <c:v>68.599999999999994</c:v>
                </c:pt>
                <c:pt idx="81">
                  <c:v>68.599999999999994</c:v>
                </c:pt>
                <c:pt idx="82">
                  <c:v>68.3</c:v>
                </c:pt>
                <c:pt idx="83">
                  <c:v>68</c:v>
                </c:pt>
                <c:pt idx="84">
                  <c:v>67.8</c:v>
                </c:pt>
                <c:pt idx="85">
                  <c:v>67.7</c:v>
                </c:pt>
                <c:pt idx="86">
                  <c:v>67.599999999999994</c:v>
                </c:pt>
                <c:pt idx="87">
                  <c:v>67.5</c:v>
                </c:pt>
                <c:pt idx="88">
                  <c:v>67.400000000000006</c:v>
                </c:pt>
                <c:pt idx="89">
                  <c:v>67.3</c:v>
                </c:pt>
                <c:pt idx="90">
                  <c:v>67.2</c:v>
                </c:pt>
                <c:pt idx="91">
                  <c:v>67.2</c:v>
                </c:pt>
                <c:pt idx="92">
                  <c:v>67.099999999999994</c:v>
                </c:pt>
                <c:pt idx="93">
                  <c:v>67.099999999999994</c:v>
                </c:pt>
                <c:pt idx="94">
                  <c:v>67</c:v>
                </c:pt>
                <c:pt idx="95">
                  <c:v>67</c:v>
                </c:pt>
                <c:pt idx="96">
                  <c:v>66.900000000000006</c:v>
                </c:pt>
                <c:pt idx="97">
                  <c:v>66.900000000000006</c:v>
                </c:pt>
                <c:pt idx="98">
                  <c:v>66.8</c:v>
                </c:pt>
                <c:pt idx="99">
                  <c:v>66.7</c:v>
                </c:pt>
                <c:pt idx="100">
                  <c:v>66.7</c:v>
                </c:pt>
                <c:pt idx="101">
                  <c:v>66.599999999999994</c:v>
                </c:pt>
                <c:pt idx="102">
                  <c:v>66.5</c:v>
                </c:pt>
                <c:pt idx="103">
                  <c:v>66.400000000000006</c:v>
                </c:pt>
                <c:pt idx="104">
                  <c:v>66.400000000000006</c:v>
                </c:pt>
                <c:pt idx="105">
                  <c:v>66.3</c:v>
                </c:pt>
                <c:pt idx="106">
                  <c:v>66.2</c:v>
                </c:pt>
                <c:pt idx="107">
                  <c:v>66.099999999999994</c:v>
                </c:pt>
                <c:pt idx="108">
                  <c:v>66.099999999999994</c:v>
                </c:pt>
                <c:pt idx="109">
                  <c:v>66</c:v>
                </c:pt>
                <c:pt idx="110">
                  <c:v>65.900000000000006</c:v>
                </c:pt>
                <c:pt idx="111">
                  <c:v>65.8</c:v>
                </c:pt>
                <c:pt idx="112">
                  <c:v>65.8</c:v>
                </c:pt>
                <c:pt idx="113">
                  <c:v>65.7</c:v>
                </c:pt>
                <c:pt idx="114">
                  <c:v>65.599999999999994</c:v>
                </c:pt>
                <c:pt idx="115">
                  <c:v>65.5</c:v>
                </c:pt>
                <c:pt idx="116">
                  <c:v>65.5</c:v>
                </c:pt>
                <c:pt idx="117">
                  <c:v>65.400000000000006</c:v>
                </c:pt>
                <c:pt idx="118">
                  <c:v>65.3</c:v>
                </c:pt>
                <c:pt idx="119">
                  <c:v>65.3</c:v>
                </c:pt>
                <c:pt idx="120">
                  <c:v>65.2</c:v>
                </c:pt>
                <c:pt idx="121">
                  <c:v>65.099999999999994</c:v>
                </c:pt>
                <c:pt idx="122">
                  <c:v>65.099999999999994</c:v>
                </c:pt>
                <c:pt idx="123">
                  <c:v>65</c:v>
                </c:pt>
                <c:pt idx="124">
                  <c:v>64.900000000000006</c:v>
                </c:pt>
                <c:pt idx="125">
                  <c:v>64.900000000000006</c:v>
                </c:pt>
                <c:pt idx="126">
                  <c:v>64.8</c:v>
                </c:pt>
                <c:pt idx="127">
                  <c:v>64.8</c:v>
                </c:pt>
                <c:pt idx="128">
                  <c:v>64.7</c:v>
                </c:pt>
                <c:pt idx="129">
                  <c:v>64.7</c:v>
                </c:pt>
                <c:pt idx="130">
                  <c:v>64.7</c:v>
                </c:pt>
                <c:pt idx="131">
                  <c:v>64.599999999999994</c:v>
                </c:pt>
                <c:pt idx="132">
                  <c:v>64.599999999999994</c:v>
                </c:pt>
                <c:pt idx="133">
                  <c:v>64.5</c:v>
                </c:pt>
                <c:pt idx="134">
                  <c:v>64.5</c:v>
                </c:pt>
                <c:pt idx="135">
                  <c:v>64.5</c:v>
                </c:pt>
                <c:pt idx="136">
                  <c:v>64.400000000000006</c:v>
                </c:pt>
                <c:pt idx="137">
                  <c:v>64.400000000000006</c:v>
                </c:pt>
                <c:pt idx="138">
                  <c:v>64.400000000000006</c:v>
                </c:pt>
                <c:pt idx="139">
                  <c:v>64.3</c:v>
                </c:pt>
                <c:pt idx="140">
                  <c:v>64.3</c:v>
                </c:pt>
                <c:pt idx="141">
                  <c:v>64.2</c:v>
                </c:pt>
                <c:pt idx="142">
                  <c:v>64.2</c:v>
                </c:pt>
                <c:pt idx="143">
                  <c:v>64.2</c:v>
                </c:pt>
                <c:pt idx="144">
                  <c:v>64.099999999999994</c:v>
                </c:pt>
                <c:pt idx="145">
                  <c:v>64.099999999999994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63.9</c:v>
                </c:pt>
                <c:pt idx="150">
                  <c:v>63.9</c:v>
                </c:pt>
                <c:pt idx="151">
                  <c:v>63.9</c:v>
                </c:pt>
                <c:pt idx="152">
                  <c:v>63.9</c:v>
                </c:pt>
                <c:pt idx="153">
                  <c:v>63.8</c:v>
                </c:pt>
                <c:pt idx="154">
                  <c:v>63.8</c:v>
                </c:pt>
                <c:pt idx="155">
                  <c:v>63.8</c:v>
                </c:pt>
                <c:pt idx="156">
                  <c:v>63.8</c:v>
                </c:pt>
                <c:pt idx="157">
                  <c:v>63.8</c:v>
                </c:pt>
                <c:pt idx="158">
                  <c:v>63.8</c:v>
                </c:pt>
                <c:pt idx="159">
                  <c:v>63.8</c:v>
                </c:pt>
                <c:pt idx="160">
                  <c:v>63.7</c:v>
                </c:pt>
                <c:pt idx="161">
                  <c:v>63.7</c:v>
                </c:pt>
                <c:pt idx="162">
                  <c:v>63.7</c:v>
                </c:pt>
                <c:pt idx="163">
                  <c:v>63.7</c:v>
                </c:pt>
                <c:pt idx="164">
                  <c:v>63.7</c:v>
                </c:pt>
                <c:pt idx="165">
                  <c:v>63.7</c:v>
                </c:pt>
                <c:pt idx="166">
                  <c:v>63.7</c:v>
                </c:pt>
                <c:pt idx="167">
                  <c:v>63.7</c:v>
                </c:pt>
                <c:pt idx="168">
                  <c:v>63.7</c:v>
                </c:pt>
                <c:pt idx="169">
                  <c:v>63.7</c:v>
                </c:pt>
                <c:pt idx="170">
                  <c:v>63.7</c:v>
                </c:pt>
                <c:pt idx="171">
                  <c:v>63.6</c:v>
                </c:pt>
                <c:pt idx="172">
                  <c:v>63.6</c:v>
                </c:pt>
                <c:pt idx="173">
                  <c:v>63.6</c:v>
                </c:pt>
                <c:pt idx="174">
                  <c:v>63.6</c:v>
                </c:pt>
                <c:pt idx="175">
                  <c:v>63.6</c:v>
                </c:pt>
                <c:pt idx="176">
                  <c:v>63.6</c:v>
                </c:pt>
                <c:pt idx="177">
                  <c:v>63.6</c:v>
                </c:pt>
                <c:pt idx="178">
                  <c:v>63.6</c:v>
                </c:pt>
                <c:pt idx="179">
                  <c:v>63.6</c:v>
                </c:pt>
                <c:pt idx="180">
                  <c:v>63.6</c:v>
                </c:pt>
                <c:pt idx="181">
                  <c:v>63.6</c:v>
                </c:pt>
                <c:pt idx="182">
                  <c:v>63.6</c:v>
                </c:pt>
                <c:pt idx="183">
                  <c:v>63.6</c:v>
                </c:pt>
                <c:pt idx="184">
                  <c:v>63.6</c:v>
                </c:pt>
                <c:pt idx="185">
                  <c:v>63.6</c:v>
                </c:pt>
                <c:pt idx="186">
                  <c:v>63.6</c:v>
                </c:pt>
                <c:pt idx="187">
                  <c:v>63.6</c:v>
                </c:pt>
                <c:pt idx="188">
                  <c:v>63.6</c:v>
                </c:pt>
                <c:pt idx="189">
                  <c:v>63.6</c:v>
                </c:pt>
                <c:pt idx="190">
                  <c:v>63.6</c:v>
                </c:pt>
                <c:pt idx="191">
                  <c:v>63.6</c:v>
                </c:pt>
                <c:pt idx="192">
                  <c:v>63.6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082-443C-893D-76522DEC3E5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(6)'!$L$2:$L$194</c:f>
              <c:numCache>
                <c:formatCode>General</c:formatCode>
                <c:ptCount val="193"/>
                <c:pt idx="0">
                  <c:v>87.93</c:v>
                </c:pt>
                <c:pt idx="1">
                  <c:v>88.887</c:v>
                </c:pt>
                <c:pt idx="2">
                  <c:v>89.853999999999999</c:v>
                </c:pt>
                <c:pt idx="3">
                  <c:v>90.813000000000002</c:v>
                </c:pt>
                <c:pt idx="4">
                  <c:v>91.769000000000005</c:v>
                </c:pt>
                <c:pt idx="5">
                  <c:v>92.725999999999999</c:v>
                </c:pt>
                <c:pt idx="6">
                  <c:v>93.692999999999998</c:v>
                </c:pt>
                <c:pt idx="7">
                  <c:v>94.653000000000006</c:v>
                </c:pt>
                <c:pt idx="8">
                  <c:v>95.613</c:v>
                </c:pt>
                <c:pt idx="9">
                  <c:v>96.573999999999998</c:v>
                </c:pt>
                <c:pt idx="10">
                  <c:v>97.525999999999996</c:v>
                </c:pt>
                <c:pt idx="11">
                  <c:v>98.488</c:v>
                </c:pt>
                <c:pt idx="12">
                  <c:v>99.447999999999993</c:v>
                </c:pt>
                <c:pt idx="13">
                  <c:v>100.41200000000001</c:v>
                </c:pt>
                <c:pt idx="14">
                  <c:v>101.374</c:v>
                </c:pt>
                <c:pt idx="15">
                  <c:v>102.327</c:v>
                </c:pt>
                <c:pt idx="16">
                  <c:v>103.289</c:v>
                </c:pt>
                <c:pt idx="17">
                  <c:v>104.253</c:v>
                </c:pt>
                <c:pt idx="18">
                  <c:v>105.211</c:v>
                </c:pt>
                <c:pt idx="19">
                  <c:v>106.16800000000001</c:v>
                </c:pt>
                <c:pt idx="20">
                  <c:v>107.126</c:v>
                </c:pt>
                <c:pt idx="21">
                  <c:v>108.092</c:v>
                </c:pt>
                <c:pt idx="22">
                  <c:v>109.05</c:v>
                </c:pt>
                <c:pt idx="23">
                  <c:v>110.00700000000001</c:v>
                </c:pt>
                <c:pt idx="24">
                  <c:v>110.974</c:v>
                </c:pt>
                <c:pt idx="25">
                  <c:v>111.926</c:v>
                </c:pt>
                <c:pt idx="26">
                  <c:v>112.886</c:v>
                </c:pt>
                <c:pt idx="27">
                  <c:v>113.851</c:v>
                </c:pt>
                <c:pt idx="28">
                  <c:v>114.806</c:v>
                </c:pt>
                <c:pt idx="29">
                  <c:v>115.76900000000001</c:v>
                </c:pt>
                <c:pt idx="30">
                  <c:v>116.733</c:v>
                </c:pt>
                <c:pt idx="31">
                  <c:v>117.68600000000001</c:v>
                </c:pt>
                <c:pt idx="32">
                  <c:v>118.646</c:v>
                </c:pt>
                <c:pt idx="33">
                  <c:v>119.608</c:v>
                </c:pt>
                <c:pt idx="34">
                  <c:v>120.56699999999999</c:v>
                </c:pt>
                <c:pt idx="35">
                  <c:v>121.526</c:v>
                </c:pt>
                <c:pt idx="36">
                  <c:v>122.491</c:v>
                </c:pt>
                <c:pt idx="37">
                  <c:v>123.453</c:v>
                </c:pt>
                <c:pt idx="38">
                  <c:v>124.40900000000001</c:v>
                </c:pt>
                <c:pt idx="39">
                  <c:v>125.366</c:v>
                </c:pt>
                <c:pt idx="40">
                  <c:v>126.33199999999999</c:v>
                </c:pt>
                <c:pt idx="41">
                  <c:v>127.29</c:v>
                </c:pt>
                <c:pt idx="42">
                  <c:v>128.25200000000001</c:v>
                </c:pt>
                <c:pt idx="43">
                  <c:v>129.21199999999999</c:v>
                </c:pt>
                <c:pt idx="44">
                  <c:v>130.17400000000001</c:v>
                </c:pt>
                <c:pt idx="45">
                  <c:v>131.12700000000001</c:v>
                </c:pt>
                <c:pt idx="46">
                  <c:v>132.08799999999999</c:v>
                </c:pt>
                <c:pt idx="47">
                  <c:v>133.05099999999999</c:v>
                </c:pt>
                <c:pt idx="48">
                  <c:v>134.01300000000001</c:v>
                </c:pt>
                <c:pt idx="49">
                  <c:v>134.96600000000001</c:v>
                </c:pt>
                <c:pt idx="50">
                  <c:v>135.92699999999999</c:v>
                </c:pt>
                <c:pt idx="51">
                  <c:v>136.886</c:v>
                </c:pt>
                <c:pt idx="52">
                  <c:v>137.84899999999999</c:v>
                </c:pt>
                <c:pt idx="53">
                  <c:v>138.80699999999999</c:v>
                </c:pt>
                <c:pt idx="54">
                  <c:v>139.774</c:v>
                </c:pt>
                <c:pt idx="55">
                  <c:v>140.733</c:v>
                </c:pt>
                <c:pt idx="56">
                  <c:v>141.68899999999999</c:v>
                </c:pt>
                <c:pt idx="57">
                  <c:v>142.64699999999999</c:v>
                </c:pt>
                <c:pt idx="58">
                  <c:v>143.60599999999999</c:v>
                </c:pt>
                <c:pt idx="59">
                  <c:v>144.57400000000001</c:v>
                </c:pt>
                <c:pt idx="60">
                  <c:v>145.53200000000001</c:v>
                </c:pt>
                <c:pt idx="61">
                  <c:v>146.49299999999999</c:v>
                </c:pt>
                <c:pt idx="62">
                  <c:v>147.446</c:v>
                </c:pt>
                <c:pt idx="63">
                  <c:v>148.40700000000001</c:v>
                </c:pt>
                <c:pt idx="64">
                  <c:v>149.369</c:v>
                </c:pt>
                <c:pt idx="65">
                  <c:v>150.33199999999999</c:v>
                </c:pt>
                <c:pt idx="66">
                  <c:v>151.29400000000001</c:v>
                </c:pt>
                <c:pt idx="67">
                  <c:v>152.24700000000001</c:v>
                </c:pt>
                <c:pt idx="68">
                  <c:v>153.21100000000001</c:v>
                </c:pt>
                <c:pt idx="69">
                  <c:v>154.17400000000001</c:v>
                </c:pt>
                <c:pt idx="70">
                  <c:v>155.131</c:v>
                </c:pt>
                <c:pt idx="71">
                  <c:v>156.09</c:v>
                </c:pt>
                <c:pt idx="72">
                  <c:v>157.04599999999999</c:v>
                </c:pt>
                <c:pt idx="73">
                  <c:v>158.01300000000001</c:v>
                </c:pt>
                <c:pt idx="74">
                  <c:v>158.97</c:v>
                </c:pt>
                <c:pt idx="75">
                  <c:v>159.929</c:v>
                </c:pt>
                <c:pt idx="76">
                  <c:v>160.89400000000001</c:v>
                </c:pt>
                <c:pt idx="77">
                  <c:v>161.846</c:v>
                </c:pt>
                <c:pt idx="78">
                  <c:v>162.81100000000001</c:v>
                </c:pt>
                <c:pt idx="79">
                  <c:v>163.774</c:v>
                </c:pt>
                <c:pt idx="80">
                  <c:v>164.726</c:v>
                </c:pt>
                <c:pt idx="81">
                  <c:v>165.68799999999999</c:v>
                </c:pt>
                <c:pt idx="82">
                  <c:v>166.65</c:v>
                </c:pt>
                <c:pt idx="83">
                  <c:v>167.60599999999999</c:v>
                </c:pt>
                <c:pt idx="84">
                  <c:v>168.566</c:v>
                </c:pt>
                <c:pt idx="85">
                  <c:v>169.53299999999999</c:v>
                </c:pt>
                <c:pt idx="86">
                  <c:v>170.48699999999999</c:v>
                </c:pt>
                <c:pt idx="87">
                  <c:v>171.446</c:v>
                </c:pt>
                <c:pt idx="88">
                  <c:v>172.411</c:v>
                </c:pt>
                <c:pt idx="89">
                  <c:v>173.37100000000001</c:v>
                </c:pt>
                <c:pt idx="90">
                  <c:v>174.32599999999999</c:v>
                </c:pt>
                <c:pt idx="91">
                  <c:v>175.286</c:v>
                </c:pt>
                <c:pt idx="92">
                  <c:v>176.25</c:v>
                </c:pt>
                <c:pt idx="93">
                  <c:v>177.21</c:v>
                </c:pt>
                <c:pt idx="94">
                  <c:v>178.17099999999999</c:v>
                </c:pt>
                <c:pt idx="95">
                  <c:v>179.13</c:v>
                </c:pt>
                <c:pt idx="96">
                  <c:v>180.09200000000001</c:v>
                </c:pt>
                <c:pt idx="97">
                  <c:v>181.04599999999999</c:v>
                </c:pt>
                <c:pt idx="98">
                  <c:v>182.00700000000001</c:v>
                </c:pt>
                <c:pt idx="99">
                  <c:v>182.96899999999999</c:v>
                </c:pt>
                <c:pt idx="100">
                  <c:v>183.93199999999999</c:v>
                </c:pt>
                <c:pt idx="101">
                  <c:v>184.89400000000001</c:v>
                </c:pt>
                <c:pt idx="102">
                  <c:v>185.846</c:v>
                </c:pt>
                <c:pt idx="103">
                  <c:v>186.81399999999999</c:v>
                </c:pt>
                <c:pt idx="104">
                  <c:v>187.768</c:v>
                </c:pt>
                <c:pt idx="105">
                  <c:v>188.727</c:v>
                </c:pt>
                <c:pt idx="106">
                  <c:v>189.69300000000001</c:v>
                </c:pt>
                <c:pt idx="107">
                  <c:v>190.65100000000001</c:v>
                </c:pt>
                <c:pt idx="108">
                  <c:v>191.61</c:v>
                </c:pt>
                <c:pt idx="109">
                  <c:v>192.566</c:v>
                </c:pt>
                <c:pt idx="110">
                  <c:v>193.53100000000001</c:v>
                </c:pt>
                <c:pt idx="111">
                  <c:v>194.494</c:v>
                </c:pt>
                <c:pt idx="112">
                  <c:v>195.45</c:v>
                </c:pt>
                <c:pt idx="113">
                  <c:v>196.411</c:v>
                </c:pt>
                <c:pt idx="114">
                  <c:v>197.37299999999999</c:v>
                </c:pt>
                <c:pt idx="115">
                  <c:v>198.32599999999999</c:v>
                </c:pt>
                <c:pt idx="116">
                  <c:v>199.28800000000001</c:v>
                </c:pt>
                <c:pt idx="117">
                  <c:v>200.25</c:v>
                </c:pt>
                <c:pt idx="118">
                  <c:v>201.21299999999999</c:v>
                </c:pt>
                <c:pt idx="119">
                  <c:v>202.166</c:v>
                </c:pt>
                <c:pt idx="120">
                  <c:v>203.13</c:v>
                </c:pt>
                <c:pt idx="121">
                  <c:v>204.09200000000001</c:v>
                </c:pt>
                <c:pt idx="122">
                  <c:v>205.04900000000001</c:v>
                </c:pt>
                <c:pt idx="123">
                  <c:v>206.00800000000001</c:v>
                </c:pt>
                <c:pt idx="124">
                  <c:v>206.97300000000001</c:v>
                </c:pt>
                <c:pt idx="125">
                  <c:v>207.93299999999999</c:v>
                </c:pt>
                <c:pt idx="126">
                  <c:v>208.88800000000001</c:v>
                </c:pt>
                <c:pt idx="127">
                  <c:v>209.84700000000001</c:v>
                </c:pt>
                <c:pt idx="128">
                  <c:v>210.81200000000001</c:v>
                </c:pt>
                <c:pt idx="129">
                  <c:v>211.774</c:v>
                </c:pt>
                <c:pt idx="130">
                  <c:v>212.73099999999999</c:v>
                </c:pt>
                <c:pt idx="131">
                  <c:v>213.69200000000001</c:v>
                </c:pt>
                <c:pt idx="132">
                  <c:v>214.64599999999999</c:v>
                </c:pt>
                <c:pt idx="133">
                  <c:v>215.60900000000001</c:v>
                </c:pt>
                <c:pt idx="134">
                  <c:v>216.57</c:v>
                </c:pt>
                <c:pt idx="135">
                  <c:v>217.53100000000001</c:v>
                </c:pt>
                <c:pt idx="136">
                  <c:v>218.494</c:v>
                </c:pt>
                <c:pt idx="137">
                  <c:v>219.453</c:v>
                </c:pt>
                <c:pt idx="138">
                  <c:v>220.40600000000001</c:v>
                </c:pt>
                <c:pt idx="139">
                  <c:v>221.37299999999999</c:v>
                </c:pt>
                <c:pt idx="140">
                  <c:v>222.333</c:v>
                </c:pt>
                <c:pt idx="141">
                  <c:v>223.29400000000001</c:v>
                </c:pt>
                <c:pt idx="142">
                  <c:v>224.25399999999999</c:v>
                </c:pt>
                <c:pt idx="143">
                  <c:v>225.208</c:v>
                </c:pt>
                <c:pt idx="144">
                  <c:v>226.16800000000001</c:v>
                </c:pt>
                <c:pt idx="145">
                  <c:v>227.126</c:v>
                </c:pt>
                <c:pt idx="146">
                  <c:v>228.08699999999999</c:v>
                </c:pt>
                <c:pt idx="147">
                  <c:v>229.047</c:v>
                </c:pt>
                <c:pt idx="148">
                  <c:v>230.00899999999999</c:v>
                </c:pt>
                <c:pt idx="149">
                  <c:v>230.97200000000001</c:v>
                </c:pt>
                <c:pt idx="150">
                  <c:v>231.934</c:v>
                </c:pt>
                <c:pt idx="151">
                  <c:v>232.887</c:v>
                </c:pt>
                <c:pt idx="152">
                  <c:v>233.84800000000001</c:v>
                </c:pt>
                <c:pt idx="153">
                  <c:v>234.81100000000001</c:v>
                </c:pt>
                <c:pt idx="154">
                  <c:v>235.773</c:v>
                </c:pt>
                <c:pt idx="155">
                  <c:v>236.73</c:v>
                </c:pt>
                <c:pt idx="156">
                  <c:v>237.68600000000001</c:v>
                </c:pt>
                <c:pt idx="157">
                  <c:v>238.65199999999999</c:v>
                </c:pt>
                <c:pt idx="158">
                  <c:v>239.613</c:v>
                </c:pt>
                <c:pt idx="159">
                  <c:v>240.56700000000001</c:v>
                </c:pt>
                <c:pt idx="160">
                  <c:v>241.53399999999999</c:v>
                </c:pt>
                <c:pt idx="161">
                  <c:v>242.49199999999999</c:v>
                </c:pt>
                <c:pt idx="162">
                  <c:v>243.44900000000001</c:v>
                </c:pt>
                <c:pt idx="163">
                  <c:v>244.40899999999999</c:v>
                </c:pt>
                <c:pt idx="164">
                  <c:v>245.36600000000001</c:v>
                </c:pt>
                <c:pt idx="165">
                  <c:v>246.33</c:v>
                </c:pt>
                <c:pt idx="166">
                  <c:v>247.291</c:v>
                </c:pt>
                <c:pt idx="167">
                  <c:v>248.25399999999999</c:v>
                </c:pt>
                <c:pt idx="168">
                  <c:v>249.20599999999999</c:v>
                </c:pt>
                <c:pt idx="169">
                  <c:v>250.167</c:v>
                </c:pt>
                <c:pt idx="170">
                  <c:v>251.12899999999999</c:v>
                </c:pt>
                <c:pt idx="171">
                  <c:v>252.09200000000001</c:v>
                </c:pt>
                <c:pt idx="172">
                  <c:v>253.047</c:v>
                </c:pt>
                <c:pt idx="173">
                  <c:v>254.00800000000001</c:v>
                </c:pt>
                <c:pt idx="174">
                  <c:v>254.96600000000001</c:v>
                </c:pt>
                <c:pt idx="175">
                  <c:v>255.93299999999999</c:v>
                </c:pt>
                <c:pt idx="176">
                  <c:v>256.89100000000002</c:v>
                </c:pt>
                <c:pt idx="177">
                  <c:v>257.84800000000001</c:v>
                </c:pt>
                <c:pt idx="178">
                  <c:v>258.80599999999998</c:v>
                </c:pt>
                <c:pt idx="179">
                  <c:v>259.77199999999999</c:v>
                </c:pt>
                <c:pt idx="180">
                  <c:v>260.73</c:v>
                </c:pt>
                <c:pt idx="181">
                  <c:v>261.68900000000002</c:v>
                </c:pt>
                <c:pt idx="182">
                  <c:v>262.64600000000002</c:v>
                </c:pt>
                <c:pt idx="183">
                  <c:v>263.61200000000002</c:v>
                </c:pt>
                <c:pt idx="184">
                  <c:v>264.57100000000003</c:v>
                </c:pt>
                <c:pt idx="185">
                  <c:v>265.53399999999999</c:v>
                </c:pt>
                <c:pt idx="186">
                  <c:v>266.48599999999999</c:v>
                </c:pt>
                <c:pt idx="187">
                  <c:v>267.44799999999998</c:v>
                </c:pt>
                <c:pt idx="188">
                  <c:v>268.41000000000003</c:v>
                </c:pt>
                <c:pt idx="189">
                  <c:v>269.36599999999999</c:v>
                </c:pt>
                <c:pt idx="190">
                  <c:v>270.33199999999999</c:v>
                </c:pt>
                <c:pt idx="191">
                  <c:v>271.29000000000002</c:v>
                </c:pt>
                <c:pt idx="192">
                  <c:v>272.24700000000001</c:v>
                </c:pt>
              </c:numCache>
            </c:numRef>
          </c:xVal>
          <c:yVal>
            <c:numRef>
              <c:f>'8 (6)'!$N$2:$N$194</c:f>
              <c:numCache>
                <c:formatCode>0.00</c:formatCode>
                <c:ptCount val="193"/>
                <c:pt idx="0">
                  <c:v>63.9</c:v>
                </c:pt>
                <c:pt idx="1">
                  <c:v>63.897421851848527</c:v>
                </c:pt>
                <c:pt idx="2">
                  <c:v>63.894816763799966</c:v>
                </c:pt>
                <c:pt idx="3">
                  <c:v>63.892233227669074</c:v>
                </c:pt>
                <c:pt idx="4">
                  <c:v>63.889657773507309</c:v>
                </c:pt>
                <c:pt idx="5">
                  <c:v>63.887079625355838</c:v>
                </c:pt>
                <c:pt idx="6">
                  <c:v>63.884474537307277</c:v>
                </c:pt>
                <c:pt idx="7">
                  <c:v>63.881888307186678</c:v>
                </c:pt>
                <c:pt idx="8">
                  <c:v>63.879302077066079</c:v>
                </c:pt>
                <c:pt idx="9">
                  <c:v>63.876713152955766</c:v>
                </c:pt>
                <c:pt idx="10">
                  <c:v>63.874148474752836</c:v>
                </c:pt>
                <c:pt idx="11">
                  <c:v>63.871556856652816</c:v>
                </c:pt>
                <c:pt idx="12">
                  <c:v>63.868970626532217</c:v>
                </c:pt>
                <c:pt idx="13">
                  <c:v>63.866373620452784</c:v>
                </c:pt>
                <c:pt idx="14">
                  <c:v>63.863782002352764</c:v>
                </c:pt>
                <c:pt idx="15">
                  <c:v>63.861214630160127</c:v>
                </c:pt>
                <c:pt idx="16">
                  <c:v>63.858623012060107</c:v>
                </c:pt>
                <c:pt idx="17">
                  <c:v>63.856026005980674</c:v>
                </c:pt>
                <c:pt idx="18">
                  <c:v>63.853445163839488</c:v>
                </c:pt>
                <c:pt idx="19">
                  <c:v>63.850867015688017</c:v>
                </c:pt>
                <c:pt idx="20">
                  <c:v>63.848286173546832</c:v>
                </c:pt>
                <c:pt idx="21">
                  <c:v>63.845683779487977</c:v>
                </c:pt>
                <c:pt idx="22">
                  <c:v>63.843102937346792</c:v>
                </c:pt>
                <c:pt idx="23">
                  <c:v>63.840524789195321</c:v>
                </c:pt>
                <c:pt idx="24">
                  <c:v>63.83791970114676</c:v>
                </c:pt>
                <c:pt idx="25">
                  <c:v>63.83535502294383</c:v>
                </c:pt>
                <c:pt idx="26">
                  <c:v>63.832768792823231</c:v>
                </c:pt>
                <c:pt idx="27">
                  <c:v>63.830169092754083</c:v>
                </c:pt>
                <c:pt idx="28">
                  <c:v>63.827596332582026</c:v>
                </c:pt>
                <c:pt idx="29">
                  <c:v>63.825002020492299</c:v>
                </c:pt>
                <c:pt idx="30">
                  <c:v>63.822405014412865</c:v>
                </c:pt>
                <c:pt idx="31">
                  <c:v>63.819837642220229</c:v>
                </c:pt>
                <c:pt idx="32">
                  <c:v>63.81725141209963</c:v>
                </c:pt>
                <c:pt idx="33">
                  <c:v>63.81465979399961</c:v>
                </c:pt>
                <c:pt idx="34">
                  <c:v>63.812076257868718</c:v>
                </c:pt>
                <c:pt idx="35">
                  <c:v>63.809492721737826</c:v>
                </c:pt>
                <c:pt idx="36">
                  <c:v>63.806893021668678</c:v>
                </c:pt>
                <c:pt idx="37">
                  <c:v>63.804301403568658</c:v>
                </c:pt>
                <c:pt idx="38">
                  <c:v>63.801725949406894</c:v>
                </c:pt>
                <c:pt idx="39">
                  <c:v>63.799147801255423</c:v>
                </c:pt>
                <c:pt idx="40">
                  <c:v>63.796545407196568</c:v>
                </c:pt>
                <c:pt idx="41">
                  <c:v>63.793964565055383</c:v>
                </c:pt>
                <c:pt idx="42">
                  <c:v>63.791372946955363</c:v>
                </c:pt>
                <c:pt idx="43">
                  <c:v>63.788786716834764</c:v>
                </c:pt>
                <c:pt idx="44">
                  <c:v>63.786195098734744</c:v>
                </c:pt>
                <c:pt idx="45">
                  <c:v>63.783627726542107</c:v>
                </c:pt>
                <c:pt idx="46">
                  <c:v>63.781038802431794</c:v>
                </c:pt>
                <c:pt idx="47">
                  <c:v>63.778444490342068</c:v>
                </c:pt>
                <c:pt idx="48">
                  <c:v>63.775852872242048</c:v>
                </c:pt>
                <c:pt idx="49">
                  <c:v>63.773285500049411</c:v>
                </c:pt>
                <c:pt idx="50">
                  <c:v>63.770696575939098</c:v>
                </c:pt>
                <c:pt idx="51">
                  <c:v>63.768113039808206</c:v>
                </c:pt>
                <c:pt idx="52">
                  <c:v>63.765518727718479</c:v>
                </c:pt>
                <c:pt idx="53">
                  <c:v>63.762937885577294</c:v>
                </c:pt>
                <c:pt idx="54">
                  <c:v>63.760332797528733</c:v>
                </c:pt>
                <c:pt idx="55">
                  <c:v>63.757749261397841</c:v>
                </c:pt>
                <c:pt idx="56">
                  <c:v>63.755173807236076</c:v>
                </c:pt>
                <c:pt idx="57">
                  <c:v>63.752592965094891</c:v>
                </c:pt>
                <c:pt idx="58">
                  <c:v>63.750009428963999</c:v>
                </c:pt>
                <c:pt idx="59">
                  <c:v>63.747401646925724</c:v>
                </c:pt>
                <c:pt idx="60">
                  <c:v>63.744820804784538</c:v>
                </c:pt>
                <c:pt idx="61">
                  <c:v>63.742231880674225</c:v>
                </c:pt>
                <c:pt idx="62">
                  <c:v>63.739664508481589</c:v>
                </c:pt>
                <c:pt idx="63">
                  <c:v>63.737075584371276</c:v>
                </c:pt>
                <c:pt idx="64">
                  <c:v>63.734483966271256</c:v>
                </c:pt>
                <c:pt idx="65">
                  <c:v>63.731889654181529</c:v>
                </c:pt>
                <c:pt idx="66">
                  <c:v>63.729298036081509</c:v>
                </c:pt>
                <c:pt idx="67">
                  <c:v>63.726730663888873</c:v>
                </c:pt>
                <c:pt idx="68">
                  <c:v>63.724133657809439</c:v>
                </c:pt>
                <c:pt idx="69">
                  <c:v>63.721539345719712</c:v>
                </c:pt>
                <c:pt idx="70">
                  <c:v>63.718961197568241</c:v>
                </c:pt>
                <c:pt idx="71">
                  <c:v>63.716377661437349</c:v>
                </c:pt>
                <c:pt idx="72">
                  <c:v>63.713802207275585</c:v>
                </c:pt>
                <c:pt idx="73">
                  <c:v>63.711197119227023</c:v>
                </c:pt>
                <c:pt idx="74">
                  <c:v>63.708618971075552</c:v>
                </c:pt>
                <c:pt idx="75">
                  <c:v>63.70603543494466</c:v>
                </c:pt>
                <c:pt idx="76">
                  <c:v>63.703435734875512</c:v>
                </c:pt>
                <c:pt idx="77">
                  <c:v>63.700871056672582</c:v>
                </c:pt>
                <c:pt idx="78">
                  <c:v>63.698271356603435</c:v>
                </c:pt>
                <c:pt idx="79">
                  <c:v>63.695677044513708</c:v>
                </c:pt>
                <c:pt idx="80">
                  <c:v>63.693112366310778</c:v>
                </c:pt>
                <c:pt idx="81">
                  <c:v>63.690520748210758</c:v>
                </c:pt>
                <c:pt idx="82">
                  <c:v>63.687929130110739</c:v>
                </c:pt>
                <c:pt idx="83">
                  <c:v>63.685353675948974</c:v>
                </c:pt>
                <c:pt idx="84">
                  <c:v>63.682767445828375</c:v>
                </c:pt>
                <c:pt idx="85">
                  <c:v>63.680162357779814</c:v>
                </c:pt>
                <c:pt idx="86">
                  <c:v>63.677592291597463</c:v>
                </c:pt>
                <c:pt idx="87">
                  <c:v>63.675008755466571</c:v>
                </c:pt>
                <c:pt idx="88">
                  <c:v>63.672409055397424</c:v>
                </c:pt>
                <c:pt idx="89">
                  <c:v>63.669822825276825</c:v>
                </c:pt>
                <c:pt idx="90">
                  <c:v>63.667250065104767</c:v>
                </c:pt>
                <c:pt idx="91">
                  <c:v>63.664663834984168</c:v>
                </c:pt>
                <c:pt idx="92">
                  <c:v>63.662066828904734</c:v>
                </c:pt>
                <c:pt idx="93">
                  <c:v>63.659480598784135</c:v>
                </c:pt>
                <c:pt idx="94">
                  <c:v>63.656891674673822</c:v>
                </c:pt>
                <c:pt idx="95">
                  <c:v>63.65430813854293</c:v>
                </c:pt>
                <c:pt idx="96">
                  <c:v>63.651716520442911</c:v>
                </c:pt>
                <c:pt idx="97">
                  <c:v>63.64914645426056</c:v>
                </c:pt>
                <c:pt idx="98">
                  <c:v>63.646557530150247</c:v>
                </c:pt>
                <c:pt idx="99">
                  <c:v>63.643965912050227</c:v>
                </c:pt>
                <c:pt idx="100">
                  <c:v>63.6413715999605</c:v>
                </c:pt>
                <c:pt idx="101">
                  <c:v>63.63877998186048</c:v>
                </c:pt>
                <c:pt idx="102">
                  <c:v>63.636215303657551</c:v>
                </c:pt>
                <c:pt idx="103">
                  <c:v>63.633607521619275</c:v>
                </c:pt>
                <c:pt idx="104">
                  <c:v>63.631037455436925</c:v>
                </c:pt>
                <c:pt idx="105">
                  <c:v>63.628453919306033</c:v>
                </c:pt>
                <c:pt idx="106">
                  <c:v>63.625851525247178</c:v>
                </c:pt>
                <c:pt idx="107">
                  <c:v>63.623270683105993</c:v>
                </c:pt>
                <c:pt idx="108">
                  <c:v>63.620687146975101</c:v>
                </c:pt>
                <c:pt idx="109">
                  <c:v>63.618111692813336</c:v>
                </c:pt>
                <c:pt idx="110">
                  <c:v>63.615511992744189</c:v>
                </c:pt>
                <c:pt idx="111">
                  <c:v>63.612917680654462</c:v>
                </c:pt>
                <c:pt idx="112">
                  <c:v>63.610342226492698</c:v>
                </c:pt>
                <c:pt idx="113">
                  <c:v>63.607753302382385</c:v>
                </c:pt>
                <c:pt idx="114">
                  <c:v>63.605161684282365</c:v>
                </c:pt>
                <c:pt idx="115">
                  <c:v>63.602594312089728</c:v>
                </c:pt>
                <c:pt idx="116">
                  <c:v>63.600002693989708</c:v>
                </c:pt>
                <c:pt idx="117">
                  <c:v>63.597411075889688</c:v>
                </c:pt>
                <c:pt idx="118">
                  <c:v>63.594816763799962</c:v>
                </c:pt>
                <c:pt idx="119">
                  <c:v>63.592249391607325</c:v>
                </c:pt>
                <c:pt idx="120">
                  <c:v>63.589652385527891</c:v>
                </c:pt>
                <c:pt idx="121">
                  <c:v>63.587060767427872</c:v>
                </c:pt>
                <c:pt idx="122">
                  <c:v>63.5844826192764</c:v>
                </c:pt>
                <c:pt idx="123">
                  <c:v>63.581899083145508</c:v>
                </c:pt>
                <c:pt idx="124">
                  <c:v>63.579299383076361</c:v>
                </c:pt>
                <c:pt idx="125">
                  <c:v>63.576713152955762</c:v>
                </c:pt>
                <c:pt idx="126">
                  <c:v>63.574140392783704</c:v>
                </c:pt>
                <c:pt idx="127">
                  <c:v>63.571556856652812</c:v>
                </c:pt>
                <c:pt idx="128">
                  <c:v>63.568957156583664</c:v>
                </c:pt>
                <c:pt idx="129">
                  <c:v>63.566365538483645</c:v>
                </c:pt>
                <c:pt idx="130">
                  <c:v>63.563787390332173</c:v>
                </c:pt>
                <c:pt idx="131">
                  <c:v>63.56119846622186</c:v>
                </c:pt>
                <c:pt idx="132">
                  <c:v>63.55862840003951</c:v>
                </c:pt>
                <c:pt idx="133">
                  <c:v>63.556034087949783</c:v>
                </c:pt>
                <c:pt idx="134">
                  <c:v>63.55344516383947</c:v>
                </c:pt>
                <c:pt idx="135">
                  <c:v>63.550856239729157</c:v>
                </c:pt>
                <c:pt idx="136">
                  <c:v>63.54826192763943</c:v>
                </c:pt>
                <c:pt idx="137">
                  <c:v>63.545678391508538</c:v>
                </c:pt>
                <c:pt idx="138">
                  <c:v>63.543111019315901</c:v>
                </c:pt>
                <c:pt idx="139">
                  <c:v>63.54050593126734</c:v>
                </c:pt>
                <c:pt idx="140">
                  <c:v>63.537919701146741</c:v>
                </c:pt>
                <c:pt idx="141">
                  <c:v>63.535330777036428</c:v>
                </c:pt>
                <c:pt idx="142">
                  <c:v>63.532744546915829</c:v>
                </c:pt>
                <c:pt idx="143">
                  <c:v>63.530174480733479</c:v>
                </c:pt>
                <c:pt idx="144">
                  <c:v>63.52758825061288</c:v>
                </c:pt>
                <c:pt idx="145">
                  <c:v>63.525007408471694</c:v>
                </c:pt>
                <c:pt idx="146">
                  <c:v>63.522418484361381</c:v>
                </c:pt>
                <c:pt idx="147">
                  <c:v>63.519832254240782</c:v>
                </c:pt>
                <c:pt idx="148">
                  <c:v>63.517240636140762</c:v>
                </c:pt>
                <c:pt idx="149">
                  <c:v>63.514646324051036</c:v>
                </c:pt>
                <c:pt idx="150">
                  <c:v>63.512054705951016</c:v>
                </c:pt>
                <c:pt idx="151">
                  <c:v>63.509487333758379</c:v>
                </c:pt>
                <c:pt idx="152">
                  <c:v>63.506898409648066</c:v>
                </c:pt>
                <c:pt idx="153">
                  <c:v>63.504304097558339</c:v>
                </c:pt>
                <c:pt idx="154">
                  <c:v>63.50171247945832</c:v>
                </c:pt>
                <c:pt idx="155">
                  <c:v>63.499134331306848</c:v>
                </c:pt>
                <c:pt idx="156">
                  <c:v>63.496558877145084</c:v>
                </c:pt>
                <c:pt idx="157">
                  <c:v>63.49395648308623</c:v>
                </c:pt>
                <c:pt idx="158">
                  <c:v>63.491367558975917</c:v>
                </c:pt>
                <c:pt idx="159">
                  <c:v>63.488797492793566</c:v>
                </c:pt>
                <c:pt idx="160">
                  <c:v>63.486192404745005</c:v>
                </c:pt>
                <c:pt idx="161">
                  <c:v>63.483611562603819</c:v>
                </c:pt>
                <c:pt idx="162">
                  <c:v>63.481033414452348</c:v>
                </c:pt>
                <c:pt idx="163">
                  <c:v>63.478447184331749</c:v>
                </c:pt>
                <c:pt idx="164">
                  <c:v>63.475869036180278</c:v>
                </c:pt>
                <c:pt idx="165">
                  <c:v>63.473272030100844</c:v>
                </c:pt>
                <c:pt idx="166">
                  <c:v>63.470683105990531</c:v>
                </c:pt>
                <c:pt idx="167">
                  <c:v>63.468088793900804</c:v>
                </c:pt>
                <c:pt idx="168">
                  <c:v>63.465524115697875</c:v>
                </c:pt>
                <c:pt idx="169">
                  <c:v>63.462935191587562</c:v>
                </c:pt>
                <c:pt idx="170">
                  <c:v>63.460343573487542</c:v>
                </c:pt>
                <c:pt idx="171">
                  <c:v>63.457749261397815</c:v>
                </c:pt>
                <c:pt idx="172">
                  <c:v>63.455176501225758</c:v>
                </c:pt>
                <c:pt idx="173">
                  <c:v>63.452587577115445</c:v>
                </c:pt>
                <c:pt idx="174">
                  <c:v>63.450006734974259</c:v>
                </c:pt>
                <c:pt idx="175">
                  <c:v>63.447401646925698</c:v>
                </c:pt>
                <c:pt idx="176">
                  <c:v>63.444820804784513</c:v>
                </c:pt>
                <c:pt idx="177">
                  <c:v>63.442242656633042</c:v>
                </c:pt>
                <c:pt idx="178">
                  <c:v>63.439661814491856</c:v>
                </c:pt>
                <c:pt idx="179">
                  <c:v>63.437059420433002</c:v>
                </c:pt>
                <c:pt idx="180">
                  <c:v>63.434478578291817</c:v>
                </c:pt>
                <c:pt idx="181">
                  <c:v>63.431895042160924</c:v>
                </c:pt>
                <c:pt idx="182">
                  <c:v>63.429316894009453</c:v>
                </c:pt>
                <c:pt idx="183">
                  <c:v>63.426714499950599</c:v>
                </c:pt>
                <c:pt idx="184">
                  <c:v>63.424130963819707</c:v>
                </c:pt>
                <c:pt idx="185">
                  <c:v>63.42153665172998</c:v>
                </c:pt>
                <c:pt idx="186">
                  <c:v>63.41897197352705</c:v>
                </c:pt>
                <c:pt idx="187">
                  <c:v>63.41638035542703</c:v>
                </c:pt>
                <c:pt idx="188">
                  <c:v>63.41378873732701</c:v>
                </c:pt>
                <c:pt idx="189">
                  <c:v>63.411213283165246</c:v>
                </c:pt>
                <c:pt idx="190">
                  <c:v>63.408610889106392</c:v>
                </c:pt>
                <c:pt idx="191">
                  <c:v>63.406030046965206</c:v>
                </c:pt>
                <c:pt idx="192">
                  <c:v>63.403451898813735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082-443C-893D-76522DEC3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4976"/>
        <c:axId val="69216512"/>
      </c:scatterChart>
      <c:valAx>
        <c:axId val="6921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9216512"/>
        <c:crosses val="autoZero"/>
        <c:crossBetween val="midCat"/>
      </c:valAx>
      <c:valAx>
        <c:axId val="69216512"/>
        <c:scaling>
          <c:orientation val="minMax"/>
          <c:max val="8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2149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(8)'!$A$2:$A$218</c:f>
              <c:numCache>
                <c:formatCode>General</c:formatCode>
                <c:ptCount val="217"/>
                <c:pt idx="0">
                  <c:v>62.347999999999999</c:v>
                </c:pt>
                <c:pt idx="1">
                  <c:v>63.31</c:v>
                </c:pt>
                <c:pt idx="2">
                  <c:v>64.272999999999996</c:v>
                </c:pt>
                <c:pt idx="3">
                  <c:v>65.234999999999999</c:v>
                </c:pt>
                <c:pt idx="4">
                  <c:v>66.188000000000002</c:v>
                </c:pt>
                <c:pt idx="5">
                  <c:v>67.149000000000001</c:v>
                </c:pt>
                <c:pt idx="6">
                  <c:v>68.111999999999995</c:v>
                </c:pt>
                <c:pt idx="7">
                  <c:v>69.073999999999998</c:v>
                </c:pt>
                <c:pt idx="8">
                  <c:v>70.03</c:v>
                </c:pt>
                <c:pt idx="9">
                  <c:v>70.995999999999995</c:v>
                </c:pt>
                <c:pt idx="10">
                  <c:v>71.953999999999994</c:v>
                </c:pt>
                <c:pt idx="11">
                  <c:v>72.911000000000001</c:v>
                </c:pt>
                <c:pt idx="12">
                  <c:v>73.870999999999995</c:v>
                </c:pt>
                <c:pt idx="13">
                  <c:v>74.834999999999994</c:v>
                </c:pt>
                <c:pt idx="14">
                  <c:v>75.793000000000006</c:v>
                </c:pt>
                <c:pt idx="15">
                  <c:v>76.75</c:v>
                </c:pt>
                <c:pt idx="16">
                  <c:v>77.709000000000003</c:v>
                </c:pt>
                <c:pt idx="17">
                  <c:v>78.676000000000002</c:v>
                </c:pt>
                <c:pt idx="18">
                  <c:v>79.63</c:v>
                </c:pt>
                <c:pt idx="19">
                  <c:v>80.590999999999994</c:v>
                </c:pt>
                <c:pt idx="20">
                  <c:v>81.554000000000002</c:v>
                </c:pt>
                <c:pt idx="21">
                  <c:v>82.516000000000005</c:v>
                </c:pt>
                <c:pt idx="22">
                  <c:v>83.468999999999994</c:v>
                </c:pt>
                <c:pt idx="23">
                  <c:v>84.43</c:v>
                </c:pt>
                <c:pt idx="24">
                  <c:v>85.393000000000001</c:v>
                </c:pt>
                <c:pt idx="25">
                  <c:v>86.346999999999994</c:v>
                </c:pt>
                <c:pt idx="26">
                  <c:v>87.31</c:v>
                </c:pt>
                <c:pt idx="27">
                  <c:v>88.266999999999996</c:v>
                </c:pt>
                <c:pt idx="28">
                  <c:v>89.233999999999995</c:v>
                </c:pt>
                <c:pt idx="29">
                  <c:v>90.191999999999993</c:v>
                </c:pt>
                <c:pt idx="30">
                  <c:v>91.149000000000001</c:v>
                </c:pt>
                <c:pt idx="31">
                  <c:v>92.116</c:v>
                </c:pt>
                <c:pt idx="32">
                  <c:v>93.073999999999998</c:v>
                </c:pt>
                <c:pt idx="33">
                  <c:v>94.031000000000006</c:v>
                </c:pt>
                <c:pt idx="34">
                  <c:v>94.99</c:v>
                </c:pt>
                <c:pt idx="35">
                  <c:v>95.947000000000003</c:v>
                </c:pt>
                <c:pt idx="36">
                  <c:v>96.91</c:v>
                </c:pt>
                <c:pt idx="37">
                  <c:v>97.873999999999995</c:v>
                </c:pt>
                <c:pt idx="38">
                  <c:v>98.835999999999999</c:v>
                </c:pt>
                <c:pt idx="39">
                  <c:v>99.787000000000006</c:v>
                </c:pt>
                <c:pt idx="40">
                  <c:v>100.749</c:v>
                </c:pt>
                <c:pt idx="41">
                  <c:v>101.711</c:v>
                </c:pt>
                <c:pt idx="42">
                  <c:v>102.67400000000001</c:v>
                </c:pt>
                <c:pt idx="43">
                  <c:v>103.628</c:v>
                </c:pt>
                <c:pt idx="44">
                  <c:v>104.59099999999999</c:v>
                </c:pt>
                <c:pt idx="45">
                  <c:v>105.548</c:v>
                </c:pt>
                <c:pt idx="46">
                  <c:v>106.515</c:v>
                </c:pt>
                <c:pt idx="47">
                  <c:v>107.473</c:v>
                </c:pt>
                <c:pt idx="48">
                  <c:v>108.43</c:v>
                </c:pt>
                <c:pt idx="49">
                  <c:v>109.387</c:v>
                </c:pt>
                <c:pt idx="50">
                  <c:v>110.354</c:v>
                </c:pt>
                <c:pt idx="51">
                  <c:v>111.312</c:v>
                </c:pt>
                <c:pt idx="52">
                  <c:v>112.27200000000001</c:v>
                </c:pt>
                <c:pt idx="53">
                  <c:v>113.236</c:v>
                </c:pt>
                <c:pt idx="54">
                  <c:v>114.19199999999999</c:v>
                </c:pt>
                <c:pt idx="55">
                  <c:v>115.15300000000001</c:v>
                </c:pt>
                <c:pt idx="56">
                  <c:v>116.116</c:v>
                </c:pt>
                <c:pt idx="57">
                  <c:v>117.068</c:v>
                </c:pt>
                <c:pt idx="58">
                  <c:v>118.03100000000001</c:v>
                </c:pt>
                <c:pt idx="59">
                  <c:v>118.992</c:v>
                </c:pt>
                <c:pt idx="60">
                  <c:v>119.949</c:v>
                </c:pt>
                <c:pt idx="61">
                  <c:v>120.914</c:v>
                </c:pt>
                <c:pt idx="62">
                  <c:v>121.875</c:v>
                </c:pt>
                <c:pt idx="63">
                  <c:v>122.82899999999999</c:v>
                </c:pt>
                <c:pt idx="64">
                  <c:v>123.78700000000001</c:v>
                </c:pt>
                <c:pt idx="65">
                  <c:v>124.754</c:v>
                </c:pt>
                <c:pt idx="66">
                  <c:v>125.711</c:v>
                </c:pt>
                <c:pt idx="67">
                  <c:v>126.66800000000001</c:v>
                </c:pt>
                <c:pt idx="68">
                  <c:v>127.63500000000001</c:v>
                </c:pt>
                <c:pt idx="69">
                  <c:v>128.58699999999999</c:v>
                </c:pt>
                <c:pt idx="70">
                  <c:v>129.548</c:v>
                </c:pt>
                <c:pt idx="71">
                  <c:v>130.50899999999999</c:v>
                </c:pt>
                <c:pt idx="72">
                  <c:v>131.47200000000001</c:v>
                </c:pt>
                <c:pt idx="73">
                  <c:v>132.434</c:v>
                </c:pt>
                <c:pt idx="74">
                  <c:v>133.38800000000001</c:v>
                </c:pt>
                <c:pt idx="75">
                  <c:v>134.34800000000001</c:v>
                </c:pt>
                <c:pt idx="76">
                  <c:v>135.31200000000001</c:v>
                </c:pt>
                <c:pt idx="77">
                  <c:v>136.273</c:v>
                </c:pt>
                <c:pt idx="78">
                  <c:v>137.23099999999999</c:v>
                </c:pt>
                <c:pt idx="79">
                  <c:v>138.196</c:v>
                </c:pt>
                <c:pt idx="80">
                  <c:v>139.15299999999999</c:v>
                </c:pt>
                <c:pt idx="81">
                  <c:v>140.11000000000001</c:v>
                </c:pt>
                <c:pt idx="82">
                  <c:v>141.06700000000001</c:v>
                </c:pt>
                <c:pt idx="83">
                  <c:v>142.03399999999999</c:v>
                </c:pt>
                <c:pt idx="84">
                  <c:v>142.99199999999999</c:v>
                </c:pt>
                <c:pt idx="85">
                  <c:v>143.94900000000001</c:v>
                </c:pt>
                <c:pt idx="86">
                  <c:v>144.90799999999999</c:v>
                </c:pt>
                <c:pt idx="87">
                  <c:v>145.869</c:v>
                </c:pt>
                <c:pt idx="88">
                  <c:v>146.82900000000001</c:v>
                </c:pt>
                <c:pt idx="89">
                  <c:v>147.79</c:v>
                </c:pt>
                <c:pt idx="90">
                  <c:v>148.75399999999999</c:v>
                </c:pt>
                <c:pt idx="91">
                  <c:v>149.715</c:v>
                </c:pt>
                <c:pt idx="92">
                  <c:v>150.66900000000001</c:v>
                </c:pt>
                <c:pt idx="93">
                  <c:v>151.62899999999999</c:v>
                </c:pt>
                <c:pt idx="94">
                  <c:v>152.59299999999999</c:v>
                </c:pt>
                <c:pt idx="95">
                  <c:v>153.55600000000001</c:v>
                </c:pt>
                <c:pt idx="96">
                  <c:v>154.51</c:v>
                </c:pt>
                <c:pt idx="97">
                  <c:v>155.46799999999999</c:v>
                </c:pt>
                <c:pt idx="98">
                  <c:v>156.434</c:v>
                </c:pt>
                <c:pt idx="99">
                  <c:v>157.39099999999999</c:v>
                </c:pt>
                <c:pt idx="100">
                  <c:v>158.34800000000001</c:v>
                </c:pt>
                <c:pt idx="101">
                  <c:v>159.315</c:v>
                </c:pt>
                <c:pt idx="102">
                  <c:v>160.273</c:v>
                </c:pt>
                <c:pt idx="103">
                  <c:v>161.22999999999999</c:v>
                </c:pt>
                <c:pt idx="104">
                  <c:v>162.18899999999999</c:v>
                </c:pt>
                <c:pt idx="105">
                  <c:v>163.14699999999999</c:v>
                </c:pt>
                <c:pt idx="106">
                  <c:v>164.11</c:v>
                </c:pt>
                <c:pt idx="107">
                  <c:v>165.071</c:v>
                </c:pt>
                <c:pt idx="108">
                  <c:v>166.035</c:v>
                </c:pt>
                <c:pt idx="109">
                  <c:v>166.99600000000001</c:v>
                </c:pt>
                <c:pt idx="110">
                  <c:v>167.95</c:v>
                </c:pt>
                <c:pt idx="111">
                  <c:v>168.91</c:v>
                </c:pt>
                <c:pt idx="112">
                  <c:v>169.87200000000001</c:v>
                </c:pt>
                <c:pt idx="113">
                  <c:v>170.833</c:v>
                </c:pt>
                <c:pt idx="114">
                  <c:v>171.79</c:v>
                </c:pt>
                <c:pt idx="115">
                  <c:v>172.74700000000001</c:v>
                </c:pt>
                <c:pt idx="116">
                  <c:v>173.714</c:v>
                </c:pt>
                <c:pt idx="117">
                  <c:v>174.672</c:v>
                </c:pt>
                <c:pt idx="118">
                  <c:v>175.63</c:v>
                </c:pt>
                <c:pt idx="119">
                  <c:v>176.58699999999999</c:v>
                </c:pt>
                <c:pt idx="120">
                  <c:v>177.554</c:v>
                </c:pt>
                <c:pt idx="121">
                  <c:v>178.51599999999999</c:v>
                </c:pt>
                <c:pt idx="122">
                  <c:v>179.46700000000001</c:v>
                </c:pt>
                <c:pt idx="123">
                  <c:v>180.42699999999999</c:v>
                </c:pt>
                <c:pt idx="124">
                  <c:v>181.39099999999999</c:v>
                </c:pt>
                <c:pt idx="125">
                  <c:v>182.352</c:v>
                </c:pt>
                <c:pt idx="126">
                  <c:v>183.316</c:v>
                </c:pt>
                <c:pt idx="127">
                  <c:v>184.267</c:v>
                </c:pt>
                <c:pt idx="128">
                  <c:v>185.23</c:v>
                </c:pt>
                <c:pt idx="129">
                  <c:v>186.191</c:v>
                </c:pt>
                <c:pt idx="130">
                  <c:v>187.149</c:v>
                </c:pt>
                <c:pt idx="131">
                  <c:v>188.114</c:v>
                </c:pt>
                <c:pt idx="132">
                  <c:v>189.072</c:v>
                </c:pt>
                <c:pt idx="133">
                  <c:v>190.029</c:v>
                </c:pt>
                <c:pt idx="134">
                  <c:v>190.99600000000001</c:v>
                </c:pt>
                <c:pt idx="135">
                  <c:v>191.95400000000001</c:v>
                </c:pt>
                <c:pt idx="136">
                  <c:v>192.911</c:v>
                </c:pt>
                <c:pt idx="137">
                  <c:v>193.87100000000001</c:v>
                </c:pt>
                <c:pt idx="138">
                  <c:v>194.828</c:v>
                </c:pt>
                <c:pt idx="139">
                  <c:v>195.79400000000001</c:v>
                </c:pt>
                <c:pt idx="140">
                  <c:v>196.74799999999999</c:v>
                </c:pt>
                <c:pt idx="141">
                  <c:v>197.709</c:v>
                </c:pt>
                <c:pt idx="142">
                  <c:v>198.673</c:v>
                </c:pt>
                <c:pt idx="143">
                  <c:v>199.63399999999999</c:v>
                </c:pt>
                <c:pt idx="144">
                  <c:v>200.58699999999999</c:v>
                </c:pt>
                <c:pt idx="145">
                  <c:v>201.548</c:v>
                </c:pt>
                <c:pt idx="146">
                  <c:v>202.511</c:v>
                </c:pt>
                <c:pt idx="147">
                  <c:v>203.47399999999999</c:v>
                </c:pt>
                <c:pt idx="148">
                  <c:v>204.428</c:v>
                </c:pt>
                <c:pt idx="149">
                  <c:v>205.39500000000001</c:v>
                </c:pt>
              </c:numCache>
            </c:numRef>
          </c:xVal>
          <c:yVal>
            <c:numRef>
              <c:f>'8 (8)'!$B$2:$B$218</c:f>
              <c:numCache>
                <c:formatCode>General</c:formatCode>
                <c:ptCount val="217"/>
                <c:pt idx="0">
                  <c:v>58.9</c:v>
                </c:pt>
                <c:pt idx="1">
                  <c:v>59.3</c:v>
                </c:pt>
                <c:pt idx="2">
                  <c:v>59.7</c:v>
                </c:pt>
                <c:pt idx="3">
                  <c:v>62</c:v>
                </c:pt>
                <c:pt idx="4">
                  <c:v>62.2</c:v>
                </c:pt>
                <c:pt idx="5">
                  <c:v>62.2</c:v>
                </c:pt>
                <c:pt idx="6">
                  <c:v>62.5</c:v>
                </c:pt>
                <c:pt idx="7">
                  <c:v>62.9</c:v>
                </c:pt>
                <c:pt idx="8">
                  <c:v>63.3</c:v>
                </c:pt>
                <c:pt idx="9">
                  <c:v>65.599999999999994</c:v>
                </c:pt>
                <c:pt idx="10">
                  <c:v>65.7</c:v>
                </c:pt>
                <c:pt idx="11">
                  <c:v>66</c:v>
                </c:pt>
                <c:pt idx="12">
                  <c:v>66.2</c:v>
                </c:pt>
                <c:pt idx="13">
                  <c:v>66.400000000000006</c:v>
                </c:pt>
                <c:pt idx="14">
                  <c:v>66.599999999999994</c:v>
                </c:pt>
                <c:pt idx="15">
                  <c:v>66.7</c:v>
                </c:pt>
                <c:pt idx="16">
                  <c:v>66.8</c:v>
                </c:pt>
                <c:pt idx="17">
                  <c:v>67.2</c:v>
                </c:pt>
                <c:pt idx="18">
                  <c:v>67.5</c:v>
                </c:pt>
                <c:pt idx="19">
                  <c:v>67.7</c:v>
                </c:pt>
                <c:pt idx="20">
                  <c:v>67.8</c:v>
                </c:pt>
                <c:pt idx="21">
                  <c:v>68</c:v>
                </c:pt>
                <c:pt idx="22">
                  <c:v>68.099999999999994</c:v>
                </c:pt>
                <c:pt idx="23">
                  <c:v>68.2</c:v>
                </c:pt>
                <c:pt idx="24">
                  <c:v>68.2</c:v>
                </c:pt>
                <c:pt idx="25">
                  <c:v>68.3</c:v>
                </c:pt>
                <c:pt idx="26">
                  <c:v>68.400000000000006</c:v>
                </c:pt>
                <c:pt idx="27">
                  <c:v>68.400000000000006</c:v>
                </c:pt>
                <c:pt idx="28">
                  <c:v>68.5</c:v>
                </c:pt>
                <c:pt idx="29">
                  <c:v>68.5</c:v>
                </c:pt>
                <c:pt idx="30">
                  <c:v>68.5</c:v>
                </c:pt>
                <c:pt idx="31">
                  <c:v>68.5</c:v>
                </c:pt>
                <c:pt idx="32">
                  <c:v>68.5</c:v>
                </c:pt>
                <c:pt idx="33">
                  <c:v>68.5</c:v>
                </c:pt>
                <c:pt idx="34">
                  <c:v>68.2</c:v>
                </c:pt>
                <c:pt idx="35">
                  <c:v>68</c:v>
                </c:pt>
                <c:pt idx="36">
                  <c:v>67.8</c:v>
                </c:pt>
                <c:pt idx="37">
                  <c:v>67.599999999999994</c:v>
                </c:pt>
                <c:pt idx="38">
                  <c:v>67.5</c:v>
                </c:pt>
                <c:pt idx="39">
                  <c:v>67.3</c:v>
                </c:pt>
                <c:pt idx="40">
                  <c:v>67.2</c:v>
                </c:pt>
                <c:pt idx="41">
                  <c:v>66.8</c:v>
                </c:pt>
                <c:pt idx="42">
                  <c:v>66.5</c:v>
                </c:pt>
                <c:pt idx="43">
                  <c:v>66.2</c:v>
                </c:pt>
                <c:pt idx="44">
                  <c:v>66</c:v>
                </c:pt>
                <c:pt idx="45">
                  <c:v>65.8</c:v>
                </c:pt>
                <c:pt idx="46">
                  <c:v>65.7</c:v>
                </c:pt>
                <c:pt idx="47">
                  <c:v>65.5</c:v>
                </c:pt>
                <c:pt idx="48">
                  <c:v>65.400000000000006</c:v>
                </c:pt>
                <c:pt idx="49">
                  <c:v>65.3</c:v>
                </c:pt>
                <c:pt idx="50">
                  <c:v>64.900000000000006</c:v>
                </c:pt>
                <c:pt idx="51">
                  <c:v>64.599999999999994</c:v>
                </c:pt>
                <c:pt idx="52">
                  <c:v>64.400000000000006</c:v>
                </c:pt>
                <c:pt idx="53">
                  <c:v>64.099999999999994</c:v>
                </c:pt>
                <c:pt idx="54">
                  <c:v>64</c:v>
                </c:pt>
                <c:pt idx="55">
                  <c:v>63.8</c:v>
                </c:pt>
                <c:pt idx="56">
                  <c:v>63.7</c:v>
                </c:pt>
                <c:pt idx="57">
                  <c:v>63.5</c:v>
                </c:pt>
                <c:pt idx="58">
                  <c:v>63.4</c:v>
                </c:pt>
                <c:pt idx="59">
                  <c:v>63.3</c:v>
                </c:pt>
                <c:pt idx="60">
                  <c:v>63.2</c:v>
                </c:pt>
                <c:pt idx="61">
                  <c:v>62.8</c:v>
                </c:pt>
                <c:pt idx="62">
                  <c:v>62.5</c:v>
                </c:pt>
                <c:pt idx="63">
                  <c:v>62.3</c:v>
                </c:pt>
                <c:pt idx="64">
                  <c:v>62.2</c:v>
                </c:pt>
                <c:pt idx="65">
                  <c:v>62</c:v>
                </c:pt>
                <c:pt idx="66">
                  <c:v>61.9</c:v>
                </c:pt>
                <c:pt idx="67">
                  <c:v>61.8</c:v>
                </c:pt>
                <c:pt idx="68">
                  <c:v>61.7</c:v>
                </c:pt>
                <c:pt idx="69">
                  <c:v>61.6</c:v>
                </c:pt>
                <c:pt idx="70">
                  <c:v>61.5</c:v>
                </c:pt>
                <c:pt idx="71">
                  <c:v>61.4</c:v>
                </c:pt>
                <c:pt idx="72">
                  <c:v>61.4</c:v>
                </c:pt>
                <c:pt idx="73">
                  <c:v>61.3</c:v>
                </c:pt>
                <c:pt idx="74">
                  <c:v>61.2</c:v>
                </c:pt>
                <c:pt idx="75">
                  <c:v>61.1</c:v>
                </c:pt>
                <c:pt idx="76">
                  <c:v>61</c:v>
                </c:pt>
                <c:pt idx="77">
                  <c:v>61</c:v>
                </c:pt>
                <c:pt idx="78">
                  <c:v>60.9</c:v>
                </c:pt>
                <c:pt idx="79">
                  <c:v>60.8</c:v>
                </c:pt>
                <c:pt idx="80">
                  <c:v>60.7</c:v>
                </c:pt>
                <c:pt idx="81">
                  <c:v>60.7</c:v>
                </c:pt>
                <c:pt idx="82">
                  <c:v>60.6</c:v>
                </c:pt>
                <c:pt idx="83">
                  <c:v>60.5</c:v>
                </c:pt>
                <c:pt idx="84">
                  <c:v>60.5</c:v>
                </c:pt>
                <c:pt idx="85">
                  <c:v>60.4</c:v>
                </c:pt>
                <c:pt idx="86">
                  <c:v>60.3</c:v>
                </c:pt>
                <c:pt idx="87">
                  <c:v>60.3</c:v>
                </c:pt>
                <c:pt idx="88">
                  <c:v>60.2</c:v>
                </c:pt>
                <c:pt idx="89">
                  <c:v>60.1</c:v>
                </c:pt>
                <c:pt idx="90">
                  <c:v>60.1</c:v>
                </c:pt>
                <c:pt idx="91">
                  <c:v>60</c:v>
                </c:pt>
                <c:pt idx="92">
                  <c:v>60</c:v>
                </c:pt>
                <c:pt idx="93">
                  <c:v>59.9</c:v>
                </c:pt>
                <c:pt idx="94">
                  <c:v>59.8</c:v>
                </c:pt>
                <c:pt idx="95">
                  <c:v>59.8</c:v>
                </c:pt>
                <c:pt idx="96">
                  <c:v>59.7</c:v>
                </c:pt>
                <c:pt idx="97">
                  <c:v>59.7</c:v>
                </c:pt>
                <c:pt idx="98">
                  <c:v>59.7</c:v>
                </c:pt>
                <c:pt idx="99">
                  <c:v>59.6</c:v>
                </c:pt>
                <c:pt idx="100">
                  <c:v>59.6</c:v>
                </c:pt>
                <c:pt idx="101">
                  <c:v>59.5</c:v>
                </c:pt>
                <c:pt idx="102">
                  <c:v>59.5</c:v>
                </c:pt>
                <c:pt idx="103">
                  <c:v>59.5</c:v>
                </c:pt>
                <c:pt idx="104">
                  <c:v>59.4</c:v>
                </c:pt>
                <c:pt idx="105">
                  <c:v>59.4</c:v>
                </c:pt>
                <c:pt idx="106">
                  <c:v>59.4</c:v>
                </c:pt>
                <c:pt idx="107">
                  <c:v>59.4</c:v>
                </c:pt>
                <c:pt idx="108">
                  <c:v>59.3</c:v>
                </c:pt>
                <c:pt idx="109">
                  <c:v>59.3</c:v>
                </c:pt>
                <c:pt idx="110">
                  <c:v>59.3</c:v>
                </c:pt>
                <c:pt idx="111">
                  <c:v>59.2</c:v>
                </c:pt>
                <c:pt idx="112">
                  <c:v>59.2</c:v>
                </c:pt>
                <c:pt idx="113">
                  <c:v>59.2</c:v>
                </c:pt>
                <c:pt idx="114">
                  <c:v>59.2</c:v>
                </c:pt>
                <c:pt idx="115">
                  <c:v>59.2</c:v>
                </c:pt>
                <c:pt idx="116">
                  <c:v>59.1</c:v>
                </c:pt>
                <c:pt idx="117">
                  <c:v>59.1</c:v>
                </c:pt>
                <c:pt idx="118">
                  <c:v>59.1</c:v>
                </c:pt>
                <c:pt idx="119">
                  <c:v>59.1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59</c:v>
                </c:pt>
                <c:pt idx="124">
                  <c:v>59</c:v>
                </c:pt>
                <c:pt idx="125">
                  <c:v>58.9</c:v>
                </c:pt>
                <c:pt idx="126">
                  <c:v>58.9</c:v>
                </c:pt>
                <c:pt idx="127">
                  <c:v>58.9</c:v>
                </c:pt>
                <c:pt idx="128">
                  <c:v>58.9</c:v>
                </c:pt>
                <c:pt idx="129">
                  <c:v>58.9</c:v>
                </c:pt>
                <c:pt idx="130">
                  <c:v>58.9</c:v>
                </c:pt>
                <c:pt idx="131">
                  <c:v>58.9</c:v>
                </c:pt>
                <c:pt idx="132">
                  <c:v>58.8</c:v>
                </c:pt>
                <c:pt idx="133">
                  <c:v>58.8</c:v>
                </c:pt>
                <c:pt idx="134">
                  <c:v>58.8</c:v>
                </c:pt>
                <c:pt idx="135">
                  <c:v>58.8</c:v>
                </c:pt>
                <c:pt idx="136">
                  <c:v>58.8</c:v>
                </c:pt>
                <c:pt idx="137">
                  <c:v>58.8</c:v>
                </c:pt>
                <c:pt idx="138">
                  <c:v>58.8</c:v>
                </c:pt>
                <c:pt idx="139">
                  <c:v>58.8</c:v>
                </c:pt>
                <c:pt idx="140">
                  <c:v>58.8</c:v>
                </c:pt>
                <c:pt idx="141">
                  <c:v>58.8</c:v>
                </c:pt>
                <c:pt idx="142">
                  <c:v>58.7</c:v>
                </c:pt>
                <c:pt idx="143">
                  <c:v>58.7</c:v>
                </c:pt>
                <c:pt idx="144">
                  <c:v>58.7</c:v>
                </c:pt>
                <c:pt idx="145">
                  <c:v>58.7</c:v>
                </c:pt>
                <c:pt idx="146">
                  <c:v>58.7</c:v>
                </c:pt>
                <c:pt idx="147">
                  <c:v>58.7</c:v>
                </c:pt>
                <c:pt idx="148">
                  <c:v>58.7</c:v>
                </c:pt>
                <c:pt idx="149">
                  <c:v>58.7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18E-4C45-A5C9-BFC80AD793E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(8)'!$A$2:$A$218</c:f>
              <c:numCache>
                <c:formatCode>General</c:formatCode>
                <c:ptCount val="217"/>
                <c:pt idx="0">
                  <c:v>62.347999999999999</c:v>
                </c:pt>
                <c:pt idx="1">
                  <c:v>63.31</c:v>
                </c:pt>
                <c:pt idx="2">
                  <c:v>64.272999999999996</c:v>
                </c:pt>
                <c:pt idx="3">
                  <c:v>65.234999999999999</c:v>
                </c:pt>
                <c:pt idx="4">
                  <c:v>66.188000000000002</c:v>
                </c:pt>
                <c:pt idx="5">
                  <c:v>67.149000000000001</c:v>
                </c:pt>
                <c:pt idx="6">
                  <c:v>68.111999999999995</c:v>
                </c:pt>
                <c:pt idx="7">
                  <c:v>69.073999999999998</c:v>
                </c:pt>
                <c:pt idx="8">
                  <c:v>70.03</c:v>
                </c:pt>
                <c:pt idx="9">
                  <c:v>70.995999999999995</c:v>
                </c:pt>
                <c:pt idx="10">
                  <c:v>71.953999999999994</c:v>
                </c:pt>
                <c:pt idx="11">
                  <c:v>72.911000000000001</c:v>
                </c:pt>
                <c:pt idx="12">
                  <c:v>73.870999999999995</c:v>
                </c:pt>
                <c:pt idx="13">
                  <c:v>74.834999999999994</c:v>
                </c:pt>
                <c:pt idx="14">
                  <c:v>75.793000000000006</c:v>
                </c:pt>
                <c:pt idx="15">
                  <c:v>76.75</c:v>
                </c:pt>
                <c:pt idx="16">
                  <c:v>77.709000000000003</c:v>
                </c:pt>
                <c:pt idx="17">
                  <c:v>78.676000000000002</c:v>
                </c:pt>
                <c:pt idx="18">
                  <c:v>79.63</c:v>
                </c:pt>
                <c:pt idx="19">
                  <c:v>80.590999999999994</c:v>
                </c:pt>
                <c:pt idx="20">
                  <c:v>81.554000000000002</c:v>
                </c:pt>
                <c:pt idx="21">
                  <c:v>82.516000000000005</c:v>
                </c:pt>
                <c:pt idx="22">
                  <c:v>83.468999999999994</c:v>
                </c:pt>
                <c:pt idx="23">
                  <c:v>84.43</c:v>
                </c:pt>
                <c:pt idx="24">
                  <c:v>85.393000000000001</c:v>
                </c:pt>
                <c:pt idx="25">
                  <c:v>86.346999999999994</c:v>
                </c:pt>
                <c:pt idx="26">
                  <c:v>87.31</c:v>
                </c:pt>
                <c:pt idx="27">
                  <c:v>88.266999999999996</c:v>
                </c:pt>
                <c:pt idx="28">
                  <c:v>89.233999999999995</c:v>
                </c:pt>
                <c:pt idx="29">
                  <c:v>90.191999999999993</c:v>
                </c:pt>
                <c:pt idx="30">
                  <c:v>91.149000000000001</c:v>
                </c:pt>
                <c:pt idx="31">
                  <c:v>92.116</c:v>
                </c:pt>
                <c:pt idx="32">
                  <c:v>93.073999999999998</c:v>
                </c:pt>
                <c:pt idx="33">
                  <c:v>94.031000000000006</c:v>
                </c:pt>
                <c:pt idx="34">
                  <c:v>94.99</c:v>
                </c:pt>
                <c:pt idx="35">
                  <c:v>95.947000000000003</c:v>
                </c:pt>
                <c:pt idx="36">
                  <c:v>96.91</c:v>
                </c:pt>
                <c:pt idx="37">
                  <c:v>97.873999999999995</c:v>
                </c:pt>
                <c:pt idx="38">
                  <c:v>98.835999999999999</c:v>
                </c:pt>
                <c:pt idx="39">
                  <c:v>99.787000000000006</c:v>
                </c:pt>
                <c:pt idx="40">
                  <c:v>100.749</c:v>
                </c:pt>
                <c:pt idx="41">
                  <c:v>101.711</c:v>
                </c:pt>
                <c:pt idx="42">
                  <c:v>102.67400000000001</c:v>
                </c:pt>
                <c:pt idx="43">
                  <c:v>103.628</c:v>
                </c:pt>
                <c:pt idx="44">
                  <c:v>104.59099999999999</c:v>
                </c:pt>
                <c:pt idx="45">
                  <c:v>105.548</c:v>
                </c:pt>
                <c:pt idx="46">
                  <c:v>106.515</c:v>
                </c:pt>
                <c:pt idx="47">
                  <c:v>107.473</c:v>
                </c:pt>
                <c:pt idx="48">
                  <c:v>108.43</c:v>
                </c:pt>
                <c:pt idx="49">
                  <c:v>109.387</c:v>
                </c:pt>
                <c:pt idx="50">
                  <c:v>110.354</c:v>
                </c:pt>
                <c:pt idx="51">
                  <c:v>111.312</c:v>
                </c:pt>
                <c:pt idx="52">
                  <c:v>112.27200000000001</c:v>
                </c:pt>
                <c:pt idx="53">
                  <c:v>113.236</c:v>
                </c:pt>
                <c:pt idx="54">
                  <c:v>114.19199999999999</c:v>
                </c:pt>
                <c:pt idx="55">
                  <c:v>115.15300000000001</c:v>
                </c:pt>
                <c:pt idx="56">
                  <c:v>116.116</c:v>
                </c:pt>
                <c:pt idx="57">
                  <c:v>117.068</c:v>
                </c:pt>
                <c:pt idx="58">
                  <c:v>118.03100000000001</c:v>
                </c:pt>
                <c:pt idx="59">
                  <c:v>118.992</c:v>
                </c:pt>
                <c:pt idx="60">
                  <c:v>119.949</c:v>
                </c:pt>
                <c:pt idx="61">
                  <c:v>120.914</c:v>
                </c:pt>
                <c:pt idx="62">
                  <c:v>121.875</c:v>
                </c:pt>
                <c:pt idx="63">
                  <c:v>122.82899999999999</c:v>
                </c:pt>
                <c:pt idx="64">
                  <c:v>123.78700000000001</c:v>
                </c:pt>
                <c:pt idx="65">
                  <c:v>124.754</c:v>
                </c:pt>
                <c:pt idx="66">
                  <c:v>125.711</c:v>
                </c:pt>
                <c:pt idx="67">
                  <c:v>126.66800000000001</c:v>
                </c:pt>
                <c:pt idx="68">
                  <c:v>127.63500000000001</c:v>
                </c:pt>
                <c:pt idx="69">
                  <c:v>128.58699999999999</c:v>
                </c:pt>
                <c:pt idx="70">
                  <c:v>129.548</c:v>
                </c:pt>
                <c:pt idx="71">
                  <c:v>130.50899999999999</c:v>
                </c:pt>
                <c:pt idx="72">
                  <c:v>131.47200000000001</c:v>
                </c:pt>
                <c:pt idx="73">
                  <c:v>132.434</c:v>
                </c:pt>
                <c:pt idx="74">
                  <c:v>133.38800000000001</c:v>
                </c:pt>
                <c:pt idx="75">
                  <c:v>134.34800000000001</c:v>
                </c:pt>
                <c:pt idx="76">
                  <c:v>135.31200000000001</c:v>
                </c:pt>
                <c:pt idx="77">
                  <c:v>136.273</c:v>
                </c:pt>
                <c:pt idx="78">
                  <c:v>137.23099999999999</c:v>
                </c:pt>
                <c:pt idx="79">
                  <c:v>138.196</c:v>
                </c:pt>
                <c:pt idx="80">
                  <c:v>139.15299999999999</c:v>
                </c:pt>
                <c:pt idx="81">
                  <c:v>140.11000000000001</c:v>
                </c:pt>
                <c:pt idx="82">
                  <c:v>141.06700000000001</c:v>
                </c:pt>
                <c:pt idx="83">
                  <c:v>142.03399999999999</c:v>
                </c:pt>
                <c:pt idx="84">
                  <c:v>142.99199999999999</c:v>
                </c:pt>
                <c:pt idx="85">
                  <c:v>143.94900000000001</c:v>
                </c:pt>
                <c:pt idx="86">
                  <c:v>144.90799999999999</c:v>
                </c:pt>
                <c:pt idx="87">
                  <c:v>145.869</c:v>
                </c:pt>
                <c:pt idx="88">
                  <c:v>146.82900000000001</c:v>
                </c:pt>
                <c:pt idx="89">
                  <c:v>147.79</c:v>
                </c:pt>
                <c:pt idx="90">
                  <c:v>148.75399999999999</c:v>
                </c:pt>
                <c:pt idx="91">
                  <c:v>149.715</c:v>
                </c:pt>
                <c:pt idx="92">
                  <c:v>150.66900000000001</c:v>
                </c:pt>
                <c:pt idx="93">
                  <c:v>151.62899999999999</c:v>
                </c:pt>
                <c:pt idx="94">
                  <c:v>152.59299999999999</c:v>
                </c:pt>
                <c:pt idx="95">
                  <c:v>153.55600000000001</c:v>
                </c:pt>
                <c:pt idx="96">
                  <c:v>154.51</c:v>
                </c:pt>
                <c:pt idx="97">
                  <c:v>155.46799999999999</c:v>
                </c:pt>
                <c:pt idx="98">
                  <c:v>156.434</c:v>
                </c:pt>
                <c:pt idx="99">
                  <c:v>157.39099999999999</c:v>
                </c:pt>
                <c:pt idx="100">
                  <c:v>158.34800000000001</c:v>
                </c:pt>
                <c:pt idx="101">
                  <c:v>159.315</c:v>
                </c:pt>
                <c:pt idx="102">
                  <c:v>160.273</c:v>
                </c:pt>
                <c:pt idx="103">
                  <c:v>161.22999999999999</c:v>
                </c:pt>
                <c:pt idx="104">
                  <c:v>162.18899999999999</c:v>
                </c:pt>
                <c:pt idx="105">
                  <c:v>163.14699999999999</c:v>
                </c:pt>
                <c:pt idx="106">
                  <c:v>164.11</c:v>
                </c:pt>
                <c:pt idx="107">
                  <c:v>165.071</c:v>
                </c:pt>
                <c:pt idx="108">
                  <c:v>166.035</c:v>
                </c:pt>
                <c:pt idx="109">
                  <c:v>166.99600000000001</c:v>
                </c:pt>
                <c:pt idx="110">
                  <c:v>167.95</c:v>
                </c:pt>
                <c:pt idx="111">
                  <c:v>168.91</c:v>
                </c:pt>
                <c:pt idx="112">
                  <c:v>169.87200000000001</c:v>
                </c:pt>
                <c:pt idx="113">
                  <c:v>170.833</c:v>
                </c:pt>
                <c:pt idx="114">
                  <c:v>171.79</c:v>
                </c:pt>
                <c:pt idx="115">
                  <c:v>172.74700000000001</c:v>
                </c:pt>
                <c:pt idx="116">
                  <c:v>173.714</c:v>
                </c:pt>
                <c:pt idx="117">
                  <c:v>174.672</c:v>
                </c:pt>
                <c:pt idx="118">
                  <c:v>175.63</c:v>
                </c:pt>
                <c:pt idx="119">
                  <c:v>176.58699999999999</c:v>
                </c:pt>
                <c:pt idx="120">
                  <c:v>177.554</c:v>
                </c:pt>
                <c:pt idx="121">
                  <c:v>178.51599999999999</c:v>
                </c:pt>
                <c:pt idx="122">
                  <c:v>179.46700000000001</c:v>
                </c:pt>
                <c:pt idx="123">
                  <c:v>180.42699999999999</c:v>
                </c:pt>
                <c:pt idx="124">
                  <c:v>181.39099999999999</c:v>
                </c:pt>
                <c:pt idx="125">
                  <c:v>182.352</c:v>
                </c:pt>
                <c:pt idx="126">
                  <c:v>183.316</c:v>
                </c:pt>
                <c:pt idx="127">
                  <c:v>184.267</c:v>
                </c:pt>
                <c:pt idx="128">
                  <c:v>185.23</c:v>
                </c:pt>
                <c:pt idx="129">
                  <c:v>186.191</c:v>
                </c:pt>
                <c:pt idx="130">
                  <c:v>187.149</c:v>
                </c:pt>
                <c:pt idx="131">
                  <c:v>188.114</c:v>
                </c:pt>
                <c:pt idx="132">
                  <c:v>189.072</c:v>
                </c:pt>
                <c:pt idx="133">
                  <c:v>190.029</c:v>
                </c:pt>
                <c:pt idx="134">
                  <c:v>190.99600000000001</c:v>
                </c:pt>
                <c:pt idx="135">
                  <c:v>191.95400000000001</c:v>
                </c:pt>
                <c:pt idx="136">
                  <c:v>192.911</c:v>
                </c:pt>
                <c:pt idx="137">
                  <c:v>193.87100000000001</c:v>
                </c:pt>
                <c:pt idx="138">
                  <c:v>194.828</c:v>
                </c:pt>
                <c:pt idx="139">
                  <c:v>195.79400000000001</c:v>
                </c:pt>
                <c:pt idx="140">
                  <c:v>196.74799999999999</c:v>
                </c:pt>
                <c:pt idx="141">
                  <c:v>197.709</c:v>
                </c:pt>
                <c:pt idx="142">
                  <c:v>198.673</c:v>
                </c:pt>
                <c:pt idx="143">
                  <c:v>199.63399999999999</c:v>
                </c:pt>
                <c:pt idx="144">
                  <c:v>200.58699999999999</c:v>
                </c:pt>
                <c:pt idx="145">
                  <c:v>201.548</c:v>
                </c:pt>
                <c:pt idx="146">
                  <c:v>202.511</c:v>
                </c:pt>
                <c:pt idx="147">
                  <c:v>203.47399999999999</c:v>
                </c:pt>
                <c:pt idx="148">
                  <c:v>204.428</c:v>
                </c:pt>
                <c:pt idx="149">
                  <c:v>205.39500000000001</c:v>
                </c:pt>
              </c:numCache>
            </c:numRef>
          </c:xVal>
          <c:yVal>
            <c:numRef>
              <c:f>'8 (8)'!$C$2:$C$218</c:f>
              <c:numCache>
                <c:formatCode>General</c:formatCode>
                <c:ptCount val="217"/>
                <c:pt idx="0">
                  <c:v>58.9</c:v>
                </c:pt>
                <c:pt idx="1">
                  <c:v>58.898654987521581</c:v>
                </c:pt>
                <c:pt idx="2">
                  <c:v>58.897308576901295</c:v>
                </c:pt>
                <c:pt idx="3">
                  <c:v>58.895963564422878</c:v>
                </c:pt>
                <c:pt idx="4">
                  <c:v>58.894631135221289</c:v>
                </c:pt>
                <c:pt idx="5">
                  <c:v>58.893287520884741</c:v>
                </c:pt>
                <c:pt idx="6">
                  <c:v>58.891941110264455</c:v>
                </c:pt>
                <c:pt idx="7">
                  <c:v>58.890596097786037</c:v>
                </c:pt>
                <c:pt idx="8">
                  <c:v>58.889259474158841</c:v>
                </c:pt>
                <c:pt idx="9">
                  <c:v>58.887908869112948</c:v>
                </c:pt>
                <c:pt idx="10">
                  <c:v>58.886569449202007</c:v>
                </c:pt>
                <c:pt idx="11">
                  <c:v>58.885231427432934</c:v>
                </c:pt>
                <c:pt idx="12">
                  <c:v>58.883889211238255</c:v>
                </c:pt>
                <c:pt idx="13">
                  <c:v>58.8825414024761</c:v>
                </c:pt>
                <c:pt idx="14">
                  <c:v>58.881201982565159</c:v>
                </c:pt>
                <c:pt idx="15">
                  <c:v>58.879863960796087</c:v>
                </c:pt>
                <c:pt idx="16">
                  <c:v>58.878523142743276</c:v>
                </c:pt>
                <c:pt idx="17">
                  <c:v>58.877171139555514</c:v>
                </c:pt>
                <c:pt idx="18">
                  <c:v>58.875837312212056</c:v>
                </c:pt>
                <c:pt idx="19">
                  <c:v>58.874493697875508</c:v>
                </c:pt>
                <c:pt idx="20">
                  <c:v>58.873147287255222</c:v>
                </c:pt>
                <c:pt idx="21">
                  <c:v>58.871802274776805</c:v>
                </c:pt>
                <c:pt idx="22">
                  <c:v>58.870469845575215</c:v>
                </c:pt>
                <c:pt idx="23">
                  <c:v>58.869126231238667</c:v>
                </c:pt>
                <c:pt idx="24">
                  <c:v>58.867779820618381</c:v>
                </c:pt>
                <c:pt idx="25">
                  <c:v>58.866445993274922</c:v>
                </c:pt>
                <c:pt idx="26">
                  <c:v>58.865099582654636</c:v>
                </c:pt>
                <c:pt idx="27">
                  <c:v>58.863761560885564</c:v>
                </c:pt>
                <c:pt idx="28">
                  <c:v>58.862409557697802</c:v>
                </c:pt>
                <c:pt idx="29">
                  <c:v>58.861070137786861</c:v>
                </c:pt>
                <c:pt idx="30">
                  <c:v>58.859732116017788</c:v>
                </c:pt>
                <c:pt idx="31">
                  <c:v>58.858380112830027</c:v>
                </c:pt>
                <c:pt idx="32">
                  <c:v>58.857040692919085</c:v>
                </c:pt>
                <c:pt idx="33">
                  <c:v>58.855702671150013</c:v>
                </c:pt>
                <c:pt idx="34">
                  <c:v>58.854361853097203</c:v>
                </c:pt>
                <c:pt idx="35">
                  <c:v>58.85302383132813</c:v>
                </c:pt>
                <c:pt idx="36">
                  <c:v>58.851677420707844</c:v>
                </c:pt>
                <c:pt idx="37">
                  <c:v>58.850329611945689</c:v>
                </c:pt>
                <c:pt idx="38">
                  <c:v>58.848984599467272</c:v>
                </c:pt>
                <c:pt idx="39">
                  <c:v>58.84765496654942</c:v>
                </c:pt>
                <c:pt idx="40">
                  <c:v>58.846309954071003</c:v>
                </c:pt>
                <c:pt idx="41">
                  <c:v>58.844964941592586</c:v>
                </c:pt>
                <c:pt idx="42">
                  <c:v>58.8436185309723</c:v>
                </c:pt>
                <c:pt idx="43">
                  <c:v>58.842284703628842</c:v>
                </c:pt>
                <c:pt idx="44">
                  <c:v>58.840938293008556</c:v>
                </c:pt>
                <c:pt idx="45">
                  <c:v>58.839600271239483</c:v>
                </c:pt>
                <c:pt idx="46">
                  <c:v>58.838248268051721</c:v>
                </c:pt>
                <c:pt idx="47">
                  <c:v>58.83690884814078</c:v>
                </c:pt>
                <c:pt idx="48">
                  <c:v>58.835570826371708</c:v>
                </c:pt>
                <c:pt idx="49">
                  <c:v>58.834232804602635</c:v>
                </c:pt>
                <c:pt idx="50">
                  <c:v>58.832880801414873</c:v>
                </c:pt>
                <c:pt idx="51">
                  <c:v>58.831541381503932</c:v>
                </c:pt>
                <c:pt idx="52">
                  <c:v>58.830199165309253</c:v>
                </c:pt>
                <c:pt idx="53">
                  <c:v>58.828851356547098</c:v>
                </c:pt>
                <c:pt idx="54">
                  <c:v>58.827514732919902</c:v>
                </c:pt>
                <c:pt idx="55">
                  <c:v>58.826171118583353</c:v>
                </c:pt>
                <c:pt idx="56">
                  <c:v>58.824824707963067</c:v>
                </c:pt>
                <c:pt idx="57">
                  <c:v>58.823493676903347</c:v>
                </c:pt>
                <c:pt idx="58">
                  <c:v>58.822147266283061</c:v>
                </c:pt>
                <c:pt idx="59">
                  <c:v>58.820803651946513</c:v>
                </c:pt>
                <c:pt idx="60">
                  <c:v>58.81946563017744</c:v>
                </c:pt>
                <c:pt idx="61">
                  <c:v>58.818116423273416</c:v>
                </c:pt>
                <c:pt idx="62">
                  <c:v>58.816772808936868</c:v>
                </c:pt>
                <c:pt idx="63">
                  <c:v>58.81543898159341</c:v>
                </c:pt>
                <c:pt idx="64">
                  <c:v>58.814099561682468</c:v>
                </c:pt>
                <c:pt idx="65">
                  <c:v>58.812747558494706</c:v>
                </c:pt>
                <c:pt idx="66">
                  <c:v>58.811409536725634</c:v>
                </c:pt>
                <c:pt idx="67">
                  <c:v>58.810071514956562</c:v>
                </c:pt>
                <c:pt idx="68">
                  <c:v>58.8087195117688</c:v>
                </c:pt>
                <c:pt idx="69">
                  <c:v>58.807388480709079</c:v>
                </c:pt>
                <c:pt idx="70">
                  <c:v>58.806044866372531</c:v>
                </c:pt>
                <c:pt idx="71">
                  <c:v>58.804701252035983</c:v>
                </c:pt>
                <c:pt idx="72">
                  <c:v>58.803354841415697</c:v>
                </c:pt>
                <c:pt idx="73">
                  <c:v>58.80200982893728</c:v>
                </c:pt>
                <c:pt idx="74">
                  <c:v>58.800676001593821</c:v>
                </c:pt>
                <c:pt idx="75">
                  <c:v>58.799333785399142</c:v>
                </c:pt>
                <c:pt idx="76">
                  <c:v>58.797985976636987</c:v>
                </c:pt>
                <c:pt idx="77">
                  <c:v>58.796642362300439</c:v>
                </c:pt>
                <c:pt idx="78">
                  <c:v>58.795302942389498</c:v>
                </c:pt>
                <c:pt idx="79">
                  <c:v>58.793953735485474</c:v>
                </c:pt>
                <c:pt idx="80">
                  <c:v>58.792615713716401</c:v>
                </c:pt>
                <c:pt idx="81">
                  <c:v>58.791277691947329</c:v>
                </c:pt>
                <c:pt idx="82">
                  <c:v>58.789939670178256</c:v>
                </c:pt>
                <c:pt idx="83">
                  <c:v>58.788587666990495</c:v>
                </c:pt>
                <c:pt idx="84">
                  <c:v>58.787248247079553</c:v>
                </c:pt>
                <c:pt idx="85">
                  <c:v>58.785910225310481</c:v>
                </c:pt>
                <c:pt idx="86">
                  <c:v>58.784569407257671</c:v>
                </c:pt>
                <c:pt idx="87">
                  <c:v>58.783225792921122</c:v>
                </c:pt>
                <c:pt idx="88">
                  <c:v>58.781883576726443</c:v>
                </c:pt>
                <c:pt idx="89">
                  <c:v>58.780539962389895</c:v>
                </c:pt>
                <c:pt idx="90">
                  <c:v>58.77919215362774</c:v>
                </c:pt>
                <c:pt idx="91">
                  <c:v>58.777848539291192</c:v>
                </c:pt>
                <c:pt idx="92">
                  <c:v>58.776514711947733</c:v>
                </c:pt>
                <c:pt idx="93">
                  <c:v>58.775172495753054</c:v>
                </c:pt>
                <c:pt idx="94">
                  <c:v>58.773824686990899</c:v>
                </c:pt>
                <c:pt idx="95">
                  <c:v>58.772478276370613</c:v>
                </c:pt>
                <c:pt idx="96">
                  <c:v>58.771144449027155</c:v>
                </c:pt>
                <c:pt idx="97">
                  <c:v>58.769805029116213</c:v>
                </c:pt>
                <c:pt idx="98">
                  <c:v>58.76845442407032</c:v>
                </c:pt>
                <c:pt idx="99">
                  <c:v>58.767116402301248</c:v>
                </c:pt>
                <c:pt idx="100">
                  <c:v>58.765778380532176</c:v>
                </c:pt>
                <c:pt idx="101">
                  <c:v>58.764426377344414</c:v>
                </c:pt>
                <c:pt idx="102">
                  <c:v>58.763086957433472</c:v>
                </c:pt>
                <c:pt idx="103">
                  <c:v>58.7617489356644</c:v>
                </c:pt>
                <c:pt idx="104">
                  <c:v>58.76040811761159</c:v>
                </c:pt>
                <c:pt idx="105">
                  <c:v>58.759068697700648</c:v>
                </c:pt>
                <c:pt idx="106">
                  <c:v>58.757722287080362</c:v>
                </c:pt>
                <c:pt idx="107">
                  <c:v>58.756378672743814</c:v>
                </c:pt>
                <c:pt idx="108">
                  <c:v>58.755030863981659</c:v>
                </c:pt>
                <c:pt idx="109">
                  <c:v>58.753687249645111</c:v>
                </c:pt>
                <c:pt idx="110">
                  <c:v>58.752353422301653</c:v>
                </c:pt>
                <c:pt idx="111">
                  <c:v>58.751011206106973</c:v>
                </c:pt>
                <c:pt idx="112">
                  <c:v>58.749666193628556</c:v>
                </c:pt>
                <c:pt idx="113">
                  <c:v>58.748322579292008</c:v>
                </c:pt>
                <c:pt idx="114">
                  <c:v>58.746984557522936</c:v>
                </c:pt>
                <c:pt idx="115">
                  <c:v>58.745646535753863</c:v>
                </c:pt>
                <c:pt idx="116">
                  <c:v>58.744294532566101</c:v>
                </c:pt>
                <c:pt idx="117">
                  <c:v>58.74295511265516</c:v>
                </c:pt>
                <c:pt idx="118">
                  <c:v>58.741615692744219</c:v>
                </c:pt>
                <c:pt idx="119">
                  <c:v>58.740277670975146</c:v>
                </c:pt>
                <c:pt idx="120">
                  <c:v>58.738925667787385</c:v>
                </c:pt>
                <c:pt idx="121">
                  <c:v>58.737580655308967</c:v>
                </c:pt>
                <c:pt idx="122">
                  <c:v>58.736251022391116</c:v>
                </c:pt>
                <c:pt idx="123">
                  <c:v>58.734908806196437</c:v>
                </c:pt>
                <c:pt idx="124">
                  <c:v>58.733560997434282</c:v>
                </c:pt>
                <c:pt idx="125">
                  <c:v>58.732217383097733</c:v>
                </c:pt>
                <c:pt idx="126">
                  <c:v>58.730869574335578</c:v>
                </c:pt>
                <c:pt idx="127">
                  <c:v>58.729539941417727</c:v>
                </c:pt>
                <c:pt idx="128">
                  <c:v>58.728193530797441</c:v>
                </c:pt>
                <c:pt idx="129">
                  <c:v>58.726849916460893</c:v>
                </c:pt>
                <c:pt idx="130">
                  <c:v>58.725510496549951</c:v>
                </c:pt>
                <c:pt idx="131">
                  <c:v>58.724161289645927</c:v>
                </c:pt>
                <c:pt idx="132">
                  <c:v>58.722821869734986</c:v>
                </c:pt>
                <c:pt idx="133">
                  <c:v>58.721483847965914</c:v>
                </c:pt>
                <c:pt idx="134">
                  <c:v>58.720131844778152</c:v>
                </c:pt>
                <c:pt idx="135">
                  <c:v>58.71879242486721</c:v>
                </c:pt>
                <c:pt idx="136">
                  <c:v>58.717454403098138</c:v>
                </c:pt>
                <c:pt idx="137">
                  <c:v>58.716112186903459</c:v>
                </c:pt>
                <c:pt idx="138">
                  <c:v>58.714774165134386</c:v>
                </c:pt>
                <c:pt idx="139">
                  <c:v>58.713423560088494</c:v>
                </c:pt>
                <c:pt idx="140">
                  <c:v>58.712089732745035</c:v>
                </c:pt>
                <c:pt idx="141">
                  <c:v>58.710746118408487</c:v>
                </c:pt>
                <c:pt idx="142">
                  <c:v>58.709398309646332</c:v>
                </c:pt>
                <c:pt idx="143">
                  <c:v>58.708054695309784</c:v>
                </c:pt>
                <c:pt idx="144">
                  <c:v>58.706722266108194</c:v>
                </c:pt>
                <c:pt idx="145">
                  <c:v>58.705378651771646</c:v>
                </c:pt>
                <c:pt idx="146">
                  <c:v>58.70403224115136</c:v>
                </c:pt>
                <c:pt idx="147">
                  <c:v>58.702685830531074</c:v>
                </c:pt>
                <c:pt idx="148">
                  <c:v>58.701352003187615</c:v>
                </c:pt>
                <c:pt idx="149">
                  <c:v>58.7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18E-4C45-A5C9-BFC80AD79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4640"/>
        <c:axId val="69346432"/>
      </c:scatterChart>
      <c:valAx>
        <c:axId val="69344640"/>
        <c:scaling>
          <c:orientation val="minMax"/>
          <c:max val="3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9346432"/>
        <c:crosses val="autoZero"/>
        <c:crossBetween val="midCat"/>
      </c:valAx>
      <c:valAx>
        <c:axId val="6934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34464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(8)'!$L$2:$L$194</c:f>
              <c:numCache>
                <c:formatCode>General</c:formatCode>
                <c:ptCount val="193"/>
                <c:pt idx="0">
                  <c:v>177.488</c:v>
                </c:pt>
                <c:pt idx="1">
                  <c:v>178.44900000000001</c:v>
                </c:pt>
                <c:pt idx="2">
                  <c:v>179.41</c:v>
                </c:pt>
                <c:pt idx="3">
                  <c:v>180.37100000000001</c:v>
                </c:pt>
                <c:pt idx="4">
                  <c:v>181.33500000000001</c:v>
                </c:pt>
                <c:pt idx="5">
                  <c:v>182.29599999999999</c:v>
                </c:pt>
                <c:pt idx="6">
                  <c:v>183.25</c:v>
                </c:pt>
                <c:pt idx="7">
                  <c:v>184.21</c:v>
                </c:pt>
                <c:pt idx="8">
                  <c:v>185.17400000000001</c:v>
                </c:pt>
                <c:pt idx="9">
                  <c:v>186.13499999999999</c:v>
                </c:pt>
                <c:pt idx="10">
                  <c:v>187.09299999999999</c:v>
                </c:pt>
                <c:pt idx="11">
                  <c:v>188.048</c:v>
                </c:pt>
                <c:pt idx="12">
                  <c:v>189.01499999999999</c:v>
                </c:pt>
                <c:pt idx="13">
                  <c:v>189.97300000000001</c:v>
                </c:pt>
                <c:pt idx="14">
                  <c:v>190.93</c:v>
                </c:pt>
                <c:pt idx="15">
                  <c:v>191.89</c:v>
                </c:pt>
                <c:pt idx="16">
                  <c:v>192.85400000000001</c:v>
                </c:pt>
                <c:pt idx="17">
                  <c:v>193.81200000000001</c:v>
                </c:pt>
                <c:pt idx="18">
                  <c:v>194.77199999999999</c:v>
                </c:pt>
                <c:pt idx="19">
                  <c:v>195.72800000000001</c:v>
                </c:pt>
                <c:pt idx="20">
                  <c:v>196.691</c:v>
                </c:pt>
                <c:pt idx="21">
                  <c:v>197.65199999999999</c:v>
                </c:pt>
                <c:pt idx="22">
                  <c:v>198.61600000000001</c:v>
                </c:pt>
                <c:pt idx="23">
                  <c:v>199.56700000000001</c:v>
                </c:pt>
                <c:pt idx="24">
                  <c:v>200.53</c:v>
                </c:pt>
                <c:pt idx="25">
                  <c:v>201.49100000000001</c:v>
                </c:pt>
                <c:pt idx="26">
                  <c:v>202.45500000000001</c:v>
                </c:pt>
                <c:pt idx="27">
                  <c:v>203.40799999999999</c:v>
                </c:pt>
                <c:pt idx="28">
                  <c:v>204.37100000000001</c:v>
                </c:pt>
                <c:pt idx="29">
                  <c:v>205.32900000000001</c:v>
                </c:pt>
                <c:pt idx="30">
                  <c:v>206.29599999999999</c:v>
                </c:pt>
                <c:pt idx="31">
                  <c:v>207.25399999999999</c:v>
                </c:pt>
                <c:pt idx="32">
                  <c:v>208.21100000000001</c:v>
                </c:pt>
                <c:pt idx="33">
                  <c:v>209.16800000000001</c:v>
                </c:pt>
                <c:pt idx="34">
                  <c:v>210.13499999999999</c:v>
                </c:pt>
                <c:pt idx="35">
                  <c:v>211.09299999999999</c:v>
                </c:pt>
                <c:pt idx="36">
                  <c:v>212.05199999999999</c:v>
                </c:pt>
                <c:pt idx="37">
                  <c:v>213.00899999999999</c:v>
                </c:pt>
                <c:pt idx="38">
                  <c:v>213.97300000000001</c:v>
                </c:pt>
                <c:pt idx="39">
                  <c:v>214.934</c:v>
                </c:pt>
                <c:pt idx="40">
                  <c:v>215.89</c:v>
                </c:pt>
                <c:pt idx="41">
                  <c:v>216.84800000000001</c:v>
                </c:pt>
                <c:pt idx="42">
                  <c:v>217.81100000000001</c:v>
                </c:pt>
                <c:pt idx="43">
                  <c:v>218.77199999999999</c:v>
                </c:pt>
                <c:pt idx="44">
                  <c:v>219.73099999999999</c:v>
                </c:pt>
                <c:pt idx="45">
                  <c:v>220.69499999999999</c:v>
                </c:pt>
                <c:pt idx="46">
                  <c:v>221.65299999999999</c:v>
                </c:pt>
                <c:pt idx="47">
                  <c:v>222.61199999999999</c:v>
                </c:pt>
                <c:pt idx="48">
                  <c:v>223.57499999999999</c:v>
                </c:pt>
                <c:pt idx="49">
                  <c:v>224.535</c:v>
                </c:pt>
                <c:pt idx="50">
                  <c:v>225.489</c:v>
                </c:pt>
                <c:pt idx="51">
                  <c:v>226.44900000000001</c:v>
                </c:pt>
                <c:pt idx="52">
                  <c:v>227.416</c:v>
                </c:pt>
                <c:pt idx="53">
                  <c:v>228.36799999999999</c:v>
                </c:pt>
                <c:pt idx="54">
                  <c:v>229.328</c:v>
                </c:pt>
                <c:pt idx="55">
                  <c:v>230.29</c:v>
                </c:pt>
                <c:pt idx="56">
                  <c:v>231.25299999999999</c:v>
                </c:pt>
                <c:pt idx="57">
                  <c:v>232.215</c:v>
                </c:pt>
                <c:pt idx="58">
                  <c:v>233.16800000000001</c:v>
                </c:pt>
                <c:pt idx="59">
                  <c:v>234.12899999999999</c:v>
                </c:pt>
                <c:pt idx="60">
                  <c:v>235.09200000000001</c:v>
                </c:pt>
                <c:pt idx="61">
                  <c:v>236.054</c:v>
                </c:pt>
                <c:pt idx="62">
                  <c:v>237.011</c:v>
                </c:pt>
                <c:pt idx="63">
                  <c:v>237.976</c:v>
                </c:pt>
                <c:pt idx="64">
                  <c:v>238.934</c:v>
                </c:pt>
                <c:pt idx="65">
                  <c:v>239.89400000000001</c:v>
                </c:pt>
                <c:pt idx="66">
                  <c:v>240.84800000000001</c:v>
                </c:pt>
                <c:pt idx="67">
                  <c:v>241.815</c:v>
                </c:pt>
                <c:pt idx="68">
                  <c:v>242.773</c:v>
                </c:pt>
                <c:pt idx="69">
                  <c:v>243.73</c:v>
                </c:pt>
                <c:pt idx="70">
                  <c:v>244.69</c:v>
                </c:pt>
                <c:pt idx="71">
                  <c:v>245.65600000000001</c:v>
                </c:pt>
                <c:pt idx="72">
                  <c:v>246.61199999999999</c:v>
                </c:pt>
                <c:pt idx="73">
                  <c:v>247.57300000000001</c:v>
                </c:pt>
                <c:pt idx="74">
                  <c:v>248.53399999999999</c:v>
                </c:pt>
                <c:pt idx="75">
                  <c:v>249.49600000000001</c:v>
                </c:pt>
                <c:pt idx="76">
                  <c:v>250.44900000000001</c:v>
                </c:pt>
                <c:pt idx="77">
                  <c:v>251.41</c:v>
                </c:pt>
                <c:pt idx="78">
                  <c:v>252.37299999999999</c:v>
                </c:pt>
                <c:pt idx="79">
                  <c:v>253.327</c:v>
                </c:pt>
                <c:pt idx="80">
                  <c:v>254.28899999999999</c:v>
                </c:pt>
                <c:pt idx="81">
                  <c:v>255.24700000000001</c:v>
                </c:pt>
                <c:pt idx="82">
                  <c:v>256.214</c:v>
                </c:pt>
                <c:pt idx="83">
                  <c:v>257.17200000000003</c:v>
                </c:pt>
                <c:pt idx="84">
                  <c:v>258.12900000000002</c:v>
                </c:pt>
                <c:pt idx="85">
                  <c:v>259.096</c:v>
                </c:pt>
                <c:pt idx="86">
                  <c:v>260.05399999999997</c:v>
                </c:pt>
                <c:pt idx="87">
                  <c:v>261.01100000000002</c:v>
                </c:pt>
                <c:pt idx="88">
                  <c:v>261.97000000000003</c:v>
                </c:pt>
                <c:pt idx="89">
                  <c:v>262.92700000000002</c:v>
                </c:pt>
                <c:pt idx="90">
                  <c:v>263.89299999999997</c:v>
                </c:pt>
                <c:pt idx="91">
                  <c:v>264.851</c:v>
                </c:pt>
                <c:pt idx="92">
                  <c:v>265.815</c:v>
                </c:pt>
                <c:pt idx="93">
                  <c:v>266.767</c:v>
                </c:pt>
                <c:pt idx="94">
                  <c:v>267.72899999999998</c:v>
                </c:pt>
                <c:pt idx="95">
                  <c:v>268.69099999999997</c:v>
                </c:pt>
                <c:pt idx="96">
                  <c:v>269.64699999999999</c:v>
                </c:pt>
                <c:pt idx="97">
                  <c:v>270.613</c:v>
                </c:pt>
                <c:pt idx="98">
                  <c:v>271.57</c:v>
                </c:pt>
                <c:pt idx="99">
                  <c:v>272.52800000000002</c:v>
                </c:pt>
                <c:pt idx="100">
                  <c:v>273.495</c:v>
                </c:pt>
                <c:pt idx="101">
                  <c:v>274.452</c:v>
                </c:pt>
                <c:pt idx="102">
                  <c:v>275.41000000000003</c:v>
                </c:pt>
                <c:pt idx="103">
                  <c:v>276.36700000000002</c:v>
                </c:pt>
                <c:pt idx="104">
                  <c:v>277.334</c:v>
                </c:pt>
                <c:pt idx="105">
                  <c:v>278.29599999999999</c:v>
                </c:pt>
                <c:pt idx="106">
                  <c:v>279.24700000000001</c:v>
                </c:pt>
                <c:pt idx="107">
                  <c:v>280.20800000000003</c:v>
                </c:pt>
                <c:pt idx="108">
                  <c:v>281.17099999999999</c:v>
                </c:pt>
                <c:pt idx="109">
                  <c:v>282.13299999999998</c:v>
                </c:pt>
                <c:pt idx="110">
                  <c:v>283.096</c:v>
                </c:pt>
                <c:pt idx="111">
                  <c:v>284.048</c:v>
                </c:pt>
                <c:pt idx="112">
                  <c:v>285.01</c:v>
                </c:pt>
                <c:pt idx="113">
                  <c:v>285.97199999999998</c:v>
                </c:pt>
                <c:pt idx="114">
                  <c:v>286.92899999999997</c:v>
                </c:pt>
                <c:pt idx="115">
                  <c:v>287.887</c:v>
                </c:pt>
                <c:pt idx="116">
                  <c:v>288.851</c:v>
                </c:pt>
                <c:pt idx="117">
                  <c:v>289.80900000000003</c:v>
                </c:pt>
                <c:pt idx="118">
                  <c:v>290.77600000000001</c:v>
                </c:pt>
                <c:pt idx="119">
                  <c:v>291.733</c:v>
                </c:pt>
                <c:pt idx="120">
                  <c:v>292.69099999999997</c:v>
                </c:pt>
                <c:pt idx="121">
                  <c:v>293.64800000000002</c:v>
                </c:pt>
                <c:pt idx="122">
                  <c:v>294.60700000000003</c:v>
                </c:pt>
                <c:pt idx="123">
                  <c:v>295.57400000000001</c:v>
                </c:pt>
                <c:pt idx="124">
                  <c:v>296.52800000000002</c:v>
                </c:pt>
                <c:pt idx="125">
                  <c:v>297.48899999999998</c:v>
                </c:pt>
                <c:pt idx="126">
                  <c:v>298.452</c:v>
                </c:pt>
                <c:pt idx="127">
                  <c:v>299.41399999999999</c:v>
                </c:pt>
                <c:pt idx="128">
                  <c:v>300.36700000000002</c:v>
                </c:pt>
                <c:pt idx="129">
                  <c:v>301.32799999999997</c:v>
                </c:pt>
                <c:pt idx="130">
                  <c:v>302.291</c:v>
                </c:pt>
                <c:pt idx="131">
                  <c:v>303.255</c:v>
                </c:pt>
                <c:pt idx="132">
                  <c:v>304.20800000000003</c:v>
                </c:pt>
                <c:pt idx="133">
                  <c:v>305.17500000000001</c:v>
                </c:pt>
                <c:pt idx="134">
                  <c:v>306.13299999999998</c:v>
                </c:pt>
                <c:pt idx="135">
                  <c:v>307.08999999999997</c:v>
                </c:pt>
                <c:pt idx="136">
                  <c:v>308.04700000000003</c:v>
                </c:pt>
                <c:pt idx="137">
                  <c:v>309.01400000000001</c:v>
                </c:pt>
                <c:pt idx="138">
                  <c:v>309.97199999999998</c:v>
                </c:pt>
                <c:pt idx="139">
                  <c:v>310.92899999999997</c:v>
                </c:pt>
                <c:pt idx="140">
                  <c:v>311.89100000000002</c:v>
                </c:pt>
                <c:pt idx="141">
                  <c:v>312.85599999999999</c:v>
                </c:pt>
                <c:pt idx="142">
                  <c:v>313.80900000000003</c:v>
                </c:pt>
                <c:pt idx="143">
                  <c:v>314.77</c:v>
                </c:pt>
                <c:pt idx="144">
                  <c:v>315.733</c:v>
                </c:pt>
                <c:pt idx="145">
                  <c:v>316.69499999999999</c:v>
                </c:pt>
                <c:pt idx="146">
                  <c:v>317.64800000000002</c:v>
                </c:pt>
                <c:pt idx="147">
                  <c:v>318.60899999999998</c:v>
                </c:pt>
                <c:pt idx="148">
                  <c:v>319.57600000000002</c:v>
                </c:pt>
                <c:pt idx="149">
                  <c:v>320.53199999999998</c:v>
                </c:pt>
                <c:pt idx="150">
                  <c:v>321.48899999999998</c:v>
                </c:pt>
                <c:pt idx="151">
                  <c:v>322.45600000000002</c:v>
                </c:pt>
                <c:pt idx="152">
                  <c:v>323.41399999999999</c:v>
                </c:pt>
                <c:pt idx="153">
                  <c:v>324.37099999999998</c:v>
                </c:pt>
                <c:pt idx="154">
                  <c:v>325.32799999999997</c:v>
                </c:pt>
                <c:pt idx="155">
                  <c:v>326.29500000000002</c:v>
                </c:pt>
                <c:pt idx="156">
                  <c:v>327.25299999999999</c:v>
                </c:pt>
                <c:pt idx="157">
                  <c:v>328.214</c:v>
                </c:pt>
                <c:pt idx="158">
                  <c:v>329.17599999999999</c:v>
                </c:pt>
                <c:pt idx="159">
                  <c:v>330.12700000000001</c:v>
                </c:pt>
                <c:pt idx="160">
                  <c:v>331.089</c:v>
                </c:pt>
                <c:pt idx="161">
                  <c:v>332.05099999999999</c:v>
                </c:pt>
                <c:pt idx="162">
                  <c:v>333.01400000000001</c:v>
                </c:pt>
                <c:pt idx="163">
                  <c:v>333.97500000000002</c:v>
                </c:pt>
                <c:pt idx="164">
                  <c:v>334.92899999999997</c:v>
                </c:pt>
                <c:pt idx="165">
                  <c:v>335.89299999999997</c:v>
                </c:pt>
                <c:pt idx="166">
                  <c:v>336.84800000000001</c:v>
                </c:pt>
                <c:pt idx="167">
                  <c:v>337.81099999999998</c:v>
                </c:pt>
                <c:pt idx="168">
                  <c:v>338.77</c:v>
                </c:pt>
                <c:pt idx="169">
                  <c:v>339.72699999999998</c:v>
                </c:pt>
                <c:pt idx="170">
                  <c:v>340.69400000000002</c:v>
                </c:pt>
                <c:pt idx="171">
                  <c:v>341.65199999999999</c:v>
                </c:pt>
                <c:pt idx="172">
                  <c:v>342.60899999999998</c:v>
                </c:pt>
                <c:pt idx="173">
                  <c:v>343.57600000000002</c:v>
                </c:pt>
                <c:pt idx="174">
                  <c:v>344.53399999999999</c:v>
                </c:pt>
                <c:pt idx="175">
                  <c:v>345.49400000000003</c:v>
                </c:pt>
                <c:pt idx="176">
                  <c:v>346.447</c:v>
                </c:pt>
                <c:pt idx="177">
                  <c:v>347.40699999999998</c:v>
                </c:pt>
                <c:pt idx="178">
                  <c:v>348.37</c:v>
                </c:pt>
                <c:pt idx="179">
                  <c:v>349.33199999999999</c:v>
                </c:pt>
                <c:pt idx="180">
                  <c:v>350.29500000000002</c:v>
                </c:pt>
                <c:pt idx="181">
                  <c:v>351.24700000000001</c:v>
                </c:pt>
                <c:pt idx="182">
                  <c:v>352.21</c:v>
                </c:pt>
                <c:pt idx="183">
                  <c:v>353.173</c:v>
                </c:pt>
                <c:pt idx="184">
                  <c:v>354.12700000000001</c:v>
                </c:pt>
                <c:pt idx="185">
                  <c:v>355.09300000000002</c:v>
                </c:pt>
                <c:pt idx="186">
                  <c:v>356.05099999999999</c:v>
                </c:pt>
                <c:pt idx="187">
                  <c:v>357.00799999999998</c:v>
                </c:pt>
                <c:pt idx="188">
                  <c:v>357.97500000000002</c:v>
                </c:pt>
                <c:pt idx="189">
                  <c:v>358.93299999999999</c:v>
                </c:pt>
                <c:pt idx="190">
                  <c:v>359.89299999999997</c:v>
                </c:pt>
                <c:pt idx="191">
                  <c:v>360.84800000000001</c:v>
                </c:pt>
                <c:pt idx="192">
                  <c:v>361.81599999999997</c:v>
                </c:pt>
              </c:numCache>
            </c:numRef>
          </c:xVal>
          <c:yVal>
            <c:numRef>
              <c:f>'8 (8)'!$M$2:$M$194</c:f>
              <c:numCache>
                <c:formatCode>General</c:formatCode>
                <c:ptCount val="193"/>
                <c:pt idx="0">
                  <c:v>59</c:v>
                </c:pt>
                <c:pt idx="1">
                  <c:v>59</c:v>
                </c:pt>
                <c:pt idx="2">
                  <c:v>59</c:v>
                </c:pt>
                <c:pt idx="3">
                  <c:v>59.5</c:v>
                </c:pt>
                <c:pt idx="4">
                  <c:v>61.8</c:v>
                </c:pt>
                <c:pt idx="5">
                  <c:v>61.8</c:v>
                </c:pt>
                <c:pt idx="6">
                  <c:v>61.9</c:v>
                </c:pt>
                <c:pt idx="7">
                  <c:v>64.2</c:v>
                </c:pt>
                <c:pt idx="8">
                  <c:v>64.2</c:v>
                </c:pt>
                <c:pt idx="9">
                  <c:v>64.7</c:v>
                </c:pt>
                <c:pt idx="10">
                  <c:v>67.599999999999994</c:v>
                </c:pt>
                <c:pt idx="11">
                  <c:v>67.599999999999994</c:v>
                </c:pt>
                <c:pt idx="12">
                  <c:v>68.099999999999994</c:v>
                </c:pt>
                <c:pt idx="13">
                  <c:v>71.599999999999994</c:v>
                </c:pt>
                <c:pt idx="14">
                  <c:v>71.599999999999994</c:v>
                </c:pt>
                <c:pt idx="15">
                  <c:v>71.7</c:v>
                </c:pt>
                <c:pt idx="16">
                  <c:v>72.099999999999994</c:v>
                </c:pt>
                <c:pt idx="17">
                  <c:v>74.7</c:v>
                </c:pt>
                <c:pt idx="18">
                  <c:v>74.7</c:v>
                </c:pt>
                <c:pt idx="19">
                  <c:v>74.8</c:v>
                </c:pt>
                <c:pt idx="20">
                  <c:v>75.2</c:v>
                </c:pt>
                <c:pt idx="21">
                  <c:v>75.599999999999994</c:v>
                </c:pt>
                <c:pt idx="22">
                  <c:v>78.2</c:v>
                </c:pt>
                <c:pt idx="23">
                  <c:v>78.2</c:v>
                </c:pt>
                <c:pt idx="24">
                  <c:v>78.2</c:v>
                </c:pt>
                <c:pt idx="25">
                  <c:v>78.3</c:v>
                </c:pt>
                <c:pt idx="26">
                  <c:v>78.3</c:v>
                </c:pt>
                <c:pt idx="27">
                  <c:v>78.400000000000006</c:v>
                </c:pt>
                <c:pt idx="28">
                  <c:v>78.5</c:v>
                </c:pt>
                <c:pt idx="29">
                  <c:v>78.8</c:v>
                </c:pt>
                <c:pt idx="30">
                  <c:v>79.099999999999994</c:v>
                </c:pt>
                <c:pt idx="31">
                  <c:v>79.3</c:v>
                </c:pt>
                <c:pt idx="32">
                  <c:v>79.5</c:v>
                </c:pt>
                <c:pt idx="33">
                  <c:v>79.599999999999994</c:v>
                </c:pt>
                <c:pt idx="34">
                  <c:v>79.7</c:v>
                </c:pt>
                <c:pt idx="35">
                  <c:v>79.7</c:v>
                </c:pt>
                <c:pt idx="36">
                  <c:v>79.8</c:v>
                </c:pt>
                <c:pt idx="37">
                  <c:v>79.8</c:v>
                </c:pt>
                <c:pt idx="38">
                  <c:v>79.8</c:v>
                </c:pt>
                <c:pt idx="39">
                  <c:v>79.400000000000006</c:v>
                </c:pt>
                <c:pt idx="40">
                  <c:v>79.099999999999994</c:v>
                </c:pt>
                <c:pt idx="41">
                  <c:v>78.900000000000006</c:v>
                </c:pt>
                <c:pt idx="42">
                  <c:v>78.400000000000006</c:v>
                </c:pt>
                <c:pt idx="43">
                  <c:v>78.099999999999994</c:v>
                </c:pt>
                <c:pt idx="44">
                  <c:v>77.8</c:v>
                </c:pt>
                <c:pt idx="45">
                  <c:v>75.5</c:v>
                </c:pt>
                <c:pt idx="46">
                  <c:v>75.5</c:v>
                </c:pt>
                <c:pt idx="47">
                  <c:v>75.400000000000006</c:v>
                </c:pt>
                <c:pt idx="48">
                  <c:v>75</c:v>
                </c:pt>
                <c:pt idx="49">
                  <c:v>74.8</c:v>
                </c:pt>
                <c:pt idx="50">
                  <c:v>74.599999999999994</c:v>
                </c:pt>
                <c:pt idx="51">
                  <c:v>74.400000000000006</c:v>
                </c:pt>
                <c:pt idx="52">
                  <c:v>74</c:v>
                </c:pt>
                <c:pt idx="53">
                  <c:v>73.599999999999994</c:v>
                </c:pt>
                <c:pt idx="54">
                  <c:v>73.099999999999994</c:v>
                </c:pt>
                <c:pt idx="55">
                  <c:v>72.7</c:v>
                </c:pt>
                <c:pt idx="56">
                  <c:v>72.400000000000006</c:v>
                </c:pt>
                <c:pt idx="57">
                  <c:v>70.099999999999994</c:v>
                </c:pt>
                <c:pt idx="58">
                  <c:v>70.099999999999994</c:v>
                </c:pt>
                <c:pt idx="59">
                  <c:v>70.099999999999994</c:v>
                </c:pt>
                <c:pt idx="60">
                  <c:v>69.8</c:v>
                </c:pt>
                <c:pt idx="61">
                  <c:v>69.599999999999994</c:v>
                </c:pt>
                <c:pt idx="62">
                  <c:v>69.400000000000006</c:v>
                </c:pt>
                <c:pt idx="63">
                  <c:v>69.3</c:v>
                </c:pt>
                <c:pt idx="64">
                  <c:v>69.099999999999994</c:v>
                </c:pt>
                <c:pt idx="65">
                  <c:v>68.7</c:v>
                </c:pt>
                <c:pt idx="66">
                  <c:v>68.400000000000006</c:v>
                </c:pt>
                <c:pt idx="67">
                  <c:v>67.900000000000006</c:v>
                </c:pt>
                <c:pt idx="68">
                  <c:v>67.5</c:v>
                </c:pt>
                <c:pt idx="69">
                  <c:v>67.3</c:v>
                </c:pt>
                <c:pt idx="70">
                  <c:v>67</c:v>
                </c:pt>
                <c:pt idx="71">
                  <c:v>66.5</c:v>
                </c:pt>
                <c:pt idx="72">
                  <c:v>66.2</c:v>
                </c:pt>
                <c:pt idx="73">
                  <c:v>66</c:v>
                </c:pt>
                <c:pt idx="74">
                  <c:v>65.8</c:v>
                </c:pt>
                <c:pt idx="75">
                  <c:v>65.599999999999994</c:v>
                </c:pt>
                <c:pt idx="76">
                  <c:v>65.3</c:v>
                </c:pt>
                <c:pt idx="77">
                  <c:v>65</c:v>
                </c:pt>
                <c:pt idx="78">
                  <c:v>64.7</c:v>
                </c:pt>
                <c:pt idx="79">
                  <c:v>64.5</c:v>
                </c:pt>
                <c:pt idx="80">
                  <c:v>64.400000000000006</c:v>
                </c:pt>
                <c:pt idx="81">
                  <c:v>64.2</c:v>
                </c:pt>
                <c:pt idx="82">
                  <c:v>64.099999999999994</c:v>
                </c:pt>
                <c:pt idx="83">
                  <c:v>63.9</c:v>
                </c:pt>
                <c:pt idx="84">
                  <c:v>63.5</c:v>
                </c:pt>
                <c:pt idx="85">
                  <c:v>63.2</c:v>
                </c:pt>
                <c:pt idx="86">
                  <c:v>63</c:v>
                </c:pt>
                <c:pt idx="87">
                  <c:v>62.9</c:v>
                </c:pt>
                <c:pt idx="88">
                  <c:v>62.7</c:v>
                </c:pt>
                <c:pt idx="89">
                  <c:v>62.6</c:v>
                </c:pt>
                <c:pt idx="90">
                  <c:v>62.5</c:v>
                </c:pt>
                <c:pt idx="91">
                  <c:v>62.4</c:v>
                </c:pt>
                <c:pt idx="92">
                  <c:v>62.4</c:v>
                </c:pt>
                <c:pt idx="93">
                  <c:v>62.3</c:v>
                </c:pt>
                <c:pt idx="94">
                  <c:v>62.2</c:v>
                </c:pt>
                <c:pt idx="95">
                  <c:v>62.1</c:v>
                </c:pt>
                <c:pt idx="96">
                  <c:v>62.1</c:v>
                </c:pt>
                <c:pt idx="97">
                  <c:v>62</c:v>
                </c:pt>
                <c:pt idx="98">
                  <c:v>61.9</c:v>
                </c:pt>
                <c:pt idx="99">
                  <c:v>61.8</c:v>
                </c:pt>
                <c:pt idx="100">
                  <c:v>61.8</c:v>
                </c:pt>
                <c:pt idx="101">
                  <c:v>61.7</c:v>
                </c:pt>
                <c:pt idx="102">
                  <c:v>61.6</c:v>
                </c:pt>
                <c:pt idx="103">
                  <c:v>61.5</c:v>
                </c:pt>
                <c:pt idx="104">
                  <c:v>61.4</c:v>
                </c:pt>
                <c:pt idx="105">
                  <c:v>61.3</c:v>
                </c:pt>
                <c:pt idx="106">
                  <c:v>61.2</c:v>
                </c:pt>
                <c:pt idx="107">
                  <c:v>61.1</c:v>
                </c:pt>
                <c:pt idx="108">
                  <c:v>61.1</c:v>
                </c:pt>
                <c:pt idx="109">
                  <c:v>61</c:v>
                </c:pt>
                <c:pt idx="110">
                  <c:v>60.9</c:v>
                </c:pt>
                <c:pt idx="111">
                  <c:v>60.8</c:v>
                </c:pt>
                <c:pt idx="112">
                  <c:v>60.7</c:v>
                </c:pt>
                <c:pt idx="113">
                  <c:v>60.7</c:v>
                </c:pt>
                <c:pt idx="114">
                  <c:v>60.6</c:v>
                </c:pt>
                <c:pt idx="115">
                  <c:v>60.5</c:v>
                </c:pt>
                <c:pt idx="116">
                  <c:v>60.5</c:v>
                </c:pt>
                <c:pt idx="117">
                  <c:v>60.4</c:v>
                </c:pt>
                <c:pt idx="118">
                  <c:v>60.3</c:v>
                </c:pt>
                <c:pt idx="119">
                  <c:v>60.3</c:v>
                </c:pt>
                <c:pt idx="120">
                  <c:v>60.2</c:v>
                </c:pt>
                <c:pt idx="121">
                  <c:v>60.2</c:v>
                </c:pt>
                <c:pt idx="122">
                  <c:v>60.1</c:v>
                </c:pt>
                <c:pt idx="123">
                  <c:v>60.1</c:v>
                </c:pt>
                <c:pt idx="124">
                  <c:v>60.1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59.9</c:v>
                </c:pt>
                <c:pt idx="129">
                  <c:v>59.9</c:v>
                </c:pt>
                <c:pt idx="130">
                  <c:v>59.9</c:v>
                </c:pt>
                <c:pt idx="131">
                  <c:v>59.9</c:v>
                </c:pt>
                <c:pt idx="132">
                  <c:v>59.8</c:v>
                </c:pt>
                <c:pt idx="133">
                  <c:v>59.8</c:v>
                </c:pt>
                <c:pt idx="134">
                  <c:v>59.8</c:v>
                </c:pt>
                <c:pt idx="135">
                  <c:v>59.8</c:v>
                </c:pt>
                <c:pt idx="136">
                  <c:v>59.7</c:v>
                </c:pt>
                <c:pt idx="137">
                  <c:v>59.7</c:v>
                </c:pt>
                <c:pt idx="138">
                  <c:v>59.7</c:v>
                </c:pt>
                <c:pt idx="139">
                  <c:v>59.7</c:v>
                </c:pt>
                <c:pt idx="140">
                  <c:v>59.7</c:v>
                </c:pt>
                <c:pt idx="141">
                  <c:v>59.6</c:v>
                </c:pt>
                <c:pt idx="142">
                  <c:v>59.6</c:v>
                </c:pt>
                <c:pt idx="143">
                  <c:v>59.6</c:v>
                </c:pt>
                <c:pt idx="144">
                  <c:v>59.6</c:v>
                </c:pt>
                <c:pt idx="145">
                  <c:v>59.6</c:v>
                </c:pt>
                <c:pt idx="146">
                  <c:v>59.6</c:v>
                </c:pt>
                <c:pt idx="147">
                  <c:v>59.6</c:v>
                </c:pt>
                <c:pt idx="148">
                  <c:v>59.6</c:v>
                </c:pt>
                <c:pt idx="149">
                  <c:v>59.5</c:v>
                </c:pt>
                <c:pt idx="150">
                  <c:v>59.5</c:v>
                </c:pt>
                <c:pt idx="151">
                  <c:v>59.5</c:v>
                </c:pt>
                <c:pt idx="152">
                  <c:v>59.5</c:v>
                </c:pt>
                <c:pt idx="153">
                  <c:v>59.5</c:v>
                </c:pt>
                <c:pt idx="154">
                  <c:v>59.5</c:v>
                </c:pt>
                <c:pt idx="155">
                  <c:v>59.5</c:v>
                </c:pt>
                <c:pt idx="156">
                  <c:v>59.5</c:v>
                </c:pt>
                <c:pt idx="157">
                  <c:v>59.4</c:v>
                </c:pt>
                <c:pt idx="158">
                  <c:v>59.4</c:v>
                </c:pt>
                <c:pt idx="159">
                  <c:v>59.4</c:v>
                </c:pt>
                <c:pt idx="160">
                  <c:v>59.4</c:v>
                </c:pt>
                <c:pt idx="161">
                  <c:v>59.4</c:v>
                </c:pt>
                <c:pt idx="162">
                  <c:v>59.4</c:v>
                </c:pt>
                <c:pt idx="163">
                  <c:v>59.4</c:v>
                </c:pt>
                <c:pt idx="164">
                  <c:v>59.4</c:v>
                </c:pt>
                <c:pt idx="165">
                  <c:v>59.4</c:v>
                </c:pt>
                <c:pt idx="166">
                  <c:v>59.4</c:v>
                </c:pt>
                <c:pt idx="167">
                  <c:v>59.4</c:v>
                </c:pt>
                <c:pt idx="168">
                  <c:v>59.4</c:v>
                </c:pt>
                <c:pt idx="169">
                  <c:v>59.4</c:v>
                </c:pt>
                <c:pt idx="170">
                  <c:v>59.3</c:v>
                </c:pt>
                <c:pt idx="171">
                  <c:v>59.3</c:v>
                </c:pt>
                <c:pt idx="172">
                  <c:v>59.3</c:v>
                </c:pt>
                <c:pt idx="173">
                  <c:v>59.3</c:v>
                </c:pt>
                <c:pt idx="174">
                  <c:v>59.3</c:v>
                </c:pt>
                <c:pt idx="175">
                  <c:v>59.3</c:v>
                </c:pt>
                <c:pt idx="176">
                  <c:v>59.3</c:v>
                </c:pt>
                <c:pt idx="177">
                  <c:v>59.3</c:v>
                </c:pt>
                <c:pt idx="178">
                  <c:v>59.3</c:v>
                </c:pt>
                <c:pt idx="179">
                  <c:v>59.3</c:v>
                </c:pt>
                <c:pt idx="180">
                  <c:v>59.3</c:v>
                </c:pt>
                <c:pt idx="181">
                  <c:v>59.3</c:v>
                </c:pt>
                <c:pt idx="182">
                  <c:v>59.3</c:v>
                </c:pt>
                <c:pt idx="183">
                  <c:v>59.3</c:v>
                </c:pt>
                <c:pt idx="184">
                  <c:v>59.3</c:v>
                </c:pt>
                <c:pt idx="185">
                  <c:v>59.3</c:v>
                </c:pt>
                <c:pt idx="186">
                  <c:v>59.3</c:v>
                </c:pt>
                <c:pt idx="187">
                  <c:v>59.3</c:v>
                </c:pt>
                <c:pt idx="188">
                  <c:v>59.3</c:v>
                </c:pt>
                <c:pt idx="189">
                  <c:v>59.3</c:v>
                </c:pt>
                <c:pt idx="190">
                  <c:v>59.3</c:v>
                </c:pt>
                <c:pt idx="191">
                  <c:v>59.3</c:v>
                </c:pt>
                <c:pt idx="192">
                  <c:v>59.3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03F-462C-BEF6-6DD59744E0B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(8)'!$L$2:$L$194</c:f>
              <c:numCache>
                <c:formatCode>General</c:formatCode>
                <c:ptCount val="193"/>
                <c:pt idx="0">
                  <c:v>177.488</c:v>
                </c:pt>
                <c:pt idx="1">
                  <c:v>178.44900000000001</c:v>
                </c:pt>
                <c:pt idx="2">
                  <c:v>179.41</c:v>
                </c:pt>
                <c:pt idx="3">
                  <c:v>180.37100000000001</c:v>
                </c:pt>
                <c:pt idx="4">
                  <c:v>181.33500000000001</c:v>
                </c:pt>
                <c:pt idx="5">
                  <c:v>182.29599999999999</c:v>
                </c:pt>
                <c:pt idx="6">
                  <c:v>183.25</c:v>
                </c:pt>
                <c:pt idx="7">
                  <c:v>184.21</c:v>
                </c:pt>
                <c:pt idx="8">
                  <c:v>185.17400000000001</c:v>
                </c:pt>
                <c:pt idx="9">
                  <c:v>186.13499999999999</c:v>
                </c:pt>
                <c:pt idx="10">
                  <c:v>187.09299999999999</c:v>
                </c:pt>
                <c:pt idx="11">
                  <c:v>188.048</c:v>
                </c:pt>
                <c:pt idx="12">
                  <c:v>189.01499999999999</c:v>
                </c:pt>
                <c:pt idx="13">
                  <c:v>189.97300000000001</c:v>
                </c:pt>
                <c:pt idx="14">
                  <c:v>190.93</c:v>
                </c:pt>
                <c:pt idx="15">
                  <c:v>191.89</c:v>
                </c:pt>
                <c:pt idx="16">
                  <c:v>192.85400000000001</c:v>
                </c:pt>
                <c:pt idx="17">
                  <c:v>193.81200000000001</c:v>
                </c:pt>
                <c:pt idx="18">
                  <c:v>194.77199999999999</c:v>
                </c:pt>
                <c:pt idx="19">
                  <c:v>195.72800000000001</c:v>
                </c:pt>
                <c:pt idx="20">
                  <c:v>196.691</c:v>
                </c:pt>
                <c:pt idx="21">
                  <c:v>197.65199999999999</c:v>
                </c:pt>
                <c:pt idx="22">
                  <c:v>198.61600000000001</c:v>
                </c:pt>
                <c:pt idx="23">
                  <c:v>199.56700000000001</c:v>
                </c:pt>
                <c:pt idx="24">
                  <c:v>200.53</c:v>
                </c:pt>
                <c:pt idx="25">
                  <c:v>201.49100000000001</c:v>
                </c:pt>
                <c:pt idx="26">
                  <c:v>202.45500000000001</c:v>
                </c:pt>
                <c:pt idx="27">
                  <c:v>203.40799999999999</c:v>
                </c:pt>
                <c:pt idx="28">
                  <c:v>204.37100000000001</c:v>
                </c:pt>
                <c:pt idx="29">
                  <c:v>205.32900000000001</c:v>
                </c:pt>
                <c:pt idx="30">
                  <c:v>206.29599999999999</c:v>
                </c:pt>
                <c:pt idx="31">
                  <c:v>207.25399999999999</c:v>
                </c:pt>
                <c:pt idx="32">
                  <c:v>208.21100000000001</c:v>
                </c:pt>
                <c:pt idx="33">
                  <c:v>209.16800000000001</c:v>
                </c:pt>
                <c:pt idx="34">
                  <c:v>210.13499999999999</c:v>
                </c:pt>
                <c:pt idx="35">
                  <c:v>211.09299999999999</c:v>
                </c:pt>
                <c:pt idx="36">
                  <c:v>212.05199999999999</c:v>
                </c:pt>
                <c:pt idx="37">
                  <c:v>213.00899999999999</c:v>
                </c:pt>
                <c:pt idx="38">
                  <c:v>213.97300000000001</c:v>
                </c:pt>
                <c:pt idx="39">
                  <c:v>214.934</c:v>
                </c:pt>
                <c:pt idx="40">
                  <c:v>215.89</c:v>
                </c:pt>
                <c:pt idx="41">
                  <c:v>216.84800000000001</c:v>
                </c:pt>
                <c:pt idx="42">
                  <c:v>217.81100000000001</c:v>
                </c:pt>
                <c:pt idx="43">
                  <c:v>218.77199999999999</c:v>
                </c:pt>
                <c:pt idx="44">
                  <c:v>219.73099999999999</c:v>
                </c:pt>
                <c:pt idx="45">
                  <c:v>220.69499999999999</c:v>
                </c:pt>
                <c:pt idx="46">
                  <c:v>221.65299999999999</c:v>
                </c:pt>
                <c:pt idx="47">
                  <c:v>222.61199999999999</c:v>
                </c:pt>
                <c:pt idx="48">
                  <c:v>223.57499999999999</c:v>
                </c:pt>
                <c:pt idx="49">
                  <c:v>224.535</c:v>
                </c:pt>
                <c:pt idx="50">
                  <c:v>225.489</c:v>
                </c:pt>
                <c:pt idx="51">
                  <c:v>226.44900000000001</c:v>
                </c:pt>
                <c:pt idx="52">
                  <c:v>227.416</c:v>
                </c:pt>
                <c:pt idx="53">
                  <c:v>228.36799999999999</c:v>
                </c:pt>
                <c:pt idx="54">
                  <c:v>229.328</c:v>
                </c:pt>
                <c:pt idx="55">
                  <c:v>230.29</c:v>
                </c:pt>
                <c:pt idx="56">
                  <c:v>231.25299999999999</c:v>
                </c:pt>
                <c:pt idx="57">
                  <c:v>232.215</c:v>
                </c:pt>
                <c:pt idx="58">
                  <c:v>233.16800000000001</c:v>
                </c:pt>
                <c:pt idx="59">
                  <c:v>234.12899999999999</c:v>
                </c:pt>
                <c:pt idx="60">
                  <c:v>235.09200000000001</c:v>
                </c:pt>
                <c:pt idx="61">
                  <c:v>236.054</c:v>
                </c:pt>
                <c:pt idx="62">
                  <c:v>237.011</c:v>
                </c:pt>
                <c:pt idx="63">
                  <c:v>237.976</c:v>
                </c:pt>
                <c:pt idx="64">
                  <c:v>238.934</c:v>
                </c:pt>
                <c:pt idx="65">
                  <c:v>239.89400000000001</c:v>
                </c:pt>
                <c:pt idx="66">
                  <c:v>240.84800000000001</c:v>
                </c:pt>
                <c:pt idx="67">
                  <c:v>241.815</c:v>
                </c:pt>
                <c:pt idx="68">
                  <c:v>242.773</c:v>
                </c:pt>
                <c:pt idx="69">
                  <c:v>243.73</c:v>
                </c:pt>
                <c:pt idx="70">
                  <c:v>244.69</c:v>
                </c:pt>
                <c:pt idx="71">
                  <c:v>245.65600000000001</c:v>
                </c:pt>
                <c:pt idx="72">
                  <c:v>246.61199999999999</c:v>
                </c:pt>
                <c:pt idx="73">
                  <c:v>247.57300000000001</c:v>
                </c:pt>
                <c:pt idx="74">
                  <c:v>248.53399999999999</c:v>
                </c:pt>
                <c:pt idx="75">
                  <c:v>249.49600000000001</c:v>
                </c:pt>
                <c:pt idx="76">
                  <c:v>250.44900000000001</c:v>
                </c:pt>
                <c:pt idx="77">
                  <c:v>251.41</c:v>
                </c:pt>
                <c:pt idx="78">
                  <c:v>252.37299999999999</c:v>
                </c:pt>
                <c:pt idx="79">
                  <c:v>253.327</c:v>
                </c:pt>
                <c:pt idx="80">
                  <c:v>254.28899999999999</c:v>
                </c:pt>
                <c:pt idx="81">
                  <c:v>255.24700000000001</c:v>
                </c:pt>
                <c:pt idx="82">
                  <c:v>256.214</c:v>
                </c:pt>
                <c:pt idx="83">
                  <c:v>257.17200000000003</c:v>
                </c:pt>
                <c:pt idx="84">
                  <c:v>258.12900000000002</c:v>
                </c:pt>
                <c:pt idx="85">
                  <c:v>259.096</c:v>
                </c:pt>
                <c:pt idx="86">
                  <c:v>260.05399999999997</c:v>
                </c:pt>
                <c:pt idx="87">
                  <c:v>261.01100000000002</c:v>
                </c:pt>
                <c:pt idx="88">
                  <c:v>261.97000000000003</c:v>
                </c:pt>
                <c:pt idx="89">
                  <c:v>262.92700000000002</c:v>
                </c:pt>
                <c:pt idx="90">
                  <c:v>263.89299999999997</c:v>
                </c:pt>
                <c:pt idx="91">
                  <c:v>264.851</c:v>
                </c:pt>
                <c:pt idx="92">
                  <c:v>265.815</c:v>
                </c:pt>
                <c:pt idx="93">
                  <c:v>266.767</c:v>
                </c:pt>
                <c:pt idx="94">
                  <c:v>267.72899999999998</c:v>
                </c:pt>
                <c:pt idx="95">
                  <c:v>268.69099999999997</c:v>
                </c:pt>
                <c:pt idx="96">
                  <c:v>269.64699999999999</c:v>
                </c:pt>
                <c:pt idx="97">
                  <c:v>270.613</c:v>
                </c:pt>
                <c:pt idx="98">
                  <c:v>271.57</c:v>
                </c:pt>
                <c:pt idx="99">
                  <c:v>272.52800000000002</c:v>
                </c:pt>
                <c:pt idx="100">
                  <c:v>273.495</c:v>
                </c:pt>
                <c:pt idx="101">
                  <c:v>274.452</c:v>
                </c:pt>
                <c:pt idx="102">
                  <c:v>275.41000000000003</c:v>
                </c:pt>
                <c:pt idx="103">
                  <c:v>276.36700000000002</c:v>
                </c:pt>
                <c:pt idx="104">
                  <c:v>277.334</c:v>
                </c:pt>
                <c:pt idx="105">
                  <c:v>278.29599999999999</c:v>
                </c:pt>
                <c:pt idx="106">
                  <c:v>279.24700000000001</c:v>
                </c:pt>
                <c:pt idx="107">
                  <c:v>280.20800000000003</c:v>
                </c:pt>
                <c:pt idx="108">
                  <c:v>281.17099999999999</c:v>
                </c:pt>
                <c:pt idx="109">
                  <c:v>282.13299999999998</c:v>
                </c:pt>
                <c:pt idx="110">
                  <c:v>283.096</c:v>
                </c:pt>
                <c:pt idx="111">
                  <c:v>284.048</c:v>
                </c:pt>
                <c:pt idx="112">
                  <c:v>285.01</c:v>
                </c:pt>
                <c:pt idx="113">
                  <c:v>285.97199999999998</c:v>
                </c:pt>
                <c:pt idx="114">
                  <c:v>286.92899999999997</c:v>
                </c:pt>
                <c:pt idx="115">
                  <c:v>287.887</c:v>
                </c:pt>
                <c:pt idx="116">
                  <c:v>288.851</c:v>
                </c:pt>
                <c:pt idx="117">
                  <c:v>289.80900000000003</c:v>
                </c:pt>
                <c:pt idx="118">
                  <c:v>290.77600000000001</c:v>
                </c:pt>
                <c:pt idx="119">
                  <c:v>291.733</c:v>
                </c:pt>
                <c:pt idx="120">
                  <c:v>292.69099999999997</c:v>
                </c:pt>
                <c:pt idx="121">
                  <c:v>293.64800000000002</c:v>
                </c:pt>
                <c:pt idx="122">
                  <c:v>294.60700000000003</c:v>
                </c:pt>
                <c:pt idx="123">
                  <c:v>295.57400000000001</c:v>
                </c:pt>
                <c:pt idx="124">
                  <c:v>296.52800000000002</c:v>
                </c:pt>
                <c:pt idx="125">
                  <c:v>297.48899999999998</c:v>
                </c:pt>
                <c:pt idx="126">
                  <c:v>298.452</c:v>
                </c:pt>
                <c:pt idx="127">
                  <c:v>299.41399999999999</c:v>
                </c:pt>
                <c:pt idx="128">
                  <c:v>300.36700000000002</c:v>
                </c:pt>
                <c:pt idx="129">
                  <c:v>301.32799999999997</c:v>
                </c:pt>
                <c:pt idx="130">
                  <c:v>302.291</c:v>
                </c:pt>
                <c:pt idx="131">
                  <c:v>303.255</c:v>
                </c:pt>
                <c:pt idx="132">
                  <c:v>304.20800000000003</c:v>
                </c:pt>
                <c:pt idx="133">
                  <c:v>305.17500000000001</c:v>
                </c:pt>
                <c:pt idx="134">
                  <c:v>306.13299999999998</c:v>
                </c:pt>
                <c:pt idx="135">
                  <c:v>307.08999999999997</c:v>
                </c:pt>
                <c:pt idx="136">
                  <c:v>308.04700000000003</c:v>
                </c:pt>
                <c:pt idx="137">
                  <c:v>309.01400000000001</c:v>
                </c:pt>
                <c:pt idx="138">
                  <c:v>309.97199999999998</c:v>
                </c:pt>
                <c:pt idx="139">
                  <c:v>310.92899999999997</c:v>
                </c:pt>
                <c:pt idx="140">
                  <c:v>311.89100000000002</c:v>
                </c:pt>
                <c:pt idx="141">
                  <c:v>312.85599999999999</c:v>
                </c:pt>
                <c:pt idx="142">
                  <c:v>313.80900000000003</c:v>
                </c:pt>
                <c:pt idx="143">
                  <c:v>314.77</c:v>
                </c:pt>
                <c:pt idx="144">
                  <c:v>315.733</c:v>
                </c:pt>
                <c:pt idx="145">
                  <c:v>316.69499999999999</c:v>
                </c:pt>
                <c:pt idx="146">
                  <c:v>317.64800000000002</c:v>
                </c:pt>
                <c:pt idx="147">
                  <c:v>318.60899999999998</c:v>
                </c:pt>
                <c:pt idx="148">
                  <c:v>319.57600000000002</c:v>
                </c:pt>
                <c:pt idx="149">
                  <c:v>320.53199999999998</c:v>
                </c:pt>
                <c:pt idx="150">
                  <c:v>321.48899999999998</c:v>
                </c:pt>
                <c:pt idx="151">
                  <c:v>322.45600000000002</c:v>
                </c:pt>
                <c:pt idx="152">
                  <c:v>323.41399999999999</c:v>
                </c:pt>
                <c:pt idx="153">
                  <c:v>324.37099999999998</c:v>
                </c:pt>
                <c:pt idx="154">
                  <c:v>325.32799999999997</c:v>
                </c:pt>
                <c:pt idx="155">
                  <c:v>326.29500000000002</c:v>
                </c:pt>
                <c:pt idx="156">
                  <c:v>327.25299999999999</c:v>
                </c:pt>
                <c:pt idx="157">
                  <c:v>328.214</c:v>
                </c:pt>
                <c:pt idx="158">
                  <c:v>329.17599999999999</c:v>
                </c:pt>
                <c:pt idx="159">
                  <c:v>330.12700000000001</c:v>
                </c:pt>
                <c:pt idx="160">
                  <c:v>331.089</c:v>
                </c:pt>
                <c:pt idx="161">
                  <c:v>332.05099999999999</c:v>
                </c:pt>
                <c:pt idx="162">
                  <c:v>333.01400000000001</c:v>
                </c:pt>
                <c:pt idx="163">
                  <c:v>333.97500000000002</c:v>
                </c:pt>
                <c:pt idx="164">
                  <c:v>334.92899999999997</c:v>
                </c:pt>
                <c:pt idx="165">
                  <c:v>335.89299999999997</c:v>
                </c:pt>
                <c:pt idx="166">
                  <c:v>336.84800000000001</c:v>
                </c:pt>
                <c:pt idx="167">
                  <c:v>337.81099999999998</c:v>
                </c:pt>
                <c:pt idx="168">
                  <c:v>338.77</c:v>
                </c:pt>
                <c:pt idx="169">
                  <c:v>339.72699999999998</c:v>
                </c:pt>
                <c:pt idx="170">
                  <c:v>340.69400000000002</c:v>
                </c:pt>
                <c:pt idx="171">
                  <c:v>341.65199999999999</c:v>
                </c:pt>
                <c:pt idx="172">
                  <c:v>342.60899999999998</c:v>
                </c:pt>
                <c:pt idx="173">
                  <c:v>343.57600000000002</c:v>
                </c:pt>
                <c:pt idx="174">
                  <c:v>344.53399999999999</c:v>
                </c:pt>
                <c:pt idx="175">
                  <c:v>345.49400000000003</c:v>
                </c:pt>
                <c:pt idx="176">
                  <c:v>346.447</c:v>
                </c:pt>
                <c:pt idx="177">
                  <c:v>347.40699999999998</c:v>
                </c:pt>
                <c:pt idx="178">
                  <c:v>348.37</c:v>
                </c:pt>
                <c:pt idx="179">
                  <c:v>349.33199999999999</c:v>
                </c:pt>
                <c:pt idx="180">
                  <c:v>350.29500000000002</c:v>
                </c:pt>
                <c:pt idx="181">
                  <c:v>351.24700000000001</c:v>
                </c:pt>
                <c:pt idx="182">
                  <c:v>352.21</c:v>
                </c:pt>
                <c:pt idx="183">
                  <c:v>353.173</c:v>
                </c:pt>
                <c:pt idx="184">
                  <c:v>354.12700000000001</c:v>
                </c:pt>
                <c:pt idx="185">
                  <c:v>355.09300000000002</c:v>
                </c:pt>
                <c:pt idx="186">
                  <c:v>356.05099999999999</c:v>
                </c:pt>
                <c:pt idx="187">
                  <c:v>357.00799999999998</c:v>
                </c:pt>
                <c:pt idx="188">
                  <c:v>357.97500000000002</c:v>
                </c:pt>
                <c:pt idx="189">
                  <c:v>358.93299999999999</c:v>
                </c:pt>
                <c:pt idx="190">
                  <c:v>359.89299999999997</c:v>
                </c:pt>
                <c:pt idx="191">
                  <c:v>360.84800000000001</c:v>
                </c:pt>
                <c:pt idx="192">
                  <c:v>361.81599999999997</c:v>
                </c:pt>
              </c:numCache>
            </c:numRef>
          </c:xVal>
          <c:yVal>
            <c:numRef>
              <c:f>'8 (8)'!$N$2:$N$194</c:f>
              <c:numCache>
                <c:formatCode>0.00</c:formatCode>
                <c:ptCount val="193"/>
                <c:pt idx="0">
                  <c:v>59</c:v>
                </c:pt>
                <c:pt idx="1">
                  <c:v>59.000981393353896</c:v>
                </c:pt>
                <c:pt idx="2">
                  <c:v>59.001962786707793</c:v>
                </c:pt>
                <c:pt idx="3">
                  <c:v>59.002944180061689</c:v>
                </c:pt>
                <c:pt idx="4">
                  <c:v>59.003928637078502</c:v>
                </c:pt>
                <c:pt idx="5">
                  <c:v>59.004910030432399</c:v>
                </c:pt>
                <c:pt idx="6">
                  <c:v>59.005884275239488</c:v>
                </c:pt>
                <c:pt idx="7">
                  <c:v>59.00686464737241</c:v>
                </c:pt>
                <c:pt idx="8">
                  <c:v>59.007849104389223</c:v>
                </c:pt>
                <c:pt idx="9">
                  <c:v>59.008830497743119</c:v>
                </c:pt>
                <c:pt idx="10">
                  <c:v>59.009808827434099</c:v>
                </c:pt>
                <c:pt idx="11">
                  <c:v>59.010784093462163</c:v>
                </c:pt>
                <c:pt idx="12">
                  <c:v>59.011771614141885</c:v>
                </c:pt>
                <c:pt idx="13">
                  <c:v>59.012749943832866</c:v>
                </c:pt>
                <c:pt idx="14">
                  <c:v>59.013727252302871</c:v>
                </c:pt>
                <c:pt idx="15">
                  <c:v>59.014707624435793</c:v>
                </c:pt>
                <c:pt idx="16">
                  <c:v>59.015692081452606</c:v>
                </c:pt>
                <c:pt idx="17">
                  <c:v>59.016670411143586</c:v>
                </c:pt>
                <c:pt idx="18">
                  <c:v>59.017650783276508</c:v>
                </c:pt>
                <c:pt idx="19">
                  <c:v>59.018627070525547</c:v>
                </c:pt>
                <c:pt idx="20">
                  <c:v>59.019610506321385</c:v>
                </c:pt>
                <c:pt idx="21">
                  <c:v>59.020591899675281</c:v>
                </c:pt>
                <c:pt idx="22">
                  <c:v>59.021576356692094</c:v>
                </c:pt>
                <c:pt idx="23">
                  <c:v>59.022547537836267</c:v>
                </c:pt>
                <c:pt idx="24">
                  <c:v>59.023530973632106</c:v>
                </c:pt>
                <c:pt idx="25">
                  <c:v>59.024512366986002</c:v>
                </c:pt>
                <c:pt idx="26">
                  <c:v>59.025496824002815</c:v>
                </c:pt>
                <c:pt idx="27">
                  <c:v>59.026470047588937</c:v>
                </c:pt>
                <c:pt idx="28">
                  <c:v>59.027453483384775</c:v>
                </c:pt>
                <c:pt idx="29">
                  <c:v>59.028431813075755</c:v>
                </c:pt>
                <c:pt idx="30">
                  <c:v>59.029419333755477</c:v>
                </c:pt>
                <c:pt idx="31">
                  <c:v>59.030397663446458</c:v>
                </c:pt>
                <c:pt idx="32">
                  <c:v>59.031374971916463</c:v>
                </c:pt>
                <c:pt idx="33">
                  <c:v>59.032352280386469</c:v>
                </c:pt>
                <c:pt idx="34">
                  <c:v>59.033339801066191</c:v>
                </c:pt>
                <c:pt idx="35">
                  <c:v>59.034318130757171</c:v>
                </c:pt>
                <c:pt idx="36">
                  <c:v>59.035297481669119</c:v>
                </c:pt>
                <c:pt idx="37">
                  <c:v>59.036274790139124</c:v>
                </c:pt>
                <c:pt idx="38">
                  <c:v>59.037259247155937</c:v>
                </c:pt>
                <c:pt idx="39">
                  <c:v>59.038240640509834</c:v>
                </c:pt>
                <c:pt idx="40">
                  <c:v>59.039216927758872</c:v>
                </c:pt>
                <c:pt idx="41">
                  <c:v>59.040195257449852</c:v>
                </c:pt>
                <c:pt idx="42">
                  <c:v>59.041178693245691</c:v>
                </c:pt>
                <c:pt idx="43">
                  <c:v>59.042160086599587</c:v>
                </c:pt>
                <c:pt idx="44">
                  <c:v>59.043139437511535</c:v>
                </c:pt>
                <c:pt idx="45">
                  <c:v>59.044123894528347</c:v>
                </c:pt>
                <c:pt idx="46">
                  <c:v>59.045102224219328</c:v>
                </c:pt>
                <c:pt idx="47">
                  <c:v>59.046081575131275</c:v>
                </c:pt>
                <c:pt idx="48">
                  <c:v>59.047065010927113</c:v>
                </c:pt>
                <c:pt idx="49">
                  <c:v>59.048045383060035</c:v>
                </c:pt>
                <c:pt idx="50">
                  <c:v>59.049019627867125</c:v>
                </c:pt>
                <c:pt idx="51">
                  <c:v>59.050000000000047</c:v>
                </c:pt>
                <c:pt idx="52">
                  <c:v>59.050987520679769</c:v>
                </c:pt>
                <c:pt idx="53">
                  <c:v>59.051959723044916</c:v>
                </c:pt>
                <c:pt idx="54">
                  <c:v>59.052940095177838</c:v>
                </c:pt>
                <c:pt idx="55">
                  <c:v>59.053922509752702</c:v>
                </c:pt>
                <c:pt idx="56">
                  <c:v>59.054905945548541</c:v>
                </c:pt>
                <c:pt idx="57">
                  <c:v>59.055888360123404</c:v>
                </c:pt>
                <c:pt idx="58">
                  <c:v>59.056861583709527</c:v>
                </c:pt>
                <c:pt idx="59">
                  <c:v>59.057842977063423</c:v>
                </c:pt>
                <c:pt idx="60">
                  <c:v>59.058826412859261</c:v>
                </c:pt>
                <c:pt idx="61">
                  <c:v>59.059808827434125</c:v>
                </c:pt>
                <c:pt idx="62">
                  <c:v>59.060786135904131</c:v>
                </c:pt>
                <c:pt idx="63">
                  <c:v>59.061771614141911</c:v>
                </c:pt>
                <c:pt idx="64">
                  <c:v>59.062749943832891</c:v>
                </c:pt>
                <c:pt idx="65">
                  <c:v>59.063730315965813</c:v>
                </c:pt>
                <c:pt idx="66">
                  <c:v>59.064704560772903</c:v>
                </c:pt>
                <c:pt idx="67">
                  <c:v>59.065692081452625</c:v>
                </c:pt>
                <c:pt idx="68">
                  <c:v>59.066670411143605</c:v>
                </c:pt>
                <c:pt idx="69">
                  <c:v>59.06764771961361</c:v>
                </c:pt>
                <c:pt idx="70">
                  <c:v>59.068628091746533</c:v>
                </c:pt>
                <c:pt idx="71">
                  <c:v>59.069614591205287</c:v>
                </c:pt>
                <c:pt idx="72">
                  <c:v>59.070590878454325</c:v>
                </c:pt>
                <c:pt idx="73">
                  <c:v>59.071572271808222</c:v>
                </c:pt>
                <c:pt idx="74">
                  <c:v>59.072553665162118</c:v>
                </c:pt>
                <c:pt idx="75">
                  <c:v>59.073536079736982</c:v>
                </c:pt>
                <c:pt idx="76">
                  <c:v>59.074509303323104</c:v>
                </c:pt>
                <c:pt idx="77">
                  <c:v>59.075490696677001</c:v>
                </c:pt>
                <c:pt idx="78">
                  <c:v>59.076474132472839</c:v>
                </c:pt>
                <c:pt idx="79">
                  <c:v>59.077448377279929</c:v>
                </c:pt>
                <c:pt idx="80">
                  <c:v>59.078430791854792</c:v>
                </c:pt>
                <c:pt idx="81">
                  <c:v>59.079409121545773</c:v>
                </c:pt>
                <c:pt idx="82">
                  <c:v>59.080396642225494</c:v>
                </c:pt>
                <c:pt idx="83">
                  <c:v>59.081374971916475</c:v>
                </c:pt>
                <c:pt idx="84">
                  <c:v>59.08235228038648</c:v>
                </c:pt>
                <c:pt idx="85">
                  <c:v>59.083339801066202</c:v>
                </c:pt>
                <c:pt idx="86">
                  <c:v>59.084318130757183</c:v>
                </c:pt>
                <c:pt idx="87">
                  <c:v>59.085295439227188</c:v>
                </c:pt>
                <c:pt idx="88">
                  <c:v>59.086274790139136</c:v>
                </c:pt>
                <c:pt idx="89">
                  <c:v>59.087252098609142</c:v>
                </c:pt>
                <c:pt idx="90">
                  <c:v>59.088238598067896</c:v>
                </c:pt>
                <c:pt idx="91">
                  <c:v>59.089216927758876</c:v>
                </c:pt>
                <c:pt idx="92">
                  <c:v>59.090201384775689</c:v>
                </c:pt>
                <c:pt idx="93">
                  <c:v>59.091173587140837</c:v>
                </c:pt>
                <c:pt idx="94">
                  <c:v>59.092156001715701</c:v>
                </c:pt>
                <c:pt idx="95">
                  <c:v>59.093138416290564</c:v>
                </c:pt>
                <c:pt idx="96">
                  <c:v>59.094114703539603</c:v>
                </c:pt>
                <c:pt idx="97">
                  <c:v>59.095101202998357</c:v>
                </c:pt>
                <c:pt idx="98">
                  <c:v>59.096078511468363</c:v>
                </c:pt>
                <c:pt idx="99">
                  <c:v>59.097056841159343</c:v>
                </c:pt>
                <c:pt idx="100">
                  <c:v>59.098044361839065</c:v>
                </c:pt>
                <c:pt idx="101">
                  <c:v>59.099021670309071</c:v>
                </c:pt>
                <c:pt idx="102">
                  <c:v>59.100000000000051</c:v>
                </c:pt>
                <c:pt idx="103">
                  <c:v>59.100977308470057</c:v>
                </c:pt>
                <c:pt idx="104">
                  <c:v>59.101964829149779</c:v>
                </c:pt>
                <c:pt idx="105">
                  <c:v>59.102947243724643</c:v>
                </c:pt>
                <c:pt idx="106">
                  <c:v>59.103918424868816</c:v>
                </c:pt>
                <c:pt idx="107">
                  <c:v>59.104899818222712</c:v>
                </c:pt>
                <c:pt idx="108">
                  <c:v>59.105883254018551</c:v>
                </c:pt>
                <c:pt idx="109">
                  <c:v>59.106865668593414</c:v>
                </c:pt>
                <c:pt idx="110">
                  <c:v>59.107849104389253</c:v>
                </c:pt>
                <c:pt idx="111">
                  <c:v>59.1088213067544</c:v>
                </c:pt>
                <c:pt idx="112">
                  <c:v>59.109803721329264</c:v>
                </c:pt>
                <c:pt idx="113">
                  <c:v>59.110786135904128</c:v>
                </c:pt>
                <c:pt idx="114">
                  <c:v>59.111763444374134</c:v>
                </c:pt>
                <c:pt idx="115">
                  <c:v>59.112741774065114</c:v>
                </c:pt>
                <c:pt idx="116">
                  <c:v>59.113726231081927</c:v>
                </c:pt>
                <c:pt idx="117">
                  <c:v>59.114704560772907</c:v>
                </c:pt>
                <c:pt idx="118">
                  <c:v>59.115692081452629</c:v>
                </c:pt>
                <c:pt idx="119">
                  <c:v>59.116669389922635</c:v>
                </c:pt>
                <c:pt idx="120">
                  <c:v>59.117647719613615</c:v>
                </c:pt>
                <c:pt idx="121">
                  <c:v>59.118625028083621</c:v>
                </c:pt>
                <c:pt idx="122">
                  <c:v>59.119604378995568</c:v>
                </c:pt>
                <c:pt idx="123">
                  <c:v>59.12059189967529</c:v>
                </c:pt>
                <c:pt idx="124">
                  <c:v>59.121566144482379</c:v>
                </c:pt>
                <c:pt idx="125">
                  <c:v>59.122547537836276</c:v>
                </c:pt>
                <c:pt idx="126">
                  <c:v>59.123530973632114</c:v>
                </c:pt>
                <c:pt idx="127">
                  <c:v>59.124513388206978</c:v>
                </c:pt>
                <c:pt idx="128">
                  <c:v>59.1254866117931</c:v>
                </c:pt>
                <c:pt idx="129">
                  <c:v>59.126468005146997</c:v>
                </c:pt>
                <c:pt idx="130">
                  <c:v>59.127451440942835</c:v>
                </c:pt>
                <c:pt idx="131">
                  <c:v>59.128435897959648</c:v>
                </c:pt>
                <c:pt idx="132">
                  <c:v>59.12940912154577</c:v>
                </c:pt>
                <c:pt idx="133">
                  <c:v>59.130396642225492</c:v>
                </c:pt>
                <c:pt idx="134">
                  <c:v>59.131374971916472</c:v>
                </c:pt>
                <c:pt idx="135">
                  <c:v>59.132352280386478</c:v>
                </c:pt>
                <c:pt idx="136">
                  <c:v>59.133329588856483</c:v>
                </c:pt>
                <c:pt idx="137">
                  <c:v>59.134317109536205</c:v>
                </c:pt>
                <c:pt idx="138">
                  <c:v>59.135295439227185</c:v>
                </c:pt>
                <c:pt idx="139">
                  <c:v>59.136272747697191</c:v>
                </c:pt>
                <c:pt idx="140">
                  <c:v>59.137255162272055</c:v>
                </c:pt>
                <c:pt idx="141">
                  <c:v>59.138240640509835</c:v>
                </c:pt>
                <c:pt idx="142">
                  <c:v>59.139213864095957</c:v>
                </c:pt>
                <c:pt idx="143">
                  <c:v>59.140195257449854</c:v>
                </c:pt>
                <c:pt idx="144">
                  <c:v>59.141178693245692</c:v>
                </c:pt>
                <c:pt idx="145">
                  <c:v>59.142161107820556</c:v>
                </c:pt>
                <c:pt idx="146">
                  <c:v>59.143134331406678</c:v>
                </c:pt>
                <c:pt idx="147">
                  <c:v>59.144115724760574</c:v>
                </c:pt>
                <c:pt idx="148">
                  <c:v>59.145103245440296</c:v>
                </c:pt>
                <c:pt idx="149">
                  <c:v>59.146079532689335</c:v>
                </c:pt>
                <c:pt idx="150">
                  <c:v>59.14705684115934</c:v>
                </c:pt>
                <c:pt idx="151">
                  <c:v>59.148044361839062</c:v>
                </c:pt>
                <c:pt idx="152">
                  <c:v>59.149022691530043</c:v>
                </c:pt>
                <c:pt idx="153">
                  <c:v>59.150000000000048</c:v>
                </c:pt>
                <c:pt idx="154">
                  <c:v>59.150977308470054</c:v>
                </c:pt>
                <c:pt idx="155">
                  <c:v>59.151964829149776</c:v>
                </c:pt>
                <c:pt idx="156">
                  <c:v>59.152943158840756</c:v>
                </c:pt>
                <c:pt idx="157">
                  <c:v>59.153924552194653</c:v>
                </c:pt>
                <c:pt idx="158">
                  <c:v>59.154906966769516</c:v>
                </c:pt>
                <c:pt idx="159">
                  <c:v>59.15587814791369</c:v>
                </c:pt>
                <c:pt idx="160">
                  <c:v>59.156860562488554</c:v>
                </c:pt>
                <c:pt idx="161">
                  <c:v>59.157842977063417</c:v>
                </c:pt>
                <c:pt idx="162">
                  <c:v>59.158826412859256</c:v>
                </c:pt>
                <c:pt idx="163">
                  <c:v>59.159807806213152</c:v>
                </c:pt>
                <c:pt idx="164">
                  <c:v>59.160782051020242</c:v>
                </c:pt>
                <c:pt idx="165">
                  <c:v>59.161766508037054</c:v>
                </c:pt>
                <c:pt idx="166">
                  <c:v>59.162741774065118</c:v>
                </c:pt>
                <c:pt idx="167">
                  <c:v>59.163725209860957</c:v>
                </c:pt>
                <c:pt idx="168">
                  <c:v>59.164704560772904</c:v>
                </c:pt>
                <c:pt idx="169">
                  <c:v>59.16568186924291</c:v>
                </c:pt>
                <c:pt idx="170">
                  <c:v>59.166669389922632</c:v>
                </c:pt>
                <c:pt idx="171">
                  <c:v>59.167647719613612</c:v>
                </c:pt>
                <c:pt idx="172">
                  <c:v>59.168625028083618</c:v>
                </c:pt>
                <c:pt idx="173">
                  <c:v>59.16961254876334</c:v>
                </c:pt>
                <c:pt idx="174">
                  <c:v>59.17059087845432</c:v>
                </c:pt>
                <c:pt idx="175">
                  <c:v>59.171571250587242</c:v>
                </c:pt>
                <c:pt idx="176">
                  <c:v>59.172544474173364</c:v>
                </c:pt>
                <c:pt idx="177">
                  <c:v>59.173524846306286</c:v>
                </c:pt>
                <c:pt idx="178">
                  <c:v>59.174508282102124</c:v>
                </c:pt>
                <c:pt idx="179">
                  <c:v>59.175490696676988</c:v>
                </c:pt>
                <c:pt idx="180">
                  <c:v>59.176474132472826</c:v>
                </c:pt>
                <c:pt idx="181">
                  <c:v>59.177446334837974</c:v>
                </c:pt>
                <c:pt idx="182">
                  <c:v>59.178429770633812</c:v>
                </c:pt>
                <c:pt idx="183">
                  <c:v>59.179413206429651</c:v>
                </c:pt>
                <c:pt idx="184">
                  <c:v>59.18038745123674</c:v>
                </c:pt>
                <c:pt idx="185">
                  <c:v>59.181373950695495</c:v>
                </c:pt>
                <c:pt idx="186">
                  <c:v>59.182352280386475</c:v>
                </c:pt>
                <c:pt idx="187">
                  <c:v>59.183329588856481</c:v>
                </c:pt>
                <c:pt idx="188">
                  <c:v>59.184317109536202</c:v>
                </c:pt>
                <c:pt idx="189">
                  <c:v>59.185295439227183</c:v>
                </c:pt>
                <c:pt idx="190">
                  <c:v>59.186275811360105</c:v>
                </c:pt>
                <c:pt idx="191">
                  <c:v>59.187251077388169</c:v>
                </c:pt>
                <c:pt idx="192">
                  <c:v>59.188239619288865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03F-462C-BEF6-6DD59744E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79968"/>
        <c:axId val="69381504"/>
      </c:scatterChart>
      <c:valAx>
        <c:axId val="6937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9381504"/>
        <c:crosses val="autoZero"/>
        <c:crossBetween val="midCat"/>
      </c:valAx>
      <c:valAx>
        <c:axId val="693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3799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(9)'!$A$2:$A$218</c:f>
              <c:numCache>
                <c:formatCode>General</c:formatCode>
                <c:ptCount val="217"/>
                <c:pt idx="0">
                  <c:v>109.331</c:v>
                </c:pt>
                <c:pt idx="1">
                  <c:v>110.288</c:v>
                </c:pt>
                <c:pt idx="2">
                  <c:v>111.255</c:v>
                </c:pt>
                <c:pt idx="3">
                  <c:v>112.21599999999999</c:v>
                </c:pt>
                <c:pt idx="4">
                  <c:v>113.167</c:v>
                </c:pt>
                <c:pt idx="5">
                  <c:v>114.134</c:v>
                </c:pt>
                <c:pt idx="6">
                  <c:v>115.096</c:v>
                </c:pt>
                <c:pt idx="7">
                  <c:v>116.05</c:v>
                </c:pt>
                <c:pt idx="8">
                  <c:v>117.011</c:v>
                </c:pt>
                <c:pt idx="9">
                  <c:v>117.97499999999999</c:v>
                </c:pt>
                <c:pt idx="10">
                  <c:v>118.93600000000001</c:v>
                </c:pt>
                <c:pt idx="11">
                  <c:v>119.887</c:v>
                </c:pt>
                <c:pt idx="12">
                  <c:v>120.848</c:v>
                </c:pt>
                <c:pt idx="13">
                  <c:v>121.815</c:v>
                </c:pt>
                <c:pt idx="14">
                  <c:v>122.773</c:v>
                </c:pt>
                <c:pt idx="15">
                  <c:v>123.732</c:v>
                </c:pt>
                <c:pt idx="16">
                  <c:v>124.69</c:v>
                </c:pt>
                <c:pt idx="17">
                  <c:v>125.655</c:v>
                </c:pt>
                <c:pt idx="18">
                  <c:v>126.61199999999999</c:v>
                </c:pt>
                <c:pt idx="19">
                  <c:v>127.569</c:v>
                </c:pt>
                <c:pt idx="20">
                  <c:v>128.53</c:v>
                </c:pt>
                <c:pt idx="21">
                  <c:v>129.49299999999999</c:v>
                </c:pt>
                <c:pt idx="22">
                  <c:v>130.453</c:v>
                </c:pt>
                <c:pt idx="23">
                  <c:v>131.40700000000001</c:v>
                </c:pt>
                <c:pt idx="24">
                  <c:v>132.36699999999999</c:v>
                </c:pt>
                <c:pt idx="25">
                  <c:v>133.33099999999999</c:v>
                </c:pt>
                <c:pt idx="26">
                  <c:v>134.292</c:v>
                </c:pt>
                <c:pt idx="27">
                  <c:v>135.24700000000001</c:v>
                </c:pt>
                <c:pt idx="28">
                  <c:v>136.21600000000001</c:v>
                </c:pt>
                <c:pt idx="29">
                  <c:v>137.17500000000001</c:v>
                </c:pt>
                <c:pt idx="30">
                  <c:v>138.13</c:v>
                </c:pt>
                <c:pt idx="31">
                  <c:v>139.08699999999999</c:v>
                </c:pt>
                <c:pt idx="32">
                  <c:v>140.054</c:v>
                </c:pt>
                <c:pt idx="33">
                  <c:v>141.011</c:v>
                </c:pt>
                <c:pt idx="34">
                  <c:v>141.96799999999999</c:v>
                </c:pt>
                <c:pt idx="35">
                  <c:v>142.935</c:v>
                </c:pt>
                <c:pt idx="36">
                  <c:v>143.904</c:v>
                </c:pt>
                <c:pt idx="37">
                  <c:v>144.84700000000001</c:v>
                </c:pt>
                <c:pt idx="38">
                  <c:v>145.809</c:v>
                </c:pt>
                <c:pt idx="39">
                  <c:v>146.774</c:v>
                </c:pt>
                <c:pt idx="40">
                  <c:v>147.73400000000001</c:v>
                </c:pt>
                <c:pt idx="41">
                  <c:v>148.68799999999999</c:v>
                </c:pt>
                <c:pt idx="42">
                  <c:v>149.648</c:v>
                </c:pt>
                <c:pt idx="43">
                  <c:v>150.613</c:v>
                </c:pt>
                <c:pt idx="44">
                  <c:v>151.57300000000001</c:v>
                </c:pt>
                <c:pt idx="45">
                  <c:v>152.52799999999999</c:v>
                </c:pt>
                <c:pt idx="46">
                  <c:v>153.49</c:v>
                </c:pt>
                <c:pt idx="47">
                  <c:v>154.453</c:v>
                </c:pt>
                <c:pt idx="48">
                  <c:v>155.41200000000001</c:v>
                </c:pt>
                <c:pt idx="49">
                  <c:v>156.36799999999999</c:v>
                </c:pt>
                <c:pt idx="50">
                  <c:v>157.33500000000001</c:v>
                </c:pt>
                <c:pt idx="51">
                  <c:v>158.29300000000001</c:v>
                </c:pt>
                <c:pt idx="52">
                  <c:v>159.25</c:v>
                </c:pt>
                <c:pt idx="53">
                  <c:v>160.20699999999999</c:v>
                </c:pt>
                <c:pt idx="54">
                  <c:v>161.17400000000001</c:v>
                </c:pt>
                <c:pt idx="55">
                  <c:v>162.13399999999999</c:v>
                </c:pt>
                <c:pt idx="56">
                  <c:v>163.09100000000001</c:v>
                </c:pt>
                <c:pt idx="57">
                  <c:v>164.054</c:v>
                </c:pt>
                <c:pt idx="58">
                  <c:v>165.01499999999999</c:v>
                </c:pt>
                <c:pt idx="59">
                  <c:v>165.96899999999999</c:v>
                </c:pt>
                <c:pt idx="60">
                  <c:v>166.929</c:v>
                </c:pt>
                <c:pt idx="61">
                  <c:v>167.904</c:v>
                </c:pt>
                <c:pt idx="62">
                  <c:v>168.84800000000001</c:v>
                </c:pt>
                <c:pt idx="63">
                  <c:v>169.81200000000001</c:v>
                </c:pt>
                <c:pt idx="64">
                  <c:v>170.767</c:v>
                </c:pt>
                <c:pt idx="65">
                  <c:v>171.73400000000001</c:v>
                </c:pt>
                <c:pt idx="66">
                  <c:v>172.69200000000001</c:v>
                </c:pt>
                <c:pt idx="67">
                  <c:v>173.649</c:v>
                </c:pt>
                <c:pt idx="68">
                  <c:v>174.61600000000001</c:v>
                </c:pt>
                <c:pt idx="69">
                  <c:v>175.57400000000001</c:v>
                </c:pt>
                <c:pt idx="70">
                  <c:v>176.53100000000001</c:v>
                </c:pt>
                <c:pt idx="71">
                  <c:v>177.488</c:v>
                </c:pt>
                <c:pt idx="72">
                  <c:v>178.45</c:v>
                </c:pt>
                <c:pt idx="73">
                  <c:v>179.41</c:v>
                </c:pt>
                <c:pt idx="74">
                  <c:v>180.37100000000001</c:v>
                </c:pt>
                <c:pt idx="75">
                  <c:v>181.33600000000001</c:v>
                </c:pt>
                <c:pt idx="76">
                  <c:v>182.28700000000001</c:v>
                </c:pt>
                <c:pt idx="77">
                  <c:v>183.249</c:v>
                </c:pt>
                <c:pt idx="78">
                  <c:v>184.21</c:v>
                </c:pt>
                <c:pt idx="79">
                  <c:v>185.17400000000001</c:v>
                </c:pt>
                <c:pt idx="80">
                  <c:v>186.13499999999999</c:v>
                </c:pt>
                <c:pt idx="81">
                  <c:v>187.09299999999999</c:v>
                </c:pt>
                <c:pt idx="82">
                  <c:v>188.048</c:v>
                </c:pt>
                <c:pt idx="83">
                  <c:v>189.01499999999999</c:v>
                </c:pt>
                <c:pt idx="84">
                  <c:v>189.97300000000001</c:v>
                </c:pt>
                <c:pt idx="85">
                  <c:v>190.93</c:v>
                </c:pt>
                <c:pt idx="86">
                  <c:v>191.89</c:v>
                </c:pt>
                <c:pt idx="87">
                  <c:v>192.85400000000001</c:v>
                </c:pt>
                <c:pt idx="88">
                  <c:v>193.81200000000001</c:v>
                </c:pt>
                <c:pt idx="89">
                  <c:v>194.77199999999999</c:v>
                </c:pt>
                <c:pt idx="90">
                  <c:v>195.72800000000001</c:v>
                </c:pt>
                <c:pt idx="91">
                  <c:v>196.691</c:v>
                </c:pt>
                <c:pt idx="92">
                  <c:v>197.65299999999999</c:v>
                </c:pt>
                <c:pt idx="93">
                  <c:v>198.61600000000001</c:v>
                </c:pt>
                <c:pt idx="94">
                  <c:v>199.56800000000001</c:v>
                </c:pt>
                <c:pt idx="95">
                  <c:v>200.53</c:v>
                </c:pt>
                <c:pt idx="96">
                  <c:v>201.49199999999999</c:v>
                </c:pt>
                <c:pt idx="97">
                  <c:v>202.45500000000001</c:v>
                </c:pt>
                <c:pt idx="98">
                  <c:v>203.41</c:v>
                </c:pt>
                <c:pt idx="99">
                  <c:v>204.37100000000001</c:v>
                </c:pt>
                <c:pt idx="100">
                  <c:v>205.32900000000001</c:v>
                </c:pt>
                <c:pt idx="101">
                  <c:v>206.29599999999999</c:v>
                </c:pt>
                <c:pt idx="102">
                  <c:v>207.25399999999999</c:v>
                </c:pt>
                <c:pt idx="103">
                  <c:v>208.21100000000001</c:v>
                </c:pt>
                <c:pt idx="104">
                  <c:v>209.16800000000001</c:v>
                </c:pt>
                <c:pt idx="105">
                  <c:v>210.13499999999999</c:v>
                </c:pt>
                <c:pt idx="106">
                  <c:v>211.09299999999999</c:v>
                </c:pt>
                <c:pt idx="107">
                  <c:v>212.05199999999999</c:v>
                </c:pt>
                <c:pt idx="108">
                  <c:v>213.00899999999999</c:v>
                </c:pt>
                <c:pt idx="109">
                  <c:v>213.97300000000001</c:v>
                </c:pt>
                <c:pt idx="110">
                  <c:v>214.934</c:v>
                </c:pt>
                <c:pt idx="111">
                  <c:v>215.89</c:v>
                </c:pt>
                <c:pt idx="112">
                  <c:v>216.84800000000001</c:v>
                </c:pt>
                <c:pt idx="113">
                  <c:v>217.81200000000001</c:v>
                </c:pt>
                <c:pt idx="114">
                  <c:v>218.773</c:v>
                </c:pt>
                <c:pt idx="115">
                  <c:v>219.73099999999999</c:v>
                </c:pt>
                <c:pt idx="116">
                  <c:v>220.69499999999999</c:v>
                </c:pt>
                <c:pt idx="117">
                  <c:v>221.65299999999999</c:v>
                </c:pt>
                <c:pt idx="118">
                  <c:v>222.61199999999999</c:v>
                </c:pt>
                <c:pt idx="119">
                  <c:v>223.57599999999999</c:v>
                </c:pt>
                <c:pt idx="120">
                  <c:v>224.535</c:v>
                </c:pt>
                <c:pt idx="121">
                  <c:v>225.49199999999999</c:v>
                </c:pt>
                <c:pt idx="122">
                  <c:v>226.45599999999999</c:v>
                </c:pt>
                <c:pt idx="123">
                  <c:v>227.40700000000001</c:v>
                </c:pt>
                <c:pt idx="124">
                  <c:v>228.36799999999999</c:v>
                </c:pt>
                <c:pt idx="125">
                  <c:v>229.328</c:v>
                </c:pt>
                <c:pt idx="126">
                  <c:v>230.29</c:v>
                </c:pt>
                <c:pt idx="127">
                  <c:v>231.25299999999999</c:v>
                </c:pt>
                <c:pt idx="128">
                  <c:v>232.215</c:v>
                </c:pt>
                <c:pt idx="129">
                  <c:v>233.16900000000001</c:v>
                </c:pt>
                <c:pt idx="130">
                  <c:v>234.12899999999999</c:v>
                </c:pt>
                <c:pt idx="131">
                  <c:v>235.09299999999999</c:v>
                </c:pt>
                <c:pt idx="132">
                  <c:v>236.054</c:v>
                </c:pt>
                <c:pt idx="133">
                  <c:v>237.011</c:v>
                </c:pt>
                <c:pt idx="134">
                  <c:v>237.976</c:v>
                </c:pt>
                <c:pt idx="135">
                  <c:v>238.934</c:v>
                </c:pt>
                <c:pt idx="136">
                  <c:v>239.89400000000001</c:v>
                </c:pt>
                <c:pt idx="137">
                  <c:v>240.84800000000001</c:v>
                </c:pt>
                <c:pt idx="138">
                  <c:v>241.815</c:v>
                </c:pt>
                <c:pt idx="139">
                  <c:v>242.773</c:v>
                </c:pt>
                <c:pt idx="140">
                  <c:v>243.73</c:v>
                </c:pt>
                <c:pt idx="141">
                  <c:v>244.69</c:v>
                </c:pt>
                <c:pt idx="142">
                  <c:v>245.65600000000001</c:v>
                </c:pt>
                <c:pt idx="143">
                  <c:v>246.61199999999999</c:v>
                </c:pt>
                <c:pt idx="144">
                  <c:v>247.57300000000001</c:v>
                </c:pt>
                <c:pt idx="145">
                  <c:v>248.535</c:v>
                </c:pt>
                <c:pt idx="146">
                  <c:v>249.49600000000001</c:v>
                </c:pt>
                <c:pt idx="147">
                  <c:v>250.44900000000001</c:v>
                </c:pt>
                <c:pt idx="148">
                  <c:v>251.41</c:v>
                </c:pt>
                <c:pt idx="149">
                  <c:v>252.37299999999999</c:v>
                </c:pt>
                <c:pt idx="150">
                  <c:v>253.328</c:v>
                </c:pt>
                <c:pt idx="151">
                  <c:v>254.29</c:v>
                </c:pt>
                <c:pt idx="152">
                  <c:v>255.24700000000001</c:v>
                </c:pt>
                <c:pt idx="153">
                  <c:v>256.214</c:v>
                </c:pt>
                <c:pt idx="154">
                  <c:v>257.17200000000003</c:v>
                </c:pt>
                <c:pt idx="155">
                  <c:v>258.12900000000002</c:v>
                </c:pt>
                <c:pt idx="156">
                  <c:v>259.096</c:v>
                </c:pt>
                <c:pt idx="157">
                  <c:v>260.05399999999997</c:v>
                </c:pt>
                <c:pt idx="158">
                  <c:v>261.01100000000002</c:v>
                </c:pt>
                <c:pt idx="159">
                  <c:v>261.97000000000003</c:v>
                </c:pt>
                <c:pt idx="160">
                  <c:v>262.92700000000002</c:v>
                </c:pt>
                <c:pt idx="161">
                  <c:v>263.89299999999997</c:v>
                </c:pt>
                <c:pt idx="162">
                  <c:v>264.85199999999998</c:v>
                </c:pt>
                <c:pt idx="163">
                  <c:v>265.815</c:v>
                </c:pt>
                <c:pt idx="164">
                  <c:v>266.767</c:v>
                </c:pt>
                <c:pt idx="165">
                  <c:v>267.72899999999998</c:v>
                </c:pt>
                <c:pt idx="166">
                  <c:v>268.69099999999997</c:v>
                </c:pt>
                <c:pt idx="167">
                  <c:v>269.64699999999999</c:v>
                </c:pt>
                <c:pt idx="168">
                  <c:v>270.613</c:v>
                </c:pt>
                <c:pt idx="169">
                  <c:v>271.57</c:v>
                </c:pt>
                <c:pt idx="170">
                  <c:v>272.52800000000002</c:v>
                </c:pt>
                <c:pt idx="171">
                  <c:v>273.495</c:v>
                </c:pt>
                <c:pt idx="172">
                  <c:v>274.45299999999997</c:v>
                </c:pt>
                <c:pt idx="173">
                  <c:v>275.41000000000003</c:v>
                </c:pt>
                <c:pt idx="174">
                  <c:v>276.36700000000002</c:v>
                </c:pt>
                <c:pt idx="175">
                  <c:v>277.334</c:v>
                </c:pt>
                <c:pt idx="176">
                  <c:v>278.29599999999999</c:v>
                </c:pt>
                <c:pt idx="177">
                  <c:v>279.24700000000001</c:v>
                </c:pt>
                <c:pt idx="178">
                  <c:v>280.20800000000003</c:v>
                </c:pt>
              </c:numCache>
            </c:numRef>
          </c:xVal>
          <c:yVal>
            <c:numRef>
              <c:f>'8 (9)'!$B$2:$B$218</c:f>
              <c:numCache>
                <c:formatCode>General</c:formatCode>
                <c:ptCount val="217"/>
                <c:pt idx="0">
                  <c:v>74.900000000000006</c:v>
                </c:pt>
                <c:pt idx="1">
                  <c:v>74.900000000000006</c:v>
                </c:pt>
                <c:pt idx="2">
                  <c:v>74.900000000000006</c:v>
                </c:pt>
                <c:pt idx="3">
                  <c:v>74.900000000000006</c:v>
                </c:pt>
                <c:pt idx="4">
                  <c:v>74.900000000000006</c:v>
                </c:pt>
                <c:pt idx="5">
                  <c:v>75.2</c:v>
                </c:pt>
                <c:pt idx="6">
                  <c:v>75.5</c:v>
                </c:pt>
                <c:pt idx="7">
                  <c:v>78.099999999999994</c:v>
                </c:pt>
                <c:pt idx="8">
                  <c:v>78.2</c:v>
                </c:pt>
                <c:pt idx="9">
                  <c:v>83</c:v>
                </c:pt>
                <c:pt idx="10">
                  <c:v>83.4</c:v>
                </c:pt>
                <c:pt idx="11">
                  <c:v>83.8</c:v>
                </c:pt>
                <c:pt idx="12">
                  <c:v>84.1</c:v>
                </c:pt>
                <c:pt idx="13">
                  <c:v>87.9</c:v>
                </c:pt>
                <c:pt idx="14">
                  <c:v>88.2</c:v>
                </c:pt>
                <c:pt idx="15">
                  <c:v>90.7</c:v>
                </c:pt>
                <c:pt idx="16">
                  <c:v>90.8</c:v>
                </c:pt>
                <c:pt idx="17">
                  <c:v>91.2</c:v>
                </c:pt>
                <c:pt idx="18">
                  <c:v>91.5</c:v>
                </c:pt>
                <c:pt idx="19">
                  <c:v>93.7</c:v>
                </c:pt>
                <c:pt idx="20">
                  <c:v>93.7</c:v>
                </c:pt>
                <c:pt idx="21">
                  <c:v>93.7</c:v>
                </c:pt>
                <c:pt idx="22">
                  <c:v>93.6</c:v>
                </c:pt>
                <c:pt idx="23">
                  <c:v>93.6</c:v>
                </c:pt>
                <c:pt idx="24">
                  <c:v>93.5</c:v>
                </c:pt>
                <c:pt idx="25">
                  <c:v>93.1</c:v>
                </c:pt>
                <c:pt idx="26">
                  <c:v>90.8</c:v>
                </c:pt>
                <c:pt idx="27">
                  <c:v>90.8</c:v>
                </c:pt>
                <c:pt idx="28">
                  <c:v>90.8</c:v>
                </c:pt>
                <c:pt idx="29">
                  <c:v>90.5</c:v>
                </c:pt>
                <c:pt idx="30">
                  <c:v>90.2</c:v>
                </c:pt>
                <c:pt idx="31">
                  <c:v>89.9</c:v>
                </c:pt>
                <c:pt idx="32">
                  <c:v>87.8</c:v>
                </c:pt>
                <c:pt idx="33">
                  <c:v>87.7</c:v>
                </c:pt>
                <c:pt idx="34">
                  <c:v>87.7</c:v>
                </c:pt>
                <c:pt idx="35">
                  <c:v>87.2</c:v>
                </c:pt>
                <c:pt idx="36">
                  <c:v>86.8</c:v>
                </c:pt>
                <c:pt idx="37">
                  <c:v>86.5</c:v>
                </c:pt>
                <c:pt idx="38">
                  <c:v>86.3</c:v>
                </c:pt>
                <c:pt idx="39">
                  <c:v>83.8</c:v>
                </c:pt>
                <c:pt idx="40">
                  <c:v>83.8</c:v>
                </c:pt>
                <c:pt idx="41">
                  <c:v>83.8</c:v>
                </c:pt>
                <c:pt idx="42">
                  <c:v>83.7</c:v>
                </c:pt>
                <c:pt idx="43">
                  <c:v>83.2</c:v>
                </c:pt>
                <c:pt idx="44">
                  <c:v>82.9</c:v>
                </c:pt>
                <c:pt idx="45">
                  <c:v>82.6</c:v>
                </c:pt>
                <c:pt idx="46">
                  <c:v>82.3</c:v>
                </c:pt>
                <c:pt idx="47">
                  <c:v>82.1</c:v>
                </c:pt>
                <c:pt idx="48">
                  <c:v>81.7</c:v>
                </c:pt>
                <c:pt idx="49">
                  <c:v>81.3</c:v>
                </c:pt>
                <c:pt idx="50">
                  <c:v>81.099999999999994</c:v>
                </c:pt>
                <c:pt idx="51">
                  <c:v>80.900000000000006</c:v>
                </c:pt>
                <c:pt idx="52">
                  <c:v>80.7</c:v>
                </c:pt>
                <c:pt idx="53">
                  <c:v>80.3</c:v>
                </c:pt>
                <c:pt idx="54">
                  <c:v>80</c:v>
                </c:pt>
                <c:pt idx="55">
                  <c:v>79.7</c:v>
                </c:pt>
                <c:pt idx="56">
                  <c:v>79.5</c:v>
                </c:pt>
                <c:pt idx="57">
                  <c:v>79.3</c:v>
                </c:pt>
                <c:pt idx="58">
                  <c:v>79.2</c:v>
                </c:pt>
                <c:pt idx="59">
                  <c:v>79</c:v>
                </c:pt>
                <c:pt idx="60">
                  <c:v>78.900000000000006</c:v>
                </c:pt>
                <c:pt idx="61">
                  <c:v>78.8</c:v>
                </c:pt>
                <c:pt idx="62">
                  <c:v>78.7</c:v>
                </c:pt>
                <c:pt idx="63">
                  <c:v>78.400000000000006</c:v>
                </c:pt>
                <c:pt idx="64">
                  <c:v>78.099999999999994</c:v>
                </c:pt>
                <c:pt idx="65">
                  <c:v>77.900000000000006</c:v>
                </c:pt>
                <c:pt idx="66">
                  <c:v>77.8</c:v>
                </c:pt>
                <c:pt idx="67">
                  <c:v>77.599999999999994</c:v>
                </c:pt>
                <c:pt idx="68">
                  <c:v>77.5</c:v>
                </c:pt>
                <c:pt idx="69">
                  <c:v>77.400000000000006</c:v>
                </c:pt>
                <c:pt idx="70">
                  <c:v>77.3</c:v>
                </c:pt>
                <c:pt idx="71">
                  <c:v>77.3</c:v>
                </c:pt>
                <c:pt idx="72">
                  <c:v>77.2</c:v>
                </c:pt>
                <c:pt idx="73">
                  <c:v>77.099999999999994</c:v>
                </c:pt>
                <c:pt idx="74">
                  <c:v>77.099999999999994</c:v>
                </c:pt>
                <c:pt idx="75">
                  <c:v>77</c:v>
                </c:pt>
                <c:pt idx="76">
                  <c:v>76.900000000000006</c:v>
                </c:pt>
                <c:pt idx="77">
                  <c:v>76.8</c:v>
                </c:pt>
                <c:pt idx="78">
                  <c:v>76.8</c:v>
                </c:pt>
                <c:pt idx="79">
                  <c:v>76.7</c:v>
                </c:pt>
                <c:pt idx="80">
                  <c:v>76.599999999999994</c:v>
                </c:pt>
                <c:pt idx="81">
                  <c:v>76.5</c:v>
                </c:pt>
                <c:pt idx="82">
                  <c:v>76.400000000000006</c:v>
                </c:pt>
                <c:pt idx="83">
                  <c:v>76.400000000000006</c:v>
                </c:pt>
                <c:pt idx="84">
                  <c:v>76.3</c:v>
                </c:pt>
                <c:pt idx="85">
                  <c:v>76.2</c:v>
                </c:pt>
                <c:pt idx="86">
                  <c:v>76.2</c:v>
                </c:pt>
                <c:pt idx="87">
                  <c:v>76.099999999999994</c:v>
                </c:pt>
                <c:pt idx="88">
                  <c:v>76</c:v>
                </c:pt>
                <c:pt idx="89">
                  <c:v>76</c:v>
                </c:pt>
                <c:pt idx="90">
                  <c:v>75.900000000000006</c:v>
                </c:pt>
                <c:pt idx="91">
                  <c:v>75.900000000000006</c:v>
                </c:pt>
                <c:pt idx="92">
                  <c:v>75.8</c:v>
                </c:pt>
                <c:pt idx="93">
                  <c:v>75.8</c:v>
                </c:pt>
                <c:pt idx="94">
                  <c:v>75.7</c:v>
                </c:pt>
                <c:pt idx="95">
                  <c:v>75.7</c:v>
                </c:pt>
                <c:pt idx="96">
                  <c:v>75.599999999999994</c:v>
                </c:pt>
                <c:pt idx="97">
                  <c:v>75.599999999999994</c:v>
                </c:pt>
                <c:pt idx="98">
                  <c:v>75.599999999999994</c:v>
                </c:pt>
                <c:pt idx="99">
                  <c:v>75.5</c:v>
                </c:pt>
                <c:pt idx="100">
                  <c:v>75.5</c:v>
                </c:pt>
                <c:pt idx="101">
                  <c:v>75.5</c:v>
                </c:pt>
                <c:pt idx="102">
                  <c:v>75.400000000000006</c:v>
                </c:pt>
                <c:pt idx="103">
                  <c:v>75.400000000000006</c:v>
                </c:pt>
                <c:pt idx="104">
                  <c:v>75.400000000000006</c:v>
                </c:pt>
                <c:pt idx="105">
                  <c:v>75.3</c:v>
                </c:pt>
                <c:pt idx="106">
                  <c:v>75.3</c:v>
                </c:pt>
                <c:pt idx="107">
                  <c:v>75.3</c:v>
                </c:pt>
                <c:pt idx="108">
                  <c:v>75.2</c:v>
                </c:pt>
                <c:pt idx="109">
                  <c:v>75.2</c:v>
                </c:pt>
                <c:pt idx="110">
                  <c:v>75.2</c:v>
                </c:pt>
                <c:pt idx="111">
                  <c:v>75.2</c:v>
                </c:pt>
                <c:pt idx="112">
                  <c:v>75.099999999999994</c:v>
                </c:pt>
                <c:pt idx="113">
                  <c:v>75.099999999999994</c:v>
                </c:pt>
                <c:pt idx="114">
                  <c:v>75.099999999999994</c:v>
                </c:pt>
                <c:pt idx="115">
                  <c:v>75.099999999999994</c:v>
                </c:pt>
                <c:pt idx="116">
                  <c:v>75.099999999999994</c:v>
                </c:pt>
                <c:pt idx="117">
                  <c:v>75.099999999999994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74.900000000000006</c:v>
                </c:pt>
                <c:pt idx="128">
                  <c:v>74.900000000000006</c:v>
                </c:pt>
                <c:pt idx="129">
                  <c:v>74.900000000000006</c:v>
                </c:pt>
                <c:pt idx="130">
                  <c:v>74.900000000000006</c:v>
                </c:pt>
                <c:pt idx="131">
                  <c:v>74.900000000000006</c:v>
                </c:pt>
                <c:pt idx="132">
                  <c:v>74.900000000000006</c:v>
                </c:pt>
                <c:pt idx="133">
                  <c:v>74.900000000000006</c:v>
                </c:pt>
                <c:pt idx="134">
                  <c:v>74.900000000000006</c:v>
                </c:pt>
                <c:pt idx="135">
                  <c:v>74.900000000000006</c:v>
                </c:pt>
                <c:pt idx="136">
                  <c:v>74.900000000000006</c:v>
                </c:pt>
                <c:pt idx="137">
                  <c:v>74.900000000000006</c:v>
                </c:pt>
                <c:pt idx="138">
                  <c:v>74.900000000000006</c:v>
                </c:pt>
                <c:pt idx="139">
                  <c:v>74.900000000000006</c:v>
                </c:pt>
                <c:pt idx="140">
                  <c:v>74.900000000000006</c:v>
                </c:pt>
                <c:pt idx="141">
                  <c:v>74.900000000000006</c:v>
                </c:pt>
                <c:pt idx="142">
                  <c:v>74.900000000000006</c:v>
                </c:pt>
                <c:pt idx="143">
                  <c:v>74.900000000000006</c:v>
                </c:pt>
                <c:pt idx="144">
                  <c:v>74.900000000000006</c:v>
                </c:pt>
                <c:pt idx="145">
                  <c:v>74.8</c:v>
                </c:pt>
                <c:pt idx="146">
                  <c:v>74.8</c:v>
                </c:pt>
                <c:pt idx="147">
                  <c:v>74.8</c:v>
                </c:pt>
                <c:pt idx="148">
                  <c:v>74.8</c:v>
                </c:pt>
                <c:pt idx="149">
                  <c:v>74.8</c:v>
                </c:pt>
                <c:pt idx="150">
                  <c:v>74.8</c:v>
                </c:pt>
                <c:pt idx="151">
                  <c:v>74.8</c:v>
                </c:pt>
                <c:pt idx="152">
                  <c:v>74.8</c:v>
                </c:pt>
                <c:pt idx="153">
                  <c:v>74.8</c:v>
                </c:pt>
                <c:pt idx="154">
                  <c:v>74.8</c:v>
                </c:pt>
                <c:pt idx="155">
                  <c:v>74.8</c:v>
                </c:pt>
                <c:pt idx="156">
                  <c:v>74.8</c:v>
                </c:pt>
                <c:pt idx="157">
                  <c:v>74.8</c:v>
                </c:pt>
                <c:pt idx="158">
                  <c:v>74.8</c:v>
                </c:pt>
                <c:pt idx="159">
                  <c:v>74.8</c:v>
                </c:pt>
                <c:pt idx="160">
                  <c:v>74.8</c:v>
                </c:pt>
                <c:pt idx="161">
                  <c:v>74.8</c:v>
                </c:pt>
                <c:pt idx="162">
                  <c:v>74.8</c:v>
                </c:pt>
                <c:pt idx="163">
                  <c:v>74.8</c:v>
                </c:pt>
                <c:pt idx="164">
                  <c:v>74.8</c:v>
                </c:pt>
                <c:pt idx="165">
                  <c:v>74.8</c:v>
                </c:pt>
                <c:pt idx="166">
                  <c:v>74.8</c:v>
                </c:pt>
                <c:pt idx="167">
                  <c:v>74.8</c:v>
                </c:pt>
                <c:pt idx="168">
                  <c:v>74.8</c:v>
                </c:pt>
                <c:pt idx="169">
                  <c:v>74.8</c:v>
                </c:pt>
                <c:pt idx="170">
                  <c:v>74.8</c:v>
                </c:pt>
                <c:pt idx="171">
                  <c:v>74.8</c:v>
                </c:pt>
                <c:pt idx="172">
                  <c:v>74.8</c:v>
                </c:pt>
                <c:pt idx="173">
                  <c:v>74.8</c:v>
                </c:pt>
                <c:pt idx="174">
                  <c:v>74.8</c:v>
                </c:pt>
                <c:pt idx="175">
                  <c:v>74.8</c:v>
                </c:pt>
                <c:pt idx="176">
                  <c:v>74.8</c:v>
                </c:pt>
                <c:pt idx="177">
                  <c:v>74.8</c:v>
                </c:pt>
                <c:pt idx="178">
                  <c:v>74.8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5AD-41E3-90ED-B1CD5F420B1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(9)'!$A$2:$A$218</c:f>
              <c:numCache>
                <c:formatCode>General</c:formatCode>
                <c:ptCount val="217"/>
                <c:pt idx="0">
                  <c:v>109.331</c:v>
                </c:pt>
                <c:pt idx="1">
                  <c:v>110.288</c:v>
                </c:pt>
                <c:pt idx="2">
                  <c:v>111.255</c:v>
                </c:pt>
                <c:pt idx="3">
                  <c:v>112.21599999999999</c:v>
                </c:pt>
                <c:pt idx="4">
                  <c:v>113.167</c:v>
                </c:pt>
                <c:pt idx="5">
                  <c:v>114.134</c:v>
                </c:pt>
                <c:pt idx="6">
                  <c:v>115.096</c:v>
                </c:pt>
                <c:pt idx="7">
                  <c:v>116.05</c:v>
                </c:pt>
                <c:pt idx="8">
                  <c:v>117.011</c:v>
                </c:pt>
                <c:pt idx="9">
                  <c:v>117.97499999999999</c:v>
                </c:pt>
                <c:pt idx="10">
                  <c:v>118.93600000000001</c:v>
                </c:pt>
                <c:pt idx="11">
                  <c:v>119.887</c:v>
                </c:pt>
                <c:pt idx="12">
                  <c:v>120.848</c:v>
                </c:pt>
                <c:pt idx="13">
                  <c:v>121.815</c:v>
                </c:pt>
                <c:pt idx="14">
                  <c:v>122.773</c:v>
                </c:pt>
                <c:pt idx="15">
                  <c:v>123.732</c:v>
                </c:pt>
                <c:pt idx="16">
                  <c:v>124.69</c:v>
                </c:pt>
                <c:pt idx="17">
                  <c:v>125.655</c:v>
                </c:pt>
                <c:pt idx="18">
                  <c:v>126.61199999999999</c:v>
                </c:pt>
                <c:pt idx="19">
                  <c:v>127.569</c:v>
                </c:pt>
                <c:pt idx="20">
                  <c:v>128.53</c:v>
                </c:pt>
                <c:pt idx="21">
                  <c:v>129.49299999999999</c:v>
                </c:pt>
                <c:pt idx="22">
                  <c:v>130.453</c:v>
                </c:pt>
                <c:pt idx="23">
                  <c:v>131.40700000000001</c:v>
                </c:pt>
                <c:pt idx="24">
                  <c:v>132.36699999999999</c:v>
                </c:pt>
                <c:pt idx="25">
                  <c:v>133.33099999999999</c:v>
                </c:pt>
                <c:pt idx="26">
                  <c:v>134.292</c:v>
                </c:pt>
                <c:pt idx="27">
                  <c:v>135.24700000000001</c:v>
                </c:pt>
                <c:pt idx="28">
                  <c:v>136.21600000000001</c:v>
                </c:pt>
                <c:pt idx="29">
                  <c:v>137.17500000000001</c:v>
                </c:pt>
                <c:pt idx="30">
                  <c:v>138.13</c:v>
                </c:pt>
                <c:pt idx="31">
                  <c:v>139.08699999999999</c:v>
                </c:pt>
                <c:pt idx="32">
                  <c:v>140.054</c:v>
                </c:pt>
                <c:pt idx="33">
                  <c:v>141.011</c:v>
                </c:pt>
                <c:pt idx="34">
                  <c:v>141.96799999999999</c:v>
                </c:pt>
                <c:pt idx="35">
                  <c:v>142.935</c:v>
                </c:pt>
                <c:pt idx="36">
                  <c:v>143.904</c:v>
                </c:pt>
                <c:pt idx="37">
                  <c:v>144.84700000000001</c:v>
                </c:pt>
                <c:pt idx="38">
                  <c:v>145.809</c:v>
                </c:pt>
                <c:pt idx="39">
                  <c:v>146.774</c:v>
                </c:pt>
                <c:pt idx="40">
                  <c:v>147.73400000000001</c:v>
                </c:pt>
                <c:pt idx="41">
                  <c:v>148.68799999999999</c:v>
                </c:pt>
                <c:pt idx="42">
                  <c:v>149.648</c:v>
                </c:pt>
                <c:pt idx="43">
                  <c:v>150.613</c:v>
                </c:pt>
                <c:pt idx="44">
                  <c:v>151.57300000000001</c:v>
                </c:pt>
                <c:pt idx="45">
                  <c:v>152.52799999999999</c:v>
                </c:pt>
                <c:pt idx="46">
                  <c:v>153.49</c:v>
                </c:pt>
                <c:pt idx="47">
                  <c:v>154.453</c:v>
                </c:pt>
                <c:pt idx="48">
                  <c:v>155.41200000000001</c:v>
                </c:pt>
                <c:pt idx="49">
                  <c:v>156.36799999999999</c:v>
                </c:pt>
                <c:pt idx="50">
                  <c:v>157.33500000000001</c:v>
                </c:pt>
                <c:pt idx="51">
                  <c:v>158.29300000000001</c:v>
                </c:pt>
                <c:pt idx="52">
                  <c:v>159.25</c:v>
                </c:pt>
                <c:pt idx="53">
                  <c:v>160.20699999999999</c:v>
                </c:pt>
                <c:pt idx="54">
                  <c:v>161.17400000000001</c:v>
                </c:pt>
                <c:pt idx="55">
                  <c:v>162.13399999999999</c:v>
                </c:pt>
                <c:pt idx="56">
                  <c:v>163.09100000000001</c:v>
                </c:pt>
                <c:pt idx="57">
                  <c:v>164.054</c:v>
                </c:pt>
                <c:pt idx="58">
                  <c:v>165.01499999999999</c:v>
                </c:pt>
                <c:pt idx="59">
                  <c:v>165.96899999999999</c:v>
                </c:pt>
                <c:pt idx="60">
                  <c:v>166.929</c:v>
                </c:pt>
                <c:pt idx="61">
                  <c:v>167.904</c:v>
                </c:pt>
                <c:pt idx="62">
                  <c:v>168.84800000000001</c:v>
                </c:pt>
                <c:pt idx="63">
                  <c:v>169.81200000000001</c:v>
                </c:pt>
                <c:pt idx="64">
                  <c:v>170.767</c:v>
                </c:pt>
                <c:pt idx="65">
                  <c:v>171.73400000000001</c:v>
                </c:pt>
                <c:pt idx="66">
                  <c:v>172.69200000000001</c:v>
                </c:pt>
                <c:pt idx="67">
                  <c:v>173.649</c:v>
                </c:pt>
                <c:pt idx="68">
                  <c:v>174.61600000000001</c:v>
                </c:pt>
                <c:pt idx="69">
                  <c:v>175.57400000000001</c:v>
                </c:pt>
                <c:pt idx="70">
                  <c:v>176.53100000000001</c:v>
                </c:pt>
                <c:pt idx="71">
                  <c:v>177.488</c:v>
                </c:pt>
                <c:pt idx="72">
                  <c:v>178.45</c:v>
                </c:pt>
                <c:pt idx="73">
                  <c:v>179.41</c:v>
                </c:pt>
                <c:pt idx="74">
                  <c:v>180.37100000000001</c:v>
                </c:pt>
                <c:pt idx="75">
                  <c:v>181.33600000000001</c:v>
                </c:pt>
                <c:pt idx="76">
                  <c:v>182.28700000000001</c:v>
                </c:pt>
                <c:pt idx="77">
                  <c:v>183.249</c:v>
                </c:pt>
                <c:pt idx="78">
                  <c:v>184.21</c:v>
                </c:pt>
                <c:pt idx="79">
                  <c:v>185.17400000000001</c:v>
                </c:pt>
                <c:pt idx="80">
                  <c:v>186.13499999999999</c:v>
                </c:pt>
                <c:pt idx="81">
                  <c:v>187.09299999999999</c:v>
                </c:pt>
                <c:pt idx="82">
                  <c:v>188.048</c:v>
                </c:pt>
                <c:pt idx="83">
                  <c:v>189.01499999999999</c:v>
                </c:pt>
                <c:pt idx="84">
                  <c:v>189.97300000000001</c:v>
                </c:pt>
                <c:pt idx="85">
                  <c:v>190.93</c:v>
                </c:pt>
                <c:pt idx="86">
                  <c:v>191.89</c:v>
                </c:pt>
                <c:pt idx="87">
                  <c:v>192.85400000000001</c:v>
                </c:pt>
                <c:pt idx="88">
                  <c:v>193.81200000000001</c:v>
                </c:pt>
                <c:pt idx="89">
                  <c:v>194.77199999999999</c:v>
                </c:pt>
                <c:pt idx="90">
                  <c:v>195.72800000000001</c:v>
                </c:pt>
                <c:pt idx="91">
                  <c:v>196.691</c:v>
                </c:pt>
                <c:pt idx="92">
                  <c:v>197.65299999999999</c:v>
                </c:pt>
                <c:pt idx="93">
                  <c:v>198.61600000000001</c:v>
                </c:pt>
                <c:pt idx="94">
                  <c:v>199.56800000000001</c:v>
                </c:pt>
                <c:pt idx="95">
                  <c:v>200.53</c:v>
                </c:pt>
                <c:pt idx="96">
                  <c:v>201.49199999999999</c:v>
                </c:pt>
                <c:pt idx="97">
                  <c:v>202.45500000000001</c:v>
                </c:pt>
                <c:pt idx="98">
                  <c:v>203.41</c:v>
                </c:pt>
                <c:pt idx="99">
                  <c:v>204.37100000000001</c:v>
                </c:pt>
                <c:pt idx="100">
                  <c:v>205.32900000000001</c:v>
                </c:pt>
                <c:pt idx="101">
                  <c:v>206.29599999999999</c:v>
                </c:pt>
                <c:pt idx="102">
                  <c:v>207.25399999999999</c:v>
                </c:pt>
                <c:pt idx="103">
                  <c:v>208.21100000000001</c:v>
                </c:pt>
                <c:pt idx="104">
                  <c:v>209.16800000000001</c:v>
                </c:pt>
                <c:pt idx="105">
                  <c:v>210.13499999999999</c:v>
                </c:pt>
                <c:pt idx="106">
                  <c:v>211.09299999999999</c:v>
                </c:pt>
                <c:pt idx="107">
                  <c:v>212.05199999999999</c:v>
                </c:pt>
                <c:pt idx="108">
                  <c:v>213.00899999999999</c:v>
                </c:pt>
                <c:pt idx="109">
                  <c:v>213.97300000000001</c:v>
                </c:pt>
                <c:pt idx="110">
                  <c:v>214.934</c:v>
                </c:pt>
                <c:pt idx="111">
                  <c:v>215.89</c:v>
                </c:pt>
                <c:pt idx="112">
                  <c:v>216.84800000000001</c:v>
                </c:pt>
                <c:pt idx="113">
                  <c:v>217.81200000000001</c:v>
                </c:pt>
                <c:pt idx="114">
                  <c:v>218.773</c:v>
                </c:pt>
                <c:pt idx="115">
                  <c:v>219.73099999999999</c:v>
                </c:pt>
                <c:pt idx="116">
                  <c:v>220.69499999999999</c:v>
                </c:pt>
                <c:pt idx="117">
                  <c:v>221.65299999999999</c:v>
                </c:pt>
                <c:pt idx="118">
                  <c:v>222.61199999999999</c:v>
                </c:pt>
                <c:pt idx="119">
                  <c:v>223.57599999999999</c:v>
                </c:pt>
                <c:pt idx="120">
                  <c:v>224.535</c:v>
                </c:pt>
                <c:pt idx="121">
                  <c:v>225.49199999999999</c:v>
                </c:pt>
                <c:pt idx="122">
                  <c:v>226.45599999999999</c:v>
                </c:pt>
                <c:pt idx="123">
                  <c:v>227.40700000000001</c:v>
                </c:pt>
                <c:pt idx="124">
                  <c:v>228.36799999999999</c:v>
                </c:pt>
                <c:pt idx="125">
                  <c:v>229.328</c:v>
                </c:pt>
                <c:pt idx="126">
                  <c:v>230.29</c:v>
                </c:pt>
                <c:pt idx="127">
                  <c:v>231.25299999999999</c:v>
                </c:pt>
                <c:pt idx="128">
                  <c:v>232.215</c:v>
                </c:pt>
                <c:pt idx="129">
                  <c:v>233.16900000000001</c:v>
                </c:pt>
                <c:pt idx="130">
                  <c:v>234.12899999999999</c:v>
                </c:pt>
                <c:pt idx="131">
                  <c:v>235.09299999999999</c:v>
                </c:pt>
                <c:pt idx="132">
                  <c:v>236.054</c:v>
                </c:pt>
                <c:pt idx="133">
                  <c:v>237.011</c:v>
                </c:pt>
                <c:pt idx="134">
                  <c:v>237.976</c:v>
                </c:pt>
                <c:pt idx="135">
                  <c:v>238.934</c:v>
                </c:pt>
                <c:pt idx="136">
                  <c:v>239.89400000000001</c:v>
                </c:pt>
                <c:pt idx="137">
                  <c:v>240.84800000000001</c:v>
                </c:pt>
                <c:pt idx="138">
                  <c:v>241.815</c:v>
                </c:pt>
                <c:pt idx="139">
                  <c:v>242.773</c:v>
                </c:pt>
                <c:pt idx="140">
                  <c:v>243.73</c:v>
                </c:pt>
                <c:pt idx="141">
                  <c:v>244.69</c:v>
                </c:pt>
                <c:pt idx="142">
                  <c:v>245.65600000000001</c:v>
                </c:pt>
                <c:pt idx="143">
                  <c:v>246.61199999999999</c:v>
                </c:pt>
                <c:pt idx="144">
                  <c:v>247.57300000000001</c:v>
                </c:pt>
                <c:pt idx="145">
                  <c:v>248.535</c:v>
                </c:pt>
                <c:pt idx="146">
                  <c:v>249.49600000000001</c:v>
                </c:pt>
                <c:pt idx="147">
                  <c:v>250.44900000000001</c:v>
                </c:pt>
                <c:pt idx="148">
                  <c:v>251.41</c:v>
                </c:pt>
                <c:pt idx="149">
                  <c:v>252.37299999999999</c:v>
                </c:pt>
                <c:pt idx="150">
                  <c:v>253.328</c:v>
                </c:pt>
                <c:pt idx="151">
                  <c:v>254.29</c:v>
                </c:pt>
                <c:pt idx="152">
                  <c:v>255.24700000000001</c:v>
                </c:pt>
                <c:pt idx="153">
                  <c:v>256.214</c:v>
                </c:pt>
                <c:pt idx="154">
                  <c:v>257.17200000000003</c:v>
                </c:pt>
                <c:pt idx="155">
                  <c:v>258.12900000000002</c:v>
                </c:pt>
                <c:pt idx="156">
                  <c:v>259.096</c:v>
                </c:pt>
                <c:pt idx="157">
                  <c:v>260.05399999999997</c:v>
                </c:pt>
                <c:pt idx="158">
                  <c:v>261.01100000000002</c:v>
                </c:pt>
                <c:pt idx="159">
                  <c:v>261.97000000000003</c:v>
                </c:pt>
                <c:pt idx="160">
                  <c:v>262.92700000000002</c:v>
                </c:pt>
                <c:pt idx="161">
                  <c:v>263.89299999999997</c:v>
                </c:pt>
                <c:pt idx="162">
                  <c:v>264.85199999999998</c:v>
                </c:pt>
                <c:pt idx="163">
                  <c:v>265.815</c:v>
                </c:pt>
                <c:pt idx="164">
                  <c:v>266.767</c:v>
                </c:pt>
                <c:pt idx="165">
                  <c:v>267.72899999999998</c:v>
                </c:pt>
                <c:pt idx="166">
                  <c:v>268.69099999999997</c:v>
                </c:pt>
                <c:pt idx="167">
                  <c:v>269.64699999999999</c:v>
                </c:pt>
                <c:pt idx="168">
                  <c:v>270.613</c:v>
                </c:pt>
                <c:pt idx="169">
                  <c:v>271.57</c:v>
                </c:pt>
                <c:pt idx="170">
                  <c:v>272.52800000000002</c:v>
                </c:pt>
                <c:pt idx="171">
                  <c:v>273.495</c:v>
                </c:pt>
                <c:pt idx="172">
                  <c:v>274.45299999999997</c:v>
                </c:pt>
                <c:pt idx="173">
                  <c:v>275.41000000000003</c:v>
                </c:pt>
                <c:pt idx="174">
                  <c:v>276.36700000000002</c:v>
                </c:pt>
                <c:pt idx="175">
                  <c:v>277.334</c:v>
                </c:pt>
                <c:pt idx="176">
                  <c:v>278.29599999999999</c:v>
                </c:pt>
                <c:pt idx="177">
                  <c:v>279.24700000000001</c:v>
                </c:pt>
                <c:pt idx="178">
                  <c:v>280.20800000000003</c:v>
                </c:pt>
              </c:numCache>
            </c:numRef>
          </c:xVal>
          <c:yVal>
            <c:numRef>
              <c:f>'8 (9)'!$C$2:$C$218</c:f>
              <c:numCache>
                <c:formatCode>General</c:formatCode>
                <c:ptCount val="217"/>
                <c:pt idx="0">
                  <c:v>74.900000000000006</c:v>
                </c:pt>
                <c:pt idx="1">
                  <c:v>74.899439948032807</c:v>
                </c:pt>
                <c:pt idx="2">
                  <c:v>74.898874043902936</c:v>
                </c:pt>
                <c:pt idx="3">
                  <c:v>74.898311651070671</c:v>
                </c:pt>
                <c:pt idx="4">
                  <c:v>74.897755110401064</c:v>
                </c:pt>
                <c:pt idx="5">
                  <c:v>74.897189206271193</c:v>
                </c:pt>
                <c:pt idx="6">
                  <c:v>74.896626228222658</c:v>
                </c:pt>
                <c:pt idx="7">
                  <c:v>74.896067931904255</c:v>
                </c:pt>
                <c:pt idx="8">
                  <c:v>74.895505539071991</c:v>
                </c:pt>
                <c:pt idx="9">
                  <c:v>74.894941390590915</c:v>
                </c:pt>
                <c:pt idx="10">
                  <c:v>74.89437899775865</c:v>
                </c:pt>
                <c:pt idx="11">
                  <c:v>74.893822457089044</c:v>
                </c:pt>
                <c:pt idx="12">
                  <c:v>74.893260064256779</c:v>
                </c:pt>
                <c:pt idx="13">
                  <c:v>74.892694160126908</c:v>
                </c:pt>
                <c:pt idx="14">
                  <c:v>74.892133522943439</c:v>
                </c:pt>
                <c:pt idx="15">
                  <c:v>74.8915723005437</c:v>
                </c:pt>
                <c:pt idx="16">
                  <c:v>74.891011663360231</c:v>
                </c:pt>
                <c:pt idx="17">
                  <c:v>74.8904469296629</c:v>
                </c:pt>
                <c:pt idx="18">
                  <c:v>74.889886877695702</c:v>
                </c:pt>
                <c:pt idx="19">
                  <c:v>74.889326825728503</c:v>
                </c:pt>
                <c:pt idx="20">
                  <c:v>74.888764432896238</c:v>
                </c:pt>
                <c:pt idx="21">
                  <c:v>74.888200869631433</c:v>
                </c:pt>
                <c:pt idx="22">
                  <c:v>74.887639062015424</c:v>
                </c:pt>
                <c:pt idx="23">
                  <c:v>74.887080765697021</c:v>
                </c:pt>
                <c:pt idx="24">
                  <c:v>74.886518958081012</c:v>
                </c:pt>
                <c:pt idx="25">
                  <c:v>74.885954809599937</c:v>
                </c:pt>
                <c:pt idx="26">
                  <c:v>74.885392416767672</c:v>
                </c:pt>
                <c:pt idx="27">
                  <c:v>74.884833535233</c:v>
                </c:pt>
                <c:pt idx="28">
                  <c:v>74.884266460670588</c:v>
                </c:pt>
                <c:pt idx="29">
                  <c:v>74.883705238270849</c:v>
                </c:pt>
                <c:pt idx="30">
                  <c:v>74.883146356736177</c:v>
                </c:pt>
                <c:pt idx="31">
                  <c:v>74.882586304768978</c:v>
                </c:pt>
                <c:pt idx="32">
                  <c:v>74.882020400639107</c:v>
                </c:pt>
                <c:pt idx="33">
                  <c:v>74.881460348671908</c:v>
                </c:pt>
                <c:pt idx="34">
                  <c:v>74.880900296704709</c:v>
                </c:pt>
                <c:pt idx="35">
                  <c:v>74.880334392574838</c:v>
                </c:pt>
                <c:pt idx="36">
                  <c:v>74.879767318012426</c:v>
                </c:pt>
                <c:pt idx="37">
                  <c:v>74.879215459072952</c:v>
                </c:pt>
                <c:pt idx="38">
                  <c:v>74.878652481024417</c:v>
                </c:pt>
                <c:pt idx="39">
                  <c:v>74.878087747327086</c:v>
                </c:pt>
                <c:pt idx="40">
                  <c:v>74.877525939711077</c:v>
                </c:pt>
                <c:pt idx="41">
                  <c:v>74.876967643392675</c:v>
                </c:pt>
                <c:pt idx="42">
                  <c:v>74.876405835776666</c:v>
                </c:pt>
                <c:pt idx="43">
                  <c:v>74.875841102079335</c:v>
                </c:pt>
                <c:pt idx="44">
                  <c:v>74.875279294463326</c:v>
                </c:pt>
                <c:pt idx="45">
                  <c:v>74.874720412928653</c:v>
                </c:pt>
                <c:pt idx="46">
                  <c:v>74.874157434880118</c:v>
                </c:pt>
                <c:pt idx="47">
                  <c:v>74.873593871615313</c:v>
                </c:pt>
                <c:pt idx="48">
                  <c:v>74.873032649215574</c:v>
                </c:pt>
                <c:pt idx="49">
                  <c:v>74.872473182464631</c:v>
                </c:pt>
                <c:pt idx="50">
                  <c:v>74.87190727833476</c:v>
                </c:pt>
                <c:pt idx="51">
                  <c:v>74.871346641151291</c:v>
                </c:pt>
                <c:pt idx="52">
                  <c:v>74.870786589184092</c:v>
                </c:pt>
                <c:pt idx="53">
                  <c:v>74.870226537216894</c:v>
                </c:pt>
                <c:pt idx="54">
                  <c:v>74.869660633087022</c:v>
                </c:pt>
                <c:pt idx="55">
                  <c:v>74.869098825471013</c:v>
                </c:pt>
                <c:pt idx="56">
                  <c:v>74.868538773503815</c:v>
                </c:pt>
                <c:pt idx="57">
                  <c:v>74.86797521023901</c:v>
                </c:pt>
                <c:pt idx="58">
                  <c:v>74.867412817406745</c:v>
                </c:pt>
                <c:pt idx="59">
                  <c:v>74.866854521088342</c:v>
                </c:pt>
                <c:pt idx="60">
                  <c:v>74.866292713472333</c:v>
                </c:pt>
                <c:pt idx="61">
                  <c:v>74.865722127612329</c:v>
                </c:pt>
                <c:pt idx="62">
                  <c:v>74.865169683456585</c:v>
                </c:pt>
                <c:pt idx="63">
                  <c:v>74.86460553497551</c:v>
                </c:pt>
                <c:pt idx="64">
                  <c:v>74.864046653440838</c:v>
                </c:pt>
                <c:pt idx="65">
                  <c:v>74.863480749310966</c:v>
                </c:pt>
                <c:pt idx="66">
                  <c:v>74.862920112127497</c:v>
                </c:pt>
                <c:pt idx="67">
                  <c:v>74.862360060160299</c:v>
                </c:pt>
                <c:pt idx="68">
                  <c:v>74.861794156030427</c:v>
                </c:pt>
                <c:pt idx="69">
                  <c:v>74.861233518846959</c:v>
                </c:pt>
                <c:pt idx="70">
                  <c:v>74.86067346687976</c:v>
                </c:pt>
                <c:pt idx="71">
                  <c:v>74.860113414912561</c:v>
                </c:pt>
                <c:pt idx="72">
                  <c:v>74.859550436864026</c:v>
                </c:pt>
                <c:pt idx="73">
                  <c:v>74.858988629248017</c:v>
                </c:pt>
                <c:pt idx="74">
                  <c:v>74.858426236415752</c:v>
                </c:pt>
                <c:pt idx="75">
                  <c:v>74.857861502718421</c:v>
                </c:pt>
                <c:pt idx="76">
                  <c:v>74.857304962048815</c:v>
                </c:pt>
                <c:pt idx="77">
                  <c:v>74.85674198400028</c:v>
                </c:pt>
                <c:pt idx="78">
                  <c:v>74.856179591168015</c:v>
                </c:pt>
                <c:pt idx="79">
                  <c:v>74.85561544268694</c:v>
                </c:pt>
                <c:pt idx="80">
                  <c:v>74.855053049854675</c:v>
                </c:pt>
                <c:pt idx="81">
                  <c:v>74.854492412671206</c:v>
                </c:pt>
                <c:pt idx="82">
                  <c:v>74.853933531136533</c:v>
                </c:pt>
                <c:pt idx="83">
                  <c:v>74.853367627006662</c:v>
                </c:pt>
                <c:pt idx="84">
                  <c:v>74.852806989823193</c:v>
                </c:pt>
                <c:pt idx="85">
                  <c:v>74.852246937855995</c:v>
                </c:pt>
                <c:pt idx="86">
                  <c:v>74.851685130239986</c:v>
                </c:pt>
                <c:pt idx="87">
                  <c:v>74.85112098175891</c:v>
                </c:pt>
                <c:pt idx="88">
                  <c:v>74.850560344575442</c:v>
                </c:pt>
                <c:pt idx="89">
                  <c:v>74.849998536959433</c:v>
                </c:pt>
                <c:pt idx="90">
                  <c:v>74.84943907020849</c:v>
                </c:pt>
                <c:pt idx="91">
                  <c:v>74.848875506943685</c:v>
                </c:pt>
                <c:pt idx="92">
                  <c:v>74.84831252889515</c:v>
                </c:pt>
                <c:pt idx="93">
                  <c:v>74.847748965630345</c:v>
                </c:pt>
                <c:pt idx="94">
                  <c:v>74.847191839744468</c:v>
                </c:pt>
                <c:pt idx="95">
                  <c:v>74.846628861695933</c:v>
                </c:pt>
                <c:pt idx="96">
                  <c:v>74.846065883647398</c:v>
                </c:pt>
                <c:pt idx="97">
                  <c:v>74.845502320382593</c:v>
                </c:pt>
                <c:pt idx="98">
                  <c:v>74.84494343884792</c:v>
                </c:pt>
                <c:pt idx="99">
                  <c:v>74.844381046015656</c:v>
                </c:pt>
                <c:pt idx="100">
                  <c:v>74.843820408832187</c:v>
                </c:pt>
                <c:pt idx="101">
                  <c:v>74.843254504702315</c:v>
                </c:pt>
                <c:pt idx="102">
                  <c:v>74.842693867518847</c:v>
                </c:pt>
                <c:pt idx="103">
                  <c:v>74.842133815551648</c:v>
                </c:pt>
                <c:pt idx="104">
                  <c:v>74.841573763584449</c:v>
                </c:pt>
                <c:pt idx="105">
                  <c:v>74.841007859454578</c:v>
                </c:pt>
                <c:pt idx="106">
                  <c:v>74.840447222271109</c:v>
                </c:pt>
                <c:pt idx="107">
                  <c:v>74.83988599987137</c:v>
                </c:pt>
                <c:pt idx="108">
                  <c:v>74.839325947904172</c:v>
                </c:pt>
                <c:pt idx="109">
                  <c:v>74.838761799423096</c:v>
                </c:pt>
                <c:pt idx="110">
                  <c:v>74.838199406590832</c:v>
                </c:pt>
                <c:pt idx="111">
                  <c:v>74.837639939839889</c:v>
                </c:pt>
                <c:pt idx="112">
                  <c:v>74.83707930265642</c:v>
                </c:pt>
                <c:pt idx="113">
                  <c:v>74.836515154175345</c:v>
                </c:pt>
                <c:pt idx="114">
                  <c:v>74.83595276134308</c:v>
                </c:pt>
                <c:pt idx="115">
                  <c:v>74.835392124159611</c:v>
                </c:pt>
                <c:pt idx="116">
                  <c:v>74.834827975678536</c:v>
                </c:pt>
                <c:pt idx="117">
                  <c:v>74.834267338495067</c:v>
                </c:pt>
                <c:pt idx="118">
                  <c:v>74.833706116095328</c:v>
                </c:pt>
                <c:pt idx="119">
                  <c:v>74.833141967614253</c:v>
                </c:pt>
                <c:pt idx="120">
                  <c:v>74.832580745214514</c:v>
                </c:pt>
                <c:pt idx="121">
                  <c:v>74.832020693247316</c:v>
                </c:pt>
                <c:pt idx="122">
                  <c:v>74.83145654476624</c:v>
                </c:pt>
                <c:pt idx="123">
                  <c:v>74.830900004096634</c:v>
                </c:pt>
                <c:pt idx="124">
                  <c:v>74.830337611264369</c:v>
                </c:pt>
                <c:pt idx="125">
                  <c:v>74.82977580364836</c:v>
                </c:pt>
                <c:pt idx="126">
                  <c:v>74.829212825599825</c:v>
                </c:pt>
                <c:pt idx="127">
                  <c:v>74.82864926233502</c:v>
                </c:pt>
                <c:pt idx="128">
                  <c:v>74.828086284286485</c:v>
                </c:pt>
                <c:pt idx="129">
                  <c:v>74.827527987968082</c:v>
                </c:pt>
                <c:pt idx="130">
                  <c:v>74.826966180352073</c:v>
                </c:pt>
                <c:pt idx="131">
                  <c:v>74.826402031870998</c:v>
                </c:pt>
                <c:pt idx="132">
                  <c:v>74.825839639038733</c:v>
                </c:pt>
                <c:pt idx="133">
                  <c:v>74.825279587071535</c:v>
                </c:pt>
                <c:pt idx="134">
                  <c:v>74.824714853374203</c:v>
                </c:pt>
                <c:pt idx="135">
                  <c:v>74.824154216190735</c:v>
                </c:pt>
                <c:pt idx="136">
                  <c:v>74.823592408574726</c:v>
                </c:pt>
                <c:pt idx="137">
                  <c:v>74.823034112256323</c:v>
                </c:pt>
                <c:pt idx="138">
                  <c:v>74.822468208126452</c:v>
                </c:pt>
                <c:pt idx="139">
                  <c:v>74.821907570942983</c:v>
                </c:pt>
                <c:pt idx="140">
                  <c:v>74.821347518975784</c:v>
                </c:pt>
                <c:pt idx="141">
                  <c:v>74.820785711359775</c:v>
                </c:pt>
                <c:pt idx="142">
                  <c:v>74.820220392446174</c:v>
                </c:pt>
                <c:pt idx="143">
                  <c:v>74.819660925695231</c:v>
                </c:pt>
                <c:pt idx="144">
                  <c:v>74.819098532862967</c:v>
                </c:pt>
                <c:pt idx="145">
                  <c:v>74.818535554814432</c:v>
                </c:pt>
                <c:pt idx="146">
                  <c:v>74.817973161982167</c:v>
                </c:pt>
                <c:pt idx="147">
                  <c:v>74.817415450880034</c:v>
                </c:pt>
                <c:pt idx="148">
                  <c:v>74.816853058047769</c:v>
                </c:pt>
                <c:pt idx="149">
                  <c:v>74.816289494782964</c:v>
                </c:pt>
                <c:pt idx="150">
                  <c:v>74.815730613248292</c:v>
                </c:pt>
                <c:pt idx="151">
                  <c:v>74.815167635199757</c:v>
                </c:pt>
                <c:pt idx="152">
                  <c:v>74.814607583232558</c:v>
                </c:pt>
                <c:pt idx="153">
                  <c:v>74.814041679102687</c:v>
                </c:pt>
                <c:pt idx="154">
                  <c:v>74.813481041919218</c:v>
                </c:pt>
                <c:pt idx="155">
                  <c:v>74.812920989952019</c:v>
                </c:pt>
                <c:pt idx="156">
                  <c:v>74.812355085822148</c:v>
                </c:pt>
                <c:pt idx="157">
                  <c:v>74.811794448638679</c:v>
                </c:pt>
                <c:pt idx="158">
                  <c:v>74.81123439667148</c:v>
                </c:pt>
                <c:pt idx="159">
                  <c:v>74.810673174271741</c:v>
                </c:pt>
                <c:pt idx="160">
                  <c:v>74.810113122304543</c:v>
                </c:pt>
                <c:pt idx="161">
                  <c:v>74.809547803390942</c:v>
                </c:pt>
                <c:pt idx="162">
                  <c:v>74.808986580991203</c:v>
                </c:pt>
                <c:pt idx="163">
                  <c:v>74.808423017726398</c:v>
                </c:pt>
                <c:pt idx="164">
                  <c:v>74.807865891840521</c:v>
                </c:pt>
                <c:pt idx="165">
                  <c:v>74.807302913791986</c:v>
                </c:pt>
                <c:pt idx="166">
                  <c:v>74.806739935743451</c:v>
                </c:pt>
                <c:pt idx="167">
                  <c:v>74.806180468992508</c:v>
                </c:pt>
                <c:pt idx="168">
                  <c:v>74.805615150078907</c:v>
                </c:pt>
                <c:pt idx="169">
                  <c:v>74.805055098111708</c:v>
                </c:pt>
                <c:pt idx="170">
                  <c:v>74.80449446092824</c:v>
                </c:pt>
                <c:pt idx="171">
                  <c:v>74.803928556798368</c:v>
                </c:pt>
                <c:pt idx="172">
                  <c:v>74.8033679196149</c:v>
                </c:pt>
                <c:pt idx="173">
                  <c:v>74.802807867647701</c:v>
                </c:pt>
                <c:pt idx="174">
                  <c:v>74.802247815680502</c:v>
                </c:pt>
                <c:pt idx="175">
                  <c:v>74.801681911550631</c:v>
                </c:pt>
                <c:pt idx="176">
                  <c:v>74.801118933502096</c:v>
                </c:pt>
                <c:pt idx="177">
                  <c:v>74.800562392832489</c:v>
                </c:pt>
                <c:pt idx="178">
                  <c:v>74.8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5AD-41E3-90ED-B1CD5F420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18272"/>
        <c:axId val="74119808"/>
      </c:scatterChart>
      <c:valAx>
        <c:axId val="74118272"/>
        <c:scaling>
          <c:orientation val="minMax"/>
          <c:max val="3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119808"/>
        <c:crosses val="autoZero"/>
        <c:crossBetween val="midCat"/>
      </c:valAx>
      <c:valAx>
        <c:axId val="7411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1182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(9)'!$L$2:$L$194</c:f>
              <c:numCache>
                <c:formatCode>General</c:formatCode>
                <c:ptCount val="193"/>
                <c:pt idx="0">
                  <c:v>101.655</c:v>
                </c:pt>
                <c:pt idx="1">
                  <c:v>102.608</c:v>
                </c:pt>
                <c:pt idx="2">
                  <c:v>103.57</c:v>
                </c:pt>
                <c:pt idx="3">
                  <c:v>104.535</c:v>
                </c:pt>
                <c:pt idx="4">
                  <c:v>105.492</c:v>
                </c:pt>
                <c:pt idx="5">
                  <c:v>106.449</c:v>
                </c:pt>
                <c:pt idx="6">
                  <c:v>107.416</c:v>
                </c:pt>
                <c:pt idx="7">
                  <c:v>108.374</c:v>
                </c:pt>
                <c:pt idx="8">
                  <c:v>109.331</c:v>
                </c:pt>
                <c:pt idx="9">
                  <c:v>110.288</c:v>
                </c:pt>
                <c:pt idx="10">
                  <c:v>111.255</c:v>
                </c:pt>
                <c:pt idx="11">
                  <c:v>112.21599999999999</c:v>
                </c:pt>
                <c:pt idx="12">
                  <c:v>113.16800000000001</c:v>
                </c:pt>
                <c:pt idx="13">
                  <c:v>114.13200000000001</c:v>
                </c:pt>
                <c:pt idx="14">
                  <c:v>115.095</c:v>
                </c:pt>
                <c:pt idx="15">
                  <c:v>116.05</c:v>
                </c:pt>
                <c:pt idx="16">
                  <c:v>117.011</c:v>
                </c:pt>
                <c:pt idx="17">
                  <c:v>117.97499999999999</c:v>
                </c:pt>
                <c:pt idx="18">
                  <c:v>118.93600000000001</c:v>
                </c:pt>
                <c:pt idx="19">
                  <c:v>119.887</c:v>
                </c:pt>
                <c:pt idx="20">
                  <c:v>120.848</c:v>
                </c:pt>
                <c:pt idx="21">
                  <c:v>121.815</c:v>
                </c:pt>
                <c:pt idx="22">
                  <c:v>122.773</c:v>
                </c:pt>
                <c:pt idx="23">
                  <c:v>123.732</c:v>
                </c:pt>
                <c:pt idx="24">
                  <c:v>124.68899999999999</c:v>
                </c:pt>
                <c:pt idx="25">
                  <c:v>125.655</c:v>
                </c:pt>
                <c:pt idx="26">
                  <c:v>126.61199999999999</c:v>
                </c:pt>
                <c:pt idx="27">
                  <c:v>127.569</c:v>
                </c:pt>
                <c:pt idx="28">
                  <c:v>128.53</c:v>
                </c:pt>
                <c:pt idx="29">
                  <c:v>129.49299999999999</c:v>
                </c:pt>
                <c:pt idx="30">
                  <c:v>130.453</c:v>
                </c:pt>
                <c:pt idx="31">
                  <c:v>131.40700000000001</c:v>
                </c:pt>
                <c:pt idx="32">
                  <c:v>132.36699999999999</c:v>
                </c:pt>
                <c:pt idx="33">
                  <c:v>133.33099999999999</c:v>
                </c:pt>
                <c:pt idx="34">
                  <c:v>134.292</c:v>
                </c:pt>
                <c:pt idx="35">
                  <c:v>135.24700000000001</c:v>
                </c:pt>
                <c:pt idx="36">
                  <c:v>136.21600000000001</c:v>
                </c:pt>
                <c:pt idx="37">
                  <c:v>137.17500000000001</c:v>
                </c:pt>
                <c:pt idx="38">
                  <c:v>138.13</c:v>
                </c:pt>
                <c:pt idx="39">
                  <c:v>139.08699999999999</c:v>
                </c:pt>
                <c:pt idx="40">
                  <c:v>140.05500000000001</c:v>
                </c:pt>
                <c:pt idx="41">
                  <c:v>141.012</c:v>
                </c:pt>
                <c:pt idx="42">
                  <c:v>141.96899999999999</c:v>
                </c:pt>
                <c:pt idx="43">
                  <c:v>142.93600000000001</c:v>
                </c:pt>
                <c:pt idx="44">
                  <c:v>143.904</c:v>
                </c:pt>
                <c:pt idx="45">
                  <c:v>144.84700000000001</c:v>
                </c:pt>
                <c:pt idx="46">
                  <c:v>145.809</c:v>
                </c:pt>
                <c:pt idx="47">
                  <c:v>146.773</c:v>
                </c:pt>
                <c:pt idx="48">
                  <c:v>147.73400000000001</c:v>
                </c:pt>
                <c:pt idx="49">
                  <c:v>148.68799999999999</c:v>
                </c:pt>
                <c:pt idx="50">
                  <c:v>149.648</c:v>
                </c:pt>
                <c:pt idx="51">
                  <c:v>150.61199999999999</c:v>
                </c:pt>
                <c:pt idx="52">
                  <c:v>151.57300000000001</c:v>
                </c:pt>
                <c:pt idx="53">
                  <c:v>152.52699999999999</c:v>
                </c:pt>
                <c:pt idx="54">
                  <c:v>153.49</c:v>
                </c:pt>
                <c:pt idx="55">
                  <c:v>154.453</c:v>
                </c:pt>
                <c:pt idx="56">
                  <c:v>155.411</c:v>
                </c:pt>
                <c:pt idx="57">
                  <c:v>156.36799999999999</c:v>
                </c:pt>
                <c:pt idx="58">
                  <c:v>157.33500000000001</c:v>
                </c:pt>
                <c:pt idx="59">
                  <c:v>158.29300000000001</c:v>
                </c:pt>
                <c:pt idx="60">
                  <c:v>159.25</c:v>
                </c:pt>
                <c:pt idx="61">
                  <c:v>160.20699999999999</c:v>
                </c:pt>
                <c:pt idx="62">
                  <c:v>161.17500000000001</c:v>
                </c:pt>
                <c:pt idx="63">
                  <c:v>162.13399999999999</c:v>
                </c:pt>
                <c:pt idx="64">
                  <c:v>163.09100000000001</c:v>
                </c:pt>
                <c:pt idx="65">
                  <c:v>164.054</c:v>
                </c:pt>
                <c:pt idx="66">
                  <c:v>165.01499999999999</c:v>
                </c:pt>
                <c:pt idx="67">
                  <c:v>165.96899999999999</c:v>
                </c:pt>
                <c:pt idx="68">
                  <c:v>166.929</c:v>
                </c:pt>
                <c:pt idx="69">
                  <c:v>167.904</c:v>
                </c:pt>
                <c:pt idx="70">
                  <c:v>168.84800000000001</c:v>
                </c:pt>
                <c:pt idx="71">
                  <c:v>169.81200000000001</c:v>
                </c:pt>
                <c:pt idx="72">
                  <c:v>170.768</c:v>
                </c:pt>
                <c:pt idx="73">
                  <c:v>171.73400000000001</c:v>
                </c:pt>
                <c:pt idx="74">
                  <c:v>172.69200000000001</c:v>
                </c:pt>
                <c:pt idx="75">
                  <c:v>173.649</c:v>
                </c:pt>
                <c:pt idx="76">
                  <c:v>174.61600000000001</c:v>
                </c:pt>
                <c:pt idx="77">
                  <c:v>175.57400000000001</c:v>
                </c:pt>
                <c:pt idx="78">
                  <c:v>176.53100000000001</c:v>
                </c:pt>
                <c:pt idx="79">
                  <c:v>177.488</c:v>
                </c:pt>
                <c:pt idx="80">
                  <c:v>178.45</c:v>
                </c:pt>
                <c:pt idx="81">
                  <c:v>179.41</c:v>
                </c:pt>
                <c:pt idx="82">
                  <c:v>180.37100000000001</c:v>
                </c:pt>
                <c:pt idx="83">
                  <c:v>181.33500000000001</c:v>
                </c:pt>
                <c:pt idx="84">
                  <c:v>182.29599999999999</c:v>
                </c:pt>
                <c:pt idx="85">
                  <c:v>183.25</c:v>
                </c:pt>
                <c:pt idx="86">
                  <c:v>184.21100000000001</c:v>
                </c:pt>
                <c:pt idx="87">
                  <c:v>185.17400000000001</c:v>
                </c:pt>
                <c:pt idx="88">
                  <c:v>186.13499999999999</c:v>
                </c:pt>
                <c:pt idx="89">
                  <c:v>187.09299999999999</c:v>
                </c:pt>
                <c:pt idx="90">
                  <c:v>188.048</c:v>
                </c:pt>
                <c:pt idx="91">
                  <c:v>189.01499999999999</c:v>
                </c:pt>
                <c:pt idx="92">
                  <c:v>189.97300000000001</c:v>
                </c:pt>
                <c:pt idx="93">
                  <c:v>190.93</c:v>
                </c:pt>
                <c:pt idx="94">
                  <c:v>191.89</c:v>
                </c:pt>
                <c:pt idx="95">
                  <c:v>192.85400000000001</c:v>
                </c:pt>
                <c:pt idx="96">
                  <c:v>193.81200000000001</c:v>
                </c:pt>
                <c:pt idx="97">
                  <c:v>194.77199999999999</c:v>
                </c:pt>
                <c:pt idx="98">
                  <c:v>195.72800000000001</c:v>
                </c:pt>
                <c:pt idx="99">
                  <c:v>196.691</c:v>
                </c:pt>
                <c:pt idx="100">
                  <c:v>197.65299999999999</c:v>
                </c:pt>
                <c:pt idx="101">
                  <c:v>198.61600000000001</c:v>
                </c:pt>
                <c:pt idx="102">
                  <c:v>199.56800000000001</c:v>
                </c:pt>
                <c:pt idx="103">
                  <c:v>200.53</c:v>
                </c:pt>
                <c:pt idx="104">
                  <c:v>201.49199999999999</c:v>
                </c:pt>
                <c:pt idx="105">
                  <c:v>202.45599999999999</c:v>
                </c:pt>
                <c:pt idx="106">
                  <c:v>203.40899999999999</c:v>
                </c:pt>
                <c:pt idx="107">
                  <c:v>204.37100000000001</c:v>
                </c:pt>
                <c:pt idx="108">
                  <c:v>205.32900000000001</c:v>
                </c:pt>
                <c:pt idx="109">
                  <c:v>206.29599999999999</c:v>
                </c:pt>
                <c:pt idx="110">
                  <c:v>207.25399999999999</c:v>
                </c:pt>
                <c:pt idx="111">
                  <c:v>208.21100000000001</c:v>
                </c:pt>
                <c:pt idx="112">
                  <c:v>209.16800000000001</c:v>
                </c:pt>
                <c:pt idx="113">
                  <c:v>210.13499999999999</c:v>
                </c:pt>
                <c:pt idx="114">
                  <c:v>211.09299999999999</c:v>
                </c:pt>
                <c:pt idx="115">
                  <c:v>212.05199999999999</c:v>
                </c:pt>
                <c:pt idx="116">
                  <c:v>213.00899999999999</c:v>
                </c:pt>
                <c:pt idx="117">
                  <c:v>213.97200000000001</c:v>
                </c:pt>
                <c:pt idx="118">
                  <c:v>214.934</c:v>
                </c:pt>
                <c:pt idx="119">
                  <c:v>215.89</c:v>
                </c:pt>
                <c:pt idx="120">
                  <c:v>216.84800000000001</c:v>
                </c:pt>
                <c:pt idx="121">
                  <c:v>217.81100000000001</c:v>
                </c:pt>
                <c:pt idx="122">
                  <c:v>218.773</c:v>
                </c:pt>
                <c:pt idx="123">
                  <c:v>219.73099999999999</c:v>
                </c:pt>
                <c:pt idx="124">
                  <c:v>220.69499999999999</c:v>
                </c:pt>
                <c:pt idx="125">
                  <c:v>221.65299999999999</c:v>
                </c:pt>
                <c:pt idx="126">
                  <c:v>222.61199999999999</c:v>
                </c:pt>
                <c:pt idx="127">
                  <c:v>223.57499999999999</c:v>
                </c:pt>
                <c:pt idx="128">
                  <c:v>224.535</c:v>
                </c:pt>
                <c:pt idx="129">
                  <c:v>225.489</c:v>
                </c:pt>
                <c:pt idx="130">
                  <c:v>226.44900000000001</c:v>
                </c:pt>
                <c:pt idx="131">
                  <c:v>227.416</c:v>
                </c:pt>
                <c:pt idx="132">
                  <c:v>228.36799999999999</c:v>
                </c:pt>
                <c:pt idx="133">
                  <c:v>229.328</c:v>
                </c:pt>
                <c:pt idx="134">
                  <c:v>230.29</c:v>
                </c:pt>
                <c:pt idx="135">
                  <c:v>231.25299999999999</c:v>
                </c:pt>
                <c:pt idx="136">
                  <c:v>232.215</c:v>
                </c:pt>
                <c:pt idx="137">
                  <c:v>233.16900000000001</c:v>
                </c:pt>
                <c:pt idx="138">
                  <c:v>234.12899999999999</c:v>
                </c:pt>
                <c:pt idx="139">
                  <c:v>235.09200000000001</c:v>
                </c:pt>
                <c:pt idx="140">
                  <c:v>236.054</c:v>
                </c:pt>
                <c:pt idx="141">
                  <c:v>237.012</c:v>
                </c:pt>
                <c:pt idx="142">
                  <c:v>237.976</c:v>
                </c:pt>
                <c:pt idx="143">
                  <c:v>238.934</c:v>
                </c:pt>
                <c:pt idx="144">
                  <c:v>239.89400000000001</c:v>
                </c:pt>
                <c:pt idx="145">
                  <c:v>240.84800000000001</c:v>
                </c:pt>
                <c:pt idx="146">
                  <c:v>241.815</c:v>
                </c:pt>
                <c:pt idx="147">
                  <c:v>242.773</c:v>
                </c:pt>
                <c:pt idx="148">
                  <c:v>243.73</c:v>
                </c:pt>
                <c:pt idx="149">
                  <c:v>244.69</c:v>
                </c:pt>
                <c:pt idx="150">
                  <c:v>245.65600000000001</c:v>
                </c:pt>
                <c:pt idx="151">
                  <c:v>246.61199999999999</c:v>
                </c:pt>
                <c:pt idx="152">
                  <c:v>247.57300000000001</c:v>
                </c:pt>
                <c:pt idx="153">
                  <c:v>248.535</c:v>
                </c:pt>
                <c:pt idx="154">
                  <c:v>249.49600000000001</c:v>
                </c:pt>
                <c:pt idx="155">
                  <c:v>250.44900000000001</c:v>
                </c:pt>
                <c:pt idx="156">
                  <c:v>251.41</c:v>
                </c:pt>
                <c:pt idx="157">
                  <c:v>252.37299999999999</c:v>
                </c:pt>
                <c:pt idx="158">
                  <c:v>253.328</c:v>
                </c:pt>
                <c:pt idx="159">
                  <c:v>254.29</c:v>
                </c:pt>
                <c:pt idx="160">
                  <c:v>255.24700000000001</c:v>
                </c:pt>
                <c:pt idx="161">
                  <c:v>256.214</c:v>
                </c:pt>
                <c:pt idx="162">
                  <c:v>257.17200000000003</c:v>
                </c:pt>
                <c:pt idx="163">
                  <c:v>258.12900000000002</c:v>
                </c:pt>
                <c:pt idx="164">
                  <c:v>259.096</c:v>
                </c:pt>
                <c:pt idx="165">
                  <c:v>260.05399999999997</c:v>
                </c:pt>
                <c:pt idx="166">
                  <c:v>261.012</c:v>
                </c:pt>
                <c:pt idx="167">
                  <c:v>261.97000000000003</c:v>
                </c:pt>
                <c:pt idx="168">
                  <c:v>262.92700000000002</c:v>
                </c:pt>
                <c:pt idx="169">
                  <c:v>263.89299999999997</c:v>
                </c:pt>
                <c:pt idx="170">
                  <c:v>264.85199999999998</c:v>
                </c:pt>
                <c:pt idx="171">
                  <c:v>265.815</c:v>
                </c:pt>
                <c:pt idx="172">
                  <c:v>266.767</c:v>
                </c:pt>
                <c:pt idx="173">
                  <c:v>267.72899999999998</c:v>
                </c:pt>
                <c:pt idx="174">
                  <c:v>268.69099999999997</c:v>
                </c:pt>
                <c:pt idx="175">
                  <c:v>269.64699999999999</c:v>
                </c:pt>
                <c:pt idx="176">
                  <c:v>270.613</c:v>
                </c:pt>
                <c:pt idx="177">
                  <c:v>271.57100000000003</c:v>
                </c:pt>
                <c:pt idx="178">
                  <c:v>272.52800000000002</c:v>
                </c:pt>
                <c:pt idx="179">
                  <c:v>273.495</c:v>
                </c:pt>
                <c:pt idx="180">
                  <c:v>274.45299999999997</c:v>
                </c:pt>
                <c:pt idx="181">
                  <c:v>275.41000000000003</c:v>
                </c:pt>
                <c:pt idx="182">
                  <c:v>276.36700000000002</c:v>
                </c:pt>
                <c:pt idx="183">
                  <c:v>277.334</c:v>
                </c:pt>
                <c:pt idx="184">
                  <c:v>278.29599999999999</c:v>
                </c:pt>
                <c:pt idx="185">
                  <c:v>279.24700000000001</c:v>
                </c:pt>
                <c:pt idx="186">
                  <c:v>280.20800000000003</c:v>
                </c:pt>
                <c:pt idx="187">
                  <c:v>281.17099999999999</c:v>
                </c:pt>
                <c:pt idx="188">
                  <c:v>282.13299999999998</c:v>
                </c:pt>
                <c:pt idx="189">
                  <c:v>283.096</c:v>
                </c:pt>
                <c:pt idx="190">
                  <c:v>284.048</c:v>
                </c:pt>
                <c:pt idx="191">
                  <c:v>285.01</c:v>
                </c:pt>
                <c:pt idx="192">
                  <c:v>285.97199999999998</c:v>
                </c:pt>
              </c:numCache>
            </c:numRef>
          </c:xVal>
          <c:yVal>
            <c:numRef>
              <c:f>'8 (9)'!$M$2:$M$194</c:f>
              <c:numCache>
                <c:formatCode>General</c:formatCode>
                <c:ptCount val="193"/>
                <c:pt idx="0">
                  <c:v>75.099999999999994</c:v>
                </c:pt>
                <c:pt idx="1">
                  <c:v>75.099999999999994</c:v>
                </c:pt>
                <c:pt idx="2">
                  <c:v>75.099999999999994</c:v>
                </c:pt>
                <c:pt idx="3">
                  <c:v>75.099999999999994</c:v>
                </c:pt>
                <c:pt idx="4">
                  <c:v>75.7</c:v>
                </c:pt>
                <c:pt idx="5">
                  <c:v>76.099999999999994</c:v>
                </c:pt>
                <c:pt idx="6">
                  <c:v>79.2</c:v>
                </c:pt>
                <c:pt idx="7">
                  <c:v>79.5</c:v>
                </c:pt>
                <c:pt idx="8">
                  <c:v>83.3</c:v>
                </c:pt>
                <c:pt idx="9">
                  <c:v>86.9</c:v>
                </c:pt>
                <c:pt idx="10">
                  <c:v>91.5</c:v>
                </c:pt>
                <c:pt idx="11">
                  <c:v>94.4</c:v>
                </c:pt>
                <c:pt idx="12">
                  <c:v>98.8</c:v>
                </c:pt>
                <c:pt idx="13">
                  <c:v>101.6</c:v>
                </c:pt>
                <c:pt idx="14">
                  <c:v>101.9</c:v>
                </c:pt>
                <c:pt idx="15">
                  <c:v>106.9</c:v>
                </c:pt>
                <c:pt idx="16">
                  <c:v>107.5</c:v>
                </c:pt>
                <c:pt idx="17">
                  <c:v>107.9</c:v>
                </c:pt>
                <c:pt idx="18">
                  <c:v>110.3</c:v>
                </c:pt>
                <c:pt idx="19">
                  <c:v>110.3</c:v>
                </c:pt>
                <c:pt idx="20">
                  <c:v>110.4</c:v>
                </c:pt>
                <c:pt idx="21">
                  <c:v>110.4</c:v>
                </c:pt>
                <c:pt idx="22">
                  <c:v>110.4</c:v>
                </c:pt>
                <c:pt idx="23">
                  <c:v>110.1</c:v>
                </c:pt>
                <c:pt idx="24">
                  <c:v>109.7</c:v>
                </c:pt>
                <c:pt idx="25">
                  <c:v>109.2</c:v>
                </c:pt>
                <c:pt idx="26">
                  <c:v>106.5</c:v>
                </c:pt>
                <c:pt idx="27">
                  <c:v>104.1</c:v>
                </c:pt>
                <c:pt idx="28">
                  <c:v>104.1</c:v>
                </c:pt>
                <c:pt idx="29">
                  <c:v>103.7</c:v>
                </c:pt>
                <c:pt idx="30">
                  <c:v>101.5</c:v>
                </c:pt>
                <c:pt idx="31">
                  <c:v>101.1</c:v>
                </c:pt>
                <c:pt idx="32">
                  <c:v>98.8</c:v>
                </c:pt>
                <c:pt idx="33">
                  <c:v>98.5</c:v>
                </c:pt>
                <c:pt idx="34">
                  <c:v>98.2</c:v>
                </c:pt>
                <c:pt idx="35">
                  <c:v>94.7</c:v>
                </c:pt>
                <c:pt idx="36">
                  <c:v>94.6</c:v>
                </c:pt>
                <c:pt idx="37">
                  <c:v>94.2</c:v>
                </c:pt>
                <c:pt idx="38">
                  <c:v>93.9</c:v>
                </c:pt>
                <c:pt idx="39">
                  <c:v>90</c:v>
                </c:pt>
                <c:pt idx="40">
                  <c:v>90.1</c:v>
                </c:pt>
                <c:pt idx="41">
                  <c:v>90</c:v>
                </c:pt>
                <c:pt idx="42">
                  <c:v>89.7</c:v>
                </c:pt>
                <c:pt idx="43">
                  <c:v>89.4</c:v>
                </c:pt>
                <c:pt idx="44">
                  <c:v>88.9</c:v>
                </c:pt>
                <c:pt idx="45">
                  <c:v>86.3</c:v>
                </c:pt>
                <c:pt idx="46">
                  <c:v>86.3</c:v>
                </c:pt>
                <c:pt idx="47">
                  <c:v>85.9</c:v>
                </c:pt>
                <c:pt idx="48">
                  <c:v>85.7</c:v>
                </c:pt>
                <c:pt idx="49">
                  <c:v>85.4</c:v>
                </c:pt>
                <c:pt idx="50">
                  <c:v>85.2</c:v>
                </c:pt>
                <c:pt idx="51">
                  <c:v>85</c:v>
                </c:pt>
                <c:pt idx="52">
                  <c:v>82.7</c:v>
                </c:pt>
                <c:pt idx="53">
                  <c:v>82.7</c:v>
                </c:pt>
                <c:pt idx="54">
                  <c:v>82.6</c:v>
                </c:pt>
                <c:pt idx="55">
                  <c:v>82.6</c:v>
                </c:pt>
                <c:pt idx="56">
                  <c:v>82.2</c:v>
                </c:pt>
                <c:pt idx="57">
                  <c:v>82</c:v>
                </c:pt>
                <c:pt idx="58">
                  <c:v>81.7</c:v>
                </c:pt>
                <c:pt idx="59">
                  <c:v>81.599999999999994</c:v>
                </c:pt>
                <c:pt idx="60">
                  <c:v>81.400000000000006</c:v>
                </c:pt>
                <c:pt idx="61">
                  <c:v>81</c:v>
                </c:pt>
                <c:pt idx="62">
                  <c:v>80.7</c:v>
                </c:pt>
                <c:pt idx="63">
                  <c:v>80.5</c:v>
                </c:pt>
                <c:pt idx="64">
                  <c:v>80.2</c:v>
                </c:pt>
                <c:pt idx="65">
                  <c:v>80.099999999999994</c:v>
                </c:pt>
                <c:pt idx="66">
                  <c:v>79.900000000000006</c:v>
                </c:pt>
                <c:pt idx="67">
                  <c:v>79.5</c:v>
                </c:pt>
                <c:pt idx="68">
                  <c:v>79.2</c:v>
                </c:pt>
                <c:pt idx="69">
                  <c:v>78.900000000000006</c:v>
                </c:pt>
                <c:pt idx="70">
                  <c:v>78.7</c:v>
                </c:pt>
                <c:pt idx="71">
                  <c:v>78.599999999999994</c:v>
                </c:pt>
                <c:pt idx="72">
                  <c:v>78.400000000000006</c:v>
                </c:pt>
                <c:pt idx="73">
                  <c:v>78.3</c:v>
                </c:pt>
                <c:pt idx="74">
                  <c:v>78.2</c:v>
                </c:pt>
                <c:pt idx="75">
                  <c:v>78.099999999999994</c:v>
                </c:pt>
                <c:pt idx="76">
                  <c:v>78</c:v>
                </c:pt>
                <c:pt idx="77">
                  <c:v>77.900000000000006</c:v>
                </c:pt>
                <c:pt idx="78">
                  <c:v>77.900000000000006</c:v>
                </c:pt>
                <c:pt idx="79">
                  <c:v>77.8</c:v>
                </c:pt>
                <c:pt idx="80">
                  <c:v>77.7</c:v>
                </c:pt>
                <c:pt idx="81">
                  <c:v>77.599999999999994</c:v>
                </c:pt>
                <c:pt idx="82">
                  <c:v>77.5</c:v>
                </c:pt>
                <c:pt idx="83">
                  <c:v>77.5</c:v>
                </c:pt>
                <c:pt idx="84">
                  <c:v>77.400000000000006</c:v>
                </c:pt>
                <c:pt idx="85">
                  <c:v>77.3</c:v>
                </c:pt>
                <c:pt idx="86">
                  <c:v>77.2</c:v>
                </c:pt>
                <c:pt idx="87">
                  <c:v>77.099999999999994</c:v>
                </c:pt>
                <c:pt idx="88">
                  <c:v>77</c:v>
                </c:pt>
                <c:pt idx="89">
                  <c:v>76.900000000000006</c:v>
                </c:pt>
                <c:pt idx="90">
                  <c:v>76.8</c:v>
                </c:pt>
                <c:pt idx="91">
                  <c:v>76.8</c:v>
                </c:pt>
                <c:pt idx="92">
                  <c:v>76.7</c:v>
                </c:pt>
                <c:pt idx="93">
                  <c:v>76.599999999999994</c:v>
                </c:pt>
                <c:pt idx="94">
                  <c:v>76.5</c:v>
                </c:pt>
                <c:pt idx="95">
                  <c:v>76.400000000000006</c:v>
                </c:pt>
                <c:pt idx="96">
                  <c:v>76.400000000000006</c:v>
                </c:pt>
                <c:pt idx="97">
                  <c:v>76.3</c:v>
                </c:pt>
                <c:pt idx="98">
                  <c:v>76.2</c:v>
                </c:pt>
                <c:pt idx="99">
                  <c:v>76.2</c:v>
                </c:pt>
                <c:pt idx="100">
                  <c:v>76.099999999999994</c:v>
                </c:pt>
                <c:pt idx="101">
                  <c:v>76.099999999999994</c:v>
                </c:pt>
                <c:pt idx="102">
                  <c:v>76</c:v>
                </c:pt>
                <c:pt idx="103">
                  <c:v>76</c:v>
                </c:pt>
                <c:pt idx="104">
                  <c:v>75.900000000000006</c:v>
                </c:pt>
                <c:pt idx="105">
                  <c:v>75.900000000000006</c:v>
                </c:pt>
                <c:pt idx="106">
                  <c:v>75.900000000000006</c:v>
                </c:pt>
                <c:pt idx="107">
                  <c:v>75.8</c:v>
                </c:pt>
                <c:pt idx="108">
                  <c:v>75.8</c:v>
                </c:pt>
                <c:pt idx="109">
                  <c:v>75.8</c:v>
                </c:pt>
                <c:pt idx="110">
                  <c:v>75.7</c:v>
                </c:pt>
                <c:pt idx="111">
                  <c:v>75.7</c:v>
                </c:pt>
                <c:pt idx="112">
                  <c:v>75.599999999999994</c:v>
                </c:pt>
                <c:pt idx="113">
                  <c:v>75.599999999999994</c:v>
                </c:pt>
                <c:pt idx="114">
                  <c:v>75.599999999999994</c:v>
                </c:pt>
                <c:pt idx="115">
                  <c:v>75.5</c:v>
                </c:pt>
                <c:pt idx="116">
                  <c:v>75.5</c:v>
                </c:pt>
                <c:pt idx="117">
                  <c:v>75.5</c:v>
                </c:pt>
                <c:pt idx="118">
                  <c:v>75.5</c:v>
                </c:pt>
                <c:pt idx="119">
                  <c:v>75.400000000000006</c:v>
                </c:pt>
                <c:pt idx="120">
                  <c:v>75.400000000000006</c:v>
                </c:pt>
                <c:pt idx="121">
                  <c:v>75.400000000000006</c:v>
                </c:pt>
                <c:pt idx="122">
                  <c:v>75.400000000000006</c:v>
                </c:pt>
                <c:pt idx="123">
                  <c:v>75.400000000000006</c:v>
                </c:pt>
                <c:pt idx="124">
                  <c:v>75.400000000000006</c:v>
                </c:pt>
                <c:pt idx="125">
                  <c:v>75.3</c:v>
                </c:pt>
                <c:pt idx="126">
                  <c:v>75.3</c:v>
                </c:pt>
                <c:pt idx="127">
                  <c:v>75.3</c:v>
                </c:pt>
                <c:pt idx="128">
                  <c:v>75.3</c:v>
                </c:pt>
                <c:pt idx="129">
                  <c:v>75.3</c:v>
                </c:pt>
                <c:pt idx="130">
                  <c:v>75.3</c:v>
                </c:pt>
                <c:pt idx="131">
                  <c:v>75.3</c:v>
                </c:pt>
                <c:pt idx="132">
                  <c:v>75.2</c:v>
                </c:pt>
                <c:pt idx="133">
                  <c:v>75.2</c:v>
                </c:pt>
                <c:pt idx="134">
                  <c:v>75.2</c:v>
                </c:pt>
                <c:pt idx="135">
                  <c:v>75.2</c:v>
                </c:pt>
                <c:pt idx="136">
                  <c:v>75.2</c:v>
                </c:pt>
                <c:pt idx="137">
                  <c:v>75.2</c:v>
                </c:pt>
                <c:pt idx="138">
                  <c:v>75.2</c:v>
                </c:pt>
                <c:pt idx="139">
                  <c:v>75.2</c:v>
                </c:pt>
                <c:pt idx="140">
                  <c:v>75.2</c:v>
                </c:pt>
                <c:pt idx="141">
                  <c:v>75.2</c:v>
                </c:pt>
                <c:pt idx="142">
                  <c:v>75.2</c:v>
                </c:pt>
                <c:pt idx="143">
                  <c:v>75.2</c:v>
                </c:pt>
                <c:pt idx="144">
                  <c:v>75.2</c:v>
                </c:pt>
                <c:pt idx="145">
                  <c:v>75.2</c:v>
                </c:pt>
                <c:pt idx="146">
                  <c:v>75.3</c:v>
                </c:pt>
                <c:pt idx="147">
                  <c:v>75.3</c:v>
                </c:pt>
                <c:pt idx="148">
                  <c:v>75.3</c:v>
                </c:pt>
                <c:pt idx="149">
                  <c:v>75.3</c:v>
                </c:pt>
                <c:pt idx="150">
                  <c:v>75.3</c:v>
                </c:pt>
                <c:pt idx="151">
                  <c:v>75.3</c:v>
                </c:pt>
                <c:pt idx="152">
                  <c:v>75.3</c:v>
                </c:pt>
                <c:pt idx="153">
                  <c:v>75.3</c:v>
                </c:pt>
                <c:pt idx="154">
                  <c:v>75.3</c:v>
                </c:pt>
                <c:pt idx="155">
                  <c:v>75.3</c:v>
                </c:pt>
                <c:pt idx="156">
                  <c:v>75.3</c:v>
                </c:pt>
                <c:pt idx="157">
                  <c:v>75.3</c:v>
                </c:pt>
                <c:pt idx="158">
                  <c:v>75.3</c:v>
                </c:pt>
                <c:pt idx="159">
                  <c:v>75.3</c:v>
                </c:pt>
                <c:pt idx="160">
                  <c:v>75.3</c:v>
                </c:pt>
                <c:pt idx="161">
                  <c:v>75.3</c:v>
                </c:pt>
                <c:pt idx="162">
                  <c:v>75.3</c:v>
                </c:pt>
                <c:pt idx="163">
                  <c:v>75.3</c:v>
                </c:pt>
                <c:pt idx="164">
                  <c:v>75.3</c:v>
                </c:pt>
                <c:pt idx="165">
                  <c:v>75.3</c:v>
                </c:pt>
                <c:pt idx="166">
                  <c:v>75.3</c:v>
                </c:pt>
                <c:pt idx="167">
                  <c:v>75.3</c:v>
                </c:pt>
                <c:pt idx="168">
                  <c:v>75.3</c:v>
                </c:pt>
                <c:pt idx="169">
                  <c:v>75.3</c:v>
                </c:pt>
                <c:pt idx="170">
                  <c:v>75.3</c:v>
                </c:pt>
                <c:pt idx="171">
                  <c:v>75.3</c:v>
                </c:pt>
                <c:pt idx="172">
                  <c:v>75.2</c:v>
                </c:pt>
                <c:pt idx="173">
                  <c:v>75.3</c:v>
                </c:pt>
                <c:pt idx="174">
                  <c:v>75.3</c:v>
                </c:pt>
                <c:pt idx="175">
                  <c:v>75.3</c:v>
                </c:pt>
                <c:pt idx="176">
                  <c:v>75.3</c:v>
                </c:pt>
                <c:pt idx="177">
                  <c:v>75.3</c:v>
                </c:pt>
                <c:pt idx="178">
                  <c:v>75.3</c:v>
                </c:pt>
                <c:pt idx="179">
                  <c:v>75.3</c:v>
                </c:pt>
                <c:pt idx="180">
                  <c:v>75.3</c:v>
                </c:pt>
                <c:pt idx="181">
                  <c:v>75.3</c:v>
                </c:pt>
                <c:pt idx="182">
                  <c:v>75.3</c:v>
                </c:pt>
                <c:pt idx="183">
                  <c:v>75.3</c:v>
                </c:pt>
                <c:pt idx="184">
                  <c:v>75.3</c:v>
                </c:pt>
                <c:pt idx="185">
                  <c:v>75.3</c:v>
                </c:pt>
                <c:pt idx="186">
                  <c:v>75.3</c:v>
                </c:pt>
                <c:pt idx="187">
                  <c:v>75.3</c:v>
                </c:pt>
                <c:pt idx="188">
                  <c:v>75.3</c:v>
                </c:pt>
                <c:pt idx="189">
                  <c:v>75.3</c:v>
                </c:pt>
                <c:pt idx="190">
                  <c:v>75.3</c:v>
                </c:pt>
                <c:pt idx="191">
                  <c:v>75.3</c:v>
                </c:pt>
                <c:pt idx="192">
                  <c:v>75.3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278-4BD6-9B06-DC3A805BCB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(9)'!$L$2:$L$194</c:f>
              <c:numCache>
                <c:formatCode>General</c:formatCode>
                <c:ptCount val="193"/>
                <c:pt idx="0">
                  <c:v>101.655</c:v>
                </c:pt>
                <c:pt idx="1">
                  <c:v>102.608</c:v>
                </c:pt>
                <c:pt idx="2">
                  <c:v>103.57</c:v>
                </c:pt>
                <c:pt idx="3">
                  <c:v>104.535</c:v>
                </c:pt>
                <c:pt idx="4">
                  <c:v>105.492</c:v>
                </c:pt>
                <c:pt idx="5">
                  <c:v>106.449</c:v>
                </c:pt>
                <c:pt idx="6">
                  <c:v>107.416</c:v>
                </c:pt>
                <c:pt idx="7">
                  <c:v>108.374</c:v>
                </c:pt>
                <c:pt idx="8">
                  <c:v>109.331</c:v>
                </c:pt>
                <c:pt idx="9">
                  <c:v>110.288</c:v>
                </c:pt>
                <c:pt idx="10">
                  <c:v>111.255</c:v>
                </c:pt>
                <c:pt idx="11">
                  <c:v>112.21599999999999</c:v>
                </c:pt>
                <c:pt idx="12">
                  <c:v>113.16800000000001</c:v>
                </c:pt>
                <c:pt idx="13">
                  <c:v>114.13200000000001</c:v>
                </c:pt>
                <c:pt idx="14">
                  <c:v>115.095</c:v>
                </c:pt>
                <c:pt idx="15">
                  <c:v>116.05</c:v>
                </c:pt>
                <c:pt idx="16">
                  <c:v>117.011</c:v>
                </c:pt>
                <c:pt idx="17">
                  <c:v>117.97499999999999</c:v>
                </c:pt>
                <c:pt idx="18">
                  <c:v>118.93600000000001</c:v>
                </c:pt>
                <c:pt idx="19">
                  <c:v>119.887</c:v>
                </c:pt>
                <c:pt idx="20">
                  <c:v>120.848</c:v>
                </c:pt>
                <c:pt idx="21">
                  <c:v>121.815</c:v>
                </c:pt>
                <c:pt idx="22">
                  <c:v>122.773</c:v>
                </c:pt>
                <c:pt idx="23">
                  <c:v>123.732</c:v>
                </c:pt>
                <c:pt idx="24">
                  <c:v>124.68899999999999</c:v>
                </c:pt>
                <c:pt idx="25">
                  <c:v>125.655</c:v>
                </c:pt>
                <c:pt idx="26">
                  <c:v>126.61199999999999</c:v>
                </c:pt>
                <c:pt idx="27">
                  <c:v>127.569</c:v>
                </c:pt>
                <c:pt idx="28">
                  <c:v>128.53</c:v>
                </c:pt>
                <c:pt idx="29">
                  <c:v>129.49299999999999</c:v>
                </c:pt>
                <c:pt idx="30">
                  <c:v>130.453</c:v>
                </c:pt>
                <c:pt idx="31">
                  <c:v>131.40700000000001</c:v>
                </c:pt>
                <c:pt idx="32">
                  <c:v>132.36699999999999</c:v>
                </c:pt>
                <c:pt idx="33">
                  <c:v>133.33099999999999</c:v>
                </c:pt>
                <c:pt idx="34">
                  <c:v>134.292</c:v>
                </c:pt>
                <c:pt idx="35">
                  <c:v>135.24700000000001</c:v>
                </c:pt>
                <c:pt idx="36">
                  <c:v>136.21600000000001</c:v>
                </c:pt>
                <c:pt idx="37">
                  <c:v>137.17500000000001</c:v>
                </c:pt>
                <c:pt idx="38">
                  <c:v>138.13</c:v>
                </c:pt>
                <c:pt idx="39">
                  <c:v>139.08699999999999</c:v>
                </c:pt>
                <c:pt idx="40">
                  <c:v>140.05500000000001</c:v>
                </c:pt>
                <c:pt idx="41">
                  <c:v>141.012</c:v>
                </c:pt>
                <c:pt idx="42">
                  <c:v>141.96899999999999</c:v>
                </c:pt>
                <c:pt idx="43">
                  <c:v>142.93600000000001</c:v>
                </c:pt>
                <c:pt idx="44">
                  <c:v>143.904</c:v>
                </c:pt>
                <c:pt idx="45">
                  <c:v>144.84700000000001</c:v>
                </c:pt>
                <c:pt idx="46">
                  <c:v>145.809</c:v>
                </c:pt>
                <c:pt idx="47">
                  <c:v>146.773</c:v>
                </c:pt>
                <c:pt idx="48">
                  <c:v>147.73400000000001</c:v>
                </c:pt>
                <c:pt idx="49">
                  <c:v>148.68799999999999</c:v>
                </c:pt>
                <c:pt idx="50">
                  <c:v>149.648</c:v>
                </c:pt>
                <c:pt idx="51">
                  <c:v>150.61199999999999</c:v>
                </c:pt>
                <c:pt idx="52">
                  <c:v>151.57300000000001</c:v>
                </c:pt>
                <c:pt idx="53">
                  <c:v>152.52699999999999</c:v>
                </c:pt>
                <c:pt idx="54">
                  <c:v>153.49</c:v>
                </c:pt>
                <c:pt idx="55">
                  <c:v>154.453</c:v>
                </c:pt>
                <c:pt idx="56">
                  <c:v>155.411</c:v>
                </c:pt>
                <c:pt idx="57">
                  <c:v>156.36799999999999</c:v>
                </c:pt>
                <c:pt idx="58">
                  <c:v>157.33500000000001</c:v>
                </c:pt>
                <c:pt idx="59">
                  <c:v>158.29300000000001</c:v>
                </c:pt>
                <c:pt idx="60">
                  <c:v>159.25</c:v>
                </c:pt>
                <c:pt idx="61">
                  <c:v>160.20699999999999</c:v>
                </c:pt>
                <c:pt idx="62">
                  <c:v>161.17500000000001</c:v>
                </c:pt>
                <c:pt idx="63">
                  <c:v>162.13399999999999</c:v>
                </c:pt>
                <c:pt idx="64">
                  <c:v>163.09100000000001</c:v>
                </c:pt>
                <c:pt idx="65">
                  <c:v>164.054</c:v>
                </c:pt>
                <c:pt idx="66">
                  <c:v>165.01499999999999</c:v>
                </c:pt>
                <c:pt idx="67">
                  <c:v>165.96899999999999</c:v>
                </c:pt>
                <c:pt idx="68">
                  <c:v>166.929</c:v>
                </c:pt>
                <c:pt idx="69">
                  <c:v>167.904</c:v>
                </c:pt>
                <c:pt idx="70">
                  <c:v>168.84800000000001</c:v>
                </c:pt>
                <c:pt idx="71">
                  <c:v>169.81200000000001</c:v>
                </c:pt>
                <c:pt idx="72">
                  <c:v>170.768</c:v>
                </c:pt>
                <c:pt idx="73">
                  <c:v>171.73400000000001</c:v>
                </c:pt>
                <c:pt idx="74">
                  <c:v>172.69200000000001</c:v>
                </c:pt>
                <c:pt idx="75">
                  <c:v>173.649</c:v>
                </c:pt>
                <c:pt idx="76">
                  <c:v>174.61600000000001</c:v>
                </c:pt>
                <c:pt idx="77">
                  <c:v>175.57400000000001</c:v>
                </c:pt>
                <c:pt idx="78">
                  <c:v>176.53100000000001</c:v>
                </c:pt>
                <c:pt idx="79">
                  <c:v>177.488</c:v>
                </c:pt>
                <c:pt idx="80">
                  <c:v>178.45</c:v>
                </c:pt>
                <c:pt idx="81">
                  <c:v>179.41</c:v>
                </c:pt>
                <c:pt idx="82">
                  <c:v>180.37100000000001</c:v>
                </c:pt>
                <c:pt idx="83">
                  <c:v>181.33500000000001</c:v>
                </c:pt>
                <c:pt idx="84">
                  <c:v>182.29599999999999</c:v>
                </c:pt>
                <c:pt idx="85">
                  <c:v>183.25</c:v>
                </c:pt>
                <c:pt idx="86">
                  <c:v>184.21100000000001</c:v>
                </c:pt>
                <c:pt idx="87">
                  <c:v>185.17400000000001</c:v>
                </c:pt>
                <c:pt idx="88">
                  <c:v>186.13499999999999</c:v>
                </c:pt>
                <c:pt idx="89">
                  <c:v>187.09299999999999</c:v>
                </c:pt>
                <c:pt idx="90">
                  <c:v>188.048</c:v>
                </c:pt>
                <c:pt idx="91">
                  <c:v>189.01499999999999</c:v>
                </c:pt>
                <c:pt idx="92">
                  <c:v>189.97300000000001</c:v>
                </c:pt>
                <c:pt idx="93">
                  <c:v>190.93</c:v>
                </c:pt>
                <c:pt idx="94">
                  <c:v>191.89</c:v>
                </c:pt>
                <c:pt idx="95">
                  <c:v>192.85400000000001</c:v>
                </c:pt>
                <c:pt idx="96">
                  <c:v>193.81200000000001</c:v>
                </c:pt>
                <c:pt idx="97">
                  <c:v>194.77199999999999</c:v>
                </c:pt>
                <c:pt idx="98">
                  <c:v>195.72800000000001</c:v>
                </c:pt>
                <c:pt idx="99">
                  <c:v>196.691</c:v>
                </c:pt>
                <c:pt idx="100">
                  <c:v>197.65299999999999</c:v>
                </c:pt>
                <c:pt idx="101">
                  <c:v>198.61600000000001</c:v>
                </c:pt>
                <c:pt idx="102">
                  <c:v>199.56800000000001</c:v>
                </c:pt>
                <c:pt idx="103">
                  <c:v>200.53</c:v>
                </c:pt>
                <c:pt idx="104">
                  <c:v>201.49199999999999</c:v>
                </c:pt>
                <c:pt idx="105">
                  <c:v>202.45599999999999</c:v>
                </c:pt>
                <c:pt idx="106">
                  <c:v>203.40899999999999</c:v>
                </c:pt>
                <c:pt idx="107">
                  <c:v>204.37100000000001</c:v>
                </c:pt>
                <c:pt idx="108">
                  <c:v>205.32900000000001</c:v>
                </c:pt>
                <c:pt idx="109">
                  <c:v>206.29599999999999</c:v>
                </c:pt>
                <c:pt idx="110">
                  <c:v>207.25399999999999</c:v>
                </c:pt>
                <c:pt idx="111">
                  <c:v>208.21100000000001</c:v>
                </c:pt>
                <c:pt idx="112">
                  <c:v>209.16800000000001</c:v>
                </c:pt>
                <c:pt idx="113">
                  <c:v>210.13499999999999</c:v>
                </c:pt>
                <c:pt idx="114">
                  <c:v>211.09299999999999</c:v>
                </c:pt>
                <c:pt idx="115">
                  <c:v>212.05199999999999</c:v>
                </c:pt>
                <c:pt idx="116">
                  <c:v>213.00899999999999</c:v>
                </c:pt>
                <c:pt idx="117">
                  <c:v>213.97200000000001</c:v>
                </c:pt>
                <c:pt idx="118">
                  <c:v>214.934</c:v>
                </c:pt>
                <c:pt idx="119">
                  <c:v>215.89</c:v>
                </c:pt>
                <c:pt idx="120">
                  <c:v>216.84800000000001</c:v>
                </c:pt>
                <c:pt idx="121">
                  <c:v>217.81100000000001</c:v>
                </c:pt>
                <c:pt idx="122">
                  <c:v>218.773</c:v>
                </c:pt>
                <c:pt idx="123">
                  <c:v>219.73099999999999</c:v>
                </c:pt>
                <c:pt idx="124">
                  <c:v>220.69499999999999</c:v>
                </c:pt>
                <c:pt idx="125">
                  <c:v>221.65299999999999</c:v>
                </c:pt>
                <c:pt idx="126">
                  <c:v>222.61199999999999</c:v>
                </c:pt>
                <c:pt idx="127">
                  <c:v>223.57499999999999</c:v>
                </c:pt>
                <c:pt idx="128">
                  <c:v>224.535</c:v>
                </c:pt>
                <c:pt idx="129">
                  <c:v>225.489</c:v>
                </c:pt>
                <c:pt idx="130">
                  <c:v>226.44900000000001</c:v>
                </c:pt>
                <c:pt idx="131">
                  <c:v>227.416</c:v>
                </c:pt>
                <c:pt idx="132">
                  <c:v>228.36799999999999</c:v>
                </c:pt>
                <c:pt idx="133">
                  <c:v>229.328</c:v>
                </c:pt>
                <c:pt idx="134">
                  <c:v>230.29</c:v>
                </c:pt>
                <c:pt idx="135">
                  <c:v>231.25299999999999</c:v>
                </c:pt>
                <c:pt idx="136">
                  <c:v>232.215</c:v>
                </c:pt>
                <c:pt idx="137">
                  <c:v>233.16900000000001</c:v>
                </c:pt>
                <c:pt idx="138">
                  <c:v>234.12899999999999</c:v>
                </c:pt>
                <c:pt idx="139">
                  <c:v>235.09200000000001</c:v>
                </c:pt>
                <c:pt idx="140">
                  <c:v>236.054</c:v>
                </c:pt>
                <c:pt idx="141">
                  <c:v>237.012</c:v>
                </c:pt>
                <c:pt idx="142">
                  <c:v>237.976</c:v>
                </c:pt>
                <c:pt idx="143">
                  <c:v>238.934</c:v>
                </c:pt>
                <c:pt idx="144">
                  <c:v>239.89400000000001</c:v>
                </c:pt>
                <c:pt idx="145">
                  <c:v>240.84800000000001</c:v>
                </c:pt>
                <c:pt idx="146">
                  <c:v>241.815</c:v>
                </c:pt>
                <c:pt idx="147">
                  <c:v>242.773</c:v>
                </c:pt>
                <c:pt idx="148">
                  <c:v>243.73</c:v>
                </c:pt>
                <c:pt idx="149">
                  <c:v>244.69</c:v>
                </c:pt>
                <c:pt idx="150">
                  <c:v>245.65600000000001</c:v>
                </c:pt>
                <c:pt idx="151">
                  <c:v>246.61199999999999</c:v>
                </c:pt>
                <c:pt idx="152">
                  <c:v>247.57300000000001</c:v>
                </c:pt>
                <c:pt idx="153">
                  <c:v>248.535</c:v>
                </c:pt>
                <c:pt idx="154">
                  <c:v>249.49600000000001</c:v>
                </c:pt>
                <c:pt idx="155">
                  <c:v>250.44900000000001</c:v>
                </c:pt>
                <c:pt idx="156">
                  <c:v>251.41</c:v>
                </c:pt>
                <c:pt idx="157">
                  <c:v>252.37299999999999</c:v>
                </c:pt>
                <c:pt idx="158">
                  <c:v>253.328</c:v>
                </c:pt>
                <c:pt idx="159">
                  <c:v>254.29</c:v>
                </c:pt>
                <c:pt idx="160">
                  <c:v>255.24700000000001</c:v>
                </c:pt>
                <c:pt idx="161">
                  <c:v>256.214</c:v>
                </c:pt>
                <c:pt idx="162">
                  <c:v>257.17200000000003</c:v>
                </c:pt>
                <c:pt idx="163">
                  <c:v>258.12900000000002</c:v>
                </c:pt>
                <c:pt idx="164">
                  <c:v>259.096</c:v>
                </c:pt>
                <c:pt idx="165">
                  <c:v>260.05399999999997</c:v>
                </c:pt>
                <c:pt idx="166">
                  <c:v>261.012</c:v>
                </c:pt>
                <c:pt idx="167">
                  <c:v>261.97000000000003</c:v>
                </c:pt>
                <c:pt idx="168">
                  <c:v>262.92700000000002</c:v>
                </c:pt>
                <c:pt idx="169">
                  <c:v>263.89299999999997</c:v>
                </c:pt>
                <c:pt idx="170">
                  <c:v>264.85199999999998</c:v>
                </c:pt>
                <c:pt idx="171">
                  <c:v>265.815</c:v>
                </c:pt>
                <c:pt idx="172">
                  <c:v>266.767</c:v>
                </c:pt>
                <c:pt idx="173">
                  <c:v>267.72899999999998</c:v>
                </c:pt>
                <c:pt idx="174">
                  <c:v>268.69099999999997</c:v>
                </c:pt>
                <c:pt idx="175">
                  <c:v>269.64699999999999</c:v>
                </c:pt>
                <c:pt idx="176">
                  <c:v>270.613</c:v>
                </c:pt>
                <c:pt idx="177">
                  <c:v>271.57100000000003</c:v>
                </c:pt>
                <c:pt idx="178">
                  <c:v>272.52800000000002</c:v>
                </c:pt>
                <c:pt idx="179">
                  <c:v>273.495</c:v>
                </c:pt>
                <c:pt idx="180">
                  <c:v>274.45299999999997</c:v>
                </c:pt>
                <c:pt idx="181">
                  <c:v>275.41000000000003</c:v>
                </c:pt>
                <c:pt idx="182">
                  <c:v>276.36700000000002</c:v>
                </c:pt>
                <c:pt idx="183">
                  <c:v>277.334</c:v>
                </c:pt>
                <c:pt idx="184">
                  <c:v>278.29599999999999</c:v>
                </c:pt>
                <c:pt idx="185">
                  <c:v>279.24700000000001</c:v>
                </c:pt>
                <c:pt idx="186">
                  <c:v>280.20800000000003</c:v>
                </c:pt>
                <c:pt idx="187">
                  <c:v>281.17099999999999</c:v>
                </c:pt>
                <c:pt idx="188">
                  <c:v>282.13299999999998</c:v>
                </c:pt>
                <c:pt idx="189">
                  <c:v>283.096</c:v>
                </c:pt>
                <c:pt idx="190">
                  <c:v>284.048</c:v>
                </c:pt>
                <c:pt idx="191">
                  <c:v>285.01</c:v>
                </c:pt>
                <c:pt idx="192">
                  <c:v>285.97199999999998</c:v>
                </c:pt>
              </c:numCache>
            </c:numRef>
          </c:xVal>
          <c:yVal>
            <c:numRef>
              <c:f>'8 (9)'!$N$2:$N$194</c:f>
              <c:numCache>
                <c:formatCode>0.00</c:formatCode>
                <c:ptCount val="193"/>
                <c:pt idx="0">
                  <c:v>75.099999999999994</c:v>
                </c:pt>
                <c:pt idx="1">
                  <c:v>75.101002740965598</c:v>
                </c:pt>
                <c:pt idx="2">
                  <c:v>75.102014951677987</c:v>
                </c:pt>
                <c:pt idx="3">
                  <c:v>75.103030318972642</c:v>
                </c:pt>
                <c:pt idx="4">
                  <c:v>75.104037268714592</c:v>
                </c:pt>
                <c:pt idx="5">
                  <c:v>75.105044218456541</c:v>
                </c:pt>
                <c:pt idx="6">
                  <c:v>75.10606169013937</c:v>
                </c:pt>
                <c:pt idx="7">
                  <c:v>75.107069692075413</c:v>
                </c:pt>
                <c:pt idx="8">
                  <c:v>75.108076641817362</c:v>
                </c:pt>
                <c:pt idx="9">
                  <c:v>75.109083591559312</c:v>
                </c:pt>
                <c:pt idx="10">
                  <c:v>75.110101063242141</c:v>
                </c:pt>
                <c:pt idx="11">
                  <c:v>75.111112221760436</c:v>
                </c:pt>
                <c:pt idx="12">
                  <c:v>75.112113910531946</c:v>
                </c:pt>
                <c:pt idx="13">
                  <c:v>75.113128225632508</c:v>
                </c:pt>
                <c:pt idx="14">
                  <c:v>75.114141488538991</c:v>
                </c:pt>
                <c:pt idx="15">
                  <c:v>75.115146333892767</c:v>
                </c:pt>
                <c:pt idx="16">
                  <c:v>75.116157492411062</c:v>
                </c:pt>
                <c:pt idx="17">
                  <c:v>75.117171807511625</c:v>
                </c:pt>
                <c:pt idx="18">
                  <c:v>75.11818296602992</c:v>
                </c:pt>
                <c:pt idx="19">
                  <c:v>75.119183602607336</c:v>
                </c:pt>
                <c:pt idx="20">
                  <c:v>75.120194761125632</c:v>
                </c:pt>
                <c:pt idx="21">
                  <c:v>75.12121223280846</c:v>
                </c:pt>
                <c:pt idx="22">
                  <c:v>75.122220234744503</c:v>
                </c:pt>
                <c:pt idx="23">
                  <c:v>75.123229288874626</c:v>
                </c:pt>
                <c:pt idx="24">
                  <c:v>75.124236238616575</c:v>
                </c:pt>
                <c:pt idx="25">
                  <c:v>75.12525265810531</c:v>
                </c:pt>
                <c:pt idx="26">
                  <c:v>75.12625960784726</c:v>
                </c:pt>
                <c:pt idx="27">
                  <c:v>75.127266557589209</c:v>
                </c:pt>
                <c:pt idx="28">
                  <c:v>75.128277716107505</c:v>
                </c:pt>
                <c:pt idx="29">
                  <c:v>75.129290979013987</c:v>
                </c:pt>
                <c:pt idx="30">
                  <c:v>75.130301085338203</c:v>
                </c:pt>
                <c:pt idx="31">
                  <c:v>75.131304878497886</c:v>
                </c:pt>
                <c:pt idx="32">
                  <c:v>75.132314984822102</c:v>
                </c:pt>
                <c:pt idx="33">
                  <c:v>75.133329299922664</c:v>
                </c:pt>
                <c:pt idx="34">
                  <c:v>75.13434045844096</c:v>
                </c:pt>
                <c:pt idx="35">
                  <c:v>75.135345303794736</c:v>
                </c:pt>
                <c:pt idx="36">
                  <c:v>75.136364879865738</c:v>
                </c:pt>
                <c:pt idx="37">
                  <c:v>75.13737393399586</c:v>
                </c:pt>
                <c:pt idx="38">
                  <c:v>75.138378779349637</c:v>
                </c:pt>
                <c:pt idx="39">
                  <c:v>75.139385729091586</c:v>
                </c:pt>
                <c:pt idx="40">
                  <c:v>75.140404252968494</c:v>
                </c:pt>
                <c:pt idx="41">
                  <c:v>75.141411202710444</c:v>
                </c:pt>
                <c:pt idx="42">
                  <c:v>75.142418152452393</c:v>
                </c:pt>
                <c:pt idx="43">
                  <c:v>75.143435624135222</c:v>
                </c:pt>
                <c:pt idx="44">
                  <c:v>75.14445414801213</c:v>
                </c:pt>
                <c:pt idx="45">
                  <c:v>75.145446367036854</c:v>
                </c:pt>
                <c:pt idx="46">
                  <c:v>75.146458577749243</c:v>
                </c:pt>
                <c:pt idx="47">
                  <c:v>75.147472892849805</c:v>
                </c:pt>
                <c:pt idx="48">
                  <c:v>75.148484051368101</c:v>
                </c:pt>
                <c:pt idx="49">
                  <c:v>75.149487844527783</c:v>
                </c:pt>
                <c:pt idx="50">
                  <c:v>75.150497950851999</c:v>
                </c:pt>
                <c:pt idx="51">
                  <c:v>75.151512265952562</c:v>
                </c:pt>
                <c:pt idx="52">
                  <c:v>75.152523424470857</c:v>
                </c:pt>
                <c:pt idx="53">
                  <c:v>75.15352721763054</c:v>
                </c:pt>
                <c:pt idx="54">
                  <c:v>75.154540480537023</c:v>
                </c:pt>
                <c:pt idx="55">
                  <c:v>75.155553743443505</c:v>
                </c:pt>
                <c:pt idx="56">
                  <c:v>75.156561745379548</c:v>
                </c:pt>
                <c:pt idx="57">
                  <c:v>75.157568695121498</c:v>
                </c:pt>
                <c:pt idx="58">
                  <c:v>75.158586166804326</c:v>
                </c:pt>
                <c:pt idx="59">
                  <c:v>75.159594168740369</c:v>
                </c:pt>
                <c:pt idx="60">
                  <c:v>75.160601118482319</c:v>
                </c:pt>
                <c:pt idx="61">
                  <c:v>75.161608068224268</c:v>
                </c:pt>
                <c:pt idx="62">
                  <c:v>75.162626592101176</c:v>
                </c:pt>
                <c:pt idx="63">
                  <c:v>75.163635646231299</c:v>
                </c:pt>
                <c:pt idx="64">
                  <c:v>75.164642595973248</c:v>
                </c:pt>
                <c:pt idx="65">
                  <c:v>75.165655858879731</c:v>
                </c:pt>
                <c:pt idx="66">
                  <c:v>75.166667017398026</c:v>
                </c:pt>
                <c:pt idx="67">
                  <c:v>75.167670810557709</c:v>
                </c:pt>
                <c:pt idx="68">
                  <c:v>75.168680916881925</c:v>
                </c:pt>
                <c:pt idx="69">
                  <c:v>75.16970680611746</c:v>
                </c:pt>
                <c:pt idx="70">
                  <c:v>75.170700077336264</c:v>
                </c:pt>
                <c:pt idx="71">
                  <c:v>75.171714392436826</c:v>
                </c:pt>
                <c:pt idx="72">
                  <c:v>75.172720289984682</c:v>
                </c:pt>
                <c:pt idx="73">
                  <c:v>75.173736709473417</c:v>
                </c:pt>
                <c:pt idx="74">
                  <c:v>75.17474471140946</c:v>
                </c:pt>
                <c:pt idx="75">
                  <c:v>75.175751661151409</c:v>
                </c:pt>
                <c:pt idx="76">
                  <c:v>75.176769132834238</c:v>
                </c:pt>
                <c:pt idx="77">
                  <c:v>75.177777134770281</c:v>
                </c:pt>
                <c:pt idx="78">
                  <c:v>75.17878408451223</c:v>
                </c:pt>
                <c:pt idx="79">
                  <c:v>75.17979103425418</c:v>
                </c:pt>
                <c:pt idx="80">
                  <c:v>75.180803244966569</c:v>
                </c:pt>
                <c:pt idx="81">
                  <c:v>75.181813351290785</c:v>
                </c:pt>
                <c:pt idx="82">
                  <c:v>75.18282450980908</c:v>
                </c:pt>
                <c:pt idx="83">
                  <c:v>75.183838824909643</c:v>
                </c:pt>
                <c:pt idx="84">
                  <c:v>75.184849983427938</c:v>
                </c:pt>
                <c:pt idx="85">
                  <c:v>75.185853776587621</c:v>
                </c:pt>
                <c:pt idx="86">
                  <c:v>75.186864935105916</c:v>
                </c:pt>
                <c:pt idx="87">
                  <c:v>75.187878198012399</c:v>
                </c:pt>
                <c:pt idx="88">
                  <c:v>75.188889356530694</c:v>
                </c:pt>
                <c:pt idx="89">
                  <c:v>75.189897358466737</c:v>
                </c:pt>
                <c:pt idx="90">
                  <c:v>75.190902203820514</c:v>
                </c:pt>
                <c:pt idx="91">
                  <c:v>75.191919675503343</c:v>
                </c:pt>
                <c:pt idx="92">
                  <c:v>75.192927677439386</c:v>
                </c:pt>
                <c:pt idx="93">
                  <c:v>75.193934627181335</c:v>
                </c:pt>
                <c:pt idx="94">
                  <c:v>75.194944733505551</c:v>
                </c:pt>
                <c:pt idx="95">
                  <c:v>75.195959048606113</c:v>
                </c:pt>
                <c:pt idx="96">
                  <c:v>75.196967050542156</c:v>
                </c:pt>
                <c:pt idx="97">
                  <c:v>75.197977156866372</c:v>
                </c:pt>
                <c:pt idx="98">
                  <c:v>75.198983054414228</c:v>
                </c:pt>
                <c:pt idx="99">
                  <c:v>75.199996317320711</c:v>
                </c:pt>
                <c:pt idx="100">
                  <c:v>75.2010085280331</c:v>
                </c:pt>
                <c:pt idx="101">
                  <c:v>75.202021790939583</c:v>
                </c:pt>
                <c:pt idx="102">
                  <c:v>75.203023479711092</c:v>
                </c:pt>
                <c:pt idx="103">
                  <c:v>75.204035690423481</c:v>
                </c:pt>
                <c:pt idx="104">
                  <c:v>75.20504790113587</c:v>
                </c:pt>
                <c:pt idx="105">
                  <c:v>75.206062216236433</c:v>
                </c:pt>
                <c:pt idx="106">
                  <c:v>75.207064957202036</c:v>
                </c:pt>
                <c:pt idx="107">
                  <c:v>75.208077167914425</c:v>
                </c:pt>
                <c:pt idx="108">
                  <c:v>75.209085169850468</c:v>
                </c:pt>
                <c:pt idx="109">
                  <c:v>75.210102641533297</c:v>
                </c:pt>
                <c:pt idx="110">
                  <c:v>75.21111064346934</c:v>
                </c:pt>
                <c:pt idx="111">
                  <c:v>75.212117593211289</c:v>
                </c:pt>
                <c:pt idx="112">
                  <c:v>75.213124542953238</c:v>
                </c:pt>
                <c:pt idx="113">
                  <c:v>75.214142014636067</c:v>
                </c:pt>
                <c:pt idx="114">
                  <c:v>75.21515001657211</c:v>
                </c:pt>
                <c:pt idx="115">
                  <c:v>75.216159070702233</c:v>
                </c:pt>
                <c:pt idx="116">
                  <c:v>75.217166020444182</c:v>
                </c:pt>
                <c:pt idx="117">
                  <c:v>75.218179283350665</c:v>
                </c:pt>
                <c:pt idx="118">
                  <c:v>75.219191494063054</c:v>
                </c:pt>
                <c:pt idx="119">
                  <c:v>75.22019739161091</c:v>
                </c:pt>
                <c:pt idx="120">
                  <c:v>75.221205393546953</c:v>
                </c:pt>
                <c:pt idx="121">
                  <c:v>75.222218656453435</c:v>
                </c:pt>
                <c:pt idx="122">
                  <c:v>75.223230867165825</c:v>
                </c:pt>
                <c:pt idx="123">
                  <c:v>75.224238869101868</c:v>
                </c:pt>
                <c:pt idx="124">
                  <c:v>75.22525318420243</c:v>
                </c:pt>
                <c:pt idx="125">
                  <c:v>75.226261186138473</c:v>
                </c:pt>
                <c:pt idx="126">
                  <c:v>75.227270240268595</c:v>
                </c:pt>
                <c:pt idx="127">
                  <c:v>75.228283503175078</c:v>
                </c:pt>
                <c:pt idx="128">
                  <c:v>75.229293609499294</c:v>
                </c:pt>
                <c:pt idx="129">
                  <c:v>75.230297402658977</c:v>
                </c:pt>
                <c:pt idx="130">
                  <c:v>75.231307508983193</c:v>
                </c:pt>
                <c:pt idx="131">
                  <c:v>75.232324980666021</c:v>
                </c:pt>
                <c:pt idx="132">
                  <c:v>75.233326669437531</c:v>
                </c:pt>
                <c:pt idx="133">
                  <c:v>75.234336775761747</c:v>
                </c:pt>
                <c:pt idx="134">
                  <c:v>75.235348986474136</c:v>
                </c:pt>
                <c:pt idx="135">
                  <c:v>75.236362249380619</c:v>
                </c:pt>
                <c:pt idx="136">
                  <c:v>75.237374460093008</c:v>
                </c:pt>
                <c:pt idx="137">
                  <c:v>75.238378253252691</c:v>
                </c:pt>
                <c:pt idx="138">
                  <c:v>75.239388359576907</c:v>
                </c:pt>
                <c:pt idx="139">
                  <c:v>75.24040162248339</c:v>
                </c:pt>
                <c:pt idx="140">
                  <c:v>75.241413833195779</c:v>
                </c:pt>
                <c:pt idx="141">
                  <c:v>75.242421835131822</c:v>
                </c:pt>
                <c:pt idx="142">
                  <c:v>75.243436150232384</c:v>
                </c:pt>
                <c:pt idx="143">
                  <c:v>75.244444152168427</c:v>
                </c:pt>
                <c:pt idx="144">
                  <c:v>75.245454258492643</c:v>
                </c:pt>
                <c:pt idx="145">
                  <c:v>75.246458051652326</c:v>
                </c:pt>
                <c:pt idx="146">
                  <c:v>75.247475523335154</c:v>
                </c:pt>
                <c:pt idx="147">
                  <c:v>75.248483525271197</c:v>
                </c:pt>
                <c:pt idx="148">
                  <c:v>75.249490475013147</c:v>
                </c:pt>
                <c:pt idx="149">
                  <c:v>75.250500581337363</c:v>
                </c:pt>
                <c:pt idx="150">
                  <c:v>75.251517000826098</c:v>
                </c:pt>
                <c:pt idx="151">
                  <c:v>75.252522898373954</c:v>
                </c:pt>
                <c:pt idx="152">
                  <c:v>75.253534056892249</c:v>
                </c:pt>
                <c:pt idx="153">
                  <c:v>75.254546267604638</c:v>
                </c:pt>
                <c:pt idx="154">
                  <c:v>75.255557426122934</c:v>
                </c:pt>
                <c:pt idx="155">
                  <c:v>75.256560167088537</c:v>
                </c:pt>
                <c:pt idx="156">
                  <c:v>75.257571325606833</c:v>
                </c:pt>
                <c:pt idx="157">
                  <c:v>75.258584588513315</c:v>
                </c:pt>
                <c:pt idx="158">
                  <c:v>75.259589433867092</c:v>
                </c:pt>
                <c:pt idx="159">
                  <c:v>75.260601644579481</c:v>
                </c:pt>
                <c:pt idx="160">
                  <c:v>75.26160859432143</c:v>
                </c:pt>
                <c:pt idx="161">
                  <c:v>75.262626066004259</c:v>
                </c:pt>
                <c:pt idx="162">
                  <c:v>75.263634067940302</c:v>
                </c:pt>
                <c:pt idx="163">
                  <c:v>75.264641017682251</c:v>
                </c:pt>
                <c:pt idx="164">
                  <c:v>75.26565848936508</c:v>
                </c:pt>
                <c:pt idx="165">
                  <c:v>75.266666491301123</c:v>
                </c:pt>
                <c:pt idx="166">
                  <c:v>75.267674493237166</c:v>
                </c:pt>
                <c:pt idx="167">
                  <c:v>75.268682495173209</c:v>
                </c:pt>
                <c:pt idx="168">
                  <c:v>75.269689444915159</c:v>
                </c:pt>
                <c:pt idx="169">
                  <c:v>75.270705864403894</c:v>
                </c:pt>
                <c:pt idx="170">
                  <c:v>75.271714918534016</c:v>
                </c:pt>
                <c:pt idx="171">
                  <c:v>75.272728181440499</c:v>
                </c:pt>
                <c:pt idx="172">
                  <c:v>75.273729870212009</c:v>
                </c:pt>
                <c:pt idx="173">
                  <c:v>75.274742080924398</c:v>
                </c:pt>
                <c:pt idx="174">
                  <c:v>75.275754291636787</c:v>
                </c:pt>
                <c:pt idx="175">
                  <c:v>75.276760189184643</c:v>
                </c:pt>
                <c:pt idx="176">
                  <c:v>75.277776608673378</c:v>
                </c:pt>
                <c:pt idx="177">
                  <c:v>75.278784610609421</c:v>
                </c:pt>
                <c:pt idx="178">
                  <c:v>75.27979156035137</c:v>
                </c:pt>
                <c:pt idx="179">
                  <c:v>75.280809032034199</c:v>
                </c:pt>
                <c:pt idx="180">
                  <c:v>75.281817033970242</c:v>
                </c:pt>
                <c:pt idx="181">
                  <c:v>75.282823983712191</c:v>
                </c:pt>
                <c:pt idx="182">
                  <c:v>75.283830933454141</c:v>
                </c:pt>
                <c:pt idx="183">
                  <c:v>75.28484840513697</c:v>
                </c:pt>
                <c:pt idx="184">
                  <c:v>75.285860615849359</c:v>
                </c:pt>
                <c:pt idx="185">
                  <c:v>75.286861252426775</c:v>
                </c:pt>
                <c:pt idx="186">
                  <c:v>75.28787241094507</c:v>
                </c:pt>
                <c:pt idx="187">
                  <c:v>75.288885673851553</c:v>
                </c:pt>
                <c:pt idx="188">
                  <c:v>75.289897884563942</c:v>
                </c:pt>
                <c:pt idx="189">
                  <c:v>75.290911147470425</c:v>
                </c:pt>
                <c:pt idx="190">
                  <c:v>75.291912836241934</c:v>
                </c:pt>
                <c:pt idx="191">
                  <c:v>75.292925046954323</c:v>
                </c:pt>
                <c:pt idx="192">
                  <c:v>75.293937257666713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278-4BD6-9B06-DC3A805BC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57440"/>
        <c:axId val="74163328"/>
      </c:scatterChart>
      <c:valAx>
        <c:axId val="7415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163328"/>
        <c:crosses val="autoZero"/>
        <c:crossBetween val="midCat"/>
      </c:valAx>
      <c:valAx>
        <c:axId val="7416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15744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(10)'!$A$2:$A$218</c:f>
              <c:numCache>
                <c:formatCode>General</c:formatCode>
                <c:ptCount val="217"/>
                <c:pt idx="0">
                  <c:v>250.57499999999999</c:v>
                </c:pt>
                <c:pt idx="1">
                  <c:v>251.53</c:v>
                </c:pt>
                <c:pt idx="2">
                  <c:v>252.489</c:v>
                </c:pt>
                <c:pt idx="3">
                  <c:v>253.45400000000001</c:v>
                </c:pt>
                <c:pt idx="4">
                  <c:v>254.41300000000001</c:v>
                </c:pt>
                <c:pt idx="5">
                  <c:v>255.369</c:v>
                </c:pt>
                <c:pt idx="6">
                  <c:v>256.33100000000002</c:v>
                </c:pt>
                <c:pt idx="7">
                  <c:v>257.28699999999998</c:v>
                </c:pt>
                <c:pt idx="8">
                  <c:v>258.25099999999998</c:v>
                </c:pt>
                <c:pt idx="9">
                  <c:v>259.214</c:v>
                </c:pt>
                <c:pt idx="10">
                  <c:v>260.17399999999998</c:v>
                </c:pt>
                <c:pt idx="11">
                  <c:v>261.12700000000001</c:v>
                </c:pt>
                <c:pt idx="12">
                  <c:v>262.08800000000002</c:v>
                </c:pt>
                <c:pt idx="13">
                  <c:v>263.05099999999999</c:v>
                </c:pt>
                <c:pt idx="14">
                  <c:v>264.01299999999998</c:v>
                </c:pt>
                <c:pt idx="15">
                  <c:v>264.96800000000002</c:v>
                </c:pt>
                <c:pt idx="16">
                  <c:v>265.93099999999998</c:v>
                </c:pt>
                <c:pt idx="17">
                  <c:v>266.88900000000001</c:v>
                </c:pt>
                <c:pt idx="18">
                  <c:v>267.85599999999999</c:v>
                </c:pt>
                <c:pt idx="19">
                  <c:v>268.81099999999998</c:v>
                </c:pt>
                <c:pt idx="20">
                  <c:v>269.77</c:v>
                </c:pt>
                <c:pt idx="21">
                  <c:v>270.73500000000001</c:v>
                </c:pt>
                <c:pt idx="22">
                  <c:v>271.69499999999999</c:v>
                </c:pt>
                <c:pt idx="23">
                  <c:v>272.64999999999998</c:v>
                </c:pt>
                <c:pt idx="24">
                  <c:v>273.61099999999999</c:v>
                </c:pt>
                <c:pt idx="25">
                  <c:v>274.56799999999998</c:v>
                </c:pt>
                <c:pt idx="26">
                  <c:v>275.529</c:v>
                </c:pt>
                <c:pt idx="27">
                  <c:v>276.49200000000002</c:v>
                </c:pt>
                <c:pt idx="28">
                  <c:v>277.45499999999998</c:v>
                </c:pt>
                <c:pt idx="29">
                  <c:v>278.40699999999998</c:v>
                </c:pt>
                <c:pt idx="30">
                  <c:v>279.36900000000003</c:v>
                </c:pt>
                <c:pt idx="31">
                  <c:v>280.33199999999999</c:v>
                </c:pt>
                <c:pt idx="32">
                  <c:v>281.28699999999998</c:v>
                </c:pt>
                <c:pt idx="33">
                  <c:v>282.25099999999998</c:v>
                </c:pt>
                <c:pt idx="34">
                  <c:v>283.21100000000001</c:v>
                </c:pt>
                <c:pt idx="35">
                  <c:v>284.16699999999997</c:v>
                </c:pt>
                <c:pt idx="36">
                  <c:v>285.13499999999999</c:v>
                </c:pt>
                <c:pt idx="37">
                  <c:v>286.09199999999998</c:v>
                </c:pt>
                <c:pt idx="38">
                  <c:v>287.05099999999999</c:v>
                </c:pt>
                <c:pt idx="39">
                  <c:v>288.01600000000002</c:v>
                </c:pt>
                <c:pt idx="40">
                  <c:v>288.97500000000002</c:v>
                </c:pt>
                <c:pt idx="41">
                  <c:v>289.92700000000002</c:v>
                </c:pt>
                <c:pt idx="42">
                  <c:v>290.88900000000001</c:v>
                </c:pt>
                <c:pt idx="43">
                  <c:v>291.84899999999999</c:v>
                </c:pt>
                <c:pt idx="44">
                  <c:v>292.81099999999998</c:v>
                </c:pt>
                <c:pt idx="45">
                  <c:v>293.774</c:v>
                </c:pt>
                <c:pt idx="46">
                  <c:v>294.73599999999999</c:v>
                </c:pt>
                <c:pt idx="47">
                  <c:v>295.68900000000002</c:v>
                </c:pt>
                <c:pt idx="48">
                  <c:v>296.64999999999998</c:v>
                </c:pt>
                <c:pt idx="49">
                  <c:v>297.613</c:v>
                </c:pt>
                <c:pt idx="50">
                  <c:v>298.57100000000003</c:v>
                </c:pt>
                <c:pt idx="51">
                  <c:v>299.53399999999999</c:v>
                </c:pt>
                <c:pt idx="52">
                  <c:v>300.49299999999999</c:v>
                </c:pt>
                <c:pt idx="53">
                  <c:v>301.44900000000001</c:v>
                </c:pt>
                <c:pt idx="54">
                  <c:v>302.40699999999998</c:v>
                </c:pt>
                <c:pt idx="55">
                  <c:v>303.37299999999999</c:v>
                </c:pt>
                <c:pt idx="56">
                  <c:v>304.33199999999999</c:v>
                </c:pt>
                <c:pt idx="57">
                  <c:v>305.28699999999998</c:v>
                </c:pt>
                <c:pt idx="58">
                  <c:v>306.24900000000002</c:v>
                </c:pt>
                <c:pt idx="59">
                  <c:v>307.21499999999997</c:v>
                </c:pt>
                <c:pt idx="60">
                  <c:v>308.16800000000001</c:v>
                </c:pt>
                <c:pt idx="61">
                  <c:v>309.13</c:v>
                </c:pt>
                <c:pt idx="62">
                  <c:v>310.09199999999998</c:v>
                </c:pt>
                <c:pt idx="63">
                  <c:v>311.05500000000001</c:v>
                </c:pt>
                <c:pt idx="64">
                  <c:v>312.00700000000001</c:v>
                </c:pt>
                <c:pt idx="65">
                  <c:v>312.96899999999999</c:v>
                </c:pt>
                <c:pt idx="66">
                  <c:v>313.93099999999998</c:v>
                </c:pt>
                <c:pt idx="67">
                  <c:v>314.88900000000001</c:v>
                </c:pt>
                <c:pt idx="68">
                  <c:v>315.84899999999999</c:v>
                </c:pt>
                <c:pt idx="69">
                  <c:v>316.81400000000002</c:v>
                </c:pt>
                <c:pt idx="70">
                  <c:v>317.77300000000002</c:v>
                </c:pt>
                <c:pt idx="71">
                  <c:v>318.72899999999998</c:v>
                </c:pt>
                <c:pt idx="72">
                  <c:v>319.68799999999999</c:v>
                </c:pt>
                <c:pt idx="73">
                  <c:v>320.65300000000002</c:v>
                </c:pt>
                <c:pt idx="74">
                  <c:v>321.613</c:v>
                </c:pt>
                <c:pt idx="75">
                  <c:v>322.56900000000002</c:v>
                </c:pt>
                <c:pt idx="76">
                  <c:v>323.52999999999997</c:v>
                </c:pt>
                <c:pt idx="77">
                  <c:v>324.49599999999998</c:v>
                </c:pt>
                <c:pt idx="78">
                  <c:v>325.44900000000001</c:v>
                </c:pt>
                <c:pt idx="79">
                  <c:v>326.411</c:v>
                </c:pt>
                <c:pt idx="80">
                  <c:v>327.37299999999999</c:v>
                </c:pt>
                <c:pt idx="81">
                  <c:v>328.33499999999998</c:v>
                </c:pt>
                <c:pt idx="82">
                  <c:v>329.28800000000001</c:v>
                </c:pt>
                <c:pt idx="83">
                  <c:v>330.25</c:v>
                </c:pt>
                <c:pt idx="84">
                  <c:v>331.20800000000003</c:v>
                </c:pt>
                <c:pt idx="85">
                  <c:v>332.17099999999999</c:v>
                </c:pt>
                <c:pt idx="86">
                  <c:v>333.13</c:v>
                </c:pt>
                <c:pt idx="87">
                  <c:v>334.096</c:v>
                </c:pt>
                <c:pt idx="88">
                  <c:v>335.05399999999997</c:v>
                </c:pt>
                <c:pt idx="89">
                  <c:v>336.01100000000002</c:v>
                </c:pt>
                <c:pt idx="90">
                  <c:v>336.96899999999999</c:v>
                </c:pt>
                <c:pt idx="91">
                  <c:v>337.93400000000003</c:v>
                </c:pt>
                <c:pt idx="92">
                  <c:v>338.887</c:v>
                </c:pt>
                <c:pt idx="93">
                  <c:v>339.85500000000002</c:v>
                </c:pt>
                <c:pt idx="94">
                  <c:v>340.815</c:v>
                </c:pt>
                <c:pt idx="95">
                  <c:v>341.767</c:v>
                </c:pt>
                <c:pt idx="96">
                  <c:v>342.72899999999998</c:v>
                </c:pt>
                <c:pt idx="97">
                  <c:v>343.69200000000001</c:v>
                </c:pt>
                <c:pt idx="98">
                  <c:v>344.654</c:v>
                </c:pt>
                <c:pt idx="99">
                  <c:v>345.61599999999999</c:v>
                </c:pt>
                <c:pt idx="100">
                  <c:v>346.56799999999998</c:v>
                </c:pt>
                <c:pt idx="101">
                  <c:v>347.53</c:v>
                </c:pt>
                <c:pt idx="102">
                  <c:v>348.488</c:v>
                </c:pt>
                <c:pt idx="103">
                  <c:v>349.452</c:v>
                </c:pt>
                <c:pt idx="104">
                  <c:v>350.40899999999999</c:v>
                </c:pt>
                <c:pt idx="105">
                  <c:v>351.37599999999998</c:v>
                </c:pt>
                <c:pt idx="106">
                  <c:v>352.33499999999998</c:v>
                </c:pt>
                <c:pt idx="107">
                  <c:v>353.29199999999997</c:v>
                </c:pt>
                <c:pt idx="108">
                  <c:v>354.25</c:v>
                </c:pt>
                <c:pt idx="109">
                  <c:v>355.21600000000001</c:v>
                </c:pt>
                <c:pt idx="110">
                  <c:v>356.16800000000001</c:v>
                </c:pt>
                <c:pt idx="111">
                  <c:v>357.13400000000001</c:v>
                </c:pt>
                <c:pt idx="112">
                  <c:v>358.096</c:v>
                </c:pt>
                <c:pt idx="113">
                  <c:v>359.048</c:v>
                </c:pt>
                <c:pt idx="114">
                  <c:v>360.01</c:v>
                </c:pt>
                <c:pt idx="115">
                  <c:v>360.97300000000001</c:v>
                </c:pt>
                <c:pt idx="116">
                  <c:v>361.935</c:v>
                </c:pt>
                <c:pt idx="117">
                  <c:v>362.89</c:v>
                </c:pt>
                <c:pt idx="118">
                  <c:v>363.84899999999999</c:v>
                </c:pt>
                <c:pt idx="119">
                  <c:v>364.81400000000002</c:v>
                </c:pt>
                <c:pt idx="120">
                  <c:v>365.76799999999997</c:v>
                </c:pt>
                <c:pt idx="121">
                  <c:v>366.733</c:v>
                </c:pt>
                <c:pt idx="122">
                  <c:v>367.69200000000001</c:v>
                </c:pt>
                <c:pt idx="123">
                  <c:v>368.64699999999999</c:v>
                </c:pt>
                <c:pt idx="124">
                  <c:v>369.61599999999999</c:v>
                </c:pt>
                <c:pt idx="125">
                  <c:v>370.57299999999998</c:v>
                </c:pt>
                <c:pt idx="126">
                  <c:v>371.53100000000001</c:v>
                </c:pt>
                <c:pt idx="127">
                  <c:v>372.48700000000002</c:v>
                </c:pt>
                <c:pt idx="128">
                  <c:v>373.44799999999998</c:v>
                </c:pt>
                <c:pt idx="129">
                  <c:v>374.41399999999999</c:v>
                </c:pt>
                <c:pt idx="130">
                  <c:v>375.36700000000002</c:v>
                </c:pt>
                <c:pt idx="131">
                  <c:v>376.32900000000001</c:v>
                </c:pt>
                <c:pt idx="132">
                  <c:v>377.291</c:v>
                </c:pt>
                <c:pt idx="133">
                  <c:v>378.25400000000002</c:v>
                </c:pt>
                <c:pt idx="134">
                  <c:v>379.21600000000001</c:v>
                </c:pt>
                <c:pt idx="135">
                  <c:v>380.16800000000001</c:v>
                </c:pt>
                <c:pt idx="136">
                  <c:v>381.12799999999999</c:v>
                </c:pt>
                <c:pt idx="137">
                  <c:v>382.09100000000001</c:v>
                </c:pt>
                <c:pt idx="138">
                  <c:v>383.048</c:v>
                </c:pt>
                <c:pt idx="139">
                  <c:v>384.01299999999998</c:v>
                </c:pt>
                <c:pt idx="140">
                  <c:v>384.97399999999999</c:v>
                </c:pt>
                <c:pt idx="141">
                  <c:v>385.92899999999997</c:v>
                </c:pt>
                <c:pt idx="142">
                  <c:v>386.89</c:v>
                </c:pt>
                <c:pt idx="143">
                  <c:v>387.85199999999998</c:v>
                </c:pt>
                <c:pt idx="144">
                  <c:v>388.81200000000001</c:v>
                </c:pt>
                <c:pt idx="145">
                  <c:v>389.774</c:v>
                </c:pt>
                <c:pt idx="146">
                  <c:v>390.73599999999999</c:v>
                </c:pt>
                <c:pt idx="147">
                  <c:v>391.69600000000003</c:v>
                </c:pt>
                <c:pt idx="148">
                  <c:v>392.64699999999999</c:v>
                </c:pt>
                <c:pt idx="149">
                  <c:v>393.608</c:v>
                </c:pt>
                <c:pt idx="150">
                  <c:v>394.57100000000003</c:v>
                </c:pt>
                <c:pt idx="151">
                  <c:v>395.53199999999998</c:v>
                </c:pt>
                <c:pt idx="152">
                  <c:v>396.49599999999998</c:v>
                </c:pt>
                <c:pt idx="153">
                  <c:v>397.447</c:v>
                </c:pt>
                <c:pt idx="154">
                  <c:v>398.41399999999999</c:v>
                </c:pt>
                <c:pt idx="155">
                  <c:v>399.37</c:v>
                </c:pt>
                <c:pt idx="156">
                  <c:v>400.327</c:v>
                </c:pt>
                <c:pt idx="157">
                  <c:v>401.29399999999998</c:v>
                </c:pt>
                <c:pt idx="158">
                  <c:v>402.25200000000001</c:v>
                </c:pt>
                <c:pt idx="159">
                  <c:v>403.209</c:v>
                </c:pt>
                <c:pt idx="160">
                  <c:v>404.17599999999999</c:v>
                </c:pt>
                <c:pt idx="161">
                  <c:v>405.13400000000001</c:v>
                </c:pt>
                <c:pt idx="162">
                  <c:v>406.09399999999999</c:v>
                </c:pt>
                <c:pt idx="163">
                  <c:v>407.05</c:v>
                </c:pt>
                <c:pt idx="164">
                  <c:v>408.01299999999998</c:v>
                </c:pt>
                <c:pt idx="165">
                  <c:v>408.97500000000002</c:v>
                </c:pt>
                <c:pt idx="166">
                  <c:v>409.928</c:v>
                </c:pt>
                <c:pt idx="167">
                  <c:v>410.892</c:v>
                </c:pt>
                <c:pt idx="168">
                  <c:v>411.85199999999998</c:v>
                </c:pt>
                <c:pt idx="169">
                  <c:v>412.81400000000002</c:v>
                </c:pt>
                <c:pt idx="170">
                  <c:v>413.76799999999997</c:v>
                </c:pt>
                <c:pt idx="171">
                  <c:v>414.73099999999999</c:v>
                </c:pt>
                <c:pt idx="172">
                  <c:v>415.69299999999998</c:v>
                </c:pt>
                <c:pt idx="173">
                  <c:v>416.65100000000001</c:v>
                </c:pt>
                <c:pt idx="174">
                  <c:v>417.60899999999998</c:v>
                </c:pt>
                <c:pt idx="175">
                  <c:v>418.57499999999999</c:v>
                </c:pt>
                <c:pt idx="176">
                  <c:v>419.53300000000002</c:v>
                </c:pt>
                <c:pt idx="177">
                  <c:v>420.49</c:v>
                </c:pt>
                <c:pt idx="178">
                  <c:v>421.44799999999998</c:v>
                </c:pt>
                <c:pt idx="179">
                  <c:v>422.41399999999999</c:v>
                </c:pt>
                <c:pt idx="180">
                  <c:v>423.375</c:v>
                </c:pt>
                <c:pt idx="181">
                  <c:v>424.33100000000002</c:v>
                </c:pt>
                <c:pt idx="182">
                  <c:v>425.29399999999998</c:v>
                </c:pt>
                <c:pt idx="183">
                  <c:v>426.25599999999997</c:v>
                </c:pt>
                <c:pt idx="184">
                  <c:v>427.21</c:v>
                </c:pt>
                <c:pt idx="185">
                  <c:v>428.17</c:v>
                </c:pt>
                <c:pt idx="186">
                  <c:v>429.13299999999998</c:v>
                </c:pt>
                <c:pt idx="187">
                  <c:v>430.09500000000003</c:v>
                </c:pt>
                <c:pt idx="188">
                  <c:v>431.053</c:v>
                </c:pt>
                <c:pt idx="189">
                  <c:v>432.00700000000001</c:v>
                </c:pt>
                <c:pt idx="190">
                  <c:v>432.97399999999999</c:v>
                </c:pt>
                <c:pt idx="191">
                  <c:v>433.93200000000002</c:v>
                </c:pt>
                <c:pt idx="192">
                  <c:v>434.892</c:v>
                </c:pt>
                <c:pt idx="193">
                  <c:v>435.85599999999999</c:v>
                </c:pt>
                <c:pt idx="194">
                  <c:v>436.81400000000002</c:v>
                </c:pt>
                <c:pt idx="195">
                  <c:v>437.77199999999999</c:v>
                </c:pt>
                <c:pt idx="196">
                  <c:v>438.72800000000001</c:v>
                </c:pt>
                <c:pt idx="197">
                  <c:v>439.69</c:v>
                </c:pt>
                <c:pt idx="198">
                  <c:v>440.65</c:v>
                </c:pt>
                <c:pt idx="199">
                  <c:v>441.61200000000002</c:v>
                </c:pt>
                <c:pt idx="200">
                  <c:v>442.57600000000002</c:v>
                </c:pt>
                <c:pt idx="201">
                  <c:v>443.52800000000002</c:v>
                </c:pt>
                <c:pt idx="202">
                  <c:v>444.48899999999998</c:v>
                </c:pt>
                <c:pt idx="203">
                  <c:v>445.45100000000002</c:v>
                </c:pt>
                <c:pt idx="204">
                  <c:v>446.41399999999999</c:v>
                </c:pt>
                <c:pt idx="205">
                  <c:v>447.37599999999998</c:v>
                </c:pt>
                <c:pt idx="206">
                  <c:v>448.33300000000003</c:v>
                </c:pt>
                <c:pt idx="207">
                  <c:v>449.28800000000001</c:v>
                </c:pt>
                <c:pt idx="208">
                  <c:v>450.255</c:v>
                </c:pt>
                <c:pt idx="209">
                  <c:v>451.214</c:v>
                </c:pt>
                <c:pt idx="210">
                  <c:v>452.17</c:v>
                </c:pt>
                <c:pt idx="211">
                  <c:v>453.12799999999999</c:v>
                </c:pt>
                <c:pt idx="212">
                  <c:v>454.09399999999999</c:v>
                </c:pt>
                <c:pt idx="213">
                  <c:v>455.05200000000002</c:v>
                </c:pt>
                <c:pt idx="214">
                  <c:v>456.012</c:v>
                </c:pt>
                <c:pt idx="215">
                  <c:v>456.96800000000002</c:v>
                </c:pt>
                <c:pt idx="216">
                  <c:v>457.93099999999998</c:v>
                </c:pt>
              </c:numCache>
            </c:numRef>
          </c:xVal>
          <c:yVal>
            <c:numRef>
              <c:f>'8 (10)'!$B$2:$B$218</c:f>
              <c:numCache>
                <c:formatCode>General</c:formatCode>
                <c:ptCount val="217"/>
                <c:pt idx="0">
                  <c:v>64.2</c:v>
                </c:pt>
                <c:pt idx="1">
                  <c:v>64.2</c:v>
                </c:pt>
                <c:pt idx="2">
                  <c:v>64.2</c:v>
                </c:pt>
                <c:pt idx="3">
                  <c:v>64.2</c:v>
                </c:pt>
                <c:pt idx="4">
                  <c:v>64.2</c:v>
                </c:pt>
                <c:pt idx="5">
                  <c:v>64.2</c:v>
                </c:pt>
                <c:pt idx="6">
                  <c:v>64.2</c:v>
                </c:pt>
                <c:pt idx="7">
                  <c:v>64.2</c:v>
                </c:pt>
                <c:pt idx="8">
                  <c:v>64.2</c:v>
                </c:pt>
                <c:pt idx="9">
                  <c:v>64.2</c:v>
                </c:pt>
                <c:pt idx="10">
                  <c:v>64.2</c:v>
                </c:pt>
                <c:pt idx="11">
                  <c:v>64.2</c:v>
                </c:pt>
                <c:pt idx="12">
                  <c:v>64.2</c:v>
                </c:pt>
                <c:pt idx="13">
                  <c:v>64.2</c:v>
                </c:pt>
                <c:pt idx="14">
                  <c:v>64.2</c:v>
                </c:pt>
                <c:pt idx="15">
                  <c:v>64.2</c:v>
                </c:pt>
                <c:pt idx="16">
                  <c:v>64.2</c:v>
                </c:pt>
                <c:pt idx="17">
                  <c:v>64.2</c:v>
                </c:pt>
                <c:pt idx="18">
                  <c:v>64.2</c:v>
                </c:pt>
                <c:pt idx="19">
                  <c:v>64.2</c:v>
                </c:pt>
                <c:pt idx="20">
                  <c:v>64.2</c:v>
                </c:pt>
                <c:pt idx="21">
                  <c:v>64.3</c:v>
                </c:pt>
                <c:pt idx="22">
                  <c:v>64.3</c:v>
                </c:pt>
                <c:pt idx="23">
                  <c:v>64.3</c:v>
                </c:pt>
                <c:pt idx="24">
                  <c:v>64.599999999999994</c:v>
                </c:pt>
                <c:pt idx="25">
                  <c:v>64.900000000000006</c:v>
                </c:pt>
                <c:pt idx="26">
                  <c:v>65.099999999999994</c:v>
                </c:pt>
                <c:pt idx="27">
                  <c:v>65.3</c:v>
                </c:pt>
                <c:pt idx="28">
                  <c:v>65.900000000000006</c:v>
                </c:pt>
                <c:pt idx="29">
                  <c:v>69.599999999999994</c:v>
                </c:pt>
                <c:pt idx="30">
                  <c:v>69.5</c:v>
                </c:pt>
                <c:pt idx="31">
                  <c:v>69.5</c:v>
                </c:pt>
                <c:pt idx="32">
                  <c:v>69.400000000000006</c:v>
                </c:pt>
                <c:pt idx="33">
                  <c:v>69.7</c:v>
                </c:pt>
                <c:pt idx="34">
                  <c:v>69.900000000000006</c:v>
                </c:pt>
                <c:pt idx="35">
                  <c:v>70.099999999999994</c:v>
                </c:pt>
                <c:pt idx="36">
                  <c:v>70.599999999999994</c:v>
                </c:pt>
                <c:pt idx="37">
                  <c:v>73.2</c:v>
                </c:pt>
                <c:pt idx="38">
                  <c:v>73.2</c:v>
                </c:pt>
                <c:pt idx="39">
                  <c:v>73.2</c:v>
                </c:pt>
                <c:pt idx="40">
                  <c:v>73.5</c:v>
                </c:pt>
                <c:pt idx="41">
                  <c:v>76.400000000000006</c:v>
                </c:pt>
                <c:pt idx="42">
                  <c:v>76.400000000000006</c:v>
                </c:pt>
                <c:pt idx="43">
                  <c:v>74</c:v>
                </c:pt>
                <c:pt idx="44">
                  <c:v>74</c:v>
                </c:pt>
                <c:pt idx="45">
                  <c:v>74.400000000000006</c:v>
                </c:pt>
                <c:pt idx="46">
                  <c:v>74.8</c:v>
                </c:pt>
                <c:pt idx="47">
                  <c:v>75.099999999999994</c:v>
                </c:pt>
                <c:pt idx="48">
                  <c:v>77.2</c:v>
                </c:pt>
                <c:pt idx="49">
                  <c:v>77.2</c:v>
                </c:pt>
                <c:pt idx="50">
                  <c:v>77.2</c:v>
                </c:pt>
                <c:pt idx="51">
                  <c:v>77.2</c:v>
                </c:pt>
                <c:pt idx="52">
                  <c:v>77.099999999999994</c:v>
                </c:pt>
                <c:pt idx="53">
                  <c:v>77.099999999999994</c:v>
                </c:pt>
                <c:pt idx="54">
                  <c:v>77.099999999999994</c:v>
                </c:pt>
                <c:pt idx="55">
                  <c:v>77</c:v>
                </c:pt>
                <c:pt idx="56">
                  <c:v>77</c:v>
                </c:pt>
                <c:pt idx="57">
                  <c:v>77</c:v>
                </c:pt>
                <c:pt idx="58">
                  <c:v>77</c:v>
                </c:pt>
                <c:pt idx="59">
                  <c:v>76.7</c:v>
                </c:pt>
                <c:pt idx="60">
                  <c:v>76.400000000000006</c:v>
                </c:pt>
                <c:pt idx="61">
                  <c:v>76.7</c:v>
                </c:pt>
                <c:pt idx="62">
                  <c:v>77</c:v>
                </c:pt>
                <c:pt idx="63">
                  <c:v>77.2</c:v>
                </c:pt>
                <c:pt idx="64">
                  <c:v>77.3</c:v>
                </c:pt>
                <c:pt idx="65">
                  <c:v>77.5</c:v>
                </c:pt>
                <c:pt idx="66">
                  <c:v>77.599999999999994</c:v>
                </c:pt>
                <c:pt idx="67">
                  <c:v>77.7</c:v>
                </c:pt>
                <c:pt idx="68">
                  <c:v>77.8</c:v>
                </c:pt>
                <c:pt idx="69">
                  <c:v>77.8</c:v>
                </c:pt>
                <c:pt idx="70">
                  <c:v>77.900000000000006</c:v>
                </c:pt>
                <c:pt idx="71">
                  <c:v>77.900000000000006</c:v>
                </c:pt>
                <c:pt idx="72">
                  <c:v>77.7</c:v>
                </c:pt>
                <c:pt idx="73">
                  <c:v>77.5</c:v>
                </c:pt>
                <c:pt idx="74">
                  <c:v>77.3</c:v>
                </c:pt>
                <c:pt idx="75">
                  <c:v>77.099999999999994</c:v>
                </c:pt>
                <c:pt idx="76">
                  <c:v>76.900000000000006</c:v>
                </c:pt>
                <c:pt idx="77">
                  <c:v>76.8</c:v>
                </c:pt>
                <c:pt idx="78">
                  <c:v>76.8</c:v>
                </c:pt>
                <c:pt idx="79">
                  <c:v>76.7</c:v>
                </c:pt>
                <c:pt idx="80">
                  <c:v>76.7</c:v>
                </c:pt>
                <c:pt idx="81">
                  <c:v>76.7</c:v>
                </c:pt>
                <c:pt idx="82">
                  <c:v>76.7</c:v>
                </c:pt>
                <c:pt idx="83">
                  <c:v>76.7</c:v>
                </c:pt>
                <c:pt idx="84">
                  <c:v>76.400000000000006</c:v>
                </c:pt>
                <c:pt idx="85">
                  <c:v>76.2</c:v>
                </c:pt>
                <c:pt idx="86">
                  <c:v>76.099999999999994</c:v>
                </c:pt>
                <c:pt idx="87">
                  <c:v>76</c:v>
                </c:pt>
                <c:pt idx="88">
                  <c:v>75.7</c:v>
                </c:pt>
                <c:pt idx="89">
                  <c:v>75.5</c:v>
                </c:pt>
                <c:pt idx="90">
                  <c:v>75.3</c:v>
                </c:pt>
                <c:pt idx="91">
                  <c:v>75.2</c:v>
                </c:pt>
                <c:pt idx="92">
                  <c:v>75.099999999999994</c:v>
                </c:pt>
                <c:pt idx="93">
                  <c:v>75</c:v>
                </c:pt>
                <c:pt idx="94">
                  <c:v>74.900000000000006</c:v>
                </c:pt>
                <c:pt idx="95">
                  <c:v>74.8</c:v>
                </c:pt>
                <c:pt idx="96">
                  <c:v>74.5</c:v>
                </c:pt>
                <c:pt idx="97">
                  <c:v>74.5</c:v>
                </c:pt>
                <c:pt idx="98">
                  <c:v>74.599999999999994</c:v>
                </c:pt>
                <c:pt idx="99">
                  <c:v>74.599999999999994</c:v>
                </c:pt>
                <c:pt idx="100">
                  <c:v>74.599999999999994</c:v>
                </c:pt>
                <c:pt idx="101">
                  <c:v>74.599999999999994</c:v>
                </c:pt>
                <c:pt idx="102">
                  <c:v>74.5</c:v>
                </c:pt>
                <c:pt idx="103">
                  <c:v>74.099999999999994</c:v>
                </c:pt>
                <c:pt idx="104">
                  <c:v>73.7</c:v>
                </c:pt>
                <c:pt idx="105">
                  <c:v>73.5</c:v>
                </c:pt>
                <c:pt idx="106">
                  <c:v>73.3</c:v>
                </c:pt>
                <c:pt idx="107">
                  <c:v>73.2</c:v>
                </c:pt>
                <c:pt idx="108">
                  <c:v>73.2</c:v>
                </c:pt>
                <c:pt idx="109">
                  <c:v>72.8</c:v>
                </c:pt>
                <c:pt idx="110">
                  <c:v>72.5</c:v>
                </c:pt>
                <c:pt idx="111">
                  <c:v>72.3</c:v>
                </c:pt>
                <c:pt idx="112">
                  <c:v>72.099999999999994</c:v>
                </c:pt>
                <c:pt idx="113">
                  <c:v>72.099999999999994</c:v>
                </c:pt>
                <c:pt idx="114">
                  <c:v>72</c:v>
                </c:pt>
                <c:pt idx="115">
                  <c:v>72</c:v>
                </c:pt>
                <c:pt idx="116">
                  <c:v>71.900000000000006</c:v>
                </c:pt>
                <c:pt idx="117">
                  <c:v>71.900000000000006</c:v>
                </c:pt>
                <c:pt idx="118">
                  <c:v>71.900000000000006</c:v>
                </c:pt>
                <c:pt idx="119">
                  <c:v>71.900000000000006</c:v>
                </c:pt>
                <c:pt idx="120">
                  <c:v>71.7</c:v>
                </c:pt>
                <c:pt idx="121">
                  <c:v>71.400000000000006</c:v>
                </c:pt>
                <c:pt idx="122">
                  <c:v>71.3</c:v>
                </c:pt>
                <c:pt idx="123">
                  <c:v>71.099999999999994</c:v>
                </c:pt>
                <c:pt idx="124">
                  <c:v>71.099999999999994</c:v>
                </c:pt>
                <c:pt idx="125">
                  <c:v>70.599999999999994</c:v>
                </c:pt>
                <c:pt idx="126">
                  <c:v>70.2</c:v>
                </c:pt>
                <c:pt idx="127">
                  <c:v>70.2</c:v>
                </c:pt>
                <c:pt idx="128">
                  <c:v>70.2</c:v>
                </c:pt>
                <c:pt idx="129">
                  <c:v>70.2</c:v>
                </c:pt>
                <c:pt idx="130">
                  <c:v>70.2</c:v>
                </c:pt>
                <c:pt idx="131">
                  <c:v>69.8</c:v>
                </c:pt>
                <c:pt idx="132">
                  <c:v>69.599999999999994</c:v>
                </c:pt>
                <c:pt idx="133">
                  <c:v>69.400000000000006</c:v>
                </c:pt>
                <c:pt idx="134">
                  <c:v>69.2</c:v>
                </c:pt>
                <c:pt idx="135">
                  <c:v>69.099999999999994</c:v>
                </c:pt>
                <c:pt idx="136">
                  <c:v>69</c:v>
                </c:pt>
                <c:pt idx="137">
                  <c:v>68.900000000000006</c:v>
                </c:pt>
                <c:pt idx="138">
                  <c:v>68.8</c:v>
                </c:pt>
                <c:pt idx="139">
                  <c:v>68.8</c:v>
                </c:pt>
                <c:pt idx="140">
                  <c:v>68.7</c:v>
                </c:pt>
                <c:pt idx="141">
                  <c:v>68.7</c:v>
                </c:pt>
                <c:pt idx="142">
                  <c:v>68.7</c:v>
                </c:pt>
                <c:pt idx="143">
                  <c:v>68.3</c:v>
                </c:pt>
                <c:pt idx="144">
                  <c:v>68.099999999999994</c:v>
                </c:pt>
                <c:pt idx="145">
                  <c:v>67.900000000000006</c:v>
                </c:pt>
                <c:pt idx="146">
                  <c:v>67.8</c:v>
                </c:pt>
                <c:pt idx="147">
                  <c:v>67.599999999999994</c:v>
                </c:pt>
                <c:pt idx="148">
                  <c:v>67.5</c:v>
                </c:pt>
                <c:pt idx="149">
                  <c:v>67.400000000000006</c:v>
                </c:pt>
                <c:pt idx="150">
                  <c:v>67.400000000000006</c:v>
                </c:pt>
                <c:pt idx="151">
                  <c:v>67.3</c:v>
                </c:pt>
                <c:pt idx="152">
                  <c:v>67.2</c:v>
                </c:pt>
                <c:pt idx="153">
                  <c:v>67.2</c:v>
                </c:pt>
                <c:pt idx="154">
                  <c:v>67.2</c:v>
                </c:pt>
                <c:pt idx="155">
                  <c:v>67.099999999999994</c:v>
                </c:pt>
                <c:pt idx="156">
                  <c:v>67.099999999999994</c:v>
                </c:pt>
                <c:pt idx="157">
                  <c:v>67.099999999999994</c:v>
                </c:pt>
                <c:pt idx="158">
                  <c:v>67</c:v>
                </c:pt>
                <c:pt idx="159">
                  <c:v>67</c:v>
                </c:pt>
                <c:pt idx="160">
                  <c:v>67</c:v>
                </c:pt>
                <c:pt idx="161">
                  <c:v>67</c:v>
                </c:pt>
                <c:pt idx="162">
                  <c:v>66.900000000000006</c:v>
                </c:pt>
                <c:pt idx="163">
                  <c:v>66.900000000000006</c:v>
                </c:pt>
                <c:pt idx="164">
                  <c:v>66.900000000000006</c:v>
                </c:pt>
                <c:pt idx="165">
                  <c:v>66.8</c:v>
                </c:pt>
                <c:pt idx="166">
                  <c:v>66.8</c:v>
                </c:pt>
                <c:pt idx="167">
                  <c:v>66.7</c:v>
                </c:pt>
                <c:pt idx="168">
                  <c:v>66.7</c:v>
                </c:pt>
                <c:pt idx="169">
                  <c:v>66.599999999999994</c:v>
                </c:pt>
                <c:pt idx="170">
                  <c:v>66.5</c:v>
                </c:pt>
                <c:pt idx="171">
                  <c:v>66.5</c:v>
                </c:pt>
                <c:pt idx="172">
                  <c:v>66.400000000000006</c:v>
                </c:pt>
                <c:pt idx="173">
                  <c:v>66.400000000000006</c:v>
                </c:pt>
                <c:pt idx="174">
                  <c:v>66.3</c:v>
                </c:pt>
                <c:pt idx="175">
                  <c:v>66.2</c:v>
                </c:pt>
                <c:pt idx="176">
                  <c:v>65.900000000000006</c:v>
                </c:pt>
                <c:pt idx="177">
                  <c:v>65.599999999999994</c:v>
                </c:pt>
                <c:pt idx="178">
                  <c:v>65.400000000000006</c:v>
                </c:pt>
                <c:pt idx="179">
                  <c:v>65.2</c:v>
                </c:pt>
                <c:pt idx="180">
                  <c:v>65</c:v>
                </c:pt>
                <c:pt idx="181">
                  <c:v>64.900000000000006</c:v>
                </c:pt>
                <c:pt idx="182">
                  <c:v>64.900000000000006</c:v>
                </c:pt>
                <c:pt idx="183">
                  <c:v>64.8</c:v>
                </c:pt>
                <c:pt idx="184">
                  <c:v>64.8</c:v>
                </c:pt>
                <c:pt idx="185">
                  <c:v>64.8</c:v>
                </c:pt>
                <c:pt idx="186">
                  <c:v>64.8</c:v>
                </c:pt>
                <c:pt idx="187">
                  <c:v>64.8</c:v>
                </c:pt>
                <c:pt idx="188">
                  <c:v>64.900000000000006</c:v>
                </c:pt>
                <c:pt idx="189">
                  <c:v>64.900000000000006</c:v>
                </c:pt>
                <c:pt idx="190">
                  <c:v>64.900000000000006</c:v>
                </c:pt>
                <c:pt idx="191">
                  <c:v>64.900000000000006</c:v>
                </c:pt>
                <c:pt idx="192">
                  <c:v>64.900000000000006</c:v>
                </c:pt>
                <c:pt idx="193">
                  <c:v>64.900000000000006</c:v>
                </c:pt>
                <c:pt idx="194">
                  <c:v>64.900000000000006</c:v>
                </c:pt>
                <c:pt idx="195">
                  <c:v>64.900000000000006</c:v>
                </c:pt>
                <c:pt idx="196">
                  <c:v>64.900000000000006</c:v>
                </c:pt>
                <c:pt idx="197">
                  <c:v>64.900000000000006</c:v>
                </c:pt>
                <c:pt idx="198">
                  <c:v>64.900000000000006</c:v>
                </c:pt>
                <c:pt idx="199">
                  <c:v>64.900000000000006</c:v>
                </c:pt>
                <c:pt idx="200">
                  <c:v>64.900000000000006</c:v>
                </c:pt>
                <c:pt idx="201">
                  <c:v>64.900000000000006</c:v>
                </c:pt>
                <c:pt idx="202">
                  <c:v>64.900000000000006</c:v>
                </c:pt>
                <c:pt idx="203">
                  <c:v>64.8</c:v>
                </c:pt>
                <c:pt idx="204">
                  <c:v>64.8</c:v>
                </c:pt>
                <c:pt idx="205">
                  <c:v>64.8</c:v>
                </c:pt>
                <c:pt idx="206">
                  <c:v>64.8</c:v>
                </c:pt>
                <c:pt idx="207">
                  <c:v>64.8</c:v>
                </c:pt>
                <c:pt idx="208">
                  <c:v>64.8</c:v>
                </c:pt>
                <c:pt idx="209">
                  <c:v>64.8</c:v>
                </c:pt>
                <c:pt idx="210">
                  <c:v>64.8</c:v>
                </c:pt>
                <c:pt idx="211">
                  <c:v>64.8</c:v>
                </c:pt>
                <c:pt idx="212">
                  <c:v>64.8</c:v>
                </c:pt>
                <c:pt idx="213">
                  <c:v>64.8</c:v>
                </c:pt>
                <c:pt idx="214">
                  <c:v>64.8</c:v>
                </c:pt>
                <c:pt idx="215">
                  <c:v>64.7</c:v>
                </c:pt>
                <c:pt idx="216">
                  <c:v>64.7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5B2-4653-8CA3-A9E2A52A9F5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(10)'!$A$2:$A$218</c:f>
              <c:numCache>
                <c:formatCode>General</c:formatCode>
                <c:ptCount val="217"/>
                <c:pt idx="0">
                  <c:v>250.57499999999999</c:v>
                </c:pt>
                <c:pt idx="1">
                  <c:v>251.53</c:v>
                </c:pt>
                <c:pt idx="2">
                  <c:v>252.489</c:v>
                </c:pt>
                <c:pt idx="3">
                  <c:v>253.45400000000001</c:v>
                </c:pt>
                <c:pt idx="4">
                  <c:v>254.41300000000001</c:v>
                </c:pt>
                <c:pt idx="5">
                  <c:v>255.369</c:v>
                </c:pt>
                <c:pt idx="6">
                  <c:v>256.33100000000002</c:v>
                </c:pt>
                <c:pt idx="7">
                  <c:v>257.28699999999998</c:v>
                </c:pt>
                <c:pt idx="8">
                  <c:v>258.25099999999998</c:v>
                </c:pt>
                <c:pt idx="9">
                  <c:v>259.214</c:v>
                </c:pt>
                <c:pt idx="10">
                  <c:v>260.17399999999998</c:v>
                </c:pt>
                <c:pt idx="11">
                  <c:v>261.12700000000001</c:v>
                </c:pt>
                <c:pt idx="12">
                  <c:v>262.08800000000002</c:v>
                </c:pt>
                <c:pt idx="13">
                  <c:v>263.05099999999999</c:v>
                </c:pt>
                <c:pt idx="14">
                  <c:v>264.01299999999998</c:v>
                </c:pt>
                <c:pt idx="15">
                  <c:v>264.96800000000002</c:v>
                </c:pt>
                <c:pt idx="16">
                  <c:v>265.93099999999998</c:v>
                </c:pt>
                <c:pt idx="17">
                  <c:v>266.88900000000001</c:v>
                </c:pt>
                <c:pt idx="18">
                  <c:v>267.85599999999999</c:v>
                </c:pt>
                <c:pt idx="19">
                  <c:v>268.81099999999998</c:v>
                </c:pt>
                <c:pt idx="20">
                  <c:v>269.77</c:v>
                </c:pt>
                <c:pt idx="21">
                  <c:v>270.73500000000001</c:v>
                </c:pt>
                <c:pt idx="22">
                  <c:v>271.69499999999999</c:v>
                </c:pt>
                <c:pt idx="23">
                  <c:v>272.64999999999998</c:v>
                </c:pt>
                <c:pt idx="24">
                  <c:v>273.61099999999999</c:v>
                </c:pt>
                <c:pt idx="25">
                  <c:v>274.56799999999998</c:v>
                </c:pt>
                <c:pt idx="26">
                  <c:v>275.529</c:v>
                </c:pt>
                <c:pt idx="27">
                  <c:v>276.49200000000002</c:v>
                </c:pt>
                <c:pt idx="28">
                  <c:v>277.45499999999998</c:v>
                </c:pt>
                <c:pt idx="29">
                  <c:v>278.40699999999998</c:v>
                </c:pt>
                <c:pt idx="30">
                  <c:v>279.36900000000003</c:v>
                </c:pt>
                <c:pt idx="31">
                  <c:v>280.33199999999999</c:v>
                </c:pt>
                <c:pt idx="32">
                  <c:v>281.28699999999998</c:v>
                </c:pt>
                <c:pt idx="33">
                  <c:v>282.25099999999998</c:v>
                </c:pt>
                <c:pt idx="34">
                  <c:v>283.21100000000001</c:v>
                </c:pt>
                <c:pt idx="35">
                  <c:v>284.16699999999997</c:v>
                </c:pt>
                <c:pt idx="36">
                  <c:v>285.13499999999999</c:v>
                </c:pt>
                <c:pt idx="37">
                  <c:v>286.09199999999998</c:v>
                </c:pt>
                <c:pt idx="38">
                  <c:v>287.05099999999999</c:v>
                </c:pt>
                <c:pt idx="39">
                  <c:v>288.01600000000002</c:v>
                </c:pt>
                <c:pt idx="40">
                  <c:v>288.97500000000002</c:v>
                </c:pt>
                <c:pt idx="41">
                  <c:v>289.92700000000002</c:v>
                </c:pt>
                <c:pt idx="42">
                  <c:v>290.88900000000001</c:v>
                </c:pt>
                <c:pt idx="43">
                  <c:v>291.84899999999999</c:v>
                </c:pt>
                <c:pt idx="44">
                  <c:v>292.81099999999998</c:v>
                </c:pt>
                <c:pt idx="45">
                  <c:v>293.774</c:v>
                </c:pt>
                <c:pt idx="46">
                  <c:v>294.73599999999999</c:v>
                </c:pt>
                <c:pt idx="47">
                  <c:v>295.68900000000002</c:v>
                </c:pt>
                <c:pt idx="48">
                  <c:v>296.64999999999998</c:v>
                </c:pt>
                <c:pt idx="49">
                  <c:v>297.613</c:v>
                </c:pt>
                <c:pt idx="50">
                  <c:v>298.57100000000003</c:v>
                </c:pt>
                <c:pt idx="51">
                  <c:v>299.53399999999999</c:v>
                </c:pt>
                <c:pt idx="52">
                  <c:v>300.49299999999999</c:v>
                </c:pt>
                <c:pt idx="53">
                  <c:v>301.44900000000001</c:v>
                </c:pt>
                <c:pt idx="54">
                  <c:v>302.40699999999998</c:v>
                </c:pt>
                <c:pt idx="55">
                  <c:v>303.37299999999999</c:v>
                </c:pt>
                <c:pt idx="56">
                  <c:v>304.33199999999999</c:v>
                </c:pt>
                <c:pt idx="57">
                  <c:v>305.28699999999998</c:v>
                </c:pt>
                <c:pt idx="58">
                  <c:v>306.24900000000002</c:v>
                </c:pt>
                <c:pt idx="59">
                  <c:v>307.21499999999997</c:v>
                </c:pt>
                <c:pt idx="60">
                  <c:v>308.16800000000001</c:v>
                </c:pt>
                <c:pt idx="61">
                  <c:v>309.13</c:v>
                </c:pt>
                <c:pt idx="62">
                  <c:v>310.09199999999998</c:v>
                </c:pt>
                <c:pt idx="63">
                  <c:v>311.05500000000001</c:v>
                </c:pt>
                <c:pt idx="64">
                  <c:v>312.00700000000001</c:v>
                </c:pt>
                <c:pt idx="65">
                  <c:v>312.96899999999999</c:v>
                </c:pt>
                <c:pt idx="66">
                  <c:v>313.93099999999998</c:v>
                </c:pt>
                <c:pt idx="67">
                  <c:v>314.88900000000001</c:v>
                </c:pt>
                <c:pt idx="68">
                  <c:v>315.84899999999999</c:v>
                </c:pt>
                <c:pt idx="69">
                  <c:v>316.81400000000002</c:v>
                </c:pt>
                <c:pt idx="70">
                  <c:v>317.77300000000002</c:v>
                </c:pt>
                <c:pt idx="71">
                  <c:v>318.72899999999998</c:v>
                </c:pt>
                <c:pt idx="72">
                  <c:v>319.68799999999999</c:v>
                </c:pt>
                <c:pt idx="73">
                  <c:v>320.65300000000002</c:v>
                </c:pt>
                <c:pt idx="74">
                  <c:v>321.613</c:v>
                </c:pt>
                <c:pt idx="75">
                  <c:v>322.56900000000002</c:v>
                </c:pt>
                <c:pt idx="76">
                  <c:v>323.52999999999997</c:v>
                </c:pt>
                <c:pt idx="77">
                  <c:v>324.49599999999998</c:v>
                </c:pt>
                <c:pt idx="78">
                  <c:v>325.44900000000001</c:v>
                </c:pt>
                <c:pt idx="79">
                  <c:v>326.411</c:v>
                </c:pt>
                <c:pt idx="80">
                  <c:v>327.37299999999999</c:v>
                </c:pt>
                <c:pt idx="81">
                  <c:v>328.33499999999998</c:v>
                </c:pt>
                <c:pt idx="82">
                  <c:v>329.28800000000001</c:v>
                </c:pt>
                <c:pt idx="83">
                  <c:v>330.25</c:v>
                </c:pt>
                <c:pt idx="84">
                  <c:v>331.20800000000003</c:v>
                </c:pt>
                <c:pt idx="85">
                  <c:v>332.17099999999999</c:v>
                </c:pt>
                <c:pt idx="86">
                  <c:v>333.13</c:v>
                </c:pt>
                <c:pt idx="87">
                  <c:v>334.096</c:v>
                </c:pt>
                <c:pt idx="88">
                  <c:v>335.05399999999997</c:v>
                </c:pt>
                <c:pt idx="89">
                  <c:v>336.01100000000002</c:v>
                </c:pt>
                <c:pt idx="90">
                  <c:v>336.96899999999999</c:v>
                </c:pt>
                <c:pt idx="91">
                  <c:v>337.93400000000003</c:v>
                </c:pt>
                <c:pt idx="92">
                  <c:v>338.887</c:v>
                </c:pt>
                <c:pt idx="93">
                  <c:v>339.85500000000002</c:v>
                </c:pt>
                <c:pt idx="94">
                  <c:v>340.815</c:v>
                </c:pt>
                <c:pt idx="95">
                  <c:v>341.767</c:v>
                </c:pt>
                <c:pt idx="96">
                  <c:v>342.72899999999998</c:v>
                </c:pt>
                <c:pt idx="97">
                  <c:v>343.69200000000001</c:v>
                </c:pt>
                <c:pt idx="98">
                  <c:v>344.654</c:v>
                </c:pt>
                <c:pt idx="99">
                  <c:v>345.61599999999999</c:v>
                </c:pt>
                <c:pt idx="100">
                  <c:v>346.56799999999998</c:v>
                </c:pt>
                <c:pt idx="101">
                  <c:v>347.53</c:v>
                </c:pt>
                <c:pt idx="102">
                  <c:v>348.488</c:v>
                </c:pt>
                <c:pt idx="103">
                  <c:v>349.452</c:v>
                </c:pt>
                <c:pt idx="104">
                  <c:v>350.40899999999999</c:v>
                </c:pt>
                <c:pt idx="105">
                  <c:v>351.37599999999998</c:v>
                </c:pt>
                <c:pt idx="106">
                  <c:v>352.33499999999998</c:v>
                </c:pt>
                <c:pt idx="107">
                  <c:v>353.29199999999997</c:v>
                </c:pt>
                <c:pt idx="108">
                  <c:v>354.25</c:v>
                </c:pt>
                <c:pt idx="109">
                  <c:v>355.21600000000001</c:v>
                </c:pt>
                <c:pt idx="110">
                  <c:v>356.16800000000001</c:v>
                </c:pt>
                <c:pt idx="111">
                  <c:v>357.13400000000001</c:v>
                </c:pt>
                <c:pt idx="112">
                  <c:v>358.096</c:v>
                </c:pt>
                <c:pt idx="113">
                  <c:v>359.048</c:v>
                </c:pt>
                <c:pt idx="114">
                  <c:v>360.01</c:v>
                </c:pt>
                <c:pt idx="115">
                  <c:v>360.97300000000001</c:v>
                </c:pt>
                <c:pt idx="116">
                  <c:v>361.935</c:v>
                </c:pt>
                <c:pt idx="117">
                  <c:v>362.89</c:v>
                </c:pt>
                <c:pt idx="118">
                  <c:v>363.84899999999999</c:v>
                </c:pt>
                <c:pt idx="119">
                  <c:v>364.81400000000002</c:v>
                </c:pt>
                <c:pt idx="120">
                  <c:v>365.76799999999997</c:v>
                </c:pt>
                <c:pt idx="121">
                  <c:v>366.733</c:v>
                </c:pt>
                <c:pt idx="122">
                  <c:v>367.69200000000001</c:v>
                </c:pt>
                <c:pt idx="123">
                  <c:v>368.64699999999999</c:v>
                </c:pt>
                <c:pt idx="124">
                  <c:v>369.61599999999999</c:v>
                </c:pt>
                <c:pt idx="125">
                  <c:v>370.57299999999998</c:v>
                </c:pt>
                <c:pt idx="126">
                  <c:v>371.53100000000001</c:v>
                </c:pt>
                <c:pt idx="127">
                  <c:v>372.48700000000002</c:v>
                </c:pt>
                <c:pt idx="128">
                  <c:v>373.44799999999998</c:v>
                </c:pt>
                <c:pt idx="129">
                  <c:v>374.41399999999999</c:v>
                </c:pt>
                <c:pt idx="130">
                  <c:v>375.36700000000002</c:v>
                </c:pt>
                <c:pt idx="131">
                  <c:v>376.32900000000001</c:v>
                </c:pt>
                <c:pt idx="132">
                  <c:v>377.291</c:v>
                </c:pt>
                <c:pt idx="133">
                  <c:v>378.25400000000002</c:v>
                </c:pt>
                <c:pt idx="134">
                  <c:v>379.21600000000001</c:v>
                </c:pt>
                <c:pt idx="135">
                  <c:v>380.16800000000001</c:v>
                </c:pt>
                <c:pt idx="136">
                  <c:v>381.12799999999999</c:v>
                </c:pt>
                <c:pt idx="137">
                  <c:v>382.09100000000001</c:v>
                </c:pt>
                <c:pt idx="138">
                  <c:v>383.048</c:v>
                </c:pt>
                <c:pt idx="139">
                  <c:v>384.01299999999998</c:v>
                </c:pt>
                <c:pt idx="140">
                  <c:v>384.97399999999999</c:v>
                </c:pt>
                <c:pt idx="141">
                  <c:v>385.92899999999997</c:v>
                </c:pt>
                <c:pt idx="142">
                  <c:v>386.89</c:v>
                </c:pt>
                <c:pt idx="143">
                  <c:v>387.85199999999998</c:v>
                </c:pt>
                <c:pt idx="144">
                  <c:v>388.81200000000001</c:v>
                </c:pt>
                <c:pt idx="145">
                  <c:v>389.774</c:v>
                </c:pt>
                <c:pt idx="146">
                  <c:v>390.73599999999999</c:v>
                </c:pt>
                <c:pt idx="147">
                  <c:v>391.69600000000003</c:v>
                </c:pt>
                <c:pt idx="148">
                  <c:v>392.64699999999999</c:v>
                </c:pt>
                <c:pt idx="149">
                  <c:v>393.608</c:v>
                </c:pt>
                <c:pt idx="150">
                  <c:v>394.57100000000003</c:v>
                </c:pt>
                <c:pt idx="151">
                  <c:v>395.53199999999998</c:v>
                </c:pt>
                <c:pt idx="152">
                  <c:v>396.49599999999998</c:v>
                </c:pt>
                <c:pt idx="153">
                  <c:v>397.447</c:v>
                </c:pt>
                <c:pt idx="154">
                  <c:v>398.41399999999999</c:v>
                </c:pt>
                <c:pt idx="155">
                  <c:v>399.37</c:v>
                </c:pt>
                <c:pt idx="156">
                  <c:v>400.327</c:v>
                </c:pt>
                <c:pt idx="157">
                  <c:v>401.29399999999998</c:v>
                </c:pt>
                <c:pt idx="158">
                  <c:v>402.25200000000001</c:v>
                </c:pt>
                <c:pt idx="159">
                  <c:v>403.209</c:v>
                </c:pt>
                <c:pt idx="160">
                  <c:v>404.17599999999999</c:v>
                </c:pt>
                <c:pt idx="161">
                  <c:v>405.13400000000001</c:v>
                </c:pt>
                <c:pt idx="162">
                  <c:v>406.09399999999999</c:v>
                </c:pt>
                <c:pt idx="163">
                  <c:v>407.05</c:v>
                </c:pt>
                <c:pt idx="164">
                  <c:v>408.01299999999998</c:v>
                </c:pt>
                <c:pt idx="165">
                  <c:v>408.97500000000002</c:v>
                </c:pt>
                <c:pt idx="166">
                  <c:v>409.928</c:v>
                </c:pt>
                <c:pt idx="167">
                  <c:v>410.892</c:v>
                </c:pt>
                <c:pt idx="168">
                  <c:v>411.85199999999998</c:v>
                </c:pt>
                <c:pt idx="169">
                  <c:v>412.81400000000002</c:v>
                </c:pt>
                <c:pt idx="170">
                  <c:v>413.76799999999997</c:v>
                </c:pt>
                <c:pt idx="171">
                  <c:v>414.73099999999999</c:v>
                </c:pt>
                <c:pt idx="172">
                  <c:v>415.69299999999998</c:v>
                </c:pt>
                <c:pt idx="173">
                  <c:v>416.65100000000001</c:v>
                </c:pt>
                <c:pt idx="174">
                  <c:v>417.60899999999998</c:v>
                </c:pt>
                <c:pt idx="175">
                  <c:v>418.57499999999999</c:v>
                </c:pt>
                <c:pt idx="176">
                  <c:v>419.53300000000002</c:v>
                </c:pt>
                <c:pt idx="177">
                  <c:v>420.49</c:v>
                </c:pt>
                <c:pt idx="178">
                  <c:v>421.44799999999998</c:v>
                </c:pt>
                <c:pt idx="179">
                  <c:v>422.41399999999999</c:v>
                </c:pt>
                <c:pt idx="180">
                  <c:v>423.375</c:v>
                </c:pt>
                <c:pt idx="181">
                  <c:v>424.33100000000002</c:v>
                </c:pt>
                <c:pt idx="182">
                  <c:v>425.29399999999998</c:v>
                </c:pt>
                <c:pt idx="183">
                  <c:v>426.25599999999997</c:v>
                </c:pt>
                <c:pt idx="184">
                  <c:v>427.21</c:v>
                </c:pt>
                <c:pt idx="185">
                  <c:v>428.17</c:v>
                </c:pt>
                <c:pt idx="186">
                  <c:v>429.13299999999998</c:v>
                </c:pt>
                <c:pt idx="187">
                  <c:v>430.09500000000003</c:v>
                </c:pt>
                <c:pt idx="188">
                  <c:v>431.053</c:v>
                </c:pt>
                <c:pt idx="189">
                  <c:v>432.00700000000001</c:v>
                </c:pt>
                <c:pt idx="190">
                  <c:v>432.97399999999999</c:v>
                </c:pt>
                <c:pt idx="191">
                  <c:v>433.93200000000002</c:v>
                </c:pt>
                <c:pt idx="192">
                  <c:v>434.892</c:v>
                </c:pt>
                <c:pt idx="193">
                  <c:v>435.85599999999999</c:v>
                </c:pt>
                <c:pt idx="194">
                  <c:v>436.81400000000002</c:v>
                </c:pt>
                <c:pt idx="195">
                  <c:v>437.77199999999999</c:v>
                </c:pt>
                <c:pt idx="196">
                  <c:v>438.72800000000001</c:v>
                </c:pt>
                <c:pt idx="197">
                  <c:v>439.69</c:v>
                </c:pt>
                <c:pt idx="198">
                  <c:v>440.65</c:v>
                </c:pt>
                <c:pt idx="199">
                  <c:v>441.61200000000002</c:v>
                </c:pt>
                <c:pt idx="200">
                  <c:v>442.57600000000002</c:v>
                </c:pt>
                <c:pt idx="201">
                  <c:v>443.52800000000002</c:v>
                </c:pt>
                <c:pt idx="202">
                  <c:v>444.48899999999998</c:v>
                </c:pt>
                <c:pt idx="203">
                  <c:v>445.45100000000002</c:v>
                </c:pt>
                <c:pt idx="204">
                  <c:v>446.41399999999999</c:v>
                </c:pt>
                <c:pt idx="205">
                  <c:v>447.37599999999998</c:v>
                </c:pt>
                <c:pt idx="206">
                  <c:v>448.33300000000003</c:v>
                </c:pt>
                <c:pt idx="207">
                  <c:v>449.28800000000001</c:v>
                </c:pt>
                <c:pt idx="208">
                  <c:v>450.255</c:v>
                </c:pt>
                <c:pt idx="209">
                  <c:v>451.214</c:v>
                </c:pt>
                <c:pt idx="210">
                  <c:v>452.17</c:v>
                </c:pt>
                <c:pt idx="211">
                  <c:v>453.12799999999999</c:v>
                </c:pt>
                <c:pt idx="212">
                  <c:v>454.09399999999999</c:v>
                </c:pt>
                <c:pt idx="213">
                  <c:v>455.05200000000002</c:v>
                </c:pt>
                <c:pt idx="214">
                  <c:v>456.012</c:v>
                </c:pt>
                <c:pt idx="215">
                  <c:v>456.96800000000002</c:v>
                </c:pt>
                <c:pt idx="216">
                  <c:v>457.93099999999998</c:v>
                </c:pt>
              </c:numCache>
            </c:numRef>
          </c:xVal>
          <c:yVal>
            <c:numRef>
              <c:f>'8 (10)'!$C$2:$C$218</c:f>
              <c:numCache>
                <c:formatCode>General</c:formatCode>
                <c:ptCount val="217"/>
                <c:pt idx="0">
                  <c:v>64.2</c:v>
                </c:pt>
                <c:pt idx="1">
                  <c:v>64.2</c:v>
                </c:pt>
                <c:pt idx="2">
                  <c:v>64.2</c:v>
                </c:pt>
                <c:pt idx="3">
                  <c:v>64.2</c:v>
                </c:pt>
                <c:pt idx="4">
                  <c:v>64.2</c:v>
                </c:pt>
                <c:pt idx="5">
                  <c:v>64.2</c:v>
                </c:pt>
                <c:pt idx="6">
                  <c:v>64.2</c:v>
                </c:pt>
                <c:pt idx="7">
                  <c:v>64.2</c:v>
                </c:pt>
                <c:pt idx="8">
                  <c:v>64.2</c:v>
                </c:pt>
                <c:pt idx="9">
                  <c:v>64.2</c:v>
                </c:pt>
                <c:pt idx="10">
                  <c:v>64.2</c:v>
                </c:pt>
                <c:pt idx="11">
                  <c:v>64.2</c:v>
                </c:pt>
                <c:pt idx="12">
                  <c:v>64.2</c:v>
                </c:pt>
                <c:pt idx="13">
                  <c:v>64.2</c:v>
                </c:pt>
                <c:pt idx="14">
                  <c:v>64.2</c:v>
                </c:pt>
                <c:pt idx="15">
                  <c:v>64.2</c:v>
                </c:pt>
                <c:pt idx="16">
                  <c:v>64.2</c:v>
                </c:pt>
                <c:pt idx="17">
                  <c:v>64.2</c:v>
                </c:pt>
                <c:pt idx="18">
                  <c:v>64.2</c:v>
                </c:pt>
                <c:pt idx="19">
                  <c:v>64.2</c:v>
                </c:pt>
                <c:pt idx="20">
                  <c:v>64.2</c:v>
                </c:pt>
                <c:pt idx="21">
                  <c:v>64.2</c:v>
                </c:pt>
                <c:pt idx="22">
                  <c:v>64.2</c:v>
                </c:pt>
                <c:pt idx="23">
                  <c:v>64.2</c:v>
                </c:pt>
                <c:pt idx="24">
                  <c:v>64.2</c:v>
                </c:pt>
                <c:pt idx="25">
                  <c:v>64.2</c:v>
                </c:pt>
                <c:pt idx="26">
                  <c:v>64.2</c:v>
                </c:pt>
                <c:pt idx="27">
                  <c:v>64.2</c:v>
                </c:pt>
                <c:pt idx="28">
                  <c:v>64.2</c:v>
                </c:pt>
                <c:pt idx="29">
                  <c:v>64.2</c:v>
                </c:pt>
                <c:pt idx="30">
                  <c:v>64.2</c:v>
                </c:pt>
                <c:pt idx="31">
                  <c:v>64.2</c:v>
                </c:pt>
                <c:pt idx="32">
                  <c:v>64.2</c:v>
                </c:pt>
                <c:pt idx="33">
                  <c:v>64.2</c:v>
                </c:pt>
                <c:pt idx="34">
                  <c:v>64.2</c:v>
                </c:pt>
                <c:pt idx="35">
                  <c:v>64.2</c:v>
                </c:pt>
                <c:pt idx="36">
                  <c:v>64.2</c:v>
                </c:pt>
                <c:pt idx="37">
                  <c:v>64.2</c:v>
                </c:pt>
                <c:pt idx="38">
                  <c:v>64.2</c:v>
                </c:pt>
                <c:pt idx="39">
                  <c:v>64.2</c:v>
                </c:pt>
                <c:pt idx="40">
                  <c:v>64.2</c:v>
                </c:pt>
                <c:pt idx="41">
                  <c:v>64.2</c:v>
                </c:pt>
                <c:pt idx="42">
                  <c:v>64.2</c:v>
                </c:pt>
                <c:pt idx="43">
                  <c:v>64.2</c:v>
                </c:pt>
                <c:pt idx="44">
                  <c:v>64.2</c:v>
                </c:pt>
                <c:pt idx="45">
                  <c:v>64.2</c:v>
                </c:pt>
                <c:pt idx="46">
                  <c:v>64.2</c:v>
                </c:pt>
                <c:pt idx="47">
                  <c:v>64.2</c:v>
                </c:pt>
                <c:pt idx="48">
                  <c:v>64.2</c:v>
                </c:pt>
                <c:pt idx="49">
                  <c:v>64.2</c:v>
                </c:pt>
                <c:pt idx="50">
                  <c:v>64.2</c:v>
                </c:pt>
                <c:pt idx="51">
                  <c:v>64.2</c:v>
                </c:pt>
                <c:pt idx="52">
                  <c:v>64.2</c:v>
                </c:pt>
                <c:pt idx="53">
                  <c:v>64.2</c:v>
                </c:pt>
                <c:pt idx="54">
                  <c:v>64.2</c:v>
                </c:pt>
                <c:pt idx="55">
                  <c:v>64.2</c:v>
                </c:pt>
                <c:pt idx="56">
                  <c:v>64.2</c:v>
                </c:pt>
                <c:pt idx="57">
                  <c:v>64.2</c:v>
                </c:pt>
                <c:pt idx="58">
                  <c:v>64.2</c:v>
                </c:pt>
                <c:pt idx="59">
                  <c:v>64.2</c:v>
                </c:pt>
                <c:pt idx="60">
                  <c:v>64.2</c:v>
                </c:pt>
                <c:pt idx="61">
                  <c:v>64.2</c:v>
                </c:pt>
                <c:pt idx="62">
                  <c:v>64.2</c:v>
                </c:pt>
                <c:pt idx="63">
                  <c:v>64.2</c:v>
                </c:pt>
                <c:pt idx="64">
                  <c:v>64.2</c:v>
                </c:pt>
                <c:pt idx="65">
                  <c:v>64.2</c:v>
                </c:pt>
                <c:pt idx="66">
                  <c:v>64.2</c:v>
                </c:pt>
                <c:pt idx="67">
                  <c:v>64.2</c:v>
                </c:pt>
                <c:pt idx="68">
                  <c:v>64.2</c:v>
                </c:pt>
                <c:pt idx="69">
                  <c:v>64.2</c:v>
                </c:pt>
                <c:pt idx="70">
                  <c:v>64.2</c:v>
                </c:pt>
                <c:pt idx="71">
                  <c:v>64.2</c:v>
                </c:pt>
                <c:pt idx="72">
                  <c:v>64.2</c:v>
                </c:pt>
                <c:pt idx="73">
                  <c:v>64.2</c:v>
                </c:pt>
                <c:pt idx="74">
                  <c:v>64.2</c:v>
                </c:pt>
                <c:pt idx="75">
                  <c:v>64.2</c:v>
                </c:pt>
                <c:pt idx="76">
                  <c:v>64.2</c:v>
                </c:pt>
                <c:pt idx="77">
                  <c:v>64.2</c:v>
                </c:pt>
                <c:pt idx="78">
                  <c:v>64.2</c:v>
                </c:pt>
                <c:pt idx="79">
                  <c:v>64.2</c:v>
                </c:pt>
                <c:pt idx="80">
                  <c:v>64.2</c:v>
                </c:pt>
                <c:pt idx="81">
                  <c:v>64.2</c:v>
                </c:pt>
                <c:pt idx="82">
                  <c:v>64.2</c:v>
                </c:pt>
                <c:pt idx="83">
                  <c:v>64.2</c:v>
                </c:pt>
                <c:pt idx="84">
                  <c:v>64.2</c:v>
                </c:pt>
                <c:pt idx="85">
                  <c:v>64.2</c:v>
                </c:pt>
                <c:pt idx="86">
                  <c:v>64.2</c:v>
                </c:pt>
                <c:pt idx="87">
                  <c:v>64.2</c:v>
                </c:pt>
                <c:pt idx="88">
                  <c:v>64.2</c:v>
                </c:pt>
                <c:pt idx="89">
                  <c:v>64.2</c:v>
                </c:pt>
                <c:pt idx="90">
                  <c:v>64.2</c:v>
                </c:pt>
                <c:pt idx="91">
                  <c:v>64.2</c:v>
                </c:pt>
                <c:pt idx="92">
                  <c:v>64.2</c:v>
                </c:pt>
                <c:pt idx="93">
                  <c:v>64.2</c:v>
                </c:pt>
                <c:pt idx="94">
                  <c:v>64.2</c:v>
                </c:pt>
                <c:pt idx="95">
                  <c:v>64.2</c:v>
                </c:pt>
                <c:pt idx="96">
                  <c:v>64.2</c:v>
                </c:pt>
                <c:pt idx="97">
                  <c:v>64.2</c:v>
                </c:pt>
                <c:pt idx="98">
                  <c:v>64.2</c:v>
                </c:pt>
                <c:pt idx="99">
                  <c:v>64.2</c:v>
                </c:pt>
                <c:pt idx="100">
                  <c:v>64.2</c:v>
                </c:pt>
                <c:pt idx="101">
                  <c:v>64.2</c:v>
                </c:pt>
                <c:pt idx="102">
                  <c:v>64.2</c:v>
                </c:pt>
                <c:pt idx="103">
                  <c:v>64.2</c:v>
                </c:pt>
                <c:pt idx="104">
                  <c:v>64.2</c:v>
                </c:pt>
                <c:pt idx="105">
                  <c:v>64.2</c:v>
                </c:pt>
                <c:pt idx="106">
                  <c:v>64.2</c:v>
                </c:pt>
                <c:pt idx="107">
                  <c:v>64.2</c:v>
                </c:pt>
                <c:pt idx="108">
                  <c:v>64.2</c:v>
                </c:pt>
                <c:pt idx="109">
                  <c:v>64.2</c:v>
                </c:pt>
                <c:pt idx="110">
                  <c:v>64.2</c:v>
                </c:pt>
                <c:pt idx="111">
                  <c:v>64.2</c:v>
                </c:pt>
                <c:pt idx="112">
                  <c:v>64.2</c:v>
                </c:pt>
                <c:pt idx="113">
                  <c:v>64.2</c:v>
                </c:pt>
                <c:pt idx="114">
                  <c:v>64.2</c:v>
                </c:pt>
                <c:pt idx="115">
                  <c:v>64.2</c:v>
                </c:pt>
                <c:pt idx="116">
                  <c:v>64.2</c:v>
                </c:pt>
                <c:pt idx="117">
                  <c:v>64.2</c:v>
                </c:pt>
                <c:pt idx="118">
                  <c:v>64.2</c:v>
                </c:pt>
                <c:pt idx="119">
                  <c:v>64.2</c:v>
                </c:pt>
                <c:pt idx="120">
                  <c:v>64.2</c:v>
                </c:pt>
                <c:pt idx="121">
                  <c:v>64.2</c:v>
                </c:pt>
                <c:pt idx="122">
                  <c:v>64.2</c:v>
                </c:pt>
                <c:pt idx="123">
                  <c:v>64.2</c:v>
                </c:pt>
                <c:pt idx="124">
                  <c:v>64.2</c:v>
                </c:pt>
                <c:pt idx="125">
                  <c:v>64.2</c:v>
                </c:pt>
                <c:pt idx="126">
                  <c:v>64.2</c:v>
                </c:pt>
                <c:pt idx="127">
                  <c:v>64.2</c:v>
                </c:pt>
                <c:pt idx="128">
                  <c:v>64.2</c:v>
                </c:pt>
                <c:pt idx="129">
                  <c:v>64.2</c:v>
                </c:pt>
                <c:pt idx="130">
                  <c:v>64.2</c:v>
                </c:pt>
                <c:pt idx="131">
                  <c:v>64.2</c:v>
                </c:pt>
                <c:pt idx="132">
                  <c:v>64.2</c:v>
                </c:pt>
                <c:pt idx="133">
                  <c:v>64.2</c:v>
                </c:pt>
                <c:pt idx="134">
                  <c:v>64.2</c:v>
                </c:pt>
                <c:pt idx="135">
                  <c:v>64.2</c:v>
                </c:pt>
                <c:pt idx="136">
                  <c:v>64.2</c:v>
                </c:pt>
                <c:pt idx="137">
                  <c:v>64.2</c:v>
                </c:pt>
                <c:pt idx="138">
                  <c:v>64.2</c:v>
                </c:pt>
                <c:pt idx="139">
                  <c:v>64.2</c:v>
                </c:pt>
                <c:pt idx="140">
                  <c:v>64.2</c:v>
                </c:pt>
                <c:pt idx="141">
                  <c:v>64.2</c:v>
                </c:pt>
                <c:pt idx="142">
                  <c:v>64.2</c:v>
                </c:pt>
                <c:pt idx="143">
                  <c:v>64.2</c:v>
                </c:pt>
                <c:pt idx="144">
                  <c:v>64.2</c:v>
                </c:pt>
                <c:pt idx="145">
                  <c:v>64.2</c:v>
                </c:pt>
                <c:pt idx="146">
                  <c:v>64.2</c:v>
                </c:pt>
                <c:pt idx="147">
                  <c:v>64.2</c:v>
                </c:pt>
                <c:pt idx="148">
                  <c:v>64.2</c:v>
                </c:pt>
                <c:pt idx="149">
                  <c:v>64.2</c:v>
                </c:pt>
                <c:pt idx="150">
                  <c:v>64.2</c:v>
                </c:pt>
                <c:pt idx="151">
                  <c:v>64.2</c:v>
                </c:pt>
                <c:pt idx="152">
                  <c:v>64.2</c:v>
                </c:pt>
                <c:pt idx="153">
                  <c:v>64.2</c:v>
                </c:pt>
                <c:pt idx="154">
                  <c:v>64.2</c:v>
                </c:pt>
                <c:pt idx="155">
                  <c:v>64.2</c:v>
                </c:pt>
                <c:pt idx="156">
                  <c:v>64.2</c:v>
                </c:pt>
                <c:pt idx="157">
                  <c:v>64.2</c:v>
                </c:pt>
                <c:pt idx="158">
                  <c:v>64.2</c:v>
                </c:pt>
                <c:pt idx="159">
                  <c:v>64.2</c:v>
                </c:pt>
                <c:pt idx="160">
                  <c:v>64.2</c:v>
                </c:pt>
                <c:pt idx="161">
                  <c:v>64.2</c:v>
                </c:pt>
                <c:pt idx="162">
                  <c:v>64.2</c:v>
                </c:pt>
                <c:pt idx="163">
                  <c:v>64.2</c:v>
                </c:pt>
                <c:pt idx="164">
                  <c:v>64.2</c:v>
                </c:pt>
                <c:pt idx="165">
                  <c:v>64.2</c:v>
                </c:pt>
                <c:pt idx="166">
                  <c:v>64.2</c:v>
                </c:pt>
                <c:pt idx="167">
                  <c:v>64.2</c:v>
                </c:pt>
                <c:pt idx="168">
                  <c:v>64.2</c:v>
                </c:pt>
                <c:pt idx="169">
                  <c:v>64.2</c:v>
                </c:pt>
                <c:pt idx="170">
                  <c:v>64.2</c:v>
                </c:pt>
                <c:pt idx="171">
                  <c:v>64.2</c:v>
                </c:pt>
                <c:pt idx="172">
                  <c:v>64.2</c:v>
                </c:pt>
                <c:pt idx="173">
                  <c:v>64.2</c:v>
                </c:pt>
                <c:pt idx="174">
                  <c:v>64.2</c:v>
                </c:pt>
                <c:pt idx="175">
                  <c:v>64.2</c:v>
                </c:pt>
                <c:pt idx="176">
                  <c:v>64.2</c:v>
                </c:pt>
                <c:pt idx="177">
                  <c:v>64.2</c:v>
                </c:pt>
                <c:pt idx="178">
                  <c:v>64.2</c:v>
                </c:pt>
                <c:pt idx="179">
                  <c:v>64.2</c:v>
                </c:pt>
                <c:pt idx="180">
                  <c:v>64.2</c:v>
                </c:pt>
                <c:pt idx="181">
                  <c:v>64.2</c:v>
                </c:pt>
                <c:pt idx="182">
                  <c:v>64.2</c:v>
                </c:pt>
                <c:pt idx="183">
                  <c:v>64.2</c:v>
                </c:pt>
                <c:pt idx="184">
                  <c:v>64.2</c:v>
                </c:pt>
                <c:pt idx="185">
                  <c:v>64.2</c:v>
                </c:pt>
                <c:pt idx="186">
                  <c:v>64.2</c:v>
                </c:pt>
                <c:pt idx="187">
                  <c:v>64.2</c:v>
                </c:pt>
                <c:pt idx="188">
                  <c:v>64.2</c:v>
                </c:pt>
                <c:pt idx="189">
                  <c:v>64.2</c:v>
                </c:pt>
                <c:pt idx="190">
                  <c:v>64.2</c:v>
                </c:pt>
                <c:pt idx="191">
                  <c:v>64.2</c:v>
                </c:pt>
                <c:pt idx="192">
                  <c:v>64.2</c:v>
                </c:pt>
                <c:pt idx="193">
                  <c:v>64.2</c:v>
                </c:pt>
                <c:pt idx="194">
                  <c:v>64.2</c:v>
                </c:pt>
                <c:pt idx="195">
                  <c:v>64.2</c:v>
                </c:pt>
                <c:pt idx="196">
                  <c:v>64.2</c:v>
                </c:pt>
                <c:pt idx="197">
                  <c:v>64.2</c:v>
                </c:pt>
                <c:pt idx="198">
                  <c:v>64.2</c:v>
                </c:pt>
                <c:pt idx="199">
                  <c:v>64.2</c:v>
                </c:pt>
                <c:pt idx="200">
                  <c:v>64.2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64.2</c:v>
                </c:pt>
                <c:pt idx="205">
                  <c:v>64.2</c:v>
                </c:pt>
                <c:pt idx="206">
                  <c:v>64.2</c:v>
                </c:pt>
                <c:pt idx="207">
                  <c:v>64.2</c:v>
                </c:pt>
                <c:pt idx="208">
                  <c:v>64.2</c:v>
                </c:pt>
                <c:pt idx="209">
                  <c:v>64.2</c:v>
                </c:pt>
                <c:pt idx="210">
                  <c:v>64.2</c:v>
                </c:pt>
                <c:pt idx="211">
                  <c:v>64.2</c:v>
                </c:pt>
                <c:pt idx="212">
                  <c:v>64.2</c:v>
                </c:pt>
                <c:pt idx="213">
                  <c:v>64.2</c:v>
                </c:pt>
                <c:pt idx="214">
                  <c:v>64.2</c:v>
                </c:pt>
                <c:pt idx="215">
                  <c:v>64.2</c:v>
                </c:pt>
                <c:pt idx="216">
                  <c:v>64.2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5B2-4653-8CA3-A9E2A52A9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8448"/>
        <c:axId val="67850240"/>
      </c:scatterChart>
      <c:valAx>
        <c:axId val="67848448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67850240"/>
        <c:crosses val="autoZero"/>
        <c:crossBetween val="midCat"/>
      </c:valAx>
      <c:valAx>
        <c:axId val="67850240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8484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(10)'!$L$2:$L$194</c:f>
              <c:numCache>
                <c:formatCode>General</c:formatCode>
                <c:ptCount val="193"/>
                <c:pt idx="0">
                  <c:v>124.752</c:v>
                </c:pt>
                <c:pt idx="1">
                  <c:v>125.708</c:v>
                </c:pt>
                <c:pt idx="2">
                  <c:v>126.67400000000001</c:v>
                </c:pt>
                <c:pt idx="3">
                  <c:v>127.63200000000001</c:v>
                </c:pt>
                <c:pt idx="4">
                  <c:v>128.59299999999999</c:v>
                </c:pt>
                <c:pt idx="5">
                  <c:v>129.55600000000001</c:v>
                </c:pt>
                <c:pt idx="6">
                  <c:v>130.51599999999999</c:v>
                </c:pt>
                <c:pt idx="7">
                  <c:v>131.47</c:v>
                </c:pt>
                <c:pt idx="8">
                  <c:v>132.43</c:v>
                </c:pt>
                <c:pt idx="9">
                  <c:v>133.39400000000001</c:v>
                </c:pt>
                <c:pt idx="10">
                  <c:v>134.35499999999999</c:v>
                </c:pt>
                <c:pt idx="11">
                  <c:v>135.309</c:v>
                </c:pt>
                <c:pt idx="12">
                  <c:v>136.26900000000001</c:v>
                </c:pt>
                <c:pt idx="13">
                  <c:v>137.227</c:v>
                </c:pt>
                <c:pt idx="14">
                  <c:v>138.19200000000001</c:v>
                </c:pt>
                <c:pt idx="15">
                  <c:v>139.149</c:v>
                </c:pt>
                <c:pt idx="16">
                  <c:v>140.11600000000001</c:v>
                </c:pt>
                <c:pt idx="17">
                  <c:v>141.07400000000001</c:v>
                </c:pt>
                <c:pt idx="18">
                  <c:v>142.03100000000001</c:v>
                </c:pt>
                <c:pt idx="19">
                  <c:v>142.988</c:v>
                </c:pt>
                <c:pt idx="20">
                  <c:v>143.95500000000001</c:v>
                </c:pt>
                <c:pt idx="21">
                  <c:v>144.916</c:v>
                </c:pt>
                <c:pt idx="22">
                  <c:v>145.876</c:v>
                </c:pt>
                <c:pt idx="23">
                  <c:v>146.83600000000001</c:v>
                </c:pt>
                <c:pt idx="24">
                  <c:v>147.78700000000001</c:v>
                </c:pt>
                <c:pt idx="25">
                  <c:v>148.75</c:v>
                </c:pt>
                <c:pt idx="26">
                  <c:v>149.71100000000001</c:v>
                </c:pt>
                <c:pt idx="27">
                  <c:v>150.67500000000001</c:v>
                </c:pt>
                <c:pt idx="28">
                  <c:v>151.636</c:v>
                </c:pt>
                <c:pt idx="29">
                  <c:v>152.59</c:v>
                </c:pt>
                <c:pt idx="30">
                  <c:v>153.55199999999999</c:v>
                </c:pt>
                <c:pt idx="31">
                  <c:v>154.51599999999999</c:v>
                </c:pt>
                <c:pt idx="32">
                  <c:v>155.47399999999999</c:v>
                </c:pt>
                <c:pt idx="33">
                  <c:v>156.43100000000001</c:v>
                </c:pt>
                <c:pt idx="34">
                  <c:v>157.38800000000001</c:v>
                </c:pt>
                <c:pt idx="35">
                  <c:v>158.35499999999999</c:v>
                </c:pt>
                <c:pt idx="36">
                  <c:v>159.31299999999999</c:v>
                </c:pt>
                <c:pt idx="37">
                  <c:v>160.27000000000001</c:v>
                </c:pt>
                <c:pt idx="38">
                  <c:v>161.227</c:v>
                </c:pt>
                <c:pt idx="39">
                  <c:v>162.196</c:v>
                </c:pt>
                <c:pt idx="40">
                  <c:v>163.154</c:v>
                </c:pt>
                <c:pt idx="41">
                  <c:v>164.107</c:v>
                </c:pt>
                <c:pt idx="42">
                  <c:v>165.06700000000001</c:v>
                </c:pt>
                <c:pt idx="43">
                  <c:v>166.03100000000001</c:v>
                </c:pt>
                <c:pt idx="44">
                  <c:v>166.99199999999999</c:v>
                </c:pt>
                <c:pt idx="45">
                  <c:v>167.95599999999999</c:v>
                </c:pt>
                <c:pt idx="46">
                  <c:v>168.90700000000001</c:v>
                </c:pt>
                <c:pt idx="47">
                  <c:v>169.86799999999999</c:v>
                </c:pt>
                <c:pt idx="48">
                  <c:v>170.82900000000001</c:v>
                </c:pt>
                <c:pt idx="49">
                  <c:v>171.78700000000001</c:v>
                </c:pt>
                <c:pt idx="50">
                  <c:v>172.75399999999999</c:v>
                </c:pt>
                <c:pt idx="51">
                  <c:v>173.71199999999999</c:v>
                </c:pt>
                <c:pt idx="52">
                  <c:v>174.66900000000001</c:v>
                </c:pt>
                <c:pt idx="53">
                  <c:v>175.636</c:v>
                </c:pt>
                <c:pt idx="54">
                  <c:v>176.59399999999999</c:v>
                </c:pt>
                <c:pt idx="55">
                  <c:v>177.55099999999999</c:v>
                </c:pt>
                <c:pt idx="56">
                  <c:v>178.512</c:v>
                </c:pt>
                <c:pt idx="57">
                  <c:v>179.47300000000001</c:v>
                </c:pt>
                <c:pt idx="58">
                  <c:v>180.434</c:v>
                </c:pt>
                <c:pt idx="59">
                  <c:v>181.38800000000001</c:v>
                </c:pt>
                <c:pt idx="60">
                  <c:v>182.34899999999999</c:v>
                </c:pt>
                <c:pt idx="61">
                  <c:v>183.31299999999999</c:v>
                </c:pt>
                <c:pt idx="62">
                  <c:v>184.274</c:v>
                </c:pt>
                <c:pt idx="63">
                  <c:v>185.227</c:v>
                </c:pt>
                <c:pt idx="64">
                  <c:v>186.18799999999999</c:v>
                </c:pt>
                <c:pt idx="65">
                  <c:v>187.155</c:v>
                </c:pt>
                <c:pt idx="66">
                  <c:v>188.11099999999999</c:v>
                </c:pt>
                <c:pt idx="67">
                  <c:v>189.06800000000001</c:v>
                </c:pt>
                <c:pt idx="68">
                  <c:v>190.035</c:v>
                </c:pt>
                <c:pt idx="69">
                  <c:v>190.99299999999999</c:v>
                </c:pt>
                <c:pt idx="70">
                  <c:v>191.95</c:v>
                </c:pt>
                <c:pt idx="71">
                  <c:v>192.90700000000001</c:v>
                </c:pt>
                <c:pt idx="72">
                  <c:v>193.86699999999999</c:v>
                </c:pt>
                <c:pt idx="73">
                  <c:v>194.834</c:v>
                </c:pt>
                <c:pt idx="74">
                  <c:v>195.791</c:v>
                </c:pt>
                <c:pt idx="75">
                  <c:v>196.755</c:v>
                </c:pt>
                <c:pt idx="76">
                  <c:v>197.71600000000001</c:v>
                </c:pt>
                <c:pt idx="77">
                  <c:v>198.66900000000001</c:v>
                </c:pt>
                <c:pt idx="78">
                  <c:v>199.63</c:v>
                </c:pt>
                <c:pt idx="79">
                  <c:v>200.59299999999999</c:v>
                </c:pt>
                <c:pt idx="80">
                  <c:v>201.55500000000001</c:v>
                </c:pt>
                <c:pt idx="81">
                  <c:v>202.50800000000001</c:v>
                </c:pt>
                <c:pt idx="82">
                  <c:v>203.47200000000001</c:v>
                </c:pt>
                <c:pt idx="83">
                  <c:v>204.434</c:v>
                </c:pt>
                <c:pt idx="84">
                  <c:v>205.392</c:v>
                </c:pt>
                <c:pt idx="85">
                  <c:v>206.34899999999999</c:v>
                </c:pt>
                <c:pt idx="86">
                  <c:v>207.316</c:v>
                </c:pt>
                <c:pt idx="87">
                  <c:v>208.274</c:v>
                </c:pt>
                <c:pt idx="88">
                  <c:v>209.23099999999999</c:v>
                </c:pt>
                <c:pt idx="89">
                  <c:v>210.18799999999999</c:v>
                </c:pt>
                <c:pt idx="90">
                  <c:v>211.155</c:v>
                </c:pt>
                <c:pt idx="91">
                  <c:v>212.11500000000001</c:v>
                </c:pt>
                <c:pt idx="92">
                  <c:v>213.072</c:v>
                </c:pt>
                <c:pt idx="93">
                  <c:v>214.036</c:v>
                </c:pt>
                <c:pt idx="94">
                  <c:v>214.98699999999999</c:v>
                </c:pt>
                <c:pt idx="95">
                  <c:v>215.94900000000001</c:v>
                </c:pt>
                <c:pt idx="96">
                  <c:v>216.911</c:v>
                </c:pt>
                <c:pt idx="97">
                  <c:v>217.86799999999999</c:v>
                </c:pt>
                <c:pt idx="98">
                  <c:v>218.83500000000001</c:v>
                </c:pt>
                <c:pt idx="99">
                  <c:v>219.79400000000001</c:v>
                </c:pt>
                <c:pt idx="100">
                  <c:v>220.74799999999999</c:v>
                </c:pt>
                <c:pt idx="101">
                  <c:v>221.715</c:v>
                </c:pt>
                <c:pt idx="102">
                  <c:v>222.67500000000001</c:v>
                </c:pt>
                <c:pt idx="103">
                  <c:v>223.63200000000001</c:v>
                </c:pt>
                <c:pt idx="104">
                  <c:v>224.58699999999999</c:v>
                </c:pt>
                <c:pt idx="105">
                  <c:v>225.554</c:v>
                </c:pt>
                <c:pt idx="106">
                  <c:v>226.50899999999999</c:v>
                </c:pt>
                <c:pt idx="107">
                  <c:v>227.46899999999999</c:v>
                </c:pt>
                <c:pt idx="108">
                  <c:v>228.43100000000001</c:v>
                </c:pt>
                <c:pt idx="109">
                  <c:v>229.392</c:v>
                </c:pt>
                <c:pt idx="110">
                  <c:v>230.35300000000001</c:v>
                </c:pt>
                <c:pt idx="111">
                  <c:v>231.316</c:v>
                </c:pt>
                <c:pt idx="112">
                  <c:v>232.268</c:v>
                </c:pt>
                <c:pt idx="113">
                  <c:v>233.23</c:v>
                </c:pt>
                <c:pt idx="114">
                  <c:v>234.19200000000001</c:v>
                </c:pt>
                <c:pt idx="115">
                  <c:v>235.155</c:v>
                </c:pt>
                <c:pt idx="116">
                  <c:v>236.107</c:v>
                </c:pt>
                <c:pt idx="117">
                  <c:v>237.07300000000001</c:v>
                </c:pt>
                <c:pt idx="118">
                  <c:v>238.029</c:v>
                </c:pt>
                <c:pt idx="119">
                  <c:v>239.95400000000001</c:v>
                </c:pt>
                <c:pt idx="120">
                  <c:v>240.911</c:v>
                </c:pt>
                <c:pt idx="121">
                  <c:v>241.87100000000001</c:v>
                </c:pt>
                <c:pt idx="122">
                  <c:v>242.83500000000001</c:v>
                </c:pt>
                <c:pt idx="123">
                  <c:v>243.79300000000001</c:v>
                </c:pt>
                <c:pt idx="124">
                  <c:v>244.75299999999999</c:v>
                </c:pt>
                <c:pt idx="125">
                  <c:v>245.709</c:v>
                </c:pt>
                <c:pt idx="126">
                  <c:v>246.67400000000001</c:v>
                </c:pt>
                <c:pt idx="127">
                  <c:v>247.63499999999999</c:v>
                </c:pt>
                <c:pt idx="128">
                  <c:v>248.58699999999999</c:v>
                </c:pt>
                <c:pt idx="129">
                  <c:v>249.548</c:v>
                </c:pt>
                <c:pt idx="130">
                  <c:v>250.512</c:v>
                </c:pt>
                <c:pt idx="131">
                  <c:v>251.47300000000001</c:v>
                </c:pt>
                <c:pt idx="132">
                  <c:v>252.43600000000001</c:v>
                </c:pt>
                <c:pt idx="133">
                  <c:v>253.39099999999999</c:v>
                </c:pt>
                <c:pt idx="134">
                  <c:v>254.35300000000001</c:v>
                </c:pt>
                <c:pt idx="135">
                  <c:v>255.31</c:v>
                </c:pt>
                <c:pt idx="136">
                  <c:v>256.267</c:v>
                </c:pt>
                <c:pt idx="137">
                  <c:v>257.23399999999998</c:v>
                </c:pt>
                <c:pt idx="138">
                  <c:v>258.19200000000001</c:v>
                </c:pt>
                <c:pt idx="139">
                  <c:v>259.149</c:v>
                </c:pt>
                <c:pt idx="140">
                  <c:v>260.11599999999999</c:v>
                </c:pt>
                <c:pt idx="141">
                  <c:v>261.07400000000001</c:v>
                </c:pt>
                <c:pt idx="142">
                  <c:v>262.03300000000002</c:v>
                </c:pt>
                <c:pt idx="143">
                  <c:v>262.99</c:v>
                </c:pt>
                <c:pt idx="144">
                  <c:v>263.95299999999997</c:v>
                </c:pt>
                <c:pt idx="145">
                  <c:v>264.91399999999999</c:v>
                </c:pt>
                <c:pt idx="146">
                  <c:v>265.87099999999998</c:v>
                </c:pt>
                <c:pt idx="147">
                  <c:v>266.82900000000001</c:v>
                </c:pt>
                <c:pt idx="148">
                  <c:v>267.79199999999997</c:v>
                </c:pt>
                <c:pt idx="149">
                  <c:v>268.75400000000002</c:v>
                </c:pt>
                <c:pt idx="150">
                  <c:v>269.70999999999998</c:v>
                </c:pt>
                <c:pt idx="151">
                  <c:v>270.67599999999999</c:v>
                </c:pt>
                <c:pt idx="152">
                  <c:v>271.63299999999998</c:v>
                </c:pt>
                <c:pt idx="153">
                  <c:v>272.59100000000001</c:v>
                </c:pt>
                <c:pt idx="154">
                  <c:v>273.548</c:v>
                </c:pt>
                <c:pt idx="155">
                  <c:v>274.51499999999999</c:v>
                </c:pt>
                <c:pt idx="156">
                  <c:v>275.47300000000001</c:v>
                </c:pt>
                <c:pt idx="157">
                  <c:v>276.43</c:v>
                </c:pt>
                <c:pt idx="158">
                  <c:v>277.387</c:v>
                </c:pt>
                <c:pt idx="159">
                  <c:v>278.34800000000001</c:v>
                </c:pt>
                <c:pt idx="160">
                  <c:v>279.31</c:v>
                </c:pt>
                <c:pt idx="161">
                  <c:v>280.27100000000002</c:v>
                </c:pt>
                <c:pt idx="162">
                  <c:v>281.23399999999998</c:v>
                </c:pt>
                <c:pt idx="163">
                  <c:v>282.19600000000003</c:v>
                </c:pt>
                <c:pt idx="164">
                  <c:v>283.149</c:v>
                </c:pt>
                <c:pt idx="165">
                  <c:v>284.11</c:v>
                </c:pt>
                <c:pt idx="166">
                  <c:v>285.07299999999998</c:v>
                </c:pt>
                <c:pt idx="167">
                  <c:v>286.03500000000003</c:v>
                </c:pt>
                <c:pt idx="168">
                  <c:v>286.99200000000002</c:v>
                </c:pt>
                <c:pt idx="169">
                  <c:v>287.947</c:v>
                </c:pt>
                <c:pt idx="170">
                  <c:v>288.91399999999999</c:v>
                </c:pt>
                <c:pt idx="171">
                  <c:v>289.875</c:v>
                </c:pt>
                <c:pt idx="172">
                  <c:v>290.83</c:v>
                </c:pt>
                <c:pt idx="173">
                  <c:v>291.79599999999999</c:v>
                </c:pt>
                <c:pt idx="174">
                  <c:v>292.75400000000002</c:v>
                </c:pt>
                <c:pt idx="175">
                  <c:v>293.71100000000001</c:v>
                </c:pt>
                <c:pt idx="176">
                  <c:v>294.67</c:v>
                </c:pt>
                <c:pt idx="177">
                  <c:v>295.62799999999999</c:v>
                </c:pt>
                <c:pt idx="178">
                  <c:v>296.59100000000001</c:v>
                </c:pt>
                <c:pt idx="179">
                  <c:v>297.55200000000002</c:v>
                </c:pt>
                <c:pt idx="180">
                  <c:v>298.51600000000002</c:v>
                </c:pt>
                <c:pt idx="181">
                  <c:v>299.46699999999998</c:v>
                </c:pt>
                <c:pt idx="182">
                  <c:v>300.43</c:v>
                </c:pt>
                <c:pt idx="183">
                  <c:v>301.39100000000002</c:v>
                </c:pt>
                <c:pt idx="184">
                  <c:v>302.35500000000002</c:v>
                </c:pt>
                <c:pt idx="185">
                  <c:v>303.30799999999999</c:v>
                </c:pt>
                <c:pt idx="186">
                  <c:v>304.27100000000002</c:v>
                </c:pt>
                <c:pt idx="187">
                  <c:v>305.22800000000001</c:v>
                </c:pt>
                <c:pt idx="188">
                  <c:v>306.19499999999999</c:v>
                </c:pt>
                <c:pt idx="189">
                  <c:v>307.15300000000002</c:v>
                </c:pt>
                <c:pt idx="190">
                  <c:v>308.11</c:v>
                </c:pt>
                <c:pt idx="191">
                  <c:v>309.06700000000001</c:v>
                </c:pt>
                <c:pt idx="192">
                  <c:v>310.03399999999999</c:v>
                </c:pt>
              </c:numCache>
            </c:numRef>
          </c:xVal>
          <c:yVal>
            <c:numRef>
              <c:f>'8 (10)'!$M$2:$M$194</c:f>
              <c:numCache>
                <c:formatCode>General</c:formatCode>
                <c:ptCount val="193"/>
                <c:pt idx="0">
                  <c:v>64.099999999999994</c:v>
                </c:pt>
                <c:pt idx="1">
                  <c:v>64.099999999999994</c:v>
                </c:pt>
                <c:pt idx="2">
                  <c:v>64.099999999999994</c:v>
                </c:pt>
                <c:pt idx="3">
                  <c:v>64.099999999999994</c:v>
                </c:pt>
                <c:pt idx="4">
                  <c:v>64.099999999999994</c:v>
                </c:pt>
                <c:pt idx="5">
                  <c:v>64.099999999999994</c:v>
                </c:pt>
                <c:pt idx="6">
                  <c:v>64.099999999999994</c:v>
                </c:pt>
                <c:pt idx="7">
                  <c:v>64.099999999999994</c:v>
                </c:pt>
                <c:pt idx="8">
                  <c:v>64.099999999999994</c:v>
                </c:pt>
                <c:pt idx="9">
                  <c:v>64.099999999999994</c:v>
                </c:pt>
                <c:pt idx="10">
                  <c:v>64.099999999999994</c:v>
                </c:pt>
                <c:pt idx="11">
                  <c:v>64.099999999999994</c:v>
                </c:pt>
                <c:pt idx="12">
                  <c:v>64.099999999999994</c:v>
                </c:pt>
                <c:pt idx="13">
                  <c:v>64.099999999999994</c:v>
                </c:pt>
                <c:pt idx="14">
                  <c:v>63.8</c:v>
                </c:pt>
                <c:pt idx="15">
                  <c:v>63.6</c:v>
                </c:pt>
                <c:pt idx="16">
                  <c:v>64</c:v>
                </c:pt>
                <c:pt idx="17">
                  <c:v>64.099999999999994</c:v>
                </c:pt>
                <c:pt idx="18">
                  <c:v>63.7</c:v>
                </c:pt>
                <c:pt idx="19">
                  <c:v>64</c:v>
                </c:pt>
                <c:pt idx="20">
                  <c:v>64.099999999999994</c:v>
                </c:pt>
                <c:pt idx="21">
                  <c:v>64.2</c:v>
                </c:pt>
                <c:pt idx="22">
                  <c:v>64.400000000000006</c:v>
                </c:pt>
                <c:pt idx="23">
                  <c:v>64.099999999999994</c:v>
                </c:pt>
                <c:pt idx="24">
                  <c:v>64.400000000000006</c:v>
                </c:pt>
                <c:pt idx="25">
                  <c:v>64.599999999999994</c:v>
                </c:pt>
                <c:pt idx="26">
                  <c:v>64.900000000000006</c:v>
                </c:pt>
                <c:pt idx="27">
                  <c:v>65.099999999999994</c:v>
                </c:pt>
                <c:pt idx="28">
                  <c:v>65.5</c:v>
                </c:pt>
                <c:pt idx="29">
                  <c:v>65.900000000000006</c:v>
                </c:pt>
                <c:pt idx="30">
                  <c:v>66.2</c:v>
                </c:pt>
                <c:pt idx="31">
                  <c:v>66.3</c:v>
                </c:pt>
                <c:pt idx="32">
                  <c:v>66.5</c:v>
                </c:pt>
                <c:pt idx="33">
                  <c:v>66.599999999999994</c:v>
                </c:pt>
                <c:pt idx="34">
                  <c:v>66.8</c:v>
                </c:pt>
                <c:pt idx="35">
                  <c:v>66.900000000000006</c:v>
                </c:pt>
                <c:pt idx="36">
                  <c:v>69.099999999999994</c:v>
                </c:pt>
                <c:pt idx="37">
                  <c:v>68.7</c:v>
                </c:pt>
                <c:pt idx="38">
                  <c:v>68.400000000000006</c:v>
                </c:pt>
                <c:pt idx="39">
                  <c:v>68.599999999999994</c:v>
                </c:pt>
                <c:pt idx="40">
                  <c:v>71</c:v>
                </c:pt>
                <c:pt idx="41">
                  <c:v>71</c:v>
                </c:pt>
                <c:pt idx="42">
                  <c:v>70.7</c:v>
                </c:pt>
                <c:pt idx="43">
                  <c:v>70.400000000000006</c:v>
                </c:pt>
                <c:pt idx="44">
                  <c:v>70.3</c:v>
                </c:pt>
                <c:pt idx="45">
                  <c:v>70.2</c:v>
                </c:pt>
                <c:pt idx="46">
                  <c:v>70.099999999999994</c:v>
                </c:pt>
                <c:pt idx="47">
                  <c:v>70.099999999999994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70.099999999999994</c:v>
                </c:pt>
                <c:pt idx="53">
                  <c:v>70.5</c:v>
                </c:pt>
                <c:pt idx="54">
                  <c:v>70.900000000000006</c:v>
                </c:pt>
                <c:pt idx="55">
                  <c:v>71.099999999999994</c:v>
                </c:pt>
                <c:pt idx="56">
                  <c:v>71.3</c:v>
                </c:pt>
                <c:pt idx="57">
                  <c:v>71.400000000000006</c:v>
                </c:pt>
                <c:pt idx="58">
                  <c:v>71.5</c:v>
                </c:pt>
                <c:pt idx="59">
                  <c:v>71.599999999999994</c:v>
                </c:pt>
                <c:pt idx="60">
                  <c:v>71.599999999999994</c:v>
                </c:pt>
                <c:pt idx="61">
                  <c:v>71.7</c:v>
                </c:pt>
                <c:pt idx="62">
                  <c:v>71.7</c:v>
                </c:pt>
                <c:pt idx="63">
                  <c:v>71.8</c:v>
                </c:pt>
                <c:pt idx="64">
                  <c:v>71.8</c:v>
                </c:pt>
                <c:pt idx="65">
                  <c:v>71.8</c:v>
                </c:pt>
                <c:pt idx="66">
                  <c:v>71.900000000000006</c:v>
                </c:pt>
                <c:pt idx="67">
                  <c:v>71.599999999999994</c:v>
                </c:pt>
                <c:pt idx="68">
                  <c:v>71.5</c:v>
                </c:pt>
                <c:pt idx="69">
                  <c:v>71.400000000000006</c:v>
                </c:pt>
                <c:pt idx="70">
                  <c:v>71.2</c:v>
                </c:pt>
                <c:pt idx="71">
                  <c:v>71.099999999999994</c:v>
                </c:pt>
                <c:pt idx="72">
                  <c:v>71.400000000000006</c:v>
                </c:pt>
                <c:pt idx="73">
                  <c:v>71.5</c:v>
                </c:pt>
                <c:pt idx="74">
                  <c:v>71.5</c:v>
                </c:pt>
                <c:pt idx="75">
                  <c:v>71.5</c:v>
                </c:pt>
                <c:pt idx="76">
                  <c:v>71.2</c:v>
                </c:pt>
                <c:pt idx="77">
                  <c:v>71.099999999999994</c:v>
                </c:pt>
                <c:pt idx="78">
                  <c:v>71</c:v>
                </c:pt>
                <c:pt idx="79">
                  <c:v>70.900000000000006</c:v>
                </c:pt>
                <c:pt idx="80">
                  <c:v>70.900000000000006</c:v>
                </c:pt>
                <c:pt idx="81">
                  <c:v>70.900000000000006</c:v>
                </c:pt>
                <c:pt idx="82">
                  <c:v>71</c:v>
                </c:pt>
                <c:pt idx="83">
                  <c:v>71</c:v>
                </c:pt>
                <c:pt idx="84">
                  <c:v>70.900000000000006</c:v>
                </c:pt>
                <c:pt idx="85">
                  <c:v>70.900000000000006</c:v>
                </c:pt>
                <c:pt idx="86">
                  <c:v>70.7</c:v>
                </c:pt>
                <c:pt idx="87">
                  <c:v>70.400000000000006</c:v>
                </c:pt>
                <c:pt idx="88">
                  <c:v>70.599999999999994</c:v>
                </c:pt>
                <c:pt idx="89">
                  <c:v>70.599999999999994</c:v>
                </c:pt>
                <c:pt idx="90">
                  <c:v>70.400000000000006</c:v>
                </c:pt>
                <c:pt idx="91">
                  <c:v>70.3</c:v>
                </c:pt>
                <c:pt idx="92">
                  <c:v>70.2</c:v>
                </c:pt>
                <c:pt idx="93">
                  <c:v>69.7</c:v>
                </c:pt>
                <c:pt idx="94">
                  <c:v>66.2</c:v>
                </c:pt>
                <c:pt idx="95">
                  <c:v>70.3</c:v>
                </c:pt>
                <c:pt idx="96">
                  <c:v>70.3</c:v>
                </c:pt>
                <c:pt idx="97">
                  <c:v>70.3</c:v>
                </c:pt>
                <c:pt idx="98">
                  <c:v>70.3</c:v>
                </c:pt>
                <c:pt idx="99">
                  <c:v>70.3</c:v>
                </c:pt>
                <c:pt idx="100">
                  <c:v>70.3</c:v>
                </c:pt>
                <c:pt idx="101">
                  <c:v>67.099999999999994</c:v>
                </c:pt>
                <c:pt idx="102">
                  <c:v>67.599999999999994</c:v>
                </c:pt>
                <c:pt idx="103">
                  <c:v>68</c:v>
                </c:pt>
                <c:pt idx="104">
                  <c:v>68.400000000000006</c:v>
                </c:pt>
                <c:pt idx="105">
                  <c:v>68.099999999999994</c:v>
                </c:pt>
                <c:pt idx="106">
                  <c:v>68.3</c:v>
                </c:pt>
                <c:pt idx="107">
                  <c:v>68.5</c:v>
                </c:pt>
                <c:pt idx="108">
                  <c:v>68.400000000000006</c:v>
                </c:pt>
                <c:pt idx="109">
                  <c:v>68.5</c:v>
                </c:pt>
                <c:pt idx="110">
                  <c:v>66.2</c:v>
                </c:pt>
                <c:pt idx="111">
                  <c:v>66.3</c:v>
                </c:pt>
                <c:pt idx="112">
                  <c:v>66.599999999999994</c:v>
                </c:pt>
                <c:pt idx="113">
                  <c:v>66.900000000000006</c:v>
                </c:pt>
                <c:pt idx="114">
                  <c:v>67.099999999999994</c:v>
                </c:pt>
                <c:pt idx="115">
                  <c:v>67.3</c:v>
                </c:pt>
                <c:pt idx="116">
                  <c:v>67.400000000000006</c:v>
                </c:pt>
                <c:pt idx="117">
                  <c:v>67.599999999999994</c:v>
                </c:pt>
                <c:pt idx="118">
                  <c:v>67.7</c:v>
                </c:pt>
                <c:pt idx="119">
                  <c:v>67.099999999999994</c:v>
                </c:pt>
                <c:pt idx="120">
                  <c:v>67.400000000000006</c:v>
                </c:pt>
                <c:pt idx="121">
                  <c:v>67.7</c:v>
                </c:pt>
                <c:pt idx="122">
                  <c:v>67.7</c:v>
                </c:pt>
                <c:pt idx="123">
                  <c:v>67.8</c:v>
                </c:pt>
                <c:pt idx="124">
                  <c:v>67.900000000000006</c:v>
                </c:pt>
                <c:pt idx="125">
                  <c:v>67.599999999999994</c:v>
                </c:pt>
                <c:pt idx="126">
                  <c:v>67.8</c:v>
                </c:pt>
                <c:pt idx="127">
                  <c:v>67.8</c:v>
                </c:pt>
                <c:pt idx="128">
                  <c:v>67.8</c:v>
                </c:pt>
                <c:pt idx="129">
                  <c:v>67.7</c:v>
                </c:pt>
                <c:pt idx="130">
                  <c:v>67.3</c:v>
                </c:pt>
                <c:pt idx="131">
                  <c:v>67</c:v>
                </c:pt>
                <c:pt idx="132">
                  <c:v>66.8</c:v>
                </c:pt>
                <c:pt idx="133">
                  <c:v>66.7</c:v>
                </c:pt>
                <c:pt idx="134">
                  <c:v>66.5</c:v>
                </c:pt>
                <c:pt idx="135">
                  <c:v>66.5</c:v>
                </c:pt>
                <c:pt idx="136">
                  <c:v>66.400000000000006</c:v>
                </c:pt>
                <c:pt idx="137">
                  <c:v>66.3</c:v>
                </c:pt>
                <c:pt idx="138">
                  <c:v>66.3</c:v>
                </c:pt>
                <c:pt idx="139">
                  <c:v>66.3</c:v>
                </c:pt>
                <c:pt idx="140">
                  <c:v>66.2</c:v>
                </c:pt>
                <c:pt idx="141">
                  <c:v>66.2</c:v>
                </c:pt>
                <c:pt idx="142">
                  <c:v>66.099999999999994</c:v>
                </c:pt>
                <c:pt idx="143">
                  <c:v>66.099999999999994</c:v>
                </c:pt>
                <c:pt idx="144">
                  <c:v>66.099999999999994</c:v>
                </c:pt>
                <c:pt idx="145">
                  <c:v>66</c:v>
                </c:pt>
                <c:pt idx="146">
                  <c:v>66</c:v>
                </c:pt>
                <c:pt idx="147">
                  <c:v>65.900000000000006</c:v>
                </c:pt>
                <c:pt idx="148">
                  <c:v>65.900000000000006</c:v>
                </c:pt>
                <c:pt idx="149">
                  <c:v>65.8</c:v>
                </c:pt>
                <c:pt idx="150">
                  <c:v>65.8</c:v>
                </c:pt>
                <c:pt idx="151">
                  <c:v>65.7</c:v>
                </c:pt>
                <c:pt idx="152">
                  <c:v>65.7</c:v>
                </c:pt>
                <c:pt idx="153">
                  <c:v>65.599999999999994</c:v>
                </c:pt>
                <c:pt idx="154">
                  <c:v>65.599999999999994</c:v>
                </c:pt>
                <c:pt idx="155">
                  <c:v>65.599999999999994</c:v>
                </c:pt>
                <c:pt idx="156">
                  <c:v>65.5</c:v>
                </c:pt>
                <c:pt idx="157">
                  <c:v>65.5</c:v>
                </c:pt>
                <c:pt idx="158">
                  <c:v>65.5</c:v>
                </c:pt>
                <c:pt idx="159">
                  <c:v>65.400000000000006</c:v>
                </c:pt>
                <c:pt idx="160">
                  <c:v>65.400000000000006</c:v>
                </c:pt>
                <c:pt idx="161">
                  <c:v>65.3</c:v>
                </c:pt>
                <c:pt idx="162">
                  <c:v>65.3</c:v>
                </c:pt>
                <c:pt idx="163">
                  <c:v>65.2</c:v>
                </c:pt>
                <c:pt idx="164">
                  <c:v>65.2</c:v>
                </c:pt>
                <c:pt idx="165">
                  <c:v>65.2</c:v>
                </c:pt>
                <c:pt idx="166">
                  <c:v>65.099999999999994</c:v>
                </c:pt>
                <c:pt idx="167">
                  <c:v>65.099999999999994</c:v>
                </c:pt>
                <c:pt idx="168">
                  <c:v>65.099999999999994</c:v>
                </c:pt>
                <c:pt idx="169">
                  <c:v>64.8</c:v>
                </c:pt>
                <c:pt idx="170">
                  <c:v>64.900000000000006</c:v>
                </c:pt>
                <c:pt idx="171">
                  <c:v>64.900000000000006</c:v>
                </c:pt>
                <c:pt idx="172">
                  <c:v>64.900000000000006</c:v>
                </c:pt>
                <c:pt idx="173">
                  <c:v>64.900000000000006</c:v>
                </c:pt>
                <c:pt idx="174">
                  <c:v>64.7</c:v>
                </c:pt>
                <c:pt idx="175">
                  <c:v>64.5</c:v>
                </c:pt>
                <c:pt idx="176">
                  <c:v>64.400000000000006</c:v>
                </c:pt>
                <c:pt idx="177">
                  <c:v>64.400000000000006</c:v>
                </c:pt>
                <c:pt idx="178">
                  <c:v>64.400000000000006</c:v>
                </c:pt>
                <c:pt idx="179">
                  <c:v>64.400000000000006</c:v>
                </c:pt>
                <c:pt idx="180">
                  <c:v>64.400000000000006</c:v>
                </c:pt>
                <c:pt idx="181">
                  <c:v>64.400000000000006</c:v>
                </c:pt>
                <c:pt idx="182">
                  <c:v>64.400000000000006</c:v>
                </c:pt>
                <c:pt idx="183">
                  <c:v>64.400000000000006</c:v>
                </c:pt>
                <c:pt idx="184">
                  <c:v>64.400000000000006</c:v>
                </c:pt>
                <c:pt idx="185">
                  <c:v>64.400000000000006</c:v>
                </c:pt>
                <c:pt idx="186">
                  <c:v>64.400000000000006</c:v>
                </c:pt>
                <c:pt idx="187">
                  <c:v>64.099999999999994</c:v>
                </c:pt>
                <c:pt idx="188">
                  <c:v>64.3</c:v>
                </c:pt>
                <c:pt idx="189">
                  <c:v>64.400000000000006</c:v>
                </c:pt>
                <c:pt idx="190">
                  <c:v>64.099999999999994</c:v>
                </c:pt>
                <c:pt idx="191">
                  <c:v>64.2</c:v>
                </c:pt>
                <c:pt idx="192">
                  <c:v>64.3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B70-4F19-956B-1D8E41D4705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(10)'!$L$2:$L$194</c:f>
              <c:numCache>
                <c:formatCode>General</c:formatCode>
                <c:ptCount val="193"/>
                <c:pt idx="0">
                  <c:v>124.752</c:v>
                </c:pt>
                <c:pt idx="1">
                  <c:v>125.708</c:v>
                </c:pt>
                <c:pt idx="2">
                  <c:v>126.67400000000001</c:v>
                </c:pt>
                <c:pt idx="3">
                  <c:v>127.63200000000001</c:v>
                </c:pt>
                <c:pt idx="4">
                  <c:v>128.59299999999999</c:v>
                </c:pt>
                <c:pt idx="5">
                  <c:v>129.55600000000001</c:v>
                </c:pt>
                <c:pt idx="6">
                  <c:v>130.51599999999999</c:v>
                </c:pt>
                <c:pt idx="7">
                  <c:v>131.47</c:v>
                </c:pt>
                <c:pt idx="8">
                  <c:v>132.43</c:v>
                </c:pt>
                <c:pt idx="9">
                  <c:v>133.39400000000001</c:v>
                </c:pt>
                <c:pt idx="10">
                  <c:v>134.35499999999999</c:v>
                </c:pt>
                <c:pt idx="11">
                  <c:v>135.309</c:v>
                </c:pt>
                <c:pt idx="12">
                  <c:v>136.26900000000001</c:v>
                </c:pt>
                <c:pt idx="13">
                  <c:v>137.227</c:v>
                </c:pt>
                <c:pt idx="14">
                  <c:v>138.19200000000001</c:v>
                </c:pt>
                <c:pt idx="15">
                  <c:v>139.149</c:v>
                </c:pt>
                <c:pt idx="16">
                  <c:v>140.11600000000001</c:v>
                </c:pt>
                <c:pt idx="17">
                  <c:v>141.07400000000001</c:v>
                </c:pt>
                <c:pt idx="18">
                  <c:v>142.03100000000001</c:v>
                </c:pt>
                <c:pt idx="19">
                  <c:v>142.988</c:v>
                </c:pt>
                <c:pt idx="20">
                  <c:v>143.95500000000001</c:v>
                </c:pt>
                <c:pt idx="21">
                  <c:v>144.916</c:v>
                </c:pt>
                <c:pt idx="22">
                  <c:v>145.876</c:v>
                </c:pt>
                <c:pt idx="23">
                  <c:v>146.83600000000001</c:v>
                </c:pt>
                <c:pt idx="24">
                  <c:v>147.78700000000001</c:v>
                </c:pt>
                <c:pt idx="25">
                  <c:v>148.75</c:v>
                </c:pt>
                <c:pt idx="26">
                  <c:v>149.71100000000001</c:v>
                </c:pt>
                <c:pt idx="27">
                  <c:v>150.67500000000001</c:v>
                </c:pt>
                <c:pt idx="28">
                  <c:v>151.636</c:v>
                </c:pt>
                <c:pt idx="29">
                  <c:v>152.59</c:v>
                </c:pt>
                <c:pt idx="30">
                  <c:v>153.55199999999999</c:v>
                </c:pt>
                <c:pt idx="31">
                  <c:v>154.51599999999999</c:v>
                </c:pt>
                <c:pt idx="32">
                  <c:v>155.47399999999999</c:v>
                </c:pt>
                <c:pt idx="33">
                  <c:v>156.43100000000001</c:v>
                </c:pt>
                <c:pt idx="34">
                  <c:v>157.38800000000001</c:v>
                </c:pt>
                <c:pt idx="35">
                  <c:v>158.35499999999999</c:v>
                </c:pt>
                <c:pt idx="36">
                  <c:v>159.31299999999999</c:v>
                </c:pt>
                <c:pt idx="37">
                  <c:v>160.27000000000001</c:v>
                </c:pt>
                <c:pt idx="38">
                  <c:v>161.227</c:v>
                </c:pt>
                <c:pt idx="39">
                  <c:v>162.196</c:v>
                </c:pt>
                <c:pt idx="40">
                  <c:v>163.154</c:v>
                </c:pt>
                <c:pt idx="41">
                  <c:v>164.107</c:v>
                </c:pt>
                <c:pt idx="42">
                  <c:v>165.06700000000001</c:v>
                </c:pt>
                <c:pt idx="43">
                  <c:v>166.03100000000001</c:v>
                </c:pt>
                <c:pt idx="44">
                  <c:v>166.99199999999999</c:v>
                </c:pt>
                <c:pt idx="45">
                  <c:v>167.95599999999999</c:v>
                </c:pt>
                <c:pt idx="46">
                  <c:v>168.90700000000001</c:v>
                </c:pt>
                <c:pt idx="47">
                  <c:v>169.86799999999999</c:v>
                </c:pt>
                <c:pt idx="48">
                  <c:v>170.82900000000001</c:v>
                </c:pt>
                <c:pt idx="49">
                  <c:v>171.78700000000001</c:v>
                </c:pt>
                <c:pt idx="50">
                  <c:v>172.75399999999999</c:v>
                </c:pt>
                <c:pt idx="51">
                  <c:v>173.71199999999999</c:v>
                </c:pt>
                <c:pt idx="52">
                  <c:v>174.66900000000001</c:v>
                </c:pt>
                <c:pt idx="53">
                  <c:v>175.636</c:v>
                </c:pt>
                <c:pt idx="54">
                  <c:v>176.59399999999999</c:v>
                </c:pt>
                <c:pt idx="55">
                  <c:v>177.55099999999999</c:v>
                </c:pt>
                <c:pt idx="56">
                  <c:v>178.512</c:v>
                </c:pt>
                <c:pt idx="57">
                  <c:v>179.47300000000001</c:v>
                </c:pt>
                <c:pt idx="58">
                  <c:v>180.434</c:v>
                </c:pt>
                <c:pt idx="59">
                  <c:v>181.38800000000001</c:v>
                </c:pt>
                <c:pt idx="60">
                  <c:v>182.34899999999999</c:v>
                </c:pt>
                <c:pt idx="61">
                  <c:v>183.31299999999999</c:v>
                </c:pt>
                <c:pt idx="62">
                  <c:v>184.274</c:v>
                </c:pt>
                <c:pt idx="63">
                  <c:v>185.227</c:v>
                </c:pt>
                <c:pt idx="64">
                  <c:v>186.18799999999999</c:v>
                </c:pt>
                <c:pt idx="65">
                  <c:v>187.155</c:v>
                </c:pt>
                <c:pt idx="66">
                  <c:v>188.11099999999999</c:v>
                </c:pt>
                <c:pt idx="67">
                  <c:v>189.06800000000001</c:v>
                </c:pt>
                <c:pt idx="68">
                  <c:v>190.035</c:v>
                </c:pt>
                <c:pt idx="69">
                  <c:v>190.99299999999999</c:v>
                </c:pt>
                <c:pt idx="70">
                  <c:v>191.95</c:v>
                </c:pt>
                <c:pt idx="71">
                  <c:v>192.90700000000001</c:v>
                </c:pt>
                <c:pt idx="72">
                  <c:v>193.86699999999999</c:v>
                </c:pt>
                <c:pt idx="73">
                  <c:v>194.834</c:v>
                </c:pt>
                <c:pt idx="74">
                  <c:v>195.791</c:v>
                </c:pt>
                <c:pt idx="75">
                  <c:v>196.755</c:v>
                </c:pt>
                <c:pt idx="76">
                  <c:v>197.71600000000001</c:v>
                </c:pt>
                <c:pt idx="77">
                  <c:v>198.66900000000001</c:v>
                </c:pt>
                <c:pt idx="78">
                  <c:v>199.63</c:v>
                </c:pt>
                <c:pt idx="79">
                  <c:v>200.59299999999999</c:v>
                </c:pt>
                <c:pt idx="80">
                  <c:v>201.55500000000001</c:v>
                </c:pt>
                <c:pt idx="81">
                  <c:v>202.50800000000001</c:v>
                </c:pt>
                <c:pt idx="82">
                  <c:v>203.47200000000001</c:v>
                </c:pt>
                <c:pt idx="83">
                  <c:v>204.434</c:v>
                </c:pt>
                <c:pt idx="84">
                  <c:v>205.392</c:v>
                </c:pt>
                <c:pt idx="85">
                  <c:v>206.34899999999999</c:v>
                </c:pt>
                <c:pt idx="86">
                  <c:v>207.316</c:v>
                </c:pt>
                <c:pt idx="87">
                  <c:v>208.274</c:v>
                </c:pt>
                <c:pt idx="88">
                  <c:v>209.23099999999999</c:v>
                </c:pt>
                <c:pt idx="89">
                  <c:v>210.18799999999999</c:v>
                </c:pt>
                <c:pt idx="90">
                  <c:v>211.155</c:v>
                </c:pt>
                <c:pt idx="91">
                  <c:v>212.11500000000001</c:v>
                </c:pt>
                <c:pt idx="92">
                  <c:v>213.072</c:v>
                </c:pt>
                <c:pt idx="93">
                  <c:v>214.036</c:v>
                </c:pt>
                <c:pt idx="94">
                  <c:v>214.98699999999999</c:v>
                </c:pt>
                <c:pt idx="95">
                  <c:v>215.94900000000001</c:v>
                </c:pt>
                <c:pt idx="96">
                  <c:v>216.911</c:v>
                </c:pt>
                <c:pt idx="97">
                  <c:v>217.86799999999999</c:v>
                </c:pt>
                <c:pt idx="98">
                  <c:v>218.83500000000001</c:v>
                </c:pt>
                <c:pt idx="99">
                  <c:v>219.79400000000001</c:v>
                </c:pt>
                <c:pt idx="100">
                  <c:v>220.74799999999999</c:v>
                </c:pt>
                <c:pt idx="101">
                  <c:v>221.715</c:v>
                </c:pt>
                <c:pt idx="102">
                  <c:v>222.67500000000001</c:v>
                </c:pt>
                <c:pt idx="103">
                  <c:v>223.63200000000001</c:v>
                </c:pt>
                <c:pt idx="104">
                  <c:v>224.58699999999999</c:v>
                </c:pt>
                <c:pt idx="105">
                  <c:v>225.554</c:v>
                </c:pt>
                <c:pt idx="106">
                  <c:v>226.50899999999999</c:v>
                </c:pt>
                <c:pt idx="107">
                  <c:v>227.46899999999999</c:v>
                </c:pt>
                <c:pt idx="108">
                  <c:v>228.43100000000001</c:v>
                </c:pt>
                <c:pt idx="109">
                  <c:v>229.392</c:v>
                </c:pt>
                <c:pt idx="110">
                  <c:v>230.35300000000001</c:v>
                </c:pt>
                <c:pt idx="111">
                  <c:v>231.316</c:v>
                </c:pt>
                <c:pt idx="112">
                  <c:v>232.268</c:v>
                </c:pt>
                <c:pt idx="113">
                  <c:v>233.23</c:v>
                </c:pt>
                <c:pt idx="114">
                  <c:v>234.19200000000001</c:v>
                </c:pt>
                <c:pt idx="115">
                  <c:v>235.155</c:v>
                </c:pt>
                <c:pt idx="116">
                  <c:v>236.107</c:v>
                </c:pt>
                <c:pt idx="117">
                  <c:v>237.07300000000001</c:v>
                </c:pt>
                <c:pt idx="118">
                  <c:v>238.029</c:v>
                </c:pt>
                <c:pt idx="119">
                  <c:v>239.95400000000001</c:v>
                </c:pt>
                <c:pt idx="120">
                  <c:v>240.911</c:v>
                </c:pt>
                <c:pt idx="121">
                  <c:v>241.87100000000001</c:v>
                </c:pt>
                <c:pt idx="122">
                  <c:v>242.83500000000001</c:v>
                </c:pt>
                <c:pt idx="123">
                  <c:v>243.79300000000001</c:v>
                </c:pt>
                <c:pt idx="124">
                  <c:v>244.75299999999999</c:v>
                </c:pt>
                <c:pt idx="125">
                  <c:v>245.709</c:v>
                </c:pt>
                <c:pt idx="126">
                  <c:v>246.67400000000001</c:v>
                </c:pt>
                <c:pt idx="127">
                  <c:v>247.63499999999999</c:v>
                </c:pt>
                <c:pt idx="128">
                  <c:v>248.58699999999999</c:v>
                </c:pt>
                <c:pt idx="129">
                  <c:v>249.548</c:v>
                </c:pt>
                <c:pt idx="130">
                  <c:v>250.512</c:v>
                </c:pt>
                <c:pt idx="131">
                  <c:v>251.47300000000001</c:v>
                </c:pt>
                <c:pt idx="132">
                  <c:v>252.43600000000001</c:v>
                </c:pt>
                <c:pt idx="133">
                  <c:v>253.39099999999999</c:v>
                </c:pt>
                <c:pt idx="134">
                  <c:v>254.35300000000001</c:v>
                </c:pt>
                <c:pt idx="135">
                  <c:v>255.31</c:v>
                </c:pt>
                <c:pt idx="136">
                  <c:v>256.267</c:v>
                </c:pt>
                <c:pt idx="137">
                  <c:v>257.23399999999998</c:v>
                </c:pt>
                <c:pt idx="138">
                  <c:v>258.19200000000001</c:v>
                </c:pt>
                <c:pt idx="139">
                  <c:v>259.149</c:v>
                </c:pt>
                <c:pt idx="140">
                  <c:v>260.11599999999999</c:v>
                </c:pt>
                <c:pt idx="141">
                  <c:v>261.07400000000001</c:v>
                </c:pt>
                <c:pt idx="142">
                  <c:v>262.03300000000002</c:v>
                </c:pt>
                <c:pt idx="143">
                  <c:v>262.99</c:v>
                </c:pt>
                <c:pt idx="144">
                  <c:v>263.95299999999997</c:v>
                </c:pt>
                <c:pt idx="145">
                  <c:v>264.91399999999999</c:v>
                </c:pt>
                <c:pt idx="146">
                  <c:v>265.87099999999998</c:v>
                </c:pt>
                <c:pt idx="147">
                  <c:v>266.82900000000001</c:v>
                </c:pt>
                <c:pt idx="148">
                  <c:v>267.79199999999997</c:v>
                </c:pt>
                <c:pt idx="149">
                  <c:v>268.75400000000002</c:v>
                </c:pt>
                <c:pt idx="150">
                  <c:v>269.70999999999998</c:v>
                </c:pt>
                <c:pt idx="151">
                  <c:v>270.67599999999999</c:v>
                </c:pt>
                <c:pt idx="152">
                  <c:v>271.63299999999998</c:v>
                </c:pt>
                <c:pt idx="153">
                  <c:v>272.59100000000001</c:v>
                </c:pt>
                <c:pt idx="154">
                  <c:v>273.548</c:v>
                </c:pt>
                <c:pt idx="155">
                  <c:v>274.51499999999999</c:v>
                </c:pt>
                <c:pt idx="156">
                  <c:v>275.47300000000001</c:v>
                </c:pt>
                <c:pt idx="157">
                  <c:v>276.43</c:v>
                </c:pt>
                <c:pt idx="158">
                  <c:v>277.387</c:v>
                </c:pt>
                <c:pt idx="159">
                  <c:v>278.34800000000001</c:v>
                </c:pt>
                <c:pt idx="160">
                  <c:v>279.31</c:v>
                </c:pt>
                <c:pt idx="161">
                  <c:v>280.27100000000002</c:v>
                </c:pt>
                <c:pt idx="162">
                  <c:v>281.23399999999998</c:v>
                </c:pt>
                <c:pt idx="163">
                  <c:v>282.19600000000003</c:v>
                </c:pt>
                <c:pt idx="164">
                  <c:v>283.149</c:v>
                </c:pt>
                <c:pt idx="165">
                  <c:v>284.11</c:v>
                </c:pt>
                <c:pt idx="166">
                  <c:v>285.07299999999998</c:v>
                </c:pt>
                <c:pt idx="167">
                  <c:v>286.03500000000003</c:v>
                </c:pt>
                <c:pt idx="168">
                  <c:v>286.99200000000002</c:v>
                </c:pt>
                <c:pt idx="169">
                  <c:v>287.947</c:v>
                </c:pt>
                <c:pt idx="170">
                  <c:v>288.91399999999999</c:v>
                </c:pt>
                <c:pt idx="171">
                  <c:v>289.875</c:v>
                </c:pt>
                <c:pt idx="172">
                  <c:v>290.83</c:v>
                </c:pt>
                <c:pt idx="173">
                  <c:v>291.79599999999999</c:v>
                </c:pt>
                <c:pt idx="174">
                  <c:v>292.75400000000002</c:v>
                </c:pt>
                <c:pt idx="175">
                  <c:v>293.71100000000001</c:v>
                </c:pt>
                <c:pt idx="176">
                  <c:v>294.67</c:v>
                </c:pt>
                <c:pt idx="177">
                  <c:v>295.62799999999999</c:v>
                </c:pt>
                <c:pt idx="178">
                  <c:v>296.59100000000001</c:v>
                </c:pt>
                <c:pt idx="179">
                  <c:v>297.55200000000002</c:v>
                </c:pt>
                <c:pt idx="180">
                  <c:v>298.51600000000002</c:v>
                </c:pt>
                <c:pt idx="181">
                  <c:v>299.46699999999998</c:v>
                </c:pt>
                <c:pt idx="182">
                  <c:v>300.43</c:v>
                </c:pt>
                <c:pt idx="183">
                  <c:v>301.39100000000002</c:v>
                </c:pt>
                <c:pt idx="184">
                  <c:v>302.35500000000002</c:v>
                </c:pt>
                <c:pt idx="185">
                  <c:v>303.30799999999999</c:v>
                </c:pt>
                <c:pt idx="186">
                  <c:v>304.27100000000002</c:v>
                </c:pt>
                <c:pt idx="187">
                  <c:v>305.22800000000001</c:v>
                </c:pt>
                <c:pt idx="188">
                  <c:v>306.19499999999999</c:v>
                </c:pt>
                <c:pt idx="189">
                  <c:v>307.15300000000002</c:v>
                </c:pt>
                <c:pt idx="190">
                  <c:v>308.11</c:v>
                </c:pt>
                <c:pt idx="191">
                  <c:v>309.06700000000001</c:v>
                </c:pt>
                <c:pt idx="192">
                  <c:v>310.03399999999999</c:v>
                </c:pt>
              </c:numCache>
            </c:numRef>
          </c:xVal>
          <c:yVal>
            <c:numRef>
              <c:f>'8 (10)'!$N$2:$N$194</c:f>
              <c:numCache>
                <c:formatCode>0.00</c:formatCode>
                <c:ptCount val="193"/>
                <c:pt idx="0">
                  <c:v>64.099999999999994</c:v>
                </c:pt>
                <c:pt idx="1">
                  <c:v>64.099999999999994</c:v>
                </c:pt>
                <c:pt idx="2">
                  <c:v>64.099999999999994</c:v>
                </c:pt>
                <c:pt idx="3">
                  <c:v>64.099999999999994</c:v>
                </c:pt>
                <c:pt idx="4">
                  <c:v>64.099999999999994</c:v>
                </c:pt>
                <c:pt idx="5">
                  <c:v>64.099999999999994</c:v>
                </c:pt>
                <c:pt idx="6">
                  <c:v>64.099999999999994</c:v>
                </c:pt>
                <c:pt idx="7">
                  <c:v>64.099999999999994</c:v>
                </c:pt>
                <c:pt idx="8">
                  <c:v>64.099999999999994</c:v>
                </c:pt>
                <c:pt idx="9">
                  <c:v>64.099999999999994</c:v>
                </c:pt>
                <c:pt idx="10">
                  <c:v>64.099999999999994</c:v>
                </c:pt>
                <c:pt idx="11">
                  <c:v>64.099999999999994</c:v>
                </c:pt>
                <c:pt idx="12">
                  <c:v>64.099999999999994</c:v>
                </c:pt>
                <c:pt idx="13">
                  <c:v>64.099999999999994</c:v>
                </c:pt>
                <c:pt idx="14">
                  <c:v>64.099999999999994</c:v>
                </c:pt>
                <c:pt idx="15">
                  <c:v>64.099999999999994</c:v>
                </c:pt>
                <c:pt idx="16">
                  <c:v>64.099999999999994</c:v>
                </c:pt>
                <c:pt idx="17">
                  <c:v>64.099999999999994</c:v>
                </c:pt>
                <c:pt idx="18">
                  <c:v>64.099999999999994</c:v>
                </c:pt>
                <c:pt idx="19">
                  <c:v>64.099999999999994</c:v>
                </c:pt>
                <c:pt idx="20">
                  <c:v>64.099999999999994</c:v>
                </c:pt>
                <c:pt idx="21">
                  <c:v>64.099999999999994</c:v>
                </c:pt>
                <c:pt idx="22">
                  <c:v>64.099999999999994</c:v>
                </c:pt>
                <c:pt idx="23">
                  <c:v>64.099999999999994</c:v>
                </c:pt>
                <c:pt idx="24">
                  <c:v>64.099999999999994</c:v>
                </c:pt>
                <c:pt idx="25">
                  <c:v>64.099999999999994</c:v>
                </c:pt>
                <c:pt idx="26">
                  <c:v>64.099999999999994</c:v>
                </c:pt>
                <c:pt idx="27">
                  <c:v>64.099999999999994</c:v>
                </c:pt>
                <c:pt idx="28">
                  <c:v>64.099999999999994</c:v>
                </c:pt>
                <c:pt idx="29">
                  <c:v>64.099999999999994</c:v>
                </c:pt>
                <c:pt idx="30">
                  <c:v>64.099999999999994</c:v>
                </c:pt>
                <c:pt idx="31">
                  <c:v>64.099999999999994</c:v>
                </c:pt>
                <c:pt idx="32">
                  <c:v>64.099999999999994</c:v>
                </c:pt>
                <c:pt idx="33">
                  <c:v>64.099999999999994</c:v>
                </c:pt>
                <c:pt idx="34">
                  <c:v>64.099999999999994</c:v>
                </c:pt>
                <c:pt idx="35">
                  <c:v>64.099999999999994</c:v>
                </c:pt>
                <c:pt idx="36">
                  <c:v>64.099999999999994</c:v>
                </c:pt>
                <c:pt idx="37">
                  <c:v>64.099999999999994</c:v>
                </c:pt>
                <c:pt idx="38">
                  <c:v>64.099999999999994</c:v>
                </c:pt>
                <c:pt idx="39">
                  <c:v>64.099999999999994</c:v>
                </c:pt>
                <c:pt idx="40">
                  <c:v>64.099999999999994</c:v>
                </c:pt>
                <c:pt idx="41">
                  <c:v>64.099999999999994</c:v>
                </c:pt>
                <c:pt idx="42">
                  <c:v>64.099999999999994</c:v>
                </c:pt>
                <c:pt idx="43">
                  <c:v>64.099999999999994</c:v>
                </c:pt>
                <c:pt idx="44">
                  <c:v>64.099999999999994</c:v>
                </c:pt>
                <c:pt idx="45">
                  <c:v>64.099999999999994</c:v>
                </c:pt>
                <c:pt idx="46">
                  <c:v>64.099999999999994</c:v>
                </c:pt>
                <c:pt idx="47">
                  <c:v>64.099999999999994</c:v>
                </c:pt>
                <c:pt idx="48">
                  <c:v>64.099999999999994</c:v>
                </c:pt>
                <c:pt idx="49">
                  <c:v>64.099999999999994</c:v>
                </c:pt>
                <c:pt idx="50">
                  <c:v>64.099999999999994</c:v>
                </c:pt>
                <c:pt idx="51">
                  <c:v>64.099999999999994</c:v>
                </c:pt>
                <c:pt idx="52">
                  <c:v>64.099999999999994</c:v>
                </c:pt>
                <c:pt idx="53">
                  <c:v>64.099999999999994</c:v>
                </c:pt>
                <c:pt idx="54">
                  <c:v>64.099999999999994</c:v>
                </c:pt>
                <c:pt idx="55">
                  <c:v>64.099999999999994</c:v>
                </c:pt>
                <c:pt idx="56">
                  <c:v>64.099999999999994</c:v>
                </c:pt>
                <c:pt idx="57">
                  <c:v>64.099999999999994</c:v>
                </c:pt>
                <c:pt idx="58">
                  <c:v>64.099999999999994</c:v>
                </c:pt>
                <c:pt idx="59">
                  <c:v>64.099999999999994</c:v>
                </c:pt>
                <c:pt idx="60">
                  <c:v>64.099999999999994</c:v>
                </c:pt>
                <c:pt idx="61">
                  <c:v>64.099999999999994</c:v>
                </c:pt>
                <c:pt idx="62">
                  <c:v>64.099999999999994</c:v>
                </c:pt>
                <c:pt idx="63">
                  <c:v>64.099999999999994</c:v>
                </c:pt>
                <c:pt idx="64">
                  <c:v>64.099999999999994</c:v>
                </c:pt>
                <c:pt idx="65">
                  <c:v>64.099999999999994</c:v>
                </c:pt>
                <c:pt idx="66">
                  <c:v>64.099999999999994</c:v>
                </c:pt>
                <c:pt idx="67">
                  <c:v>64.099999999999994</c:v>
                </c:pt>
                <c:pt idx="68">
                  <c:v>64.099999999999994</c:v>
                </c:pt>
                <c:pt idx="69">
                  <c:v>64.099999999999994</c:v>
                </c:pt>
                <c:pt idx="70">
                  <c:v>64.099999999999994</c:v>
                </c:pt>
                <c:pt idx="71">
                  <c:v>64.099999999999994</c:v>
                </c:pt>
                <c:pt idx="72">
                  <c:v>64.099999999999994</c:v>
                </c:pt>
                <c:pt idx="73">
                  <c:v>64.099999999999994</c:v>
                </c:pt>
                <c:pt idx="74">
                  <c:v>64.099999999999994</c:v>
                </c:pt>
                <c:pt idx="75">
                  <c:v>64.099999999999994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64.099999999999994</c:v>
                </c:pt>
                <c:pt idx="79">
                  <c:v>64.099999999999994</c:v>
                </c:pt>
                <c:pt idx="80">
                  <c:v>64.099999999999994</c:v>
                </c:pt>
                <c:pt idx="81">
                  <c:v>64.099999999999994</c:v>
                </c:pt>
                <c:pt idx="82">
                  <c:v>64.099999999999994</c:v>
                </c:pt>
                <c:pt idx="83">
                  <c:v>64.099999999999994</c:v>
                </c:pt>
                <c:pt idx="84">
                  <c:v>64.099999999999994</c:v>
                </c:pt>
                <c:pt idx="85">
                  <c:v>64.099999999999994</c:v>
                </c:pt>
                <c:pt idx="86">
                  <c:v>64.099999999999994</c:v>
                </c:pt>
                <c:pt idx="87">
                  <c:v>64.099999999999994</c:v>
                </c:pt>
                <c:pt idx="88">
                  <c:v>64.099999999999994</c:v>
                </c:pt>
                <c:pt idx="89">
                  <c:v>64.099999999999994</c:v>
                </c:pt>
                <c:pt idx="90">
                  <c:v>64.099999999999994</c:v>
                </c:pt>
                <c:pt idx="91">
                  <c:v>64.099999999999994</c:v>
                </c:pt>
                <c:pt idx="92">
                  <c:v>64.099999999999994</c:v>
                </c:pt>
                <c:pt idx="93">
                  <c:v>64.099999999999994</c:v>
                </c:pt>
                <c:pt idx="94">
                  <c:v>64.099999999999994</c:v>
                </c:pt>
                <c:pt idx="95">
                  <c:v>64.099999999999994</c:v>
                </c:pt>
                <c:pt idx="96">
                  <c:v>64.099999999999994</c:v>
                </c:pt>
                <c:pt idx="97">
                  <c:v>64.099999999999994</c:v>
                </c:pt>
                <c:pt idx="98">
                  <c:v>64.099999999999994</c:v>
                </c:pt>
                <c:pt idx="99">
                  <c:v>64.099999999999994</c:v>
                </c:pt>
                <c:pt idx="100">
                  <c:v>64.099999999999994</c:v>
                </c:pt>
                <c:pt idx="101">
                  <c:v>64.099999999999994</c:v>
                </c:pt>
                <c:pt idx="102">
                  <c:v>64.099999999999994</c:v>
                </c:pt>
                <c:pt idx="103">
                  <c:v>64.099999999999994</c:v>
                </c:pt>
                <c:pt idx="104">
                  <c:v>64.099999999999994</c:v>
                </c:pt>
                <c:pt idx="105">
                  <c:v>64.099999999999994</c:v>
                </c:pt>
                <c:pt idx="106">
                  <c:v>64.099999999999994</c:v>
                </c:pt>
                <c:pt idx="107">
                  <c:v>64.099999999999994</c:v>
                </c:pt>
                <c:pt idx="108">
                  <c:v>64.099999999999994</c:v>
                </c:pt>
                <c:pt idx="109">
                  <c:v>64.099999999999994</c:v>
                </c:pt>
                <c:pt idx="110">
                  <c:v>64.099999999999994</c:v>
                </c:pt>
                <c:pt idx="111">
                  <c:v>64.099999999999994</c:v>
                </c:pt>
                <c:pt idx="112">
                  <c:v>64.099999999999994</c:v>
                </c:pt>
                <c:pt idx="113">
                  <c:v>64.099999999999994</c:v>
                </c:pt>
                <c:pt idx="114">
                  <c:v>64.099999999999994</c:v>
                </c:pt>
                <c:pt idx="115">
                  <c:v>64.099999999999994</c:v>
                </c:pt>
                <c:pt idx="116">
                  <c:v>64.099999999999994</c:v>
                </c:pt>
                <c:pt idx="117">
                  <c:v>64.099999999999994</c:v>
                </c:pt>
                <c:pt idx="118">
                  <c:v>64.099999999999994</c:v>
                </c:pt>
                <c:pt idx="119">
                  <c:v>64.099999999999994</c:v>
                </c:pt>
                <c:pt idx="120">
                  <c:v>64.099999999999994</c:v>
                </c:pt>
                <c:pt idx="121">
                  <c:v>64.099999999999994</c:v>
                </c:pt>
                <c:pt idx="122">
                  <c:v>64.099999999999994</c:v>
                </c:pt>
                <c:pt idx="123">
                  <c:v>64.099999999999994</c:v>
                </c:pt>
                <c:pt idx="124">
                  <c:v>64.099999999999994</c:v>
                </c:pt>
                <c:pt idx="125">
                  <c:v>64.099999999999994</c:v>
                </c:pt>
                <c:pt idx="126">
                  <c:v>64.099999999999994</c:v>
                </c:pt>
                <c:pt idx="127">
                  <c:v>64.099999999999994</c:v>
                </c:pt>
                <c:pt idx="128">
                  <c:v>64.099999999999994</c:v>
                </c:pt>
                <c:pt idx="129">
                  <c:v>64.099999999999994</c:v>
                </c:pt>
                <c:pt idx="130">
                  <c:v>64.099999999999994</c:v>
                </c:pt>
                <c:pt idx="131">
                  <c:v>64.099999999999994</c:v>
                </c:pt>
                <c:pt idx="132">
                  <c:v>64.099999999999994</c:v>
                </c:pt>
                <c:pt idx="133">
                  <c:v>64.099999999999994</c:v>
                </c:pt>
                <c:pt idx="134">
                  <c:v>64.099999999999994</c:v>
                </c:pt>
                <c:pt idx="135">
                  <c:v>64.099999999999994</c:v>
                </c:pt>
                <c:pt idx="136">
                  <c:v>64.099999999999994</c:v>
                </c:pt>
                <c:pt idx="137">
                  <c:v>64.099999999999994</c:v>
                </c:pt>
                <c:pt idx="138">
                  <c:v>64.099999999999994</c:v>
                </c:pt>
                <c:pt idx="139">
                  <c:v>64.099999999999994</c:v>
                </c:pt>
                <c:pt idx="140">
                  <c:v>64.099999999999994</c:v>
                </c:pt>
                <c:pt idx="141">
                  <c:v>64.099999999999994</c:v>
                </c:pt>
                <c:pt idx="142">
                  <c:v>64.099999999999994</c:v>
                </c:pt>
                <c:pt idx="143">
                  <c:v>64.099999999999994</c:v>
                </c:pt>
                <c:pt idx="144">
                  <c:v>64.099999999999994</c:v>
                </c:pt>
                <c:pt idx="145">
                  <c:v>64.099999999999994</c:v>
                </c:pt>
                <c:pt idx="146">
                  <c:v>64.099999999999994</c:v>
                </c:pt>
                <c:pt idx="147">
                  <c:v>64.099999999999994</c:v>
                </c:pt>
                <c:pt idx="148">
                  <c:v>64.099999999999994</c:v>
                </c:pt>
                <c:pt idx="149">
                  <c:v>64.099999999999994</c:v>
                </c:pt>
                <c:pt idx="150">
                  <c:v>64.099999999999994</c:v>
                </c:pt>
                <c:pt idx="151">
                  <c:v>64.099999999999994</c:v>
                </c:pt>
                <c:pt idx="152">
                  <c:v>64.099999999999994</c:v>
                </c:pt>
                <c:pt idx="153">
                  <c:v>64.099999999999994</c:v>
                </c:pt>
                <c:pt idx="154">
                  <c:v>64.099999999999994</c:v>
                </c:pt>
                <c:pt idx="155">
                  <c:v>64.099999999999994</c:v>
                </c:pt>
                <c:pt idx="156">
                  <c:v>64.099999999999994</c:v>
                </c:pt>
                <c:pt idx="157">
                  <c:v>64.099999999999994</c:v>
                </c:pt>
                <c:pt idx="158">
                  <c:v>64.099999999999994</c:v>
                </c:pt>
                <c:pt idx="159">
                  <c:v>64.099999999999994</c:v>
                </c:pt>
                <c:pt idx="160">
                  <c:v>64.099999999999994</c:v>
                </c:pt>
                <c:pt idx="161">
                  <c:v>64.099999999999994</c:v>
                </c:pt>
                <c:pt idx="162">
                  <c:v>64.099999999999994</c:v>
                </c:pt>
                <c:pt idx="163">
                  <c:v>64.099999999999994</c:v>
                </c:pt>
                <c:pt idx="164">
                  <c:v>64.099999999999994</c:v>
                </c:pt>
                <c:pt idx="165">
                  <c:v>64.099999999999994</c:v>
                </c:pt>
                <c:pt idx="166">
                  <c:v>64.099999999999994</c:v>
                </c:pt>
                <c:pt idx="167">
                  <c:v>64.099999999999994</c:v>
                </c:pt>
                <c:pt idx="168">
                  <c:v>64.099999999999994</c:v>
                </c:pt>
                <c:pt idx="169">
                  <c:v>64.099999999999994</c:v>
                </c:pt>
                <c:pt idx="170">
                  <c:v>64.099999999999994</c:v>
                </c:pt>
                <c:pt idx="171">
                  <c:v>64.099999999999994</c:v>
                </c:pt>
                <c:pt idx="172">
                  <c:v>64.099999999999994</c:v>
                </c:pt>
                <c:pt idx="173">
                  <c:v>64.099999999999994</c:v>
                </c:pt>
                <c:pt idx="174">
                  <c:v>64.099999999999994</c:v>
                </c:pt>
                <c:pt idx="175">
                  <c:v>64.099999999999994</c:v>
                </c:pt>
                <c:pt idx="176">
                  <c:v>64.099999999999994</c:v>
                </c:pt>
                <c:pt idx="177">
                  <c:v>64.099999999999994</c:v>
                </c:pt>
                <c:pt idx="178">
                  <c:v>64.099999999999994</c:v>
                </c:pt>
                <c:pt idx="179">
                  <c:v>64.099999999999994</c:v>
                </c:pt>
                <c:pt idx="180">
                  <c:v>64.099999999999994</c:v>
                </c:pt>
                <c:pt idx="181">
                  <c:v>64.099999999999994</c:v>
                </c:pt>
                <c:pt idx="182">
                  <c:v>64.099999999999994</c:v>
                </c:pt>
                <c:pt idx="183">
                  <c:v>64.099999999999994</c:v>
                </c:pt>
                <c:pt idx="184">
                  <c:v>64.099999999999994</c:v>
                </c:pt>
                <c:pt idx="185">
                  <c:v>64.099999999999994</c:v>
                </c:pt>
                <c:pt idx="186">
                  <c:v>64.099999999999994</c:v>
                </c:pt>
                <c:pt idx="187">
                  <c:v>64.099999999999994</c:v>
                </c:pt>
                <c:pt idx="188">
                  <c:v>64.099999999999994</c:v>
                </c:pt>
                <c:pt idx="189">
                  <c:v>64.099999999999994</c:v>
                </c:pt>
                <c:pt idx="190">
                  <c:v>64.099999999999994</c:v>
                </c:pt>
                <c:pt idx="191">
                  <c:v>64.099999999999994</c:v>
                </c:pt>
                <c:pt idx="192">
                  <c:v>64.099999999999994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B70-4F19-956B-1D8E41D47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15200"/>
        <c:axId val="74516736"/>
      </c:scatterChart>
      <c:valAx>
        <c:axId val="7451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516736"/>
        <c:crosses val="autoZero"/>
        <c:crossBetween val="midCat"/>
      </c:valAx>
      <c:valAx>
        <c:axId val="7451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1520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(14)'!$A$2:$A$218</c:f>
              <c:numCache>
                <c:formatCode>General</c:formatCode>
                <c:ptCount val="2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190</c:v>
                </c:pt>
                <c:pt idx="38">
                  <c:v>200</c:v>
                </c:pt>
                <c:pt idx="39">
                  <c:v>210</c:v>
                </c:pt>
                <c:pt idx="40">
                  <c:v>220</c:v>
                </c:pt>
                <c:pt idx="41">
                  <c:v>230</c:v>
                </c:pt>
                <c:pt idx="42">
                  <c:v>240</c:v>
                </c:pt>
                <c:pt idx="43">
                  <c:v>250</c:v>
                </c:pt>
                <c:pt idx="44">
                  <c:v>260</c:v>
                </c:pt>
                <c:pt idx="45">
                  <c:v>270</c:v>
                </c:pt>
                <c:pt idx="46">
                  <c:v>280</c:v>
                </c:pt>
                <c:pt idx="47">
                  <c:v>290</c:v>
                </c:pt>
                <c:pt idx="48">
                  <c:v>300</c:v>
                </c:pt>
                <c:pt idx="49">
                  <c:v>310</c:v>
                </c:pt>
              </c:numCache>
            </c:numRef>
          </c:xVal>
          <c:yVal>
            <c:numRef>
              <c:f>'8 (14)'!$B$2:$B$218</c:f>
              <c:numCache>
                <c:formatCode>General</c:formatCode>
                <c:ptCount val="217"/>
                <c:pt idx="0">
                  <c:v>63.7</c:v>
                </c:pt>
                <c:pt idx="1">
                  <c:v>63.7</c:v>
                </c:pt>
                <c:pt idx="2">
                  <c:v>63.6</c:v>
                </c:pt>
                <c:pt idx="3">
                  <c:v>63.6</c:v>
                </c:pt>
                <c:pt idx="4">
                  <c:v>63.6</c:v>
                </c:pt>
                <c:pt idx="5">
                  <c:v>63.5</c:v>
                </c:pt>
                <c:pt idx="6">
                  <c:v>63.5</c:v>
                </c:pt>
                <c:pt idx="7">
                  <c:v>63.5</c:v>
                </c:pt>
                <c:pt idx="8">
                  <c:v>63.5</c:v>
                </c:pt>
                <c:pt idx="9">
                  <c:v>63.4</c:v>
                </c:pt>
                <c:pt idx="10">
                  <c:v>63.3</c:v>
                </c:pt>
                <c:pt idx="11">
                  <c:v>64</c:v>
                </c:pt>
                <c:pt idx="12">
                  <c:v>67.5</c:v>
                </c:pt>
                <c:pt idx="13">
                  <c:v>69.2</c:v>
                </c:pt>
                <c:pt idx="14">
                  <c:v>72</c:v>
                </c:pt>
                <c:pt idx="15">
                  <c:v>71.8</c:v>
                </c:pt>
                <c:pt idx="16">
                  <c:v>71.3</c:v>
                </c:pt>
                <c:pt idx="17">
                  <c:v>70.599999999999994</c:v>
                </c:pt>
                <c:pt idx="18">
                  <c:v>70.099999999999994</c:v>
                </c:pt>
                <c:pt idx="19">
                  <c:v>69.7</c:v>
                </c:pt>
                <c:pt idx="20">
                  <c:v>69.3</c:v>
                </c:pt>
                <c:pt idx="21">
                  <c:v>68.900000000000006</c:v>
                </c:pt>
                <c:pt idx="22">
                  <c:v>67.7</c:v>
                </c:pt>
                <c:pt idx="23">
                  <c:v>67.5</c:v>
                </c:pt>
                <c:pt idx="24">
                  <c:v>67.3</c:v>
                </c:pt>
                <c:pt idx="25">
                  <c:v>66.900000000000006</c:v>
                </c:pt>
                <c:pt idx="26">
                  <c:v>66.5</c:v>
                </c:pt>
                <c:pt idx="27">
                  <c:v>66.2</c:v>
                </c:pt>
                <c:pt idx="28">
                  <c:v>65.7</c:v>
                </c:pt>
                <c:pt idx="29">
                  <c:v>65.400000000000006</c:v>
                </c:pt>
                <c:pt idx="30">
                  <c:v>65.099999999999994</c:v>
                </c:pt>
                <c:pt idx="31">
                  <c:v>64.8</c:v>
                </c:pt>
                <c:pt idx="32">
                  <c:v>64.400000000000006</c:v>
                </c:pt>
                <c:pt idx="33">
                  <c:v>64.099999999999994</c:v>
                </c:pt>
                <c:pt idx="34">
                  <c:v>63.9</c:v>
                </c:pt>
                <c:pt idx="35">
                  <c:v>63.6</c:v>
                </c:pt>
                <c:pt idx="36">
                  <c:v>63.3</c:v>
                </c:pt>
                <c:pt idx="37">
                  <c:v>63.1</c:v>
                </c:pt>
                <c:pt idx="38">
                  <c:v>62.9</c:v>
                </c:pt>
                <c:pt idx="39">
                  <c:v>62.7</c:v>
                </c:pt>
                <c:pt idx="40">
                  <c:v>62.6</c:v>
                </c:pt>
                <c:pt idx="41">
                  <c:v>62.6</c:v>
                </c:pt>
                <c:pt idx="42">
                  <c:v>62.5</c:v>
                </c:pt>
                <c:pt idx="43">
                  <c:v>62.4</c:v>
                </c:pt>
                <c:pt idx="44">
                  <c:v>62.4</c:v>
                </c:pt>
                <c:pt idx="45">
                  <c:v>62.3</c:v>
                </c:pt>
                <c:pt idx="46">
                  <c:v>62.4</c:v>
                </c:pt>
                <c:pt idx="47">
                  <c:v>62.3</c:v>
                </c:pt>
                <c:pt idx="48">
                  <c:v>62.2</c:v>
                </c:pt>
                <c:pt idx="49">
                  <c:v>62.2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B21-4405-935E-BEB79C2668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(14)'!$A$2:$A$218</c:f>
              <c:numCache>
                <c:formatCode>General</c:formatCode>
                <c:ptCount val="2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190</c:v>
                </c:pt>
                <c:pt idx="38">
                  <c:v>200</c:v>
                </c:pt>
                <c:pt idx="39">
                  <c:v>210</c:v>
                </c:pt>
                <c:pt idx="40">
                  <c:v>220</c:v>
                </c:pt>
                <c:pt idx="41">
                  <c:v>230</c:v>
                </c:pt>
                <c:pt idx="42">
                  <c:v>240</c:v>
                </c:pt>
                <c:pt idx="43">
                  <c:v>250</c:v>
                </c:pt>
                <c:pt idx="44">
                  <c:v>260</c:v>
                </c:pt>
                <c:pt idx="45">
                  <c:v>270</c:v>
                </c:pt>
                <c:pt idx="46">
                  <c:v>280</c:v>
                </c:pt>
                <c:pt idx="47">
                  <c:v>290</c:v>
                </c:pt>
                <c:pt idx="48">
                  <c:v>300</c:v>
                </c:pt>
                <c:pt idx="49">
                  <c:v>310</c:v>
                </c:pt>
              </c:numCache>
            </c:numRef>
          </c:xVal>
          <c:yVal>
            <c:numRef>
              <c:f>'8 (14)'!$C$2:$C$218</c:f>
              <c:numCache>
                <c:formatCode>General</c:formatCode>
                <c:ptCount val="217"/>
                <c:pt idx="0">
                  <c:v>63.7</c:v>
                </c:pt>
                <c:pt idx="1">
                  <c:v>63.675806451612907</c:v>
                </c:pt>
                <c:pt idx="2">
                  <c:v>63.651612903225811</c:v>
                </c:pt>
                <c:pt idx="3">
                  <c:v>63.627419354838715</c:v>
                </c:pt>
                <c:pt idx="4">
                  <c:v>63.603225806451618</c:v>
                </c:pt>
                <c:pt idx="5">
                  <c:v>63.579032258064522</c:v>
                </c:pt>
                <c:pt idx="6">
                  <c:v>63.554838709677426</c:v>
                </c:pt>
                <c:pt idx="7">
                  <c:v>63.53064516129033</c:v>
                </c:pt>
                <c:pt idx="8">
                  <c:v>63.506451612903234</c:v>
                </c:pt>
                <c:pt idx="9">
                  <c:v>63.482258064516138</c:v>
                </c:pt>
                <c:pt idx="10">
                  <c:v>63.458064516129042</c:v>
                </c:pt>
                <c:pt idx="11">
                  <c:v>63.433870967741946</c:v>
                </c:pt>
                <c:pt idx="12">
                  <c:v>63.40967741935485</c:v>
                </c:pt>
                <c:pt idx="13">
                  <c:v>63.385483870967754</c:v>
                </c:pt>
                <c:pt idx="14">
                  <c:v>63.361290322580658</c:v>
                </c:pt>
                <c:pt idx="15">
                  <c:v>63.337096774193562</c:v>
                </c:pt>
                <c:pt idx="16">
                  <c:v>63.312903225806465</c:v>
                </c:pt>
                <c:pt idx="17">
                  <c:v>63.288709677419369</c:v>
                </c:pt>
                <c:pt idx="18">
                  <c:v>63.264516129032273</c:v>
                </c:pt>
                <c:pt idx="19">
                  <c:v>63.240322580645177</c:v>
                </c:pt>
                <c:pt idx="20">
                  <c:v>63.216129032258081</c:v>
                </c:pt>
                <c:pt idx="21">
                  <c:v>63.191935483870985</c:v>
                </c:pt>
                <c:pt idx="22">
                  <c:v>63.167741935483889</c:v>
                </c:pt>
                <c:pt idx="23">
                  <c:v>63.143548387096793</c:v>
                </c:pt>
                <c:pt idx="24">
                  <c:v>63.119354838709697</c:v>
                </c:pt>
                <c:pt idx="25">
                  <c:v>63.095161290322601</c:v>
                </c:pt>
                <c:pt idx="26">
                  <c:v>63.070967741935505</c:v>
                </c:pt>
                <c:pt idx="27">
                  <c:v>63.046774193548409</c:v>
                </c:pt>
                <c:pt idx="28">
                  <c:v>63.022580645161312</c:v>
                </c:pt>
                <c:pt idx="29">
                  <c:v>62.998387096774216</c:v>
                </c:pt>
                <c:pt idx="30">
                  <c:v>62.97419354838712</c:v>
                </c:pt>
                <c:pt idx="31">
                  <c:v>62.950000000000024</c:v>
                </c:pt>
                <c:pt idx="32">
                  <c:v>62.925806451612928</c:v>
                </c:pt>
                <c:pt idx="33">
                  <c:v>62.901612903225832</c:v>
                </c:pt>
                <c:pt idx="34">
                  <c:v>62.877419354838736</c:v>
                </c:pt>
                <c:pt idx="35">
                  <c:v>62.85322580645164</c:v>
                </c:pt>
                <c:pt idx="36">
                  <c:v>62.829032258064544</c:v>
                </c:pt>
                <c:pt idx="37">
                  <c:v>62.780645161290352</c:v>
                </c:pt>
                <c:pt idx="38">
                  <c:v>62.732258064516159</c:v>
                </c:pt>
                <c:pt idx="39">
                  <c:v>62.683870967741967</c:v>
                </c:pt>
                <c:pt idx="40">
                  <c:v>62.635483870967775</c:v>
                </c:pt>
                <c:pt idx="41">
                  <c:v>62.587096774193583</c:v>
                </c:pt>
                <c:pt idx="42">
                  <c:v>62.538709677419391</c:v>
                </c:pt>
                <c:pt idx="43">
                  <c:v>62.490322580645199</c:v>
                </c:pt>
                <c:pt idx="44">
                  <c:v>62.441935483871006</c:v>
                </c:pt>
                <c:pt idx="45">
                  <c:v>62.393548387096814</c:v>
                </c:pt>
                <c:pt idx="46">
                  <c:v>62.345161290322622</c:v>
                </c:pt>
                <c:pt idx="47">
                  <c:v>62.29677419354843</c:v>
                </c:pt>
                <c:pt idx="48">
                  <c:v>62.248387096774238</c:v>
                </c:pt>
                <c:pt idx="49">
                  <c:v>62.2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B21-4405-935E-BEB79C266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49664"/>
        <c:axId val="74851456"/>
      </c:scatterChart>
      <c:valAx>
        <c:axId val="7484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851456"/>
        <c:crosses val="autoZero"/>
        <c:crossBetween val="midCat"/>
      </c:valAx>
      <c:valAx>
        <c:axId val="748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84966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(14)'!$L$2:$L$190</c:f>
              <c:numCache>
                <c:formatCode>General</c:formatCode>
                <c:ptCount val="189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  <c:pt idx="25">
                  <c:v>145</c:v>
                </c:pt>
                <c:pt idx="26">
                  <c:v>150</c:v>
                </c:pt>
                <c:pt idx="27">
                  <c:v>155</c:v>
                </c:pt>
                <c:pt idx="28">
                  <c:v>160</c:v>
                </c:pt>
                <c:pt idx="29">
                  <c:v>165</c:v>
                </c:pt>
                <c:pt idx="30">
                  <c:v>170</c:v>
                </c:pt>
                <c:pt idx="31">
                  <c:v>175</c:v>
                </c:pt>
                <c:pt idx="32">
                  <c:v>180</c:v>
                </c:pt>
                <c:pt idx="33">
                  <c:v>185</c:v>
                </c:pt>
                <c:pt idx="34">
                  <c:v>190</c:v>
                </c:pt>
                <c:pt idx="35">
                  <c:v>195</c:v>
                </c:pt>
                <c:pt idx="36">
                  <c:v>200</c:v>
                </c:pt>
                <c:pt idx="37">
                  <c:v>210</c:v>
                </c:pt>
                <c:pt idx="38">
                  <c:v>220</c:v>
                </c:pt>
                <c:pt idx="39">
                  <c:v>230</c:v>
                </c:pt>
                <c:pt idx="40">
                  <c:v>240</c:v>
                </c:pt>
                <c:pt idx="41">
                  <c:v>250</c:v>
                </c:pt>
                <c:pt idx="42">
                  <c:v>260</c:v>
                </c:pt>
                <c:pt idx="43">
                  <c:v>270</c:v>
                </c:pt>
                <c:pt idx="44">
                  <c:v>280</c:v>
                </c:pt>
                <c:pt idx="45">
                  <c:v>290</c:v>
                </c:pt>
                <c:pt idx="46">
                  <c:v>300</c:v>
                </c:pt>
              </c:numCache>
            </c:numRef>
          </c:xVal>
          <c:yVal>
            <c:numRef>
              <c:f>'8 (14)'!$M$2:$M$190</c:f>
              <c:numCache>
                <c:formatCode>General</c:formatCode>
                <c:ptCount val="189"/>
                <c:pt idx="0">
                  <c:v>62.3</c:v>
                </c:pt>
                <c:pt idx="1">
                  <c:v>62.3</c:v>
                </c:pt>
                <c:pt idx="2">
                  <c:v>62.3</c:v>
                </c:pt>
                <c:pt idx="3">
                  <c:v>62.3</c:v>
                </c:pt>
                <c:pt idx="4">
                  <c:v>62.3</c:v>
                </c:pt>
                <c:pt idx="5">
                  <c:v>62.3</c:v>
                </c:pt>
                <c:pt idx="6">
                  <c:v>62.3</c:v>
                </c:pt>
                <c:pt idx="7">
                  <c:v>62.3</c:v>
                </c:pt>
                <c:pt idx="8">
                  <c:v>62.3</c:v>
                </c:pt>
                <c:pt idx="9">
                  <c:v>64.3</c:v>
                </c:pt>
                <c:pt idx="10">
                  <c:v>67.400000000000006</c:v>
                </c:pt>
                <c:pt idx="11">
                  <c:v>69</c:v>
                </c:pt>
                <c:pt idx="12">
                  <c:v>69.8</c:v>
                </c:pt>
                <c:pt idx="13">
                  <c:v>70.5</c:v>
                </c:pt>
                <c:pt idx="14">
                  <c:v>70.3</c:v>
                </c:pt>
                <c:pt idx="15">
                  <c:v>70</c:v>
                </c:pt>
                <c:pt idx="16">
                  <c:v>69.7</c:v>
                </c:pt>
                <c:pt idx="17">
                  <c:v>69.3</c:v>
                </c:pt>
                <c:pt idx="18">
                  <c:v>69</c:v>
                </c:pt>
                <c:pt idx="19">
                  <c:v>68.5</c:v>
                </c:pt>
                <c:pt idx="20">
                  <c:v>68</c:v>
                </c:pt>
                <c:pt idx="21">
                  <c:v>67.599999999999994</c:v>
                </c:pt>
                <c:pt idx="22">
                  <c:v>67.099999999999994</c:v>
                </c:pt>
                <c:pt idx="23">
                  <c:v>66.7</c:v>
                </c:pt>
                <c:pt idx="24">
                  <c:v>66.3</c:v>
                </c:pt>
                <c:pt idx="25">
                  <c:v>65.900000000000006</c:v>
                </c:pt>
                <c:pt idx="26">
                  <c:v>65.400000000000006</c:v>
                </c:pt>
                <c:pt idx="27">
                  <c:v>64.900000000000006</c:v>
                </c:pt>
                <c:pt idx="28">
                  <c:v>64.599999999999994</c:v>
                </c:pt>
                <c:pt idx="29">
                  <c:v>64.3</c:v>
                </c:pt>
                <c:pt idx="30">
                  <c:v>64</c:v>
                </c:pt>
                <c:pt idx="31">
                  <c:v>63.8</c:v>
                </c:pt>
                <c:pt idx="32">
                  <c:v>63.5</c:v>
                </c:pt>
                <c:pt idx="33">
                  <c:v>63.3</c:v>
                </c:pt>
                <c:pt idx="34">
                  <c:v>63.1</c:v>
                </c:pt>
                <c:pt idx="35">
                  <c:v>63</c:v>
                </c:pt>
                <c:pt idx="36">
                  <c:v>62.9</c:v>
                </c:pt>
                <c:pt idx="37">
                  <c:v>62.7</c:v>
                </c:pt>
                <c:pt idx="38">
                  <c:v>62.5</c:v>
                </c:pt>
                <c:pt idx="39">
                  <c:v>62.4</c:v>
                </c:pt>
                <c:pt idx="40">
                  <c:v>62.3</c:v>
                </c:pt>
                <c:pt idx="41">
                  <c:v>62.3</c:v>
                </c:pt>
                <c:pt idx="42">
                  <c:v>62.2</c:v>
                </c:pt>
                <c:pt idx="43">
                  <c:v>62.2</c:v>
                </c:pt>
                <c:pt idx="44">
                  <c:v>62.2</c:v>
                </c:pt>
                <c:pt idx="45">
                  <c:v>62.2</c:v>
                </c:pt>
                <c:pt idx="46">
                  <c:v>62.1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19B-47D1-97A0-EEA415530D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(14)'!$L$2:$L$190</c:f>
              <c:numCache>
                <c:formatCode>General</c:formatCode>
                <c:ptCount val="189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  <c:pt idx="25">
                  <c:v>145</c:v>
                </c:pt>
                <c:pt idx="26">
                  <c:v>150</c:v>
                </c:pt>
                <c:pt idx="27">
                  <c:v>155</c:v>
                </c:pt>
                <c:pt idx="28">
                  <c:v>160</c:v>
                </c:pt>
                <c:pt idx="29">
                  <c:v>165</c:v>
                </c:pt>
                <c:pt idx="30">
                  <c:v>170</c:v>
                </c:pt>
                <c:pt idx="31">
                  <c:v>175</c:v>
                </c:pt>
                <c:pt idx="32">
                  <c:v>180</c:v>
                </c:pt>
                <c:pt idx="33">
                  <c:v>185</c:v>
                </c:pt>
                <c:pt idx="34">
                  <c:v>190</c:v>
                </c:pt>
                <c:pt idx="35">
                  <c:v>195</c:v>
                </c:pt>
                <c:pt idx="36">
                  <c:v>200</c:v>
                </c:pt>
                <c:pt idx="37">
                  <c:v>210</c:v>
                </c:pt>
                <c:pt idx="38">
                  <c:v>220</c:v>
                </c:pt>
                <c:pt idx="39">
                  <c:v>230</c:v>
                </c:pt>
                <c:pt idx="40">
                  <c:v>240</c:v>
                </c:pt>
                <c:pt idx="41">
                  <c:v>250</c:v>
                </c:pt>
                <c:pt idx="42">
                  <c:v>260</c:v>
                </c:pt>
                <c:pt idx="43">
                  <c:v>270</c:v>
                </c:pt>
                <c:pt idx="44">
                  <c:v>280</c:v>
                </c:pt>
                <c:pt idx="45">
                  <c:v>290</c:v>
                </c:pt>
                <c:pt idx="46">
                  <c:v>300</c:v>
                </c:pt>
              </c:numCache>
            </c:numRef>
          </c:xVal>
          <c:yVal>
            <c:numRef>
              <c:f>'8 (14)'!$N$2:$N$190</c:f>
              <c:numCache>
                <c:formatCode>0.00</c:formatCode>
                <c:ptCount val="189"/>
                <c:pt idx="0">
                  <c:v>62.3</c:v>
                </c:pt>
                <c:pt idx="1">
                  <c:v>62.296428571428571</c:v>
                </c:pt>
                <c:pt idx="2">
                  <c:v>62.292857142857144</c:v>
                </c:pt>
                <c:pt idx="3">
                  <c:v>62.289285714285718</c:v>
                </c:pt>
                <c:pt idx="4">
                  <c:v>62.285714285714292</c:v>
                </c:pt>
                <c:pt idx="5">
                  <c:v>62.282142857142865</c:v>
                </c:pt>
                <c:pt idx="6">
                  <c:v>62.278571428571439</c:v>
                </c:pt>
                <c:pt idx="7">
                  <c:v>62.275000000000013</c:v>
                </c:pt>
                <c:pt idx="8">
                  <c:v>62.271428571428586</c:v>
                </c:pt>
                <c:pt idx="9">
                  <c:v>62.26785714285716</c:v>
                </c:pt>
                <c:pt idx="10">
                  <c:v>62.264285714285734</c:v>
                </c:pt>
                <c:pt idx="11">
                  <c:v>62.260714285714307</c:v>
                </c:pt>
                <c:pt idx="12">
                  <c:v>62.257142857142881</c:v>
                </c:pt>
                <c:pt idx="13">
                  <c:v>62.253571428571455</c:v>
                </c:pt>
                <c:pt idx="14">
                  <c:v>62.250000000000028</c:v>
                </c:pt>
                <c:pt idx="15">
                  <c:v>62.246428571428602</c:v>
                </c:pt>
                <c:pt idx="16">
                  <c:v>62.242857142857176</c:v>
                </c:pt>
                <c:pt idx="17">
                  <c:v>62.239285714285749</c:v>
                </c:pt>
                <c:pt idx="18">
                  <c:v>62.235714285714323</c:v>
                </c:pt>
                <c:pt idx="19">
                  <c:v>62.232142857142897</c:v>
                </c:pt>
                <c:pt idx="20">
                  <c:v>62.22857142857147</c:v>
                </c:pt>
                <c:pt idx="21">
                  <c:v>62.225000000000044</c:v>
                </c:pt>
                <c:pt idx="22">
                  <c:v>62.221428571428618</c:v>
                </c:pt>
                <c:pt idx="23">
                  <c:v>62.217857142857191</c:v>
                </c:pt>
                <c:pt idx="24">
                  <c:v>62.214285714285765</c:v>
                </c:pt>
                <c:pt idx="25">
                  <c:v>62.210714285714339</c:v>
                </c:pt>
                <c:pt idx="26">
                  <c:v>62.207142857142912</c:v>
                </c:pt>
                <c:pt idx="27">
                  <c:v>62.203571428571486</c:v>
                </c:pt>
                <c:pt idx="28">
                  <c:v>62.20000000000006</c:v>
                </c:pt>
                <c:pt idx="29">
                  <c:v>62.196428571428633</c:v>
                </c:pt>
                <c:pt idx="30">
                  <c:v>62.192857142857207</c:v>
                </c:pt>
                <c:pt idx="31">
                  <c:v>62.189285714285781</c:v>
                </c:pt>
                <c:pt idx="32">
                  <c:v>62.185714285714354</c:v>
                </c:pt>
                <c:pt idx="33">
                  <c:v>62.182142857142928</c:v>
                </c:pt>
                <c:pt idx="34">
                  <c:v>62.178571428571502</c:v>
                </c:pt>
                <c:pt idx="35">
                  <c:v>62.175000000000075</c:v>
                </c:pt>
                <c:pt idx="36">
                  <c:v>62.171428571428649</c:v>
                </c:pt>
                <c:pt idx="37">
                  <c:v>62.164285714285789</c:v>
                </c:pt>
                <c:pt idx="38">
                  <c:v>62.157142857142929</c:v>
                </c:pt>
                <c:pt idx="39">
                  <c:v>62.15000000000007</c:v>
                </c:pt>
                <c:pt idx="40">
                  <c:v>62.14285714285721</c:v>
                </c:pt>
                <c:pt idx="41">
                  <c:v>62.13571428571435</c:v>
                </c:pt>
                <c:pt idx="42">
                  <c:v>62.12857142857149</c:v>
                </c:pt>
                <c:pt idx="43">
                  <c:v>62.121428571428631</c:v>
                </c:pt>
                <c:pt idx="44">
                  <c:v>62.114285714285771</c:v>
                </c:pt>
                <c:pt idx="45">
                  <c:v>62.107142857142911</c:v>
                </c:pt>
                <c:pt idx="46">
                  <c:v>62.1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19B-47D1-97A0-EEA415530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5376"/>
        <c:axId val="74895360"/>
      </c:scatterChart>
      <c:valAx>
        <c:axId val="7488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895360"/>
        <c:crosses val="autoZero"/>
        <c:crossBetween val="midCat"/>
      </c:valAx>
      <c:valAx>
        <c:axId val="7489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8853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(15)'!$A$2:$A$218</c:f>
              <c:numCache>
                <c:formatCode>General</c:formatCode>
                <c:ptCount val="217"/>
                <c:pt idx="0">
                  <c:v>309.97300000000001</c:v>
                </c:pt>
                <c:pt idx="1">
                  <c:v>310.93099999999998</c:v>
                </c:pt>
                <c:pt idx="2">
                  <c:v>311.89299999999997</c:v>
                </c:pt>
                <c:pt idx="3">
                  <c:v>312.84800000000001</c:v>
                </c:pt>
                <c:pt idx="4">
                  <c:v>313.81</c:v>
                </c:pt>
                <c:pt idx="5">
                  <c:v>314.77300000000002</c:v>
                </c:pt>
                <c:pt idx="6">
                  <c:v>315.73500000000001</c:v>
                </c:pt>
                <c:pt idx="7">
                  <c:v>316.68700000000001</c:v>
                </c:pt>
                <c:pt idx="8">
                  <c:v>317.649</c:v>
                </c:pt>
                <c:pt idx="9">
                  <c:v>318.61099999999999</c:v>
                </c:pt>
                <c:pt idx="10">
                  <c:v>319.56799999999998</c:v>
                </c:pt>
                <c:pt idx="11">
                  <c:v>320.53399999999999</c:v>
                </c:pt>
                <c:pt idx="12">
                  <c:v>321.49099999999999</c:v>
                </c:pt>
                <c:pt idx="13">
                  <c:v>322.45</c:v>
                </c:pt>
                <c:pt idx="14">
                  <c:v>323.41500000000002</c:v>
                </c:pt>
                <c:pt idx="15">
                  <c:v>324.37400000000002</c:v>
                </c:pt>
                <c:pt idx="16">
                  <c:v>325.33</c:v>
                </c:pt>
                <c:pt idx="17">
                  <c:v>326.28800000000001</c:v>
                </c:pt>
                <c:pt idx="18">
                  <c:v>327.25400000000002</c:v>
                </c:pt>
                <c:pt idx="19">
                  <c:v>328.20699999999999</c:v>
                </c:pt>
                <c:pt idx="20">
                  <c:v>329.16699999999997</c:v>
                </c:pt>
                <c:pt idx="21">
                  <c:v>330.12900000000002</c:v>
                </c:pt>
                <c:pt idx="22">
                  <c:v>331.09100000000001</c:v>
                </c:pt>
                <c:pt idx="23">
                  <c:v>332.05399999999997</c:v>
                </c:pt>
                <c:pt idx="24">
                  <c:v>333.00700000000001</c:v>
                </c:pt>
                <c:pt idx="25">
                  <c:v>333.96800000000002</c:v>
                </c:pt>
                <c:pt idx="26">
                  <c:v>334.93</c:v>
                </c:pt>
                <c:pt idx="27">
                  <c:v>335.887</c:v>
                </c:pt>
                <c:pt idx="28">
                  <c:v>336.84800000000001</c:v>
                </c:pt>
                <c:pt idx="29">
                  <c:v>337.815</c:v>
                </c:pt>
                <c:pt idx="30">
                  <c:v>338.77</c:v>
                </c:pt>
                <c:pt idx="31">
                  <c:v>339.73</c:v>
                </c:pt>
                <c:pt idx="32">
                  <c:v>340.68700000000001</c:v>
                </c:pt>
                <c:pt idx="33">
                  <c:v>341.65499999999997</c:v>
                </c:pt>
                <c:pt idx="34">
                  <c:v>342.61099999999999</c:v>
                </c:pt>
                <c:pt idx="35">
                  <c:v>343.57</c:v>
                </c:pt>
                <c:pt idx="36">
                  <c:v>344.53500000000003</c:v>
                </c:pt>
                <c:pt idx="37">
                  <c:v>345.488</c:v>
                </c:pt>
                <c:pt idx="38">
                  <c:v>346.447</c:v>
                </c:pt>
                <c:pt idx="39">
                  <c:v>347.41</c:v>
                </c:pt>
                <c:pt idx="40">
                  <c:v>348.37200000000001</c:v>
                </c:pt>
                <c:pt idx="41">
                  <c:v>349.33499999999998</c:v>
                </c:pt>
                <c:pt idx="42">
                  <c:v>350.28699999999998</c:v>
                </c:pt>
                <c:pt idx="43">
                  <c:v>351.24900000000002</c:v>
                </c:pt>
                <c:pt idx="44">
                  <c:v>352.21100000000001</c:v>
                </c:pt>
                <c:pt idx="45">
                  <c:v>353.16699999999997</c:v>
                </c:pt>
                <c:pt idx="46">
                  <c:v>354.12700000000001</c:v>
                </c:pt>
                <c:pt idx="47">
                  <c:v>355.08699999999999</c:v>
                </c:pt>
                <c:pt idx="48">
                  <c:v>356.05200000000002</c:v>
                </c:pt>
                <c:pt idx="49">
                  <c:v>357.01100000000002</c:v>
                </c:pt>
                <c:pt idx="50">
                  <c:v>357.96699999999998</c:v>
                </c:pt>
                <c:pt idx="51">
                  <c:v>358.935</c:v>
                </c:pt>
                <c:pt idx="52">
                  <c:v>359.90300000000002</c:v>
                </c:pt>
                <c:pt idx="53">
                  <c:v>360.85500000000002</c:v>
                </c:pt>
                <c:pt idx="54">
                  <c:v>361.80799999999999</c:v>
                </c:pt>
                <c:pt idx="55">
                  <c:v>362.767</c:v>
                </c:pt>
                <c:pt idx="56">
                  <c:v>363.72800000000001</c:v>
                </c:pt>
                <c:pt idx="57">
                  <c:v>364.69099999999997</c:v>
                </c:pt>
                <c:pt idx="58">
                  <c:v>365.65300000000002</c:v>
                </c:pt>
                <c:pt idx="59">
                  <c:v>366.61500000000001</c:v>
                </c:pt>
                <c:pt idx="60">
                  <c:v>367.56799999999998</c:v>
                </c:pt>
                <c:pt idx="61">
                  <c:v>368.53</c:v>
                </c:pt>
                <c:pt idx="62">
                  <c:v>369.495</c:v>
                </c:pt>
                <c:pt idx="63">
                  <c:v>370.447</c:v>
                </c:pt>
                <c:pt idx="64">
                  <c:v>371.40699999999998</c:v>
                </c:pt>
                <c:pt idx="65">
                  <c:v>372.375</c:v>
                </c:pt>
                <c:pt idx="66">
                  <c:v>373.33300000000003</c:v>
                </c:pt>
                <c:pt idx="67">
                  <c:v>374.29</c:v>
                </c:pt>
                <c:pt idx="68">
                  <c:v>375.24700000000001</c:v>
                </c:pt>
                <c:pt idx="69">
                  <c:v>376.214</c:v>
                </c:pt>
                <c:pt idx="70">
                  <c:v>377.17200000000003</c:v>
                </c:pt>
                <c:pt idx="71">
                  <c:v>378.13299999999998</c:v>
                </c:pt>
                <c:pt idx="72">
                  <c:v>379.08699999999999</c:v>
                </c:pt>
                <c:pt idx="73">
                  <c:v>380.04700000000003</c:v>
                </c:pt>
                <c:pt idx="74">
                  <c:v>381.00799999999998</c:v>
                </c:pt>
                <c:pt idx="75">
                  <c:v>381.96899999999999</c:v>
                </c:pt>
                <c:pt idx="76">
                  <c:v>382.93299999999999</c:v>
                </c:pt>
                <c:pt idx="77">
                  <c:v>383.887</c:v>
                </c:pt>
                <c:pt idx="78">
                  <c:v>384.84800000000001</c:v>
                </c:pt>
                <c:pt idx="79">
                  <c:v>385.80900000000003</c:v>
                </c:pt>
                <c:pt idx="80">
                  <c:v>386.76600000000002</c:v>
                </c:pt>
                <c:pt idx="81">
                  <c:v>387.73099999999999</c:v>
                </c:pt>
                <c:pt idx="82">
                  <c:v>388.68900000000002</c:v>
                </c:pt>
                <c:pt idx="83">
                  <c:v>389.64699999999999</c:v>
                </c:pt>
                <c:pt idx="84">
                  <c:v>390.613</c:v>
                </c:pt>
                <c:pt idx="85">
                  <c:v>391.57100000000003</c:v>
                </c:pt>
                <c:pt idx="86">
                  <c:v>392.52800000000002</c:v>
                </c:pt>
                <c:pt idx="87">
                  <c:v>393.495</c:v>
                </c:pt>
                <c:pt idx="88">
                  <c:v>394.45299999999997</c:v>
                </c:pt>
                <c:pt idx="89">
                  <c:v>395.41399999999999</c:v>
                </c:pt>
                <c:pt idx="90">
                  <c:v>396.36700000000002</c:v>
                </c:pt>
                <c:pt idx="91">
                  <c:v>397.327</c:v>
                </c:pt>
                <c:pt idx="92">
                  <c:v>398.29</c:v>
                </c:pt>
                <c:pt idx="93">
                  <c:v>399.25099999999998</c:v>
                </c:pt>
                <c:pt idx="94">
                  <c:v>400.21499999999997</c:v>
                </c:pt>
                <c:pt idx="95">
                  <c:v>401.16699999999997</c:v>
                </c:pt>
                <c:pt idx="96">
                  <c:v>402.12900000000002</c:v>
                </c:pt>
                <c:pt idx="97">
                  <c:v>403.09300000000002</c:v>
                </c:pt>
                <c:pt idx="98">
                  <c:v>404.04599999999999</c:v>
                </c:pt>
                <c:pt idx="99">
                  <c:v>405.012</c:v>
                </c:pt>
                <c:pt idx="100">
                  <c:v>405.971</c:v>
                </c:pt>
                <c:pt idx="101">
                  <c:v>406.92700000000002</c:v>
                </c:pt>
                <c:pt idx="102">
                  <c:v>407.88799999999998</c:v>
                </c:pt>
                <c:pt idx="103">
                  <c:v>408.851</c:v>
                </c:pt>
                <c:pt idx="104">
                  <c:v>409.81</c:v>
                </c:pt>
                <c:pt idx="105">
                  <c:v>410.767</c:v>
                </c:pt>
                <c:pt idx="106">
                  <c:v>411.726</c:v>
                </c:pt>
                <c:pt idx="107">
                  <c:v>412.69200000000001</c:v>
                </c:pt>
                <c:pt idx="108">
                  <c:v>413.64699999999999</c:v>
                </c:pt>
                <c:pt idx="109">
                  <c:v>414.608</c:v>
                </c:pt>
                <c:pt idx="110">
                  <c:v>415.57100000000003</c:v>
                </c:pt>
                <c:pt idx="111">
                  <c:v>416.53300000000002</c:v>
                </c:pt>
                <c:pt idx="112">
                  <c:v>417.495</c:v>
                </c:pt>
                <c:pt idx="113">
                  <c:v>418.44799999999998</c:v>
                </c:pt>
                <c:pt idx="114">
                  <c:v>419.41</c:v>
                </c:pt>
                <c:pt idx="115">
                  <c:v>420.37299999999999</c:v>
                </c:pt>
                <c:pt idx="116">
                  <c:v>421.327</c:v>
                </c:pt>
                <c:pt idx="117">
                  <c:v>422.29300000000001</c:v>
                </c:pt>
                <c:pt idx="118">
                  <c:v>423.25200000000001</c:v>
                </c:pt>
                <c:pt idx="119">
                  <c:v>424.209</c:v>
                </c:pt>
                <c:pt idx="120">
                  <c:v>425.17500000000001</c:v>
                </c:pt>
                <c:pt idx="121">
                  <c:v>426.13400000000001</c:v>
                </c:pt>
                <c:pt idx="122">
                  <c:v>427.09100000000001</c:v>
                </c:pt>
                <c:pt idx="123">
                  <c:v>428.05200000000002</c:v>
                </c:pt>
                <c:pt idx="124">
                  <c:v>429.012</c:v>
                </c:pt>
                <c:pt idx="125">
                  <c:v>429.97500000000002</c:v>
                </c:pt>
                <c:pt idx="126">
                  <c:v>430.92700000000002</c:v>
                </c:pt>
                <c:pt idx="127">
                  <c:v>431.89100000000002</c:v>
                </c:pt>
                <c:pt idx="128">
                  <c:v>432.851</c:v>
                </c:pt>
                <c:pt idx="129">
                  <c:v>433.81400000000002</c:v>
                </c:pt>
                <c:pt idx="130">
                  <c:v>434.767</c:v>
                </c:pt>
                <c:pt idx="131">
                  <c:v>435.72800000000001</c:v>
                </c:pt>
                <c:pt idx="132">
                  <c:v>436.69499999999999</c:v>
                </c:pt>
                <c:pt idx="133">
                  <c:v>437.65</c:v>
                </c:pt>
                <c:pt idx="134">
                  <c:v>438.60700000000003</c:v>
                </c:pt>
                <c:pt idx="135">
                  <c:v>439.57400000000001</c:v>
                </c:pt>
                <c:pt idx="136">
                  <c:v>440.53300000000002</c:v>
                </c:pt>
                <c:pt idx="137">
                  <c:v>441.48899999999998</c:v>
                </c:pt>
                <c:pt idx="138">
                  <c:v>442.447</c:v>
                </c:pt>
                <c:pt idx="139">
                  <c:v>443.41300000000001</c:v>
                </c:pt>
                <c:pt idx="140">
                  <c:v>444.37200000000001</c:v>
                </c:pt>
                <c:pt idx="141">
                  <c:v>445.33199999999999</c:v>
                </c:pt>
                <c:pt idx="142">
                  <c:v>446.29399999999998</c:v>
                </c:pt>
                <c:pt idx="143">
                  <c:v>447.255</c:v>
                </c:pt>
                <c:pt idx="144">
                  <c:v>448.209</c:v>
                </c:pt>
                <c:pt idx="145">
                  <c:v>449.16899999999998</c:v>
                </c:pt>
                <c:pt idx="146">
                  <c:v>450.13200000000001</c:v>
                </c:pt>
                <c:pt idx="147">
                  <c:v>451.09300000000002</c:v>
                </c:pt>
                <c:pt idx="148">
                  <c:v>452.048</c:v>
                </c:pt>
                <c:pt idx="149">
                  <c:v>453.01100000000002</c:v>
                </c:pt>
                <c:pt idx="150">
                  <c:v>453.97300000000001</c:v>
                </c:pt>
                <c:pt idx="151">
                  <c:v>454.93099999999998</c:v>
                </c:pt>
                <c:pt idx="152">
                  <c:v>455.892</c:v>
                </c:pt>
                <c:pt idx="153">
                  <c:v>456.85500000000002</c:v>
                </c:pt>
                <c:pt idx="154">
                  <c:v>457.81400000000002</c:v>
                </c:pt>
                <c:pt idx="155">
                  <c:v>458.77</c:v>
                </c:pt>
                <c:pt idx="156">
                  <c:v>459.72699999999998</c:v>
                </c:pt>
                <c:pt idx="157">
                  <c:v>460.69400000000002</c:v>
                </c:pt>
                <c:pt idx="158">
                  <c:v>461.65499999999997</c:v>
                </c:pt>
                <c:pt idx="159">
                  <c:v>462.61099999999999</c:v>
                </c:pt>
                <c:pt idx="160">
                  <c:v>463.57400000000001</c:v>
                </c:pt>
                <c:pt idx="161">
                  <c:v>464.52699999999999</c:v>
                </c:pt>
                <c:pt idx="162">
                  <c:v>465.49</c:v>
                </c:pt>
                <c:pt idx="163">
                  <c:v>466.45100000000002</c:v>
                </c:pt>
                <c:pt idx="164">
                  <c:v>467.41399999999999</c:v>
                </c:pt>
                <c:pt idx="165">
                  <c:v>468.375</c:v>
                </c:pt>
                <c:pt idx="166">
                  <c:v>469.32900000000001</c:v>
                </c:pt>
                <c:pt idx="167">
                  <c:v>470.29199999999997</c:v>
                </c:pt>
                <c:pt idx="168">
                  <c:v>471.255</c:v>
                </c:pt>
                <c:pt idx="169">
                  <c:v>472.214</c:v>
                </c:pt>
                <c:pt idx="170">
                  <c:v>473.17</c:v>
                </c:pt>
                <c:pt idx="171">
                  <c:v>474.12799999999999</c:v>
                </c:pt>
                <c:pt idx="172">
                  <c:v>475.09399999999999</c:v>
                </c:pt>
                <c:pt idx="173">
                  <c:v>476.053</c:v>
                </c:pt>
                <c:pt idx="174">
                  <c:v>477.01</c:v>
                </c:pt>
                <c:pt idx="175">
                  <c:v>477.971</c:v>
                </c:pt>
                <c:pt idx="176">
                  <c:v>478.93299999999999</c:v>
                </c:pt>
                <c:pt idx="177">
                  <c:v>479.887</c:v>
                </c:pt>
                <c:pt idx="178">
                  <c:v>480.85599999999999</c:v>
                </c:pt>
                <c:pt idx="179">
                  <c:v>481.80900000000003</c:v>
                </c:pt>
                <c:pt idx="180">
                  <c:v>482.77199999999999</c:v>
                </c:pt>
                <c:pt idx="181">
                  <c:v>483.73200000000003</c:v>
                </c:pt>
                <c:pt idx="182">
                  <c:v>484.69499999999999</c:v>
                </c:pt>
                <c:pt idx="183">
                  <c:v>485.64800000000002</c:v>
                </c:pt>
                <c:pt idx="184">
                  <c:v>486.61500000000001</c:v>
                </c:pt>
                <c:pt idx="185">
                  <c:v>487.56900000000002</c:v>
                </c:pt>
                <c:pt idx="186">
                  <c:v>488.536</c:v>
                </c:pt>
                <c:pt idx="187">
                  <c:v>489.49599999999998</c:v>
                </c:pt>
                <c:pt idx="188">
                  <c:v>490.44900000000001</c:v>
                </c:pt>
                <c:pt idx="189">
                  <c:v>491.40800000000002</c:v>
                </c:pt>
                <c:pt idx="190">
                  <c:v>492.36900000000003</c:v>
                </c:pt>
                <c:pt idx="191">
                  <c:v>493.327</c:v>
                </c:pt>
                <c:pt idx="192">
                  <c:v>494.29</c:v>
                </c:pt>
                <c:pt idx="193">
                  <c:v>495.25099999999998</c:v>
                </c:pt>
                <c:pt idx="194">
                  <c:v>496.214</c:v>
                </c:pt>
                <c:pt idx="195">
                  <c:v>497.17399999999998</c:v>
                </c:pt>
                <c:pt idx="196">
                  <c:v>498.12799999999999</c:v>
                </c:pt>
                <c:pt idx="197">
                  <c:v>499.089</c:v>
                </c:pt>
                <c:pt idx="198">
                  <c:v>500.05200000000002</c:v>
                </c:pt>
                <c:pt idx="199">
                  <c:v>501.01400000000001</c:v>
                </c:pt>
                <c:pt idx="200">
                  <c:v>501.96800000000002</c:v>
                </c:pt>
                <c:pt idx="201">
                  <c:v>502.93</c:v>
                </c:pt>
                <c:pt idx="202">
                  <c:v>503.88799999999998</c:v>
                </c:pt>
                <c:pt idx="203">
                  <c:v>504.85</c:v>
                </c:pt>
                <c:pt idx="204">
                  <c:v>505.80700000000002</c:v>
                </c:pt>
                <c:pt idx="205">
                  <c:v>506.774</c:v>
                </c:pt>
                <c:pt idx="206">
                  <c:v>507.733</c:v>
                </c:pt>
                <c:pt idx="207">
                  <c:v>508.69</c:v>
                </c:pt>
                <c:pt idx="208">
                  <c:v>509.64699999999999</c:v>
                </c:pt>
                <c:pt idx="209">
                  <c:v>510.61399999999998</c:v>
                </c:pt>
                <c:pt idx="210">
                  <c:v>511.57400000000001</c:v>
                </c:pt>
                <c:pt idx="211">
                  <c:v>512.53200000000004</c:v>
                </c:pt>
                <c:pt idx="212">
                  <c:v>513.495</c:v>
                </c:pt>
                <c:pt idx="213">
                  <c:v>514.45600000000002</c:v>
                </c:pt>
                <c:pt idx="214">
                  <c:v>515.41</c:v>
                </c:pt>
                <c:pt idx="215">
                  <c:v>516.36900000000003</c:v>
                </c:pt>
                <c:pt idx="216">
                  <c:v>517.33199999999999</c:v>
                </c:pt>
              </c:numCache>
            </c:numRef>
          </c:xVal>
          <c:yVal>
            <c:numRef>
              <c:f>'8 (15)'!$B$2:$B$218</c:f>
              <c:numCache>
                <c:formatCode>General</c:formatCode>
                <c:ptCount val="217"/>
                <c:pt idx="0">
                  <c:v>64.8</c:v>
                </c:pt>
                <c:pt idx="1">
                  <c:v>64.900000000000006</c:v>
                </c:pt>
                <c:pt idx="2">
                  <c:v>64.900000000000006</c:v>
                </c:pt>
                <c:pt idx="3">
                  <c:v>65</c:v>
                </c:pt>
                <c:pt idx="4">
                  <c:v>65.3</c:v>
                </c:pt>
                <c:pt idx="5">
                  <c:v>65.599999999999994</c:v>
                </c:pt>
                <c:pt idx="6">
                  <c:v>65.8</c:v>
                </c:pt>
                <c:pt idx="7">
                  <c:v>68.3</c:v>
                </c:pt>
                <c:pt idx="8">
                  <c:v>68.2</c:v>
                </c:pt>
                <c:pt idx="9">
                  <c:v>68.2</c:v>
                </c:pt>
                <c:pt idx="10">
                  <c:v>70.3</c:v>
                </c:pt>
                <c:pt idx="11">
                  <c:v>70.3</c:v>
                </c:pt>
                <c:pt idx="12">
                  <c:v>70.3</c:v>
                </c:pt>
                <c:pt idx="13">
                  <c:v>70.2</c:v>
                </c:pt>
                <c:pt idx="14">
                  <c:v>70.2</c:v>
                </c:pt>
                <c:pt idx="15">
                  <c:v>72.3</c:v>
                </c:pt>
                <c:pt idx="16">
                  <c:v>72.3</c:v>
                </c:pt>
                <c:pt idx="17">
                  <c:v>72.400000000000006</c:v>
                </c:pt>
                <c:pt idx="18">
                  <c:v>72.400000000000006</c:v>
                </c:pt>
                <c:pt idx="19">
                  <c:v>72.7</c:v>
                </c:pt>
                <c:pt idx="20">
                  <c:v>73</c:v>
                </c:pt>
                <c:pt idx="21">
                  <c:v>73.2</c:v>
                </c:pt>
                <c:pt idx="22">
                  <c:v>73.400000000000006</c:v>
                </c:pt>
                <c:pt idx="23">
                  <c:v>73.5</c:v>
                </c:pt>
                <c:pt idx="24">
                  <c:v>73.599999999999994</c:v>
                </c:pt>
                <c:pt idx="25">
                  <c:v>73.7</c:v>
                </c:pt>
                <c:pt idx="26">
                  <c:v>73.8</c:v>
                </c:pt>
                <c:pt idx="27">
                  <c:v>73.8</c:v>
                </c:pt>
                <c:pt idx="28">
                  <c:v>73.8</c:v>
                </c:pt>
                <c:pt idx="29">
                  <c:v>73.900000000000006</c:v>
                </c:pt>
                <c:pt idx="30">
                  <c:v>73.900000000000006</c:v>
                </c:pt>
                <c:pt idx="31">
                  <c:v>73.900000000000006</c:v>
                </c:pt>
                <c:pt idx="32">
                  <c:v>73.900000000000006</c:v>
                </c:pt>
                <c:pt idx="33">
                  <c:v>73.900000000000006</c:v>
                </c:pt>
                <c:pt idx="34">
                  <c:v>73.900000000000006</c:v>
                </c:pt>
                <c:pt idx="35">
                  <c:v>73.900000000000006</c:v>
                </c:pt>
                <c:pt idx="36">
                  <c:v>73.900000000000006</c:v>
                </c:pt>
                <c:pt idx="37">
                  <c:v>73.900000000000006</c:v>
                </c:pt>
                <c:pt idx="38">
                  <c:v>73.8</c:v>
                </c:pt>
                <c:pt idx="39">
                  <c:v>73.8</c:v>
                </c:pt>
                <c:pt idx="40">
                  <c:v>73.8</c:v>
                </c:pt>
                <c:pt idx="41">
                  <c:v>73.5</c:v>
                </c:pt>
                <c:pt idx="42">
                  <c:v>73.3</c:v>
                </c:pt>
                <c:pt idx="43">
                  <c:v>72.900000000000006</c:v>
                </c:pt>
                <c:pt idx="44">
                  <c:v>72.599999999999994</c:v>
                </c:pt>
                <c:pt idx="45">
                  <c:v>72.400000000000006</c:v>
                </c:pt>
                <c:pt idx="46">
                  <c:v>72.2</c:v>
                </c:pt>
                <c:pt idx="47">
                  <c:v>72.2</c:v>
                </c:pt>
                <c:pt idx="48">
                  <c:v>72.2</c:v>
                </c:pt>
                <c:pt idx="49">
                  <c:v>72.099999999999994</c:v>
                </c:pt>
                <c:pt idx="50">
                  <c:v>72.2</c:v>
                </c:pt>
                <c:pt idx="51">
                  <c:v>72.2</c:v>
                </c:pt>
                <c:pt idx="52">
                  <c:v>72.2</c:v>
                </c:pt>
                <c:pt idx="53">
                  <c:v>72.2</c:v>
                </c:pt>
                <c:pt idx="54">
                  <c:v>72.2</c:v>
                </c:pt>
                <c:pt idx="55">
                  <c:v>72.2</c:v>
                </c:pt>
                <c:pt idx="56">
                  <c:v>72.2</c:v>
                </c:pt>
                <c:pt idx="57">
                  <c:v>72.2</c:v>
                </c:pt>
                <c:pt idx="58">
                  <c:v>72.2</c:v>
                </c:pt>
                <c:pt idx="59">
                  <c:v>72.2</c:v>
                </c:pt>
                <c:pt idx="60">
                  <c:v>72.2</c:v>
                </c:pt>
                <c:pt idx="61">
                  <c:v>72.2</c:v>
                </c:pt>
                <c:pt idx="62">
                  <c:v>72.099999999999994</c:v>
                </c:pt>
                <c:pt idx="63">
                  <c:v>72.099999999999994</c:v>
                </c:pt>
                <c:pt idx="64">
                  <c:v>72</c:v>
                </c:pt>
                <c:pt idx="65">
                  <c:v>72</c:v>
                </c:pt>
                <c:pt idx="66">
                  <c:v>71.900000000000006</c:v>
                </c:pt>
                <c:pt idx="67">
                  <c:v>71.599999999999994</c:v>
                </c:pt>
                <c:pt idx="68">
                  <c:v>71.400000000000006</c:v>
                </c:pt>
                <c:pt idx="69">
                  <c:v>71.2</c:v>
                </c:pt>
                <c:pt idx="70">
                  <c:v>71.099999999999994</c:v>
                </c:pt>
                <c:pt idx="71">
                  <c:v>71</c:v>
                </c:pt>
                <c:pt idx="72">
                  <c:v>71</c:v>
                </c:pt>
                <c:pt idx="73">
                  <c:v>70.900000000000006</c:v>
                </c:pt>
                <c:pt idx="74">
                  <c:v>70.900000000000006</c:v>
                </c:pt>
                <c:pt idx="75">
                  <c:v>70.900000000000006</c:v>
                </c:pt>
                <c:pt idx="76">
                  <c:v>70.900000000000006</c:v>
                </c:pt>
                <c:pt idx="77">
                  <c:v>70.900000000000006</c:v>
                </c:pt>
                <c:pt idx="78">
                  <c:v>70.900000000000006</c:v>
                </c:pt>
                <c:pt idx="79">
                  <c:v>67.400000000000006</c:v>
                </c:pt>
                <c:pt idx="80">
                  <c:v>70.400000000000006</c:v>
                </c:pt>
                <c:pt idx="81">
                  <c:v>70.400000000000006</c:v>
                </c:pt>
                <c:pt idx="82">
                  <c:v>70.3</c:v>
                </c:pt>
                <c:pt idx="83">
                  <c:v>70.3</c:v>
                </c:pt>
                <c:pt idx="84">
                  <c:v>70.2</c:v>
                </c:pt>
                <c:pt idx="85">
                  <c:v>70.2</c:v>
                </c:pt>
                <c:pt idx="86">
                  <c:v>70.099999999999994</c:v>
                </c:pt>
                <c:pt idx="87">
                  <c:v>70.099999999999994</c:v>
                </c:pt>
                <c:pt idx="88">
                  <c:v>70.099999999999994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69.900000000000006</c:v>
                </c:pt>
                <c:pt idx="93">
                  <c:v>69.900000000000006</c:v>
                </c:pt>
                <c:pt idx="94">
                  <c:v>69.8</c:v>
                </c:pt>
                <c:pt idx="95">
                  <c:v>69.8</c:v>
                </c:pt>
                <c:pt idx="96">
                  <c:v>69.8</c:v>
                </c:pt>
                <c:pt idx="97">
                  <c:v>69.3</c:v>
                </c:pt>
                <c:pt idx="98">
                  <c:v>69</c:v>
                </c:pt>
                <c:pt idx="99">
                  <c:v>68.900000000000006</c:v>
                </c:pt>
                <c:pt idx="100">
                  <c:v>68.8</c:v>
                </c:pt>
                <c:pt idx="101">
                  <c:v>68.7</c:v>
                </c:pt>
                <c:pt idx="102">
                  <c:v>68.7</c:v>
                </c:pt>
                <c:pt idx="103">
                  <c:v>68.599999999999994</c:v>
                </c:pt>
                <c:pt idx="104">
                  <c:v>68.599999999999994</c:v>
                </c:pt>
                <c:pt idx="105">
                  <c:v>68.599999999999994</c:v>
                </c:pt>
                <c:pt idx="106">
                  <c:v>68.2</c:v>
                </c:pt>
                <c:pt idx="107">
                  <c:v>68.2</c:v>
                </c:pt>
                <c:pt idx="108">
                  <c:v>68.2</c:v>
                </c:pt>
                <c:pt idx="109">
                  <c:v>68.2</c:v>
                </c:pt>
                <c:pt idx="110">
                  <c:v>68.2</c:v>
                </c:pt>
                <c:pt idx="111">
                  <c:v>68.2</c:v>
                </c:pt>
                <c:pt idx="112">
                  <c:v>68.2</c:v>
                </c:pt>
                <c:pt idx="113">
                  <c:v>68.099999999999994</c:v>
                </c:pt>
                <c:pt idx="114">
                  <c:v>68.099999999999994</c:v>
                </c:pt>
                <c:pt idx="115">
                  <c:v>68</c:v>
                </c:pt>
                <c:pt idx="116">
                  <c:v>68</c:v>
                </c:pt>
                <c:pt idx="117">
                  <c:v>67.900000000000006</c:v>
                </c:pt>
                <c:pt idx="118">
                  <c:v>67.900000000000006</c:v>
                </c:pt>
                <c:pt idx="119">
                  <c:v>67.8</c:v>
                </c:pt>
                <c:pt idx="120">
                  <c:v>67.8</c:v>
                </c:pt>
                <c:pt idx="121">
                  <c:v>67.7</c:v>
                </c:pt>
                <c:pt idx="122">
                  <c:v>67.7</c:v>
                </c:pt>
                <c:pt idx="123">
                  <c:v>67.599999999999994</c:v>
                </c:pt>
                <c:pt idx="124">
                  <c:v>67.599999999999994</c:v>
                </c:pt>
                <c:pt idx="125">
                  <c:v>67.5</c:v>
                </c:pt>
                <c:pt idx="126">
                  <c:v>67.400000000000006</c:v>
                </c:pt>
                <c:pt idx="127">
                  <c:v>67.400000000000006</c:v>
                </c:pt>
                <c:pt idx="128">
                  <c:v>67.3</c:v>
                </c:pt>
                <c:pt idx="129">
                  <c:v>67.3</c:v>
                </c:pt>
                <c:pt idx="130">
                  <c:v>67.2</c:v>
                </c:pt>
                <c:pt idx="131">
                  <c:v>67.2</c:v>
                </c:pt>
                <c:pt idx="132">
                  <c:v>66.7</c:v>
                </c:pt>
                <c:pt idx="133">
                  <c:v>66.5</c:v>
                </c:pt>
                <c:pt idx="134">
                  <c:v>66.3</c:v>
                </c:pt>
                <c:pt idx="135">
                  <c:v>66.2</c:v>
                </c:pt>
                <c:pt idx="136">
                  <c:v>66.099999999999994</c:v>
                </c:pt>
                <c:pt idx="137">
                  <c:v>66.099999999999994</c:v>
                </c:pt>
                <c:pt idx="138">
                  <c:v>66.099999999999994</c:v>
                </c:pt>
                <c:pt idx="139">
                  <c:v>66.2</c:v>
                </c:pt>
                <c:pt idx="140">
                  <c:v>66.2</c:v>
                </c:pt>
                <c:pt idx="141">
                  <c:v>66.2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66.2</c:v>
                </c:pt>
                <c:pt idx="147">
                  <c:v>66.2</c:v>
                </c:pt>
                <c:pt idx="148">
                  <c:v>66.2</c:v>
                </c:pt>
                <c:pt idx="149">
                  <c:v>66.2</c:v>
                </c:pt>
                <c:pt idx="150">
                  <c:v>65.8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65.900000000000006</c:v>
                </c:pt>
                <c:pt idx="155">
                  <c:v>65.900000000000006</c:v>
                </c:pt>
                <c:pt idx="156">
                  <c:v>65.900000000000006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65.599999999999994</c:v>
                </c:pt>
                <c:pt idx="166">
                  <c:v>65.599999999999994</c:v>
                </c:pt>
                <c:pt idx="167">
                  <c:v>65.599999999999994</c:v>
                </c:pt>
                <c:pt idx="168">
                  <c:v>65.599999999999994</c:v>
                </c:pt>
                <c:pt idx="169">
                  <c:v>65.599999999999994</c:v>
                </c:pt>
                <c:pt idx="170">
                  <c:v>65.599999999999994</c:v>
                </c:pt>
                <c:pt idx="171">
                  <c:v>65.599999999999994</c:v>
                </c:pt>
                <c:pt idx="172">
                  <c:v>65.599999999999994</c:v>
                </c:pt>
                <c:pt idx="173">
                  <c:v>65.3</c:v>
                </c:pt>
                <c:pt idx="174">
                  <c:v>65.2</c:v>
                </c:pt>
                <c:pt idx="175">
                  <c:v>65.099999999999994</c:v>
                </c:pt>
                <c:pt idx="176">
                  <c:v>65</c:v>
                </c:pt>
                <c:pt idx="177">
                  <c:v>65.099999999999994</c:v>
                </c:pt>
                <c:pt idx="178">
                  <c:v>65.099999999999994</c:v>
                </c:pt>
                <c:pt idx="179">
                  <c:v>65.099999999999994</c:v>
                </c:pt>
                <c:pt idx="180">
                  <c:v>65.099999999999994</c:v>
                </c:pt>
                <c:pt idx="181">
                  <c:v>65.099999999999994</c:v>
                </c:pt>
                <c:pt idx="182">
                  <c:v>65.2</c:v>
                </c:pt>
                <c:pt idx="183">
                  <c:v>65.2</c:v>
                </c:pt>
                <c:pt idx="184">
                  <c:v>65.099999999999994</c:v>
                </c:pt>
                <c:pt idx="185">
                  <c:v>65.099999999999994</c:v>
                </c:pt>
                <c:pt idx="186">
                  <c:v>65.099999999999994</c:v>
                </c:pt>
                <c:pt idx="187">
                  <c:v>65.099999999999994</c:v>
                </c:pt>
                <c:pt idx="188">
                  <c:v>65.099999999999994</c:v>
                </c:pt>
                <c:pt idx="189">
                  <c:v>65.099999999999994</c:v>
                </c:pt>
                <c:pt idx="190">
                  <c:v>65.099999999999994</c:v>
                </c:pt>
                <c:pt idx="191">
                  <c:v>65.099999999999994</c:v>
                </c:pt>
                <c:pt idx="192">
                  <c:v>65.099999999999994</c:v>
                </c:pt>
                <c:pt idx="193">
                  <c:v>65.099999999999994</c:v>
                </c:pt>
                <c:pt idx="194">
                  <c:v>65.099999999999994</c:v>
                </c:pt>
                <c:pt idx="195">
                  <c:v>65.2</c:v>
                </c:pt>
                <c:pt idx="196">
                  <c:v>65.2</c:v>
                </c:pt>
                <c:pt idx="197">
                  <c:v>65.2</c:v>
                </c:pt>
                <c:pt idx="198">
                  <c:v>65.2</c:v>
                </c:pt>
                <c:pt idx="199">
                  <c:v>65.2</c:v>
                </c:pt>
                <c:pt idx="200">
                  <c:v>65.2</c:v>
                </c:pt>
                <c:pt idx="201">
                  <c:v>65.2</c:v>
                </c:pt>
                <c:pt idx="202">
                  <c:v>65.2</c:v>
                </c:pt>
                <c:pt idx="203">
                  <c:v>65.2</c:v>
                </c:pt>
                <c:pt idx="204">
                  <c:v>65.2</c:v>
                </c:pt>
                <c:pt idx="205">
                  <c:v>65.2</c:v>
                </c:pt>
                <c:pt idx="206">
                  <c:v>65.2</c:v>
                </c:pt>
                <c:pt idx="207">
                  <c:v>65.2</c:v>
                </c:pt>
                <c:pt idx="208">
                  <c:v>65.099999999999994</c:v>
                </c:pt>
                <c:pt idx="209">
                  <c:v>65.099999999999994</c:v>
                </c:pt>
                <c:pt idx="210">
                  <c:v>65.099999999999994</c:v>
                </c:pt>
                <c:pt idx="211">
                  <c:v>65.099999999999994</c:v>
                </c:pt>
                <c:pt idx="212">
                  <c:v>65.099999999999994</c:v>
                </c:pt>
                <c:pt idx="213">
                  <c:v>65.099999999999994</c:v>
                </c:pt>
                <c:pt idx="214">
                  <c:v>65.099999999999994</c:v>
                </c:pt>
                <c:pt idx="215">
                  <c:v>65.099999999999994</c:v>
                </c:pt>
                <c:pt idx="216">
                  <c:v>65.099999999999994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2D7-4866-B7FD-3F3EAC7453A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(15)'!$A$2:$A$218</c:f>
              <c:numCache>
                <c:formatCode>General</c:formatCode>
                <c:ptCount val="217"/>
                <c:pt idx="0">
                  <c:v>309.97300000000001</c:v>
                </c:pt>
                <c:pt idx="1">
                  <c:v>310.93099999999998</c:v>
                </c:pt>
                <c:pt idx="2">
                  <c:v>311.89299999999997</c:v>
                </c:pt>
                <c:pt idx="3">
                  <c:v>312.84800000000001</c:v>
                </c:pt>
                <c:pt idx="4">
                  <c:v>313.81</c:v>
                </c:pt>
                <c:pt idx="5">
                  <c:v>314.77300000000002</c:v>
                </c:pt>
                <c:pt idx="6">
                  <c:v>315.73500000000001</c:v>
                </c:pt>
                <c:pt idx="7">
                  <c:v>316.68700000000001</c:v>
                </c:pt>
                <c:pt idx="8">
                  <c:v>317.649</c:v>
                </c:pt>
                <c:pt idx="9">
                  <c:v>318.61099999999999</c:v>
                </c:pt>
                <c:pt idx="10">
                  <c:v>319.56799999999998</c:v>
                </c:pt>
                <c:pt idx="11">
                  <c:v>320.53399999999999</c:v>
                </c:pt>
                <c:pt idx="12">
                  <c:v>321.49099999999999</c:v>
                </c:pt>
                <c:pt idx="13">
                  <c:v>322.45</c:v>
                </c:pt>
                <c:pt idx="14">
                  <c:v>323.41500000000002</c:v>
                </c:pt>
                <c:pt idx="15">
                  <c:v>324.37400000000002</c:v>
                </c:pt>
                <c:pt idx="16">
                  <c:v>325.33</c:v>
                </c:pt>
                <c:pt idx="17">
                  <c:v>326.28800000000001</c:v>
                </c:pt>
                <c:pt idx="18">
                  <c:v>327.25400000000002</c:v>
                </c:pt>
                <c:pt idx="19">
                  <c:v>328.20699999999999</c:v>
                </c:pt>
                <c:pt idx="20">
                  <c:v>329.16699999999997</c:v>
                </c:pt>
                <c:pt idx="21">
                  <c:v>330.12900000000002</c:v>
                </c:pt>
                <c:pt idx="22">
                  <c:v>331.09100000000001</c:v>
                </c:pt>
                <c:pt idx="23">
                  <c:v>332.05399999999997</c:v>
                </c:pt>
                <c:pt idx="24">
                  <c:v>333.00700000000001</c:v>
                </c:pt>
                <c:pt idx="25">
                  <c:v>333.96800000000002</c:v>
                </c:pt>
                <c:pt idx="26">
                  <c:v>334.93</c:v>
                </c:pt>
                <c:pt idx="27">
                  <c:v>335.887</c:v>
                </c:pt>
                <c:pt idx="28">
                  <c:v>336.84800000000001</c:v>
                </c:pt>
                <c:pt idx="29">
                  <c:v>337.815</c:v>
                </c:pt>
                <c:pt idx="30">
                  <c:v>338.77</c:v>
                </c:pt>
                <c:pt idx="31">
                  <c:v>339.73</c:v>
                </c:pt>
                <c:pt idx="32">
                  <c:v>340.68700000000001</c:v>
                </c:pt>
                <c:pt idx="33">
                  <c:v>341.65499999999997</c:v>
                </c:pt>
                <c:pt idx="34">
                  <c:v>342.61099999999999</c:v>
                </c:pt>
                <c:pt idx="35">
                  <c:v>343.57</c:v>
                </c:pt>
                <c:pt idx="36">
                  <c:v>344.53500000000003</c:v>
                </c:pt>
                <c:pt idx="37">
                  <c:v>345.488</c:v>
                </c:pt>
                <c:pt idx="38">
                  <c:v>346.447</c:v>
                </c:pt>
                <c:pt idx="39">
                  <c:v>347.41</c:v>
                </c:pt>
                <c:pt idx="40">
                  <c:v>348.37200000000001</c:v>
                </c:pt>
                <c:pt idx="41">
                  <c:v>349.33499999999998</c:v>
                </c:pt>
                <c:pt idx="42">
                  <c:v>350.28699999999998</c:v>
                </c:pt>
                <c:pt idx="43">
                  <c:v>351.24900000000002</c:v>
                </c:pt>
                <c:pt idx="44">
                  <c:v>352.21100000000001</c:v>
                </c:pt>
                <c:pt idx="45">
                  <c:v>353.16699999999997</c:v>
                </c:pt>
                <c:pt idx="46">
                  <c:v>354.12700000000001</c:v>
                </c:pt>
                <c:pt idx="47">
                  <c:v>355.08699999999999</c:v>
                </c:pt>
                <c:pt idx="48">
                  <c:v>356.05200000000002</c:v>
                </c:pt>
                <c:pt idx="49">
                  <c:v>357.01100000000002</c:v>
                </c:pt>
                <c:pt idx="50">
                  <c:v>357.96699999999998</c:v>
                </c:pt>
                <c:pt idx="51">
                  <c:v>358.935</c:v>
                </c:pt>
                <c:pt idx="52">
                  <c:v>359.90300000000002</c:v>
                </c:pt>
                <c:pt idx="53">
                  <c:v>360.85500000000002</c:v>
                </c:pt>
                <c:pt idx="54">
                  <c:v>361.80799999999999</c:v>
                </c:pt>
                <c:pt idx="55">
                  <c:v>362.767</c:v>
                </c:pt>
                <c:pt idx="56">
                  <c:v>363.72800000000001</c:v>
                </c:pt>
                <c:pt idx="57">
                  <c:v>364.69099999999997</c:v>
                </c:pt>
                <c:pt idx="58">
                  <c:v>365.65300000000002</c:v>
                </c:pt>
                <c:pt idx="59">
                  <c:v>366.61500000000001</c:v>
                </c:pt>
                <c:pt idx="60">
                  <c:v>367.56799999999998</c:v>
                </c:pt>
                <c:pt idx="61">
                  <c:v>368.53</c:v>
                </c:pt>
                <c:pt idx="62">
                  <c:v>369.495</c:v>
                </c:pt>
                <c:pt idx="63">
                  <c:v>370.447</c:v>
                </c:pt>
                <c:pt idx="64">
                  <c:v>371.40699999999998</c:v>
                </c:pt>
                <c:pt idx="65">
                  <c:v>372.375</c:v>
                </c:pt>
                <c:pt idx="66">
                  <c:v>373.33300000000003</c:v>
                </c:pt>
                <c:pt idx="67">
                  <c:v>374.29</c:v>
                </c:pt>
                <c:pt idx="68">
                  <c:v>375.24700000000001</c:v>
                </c:pt>
                <c:pt idx="69">
                  <c:v>376.214</c:v>
                </c:pt>
                <c:pt idx="70">
                  <c:v>377.17200000000003</c:v>
                </c:pt>
                <c:pt idx="71">
                  <c:v>378.13299999999998</c:v>
                </c:pt>
                <c:pt idx="72">
                  <c:v>379.08699999999999</c:v>
                </c:pt>
                <c:pt idx="73">
                  <c:v>380.04700000000003</c:v>
                </c:pt>
                <c:pt idx="74">
                  <c:v>381.00799999999998</c:v>
                </c:pt>
                <c:pt idx="75">
                  <c:v>381.96899999999999</c:v>
                </c:pt>
                <c:pt idx="76">
                  <c:v>382.93299999999999</c:v>
                </c:pt>
                <c:pt idx="77">
                  <c:v>383.887</c:v>
                </c:pt>
                <c:pt idx="78">
                  <c:v>384.84800000000001</c:v>
                </c:pt>
                <c:pt idx="79">
                  <c:v>385.80900000000003</c:v>
                </c:pt>
                <c:pt idx="80">
                  <c:v>386.76600000000002</c:v>
                </c:pt>
                <c:pt idx="81">
                  <c:v>387.73099999999999</c:v>
                </c:pt>
                <c:pt idx="82">
                  <c:v>388.68900000000002</c:v>
                </c:pt>
                <c:pt idx="83">
                  <c:v>389.64699999999999</c:v>
                </c:pt>
                <c:pt idx="84">
                  <c:v>390.613</c:v>
                </c:pt>
                <c:pt idx="85">
                  <c:v>391.57100000000003</c:v>
                </c:pt>
                <c:pt idx="86">
                  <c:v>392.52800000000002</c:v>
                </c:pt>
                <c:pt idx="87">
                  <c:v>393.495</c:v>
                </c:pt>
                <c:pt idx="88">
                  <c:v>394.45299999999997</c:v>
                </c:pt>
                <c:pt idx="89">
                  <c:v>395.41399999999999</c:v>
                </c:pt>
                <c:pt idx="90">
                  <c:v>396.36700000000002</c:v>
                </c:pt>
                <c:pt idx="91">
                  <c:v>397.327</c:v>
                </c:pt>
                <c:pt idx="92">
                  <c:v>398.29</c:v>
                </c:pt>
                <c:pt idx="93">
                  <c:v>399.25099999999998</c:v>
                </c:pt>
                <c:pt idx="94">
                  <c:v>400.21499999999997</c:v>
                </c:pt>
                <c:pt idx="95">
                  <c:v>401.16699999999997</c:v>
                </c:pt>
                <c:pt idx="96">
                  <c:v>402.12900000000002</c:v>
                </c:pt>
                <c:pt idx="97">
                  <c:v>403.09300000000002</c:v>
                </c:pt>
                <c:pt idx="98">
                  <c:v>404.04599999999999</c:v>
                </c:pt>
                <c:pt idx="99">
                  <c:v>405.012</c:v>
                </c:pt>
                <c:pt idx="100">
                  <c:v>405.971</c:v>
                </c:pt>
                <c:pt idx="101">
                  <c:v>406.92700000000002</c:v>
                </c:pt>
                <c:pt idx="102">
                  <c:v>407.88799999999998</c:v>
                </c:pt>
                <c:pt idx="103">
                  <c:v>408.851</c:v>
                </c:pt>
                <c:pt idx="104">
                  <c:v>409.81</c:v>
                </c:pt>
                <c:pt idx="105">
                  <c:v>410.767</c:v>
                </c:pt>
                <c:pt idx="106">
                  <c:v>411.726</c:v>
                </c:pt>
                <c:pt idx="107">
                  <c:v>412.69200000000001</c:v>
                </c:pt>
                <c:pt idx="108">
                  <c:v>413.64699999999999</c:v>
                </c:pt>
                <c:pt idx="109">
                  <c:v>414.608</c:v>
                </c:pt>
                <c:pt idx="110">
                  <c:v>415.57100000000003</c:v>
                </c:pt>
                <c:pt idx="111">
                  <c:v>416.53300000000002</c:v>
                </c:pt>
                <c:pt idx="112">
                  <c:v>417.495</c:v>
                </c:pt>
                <c:pt idx="113">
                  <c:v>418.44799999999998</c:v>
                </c:pt>
                <c:pt idx="114">
                  <c:v>419.41</c:v>
                </c:pt>
                <c:pt idx="115">
                  <c:v>420.37299999999999</c:v>
                </c:pt>
                <c:pt idx="116">
                  <c:v>421.327</c:v>
                </c:pt>
                <c:pt idx="117">
                  <c:v>422.29300000000001</c:v>
                </c:pt>
                <c:pt idx="118">
                  <c:v>423.25200000000001</c:v>
                </c:pt>
                <c:pt idx="119">
                  <c:v>424.209</c:v>
                </c:pt>
                <c:pt idx="120">
                  <c:v>425.17500000000001</c:v>
                </c:pt>
                <c:pt idx="121">
                  <c:v>426.13400000000001</c:v>
                </c:pt>
                <c:pt idx="122">
                  <c:v>427.09100000000001</c:v>
                </c:pt>
                <c:pt idx="123">
                  <c:v>428.05200000000002</c:v>
                </c:pt>
                <c:pt idx="124">
                  <c:v>429.012</c:v>
                </c:pt>
                <c:pt idx="125">
                  <c:v>429.97500000000002</c:v>
                </c:pt>
                <c:pt idx="126">
                  <c:v>430.92700000000002</c:v>
                </c:pt>
                <c:pt idx="127">
                  <c:v>431.89100000000002</c:v>
                </c:pt>
                <c:pt idx="128">
                  <c:v>432.851</c:v>
                </c:pt>
                <c:pt idx="129">
                  <c:v>433.81400000000002</c:v>
                </c:pt>
                <c:pt idx="130">
                  <c:v>434.767</c:v>
                </c:pt>
                <c:pt idx="131">
                  <c:v>435.72800000000001</c:v>
                </c:pt>
                <c:pt idx="132">
                  <c:v>436.69499999999999</c:v>
                </c:pt>
                <c:pt idx="133">
                  <c:v>437.65</c:v>
                </c:pt>
                <c:pt idx="134">
                  <c:v>438.60700000000003</c:v>
                </c:pt>
                <c:pt idx="135">
                  <c:v>439.57400000000001</c:v>
                </c:pt>
                <c:pt idx="136">
                  <c:v>440.53300000000002</c:v>
                </c:pt>
                <c:pt idx="137">
                  <c:v>441.48899999999998</c:v>
                </c:pt>
                <c:pt idx="138">
                  <c:v>442.447</c:v>
                </c:pt>
                <c:pt idx="139">
                  <c:v>443.41300000000001</c:v>
                </c:pt>
                <c:pt idx="140">
                  <c:v>444.37200000000001</c:v>
                </c:pt>
                <c:pt idx="141">
                  <c:v>445.33199999999999</c:v>
                </c:pt>
                <c:pt idx="142">
                  <c:v>446.29399999999998</c:v>
                </c:pt>
                <c:pt idx="143">
                  <c:v>447.255</c:v>
                </c:pt>
                <c:pt idx="144">
                  <c:v>448.209</c:v>
                </c:pt>
                <c:pt idx="145">
                  <c:v>449.16899999999998</c:v>
                </c:pt>
                <c:pt idx="146">
                  <c:v>450.13200000000001</c:v>
                </c:pt>
                <c:pt idx="147">
                  <c:v>451.09300000000002</c:v>
                </c:pt>
                <c:pt idx="148">
                  <c:v>452.048</c:v>
                </c:pt>
                <c:pt idx="149">
                  <c:v>453.01100000000002</c:v>
                </c:pt>
                <c:pt idx="150">
                  <c:v>453.97300000000001</c:v>
                </c:pt>
                <c:pt idx="151">
                  <c:v>454.93099999999998</c:v>
                </c:pt>
                <c:pt idx="152">
                  <c:v>455.892</c:v>
                </c:pt>
                <c:pt idx="153">
                  <c:v>456.85500000000002</c:v>
                </c:pt>
                <c:pt idx="154">
                  <c:v>457.81400000000002</c:v>
                </c:pt>
                <c:pt idx="155">
                  <c:v>458.77</c:v>
                </c:pt>
                <c:pt idx="156">
                  <c:v>459.72699999999998</c:v>
                </c:pt>
                <c:pt idx="157">
                  <c:v>460.69400000000002</c:v>
                </c:pt>
                <c:pt idx="158">
                  <c:v>461.65499999999997</c:v>
                </c:pt>
                <c:pt idx="159">
                  <c:v>462.61099999999999</c:v>
                </c:pt>
                <c:pt idx="160">
                  <c:v>463.57400000000001</c:v>
                </c:pt>
                <c:pt idx="161">
                  <c:v>464.52699999999999</c:v>
                </c:pt>
                <c:pt idx="162">
                  <c:v>465.49</c:v>
                </c:pt>
                <c:pt idx="163">
                  <c:v>466.45100000000002</c:v>
                </c:pt>
                <c:pt idx="164">
                  <c:v>467.41399999999999</c:v>
                </c:pt>
                <c:pt idx="165">
                  <c:v>468.375</c:v>
                </c:pt>
                <c:pt idx="166">
                  <c:v>469.32900000000001</c:v>
                </c:pt>
                <c:pt idx="167">
                  <c:v>470.29199999999997</c:v>
                </c:pt>
                <c:pt idx="168">
                  <c:v>471.255</c:v>
                </c:pt>
                <c:pt idx="169">
                  <c:v>472.214</c:v>
                </c:pt>
                <c:pt idx="170">
                  <c:v>473.17</c:v>
                </c:pt>
                <c:pt idx="171">
                  <c:v>474.12799999999999</c:v>
                </c:pt>
                <c:pt idx="172">
                  <c:v>475.09399999999999</c:v>
                </c:pt>
                <c:pt idx="173">
                  <c:v>476.053</c:v>
                </c:pt>
                <c:pt idx="174">
                  <c:v>477.01</c:v>
                </c:pt>
                <c:pt idx="175">
                  <c:v>477.971</c:v>
                </c:pt>
                <c:pt idx="176">
                  <c:v>478.93299999999999</c:v>
                </c:pt>
                <c:pt idx="177">
                  <c:v>479.887</c:v>
                </c:pt>
                <c:pt idx="178">
                  <c:v>480.85599999999999</c:v>
                </c:pt>
                <c:pt idx="179">
                  <c:v>481.80900000000003</c:v>
                </c:pt>
                <c:pt idx="180">
                  <c:v>482.77199999999999</c:v>
                </c:pt>
                <c:pt idx="181">
                  <c:v>483.73200000000003</c:v>
                </c:pt>
                <c:pt idx="182">
                  <c:v>484.69499999999999</c:v>
                </c:pt>
                <c:pt idx="183">
                  <c:v>485.64800000000002</c:v>
                </c:pt>
                <c:pt idx="184">
                  <c:v>486.61500000000001</c:v>
                </c:pt>
                <c:pt idx="185">
                  <c:v>487.56900000000002</c:v>
                </c:pt>
                <c:pt idx="186">
                  <c:v>488.536</c:v>
                </c:pt>
                <c:pt idx="187">
                  <c:v>489.49599999999998</c:v>
                </c:pt>
                <c:pt idx="188">
                  <c:v>490.44900000000001</c:v>
                </c:pt>
                <c:pt idx="189">
                  <c:v>491.40800000000002</c:v>
                </c:pt>
                <c:pt idx="190">
                  <c:v>492.36900000000003</c:v>
                </c:pt>
                <c:pt idx="191">
                  <c:v>493.327</c:v>
                </c:pt>
                <c:pt idx="192">
                  <c:v>494.29</c:v>
                </c:pt>
                <c:pt idx="193">
                  <c:v>495.25099999999998</c:v>
                </c:pt>
                <c:pt idx="194">
                  <c:v>496.214</c:v>
                </c:pt>
                <c:pt idx="195">
                  <c:v>497.17399999999998</c:v>
                </c:pt>
                <c:pt idx="196">
                  <c:v>498.12799999999999</c:v>
                </c:pt>
                <c:pt idx="197">
                  <c:v>499.089</c:v>
                </c:pt>
                <c:pt idx="198">
                  <c:v>500.05200000000002</c:v>
                </c:pt>
                <c:pt idx="199">
                  <c:v>501.01400000000001</c:v>
                </c:pt>
                <c:pt idx="200">
                  <c:v>501.96800000000002</c:v>
                </c:pt>
                <c:pt idx="201">
                  <c:v>502.93</c:v>
                </c:pt>
                <c:pt idx="202">
                  <c:v>503.88799999999998</c:v>
                </c:pt>
                <c:pt idx="203">
                  <c:v>504.85</c:v>
                </c:pt>
                <c:pt idx="204">
                  <c:v>505.80700000000002</c:v>
                </c:pt>
                <c:pt idx="205">
                  <c:v>506.774</c:v>
                </c:pt>
                <c:pt idx="206">
                  <c:v>507.733</c:v>
                </c:pt>
                <c:pt idx="207">
                  <c:v>508.69</c:v>
                </c:pt>
                <c:pt idx="208">
                  <c:v>509.64699999999999</c:v>
                </c:pt>
                <c:pt idx="209">
                  <c:v>510.61399999999998</c:v>
                </c:pt>
                <c:pt idx="210">
                  <c:v>511.57400000000001</c:v>
                </c:pt>
                <c:pt idx="211">
                  <c:v>512.53200000000004</c:v>
                </c:pt>
                <c:pt idx="212">
                  <c:v>513.495</c:v>
                </c:pt>
                <c:pt idx="213">
                  <c:v>514.45600000000002</c:v>
                </c:pt>
                <c:pt idx="214">
                  <c:v>515.41</c:v>
                </c:pt>
                <c:pt idx="215">
                  <c:v>516.36900000000003</c:v>
                </c:pt>
                <c:pt idx="216">
                  <c:v>517.33199999999999</c:v>
                </c:pt>
              </c:numCache>
            </c:numRef>
          </c:xVal>
          <c:yVal>
            <c:numRef>
              <c:f>'8 (15)'!$C$2:$C$218</c:f>
              <c:numCache>
                <c:formatCode>General</c:formatCode>
                <c:ptCount val="217"/>
                <c:pt idx="0">
                  <c:v>64.8</c:v>
                </c:pt>
                <c:pt idx="1">
                  <c:v>64.8</c:v>
                </c:pt>
                <c:pt idx="2">
                  <c:v>64.8</c:v>
                </c:pt>
                <c:pt idx="3">
                  <c:v>64.8</c:v>
                </c:pt>
                <c:pt idx="4">
                  <c:v>64.8</c:v>
                </c:pt>
                <c:pt idx="5">
                  <c:v>64.8</c:v>
                </c:pt>
                <c:pt idx="6">
                  <c:v>64.8</c:v>
                </c:pt>
                <c:pt idx="7">
                  <c:v>64.8</c:v>
                </c:pt>
                <c:pt idx="8">
                  <c:v>64.8</c:v>
                </c:pt>
                <c:pt idx="9">
                  <c:v>64.8</c:v>
                </c:pt>
                <c:pt idx="10">
                  <c:v>64.8</c:v>
                </c:pt>
                <c:pt idx="11">
                  <c:v>64.8</c:v>
                </c:pt>
                <c:pt idx="12">
                  <c:v>64.8</c:v>
                </c:pt>
                <c:pt idx="13">
                  <c:v>64.8</c:v>
                </c:pt>
                <c:pt idx="14">
                  <c:v>64.8</c:v>
                </c:pt>
                <c:pt idx="15">
                  <c:v>64.8</c:v>
                </c:pt>
                <c:pt idx="16">
                  <c:v>64.8</c:v>
                </c:pt>
                <c:pt idx="17">
                  <c:v>64.8</c:v>
                </c:pt>
                <c:pt idx="18">
                  <c:v>64.8</c:v>
                </c:pt>
                <c:pt idx="19">
                  <c:v>64.8</c:v>
                </c:pt>
                <c:pt idx="20">
                  <c:v>64.8</c:v>
                </c:pt>
                <c:pt idx="21">
                  <c:v>64.8</c:v>
                </c:pt>
                <c:pt idx="22">
                  <c:v>64.8</c:v>
                </c:pt>
                <c:pt idx="23">
                  <c:v>64.8</c:v>
                </c:pt>
                <c:pt idx="24">
                  <c:v>64.8</c:v>
                </c:pt>
                <c:pt idx="25">
                  <c:v>64.8</c:v>
                </c:pt>
                <c:pt idx="26">
                  <c:v>64.8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64.8</c:v>
                </c:pt>
                <c:pt idx="61">
                  <c:v>64.8</c:v>
                </c:pt>
                <c:pt idx="62">
                  <c:v>64.8</c:v>
                </c:pt>
                <c:pt idx="63">
                  <c:v>64.8</c:v>
                </c:pt>
                <c:pt idx="64">
                  <c:v>64.8</c:v>
                </c:pt>
                <c:pt idx="65">
                  <c:v>64.8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64.8</c:v>
                </c:pt>
                <c:pt idx="71">
                  <c:v>64.8</c:v>
                </c:pt>
                <c:pt idx="72">
                  <c:v>64.8</c:v>
                </c:pt>
                <c:pt idx="73">
                  <c:v>64.8</c:v>
                </c:pt>
                <c:pt idx="74">
                  <c:v>64.8</c:v>
                </c:pt>
                <c:pt idx="75">
                  <c:v>64.8</c:v>
                </c:pt>
                <c:pt idx="76">
                  <c:v>64.8</c:v>
                </c:pt>
                <c:pt idx="77">
                  <c:v>64.8</c:v>
                </c:pt>
                <c:pt idx="78">
                  <c:v>64.8</c:v>
                </c:pt>
                <c:pt idx="79">
                  <c:v>64.8</c:v>
                </c:pt>
                <c:pt idx="80">
                  <c:v>64.8</c:v>
                </c:pt>
                <c:pt idx="81">
                  <c:v>64.8</c:v>
                </c:pt>
                <c:pt idx="82">
                  <c:v>64.8</c:v>
                </c:pt>
                <c:pt idx="83">
                  <c:v>64.8</c:v>
                </c:pt>
                <c:pt idx="84">
                  <c:v>64.8</c:v>
                </c:pt>
                <c:pt idx="85">
                  <c:v>64.8</c:v>
                </c:pt>
                <c:pt idx="86">
                  <c:v>64.8</c:v>
                </c:pt>
                <c:pt idx="87">
                  <c:v>64.8</c:v>
                </c:pt>
                <c:pt idx="88">
                  <c:v>64.8</c:v>
                </c:pt>
                <c:pt idx="89">
                  <c:v>64.8</c:v>
                </c:pt>
                <c:pt idx="90">
                  <c:v>64.8</c:v>
                </c:pt>
                <c:pt idx="91">
                  <c:v>64.8</c:v>
                </c:pt>
                <c:pt idx="92">
                  <c:v>64.8</c:v>
                </c:pt>
                <c:pt idx="93">
                  <c:v>64.8</c:v>
                </c:pt>
                <c:pt idx="94">
                  <c:v>64.8</c:v>
                </c:pt>
                <c:pt idx="95">
                  <c:v>64.8</c:v>
                </c:pt>
                <c:pt idx="96">
                  <c:v>64.8</c:v>
                </c:pt>
                <c:pt idx="97">
                  <c:v>64.8</c:v>
                </c:pt>
                <c:pt idx="98">
                  <c:v>64.8</c:v>
                </c:pt>
                <c:pt idx="99">
                  <c:v>64.8</c:v>
                </c:pt>
                <c:pt idx="100">
                  <c:v>64.8</c:v>
                </c:pt>
                <c:pt idx="101">
                  <c:v>64.8</c:v>
                </c:pt>
                <c:pt idx="102">
                  <c:v>64.8</c:v>
                </c:pt>
                <c:pt idx="103">
                  <c:v>64.8</c:v>
                </c:pt>
                <c:pt idx="104">
                  <c:v>64.8</c:v>
                </c:pt>
                <c:pt idx="105">
                  <c:v>64.8</c:v>
                </c:pt>
                <c:pt idx="106">
                  <c:v>64.8</c:v>
                </c:pt>
                <c:pt idx="107">
                  <c:v>64.8</c:v>
                </c:pt>
                <c:pt idx="108">
                  <c:v>64.8</c:v>
                </c:pt>
                <c:pt idx="109">
                  <c:v>64.8</c:v>
                </c:pt>
                <c:pt idx="110">
                  <c:v>64.8</c:v>
                </c:pt>
                <c:pt idx="111">
                  <c:v>64.8</c:v>
                </c:pt>
                <c:pt idx="112">
                  <c:v>64.8</c:v>
                </c:pt>
                <c:pt idx="113">
                  <c:v>64.8</c:v>
                </c:pt>
                <c:pt idx="114">
                  <c:v>64.8</c:v>
                </c:pt>
                <c:pt idx="115">
                  <c:v>64.8</c:v>
                </c:pt>
                <c:pt idx="116">
                  <c:v>64.8</c:v>
                </c:pt>
                <c:pt idx="117">
                  <c:v>64.8</c:v>
                </c:pt>
                <c:pt idx="118">
                  <c:v>64.8</c:v>
                </c:pt>
                <c:pt idx="119">
                  <c:v>64.8</c:v>
                </c:pt>
                <c:pt idx="120">
                  <c:v>64.8</c:v>
                </c:pt>
                <c:pt idx="121">
                  <c:v>64.8</c:v>
                </c:pt>
                <c:pt idx="122">
                  <c:v>64.8</c:v>
                </c:pt>
                <c:pt idx="123">
                  <c:v>64.8</c:v>
                </c:pt>
                <c:pt idx="124">
                  <c:v>64.8</c:v>
                </c:pt>
                <c:pt idx="125">
                  <c:v>64.8</c:v>
                </c:pt>
                <c:pt idx="126">
                  <c:v>64.8</c:v>
                </c:pt>
                <c:pt idx="127">
                  <c:v>64.8</c:v>
                </c:pt>
                <c:pt idx="128">
                  <c:v>64.8</c:v>
                </c:pt>
                <c:pt idx="129">
                  <c:v>64.8</c:v>
                </c:pt>
                <c:pt idx="130">
                  <c:v>64.8</c:v>
                </c:pt>
                <c:pt idx="131">
                  <c:v>64.8</c:v>
                </c:pt>
                <c:pt idx="132">
                  <c:v>64.8</c:v>
                </c:pt>
                <c:pt idx="133">
                  <c:v>64.8</c:v>
                </c:pt>
                <c:pt idx="134">
                  <c:v>64.8</c:v>
                </c:pt>
                <c:pt idx="135">
                  <c:v>64.8</c:v>
                </c:pt>
                <c:pt idx="136">
                  <c:v>64.8</c:v>
                </c:pt>
                <c:pt idx="137">
                  <c:v>64.8</c:v>
                </c:pt>
                <c:pt idx="138">
                  <c:v>64.8</c:v>
                </c:pt>
                <c:pt idx="139">
                  <c:v>64.8</c:v>
                </c:pt>
                <c:pt idx="140">
                  <c:v>64.8</c:v>
                </c:pt>
                <c:pt idx="141">
                  <c:v>64.8</c:v>
                </c:pt>
                <c:pt idx="142">
                  <c:v>64.8</c:v>
                </c:pt>
                <c:pt idx="143">
                  <c:v>64.8</c:v>
                </c:pt>
                <c:pt idx="144">
                  <c:v>64.8</c:v>
                </c:pt>
                <c:pt idx="145">
                  <c:v>64.8</c:v>
                </c:pt>
                <c:pt idx="146">
                  <c:v>64.8</c:v>
                </c:pt>
                <c:pt idx="147">
                  <c:v>64.8</c:v>
                </c:pt>
                <c:pt idx="148">
                  <c:v>64.8</c:v>
                </c:pt>
                <c:pt idx="149">
                  <c:v>64.8</c:v>
                </c:pt>
                <c:pt idx="150">
                  <c:v>64.8</c:v>
                </c:pt>
                <c:pt idx="151">
                  <c:v>64.8</c:v>
                </c:pt>
                <c:pt idx="152">
                  <c:v>64.8</c:v>
                </c:pt>
                <c:pt idx="153">
                  <c:v>64.8</c:v>
                </c:pt>
                <c:pt idx="154">
                  <c:v>64.8</c:v>
                </c:pt>
                <c:pt idx="155">
                  <c:v>64.8</c:v>
                </c:pt>
                <c:pt idx="156">
                  <c:v>64.8</c:v>
                </c:pt>
                <c:pt idx="157">
                  <c:v>64.8</c:v>
                </c:pt>
                <c:pt idx="158">
                  <c:v>64.8</c:v>
                </c:pt>
                <c:pt idx="159">
                  <c:v>64.8</c:v>
                </c:pt>
                <c:pt idx="160">
                  <c:v>64.8</c:v>
                </c:pt>
                <c:pt idx="161">
                  <c:v>64.8</c:v>
                </c:pt>
                <c:pt idx="162">
                  <c:v>64.8</c:v>
                </c:pt>
                <c:pt idx="163">
                  <c:v>64.8</c:v>
                </c:pt>
                <c:pt idx="164">
                  <c:v>64.8</c:v>
                </c:pt>
                <c:pt idx="165">
                  <c:v>64.8</c:v>
                </c:pt>
                <c:pt idx="166">
                  <c:v>64.8</c:v>
                </c:pt>
                <c:pt idx="167">
                  <c:v>64.8</c:v>
                </c:pt>
                <c:pt idx="168">
                  <c:v>64.8</c:v>
                </c:pt>
                <c:pt idx="169">
                  <c:v>64.8</c:v>
                </c:pt>
                <c:pt idx="170">
                  <c:v>64.8</c:v>
                </c:pt>
                <c:pt idx="171">
                  <c:v>64.8</c:v>
                </c:pt>
                <c:pt idx="172">
                  <c:v>64.8</c:v>
                </c:pt>
                <c:pt idx="173">
                  <c:v>64.8</c:v>
                </c:pt>
                <c:pt idx="174">
                  <c:v>64.8</c:v>
                </c:pt>
                <c:pt idx="175">
                  <c:v>64.8</c:v>
                </c:pt>
                <c:pt idx="176">
                  <c:v>64.8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64.8</c:v>
                </c:pt>
                <c:pt idx="181">
                  <c:v>64.8</c:v>
                </c:pt>
                <c:pt idx="182">
                  <c:v>64.8</c:v>
                </c:pt>
                <c:pt idx="183">
                  <c:v>64.8</c:v>
                </c:pt>
                <c:pt idx="184">
                  <c:v>64.8</c:v>
                </c:pt>
                <c:pt idx="185">
                  <c:v>64.8</c:v>
                </c:pt>
                <c:pt idx="186">
                  <c:v>64.8</c:v>
                </c:pt>
                <c:pt idx="187">
                  <c:v>64.8</c:v>
                </c:pt>
                <c:pt idx="188">
                  <c:v>64.8</c:v>
                </c:pt>
                <c:pt idx="189">
                  <c:v>64.8</c:v>
                </c:pt>
                <c:pt idx="190">
                  <c:v>64.8</c:v>
                </c:pt>
                <c:pt idx="191">
                  <c:v>64.8</c:v>
                </c:pt>
                <c:pt idx="192">
                  <c:v>64.8</c:v>
                </c:pt>
                <c:pt idx="193">
                  <c:v>64.8</c:v>
                </c:pt>
                <c:pt idx="194">
                  <c:v>64.8</c:v>
                </c:pt>
                <c:pt idx="195">
                  <c:v>64.8</c:v>
                </c:pt>
                <c:pt idx="196">
                  <c:v>64.8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64.8</c:v>
                </c:pt>
                <c:pt idx="201">
                  <c:v>64.8</c:v>
                </c:pt>
                <c:pt idx="202">
                  <c:v>64.8</c:v>
                </c:pt>
                <c:pt idx="203">
                  <c:v>64.8</c:v>
                </c:pt>
                <c:pt idx="204">
                  <c:v>64.8</c:v>
                </c:pt>
                <c:pt idx="205">
                  <c:v>64.8</c:v>
                </c:pt>
                <c:pt idx="206">
                  <c:v>64.8</c:v>
                </c:pt>
                <c:pt idx="207">
                  <c:v>64.8</c:v>
                </c:pt>
                <c:pt idx="208">
                  <c:v>64.8</c:v>
                </c:pt>
                <c:pt idx="209">
                  <c:v>64.8</c:v>
                </c:pt>
                <c:pt idx="210">
                  <c:v>64.8</c:v>
                </c:pt>
                <c:pt idx="211">
                  <c:v>64.8</c:v>
                </c:pt>
                <c:pt idx="212">
                  <c:v>64.8</c:v>
                </c:pt>
                <c:pt idx="213">
                  <c:v>64.8</c:v>
                </c:pt>
                <c:pt idx="214">
                  <c:v>64.8</c:v>
                </c:pt>
                <c:pt idx="215">
                  <c:v>64.8</c:v>
                </c:pt>
                <c:pt idx="216">
                  <c:v>64.8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2D7-4866-B7FD-3F3EAC745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79424"/>
        <c:axId val="74680960"/>
      </c:scatterChart>
      <c:valAx>
        <c:axId val="7467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680960"/>
        <c:crosses val="autoZero"/>
        <c:crossBetween val="midCat"/>
      </c:valAx>
      <c:valAx>
        <c:axId val="7468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67942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(15)'!$L$2:$L$283</c:f>
              <c:numCache>
                <c:formatCode>General</c:formatCode>
                <c:ptCount val="282"/>
                <c:pt idx="0">
                  <c:v>174.607</c:v>
                </c:pt>
                <c:pt idx="1">
                  <c:v>175.57300000000001</c:v>
                </c:pt>
                <c:pt idx="2">
                  <c:v>176.53100000000001</c:v>
                </c:pt>
                <c:pt idx="3">
                  <c:v>177.48699999999999</c:v>
                </c:pt>
                <c:pt idx="4">
                  <c:v>178.44900000000001</c:v>
                </c:pt>
                <c:pt idx="5">
                  <c:v>179.41</c:v>
                </c:pt>
                <c:pt idx="6">
                  <c:v>180.37200000000001</c:v>
                </c:pt>
                <c:pt idx="7">
                  <c:v>181.33500000000001</c:v>
                </c:pt>
                <c:pt idx="8">
                  <c:v>182.28700000000001</c:v>
                </c:pt>
                <c:pt idx="9">
                  <c:v>183.249</c:v>
                </c:pt>
                <c:pt idx="10">
                  <c:v>184.21100000000001</c:v>
                </c:pt>
                <c:pt idx="11">
                  <c:v>185.17400000000001</c:v>
                </c:pt>
                <c:pt idx="12">
                  <c:v>186.13499999999999</c:v>
                </c:pt>
                <c:pt idx="13">
                  <c:v>187.09200000000001</c:v>
                </c:pt>
                <c:pt idx="14">
                  <c:v>188.047</c:v>
                </c:pt>
                <c:pt idx="15">
                  <c:v>189.01499999999999</c:v>
                </c:pt>
                <c:pt idx="16">
                  <c:v>189.97200000000001</c:v>
                </c:pt>
                <c:pt idx="17">
                  <c:v>190.93</c:v>
                </c:pt>
                <c:pt idx="18">
                  <c:v>191.89</c:v>
                </c:pt>
                <c:pt idx="19">
                  <c:v>192.85400000000001</c:v>
                </c:pt>
                <c:pt idx="20">
                  <c:v>193.81100000000001</c:v>
                </c:pt>
                <c:pt idx="21">
                  <c:v>194.77099999999999</c:v>
                </c:pt>
                <c:pt idx="22">
                  <c:v>195.727</c:v>
                </c:pt>
                <c:pt idx="23">
                  <c:v>196.691</c:v>
                </c:pt>
                <c:pt idx="24">
                  <c:v>197.65199999999999</c:v>
                </c:pt>
                <c:pt idx="25">
                  <c:v>198.607</c:v>
                </c:pt>
                <c:pt idx="26">
                  <c:v>199.56700000000001</c:v>
                </c:pt>
                <c:pt idx="27">
                  <c:v>200.53</c:v>
                </c:pt>
                <c:pt idx="28">
                  <c:v>201.49199999999999</c:v>
                </c:pt>
                <c:pt idx="29">
                  <c:v>202.45500000000001</c:v>
                </c:pt>
                <c:pt idx="30">
                  <c:v>203.40899999999999</c:v>
                </c:pt>
                <c:pt idx="31">
                  <c:v>204.37100000000001</c:v>
                </c:pt>
                <c:pt idx="32">
                  <c:v>205.32900000000001</c:v>
                </c:pt>
                <c:pt idx="33">
                  <c:v>206.28700000000001</c:v>
                </c:pt>
                <c:pt idx="34">
                  <c:v>207.25299999999999</c:v>
                </c:pt>
                <c:pt idx="35">
                  <c:v>208.21100000000001</c:v>
                </c:pt>
                <c:pt idx="36">
                  <c:v>209.167</c:v>
                </c:pt>
                <c:pt idx="37">
                  <c:v>210.13499999999999</c:v>
                </c:pt>
                <c:pt idx="38">
                  <c:v>211.09200000000001</c:v>
                </c:pt>
                <c:pt idx="39">
                  <c:v>212.05199999999999</c:v>
                </c:pt>
                <c:pt idx="40">
                  <c:v>213.00800000000001</c:v>
                </c:pt>
                <c:pt idx="41">
                  <c:v>213.97200000000001</c:v>
                </c:pt>
                <c:pt idx="42">
                  <c:v>214.93299999999999</c:v>
                </c:pt>
                <c:pt idx="43">
                  <c:v>215.89</c:v>
                </c:pt>
                <c:pt idx="44">
                  <c:v>216.84800000000001</c:v>
                </c:pt>
                <c:pt idx="45">
                  <c:v>217.81100000000001</c:v>
                </c:pt>
                <c:pt idx="46">
                  <c:v>218.77199999999999</c:v>
                </c:pt>
                <c:pt idx="47">
                  <c:v>219.73</c:v>
                </c:pt>
                <c:pt idx="48">
                  <c:v>220.69399999999999</c:v>
                </c:pt>
                <c:pt idx="49">
                  <c:v>221.65199999999999</c:v>
                </c:pt>
                <c:pt idx="50">
                  <c:v>222.61099999999999</c:v>
                </c:pt>
                <c:pt idx="51">
                  <c:v>223.57499999999999</c:v>
                </c:pt>
                <c:pt idx="52">
                  <c:v>224.53399999999999</c:v>
                </c:pt>
                <c:pt idx="53">
                  <c:v>225.488</c:v>
                </c:pt>
                <c:pt idx="54">
                  <c:v>226.44900000000001</c:v>
                </c:pt>
                <c:pt idx="55">
                  <c:v>227.40700000000001</c:v>
                </c:pt>
                <c:pt idx="56">
                  <c:v>228.36699999999999</c:v>
                </c:pt>
                <c:pt idx="57">
                  <c:v>229.328</c:v>
                </c:pt>
                <c:pt idx="58">
                  <c:v>230.28899999999999</c:v>
                </c:pt>
                <c:pt idx="59">
                  <c:v>231.25299999999999</c:v>
                </c:pt>
                <c:pt idx="60">
                  <c:v>232.214</c:v>
                </c:pt>
                <c:pt idx="61">
                  <c:v>233.16800000000001</c:v>
                </c:pt>
                <c:pt idx="62">
                  <c:v>234.12799999999999</c:v>
                </c:pt>
                <c:pt idx="63">
                  <c:v>235.09200000000001</c:v>
                </c:pt>
                <c:pt idx="64">
                  <c:v>236.054</c:v>
                </c:pt>
                <c:pt idx="65">
                  <c:v>237.011</c:v>
                </c:pt>
                <c:pt idx="66">
                  <c:v>237.96700000000001</c:v>
                </c:pt>
                <c:pt idx="67">
                  <c:v>238.93199999999999</c:v>
                </c:pt>
                <c:pt idx="68">
                  <c:v>239.89400000000001</c:v>
                </c:pt>
                <c:pt idx="69">
                  <c:v>240.84800000000001</c:v>
                </c:pt>
                <c:pt idx="70">
                  <c:v>241.815</c:v>
                </c:pt>
                <c:pt idx="71">
                  <c:v>242.77199999999999</c:v>
                </c:pt>
                <c:pt idx="72">
                  <c:v>243.73</c:v>
                </c:pt>
                <c:pt idx="73">
                  <c:v>244.68899999999999</c:v>
                </c:pt>
                <c:pt idx="74">
                  <c:v>245.655</c:v>
                </c:pt>
                <c:pt idx="75">
                  <c:v>246.61099999999999</c:v>
                </c:pt>
                <c:pt idx="76">
                  <c:v>247.571</c:v>
                </c:pt>
                <c:pt idx="77">
                  <c:v>248.53399999999999</c:v>
                </c:pt>
                <c:pt idx="78">
                  <c:v>249.495</c:v>
                </c:pt>
                <c:pt idx="79">
                  <c:v>250.44900000000001</c:v>
                </c:pt>
                <c:pt idx="80">
                  <c:v>251.41</c:v>
                </c:pt>
                <c:pt idx="81">
                  <c:v>252.37299999999999</c:v>
                </c:pt>
                <c:pt idx="82">
                  <c:v>253.327</c:v>
                </c:pt>
                <c:pt idx="83">
                  <c:v>254.29</c:v>
                </c:pt>
                <c:pt idx="84">
                  <c:v>255.24700000000001</c:v>
                </c:pt>
                <c:pt idx="85">
                  <c:v>256.214</c:v>
                </c:pt>
                <c:pt idx="86">
                  <c:v>257.17200000000003</c:v>
                </c:pt>
                <c:pt idx="87">
                  <c:v>258.12799999999999</c:v>
                </c:pt>
                <c:pt idx="88">
                  <c:v>259.08699999999999</c:v>
                </c:pt>
                <c:pt idx="89">
                  <c:v>260.05200000000002</c:v>
                </c:pt>
                <c:pt idx="90">
                  <c:v>261.01100000000002</c:v>
                </c:pt>
                <c:pt idx="91">
                  <c:v>261.96899999999999</c:v>
                </c:pt>
                <c:pt idx="92">
                  <c:v>262.92599999999999</c:v>
                </c:pt>
                <c:pt idx="93">
                  <c:v>263.892</c:v>
                </c:pt>
                <c:pt idx="94">
                  <c:v>264.851</c:v>
                </c:pt>
                <c:pt idx="95">
                  <c:v>265.81400000000002</c:v>
                </c:pt>
                <c:pt idx="96">
                  <c:v>266.767</c:v>
                </c:pt>
                <c:pt idx="97">
                  <c:v>267.72899999999998</c:v>
                </c:pt>
                <c:pt idx="98">
                  <c:v>268.69</c:v>
                </c:pt>
                <c:pt idx="99">
                  <c:v>269.64699999999999</c:v>
                </c:pt>
                <c:pt idx="100">
                  <c:v>270.61200000000002</c:v>
                </c:pt>
                <c:pt idx="101">
                  <c:v>271.57</c:v>
                </c:pt>
                <c:pt idx="102">
                  <c:v>272.52699999999999</c:v>
                </c:pt>
                <c:pt idx="103">
                  <c:v>273.49400000000003</c:v>
                </c:pt>
                <c:pt idx="104">
                  <c:v>274.452</c:v>
                </c:pt>
                <c:pt idx="105">
                  <c:v>275.40899999999999</c:v>
                </c:pt>
                <c:pt idx="106">
                  <c:v>276.36599999999999</c:v>
                </c:pt>
                <c:pt idx="107">
                  <c:v>277.33300000000003</c:v>
                </c:pt>
                <c:pt idx="108">
                  <c:v>278.29500000000002</c:v>
                </c:pt>
                <c:pt idx="109">
                  <c:v>279.24700000000001</c:v>
                </c:pt>
                <c:pt idx="110">
                  <c:v>280.20699999999999</c:v>
                </c:pt>
                <c:pt idx="111">
                  <c:v>281.17</c:v>
                </c:pt>
                <c:pt idx="112">
                  <c:v>282.13200000000001</c:v>
                </c:pt>
                <c:pt idx="113">
                  <c:v>283.09500000000003</c:v>
                </c:pt>
                <c:pt idx="114">
                  <c:v>284.04700000000003</c:v>
                </c:pt>
                <c:pt idx="115">
                  <c:v>285.01</c:v>
                </c:pt>
                <c:pt idx="116">
                  <c:v>285.971</c:v>
                </c:pt>
                <c:pt idx="117">
                  <c:v>286.928</c:v>
                </c:pt>
                <c:pt idx="118">
                  <c:v>287.887</c:v>
                </c:pt>
                <c:pt idx="119">
                  <c:v>288.851</c:v>
                </c:pt>
                <c:pt idx="120">
                  <c:v>289.80799999999999</c:v>
                </c:pt>
                <c:pt idx="121">
                  <c:v>290.77499999999998</c:v>
                </c:pt>
                <c:pt idx="122">
                  <c:v>291.733</c:v>
                </c:pt>
                <c:pt idx="123">
                  <c:v>292.69</c:v>
                </c:pt>
                <c:pt idx="124">
                  <c:v>293.64699999999999</c:v>
                </c:pt>
                <c:pt idx="125">
                  <c:v>294.60700000000003</c:v>
                </c:pt>
                <c:pt idx="126">
                  <c:v>295.57400000000001</c:v>
                </c:pt>
                <c:pt idx="127">
                  <c:v>296.52699999999999</c:v>
                </c:pt>
                <c:pt idx="128">
                  <c:v>297.488</c:v>
                </c:pt>
                <c:pt idx="129">
                  <c:v>298.45100000000002</c:v>
                </c:pt>
                <c:pt idx="130">
                  <c:v>299.41300000000001</c:v>
                </c:pt>
                <c:pt idx="131">
                  <c:v>300.36599999999999</c:v>
                </c:pt>
                <c:pt idx="132">
                  <c:v>301.327</c:v>
                </c:pt>
                <c:pt idx="133">
                  <c:v>302.29000000000002</c:v>
                </c:pt>
                <c:pt idx="134">
                  <c:v>303.255</c:v>
                </c:pt>
                <c:pt idx="135">
                  <c:v>304.20800000000003</c:v>
                </c:pt>
                <c:pt idx="136">
                  <c:v>305.17399999999998</c:v>
                </c:pt>
                <c:pt idx="137">
                  <c:v>306.13200000000001</c:v>
                </c:pt>
                <c:pt idx="138">
                  <c:v>307.089</c:v>
                </c:pt>
                <c:pt idx="139">
                  <c:v>308.04599999999999</c:v>
                </c:pt>
                <c:pt idx="140">
                  <c:v>309.01299999999998</c:v>
                </c:pt>
                <c:pt idx="141">
                  <c:v>309.971</c:v>
                </c:pt>
                <c:pt idx="142">
                  <c:v>310.928</c:v>
                </c:pt>
                <c:pt idx="143">
                  <c:v>311.89</c:v>
                </c:pt>
                <c:pt idx="144">
                  <c:v>312.85500000000002</c:v>
                </c:pt>
                <c:pt idx="145">
                  <c:v>313.80900000000003</c:v>
                </c:pt>
                <c:pt idx="146">
                  <c:v>314.76900000000001</c:v>
                </c:pt>
                <c:pt idx="147">
                  <c:v>315.733</c:v>
                </c:pt>
                <c:pt idx="148">
                  <c:v>316.69400000000002</c:v>
                </c:pt>
                <c:pt idx="149">
                  <c:v>317.64800000000002</c:v>
                </c:pt>
                <c:pt idx="150">
                  <c:v>318.608</c:v>
                </c:pt>
                <c:pt idx="151">
                  <c:v>319.56599999999997</c:v>
                </c:pt>
                <c:pt idx="152">
                  <c:v>320.53100000000001</c:v>
                </c:pt>
                <c:pt idx="153">
                  <c:v>321.488</c:v>
                </c:pt>
                <c:pt idx="154">
                  <c:v>322.45499999999998</c:v>
                </c:pt>
                <c:pt idx="155">
                  <c:v>323.41300000000001</c:v>
                </c:pt>
                <c:pt idx="156">
                  <c:v>324.37099999999998</c:v>
                </c:pt>
                <c:pt idx="157">
                  <c:v>325.32799999999997</c:v>
                </c:pt>
                <c:pt idx="158">
                  <c:v>326.29500000000002</c:v>
                </c:pt>
                <c:pt idx="159">
                  <c:v>327.25200000000001</c:v>
                </c:pt>
                <c:pt idx="160">
                  <c:v>328.21300000000002</c:v>
                </c:pt>
                <c:pt idx="161">
                  <c:v>329.17500000000001</c:v>
                </c:pt>
                <c:pt idx="162">
                  <c:v>330.12599999999998</c:v>
                </c:pt>
                <c:pt idx="163">
                  <c:v>331.089</c:v>
                </c:pt>
                <c:pt idx="164">
                  <c:v>332.05</c:v>
                </c:pt>
                <c:pt idx="165">
                  <c:v>333.01400000000001</c:v>
                </c:pt>
                <c:pt idx="166">
                  <c:v>333.97500000000002</c:v>
                </c:pt>
                <c:pt idx="167">
                  <c:v>334.92899999999997</c:v>
                </c:pt>
                <c:pt idx="168">
                  <c:v>335.892</c:v>
                </c:pt>
                <c:pt idx="169">
                  <c:v>336.84699999999998</c:v>
                </c:pt>
                <c:pt idx="170">
                  <c:v>337.81200000000001</c:v>
                </c:pt>
                <c:pt idx="171">
                  <c:v>338.76600000000002</c:v>
                </c:pt>
                <c:pt idx="172">
                  <c:v>339.72699999999998</c:v>
                </c:pt>
                <c:pt idx="173">
                  <c:v>340.69400000000002</c:v>
                </c:pt>
                <c:pt idx="174">
                  <c:v>341.65100000000001</c:v>
                </c:pt>
                <c:pt idx="175">
                  <c:v>342.608</c:v>
                </c:pt>
                <c:pt idx="176">
                  <c:v>343.57499999999999</c:v>
                </c:pt>
                <c:pt idx="177">
                  <c:v>344.53300000000002</c:v>
                </c:pt>
                <c:pt idx="178">
                  <c:v>345.49400000000003</c:v>
                </c:pt>
                <c:pt idx="179">
                  <c:v>346.44600000000003</c:v>
                </c:pt>
                <c:pt idx="180">
                  <c:v>347.40600000000001</c:v>
                </c:pt>
                <c:pt idx="181">
                  <c:v>348.37099999999998</c:v>
                </c:pt>
                <c:pt idx="182">
                  <c:v>349.33100000000002</c:v>
                </c:pt>
                <c:pt idx="183">
                  <c:v>350.29500000000002</c:v>
                </c:pt>
                <c:pt idx="184">
                  <c:v>351.24599999999998</c:v>
                </c:pt>
                <c:pt idx="185">
                  <c:v>352.209</c:v>
                </c:pt>
                <c:pt idx="186">
                  <c:v>353.17200000000003</c:v>
                </c:pt>
                <c:pt idx="187">
                  <c:v>354.12599999999998</c:v>
                </c:pt>
                <c:pt idx="188">
                  <c:v>355.09300000000002</c:v>
                </c:pt>
                <c:pt idx="189">
                  <c:v>356.05099999999999</c:v>
                </c:pt>
                <c:pt idx="190">
                  <c:v>357.00799999999998</c:v>
                </c:pt>
                <c:pt idx="191">
                  <c:v>357.97500000000002</c:v>
                </c:pt>
                <c:pt idx="192">
                  <c:v>358.93299999999999</c:v>
                </c:pt>
                <c:pt idx="193">
                  <c:v>359.89299999999997</c:v>
                </c:pt>
                <c:pt idx="194">
                  <c:v>360.84699999999998</c:v>
                </c:pt>
                <c:pt idx="195">
                  <c:v>361.80599999999998</c:v>
                </c:pt>
                <c:pt idx="196">
                  <c:v>362.77300000000002</c:v>
                </c:pt>
                <c:pt idx="197">
                  <c:v>363.72699999999998</c:v>
                </c:pt>
                <c:pt idx="198">
                  <c:v>364.68700000000001</c:v>
                </c:pt>
                <c:pt idx="199">
                  <c:v>365.65100000000001</c:v>
                </c:pt>
                <c:pt idx="200">
                  <c:v>366.61200000000002</c:v>
                </c:pt>
                <c:pt idx="201">
                  <c:v>367.56599999999997</c:v>
                </c:pt>
                <c:pt idx="202">
                  <c:v>368.52600000000001</c:v>
                </c:pt>
                <c:pt idx="203">
                  <c:v>369.49200000000002</c:v>
                </c:pt>
                <c:pt idx="204">
                  <c:v>370.45499999999998</c:v>
                </c:pt>
                <c:pt idx="205">
                  <c:v>371.40699999999998</c:v>
                </c:pt>
                <c:pt idx="206">
                  <c:v>372.37400000000002</c:v>
                </c:pt>
                <c:pt idx="207">
                  <c:v>373.33199999999999</c:v>
                </c:pt>
                <c:pt idx="208">
                  <c:v>374.28899999999999</c:v>
                </c:pt>
                <c:pt idx="209">
                  <c:v>375.24599999999998</c:v>
                </c:pt>
                <c:pt idx="210">
                  <c:v>376.21300000000002</c:v>
                </c:pt>
                <c:pt idx="211">
                  <c:v>377.17099999999999</c:v>
                </c:pt>
                <c:pt idx="212">
                  <c:v>378.13200000000001</c:v>
                </c:pt>
                <c:pt idx="213">
                  <c:v>379.09500000000003</c:v>
                </c:pt>
                <c:pt idx="214">
                  <c:v>380.04599999999999</c:v>
                </c:pt>
                <c:pt idx="215">
                  <c:v>381.00700000000001</c:v>
                </c:pt>
                <c:pt idx="216">
                  <c:v>381.96800000000002</c:v>
                </c:pt>
                <c:pt idx="217">
                  <c:v>382.93200000000002</c:v>
                </c:pt>
                <c:pt idx="218">
                  <c:v>383.88600000000002</c:v>
                </c:pt>
                <c:pt idx="219">
                  <c:v>384.846</c:v>
                </c:pt>
                <c:pt idx="220">
                  <c:v>385.80700000000002</c:v>
                </c:pt>
                <c:pt idx="221">
                  <c:v>386.77499999999998</c:v>
                </c:pt>
                <c:pt idx="222">
                  <c:v>387.73099999999999</c:v>
                </c:pt>
                <c:pt idx="223">
                  <c:v>388.68799999999999</c:v>
                </c:pt>
                <c:pt idx="224">
                  <c:v>389.65499999999997</c:v>
                </c:pt>
                <c:pt idx="225">
                  <c:v>390.613</c:v>
                </c:pt>
                <c:pt idx="226">
                  <c:v>391.57</c:v>
                </c:pt>
                <c:pt idx="227">
                  <c:v>392.52699999999999</c:v>
                </c:pt>
                <c:pt idx="228">
                  <c:v>393.49400000000003</c:v>
                </c:pt>
                <c:pt idx="229">
                  <c:v>394.452</c:v>
                </c:pt>
                <c:pt idx="230">
                  <c:v>395.41300000000001</c:v>
                </c:pt>
                <c:pt idx="231">
                  <c:v>396.375</c:v>
                </c:pt>
                <c:pt idx="232">
                  <c:v>397.32600000000002</c:v>
                </c:pt>
                <c:pt idx="233">
                  <c:v>398.28899999999999</c:v>
                </c:pt>
                <c:pt idx="234">
                  <c:v>399.25</c:v>
                </c:pt>
                <c:pt idx="235">
                  <c:v>400.21300000000002</c:v>
                </c:pt>
                <c:pt idx="236">
                  <c:v>401.166</c:v>
                </c:pt>
                <c:pt idx="237">
                  <c:v>402.12799999999999</c:v>
                </c:pt>
                <c:pt idx="238">
                  <c:v>403.09199999999998</c:v>
                </c:pt>
                <c:pt idx="239">
                  <c:v>404.05399999999997</c:v>
                </c:pt>
                <c:pt idx="240">
                  <c:v>405.012</c:v>
                </c:pt>
                <c:pt idx="241">
                  <c:v>405.96899999999999</c:v>
                </c:pt>
                <c:pt idx="242">
                  <c:v>406.92599999999999</c:v>
                </c:pt>
                <c:pt idx="243">
                  <c:v>407.88600000000002</c:v>
                </c:pt>
                <c:pt idx="244">
                  <c:v>408.851</c:v>
                </c:pt>
                <c:pt idx="245">
                  <c:v>409.80799999999999</c:v>
                </c:pt>
                <c:pt idx="246">
                  <c:v>410.77499999999998</c:v>
                </c:pt>
                <c:pt idx="247">
                  <c:v>411.726</c:v>
                </c:pt>
                <c:pt idx="248">
                  <c:v>412.69099999999997</c:v>
                </c:pt>
                <c:pt idx="249">
                  <c:v>413.65499999999997</c:v>
                </c:pt>
                <c:pt idx="250">
                  <c:v>414.60700000000003</c:v>
                </c:pt>
                <c:pt idx="251">
                  <c:v>415.56900000000002</c:v>
                </c:pt>
                <c:pt idx="252">
                  <c:v>416.53199999999998</c:v>
                </c:pt>
                <c:pt idx="253">
                  <c:v>417.495</c:v>
                </c:pt>
                <c:pt idx="254">
                  <c:v>418.44600000000003</c:v>
                </c:pt>
                <c:pt idx="255">
                  <c:v>419.40899999999999</c:v>
                </c:pt>
                <c:pt idx="256">
                  <c:v>420.37200000000001</c:v>
                </c:pt>
                <c:pt idx="257">
                  <c:v>421.33499999999998</c:v>
                </c:pt>
                <c:pt idx="258">
                  <c:v>422.29399999999998</c:v>
                </c:pt>
                <c:pt idx="259">
                  <c:v>423.25099999999998</c:v>
                </c:pt>
                <c:pt idx="260">
                  <c:v>424.20699999999999</c:v>
                </c:pt>
                <c:pt idx="261">
                  <c:v>425.17399999999998</c:v>
                </c:pt>
                <c:pt idx="262">
                  <c:v>426.13200000000001</c:v>
                </c:pt>
                <c:pt idx="263">
                  <c:v>427.09</c:v>
                </c:pt>
                <c:pt idx="264">
                  <c:v>428.05099999999999</c:v>
                </c:pt>
                <c:pt idx="265">
                  <c:v>429.01100000000002</c:v>
                </c:pt>
                <c:pt idx="266">
                  <c:v>429.97300000000001</c:v>
                </c:pt>
                <c:pt idx="267">
                  <c:v>430.92599999999999</c:v>
                </c:pt>
                <c:pt idx="268">
                  <c:v>431.89</c:v>
                </c:pt>
                <c:pt idx="269">
                  <c:v>432.851</c:v>
                </c:pt>
                <c:pt idx="270">
                  <c:v>433.81299999999999</c:v>
                </c:pt>
                <c:pt idx="271">
                  <c:v>434.77499999999998</c:v>
                </c:pt>
                <c:pt idx="272">
                  <c:v>435.72699999999998</c:v>
                </c:pt>
                <c:pt idx="273">
                  <c:v>436.69400000000002</c:v>
                </c:pt>
                <c:pt idx="274">
                  <c:v>437.65</c:v>
                </c:pt>
                <c:pt idx="275">
                  <c:v>438.60599999999999</c:v>
                </c:pt>
                <c:pt idx="276">
                  <c:v>439.57299999999998</c:v>
                </c:pt>
                <c:pt idx="277">
                  <c:v>440.53100000000001</c:v>
                </c:pt>
                <c:pt idx="278">
                  <c:v>441.488</c:v>
                </c:pt>
                <c:pt idx="279">
                  <c:v>442.45499999999998</c:v>
                </c:pt>
                <c:pt idx="280">
                  <c:v>443.41300000000001</c:v>
                </c:pt>
                <c:pt idx="281">
                  <c:v>444.37099999999998</c:v>
                </c:pt>
              </c:numCache>
            </c:numRef>
          </c:xVal>
          <c:yVal>
            <c:numRef>
              <c:f>'8 (15)'!$M$2:$M$283</c:f>
              <c:numCache>
                <c:formatCode>General</c:formatCode>
                <c:ptCount val="282"/>
                <c:pt idx="0">
                  <c:v>64.8</c:v>
                </c:pt>
                <c:pt idx="1">
                  <c:v>64.900000000000006</c:v>
                </c:pt>
                <c:pt idx="2">
                  <c:v>64.900000000000006</c:v>
                </c:pt>
                <c:pt idx="3">
                  <c:v>64.900000000000006</c:v>
                </c:pt>
                <c:pt idx="4">
                  <c:v>64.900000000000006</c:v>
                </c:pt>
                <c:pt idx="5">
                  <c:v>64.900000000000006</c:v>
                </c:pt>
                <c:pt idx="6">
                  <c:v>64.900000000000006</c:v>
                </c:pt>
                <c:pt idx="7">
                  <c:v>64.8</c:v>
                </c:pt>
                <c:pt idx="8">
                  <c:v>64.8</c:v>
                </c:pt>
                <c:pt idx="9">
                  <c:v>64.8</c:v>
                </c:pt>
                <c:pt idx="10">
                  <c:v>64.8</c:v>
                </c:pt>
                <c:pt idx="11">
                  <c:v>64.8</c:v>
                </c:pt>
                <c:pt idx="12">
                  <c:v>64.8</c:v>
                </c:pt>
                <c:pt idx="13">
                  <c:v>64.8</c:v>
                </c:pt>
                <c:pt idx="14">
                  <c:v>64.8</c:v>
                </c:pt>
                <c:pt idx="15">
                  <c:v>64.8</c:v>
                </c:pt>
                <c:pt idx="16">
                  <c:v>64.8</c:v>
                </c:pt>
                <c:pt idx="17">
                  <c:v>64.8</c:v>
                </c:pt>
                <c:pt idx="18">
                  <c:v>64.8</c:v>
                </c:pt>
                <c:pt idx="19">
                  <c:v>64.8</c:v>
                </c:pt>
                <c:pt idx="20">
                  <c:v>64.8</c:v>
                </c:pt>
                <c:pt idx="21">
                  <c:v>64.8</c:v>
                </c:pt>
                <c:pt idx="22">
                  <c:v>64.8</c:v>
                </c:pt>
                <c:pt idx="23">
                  <c:v>64.8</c:v>
                </c:pt>
                <c:pt idx="24">
                  <c:v>64.8</c:v>
                </c:pt>
                <c:pt idx="25">
                  <c:v>64.8</c:v>
                </c:pt>
                <c:pt idx="26">
                  <c:v>64.8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65.099999999999994</c:v>
                </c:pt>
                <c:pt idx="49">
                  <c:v>65.3</c:v>
                </c:pt>
                <c:pt idx="50">
                  <c:v>65.5</c:v>
                </c:pt>
                <c:pt idx="51">
                  <c:v>65.7</c:v>
                </c:pt>
                <c:pt idx="52">
                  <c:v>67.8</c:v>
                </c:pt>
                <c:pt idx="53">
                  <c:v>67.7</c:v>
                </c:pt>
                <c:pt idx="54">
                  <c:v>68.099999999999994</c:v>
                </c:pt>
                <c:pt idx="55">
                  <c:v>68.3</c:v>
                </c:pt>
                <c:pt idx="56">
                  <c:v>68.5</c:v>
                </c:pt>
                <c:pt idx="57">
                  <c:v>68.599999999999994</c:v>
                </c:pt>
                <c:pt idx="58">
                  <c:v>68.599999999999994</c:v>
                </c:pt>
                <c:pt idx="59">
                  <c:v>68.7</c:v>
                </c:pt>
                <c:pt idx="60">
                  <c:v>69.2</c:v>
                </c:pt>
                <c:pt idx="61">
                  <c:v>69.5</c:v>
                </c:pt>
                <c:pt idx="62">
                  <c:v>69.8</c:v>
                </c:pt>
                <c:pt idx="63">
                  <c:v>70</c:v>
                </c:pt>
                <c:pt idx="64">
                  <c:v>70.400000000000006</c:v>
                </c:pt>
                <c:pt idx="65">
                  <c:v>70.7</c:v>
                </c:pt>
                <c:pt idx="66">
                  <c:v>70.900000000000006</c:v>
                </c:pt>
                <c:pt idx="67">
                  <c:v>71.099999999999994</c:v>
                </c:pt>
                <c:pt idx="68">
                  <c:v>71.2</c:v>
                </c:pt>
                <c:pt idx="69">
                  <c:v>71.3</c:v>
                </c:pt>
                <c:pt idx="70">
                  <c:v>71.3</c:v>
                </c:pt>
                <c:pt idx="71">
                  <c:v>71.3</c:v>
                </c:pt>
                <c:pt idx="72">
                  <c:v>71.400000000000006</c:v>
                </c:pt>
                <c:pt idx="73">
                  <c:v>71.400000000000006</c:v>
                </c:pt>
                <c:pt idx="74">
                  <c:v>71.400000000000006</c:v>
                </c:pt>
                <c:pt idx="75">
                  <c:v>71.400000000000006</c:v>
                </c:pt>
                <c:pt idx="76">
                  <c:v>71.400000000000006</c:v>
                </c:pt>
                <c:pt idx="77">
                  <c:v>71.400000000000006</c:v>
                </c:pt>
                <c:pt idx="78">
                  <c:v>71.400000000000006</c:v>
                </c:pt>
                <c:pt idx="79">
                  <c:v>71.400000000000006</c:v>
                </c:pt>
                <c:pt idx="80">
                  <c:v>71.400000000000006</c:v>
                </c:pt>
                <c:pt idx="81">
                  <c:v>71.400000000000006</c:v>
                </c:pt>
                <c:pt idx="82">
                  <c:v>71.400000000000006</c:v>
                </c:pt>
                <c:pt idx="83">
                  <c:v>71.400000000000006</c:v>
                </c:pt>
                <c:pt idx="84">
                  <c:v>71.400000000000006</c:v>
                </c:pt>
                <c:pt idx="85">
                  <c:v>71.400000000000006</c:v>
                </c:pt>
                <c:pt idx="86">
                  <c:v>71.3</c:v>
                </c:pt>
                <c:pt idx="87">
                  <c:v>71.3</c:v>
                </c:pt>
                <c:pt idx="88">
                  <c:v>71.3</c:v>
                </c:pt>
                <c:pt idx="89">
                  <c:v>71.2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70.8</c:v>
                </c:pt>
                <c:pt idx="93">
                  <c:v>70.599999999999994</c:v>
                </c:pt>
                <c:pt idx="94">
                  <c:v>70.5</c:v>
                </c:pt>
                <c:pt idx="95">
                  <c:v>70.400000000000006</c:v>
                </c:pt>
                <c:pt idx="96">
                  <c:v>70.400000000000006</c:v>
                </c:pt>
                <c:pt idx="97">
                  <c:v>70.3</c:v>
                </c:pt>
                <c:pt idx="98">
                  <c:v>70.3</c:v>
                </c:pt>
                <c:pt idx="99">
                  <c:v>70.3</c:v>
                </c:pt>
                <c:pt idx="100">
                  <c:v>70.2</c:v>
                </c:pt>
                <c:pt idx="101">
                  <c:v>70.2</c:v>
                </c:pt>
                <c:pt idx="102">
                  <c:v>70.2</c:v>
                </c:pt>
                <c:pt idx="103">
                  <c:v>70.2</c:v>
                </c:pt>
                <c:pt idx="104">
                  <c:v>70.2</c:v>
                </c:pt>
                <c:pt idx="105">
                  <c:v>70.2</c:v>
                </c:pt>
                <c:pt idx="106">
                  <c:v>70.2</c:v>
                </c:pt>
                <c:pt idx="107">
                  <c:v>70.2</c:v>
                </c:pt>
                <c:pt idx="108">
                  <c:v>70.099999999999994</c:v>
                </c:pt>
                <c:pt idx="109">
                  <c:v>70.099999999999994</c:v>
                </c:pt>
                <c:pt idx="110">
                  <c:v>70.099999999999994</c:v>
                </c:pt>
                <c:pt idx="111">
                  <c:v>70</c:v>
                </c:pt>
                <c:pt idx="112">
                  <c:v>70</c:v>
                </c:pt>
                <c:pt idx="113">
                  <c:v>69.900000000000006</c:v>
                </c:pt>
                <c:pt idx="114">
                  <c:v>69.900000000000006</c:v>
                </c:pt>
                <c:pt idx="115">
                  <c:v>69.900000000000006</c:v>
                </c:pt>
                <c:pt idx="116">
                  <c:v>69.8</c:v>
                </c:pt>
                <c:pt idx="117">
                  <c:v>69.8</c:v>
                </c:pt>
                <c:pt idx="118">
                  <c:v>69.7</c:v>
                </c:pt>
                <c:pt idx="119">
                  <c:v>69.7</c:v>
                </c:pt>
                <c:pt idx="120">
                  <c:v>69.599999999999994</c:v>
                </c:pt>
                <c:pt idx="121">
                  <c:v>69.599999999999994</c:v>
                </c:pt>
                <c:pt idx="122">
                  <c:v>69.5</c:v>
                </c:pt>
                <c:pt idx="123">
                  <c:v>69.5</c:v>
                </c:pt>
                <c:pt idx="124">
                  <c:v>69.400000000000006</c:v>
                </c:pt>
                <c:pt idx="125">
                  <c:v>69</c:v>
                </c:pt>
                <c:pt idx="126">
                  <c:v>68.599999999999994</c:v>
                </c:pt>
                <c:pt idx="127">
                  <c:v>68.5</c:v>
                </c:pt>
                <c:pt idx="128">
                  <c:v>68.3</c:v>
                </c:pt>
                <c:pt idx="129">
                  <c:v>68.2</c:v>
                </c:pt>
                <c:pt idx="130">
                  <c:v>68.099999999999994</c:v>
                </c:pt>
                <c:pt idx="131">
                  <c:v>68.099999999999994</c:v>
                </c:pt>
                <c:pt idx="132">
                  <c:v>68.099999999999994</c:v>
                </c:pt>
                <c:pt idx="133">
                  <c:v>68</c:v>
                </c:pt>
                <c:pt idx="134">
                  <c:v>68.099999999999994</c:v>
                </c:pt>
                <c:pt idx="135">
                  <c:v>68.099999999999994</c:v>
                </c:pt>
                <c:pt idx="136">
                  <c:v>68.099999999999994</c:v>
                </c:pt>
                <c:pt idx="137">
                  <c:v>68.099999999999994</c:v>
                </c:pt>
                <c:pt idx="138">
                  <c:v>68.099999999999994</c:v>
                </c:pt>
                <c:pt idx="139">
                  <c:v>68.099999999999994</c:v>
                </c:pt>
                <c:pt idx="140">
                  <c:v>68.099999999999994</c:v>
                </c:pt>
                <c:pt idx="141">
                  <c:v>68.099999999999994</c:v>
                </c:pt>
                <c:pt idx="142">
                  <c:v>68.099999999999994</c:v>
                </c:pt>
                <c:pt idx="143">
                  <c:v>68.099999999999994</c:v>
                </c:pt>
                <c:pt idx="144">
                  <c:v>68.099999999999994</c:v>
                </c:pt>
                <c:pt idx="145">
                  <c:v>68</c:v>
                </c:pt>
                <c:pt idx="146">
                  <c:v>68</c:v>
                </c:pt>
                <c:pt idx="147">
                  <c:v>67.900000000000006</c:v>
                </c:pt>
                <c:pt idx="148">
                  <c:v>67.900000000000006</c:v>
                </c:pt>
                <c:pt idx="149">
                  <c:v>67.8</c:v>
                </c:pt>
                <c:pt idx="150">
                  <c:v>67.8</c:v>
                </c:pt>
                <c:pt idx="151">
                  <c:v>67.7</c:v>
                </c:pt>
                <c:pt idx="152">
                  <c:v>67.599999999999994</c:v>
                </c:pt>
                <c:pt idx="153">
                  <c:v>67.599999999999994</c:v>
                </c:pt>
                <c:pt idx="154">
                  <c:v>67.5</c:v>
                </c:pt>
                <c:pt idx="155">
                  <c:v>67.5</c:v>
                </c:pt>
                <c:pt idx="156">
                  <c:v>67.400000000000006</c:v>
                </c:pt>
                <c:pt idx="157">
                  <c:v>67.3</c:v>
                </c:pt>
                <c:pt idx="158">
                  <c:v>67.3</c:v>
                </c:pt>
                <c:pt idx="159">
                  <c:v>67.2</c:v>
                </c:pt>
                <c:pt idx="160">
                  <c:v>67.2</c:v>
                </c:pt>
                <c:pt idx="161">
                  <c:v>67.099999999999994</c:v>
                </c:pt>
                <c:pt idx="162">
                  <c:v>67</c:v>
                </c:pt>
                <c:pt idx="163">
                  <c:v>67</c:v>
                </c:pt>
                <c:pt idx="164">
                  <c:v>66.900000000000006</c:v>
                </c:pt>
                <c:pt idx="165">
                  <c:v>66.900000000000006</c:v>
                </c:pt>
                <c:pt idx="166">
                  <c:v>66.8</c:v>
                </c:pt>
                <c:pt idx="167">
                  <c:v>66.8</c:v>
                </c:pt>
                <c:pt idx="168">
                  <c:v>66.8</c:v>
                </c:pt>
                <c:pt idx="169">
                  <c:v>66.7</c:v>
                </c:pt>
                <c:pt idx="170">
                  <c:v>66.7</c:v>
                </c:pt>
                <c:pt idx="171">
                  <c:v>66.599999999999994</c:v>
                </c:pt>
                <c:pt idx="172">
                  <c:v>66.599999999999994</c:v>
                </c:pt>
                <c:pt idx="173">
                  <c:v>66.5</c:v>
                </c:pt>
                <c:pt idx="174">
                  <c:v>66.5</c:v>
                </c:pt>
                <c:pt idx="175">
                  <c:v>66.400000000000006</c:v>
                </c:pt>
                <c:pt idx="176">
                  <c:v>66.400000000000006</c:v>
                </c:pt>
                <c:pt idx="177">
                  <c:v>66.3</c:v>
                </c:pt>
                <c:pt idx="178">
                  <c:v>66.3</c:v>
                </c:pt>
                <c:pt idx="179">
                  <c:v>66.3</c:v>
                </c:pt>
                <c:pt idx="180">
                  <c:v>66.2</c:v>
                </c:pt>
                <c:pt idx="181">
                  <c:v>66.2</c:v>
                </c:pt>
                <c:pt idx="182">
                  <c:v>66.099999999999994</c:v>
                </c:pt>
                <c:pt idx="183">
                  <c:v>66.099999999999994</c:v>
                </c:pt>
                <c:pt idx="184">
                  <c:v>66.099999999999994</c:v>
                </c:pt>
                <c:pt idx="185">
                  <c:v>66</c:v>
                </c:pt>
                <c:pt idx="186">
                  <c:v>65.7</c:v>
                </c:pt>
                <c:pt idx="187">
                  <c:v>65.5</c:v>
                </c:pt>
                <c:pt idx="188">
                  <c:v>65.599999999999994</c:v>
                </c:pt>
                <c:pt idx="189">
                  <c:v>65.599999999999994</c:v>
                </c:pt>
                <c:pt idx="190">
                  <c:v>65.599999999999994</c:v>
                </c:pt>
                <c:pt idx="191">
                  <c:v>65.599999999999994</c:v>
                </c:pt>
                <c:pt idx="192">
                  <c:v>65.599999999999994</c:v>
                </c:pt>
                <c:pt idx="193">
                  <c:v>65.599999999999994</c:v>
                </c:pt>
                <c:pt idx="194">
                  <c:v>65.599999999999994</c:v>
                </c:pt>
                <c:pt idx="195">
                  <c:v>65.599999999999994</c:v>
                </c:pt>
                <c:pt idx="196">
                  <c:v>65.599999999999994</c:v>
                </c:pt>
                <c:pt idx="197">
                  <c:v>65.599999999999994</c:v>
                </c:pt>
                <c:pt idx="198">
                  <c:v>65.599999999999994</c:v>
                </c:pt>
                <c:pt idx="199">
                  <c:v>65.599999999999994</c:v>
                </c:pt>
                <c:pt idx="200">
                  <c:v>65.5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65.5</c:v>
                </c:pt>
                <c:pt idx="209">
                  <c:v>65.5</c:v>
                </c:pt>
                <c:pt idx="210">
                  <c:v>65.5</c:v>
                </c:pt>
                <c:pt idx="211">
                  <c:v>65.5</c:v>
                </c:pt>
                <c:pt idx="212">
                  <c:v>65.5</c:v>
                </c:pt>
                <c:pt idx="213">
                  <c:v>65.5</c:v>
                </c:pt>
                <c:pt idx="214">
                  <c:v>65.5</c:v>
                </c:pt>
                <c:pt idx="215">
                  <c:v>65.5</c:v>
                </c:pt>
                <c:pt idx="216">
                  <c:v>65.400000000000006</c:v>
                </c:pt>
                <c:pt idx="217">
                  <c:v>65.400000000000006</c:v>
                </c:pt>
                <c:pt idx="218">
                  <c:v>65.400000000000006</c:v>
                </c:pt>
                <c:pt idx="219">
                  <c:v>65.400000000000006</c:v>
                </c:pt>
                <c:pt idx="220">
                  <c:v>65.400000000000006</c:v>
                </c:pt>
                <c:pt idx="221">
                  <c:v>65.3</c:v>
                </c:pt>
                <c:pt idx="222">
                  <c:v>65.3</c:v>
                </c:pt>
                <c:pt idx="223">
                  <c:v>65.3</c:v>
                </c:pt>
                <c:pt idx="224">
                  <c:v>65.3</c:v>
                </c:pt>
                <c:pt idx="225">
                  <c:v>65.3</c:v>
                </c:pt>
                <c:pt idx="226">
                  <c:v>65.3</c:v>
                </c:pt>
                <c:pt idx="227">
                  <c:v>65.3</c:v>
                </c:pt>
                <c:pt idx="228">
                  <c:v>65.2</c:v>
                </c:pt>
                <c:pt idx="229">
                  <c:v>65.2</c:v>
                </c:pt>
                <c:pt idx="230">
                  <c:v>65.2</c:v>
                </c:pt>
                <c:pt idx="231">
                  <c:v>65.2</c:v>
                </c:pt>
                <c:pt idx="232">
                  <c:v>65.099999999999994</c:v>
                </c:pt>
                <c:pt idx="233">
                  <c:v>65.099999999999994</c:v>
                </c:pt>
                <c:pt idx="234">
                  <c:v>65.099999999999994</c:v>
                </c:pt>
                <c:pt idx="235">
                  <c:v>65.099999999999994</c:v>
                </c:pt>
                <c:pt idx="236">
                  <c:v>65.099999999999994</c:v>
                </c:pt>
                <c:pt idx="237">
                  <c:v>65.099999999999994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65.099999999999994</c:v>
                </c:pt>
                <c:pt idx="256">
                  <c:v>65.099999999999994</c:v>
                </c:pt>
                <c:pt idx="257">
                  <c:v>65.099999999999994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64.900000000000006</c:v>
                </c:pt>
                <c:pt idx="265">
                  <c:v>64.900000000000006</c:v>
                </c:pt>
                <c:pt idx="266">
                  <c:v>64.900000000000006</c:v>
                </c:pt>
                <c:pt idx="267">
                  <c:v>64.900000000000006</c:v>
                </c:pt>
                <c:pt idx="268">
                  <c:v>64.900000000000006</c:v>
                </c:pt>
                <c:pt idx="269">
                  <c:v>64.900000000000006</c:v>
                </c:pt>
                <c:pt idx="270">
                  <c:v>64.900000000000006</c:v>
                </c:pt>
                <c:pt idx="271">
                  <c:v>64.900000000000006</c:v>
                </c:pt>
                <c:pt idx="272">
                  <c:v>64.900000000000006</c:v>
                </c:pt>
                <c:pt idx="273">
                  <c:v>64.900000000000006</c:v>
                </c:pt>
                <c:pt idx="274">
                  <c:v>64.900000000000006</c:v>
                </c:pt>
                <c:pt idx="275">
                  <c:v>64.900000000000006</c:v>
                </c:pt>
                <c:pt idx="276">
                  <c:v>64.900000000000006</c:v>
                </c:pt>
                <c:pt idx="277">
                  <c:v>64.900000000000006</c:v>
                </c:pt>
                <c:pt idx="278">
                  <c:v>64.900000000000006</c:v>
                </c:pt>
                <c:pt idx="279">
                  <c:v>64.900000000000006</c:v>
                </c:pt>
                <c:pt idx="280">
                  <c:v>64.8</c:v>
                </c:pt>
                <c:pt idx="281">
                  <c:v>64.8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7F8-49C1-9DC9-FE9C6AB447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(15)'!$L$2:$L$283</c:f>
              <c:numCache>
                <c:formatCode>General</c:formatCode>
                <c:ptCount val="282"/>
                <c:pt idx="0">
                  <c:v>174.607</c:v>
                </c:pt>
                <c:pt idx="1">
                  <c:v>175.57300000000001</c:v>
                </c:pt>
                <c:pt idx="2">
                  <c:v>176.53100000000001</c:v>
                </c:pt>
                <c:pt idx="3">
                  <c:v>177.48699999999999</c:v>
                </c:pt>
                <c:pt idx="4">
                  <c:v>178.44900000000001</c:v>
                </c:pt>
                <c:pt idx="5">
                  <c:v>179.41</c:v>
                </c:pt>
                <c:pt idx="6">
                  <c:v>180.37200000000001</c:v>
                </c:pt>
                <c:pt idx="7">
                  <c:v>181.33500000000001</c:v>
                </c:pt>
                <c:pt idx="8">
                  <c:v>182.28700000000001</c:v>
                </c:pt>
                <c:pt idx="9">
                  <c:v>183.249</c:v>
                </c:pt>
                <c:pt idx="10">
                  <c:v>184.21100000000001</c:v>
                </c:pt>
                <c:pt idx="11">
                  <c:v>185.17400000000001</c:v>
                </c:pt>
                <c:pt idx="12">
                  <c:v>186.13499999999999</c:v>
                </c:pt>
                <c:pt idx="13">
                  <c:v>187.09200000000001</c:v>
                </c:pt>
                <c:pt idx="14">
                  <c:v>188.047</c:v>
                </c:pt>
                <c:pt idx="15">
                  <c:v>189.01499999999999</c:v>
                </c:pt>
                <c:pt idx="16">
                  <c:v>189.97200000000001</c:v>
                </c:pt>
                <c:pt idx="17">
                  <c:v>190.93</c:v>
                </c:pt>
                <c:pt idx="18">
                  <c:v>191.89</c:v>
                </c:pt>
                <c:pt idx="19">
                  <c:v>192.85400000000001</c:v>
                </c:pt>
                <c:pt idx="20">
                  <c:v>193.81100000000001</c:v>
                </c:pt>
                <c:pt idx="21">
                  <c:v>194.77099999999999</c:v>
                </c:pt>
                <c:pt idx="22">
                  <c:v>195.727</c:v>
                </c:pt>
                <c:pt idx="23">
                  <c:v>196.691</c:v>
                </c:pt>
                <c:pt idx="24">
                  <c:v>197.65199999999999</c:v>
                </c:pt>
                <c:pt idx="25">
                  <c:v>198.607</c:v>
                </c:pt>
                <c:pt idx="26">
                  <c:v>199.56700000000001</c:v>
                </c:pt>
                <c:pt idx="27">
                  <c:v>200.53</c:v>
                </c:pt>
                <c:pt idx="28">
                  <c:v>201.49199999999999</c:v>
                </c:pt>
                <c:pt idx="29">
                  <c:v>202.45500000000001</c:v>
                </c:pt>
                <c:pt idx="30">
                  <c:v>203.40899999999999</c:v>
                </c:pt>
                <c:pt idx="31">
                  <c:v>204.37100000000001</c:v>
                </c:pt>
                <c:pt idx="32">
                  <c:v>205.32900000000001</c:v>
                </c:pt>
                <c:pt idx="33">
                  <c:v>206.28700000000001</c:v>
                </c:pt>
                <c:pt idx="34">
                  <c:v>207.25299999999999</c:v>
                </c:pt>
                <c:pt idx="35">
                  <c:v>208.21100000000001</c:v>
                </c:pt>
                <c:pt idx="36">
                  <c:v>209.167</c:v>
                </c:pt>
                <c:pt idx="37">
                  <c:v>210.13499999999999</c:v>
                </c:pt>
                <c:pt idx="38">
                  <c:v>211.09200000000001</c:v>
                </c:pt>
                <c:pt idx="39">
                  <c:v>212.05199999999999</c:v>
                </c:pt>
                <c:pt idx="40">
                  <c:v>213.00800000000001</c:v>
                </c:pt>
                <c:pt idx="41">
                  <c:v>213.97200000000001</c:v>
                </c:pt>
                <c:pt idx="42">
                  <c:v>214.93299999999999</c:v>
                </c:pt>
                <c:pt idx="43">
                  <c:v>215.89</c:v>
                </c:pt>
                <c:pt idx="44">
                  <c:v>216.84800000000001</c:v>
                </c:pt>
                <c:pt idx="45">
                  <c:v>217.81100000000001</c:v>
                </c:pt>
                <c:pt idx="46">
                  <c:v>218.77199999999999</c:v>
                </c:pt>
                <c:pt idx="47">
                  <c:v>219.73</c:v>
                </c:pt>
                <c:pt idx="48">
                  <c:v>220.69399999999999</c:v>
                </c:pt>
                <c:pt idx="49">
                  <c:v>221.65199999999999</c:v>
                </c:pt>
                <c:pt idx="50">
                  <c:v>222.61099999999999</c:v>
                </c:pt>
                <c:pt idx="51">
                  <c:v>223.57499999999999</c:v>
                </c:pt>
                <c:pt idx="52">
                  <c:v>224.53399999999999</c:v>
                </c:pt>
                <c:pt idx="53">
                  <c:v>225.488</c:v>
                </c:pt>
                <c:pt idx="54">
                  <c:v>226.44900000000001</c:v>
                </c:pt>
                <c:pt idx="55">
                  <c:v>227.40700000000001</c:v>
                </c:pt>
                <c:pt idx="56">
                  <c:v>228.36699999999999</c:v>
                </c:pt>
                <c:pt idx="57">
                  <c:v>229.328</c:v>
                </c:pt>
                <c:pt idx="58">
                  <c:v>230.28899999999999</c:v>
                </c:pt>
                <c:pt idx="59">
                  <c:v>231.25299999999999</c:v>
                </c:pt>
                <c:pt idx="60">
                  <c:v>232.214</c:v>
                </c:pt>
                <c:pt idx="61">
                  <c:v>233.16800000000001</c:v>
                </c:pt>
                <c:pt idx="62">
                  <c:v>234.12799999999999</c:v>
                </c:pt>
                <c:pt idx="63">
                  <c:v>235.09200000000001</c:v>
                </c:pt>
                <c:pt idx="64">
                  <c:v>236.054</c:v>
                </c:pt>
                <c:pt idx="65">
                  <c:v>237.011</c:v>
                </c:pt>
                <c:pt idx="66">
                  <c:v>237.96700000000001</c:v>
                </c:pt>
                <c:pt idx="67">
                  <c:v>238.93199999999999</c:v>
                </c:pt>
                <c:pt idx="68">
                  <c:v>239.89400000000001</c:v>
                </c:pt>
                <c:pt idx="69">
                  <c:v>240.84800000000001</c:v>
                </c:pt>
                <c:pt idx="70">
                  <c:v>241.815</c:v>
                </c:pt>
                <c:pt idx="71">
                  <c:v>242.77199999999999</c:v>
                </c:pt>
                <c:pt idx="72">
                  <c:v>243.73</c:v>
                </c:pt>
                <c:pt idx="73">
                  <c:v>244.68899999999999</c:v>
                </c:pt>
                <c:pt idx="74">
                  <c:v>245.655</c:v>
                </c:pt>
                <c:pt idx="75">
                  <c:v>246.61099999999999</c:v>
                </c:pt>
                <c:pt idx="76">
                  <c:v>247.571</c:v>
                </c:pt>
                <c:pt idx="77">
                  <c:v>248.53399999999999</c:v>
                </c:pt>
                <c:pt idx="78">
                  <c:v>249.495</c:v>
                </c:pt>
                <c:pt idx="79">
                  <c:v>250.44900000000001</c:v>
                </c:pt>
                <c:pt idx="80">
                  <c:v>251.41</c:v>
                </c:pt>
                <c:pt idx="81">
                  <c:v>252.37299999999999</c:v>
                </c:pt>
                <c:pt idx="82">
                  <c:v>253.327</c:v>
                </c:pt>
                <c:pt idx="83">
                  <c:v>254.29</c:v>
                </c:pt>
                <c:pt idx="84">
                  <c:v>255.24700000000001</c:v>
                </c:pt>
                <c:pt idx="85">
                  <c:v>256.214</c:v>
                </c:pt>
                <c:pt idx="86">
                  <c:v>257.17200000000003</c:v>
                </c:pt>
                <c:pt idx="87">
                  <c:v>258.12799999999999</c:v>
                </c:pt>
                <c:pt idx="88">
                  <c:v>259.08699999999999</c:v>
                </c:pt>
                <c:pt idx="89">
                  <c:v>260.05200000000002</c:v>
                </c:pt>
                <c:pt idx="90">
                  <c:v>261.01100000000002</c:v>
                </c:pt>
                <c:pt idx="91">
                  <c:v>261.96899999999999</c:v>
                </c:pt>
                <c:pt idx="92">
                  <c:v>262.92599999999999</c:v>
                </c:pt>
                <c:pt idx="93">
                  <c:v>263.892</c:v>
                </c:pt>
                <c:pt idx="94">
                  <c:v>264.851</c:v>
                </c:pt>
                <c:pt idx="95">
                  <c:v>265.81400000000002</c:v>
                </c:pt>
                <c:pt idx="96">
                  <c:v>266.767</c:v>
                </c:pt>
                <c:pt idx="97">
                  <c:v>267.72899999999998</c:v>
                </c:pt>
                <c:pt idx="98">
                  <c:v>268.69</c:v>
                </c:pt>
                <c:pt idx="99">
                  <c:v>269.64699999999999</c:v>
                </c:pt>
                <c:pt idx="100">
                  <c:v>270.61200000000002</c:v>
                </c:pt>
                <c:pt idx="101">
                  <c:v>271.57</c:v>
                </c:pt>
                <c:pt idx="102">
                  <c:v>272.52699999999999</c:v>
                </c:pt>
                <c:pt idx="103">
                  <c:v>273.49400000000003</c:v>
                </c:pt>
                <c:pt idx="104">
                  <c:v>274.452</c:v>
                </c:pt>
                <c:pt idx="105">
                  <c:v>275.40899999999999</c:v>
                </c:pt>
                <c:pt idx="106">
                  <c:v>276.36599999999999</c:v>
                </c:pt>
                <c:pt idx="107">
                  <c:v>277.33300000000003</c:v>
                </c:pt>
                <c:pt idx="108">
                  <c:v>278.29500000000002</c:v>
                </c:pt>
                <c:pt idx="109">
                  <c:v>279.24700000000001</c:v>
                </c:pt>
                <c:pt idx="110">
                  <c:v>280.20699999999999</c:v>
                </c:pt>
                <c:pt idx="111">
                  <c:v>281.17</c:v>
                </c:pt>
                <c:pt idx="112">
                  <c:v>282.13200000000001</c:v>
                </c:pt>
                <c:pt idx="113">
                  <c:v>283.09500000000003</c:v>
                </c:pt>
                <c:pt idx="114">
                  <c:v>284.04700000000003</c:v>
                </c:pt>
                <c:pt idx="115">
                  <c:v>285.01</c:v>
                </c:pt>
                <c:pt idx="116">
                  <c:v>285.971</c:v>
                </c:pt>
                <c:pt idx="117">
                  <c:v>286.928</c:v>
                </c:pt>
                <c:pt idx="118">
                  <c:v>287.887</c:v>
                </c:pt>
                <c:pt idx="119">
                  <c:v>288.851</c:v>
                </c:pt>
                <c:pt idx="120">
                  <c:v>289.80799999999999</c:v>
                </c:pt>
                <c:pt idx="121">
                  <c:v>290.77499999999998</c:v>
                </c:pt>
                <c:pt idx="122">
                  <c:v>291.733</c:v>
                </c:pt>
                <c:pt idx="123">
                  <c:v>292.69</c:v>
                </c:pt>
                <c:pt idx="124">
                  <c:v>293.64699999999999</c:v>
                </c:pt>
                <c:pt idx="125">
                  <c:v>294.60700000000003</c:v>
                </c:pt>
                <c:pt idx="126">
                  <c:v>295.57400000000001</c:v>
                </c:pt>
                <c:pt idx="127">
                  <c:v>296.52699999999999</c:v>
                </c:pt>
                <c:pt idx="128">
                  <c:v>297.488</c:v>
                </c:pt>
                <c:pt idx="129">
                  <c:v>298.45100000000002</c:v>
                </c:pt>
                <c:pt idx="130">
                  <c:v>299.41300000000001</c:v>
                </c:pt>
                <c:pt idx="131">
                  <c:v>300.36599999999999</c:v>
                </c:pt>
                <c:pt idx="132">
                  <c:v>301.327</c:v>
                </c:pt>
                <c:pt idx="133">
                  <c:v>302.29000000000002</c:v>
                </c:pt>
                <c:pt idx="134">
                  <c:v>303.255</c:v>
                </c:pt>
                <c:pt idx="135">
                  <c:v>304.20800000000003</c:v>
                </c:pt>
                <c:pt idx="136">
                  <c:v>305.17399999999998</c:v>
                </c:pt>
                <c:pt idx="137">
                  <c:v>306.13200000000001</c:v>
                </c:pt>
                <c:pt idx="138">
                  <c:v>307.089</c:v>
                </c:pt>
                <c:pt idx="139">
                  <c:v>308.04599999999999</c:v>
                </c:pt>
                <c:pt idx="140">
                  <c:v>309.01299999999998</c:v>
                </c:pt>
                <c:pt idx="141">
                  <c:v>309.971</c:v>
                </c:pt>
                <c:pt idx="142">
                  <c:v>310.928</c:v>
                </c:pt>
                <c:pt idx="143">
                  <c:v>311.89</c:v>
                </c:pt>
                <c:pt idx="144">
                  <c:v>312.85500000000002</c:v>
                </c:pt>
                <c:pt idx="145">
                  <c:v>313.80900000000003</c:v>
                </c:pt>
                <c:pt idx="146">
                  <c:v>314.76900000000001</c:v>
                </c:pt>
                <c:pt idx="147">
                  <c:v>315.733</c:v>
                </c:pt>
                <c:pt idx="148">
                  <c:v>316.69400000000002</c:v>
                </c:pt>
                <c:pt idx="149">
                  <c:v>317.64800000000002</c:v>
                </c:pt>
                <c:pt idx="150">
                  <c:v>318.608</c:v>
                </c:pt>
                <c:pt idx="151">
                  <c:v>319.56599999999997</c:v>
                </c:pt>
                <c:pt idx="152">
                  <c:v>320.53100000000001</c:v>
                </c:pt>
                <c:pt idx="153">
                  <c:v>321.488</c:v>
                </c:pt>
                <c:pt idx="154">
                  <c:v>322.45499999999998</c:v>
                </c:pt>
                <c:pt idx="155">
                  <c:v>323.41300000000001</c:v>
                </c:pt>
                <c:pt idx="156">
                  <c:v>324.37099999999998</c:v>
                </c:pt>
                <c:pt idx="157">
                  <c:v>325.32799999999997</c:v>
                </c:pt>
                <c:pt idx="158">
                  <c:v>326.29500000000002</c:v>
                </c:pt>
                <c:pt idx="159">
                  <c:v>327.25200000000001</c:v>
                </c:pt>
                <c:pt idx="160">
                  <c:v>328.21300000000002</c:v>
                </c:pt>
                <c:pt idx="161">
                  <c:v>329.17500000000001</c:v>
                </c:pt>
                <c:pt idx="162">
                  <c:v>330.12599999999998</c:v>
                </c:pt>
                <c:pt idx="163">
                  <c:v>331.089</c:v>
                </c:pt>
                <c:pt idx="164">
                  <c:v>332.05</c:v>
                </c:pt>
                <c:pt idx="165">
                  <c:v>333.01400000000001</c:v>
                </c:pt>
                <c:pt idx="166">
                  <c:v>333.97500000000002</c:v>
                </c:pt>
                <c:pt idx="167">
                  <c:v>334.92899999999997</c:v>
                </c:pt>
                <c:pt idx="168">
                  <c:v>335.892</c:v>
                </c:pt>
                <c:pt idx="169">
                  <c:v>336.84699999999998</c:v>
                </c:pt>
                <c:pt idx="170">
                  <c:v>337.81200000000001</c:v>
                </c:pt>
                <c:pt idx="171">
                  <c:v>338.76600000000002</c:v>
                </c:pt>
                <c:pt idx="172">
                  <c:v>339.72699999999998</c:v>
                </c:pt>
                <c:pt idx="173">
                  <c:v>340.69400000000002</c:v>
                </c:pt>
                <c:pt idx="174">
                  <c:v>341.65100000000001</c:v>
                </c:pt>
                <c:pt idx="175">
                  <c:v>342.608</c:v>
                </c:pt>
                <c:pt idx="176">
                  <c:v>343.57499999999999</c:v>
                </c:pt>
                <c:pt idx="177">
                  <c:v>344.53300000000002</c:v>
                </c:pt>
                <c:pt idx="178">
                  <c:v>345.49400000000003</c:v>
                </c:pt>
                <c:pt idx="179">
                  <c:v>346.44600000000003</c:v>
                </c:pt>
                <c:pt idx="180">
                  <c:v>347.40600000000001</c:v>
                </c:pt>
                <c:pt idx="181">
                  <c:v>348.37099999999998</c:v>
                </c:pt>
                <c:pt idx="182">
                  <c:v>349.33100000000002</c:v>
                </c:pt>
                <c:pt idx="183">
                  <c:v>350.29500000000002</c:v>
                </c:pt>
                <c:pt idx="184">
                  <c:v>351.24599999999998</c:v>
                </c:pt>
                <c:pt idx="185">
                  <c:v>352.209</c:v>
                </c:pt>
                <c:pt idx="186">
                  <c:v>353.17200000000003</c:v>
                </c:pt>
                <c:pt idx="187">
                  <c:v>354.12599999999998</c:v>
                </c:pt>
                <c:pt idx="188">
                  <c:v>355.09300000000002</c:v>
                </c:pt>
                <c:pt idx="189">
                  <c:v>356.05099999999999</c:v>
                </c:pt>
                <c:pt idx="190">
                  <c:v>357.00799999999998</c:v>
                </c:pt>
                <c:pt idx="191">
                  <c:v>357.97500000000002</c:v>
                </c:pt>
                <c:pt idx="192">
                  <c:v>358.93299999999999</c:v>
                </c:pt>
                <c:pt idx="193">
                  <c:v>359.89299999999997</c:v>
                </c:pt>
                <c:pt idx="194">
                  <c:v>360.84699999999998</c:v>
                </c:pt>
                <c:pt idx="195">
                  <c:v>361.80599999999998</c:v>
                </c:pt>
                <c:pt idx="196">
                  <c:v>362.77300000000002</c:v>
                </c:pt>
                <c:pt idx="197">
                  <c:v>363.72699999999998</c:v>
                </c:pt>
                <c:pt idx="198">
                  <c:v>364.68700000000001</c:v>
                </c:pt>
                <c:pt idx="199">
                  <c:v>365.65100000000001</c:v>
                </c:pt>
                <c:pt idx="200">
                  <c:v>366.61200000000002</c:v>
                </c:pt>
                <c:pt idx="201">
                  <c:v>367.56599999999997</c:v>
                </c:pt>
                <c:pt idx="202">
                  <c:v>368.52600000000001</c:v>
                </c:pt>
                <c:pt idx="203">
                  <c:v>369.49200000000002</c:v>
                </c:pt>
                <c:pt idx="204">
                  <c:v>370.45499999999998</c:v>
                </c:pt>
                <c:pt idx="205">
                  <c:v>371.40699999999998</c:v>
                </c:pt>
                <c:pt idx="206">
                  <c:v>372.37400000000002</c:v>
                </c:pt>
                <c:pt idx="207">
                  <c:v>373.33199999999999</c:v>
                </c:pt>
                <c:pt idx="208">
                  <c:v>374.28899999999999</c:v>
                </c:pt>
                <c:pt idx="209">
                  <c:v>375.24599999999998</c:v>
                </c:pt>
                <c:pt idx="210">
                  <c:v>376.21300000000002</c:v>
                </c:pt>
                <c:pt idx="211">
                  <c:v>377.17099999999999</c:v>
                </c:pt>
                <c:pt idx="212">
                  <c:v>378.13200000000001</c:v>
                </c:pt>
                <c:pt idx="213">
                  <c:v>379.09500000000003</c:v>
                </c:pt>
                <c:pt idx="214">
                  <c:v>380.04599999999999</c:v>
                </c:pt>
                <c:pt idx="215">
                  <c:v>381.00700000000001</c:v>
                </c:pt>
                <c:pt idx="216">
                  <c:v>381.96800000000002</c:v>
                </c:pt>
                <c:pt idx="217">
                  <c:v>382.93200000000002</c:v>
                </c:pt>
                <c:pt idx="218">
                  <c:v>383.88600000000002</c:v>
                </c:pt>
                <c:pt idx="219">
                  <c:v>384.846</c:v>
                </c:pt>
                <c:pt idx="220">
                  <c:v>385.80700000000002</c:v>
                </c:pt>
                <c:pt idx="221">
                  <c:v>386.77499999999998</c:v>
                </c:pt>
                <c:pt idx="222">
                  <c:v>387.73099999999999</c:v>
                </c:pt>
                <c:pt idx="223">
                  <c:v>388.68799999999999</c:v>
                </c:pt>
                <c:pt idx="224">
                  <c:v>389.65499999999997</c:v>
                </c:pt>
                <c:pt idx="225">
                  <c:v>390.613</c:v>
                </c:pt>
                <c:pt idx="226">
                  <c:v>391.57</c:v>
                </c:pt>
                <c:pt idx="227">
                  <c:v>392.52699999999999</c:v>
                </c:pt>
                <c:pt idx="228">
                  <c:v>393.49400000000003</c:v>
                </c:pt>
                <c:pt idx="229">
                  <c:v>394.452</c:v>
                </c:pt>
                <c:pt idx="230">
                  <c:v>395.41300000000001</c:v>
                </c:pt>
                <c:pt idx="231">
                  <c:v>396.375</c:v>
                </c:pt>
                <c:pt idx="232">
                  <c:v>397.32600000000002</c:v>
                </c:pt>
                <c:pt idx="233">
                  <c:v>398.28899999999999</c:v>
                </c:pt>
                <c:pt idx="234">
                  <c:v>399.25</c:v>
                </c:pt>
                <c:pt idx="235">
                  <c:v>400.21300000000002</c:v>
                </c:pt>
                <c:pt idx="236">
                  <c:v>401.166</c:v>
                </c:pt>
                <c:pt idx="237">
                  <c:v>402.12799999999999</c:v>
                </c:pt>
                <c:pt idx="238">
                  <c:v>403.09199999999998</c:v>
                </c:pt>
                <c:pt idx="239">
                  <c:v>404.05399999999997</c:v>
                </c:pt>
                <c:pt idx="240">
                  <c:v>405.012</c:v>
                </c:pt>
                <c:pt idx="241">
                  <c:v>405.96899999999999</c:v>
                </c:pt>
                <c:pt idx="242">
                  <c:v>406.92599999999999</c:v>
                </c:pt>
                <c:pt idx="243">
                  <c:v>407.88600000000002</c:v>
                </c:pt>
                <c:pt idx="244">
                  <c:v>408.851</c:v>
                </c:pt>
                <c:pt idx="245">
                  <c:v>409.80799999999999</c:v>
                </c:pt>
                <c:pt idx="246">
                  <c:v>410.77499999999998</c:v>
                </c:pt>
                <c:pt idx="247">
                  <c:v>411.726</c:v>
                </c:pt>
                <c:pt idx="248">
                  <c:v>412.69099999999997</c:v>
                </c:pt>
                <c:pt idx="249">
                  <c:v>413.65499999999997</c:v>
                </c:pt>
                <c:pt idx="250">
                  <c:v>414.60700000000003</c:v>
                </c:pt>
                <c:pt idx="251">
                  <c:v>415.56900000000002</c:v>
                </c:pt>
                <c:pt idx="252">
                  <c:v>416.53199999999998</c:v>
                </c:pt>
                <c:pt idx="253">
                  <c:v>417.495</c:v>
                </c:pt>
                <c:pt idx="254">
                  <c:v>418.44600000000003</c:v>
                </c:pt>
                <c:pt idx="255">
                  <c:v>419.40899999999999</c:v>
                </c:pt>
                <c:pt idx="256">
                  <c:v>420.37200000000001</c:v>
                </c:pt>
                <c:pt idx="257">
                  <c:v>421.33499999999998</c:v>
                </c:pt>
                <c:pt idx="258">
                  <c:v>422.29399999999998</c:v>
                </c:pt>
                <c:pt idx="259">
                  <c:v>423.25099999999998</c:v>
                </c:pt>
                <c:pt idx="260">
                  <c:v>424.20699999999999</c:v>
                </c:pt>
                <c:pt idx="261">
                  <c:v>425.17399999999998</c:v>
                </c:pt>
                <c:pt idx="262">
                  <c:v>426.13200000000001</c:v>
                </c:pt>
                <c:pt idx="263">
                  <c:v>427.09</c:v>
                </c:pt>
                <c:pt idx="264">
                  <c:v>428.05099999999999</c:v>
                </c:pt>
                <c:pt idx="265">
                  <c:v>429.01100000000002</c:v>
                </c:pt>
                <c:pt idx="266">
                  <c:v>429.97300000000001</c:v>
                </c:pt>
                <c:pt idx="267">
                  <c:v>430.92599999999999</c:v>
                </c:pt>
                <c:pt idx="268">
                  <c:v>431.89</c:v>
                </c:pt>
                <c:pt idx="269">
                  <c:v>432.851</c:v>
                </c:pt>
                <c:pt idx="270">
                  <c:v>433.81299999999999</c:v>
                </c:pt>
                <c:pt idx="271">
                  <c:v>434.77499999999998</c:v>
                </c:pt>
                <c:pt idx="272">
                  <c:v>435.72699999999998</c:v>
                </c:pt>
                <c:pt idx="273">
                  <c:v>436.69400000000002</c:v>
                </c:pt>
                <c:pt idx="274">
                  <c:v>437.65</c:v>
                </c:pt>
                <c:pt idx="275">
                  <c:v>438.60599999999999</c:v>
                </c:pt>
                <c:pt idx="276">
                  <c:v>439.57299999999998</c:v>
                </c:pt>
                <c:pt idx="277">
                  <c:v>440.53100000000001</c:v>
                </c:pt>
                <c:pt idx="278">
                  <c:v>441.488</c:v>
                </c:pt>
                <c:pt idx="279">
                  <c:v>442.45499999999998</c:v>
                </c:pt>
                <c:pt idx="280">
                  <c:v>443.41300000000001</c:v>
                </c:pt>
                <c:pt idx="281">
                  <c:v>444.37099999999998</c:v>
                </c:pt>
              </c:numCache>
            </c:numRef>
          </c:xVal>
          <c:yVal>
            <c:numRef>
              <c:f>'8 (15)'!$N$2:$N$283</c:f>
              <c:numCache>
                <c:formatCode>0.00</c:formatCode>
                <c:ptCount val="282"/>
                <c:pt idx="0">
                  <c:v>64.8</c:v>
                </c:pt>
                <c:pt idx="1">
                  <c:v>64.8</c:v>
                </c:pt>
                <c:pt idx="2">
                  <c:v>64.8</c:v>
                </c:pt>
                <c:pt idx="3">
                  <c:v>64.8</c:v>
                </c:pt>
                <c:pt idx="4">
                  <c:v>64.8</c:v>
                </c:pt>
                <c:pt idx="5">
                  <c:v>64.8</c:v>
                </c:pt>
                <c:pt idx="6">
                  <c:v>64.8</c:v>
                </c:pt>
                <c:pt idx="7">
                  <c:v>64.8</c:v>
                </c:pt>
                <c:pt idx="8">
                  <c:v>64.8</c:v>
                </c:pt>
                <c:pt idx="9">
                  <c:v>64.8</c:v>
                </c:pt>
                <c:pt idx="10">
                  <c:v>64.8</c:v>
                </c:pt>
                <c:pt idx="11">
                  <c:v>64.8</c:v>
                </c:pt>
                <c:pt idx="12">
                  <c:v>64.8</c:v>
                </c:pt>
                <c:pt idx="13">
                  <c:v>64.8</c:v>
                </c:pt>
                <c:pt idx="14">
                  <c:v>64.8</c:v>
                </c:pt>
                <c:pt idx="15">
                  <c:v>64.8</c:v>
                </c:pt>
                <c:pt idx="16">
                  <c:v>64.8</c:v>
                </c:pt>
                <c:pt idx="17">
                  <c:v>64.8</c:v>
                </c:pt>
                <c:pt idx="18">
                  <c:v>64.8</c:v>
                </c:pt>
                <c:pt idx="19">
                  <c:v>64.8</c:v>
                </c:pt>
                <c:pt idx="20">
                  <c:v>64.8</c:v>
                </c:pt>
                <c:pt idx="21">
                  <c:v>64.8</c:v>
                </c:pt>
                <c:pt idx="22">
                  <c:v>64.8</c:v>
                </c:pt>
                <c:pt idx="23">
                  <c:v>64.8</c:v>
                </c:pt>
                <c:pt idx="24">
                  <c:v>64.8</c:v>
                </c:pt>
                <c:pt idx="25">
                  <c:v>64.8</c:v>
                </c:pt>
                <c:pt idx="26">
                  <c:v>64.8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64.8</c:v>
                </c:pt>
                <c:pt idx="61">
                  <c:v>64.8</c:v>
                </c:pt>
                <c:pt idx="62">
                  <c:v>64.8</c:v>
                </c:pt>
                <c:pt idx="63">
                  <c:v>64.8</c:v>
                </c:pt>
                <c:pt idx="64">
                  <c:v>64.8</c:v>
                </c:pt>
                <c:pt idx="65">
                  <c:v>64.8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64.8</c:v>
                </c:pt>
                <c:pt idx="71">
                  <c:v>64.8</c:v>
                </c:pt>
                <c:pt idx="72">
                  <c:v>64.8</c:v>
                </c:pt>
                <c:pt idx="73">
                  <c:v>64.8</c:v>
                </c:pt>
                <c:pt idx="74">
                  <c:v>64.8</c:v>
                </c:pt>
                <c:pt idx="75">
                  <c:v>64.8</c:v>
                </c:pt>
                <c:pt idx="76">
                  <c:v>64.8</c:v>
                </c:pt>
                <c:pt idx="77">
                  <c:v>64.8</c:v>
                </c:pt>
                <c:pt idx="78">
                  <c:v>64.8</c:v>
                </c:pt>
                <c:pt idx="79">
                  <c:v>64.8</c:v>
                </c:pt>
                <c:pt idx="80">
                  <c:v>64.8</c:v>
                </c:pt>
                <c:pt idx="81">
                  <c:v>64.8</c:v>
                </c:pt>
                <c:pt idx="82">
                  <c:v>64.8</c:v>
                </c:pt>
                <c:pt idx="83">
                  <c:v>64.8</c:v>
                </c:pt>
                <c:pt idx="84">
                  <c:v>64.8</c:v>
                </c:pt>
                <c:pt idx="85">
                  <c:v>64.8</c:v>
                </c:pt>
                <c:pt idx="86">
                  <c:v>64.8</c:v>
                </c:pt>
                <c:pt idx="87">
                  <c:v>64.8</c:v>
                </c:pt>
                <c:pt idx="88">
                  <c:v>64.8</c:v>
                </c:pt>
                <c:pt idx="89">
                  <c:v>64.8</c:v>
                </c:pt>
                <c:pt idx="90">
                  <c:v>64.8</c:v>
                </c:pt>
                <c:pt idx="91">
                  <c:v>64.8</c:v>
                </c:pt>
                <c:pt idx="92">
                  <c:v>64.8</c:v>
                </c:pt>
                <c:pt idx="93">
                  <c:v>64.8</c:v>
                </c:pt>
                <c:pt idx="94">
                  <c:v>64.8</c:v>
                </c:pt>
                <c:pt idx="95">
                  <c:v>64.8</c:v>
                </c:pt>
                <c:pt idx="96">
                  <c:v>64.8</c:v>
                </c:pt>
                <c:pt idx="97">
                  <c:v>64.8</c:v>
                </c:pt>
                <c:pt idx="98">
                  <c:v>64.8</c:v>
                </c:pt>
                <c:pt idx="99">
                  <c:v>64.8</c:v>
                </c:pt>
                <c:pt idx="100">
                  <c:v>64.8</c:v>
                </c:pt>
                <c:pt idx="101">
                  <c:v>64.8</c:v>
                </c:pt>
                <c:pt idx="102">
                  <c:v>64.8</c:v>
                </c:pt>
                <c:pt idx="103">
                  <c:v>64.8</c:v>
                </c:pt>
                <c:pt idx="104">
                  <c:v>64.8</c:v>
                </c:pt>
                <c:pt idx="105">
                  <c:v>64.8</c:v>
                </c:pt>
                <c:pt idx="106">
                  <c:v>64.8</c:v>
                </c:pt>
                <c:pt idx="107">
                  <c:v>64.8</c:v>
                </c:pt>
                <c:pt idx="108">
                  <c:v>64.8</c:v>
                </c:pt>
                <c:pt idx="109">
                  <c:v>64.8</c:v>
                </c:pt>
                <c:pt idx="110">
                  <c:v>64.8</c:v>
                </c:pt>
                <c:pt idx="111">
                  <c:v>64.8</c:v>
                </c:pt>
                <c:pt idx="112">
                  <c:v>64.8</c:v>
                </c:pt>
                <c:pt idx="113">
                  <c:v>64.8</c:v>
                </c:pt>
                <c:pt idx="114">
                  <c:v>64.8</c:v>
                </c:pt>
                <c:pt idx="115">
                  <c:v>64.8</c:v>
                </c:pt>
                <c:pt idx="116">
                  <c:v>64.8</c:v>
                </c:pt>
                <c:pt idx="117">
                  <c:v>64.8</c:v>
                </c:pt>
                <c:pt idx="118">
                  <c:v>64.8</c:v>
                </c:pt>
                <c:pt idx="119">
                  <c:v>64.8</c:v>
                </c:pt>
                <c:pt idx="120">
                  <c:v>64.8</c:v>
                </c:pt>
                <c:pt idx="121">
                  <c:v>64.8</c:v>
                </c:pt>
                <c:pt idx="122">
                  <c:v>64.8</c:v>
                </c:pt>
                <c:pt idx="123">
                  <c:v>64.8</c:v>
                </c:pt>
                <c:pt idx="124">
                  <c:v>64.8</c:v>
                </c:pt>
                <c:pt idx="125">
                  <c:v>64.8</c:v>
                </c:pt>
                <c:pt idx="126">
                  <c:v>64.8</c:v>
                </c:pt>
                <c:pt idx="127">
                  <c:v>64.8</c:v>
                </c:pt>
                <c:pt idx="128">
                  <c:v>64.8</c:v>
                </c:pt>
                <c:pt idx="129">
                  <c:v>64.8</c:v>
                </c:pt>
                <c:pt idx="130">
                  <c:v>64.8</c:v>
                </c:pt>
                <c:pt idx="131">
                  <c:v>64.8</c:v>
                </c:pt>
                <c:pt idx="132">
                  <c:v>64.8</c:v>
                </c:pt>
                <c:pt idx="133">
                  <c:v>64.8</c:v>
                </c:pt>
                <c:pt idx="134">
                  <c:v>64.8</c:v>
                </c:pt>
                <c:pt idx="135">
                  <c:v>64.8</c:v>
                </c:pt>
                <c:pt idx="136">
                  <c:v>64.8</c:v>
                </c:pt>
                <c:pt idx="137">
                  <c:v>64.8</c:v>
                </c:pt>
                <c:pt idx="138">
                  <c:v>64.8</c:v>
                </c:pt>
                <c:pt idx="139">
                  <c:v>64.8</c:v>
                </c:pt>
                <c:pt idx="140">
                  <c:v>64.8</c:v>
                </c:pt>
                <c:pt idx="141">
                  <c:v>64.8</c:v>
                </c:pt>
                <c:pt idx="142">
                  <c:v>64.8</c:v>
                </c:pt>
                <c:pt idx="143">
                  <c:v>64.8</c:v>
                </c:pt>
                <c:pt idx="144">
                  <c:v>64.8</c:v>
                </c:pt>
                <c:pt idx="145">
                  <c:v>64.8</c:v>
                </c:pt>
                <c:pt idx="146">
                  <c:v>64.8</c:v>
                </c:pt>
                <c:pt idx="147">
                  <c:v>64.8</c:v>
                </c:pt>
                <c:pt idx="148">
                  <c:v>64.8</c:v>
                </c:pt>
                <c:pt idx="149">
                  <c:v>64.8</c:v>
                </c:pt>
                <c:pt idx="150">
                  <c:v>64.8</c:v>
                </c:pt>
                <c:pt idx="151">
                  <c:v>64.8</c:v>
                </c:pt>
                <c:pt idx="152">
                  <c:v>64.8</c:v>
                </c:pt>
                <c:pt idx="153">
                  <c:v>64.8</c:v>
                </c:pt>
                <c:pt idx="154">
                  <c:v>64.8</c:v>
                </c:pt>
                <c:pt idx="155">
                  <c:v>64.8</c:v>
                </c:pt>
                <c:pt idx="156">
                  <c:v>64.8</c:v>
                </c:pt>
                <c:pt idx="157">
                  <c:v>64.8</c:v>
                </c:pt>
                <c:pt idx="158">
                  <c:v>64.8</c:v>
                </c:pt>
                <c:pt idx="159">
                  <c:v>64.8</c:v>
                </c:pt>
                <c:pt idx="160">
                  <c:v>64.8</c:v>
                </c:pt>
                <c:pt idx="161">
                  <c:v>64.8</c:v>
                </c:pt>
                <c:pt idx="162">
                  <c:v>64.8</c:v>
                </c:pt>
                <c:pt idx="163">
                  <c:v>64.8</c:v>
                </c:pt>
                <c:pt idx="164">
                  <c:v>64.8</c:v>
                </c:pt>
                <c:pt idx="165">
                  <c:v>64.8</c:v>
                </c:pt>
                <c:pt idx="166">
                  <c:v>64.8</c:v>
                </c:pt>
                <c:pt idx="167">
                  <c:v>64.8</c:v>
                </c:pt>
                <c:pt idx="168">
                  <c:v>64.8</c:v>
                </c:pt>
                <c:pt idx="169">
                  <c:v>64.8</c:v>
                </c:pt>
                <c:pt idx="170">
                  <c:v>64.8</c:v>
                </c:pt>
                <c:pt idx="171">
                  <c:v>64.8</c:v>
                </c:pt>
                <c:pt idx="172">
                  <c:v>64.8</c:v>
                </c:pt>
                <c:pt idx="173">
                  <c:v>64.8</c:v>
                </c:pt>
                <c:pt idx="174">
                  <c:v>64.8</c:v>
                </c:pt>
                <c:pt idx="175">
                  <c:v>64.8</c:v>
                </c:pt>
                <c:pt idx="176">
                  <c:v>64.8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64.8</c:v>
                </c:pt>
                <c:pt idx="181">
                  <c:v>64.8</c:v>
                </c:pt>
                <c:pt idx="182">
                  <c:v>64.8</c:v>
                </c:pt>
                <c:pt idx="183">
                  <c:v>64.8</c:v>
                </c:pt>
                <c:pt idx="184">
                  <c:v>64.8</c:v>
                </c:pt>
                <c:pt idx="185">
                  <c:v>64.8</c:v>
                </c:pt>
                <c:pt idx="186">
                  <c:v>64.8</c:v>
                </c:pt>
                <c:pt idx="187">
                  <c:v>64.8</c:v>
                </c:pt>
                <c:pt idx="188">
                  <c:v>64.8</c:v>
                </c:pt>
                <c:pt idx="189">
                  <c:v>64.8</c:v>
                </c:pt>
                <c:pt idx="190">
                  <c:v>64.8</c:v>
                </c:pt>
                <c:pt idx="191">
                  <c:v>64.8</c:v>
                </c:pt>
                <c:pt idx="192">
                  <c:v>64.8</c:v>
                </c:pt>
                <c:pt idx="193">
                  <c:v>64.8</c:v>
                </c:pt>
                <c:pt idx="194">
                  <c:v>64.8</c:v>
                </c:pt>
                <c:pt idx="195">
                  <c:v>64.8</c:v>
                </c:pt>
                <c:pt idx="196">
                  <c:v>64.8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64.8</c:v>
                </c:pt>
                <c:pt idx="201">
                  <c:v>64.8</c:v>
                </c:pt>
                <c:pt idx="202">
                  <c:v>64.8</c:v>
                </c:pt>
                <c:pt idx="203">
                  <c:v>64.8</c:v>
                </c:pt>
                <c:pt idx="204">
                  <c:v>64.8</c:v>
                </c:pt>
                <c:pt idx="205">
                  <c:v>64.8</c:v>
                </c:pt>
                <c:pt idx="206">
                  <c:v>64.8</c:v>
                </c:pt>
                <c:pt idx="207">
                  <c:v>64.8</c:v>
                </c:pt>
                <c:pt idx="208">
                  <c:v>64.8</c:v>
                </c:pt>
                <c:pt idx="209">
                  <c:v>64.8</c:v>
                </c:pt>
                <c:pt idx="210">
                  <c:v>64.8</c:v>
                </c:pt>
                <c:pt idx="211">
                  <c:v>64.8</c:v>
                </c:pt>
                <c:pt idx="212">
                  <c:v>64.8</c:v>
                </c:pt>
                <c:pt idx="213">
                  <c:v>64.8</c:v>
                </c:pt>
                <c:pt idx="214">
                  <c:v>64.8</c:v>
                </c:pt>
                <c:pt idx="215">
                  <c:v>64.8</c:v>
                </c:pt>
                <c:pt idx="216">
                  <c:v>64.8</c:v>
                </c:pt>
                <c:pt idx="217">
                  <c:v>64.8</c:v>
                </c:pt>
                <c:pt idx="218">
                  <c:v>64.8</c:v>
                </c:pt>
                <c:pt idx="219">
                  <c:v>64.8</c:v>
                </c:pt>
                <c:pt idx="220">
                  <c:v>64.8</c:v>
                </c:pt>
                <c:pt idx="221">
                  <c:v>64.8</c:v>
                </c:pt>
                <c:pt idx="222">
                  <c:v>64.8</c:v>
                </c:pt>
                <c:pt idx="223">
                  <c:v>64.8</c:v>
                </c:pt>
                <c:pt idx="224">
                  <c:v>64.8</c:v>
                </c:pt>
                <c:pt idx="225">
                  <c:v>64.8</c:v>
                </c:pt>
                <c:pt idx="226">
                  <c:v>64.8</c:v>
                </c:pt>
                <c:pt idx="227">
                  <c:v>64.8</c:v>
                </c:pt>
                <c:pt idx="228">
                  <c:v>64.8</c:v>
                </c:pt>
                <c:pt idx="229">
                  <c:v>64.8</c:v>
                </c:pt>
                <c:pt idx="230">
                  <c:v>64.8</c:v>
                </c:pt>
                <c:pt idx="231">
                  <c:v>64.8</c:v>
                </c:pt>
                <c:pt idx="232">
                  <c:v>64.8</c:v>
                </c:pt>
                <c:pt idx="233">
                  <c:v>64.8</c:v>
                </c:pt>
                <c:pt idx="234">
                  <c:v>64.8</c:v>
                </c:pt>
                <c:pt idx="235">
                  <c:v>64.8</c:v>
                </c:pt>
                <c:pt idx="236">
                  <c:v>64.8</c:v>
                </c:pt>
                <c:pt idx="237">
                  <c:v>64.8</c:v>
                </c:pt>
                <c:pt idx="238">
                  <c:v>64.8</c:v>
                </c:pt>
                <c:pt idx="239">
                  <c:v>64.8</c:v>
                </c:pt>
                <c:pt idx="240">
                  <c:v>64.8</c:v>
                </c:pt>
                <c:pt idx="241">
                  <c:v>64.8</c:v>
                </c:pt>
                <c:pt idx="242">
                  <c:v>64.8</c:v>
                </c:pt>
                <c:pt idx="243">
                  <c:v>64.8</c:v>
                </c:pt>
                <c:pt idx="244">
                  <c:v>64.8</c:v>
                </c:pt>
                <c:pt idx="245">
                  <c:v>64.8</c:v>
                </c:pt>
                <c:pt idx="246">
                  <c:v>64.8</c:v>
                </c:pt>
                <c:pt idx="247">
                  <c:v>64.8</c:v>
                </c:pt>
                <c:pt idx="248">
                  <c:v>64.8</c:v>
                </c:pt>
                <c:pt idx="249">
                  <c:v>64.8</c:v>
                </c:pt>
                <c:pt idx="250">
                  <c:v>64.8</c:v>
                </c:pt>
                <c:pt idx="251">
                  <c:v>64.8</c:v>
                </c:pt>
                <c:pt idx="252">
                  <c:v>64.8</c:v>
                </c:pt>
                <c:pt idx="253">
                  <c:v>64.8</c:v>
                </c:pt>
                <c:pt idx="254">
                  <c:v>64.8</c:v>
                </c:pt>
                <c:pt idx="255">
                  <c:v>64.8</c:v>
                </c:pt>
                <c:pt idx="256">
                  <c:v>64.8</c:v>
                </c:pt>
                <c:pt idx="257">
                  <c:v>64.8</c:v>
                </c:pt>
                <c:pt idx="258">
                  <c:v>64.8</c:v>
                </c:pt>
                <c:pt idx="259">
                  <c:v>64.8</c:v>
                </c:pt>
                <c:pt idx="260">
                  <c:v>64.8</c:v>
                </c:pt>
                <c:pt idx="261">
                  <c:v>64.8</c:v>
                </c:pt>
                <c:pt idx="262">
                  <c:v>64.8</c:v>
                </c:pt>
                <c:pt idx="263">
                  <c:v>64.8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64.8</c:v>
                </c:pt>
                <c:pt idx="269">
                  <c:v>64.8</c:v>
                </c:pt>
                <c:pt idx="270">
                  <c:v>64.8</c:v>
                </c:pt>
                <c:pt idx="271">
                  <c:v>64.8</c:v>
                </c:pt>
                <c:pt idx="272">
                  <c:v>64.8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64.8</c:v>
                </c:pt>
                <c:pt idx="277">
                  <c:v>64.8</c:v>
                </c:pt>
                <c:pt idx="278">
                  <c:v>64.8</c:v>
                </c:pt>
                <c:pt idx="279">
                  <c:v>64.8</c:v>
                </c:pt>
                <c:pt idx="280">
                  <c:v>64.8</c:v>
                </c:pt>
                <c:pt idx="281" formatCode="General">
                  <c:v>64.8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7F8-49C1-9DC9-FE9C6AB44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06304"/>
        <c:axId val="74777728"/>
      </c:scatterChart>
      <c:valAx>
        <c:axId val="7470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777728"/>
        <c:crosses val="autoZero"/>
        <c:crossBetween val="midCat"/>
      </c:valAx>
      <c:valAx>
        <c:axId val="7477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063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(15)'!$Y$2:$Y$65536</c:f>
              <c:numCache>
                <c:formatCode>General</c:formatCode>
                <c:ptCount val="65535"/>
                <c:pt idx="0">
                  <c:v>156</c:v>
                </c:pt>
                <c:pt idx="1">
                  <c:v>166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191</c:v>
                </c:pt>
                <c:pt idx="6">
                  <c:v>196</c:v>
                </c:pt>
                <c:pt idx="7">
                  <c:v>201</c:v>
                </c:pt>
                <c:pt idx="8">
                  <c:v>206</c:v>
                </c:pt>
                <c:pt idx="9">
                  <c:v>211</c:v>
                </c:pt>
                <c:pt idx="10">
                  <c:v>216</c:v>
                </c:pt>
                <c:pt idx="11">
                  <c:v>221</c:v>
                </c:pt>
                <c:pt idx="12">
                  <c:v>226</c:v>
                </c:pt>
                <c:pt idx="13">
                  <c:v>231</c:v>
                </c:pt>
                <c:pt idx="14">
                  <c:v>236</c:v>
                </c:pt>
                <c:pt idx="15">
                  <c:v>241</c:v>
                </c:pt>
                <c:pt idx="16">
                  <c:v>246</c:v>
                </c:pt>
                <c:pt idx="17">
                  <c:v>251</c:v>
                </c:pt>
                <c:pt idx="18">
                  <c:v>256</c:v>
                </c:pt>
                <c:pt idx="19">
                  <c:v>261</c:v>
                </c:pt>
                <c:pt idx="20">
                  <c:v>266</c:v>
                </c:pt>
                <c:pt idx="21">
                  <c:v>271</c:v>
                </c:pt>
                <c:pt idx="22">
                  <c:v>276</c:v>
                </c:pt>
                <c:pt idx="23">
                  <c:v>281</c:v>
                </c:pt>
                <c:pt idx="24">
                  <c:v>286</c:v>
                </c:pt>
                <c:pt idx="25">
                  <c:v>291</c:v>
                </c:pt>
                <c:pt idx="26">
                  <c:v>296</c:v>
                </c:pt>
                <c:pt idx="27">
                  <c:v>301</c:v>
                </c:pt>
                <c:pt idx="28">
                  <c:v>306</c:v>
                </c:pt>
                <c:pt idx="29">
                  <c:v>311</c:v>
                </c:pt>
                <c:pt idx="30">
                  <c:v>316</c:v>
                </c:pt>
                <c:pt idx="31">
                  <c:v>321</c:v>
                </c:pt>
                <c:pt idx="32">
                  <c:v>326</c:v>
                </c:pt>
                <c:pt idx="33">
                  <c:v>331</c:v>
                </c:pt>
                <c:pt idx="34">
                  <c:v>336</c:v>
                </c:pt>
                <c:pt idx="35">
                  <c:v>341</c:v>
                </c:pt>
                <c:pt idx="36">
                  <c:v>346</c:v>
                </c:pt>
                <c:pt idx="37">
                  <c:v>351</c:v>
                </c:pt>
                <c:pt idx="38">
                  <c:v>356</c:v>
                </c:pt>
                <c:pt idx="39">
                  <c:v>366</c:v>
                </c:pt>
                <c:pt idx="40">
                  <c:v>376</c:v>
                </c:pt>
                <c:pt idx="41">
                  <c:v>386</c:v>
                </c:pt>
              </c:numCache>
            </c:numRef>
          </c:xVal>
          <c:yVal>
            <c:numRef>
              <c:f>'8 (15)'!$Z$2:$Z$65536</c:f>
              <c:numCache>
                <c:formatCode>General</c:formatCode>
                <c:ptCount val="65535"/>
                <c:pt idx="0">
                  <c:v>67.099999999999994</c:v>
                </c:pt>
                <c:pt idx="1">
                  <c:v>67.099999999999994</c:v>
                </c:pt>
                <c:pt idx="2">
                  <c:v>67.099999999999994</c:v>
                </c:pt>
                <c:pt idx="3">
                  <c:v>67.099999999999994</c:v>
                </c:pt>
                <c:pt idx="4">
                  <c:v>67.099999999999994</c:v>
                </c:pt>
                <c:pt idx="5">
                  <c:v>67.099999999999994</c:v>
                </c:pt>
                <c:pt idx="6">
                  <c:v>67.099999999999994</c:v>
                </c:pt>
                <c:pt idx="7">
                  <c:v>67.099999999999994</c:v>
                </c:pt>
                <c:pt idx="8">
                  <c:v>67.099999999999994</c:v>
                </c:pt>
                <c:pt idx="9">
                  <c:v>67.099999999999994</c:v>
                </c:pt>
                <c:pt idx="10">
                  <c:v>67.099999999999994</c:v>
                </c:pt>
                <c:pt idx="11">
                  <c:v>67.099999999999994</c:v>
                </c:pt>
                <c:pt idx="12">
                  <c:v>67.099999999999994</c:v>
                </c:pt>
                <c:pt idx="13">
                  <c:v>67.099999999999994</c:v>
                </c:pt>
                <c:pt idx="14">
                  <c:v>68</c:v>
                </c:pt>
                <c:pt idx="15">
                  <c:v>68.900000000000006</c:v>
                </c:pt>
                <c:pt idx="16">
                  <c:v>70</c:v>
                </c:pt>
                <c:pt idx="17">
                  <c:v>70.400000000000006</c:v>
                </c:pt>
                <c:pt idx="18">
                  <c:v>70.8</c:v>
                </c:pt>
                <c:pt idx="19">
                  <c:v>71</c:v>
                </c:pt>
                <c:pt idx="20">
                  <c:v>71</c:v>
                </c:pt>
                <c:pt idx="21">
                  <c:v>70.7</c:v>
                </c:pt>
                <c:pt idx="22">
                  <c:v>70.400000000000006</c:v>
                </c:pt>
                <c:pt idx="23">
                  <c:v>69.8</c:v>
                </c:pt>
                <c:pt idx="24">
                  <c:v>69.5</c:v>
                </c:pt>
                <c:pt idx="25">
                  <c:v>69.2</c:v>
                </c:pt>
                <c:pt idx="26">
                  <c:v>69</c:v>
                </c:pt>
                <c:pt idx="27">
                  <c:v>68.8</c:v>
                </c:pt>
                <c:pt idx="28">
                  <c:v>68.599999999999994</c:v>
                </c:pt>
                <c:pt idx="29">
                  <c:v>68.400000000000006</c:v>
                </c:pt>
                <c:pt idx="30">
                  <c:v>68.2</c:v>
                </c:pt>
                <c:pt idx="31">
                  <c:v>68</c:v>
                </c:pt>
                <c:pt idx="32">
                  <c:v>67.900000000000006</c:v>
                </c:pt>
                <c:pt idx="33">
                  <c:v>67.7</c:v>
                </c:pt>
                <c:pt idx="34">
                  <c:v>67.5</c:v>
                </c:pt>
                <c:pt idx="35">
                  <c:v>67.400000000000006</c:v>
                </c:pt>
                <c:pt idx="36">
                  <c:v>67.2</c:v>
                </c:pt>
                <c:pt idx="37">
                  <c:v>67.2</c:v>
                </c:pt>
                <c:pt idx="38">
                  <c:v>67.099999999999994</c:v>
                </c:pt>
                <c:pt idx="39">
                  <c:v>67</c:v>
                </c:pt>
                <c:pt idx="40">
                  <c:v>66.900000000000006</c:v>
                </c:pt>
                <c:pt idx="41">
                  <c:v>66.8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652-4A3F-AFDC-42D01E15695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(15)'!$Y$2:$Y$65536</c:f>
              <c:numCache>
                <c:formatCode>General</c:formatCode>
                <c:ptCount val="65535"/>
                <c:pt idx="0">
                  <c:v>156</c:v>
                </c:pt>
                <c:pt idx="1">
                  <c:v>166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191</c:v>
                </c:pt>
                <c:pt idx="6">
                  <c:v>196</c:v>
                </c:pt>
                <c:pt idx="7">
                  <c:v>201</c:v>
                </c:pt>
                <c:pt idx="8">
                  <c:v>206</c:v>
                </c:pt>
                <c:pt idx="9">
                  <c:v>211</c:v>
                </c:pt>
                <c:pt idx="10">
                  <c:v>216</c:v>
                </c:pt>
                <c:pt idx="11">
                  <c:v>221</c:v>
                </c:pt>
                <c:pt idx="12">
                  <c:v>226</c:v>
                </c:pt>
                <c:pt idx="13">
                  <c:v>231</c:v>
                </c:pt>
                <c:pt idx="14">
                  <c:v>236</c:v>
                </c:pt>
                <c:pt idx="15">
                  <c:v>241</c:v>
                </c:pt>
                <c:pt idx="16">
                  <c:v>246</c:v>
                </c:pt>
                <c:pt idx="17">
                  <c:v>251</c:v>
                </c:pt>
                <c:pt idx="18">
                  <c:v>256</c:v>
                </c:pt>
                <c:pt idx="19">
                  <c:v>261</c:v>
                </c:pt>
                <c:pt idx="20">
                  <c:v>266</c:v>
                </c:pt>
                <c:pt idx="21">
                  <c:v>271</c:v>
                </c:pt>
                <c:pt idx="22">
                  <c:v>276</c:v>
                </c:pt>
                <c:pt idx="23">
                  <c:v>281</c:v>
                </c:pt>
                <c:pt idx="24">
                  <c:v>286</c:v>
                </c:pt>
                <c:pt idx="25">
                  <c:v>291</c:v>
                </c:pt>
                <c:pt idx="26">
                  <c:v>296</c:v>
                </c:pt>
                <c:pt idx="27">
                  <c:v>301</c:v>
                </c:pt>
                <c:pt idx="28">
                  <c:v>306</c:v>
                </c:pt>
                <c:pt idx="29">
                  <c:v>311</c:v>
                </c:pt>
                <c:pt idx="30">
                  <c:v>316</c:v>
                </c:pt>
                <c:pt idx="31">
                  <c:v>321</c:v>
                </c:pt>
                <c:pt idx="32">
                  <c:v>326</c:v>
                </c:pt>
                <c:pt idx="33">
                  <c:v>331</c:v>
                </c:pt>
                <c:pt idx="34">
                  <c:v>336</c:v>
                </c:pt>
                <c:pt idx="35">
                  <c:v>341</c:v>
                </c:pt>
                <c:pt idx="36">
                  <c:v>346</c:v>
                </c:pt>
                <c:pt idx="37">
                  <c:v>351</c:v>
                </c:pt>
                <c:pt idx="38">
                  <c:v>356</c:v>
                </c:pt>
                <c:pt idx="39">
                  <c:v>366</c:v>
                </c:pt>
                <c:pt idx="40">
                  <c:v>376</c:v>
                </c:pt>
                <c:pt idx="41">
                  <c:v>386</c:v>
                </c:pt>
              </c:numCache>
            </c:numRef>
          </c:xVal>
          <c:yVal>
            <c:numRef>
              <c:f>'8 (15)'!$AA$2:$AA$65536</c:f>
              <c:numCache>
                <c:formatCode>General</c:formatCode>
                <c:ptCount val="65535"/>
                <c:pt idx="0">
                  <c:v>67.099999999999994</c:v>
                </c:pt>
                <c:pt idx="1">
                  <c:v>67.086956521739125</c:v>
                </c:pt>
                <c:pt idx="2">
                  <c:v>67.073913043478257</c:v>
                </c:pt>
                <c:pt idx="3">
                  <c:v>67.067391304347822</c:v>
                </c:pt>
                <c:pt idx="4">
                  <c:v>67.060869565217388</c:v>
                </c:pt>
                <c:pt idx="5">
                  <c:v>67.054347826086953</c:v>
                </c:pt>
                <c:pt idx="6">
                  <c:v>67.047826086956519</c:v>
                </c:pt>
                <c:pt idx="7">
                  <c:v>67.041304347826085</c:v>
                </c:pt>
                <c:pt idx="8">
                  <c:v>67.03478260869565</c:v>
                </c:pt>
                <c:pt idx="9">
                  <c:v>67.028260869565216</c:v>
                </c:pt>
                <c:pt idx="10">
                  <c:v>67.021739130434781</c:v>
                </c:pt>
                <c:pt idx="11">
                  <c:v>67.015217391304347</c:v>
                </c:pt>
                <c:pt idx="12">
                  <c:v>67.008695652173913</c:v>
                </c:pt>
                <c:pt idx="13">
                  <c:v>67.002173913043478</c:v>
                </c:pt>
                <c:pt idx="14">
                  <c:v>66.995652173913044</c:v>
                </c:pt>
                <c:pt idx="15">
                  <c:v>66.989130434782609</c:v>
                </c:pt>
                <c:pt idx="16">
                  <c:v>66.982608695652175</c:v>
                </c:pt>
                <c:pt idx="17">
                  <c:v>66.97608695652174</c:v>
                </c:pt>
                <c:pt idx="18">
                  <c:v>66.969565217391306</c:v>
                </c:pt>
                <c:pt idx="19">
                  <c:v>66.963043478260872</c:v>
                </c:pt>
                <c:pt idx="20">
                  <c:v>66.956521739130437</c:v>
                </c:pt>
                <c:pt idx="21">
                  <c:v>66.95</c:v>
                </c:pt>
                <c:pt idx="22">
                  <c:v>66.943478260869568</c:v>
                </c:pt>
                <c:pt idx="23">
                  <c:v>66.936956521739134</c:v>
                </c:pt>
                <c:pt idx="24">
                  <c:v>66.9304347826087</c:v>
                </c:pt>
                <c:pt idx="25">
                  <c:v>66.923913043478265</c:v>
                </c:pt>
                <c:pt idx="26">
                  <c:v>66.917391304347831</c:v>
                </c:pt>
                <c:pt idx="27">
                  <c:v>66.910869565217396</c:v>
                </c:pt>
                <c:pt idx="28">
                  <c:v>66.904347826086962</c:v>
                </c:pt>
                <c:pt idx="29">
                  <c:v>66.897826086956528</c:v>
                </c:pt>
                <c:pt idx="30">
                  <c:v>66.891304347826093</c:v>
                </c:pt>
                <c:pt idx="31">
                  <c:v>66.884782608695659</c:v>
                </c:pt>
                <c:pt idx="32">
                  <c:v>66.878260869565224</c:v>
                </c:pt>
                <c:pt idx="33">
                  <c:v>66.87173913043479</c:v>
                </c:pt>
                <c:pt idx="34">
                  <c:v>66.865217391304355</c:v>
                </c:pt>
                <c:pt idx="35">
                  <c:v>66.858695652173921</c:v>
                </c:pt>
                <c:pt idx="36">
                  <c:v>66.852173913043487</c:v>
                </c:pt>
                <c:pt idx="37">
                  <c:v>66.845652173913052</c:v>
                </c:pt>
                <c:pt idx="38">
                  <c:v>66.839130434782618</c:v>
                </c:pt>
                <c:pt idx="39">
                  <c:v>66.826086956521749</c:v>
                </c:pt>
                <c:pt idx="40">
                  <c:v>66.81304347826088</c:v>
                </c:pt>
                <c:pt idx="41">
                  <c:v>66.8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652-4A3F-AFDC-42D01E156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19456"/>
        <c:axId val="74820992"/>
      </c:scatterChart>
      <c:valAx>
        <c:axId val="7481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820992"/>
        <c:crosses val="autoZero"/>
        <c:crossBetween val="midCat"/>
      </c:valAx>
      <c:valAx>
        <c:axId val="748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8194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'8 (15)'!$L$2:$L$289</c:f>
              <c:numCache>
                <c:formatCode>General</c:formatCode>
                <c:ptCount val="288"/>
                <c:pt idx="0">
                  <c:v>174.607</c:v>
                </c:pt>
                <c:pt idx="1">
                  <c:v>175.57300000000001</c:v>
                </c:pt>
                <c:pt idx="2">
                  <c:v>176.53100000000001</c:v>
                </c:pt>
                <c:pt idx="3">
                  <c:v>177.48699999999999</c:v>
                </c:pt>
                <c:pt idx="4">
                  <c:v>178.44900000000001</c:v>
                </c:pt>
                <c:pt idx="5">
                  <c:v>179.41</c:v>
                </c:pt>
                <c:pt idx="6">
                  <c:v>180.37200000000001</c:v>
                </c:pt>
                <c:pt idx="7">
                  <c:v>181.33500000000001</c:v>
                </c:pt>
                <c:pt idx="8">
                  <c:v>182.28700000000001</c:v>
                </c:pt>
                <c:pt idx="9">
                  <c:v>183.249</c:v>
                </c:pt>
                <c:pt idx="10">
                  <c:v>184.21100000000001</c:v>
                </c:pt>
                <c:pt idx="11">
                  <c:v>185.17400000000001</c:v>
                </c:pt>
                <c:pt idx="12">
                  <c:v>186.13499999999999</c:v>
                </c:pt>
                <c:pt idx="13">
                  <c:v>187.09200000000001</c:v>
                </c:pt>
                <c:pt idx="14">
                  <c:v>188.047</c:v>
                </c:pt>
                <c:pt idx="15">
                  <c:v>189.01499999999999</c:v>
                </c:pt>
                <c:pt idx="16">
                  <c:v>189.97200000000001</c:v>
                </c:pt>
                <c:pt idx="17">
                  <c:v>190.93</c:v>
                </c:pt>
                <c:pt idx="18">
                  <c:v>191.89</c:v>
                </c:pt>
                <c:pt idx="19">
                  <c:v>192.85400000000001</c:v>
                </c:pt>
                <c:pt idx="20">
                  <c:v>193.81100000000001</c:v>
                </c:pt>
                <c:pt idx="21">
                  <c:v>194.77099999999999</c:v>
                </c:pt>
                <c:pt idx="22">
                  <c:v>195.727</c:v>
                </c:pt>
                <c:pt idx="23">
                  <c:v>196.691</c:v>
                </c:pt>
                <c:pt idx="24">
                  <c:v>197.65199999999999</c:v>
                </c:pt>
                <c:pt idx="25">
                  <c:v>198.607</c:v>
                </c:pt>
                <c:pt idx="26">
                  <c:v>199.56700000000001</c:v>
                </c:pt>
                <c:pt idx="27">
                  <c:v>200.53</c:v>
                </c:pt>
                <c:pt idx="28">
                  <c:v>201.49199999999999</c:v>
                </c:pt>
                <c:pt idx="29">
                  <c:v>202.45500000000001</c:v>
                </c:pt>
                <c:pt idx="30">
                  <c:v>203.40899999999999</c:v>
                </c:pt>
                <c:pt idx="31">
                  <c:v>204.37100000000001</c:v>
                </c:pt>
                <c:pt idx="32">
                  <c:v>205.32900000000001</c:v>
                </c:pt>
                <c:pt idx="33">
                  <c:v>206.28700000000001</c:v>
                </c:pt>
                <c:pt idx="34">
                  <c:v>207.25299999999999</c:v>
                </c:pt>
                <c:pt idx="35">
                  <c:v>208.21100000000001</c:v>
                </c:pt>
                <c:pt idx="36">
                  <c:v>209.167</c:v>
                </c:pt>
                <c:pt idx="37">
                  <c:v>210.13499999999999</c:v>
                </c:pt>
                <c:pt idx="38">
                  <c:v>211.09200000000001</c:v>
                </c:pt>
                <c:pt idx="39">
                  <c:v>212.05199999999999</c:v>
                </c:pt>
                <c:pt idx="40">
                  <c:v>213.00800000000001</c:v>
                </c:pt>
                <c:pt idx="41">
                  <c:v>213.97200000000001</c:v>
                </c:pt>
                <c:pt idx="42">
                  <c:v>214.93299999999999</c:v>
                </c:pt>
                <c:pt idx="43">
                  <c:v>215.89</c:v>
                </c:pt>
                <c:pt idx="44">
                  <c:v>216.84800000000001</c:v>
                </c:pt>
                <c:pt idx="45">
                  <c:v>217.81100000000001</c:v>
                </c:pt>
                <c:pt idx="46">
                  <c:v>218.77199999999999</c:v>
                </c:pt>
                <c:pt idx="47">
                  <c:v>219.73</c:v>
                </c:pt>
                <c:pt idx="48">
                  <c:v>220.69399999999999</c:v>
                </c:pt>
                <c:pt idx="49">
                  <c:v>221.65199999999999</c:v>
                </c:pt>
                <c:pt idx="50">
                  <c:v>222.61099999999999</c:v>
                </c:pt>
                <c:pt idx="51">
                  <c:v>223.57499999999999</c:v>
                </c:pt>
                <c:pt idx="52">
                  <c:v>224.53399999999999</c:v>
                </c:pt>
                <c:pt idx="53">
                  <c:v>225.488</c:v>
                </c:pt>
                <c:pt idx="54">
                  <c:v>226.44900000000001</c:v>
                </c:pt>
                <c:pt idx="55">
                  <c:v>227.40700000000001</c:v>
                </c:pt>
                <c:pt idx="56">
                  <c:v>228.36699999999999</c:v>
                </c:pt>
                <c:pt idx="57">
                  <c:v>229.328</c:v>
                </c:pt>
                <c:pt idx="58">
                  <c:v>230.28899999999999</c:v>
                </c:pt>
                <c:pt idx="59">
                  <c:v>231.25299999999999</c:v>
                </c:pt>
                <c:pt idx="60">
                  <c:v>232.214</c:v>
                </c:pt>
                <c:pt idx="61">
                  <c:v>233.16800000000001</c:v>
                </c:pt>
                <c:pt idx="62">
                  <c:v>234.12799999999999</c:v>
                </c:pt>
                <c:pt idx="63">
                  <c:v>235.09200000000001</c:v>
                </c:pt>
                <c:pt idx="64">
                  <c:v>236.054</c:v>
                </c:pt>
                <c:pt idx="65">
                  <c:v>237.011</c:v>
                </c:pt>
                <c:pt idx="66">
                  <c:v>237.96700000000001</c:v>
                </c:pt>
                <c:pt idx="67">
                  <c:v>238.93199999999999</c:v>
                </c:pt>
                <c:pt idx="68">
                  <c:v>239.89400000000001</c:v>
                </c:pt>
                <c:pt idx="69">
                  <c:v>240.84800000000001</c:v>
                </c:pt>
                <c:pt idx="70">
                  <c:v>241.815</c:v>
                </c:pt>
                <c:pt idx="71">
                  <c:v>242.77199999999999</c:v>
                </c:pt>
                <c:pt idx="72">
                  <c:v>243.73</c:v>
                </c:pt>
                <c:pt idx="73">
                  <c:v>244.68899999999999</c:v>
                </c:pt>
                <c:pt idx="74">
                  <c:v>245.655</c:v>
                </c:pt>
                <c:pt idx="75">
                  <c:v>246.61099999999999</c:v>
                </c:pt>
                <c:pt idx="76">
                  <c:v>247.571</c:v>
                </c:pt>
                <c:pt idx="77">
                  <c:v>248.53399999999999</c:v>
                </c:pt>
                <c:pt idx="78">
                  <c:v>249.495</c:v>
                </c:pt>
                <c:pt idx="79">
                  <c:v>250.44900000000001</c:v>
                </c:pt>
                <c:pt idx="80">
                  <c:v>251.41</c:v>
                </c:pt>
                <c:pt idx="81">
                  <c:v>252.37299999999999</c:v>
                </c:pt>
                <c:pt idx="82">
                  <c:v>253.327</c:v>
                </c:pt>
                <c:pt idx="83">
                  <c:v>254.29</c:v>
                </c:pt>
                <c:pt idx="84">
                  <c:v>255.24700000000001</c:v>
                </c:pt>
                <c:pt idx="85">
                  <c:v>256.214</c:v>
                </c:pt>
                <c:pt idx="86">
                  <c:v>257.17200000000003</c:v>
                </c:pt>
                <c:pt idx="87">
                  <c:v>258.12799999999999</c:v>
                </c:pt>
                <c:pt idx="88">
                  <c:v>259.08699999999999</c:v>
                </c:pt>
                <c:pt idx="89">
                  <c:v>260.05200000000002</c:v>
                </c:pt>
                <c:pt idx="90">
                  <c:v>261.01100000000002</c:v>
                </c:pt>
                <c:pt idx="91">
                  <c:v>261.96899999999999</c:v>
                </c:pt>
                <c:pt idx="92">
                  <c:v>262.92599999999999</c:v>
                </c:pt>
                <c:pt idx="93">
                  <c:v>263.892</c:v>
                </c:pt>
                <c:pt idx="94">
                  <c:v>264.851</c:v>
                </c:pt>
                <c:pt idx="95">
                  <c:v>265.81400000000002</c:v>
                </c:pt>
                <c:pt idx="96">
                  <c:v>266.767</c:v>
                </c:pt>
                <c:pt idx="97">
                  <c:v>267.72899999999998</c:v>
                </c:pt>
                <c:pt idx="98">
                  <c:v>268.69</c:v>
                </c:pt>
                <c:pt idx="99">
                  <c:v>269.64699999999999</c:v>
                </c:pt>
                <c:pt idx="100">
                  <c:v>270.61200000000002</c:v>
                </c:pt>
                <c:pt idx="101">
                  <c:v>271.57</c:v>
                </c:pt>
                <c:pt idx="102">
                  <c:v>272.52699999999999</c:v>
                </c:pt>
                <c:pt idx="103">
                  <c:v>273.49400000000003</c:v>
                </c:pt>
                <c:pt idx="104">
                  <c:v>274.452</c:v>
                </c:pt>
                <c:pt idx="105">
                  <c:v>275.40899999999999</c:v>
                </c:pt>
                <c:pt idx="106">
                  <c:v>276.36599999999999</c:v>
                </c:pt>
                <c:pt idx="107">
                  <c:v>277.33300000000003</c:v>
                </c:pt>
                <c:pt idx="108">
                  <c:v>278.29500000000002</c:v>
                </c:pt>
                <c:pt idx="109">
                  <c:v>279.24700000000001</c:v>
                </c:pt>
                <c:pt idx="110">
                  <c:v>280.20699999999999</c:v>
                </c:pt>
                <c:pt idx="111">
                  <c:v>281.17</c:v>
                </c:pt>
                <c:pt idx="112">
                  <c:v>282.13200000000001</c:v>
                </c:pt>
                <c:pt idx="113">
                  <c:v>283.09500000000003</c:v>
                </c:pt>
                <c:pt idx="114">
                  <c:v>284.04700000000003</c:v>
                </c:pt>
                <c:pt idx="115">
                  <c:v>285.01</c:v>
                </c:pt>
                <c:pt idx="116">
                  <c:v>285.971</c:v>
                </c:pt>
                <c:pt idx="117">
                  <c:v>286.928</c:v>
                </c:pt>
                <c:pt idx="118">
                  <c:v>287.887</c:v>
                </c:pt>
                <c:pt idx="119">
                  <c:v>288.851</c:v>
                </c:pt>
                <c:pt idx="120">
                  <c:v>289.80799999999999</c:v>
                </c:pt>
                <c:pt idx="121">
                  <c:v>290.77499999999998</c:v>
                </c:pt>
                <c:pt idx="122">
                  <c:v>291.733</c:v>
                </c:pt>
                <c:pt idx="123">
                  <c:v>292.69</c:v>
                </c:pt>
                <c:pt idx="124">
                  <c:v>293.64699999999999</c:v>
                </c:pt>
                <c:pt idx="125">
                  <c:v>294.60700000000003</c:v>
                </c:pt>
                <c:pt idx="126">
                  <c:v>295.57400000000001</c:v>
                </c:pt>
                <c:pt idx="127">
                  <c:v>296.52699999999999</c:v>
                </c:pt>
                <c:pt idx="128">
                  <c:v>297.488</c:v>
                </c:pt>
                <c:pt idx="129">
                  <c:v>298.45100000000002</c:v>
                </c:pt>
                <c:pt idx="130">
                  <c:v>299.41300000000001</c:v>
                </c:pt>
                <c:pt idx="131">
                  <c:v>300.36599999999999</c:v>
                </c:pt>
                <c:pt idx="132">
                  <c:v>301.327</c:v>
                </c:pt>
                <c:pt idx="133">
                  <c:v>302.29000000000002</c:v>
                </c:pt>
                <c:pt idx="134">
                  <c:v>303.255</c:v>
                </c:pt>
                <c:pt idx="135">
                  <c:v>304.20800000000003</c:v>
                </c:pt>
                <c:pt idx="136">
                  <c:v>305.17399999999998</c:v>
                </c:pt>
                <c:pt idx="137">
                  <c:v>306.13200000000001</c:v>
                </c:pt>
                <c:pt idx="138">
                  <c:v>307.089</c:v>
                </c:pt>
                <c:pt idx="139">
                  <c:v>308.04599999999999</c:v>
                </c:pt>
                <c:pt idx="140">
                  <c:v>309.01299999999998</c:v>
                </c:pt>
                <c:pt idx="141">
                  <c:v>309.971</c:v>
                </c:pt>
                <c:pt idx="142">
                  <c:v>310.928</c:v>
                </c:pt>
                <c:pt idx="143">
                  <c:v>311.89</c:v>
                </c:pt>
                <c:pt idx="144">
                  <c:v>312.85500000000002</c:v>
                </c:pt>
                <c:pt idx="145">
                  <c:v>313.80900000000003</c:v>
                </c:pt>
                <c:pt idx="146">
                  <c:v>314.76900000000001</c:v>
                </c:pt>
                <c:pt idx="147">
                  <c:v>315.733</c:v>
                </c:pt>
                <c:pt idx="148">
                  <c:v>316.69400000000002</c:v>
                </c:pt>
                <c:pt idx="149">
                  <c:v>317.64800000000002</c:v>
                </c:pt>
                <c:pt idx="150">
                  <c:v>318.608</c:v>
                </c:pt>
                <c:pt idx="151">
                  <c:v>319.56599999999997</c:v>
                </c:pt>
                <c:pt idx="152">
                  <c:v>320.53100000000001</c:v>
                </c:pt>
                <c:pt idx="153">
                  <c:v>321.488</c:v>
                </c:pt>
                <c:pt idx="154">
                  <c:v>322.45499999999998</c:v>
                </c:pt>
                <c:pt idx="155">
                  <c:v>323.41300000000001</c:v>
                </c:pt>
                <c:pt idx="156">
                  <c:v>324.37099999999998</c:v>
                </c:pt>
                <c:pt idx="157">
                  <c:v>325.32799999999997</c:v>
                </c:pt>
                <c:pt idx="158">
                  <c:v>326.29500000000002</c:v>
                </c:pt>
                <c:pt idx="159">
                  <c:v>327.25200000000001</c:v>
                </c:pt>
                <c:pt idx="160">
                  <c:v>328.21300000000002</c:v>
                </c:pt>
                <c:pt idx="161">
                  <c:v>329.17500000000001</c:v>
                </c:pt>
                <c:pt idx="162">
                  <c:v>330.12599999999998</c:v>
                </c:pt>
                <c:pt idx="163">
                  <c:v>331.089</c:v>
                </c:pt>
                <c:pt idx="164">
                  <c:v>332.05</c:v>
                </c:pt>
                <c:pt idx="165">
                  <c:v>333.01400000000001</c:v>
                </c:pt>
                <c:pt idx="166">
                  <c:v>333.97500000000002</c:v>
                </c:pt>
                <c:pt idx="167">
                  <c:v>334.92899999999997</c:v>
                </c:pt>
                <c:pt idx="168">
                  <c:v>335.892</c:v>
                </c:pt>
                <c:pt idx="169">
                  <c:v>336.84699999999998</c:v>
                </c:pt>
                <c:pt idx="170">
                  <c:v>337.81200000000001</c:v>
                </c:pt>
                <c:pt idx="171">
                  <c:v>338.76600000000002</c:v>
                </c:pt>
                <c:pt idx="172">
                  <c:v>339.72699999999998</c:v>
                </c:pt>
                <c:pt idx="173">
                  <c:v>340.69400000000002</c:v>
                </c:pt>
                <c:pt idx="174">
                  <c:v>341.65100000000001</c:v>
                </c:pt>
                <c:pt idx="175">
                  <c:v>342.608</c:v>
                </c:pt>
                <c:pt idx="176">
                  <c:v>343.57499999999999</c:v>
                </c:pt>
                <c:pt idx="177">
                  <c:v>344.53300000000002</c:v>
                </c:pt>
                <c:pt idx="178">
                  <c:v>345.49400000000003</c:v>
                </c:pt>
                <c:pt idx="179">
                  <c:v>346.44600000000003</c:v>
                </c:pt>
                <c:pt idx="180">
                  <c:v>347.40600000000001</c:v>
                </c:pt>
                <c:pt idx="181">
                  <c:v>348.37099999999998</c:v>
                </c:pt>
                <c:pt idx="182">
                  <c:v>349.33100000000002</c:v>
                </c:pt>
                <c:pt idx="183">
                  <c:v>350.29500000000002</c:v>
                </c:pt>
                <c:pt idx="184">
                  <c:v>351.24599999999998</c:v>
                </c:pt>
                <c:pt idx="185">
                  <c:v>352.209</c:v>
                </c:pt>
                <c:pt idx="186">
                  <c:v>353.17200000000003</c:v>
                </c:pt>
                <c:pt idx="187">
                  <c:v>354.12599999999998</c:v>
                </c:pt>
                <c:pt idx="188">
                  <c:v>355.09300000000002</c:v>
                </c:pt>
                <c:pt idx="189">
                  <c:v>356.05099999999999</c:v>
                </c:pt>
                <c:pt idx="190">
                  <c:v>357.00799999999998</c:v>
                </c:pt>
                <c:pt idx="191">
                  <c:v>357.97500000000002</c:v>
                </c:pt>
                <c:pt idx="192">
                  <c:v>358.93299999999999</c:v>
                </c:pt>
                <c:pt idx="193">
                  <c:v>359.89299999999997</c:v>
                </c:pt>
                <c:pt idx="194">
                  <c:v>360.84699999999998</c:v>
                </c:pt>
                <c:pt idx="195">
                  <c:v>361.80599999999998</c:v>
                </c:pt>
                <c:pt idx="196">
                  <c:v>362.77300000000002</c:v>
                </c:pt>
                <c:pt idx="197">
                  <c:v>363.72699999999998</c:v>
                </c:pt>
                <c:pt idx="198">
                  <c:v>364.68700000000001</c:v>
                </c:pt>
                <c:pt idx="199">
                  <c:v>365.65100000000001</c:v>
                </c:pt>
                <c:pt idx="200">
                  <c:v>366.61200000000002</c:v>
                </c:pt>
                <c:pt idx="201">
                  <c:v>367.56599999999997</c:v>
                </c:pt>
                <c:pt idx="202">
                  <c:v>368.52600000000001</c:v>
                </c:pt>
                <c:pt idx="203">
                  <c:v>369.49200000000002</c:v>
                </c:pt>
                <c:pt idx="204">
                  <c:v>370.45499999999998</c:v>
                </c:pt>
                <c:pt idx="205">
                  <c:v>371.40699999999998</c:v>
                </c:pt>
                <c:pt idx="206">
                  <c:v>372.37400000000002</c:v>
                </c:pt>
                <c:pt idx="207">
                  <c:v>373.33199999999999</c:v>
                </c:pt>
                <c:pt idx="208">
                  <c:v>374.28899999999999</c:v>
                </c:pt>
                <c:pt idx="209">
                  <c:v>375.24599999999998</c:v>
                </c:pt>
                <c:pt idx="210">
                  <c:v>376.21300000000002</c:v>
                </c:pt>
                <c:pt idx="211">
                  <c:v>377.17099999999999</c:v>
                </c:pt>
                <c:pt idx="212">
                  <c:v>378.13200000000001</c:v>
                </c:pt>
                <c:pt idx="213">
                  <c:v>379.09500000000003</c:v>
                </c:pt>
                <c:pt idx="214">
                  <c:v>380.04599999999999</c:v>
                </c:pt>
                <c:pt idx="215">
                  <c:v>381.00700000000001</c:v>
                </c:pt>
                <c:pt idx="216">
                  <c:v>381.96800000000002</c:v>
                </c:pt>
                <c:pt idx="217">
                  <c:v>382.93200000000002</c:v>
                </c:pt>
                <c:pt idx="218">
                  <c:v>383.88600000000002</c:v>
                </c:pt>
                <c:pt idx="219">
                  <c:v>384.846</c:v>
                </c:pt>
                <c:pt idx="220">
                  <c:v>385.80700000000002</c:v>
                </c:pt>
                <c:pt idx="221">
                  <c:v>386.77499999999998</c:v>
                </c:pt>
                <c:pt idx="222">
                  <c:v>387.73099999999999</c:v>
                </c:pt>
                <c:pt idx="223">
                  <c:v>388.68799999999999</c:v>
                </c:pt>
                <c:pt idx="224">
                  <c:v>389.65499999999997</c:v>
                </c:pt>
                <c:pt idx="225">
                  <c:v>390.613</c:v>
                </c:pt>
                <c:pt idx="226">
                  <c:v>391.57</c:v>
                </c:pt>
                <c:pt idx="227">
                  <c:v>392.52699999999999</c:v>
                </c:pt>
                <c:pt idx="228">
                  <c:v>393.49400000000003</c:v>
                </c:pt>
                <c:pt idx="229">
                  <c:v>394.452</c:v>
                </c:pt>
                <c:pt idx="230">
                  <c:v>395.41300000000001</c:v>
                </c:pt>
                <c:pt idx="231">
                  <c:v>396.375</c:v>
                </c:pt>
                <c:pt idx="232">
                  <c:v>397.32600000000002</c:v>
                </c:pt>
                <c:pt idx="233">
                  <c:v>398.28899999999999</c:v>
                </c:pt>
                <c:pt idx="234">
                  <c:v>399.25</c:v>
                </c:pt>
                <c:pt idx="235">
                  <c:v>400.21300000000002</c:v>
                </c:pt>
                <c:pt idx="236">
                  <c:v>401.166</c:v>
                </c:pt>
                <c:pt idx="237">
                  <c:v>402.12799999999999</c:v>
                </c:pt>
                <c:pt idx="238">
                  <c:v>403.09199999999998</c:v>
                </c:pt>
                <c:pt idx="239">
                  <c:v>404.05399999999997</c:v>
                </c:pt>
                <c:pt idx="240">
                  <c:v>405.012</c:v>
                </c:pt>
                <c:pt idx="241">
                  <c:v>405.96899999999999</c:v>
                </c:pt>
                <c:pt idx="242">
                  <c:v>406.92599999999999</c:v>
                </c:pt>
                <c:pt idx="243">
                  <c:v>407.88600000000002</c:v>
                </c:pt>
                <c:pt idx="244">
                  <c:v>408.851</c:v>
                </c:pt>
                <c:pt idx="245">
                  <c:v>409.80799999999999</c:v>
                </c:pt>
                <c:pt idx="246">
                  <c:v>410.77499999999998</c:v>
                </c:pt>
                <c:pt idx="247">
                  <c:v>411.726</c:v>
                </c:pt>
                <c:pt idx="248">
                  <c:v>412.69099999999997</c:v>
                </c:pt>
                <c:pt idx="249">
                  <c:v>413.65499999999997</c:v>
                </c:pt>
                <c:pt idx="250">
                  <c:v>414.60700000000003</c:v>
                </c:pt>
                <c:pt idx="251">
                  <c:v>415.56900000000002</c:v>
                </c:pt>
                <c:pt idx="252">
                  <c:v>416.53199999999998</c:v>
                </c:pt>
                <c:pt idx="253">
                  <c:v>417.495</c:v>
                </c:pt>
                <c:pt idx="254">
                  <c:v>418.44600000000003</c:v>
                </c:pt>
                <c:pt idx="255">
                  <c:v>419.40899999999999</c:v>
                </c:pt>
                <c:pt idx="256">
                  <c:v>420.37200000000001</c:v>
                </c:pt>
                <c:pt idx="257">
                  <c:v>421.33499999999998</c:v>
                </c:pt>
                <c:pt idx="258">
                  <c:v>422.29399999999998</c:v>
                </c:pt>
                <c:pt idx="259">
                  <c:v>423.25099999999998</c:v>
                </c:pt>
                <c:pt idx="260">
                  <c:v>424.20699999999999</c:v>
                </c:pt>
                <c:pt idx="261">
                  <c:v>425.17399999999998</c:v>
                </c:pt>
                <c:pt idx="262">
                  <c:v>426.13200000000001</c:v>
                </c:pt>
                <c:pt idx="263">
                  <c:v>427.09</c:v>
                </c:pt>
                <c:pt idx="264">
                  <c:v>428.05099999999999</c:v>
                </c:pt>
                <c:pt idx="265">
                  <c:v>429.01100000000002</c:v>
                </c:pt>
                <c:pt idx="266">
                  <c:v>429.97300000000001</c:v>
                </c:pt>
                <c:pt idx="267">
                  <c:v>430.92599999999999</c:v>
                </c:pt>
                <c:pt idx="268">
                  <c:v>431.89</c:v>
                </c:pt>
                <c:pt idx="269">
                  <c:v>432.851</c:v>
                </c:pt>
                <c:pt idx="270">
                  <c:v>433.81299999999999</c:v>
                </c:pt>
                <c:pt idx="271">
                  <c:v>434.77499999999998</c:v>
                </c:pt>
                <c:pt idx="272">
                  <c:v>435.72699999999998</c:v>
                </c:pt>
                <c:pt idx="273">
                  <c:v>436.69400000000002</c:v>
                </c:pt>
                <c:pt idx="274">
                  <c:v>437.65</c:v>
                </c:pt>
                <c:pt idx="275">
                  <c:v>438.60599999999999</c:v>
                </c:pt>
                <c:pt idx="276">
                  <c:v>439.57299999999998</c:v>
                </c:pt>
                <c:pt idx="277">
                  <c:v>440.53100000000001</c:v>
                </c:pt>
                <c:pt idx="278">
                  <c:v>441.488</c:v>
                </c:pt>
                <c:pt idx="279">
                  <c:v>442.45499999999998</c:v>
                </c:pt>
                <c:pt idx="280">
                  <c:v>443.41300000000001</c:v>
                </c:pt>
                <c:pt idx="281">
                  <c:v>444.37099999999998</c:v>
                </c:pt>
              </c:numCache>
            </c:numRef>
          </c:xVal>
          <c:yVal>
            <c:numRef>
              <c:f>'8 (15)'!$M:$M</c:f>
              <c:numCache>
                <c:formatCode>General</c:formatCode>
                <c:ptCount val="1048576"/>
                <c:pt idx="0">
                  <c:v>0</c:v>
                </c:pt>
                <c:pt idx="1">
                  <c:v>64.8</c:v>
                </c:pt>
                <c:pt idx="2">
                  <c:v>64.900000000000006</c:v>
                </c:pt>
                <c:pt idx="3">
                  <c:v>64.900000000000006</c:v>
                </c:pt>
                <c:pt idx="4">
                  <c:v>64.900000000000006</c:v>
                </c:pt>
                <c:pt idx="5">
                  <c:v>64.900000000000006</c:v>
                </c:pt>
                <c:pt idx="6">
                  <c:v>64.900000000000006</c:v>
                </c:pt>
                <c:pt idx="7">
                  <c:v>64.900000000000006</c:v>
                </c:pt>
                <c:pt idx="8">
                  <c:v>64.8</c:v>
                </c:pt>
                <c:pt idx="9">
                  <c:v>64.8</c:v>
                </c:pt>
                <c:pt idx="10">
                  <c:v>64.8</c:v>
                </c:pt>
                <c:pt idx="11">
                  <c:v>64.8</c:v>
                </c:pt>
                <c:pt idx="12">
                  <c:v>64.8</c:v>
                </c:pt>
                <c:pt idx="13">
                  <c:v>64.8</c:v>
                </c:pt>
                <c:pt idx="14">
                  <c:v>64.8</c:v>
                </c:pt>
                <c:pt idx="15">
                  <c:v>64.8</c:v>
                </c:pt>
                <c:pt idx="16">
                  <c:v>64.8</c:v>
                </c:pt>
                <c:pt idx="17">
                  <c:v>64.8</c:v>
                </c:pt>
                <c:pt idx="18">
                  <c:v>64.8</c:v>
                </c:pt>
                <c:pt idx="19">
                  <c:v>64.8</c:v>
                </c:pt>
                <c:pt idx="20">
                  <c:v>64.8</c:v>
                </c:pt>
                <c:pt idx="21">
                  <c:v>64.8</c:v>
                </c:pt>
                <c:pt idx="22">
                  <c:v>64.8</c:v>
                </c:pt>
                <c:pt idx="23">
                  <c:v>64.8</c:v>
                </c:pt>
                <c:pt idx="24">
                  <c:v>64.8</c:v>
                </c:pt>
                <c:pt idx="25">
                  <c:v>64.8</c:v>
                </c:pt>
                <c:pt idx="26">
                  <c:v>64.8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65.099999999999994</c:v>
                </c:pt>
                <c:pt idx="50">
                  <c:v>65.3</c:v>
                </c:pt>
                <c:pt idx="51">
                  <c:v>65.5</c:v>
                </c:pt>
                <c:pt idx="52">
                  <c:v>65.7</c:v>
                </c:pt>
                <c:pt idx="53">
                  <c:v>67.8</c:v>
                </c:pt>
                <c:pt idx="54">
                  <c:v>67.7</c:v>
                </c:pt>
                <c:pt idx="55">
                  <c:v>68.099999999999994</c:v>
                </c:pt>
                <c:pt idx="56">
                  <c:v>68.3</c:v>
                </c:pt>
                <c:pt idx="57">
                  <c:v>68.5</c:v>
                </c:pt>
                <c:pt idx="58">
                  <c:v>68.599999999999994</c:v>
                </c:pt>
                <c:pt idx="59">
                  <c:v>68.599999999999994</c:v>
                </c:pt>
                <c:pt idx="60">
                  <c:v>68.7</c:v>
                </c:pt>
                <c:pt idx="61">
                  <c:v>69.2</c:v>
                </c:pt>
                <c:pt idx="62">
                  <c:v>69.5</c:v>
                </c:pt>
                <c:pt idx="63">
                  <c:v>69.8</c:v>
                </c:pt>
                <c:pt idx="64">
                  <c:v>70</c:v>
                </c:pt>
                <c:pt idx="65">
                  <c:v>70.400000000000006</c:v>
                </c:pt>
                <c:pt idx="66">
                  <c:v>70.7</c:v>
                </c:pt>
                <c:pt idx="67">
                  <c:v>70.900000000000006</c:v>
                </c:pt>
                <c:pt idx="68">
                  <c:v>71.099999999999994</c:v>
                </c:pt>
                <c:pt idx="69">
                  <c:v>71.2</c:v>
                </c:pt>
                <c:pt idx="70">
                  <c:v>71.3</c:v>
                </c:pt>
                <c:pt idx="71">
                  <c:v>71.3</c:v>
                </c:pt>
                <c:pt idx="72">
                  <c:v>71.3</c:v>
                </c:pt>
                <c:pt idx="73">
                  <c:v>71.400000000000006</c:v>
                </c:pt>
                <c:pt idx="74">
                  <c:v>71.400000000000006</c:v>
                </c:pt>
                <c:pt idx="75">
                  <c:v>71.400000000000006</c:v>
                </c:pt>
                <c:pt idx="76">
                  <c:v>71.400000000000006</c:v>
                </c:pt>
                <c:pt idx="77">
                  <c:v>71.400000000000006</c:v>
                </c:pt>
                <c:pt idx="78">
                  <c:v>71.400000000000006</c:v>
                </c:pt>
                <c:pt idx="79">
                  <c:v>71.400000000000006</c:v>
                </c:pt>
                <c:pt idx="80">
                  <c:v>71.400000000000006</c:v>
                </c:pt>
                <c:pt idx="81">
                  <c:v>71.400000000000006</c:v>
                </c:pt>
                <c:pt idx="82">
                  <c:v>71.400000000000006</c:v>
                </c:pt>
                <c:pt idx="83">
                  <c:v>71.400000000000006</c:v>
                </c:pt>
                <c:pt idx="84">
                  <c:v>71.400000000000006</c:v>
                </c:pt>
                <c:pt idx="85">
                  <c:v>71.400000000000006</c:v>
                </c:pt>
                <c:pt idx="86">
                  <c:v>71.400000000000006</c:v>
                </c:pt>
                <c:pt idx="87">
                  <c:v>71.3</c:v>
                </c:pt>
                <c:pt idx="88">
                  <c:v>71.3</c:v>
                </c:pt>
                <c:pt idx="89">
                  <c:v>71.3</c:v>
                </c:pt>
                <c:pt idx="90">
                  <c:v>71.2</c:v>
                </c:pt>
                <c:pt idx="91">
                  <c:v>71.2</c:v>
                </c:pt>
                <c:pt idx="92">
                  <c:v>71.099999999999994</c:v>
                </c:pt>
                <c:pt idx="93">
                  <c:v>70.8</c:v>
                </c:pt>
                <c:pt idx="94">
                  <c:v>70.599999999999994</c:v>
                </c:pt>
                <c:pt idx="95">
                  <c:v>70.5</c:v>
                </c:pt>
                <c:pt idx="96">
                  <c:v>70.400000000000006</c:v>
                </c:pt>
                <c:pt idx="97">
                  <c:v>70.400000000000006</c:v>
                </c:pt>
                <c:pt idx="98">
                  <c:v>70.3</c:v>
                </c:pt>
                <c:pt idx="99">
                  <c:v>70.3</c:v>
                </c:pt>
                <c:pt idx="100">
                  <c:v>70.3</c:v>
                </c:pt>
                <c:pt idx="101">
                  <c:v>70.2</c:v>
                </c:pt>
                <c:pt idx="102">
                  <c:v>70.2</c:v>
                </c:pt>
                <c:pt idx="103">
                  <c:v>70.2</c:v>
                </c:pt>
                <c:pt idx="104">
                  <c:v>70.2</c:v>
                </c:pt>
                <c:pt idx="105">
                  <c:v>70.2</c:v>
                </c:pt>
                <c:pt idx="106">
                  <c:v>70.2</c:v>
                </c:pt>
                <c:pt idx="107">
                  <c:v>70.2</c:v>
                </c:pt>
                <c:pt idx="108">
                  <c:v>70.2</c:v>
                </c:pt>
                <c:pt idx="109">
                  <c:v>70.099999999999994</c:v>
                </c:pt>
                <c:pt idx="110">
                  <c:v>70.099999999999994</c:v>
                </c:pt>
                <c:pt idx="111">
                  <c:v>70.099999999999994</c:v>
                </c:pt>
                <c:pt idx="112">
                  <c:v>70</c:v>
                </c:pt>
                <c:pt idx="113">
                  <c:v>70</c:v>
                </c:pt>
                <c:pt idx="114">
                  <c:v>69.900000000000006</c:v>
                </c:pt>
                <c:pt idx="115">
                  <c:v>69.900000000000006</c:v>
                </c:pt>
                <c:pt idx="116">
                  <c:v>69.900000000000006</c:v>
                </c:pt>
                <c:pt idx="117">
                  <c:v>69.8</c:v>
                </c:pt>
                <c:pt idx="118">
                  <c:v>69.8</c:v>
                </c:pt>
                <c:pt idx="119">
                  <c:v>69.7</c:v>
                </c:pt>
                <c:pt idx="120">
                  <c:v>69.7</c:v>
                </c:pt>
                <c:pt idx="121">
                  <c:v>69.599999999999994</c:v>
                </c:pt>
                <c:pt idx="122">
                  <c:v>69.599999999999994</c:v>
                </c:pt>
                <c:pt idx="123">
                  <c:v>69.5</c:v>
                </c:pt>
                <c:pt idx="124">
                  <c:v>69.5</c:v>
                </c:pt>
                <c:pt idx="125">
                  <c:v>69.400000000000006</c:v>
                </c:pt>
                <c:pt idx="126">
                  <c:v>69</c:v>
                </c:pt>
                <c:pt idx="127">
                  <c:v>68.599999999999994</c:v>
                </c:pt>
                <c:pt idx="128">
                  <c:v>68.5</c:v>
                </c:pt>
                <c:pt idx="129">
                  <c:v>68.3</c:v>
                </c:pt>
                <c:pt idx="130">
                  <c:v>68.2</c:v>
                </c:pt>
                <c:pt idx="131">
                  <c:v>68.099999999999994</c:v>
                </c:pt>
                <c:pt idx="132">
                  <c:v>68.099999999999994</c:v>
                </c:pt>
                <c:pt idx="133">
                  <c:v>68.099999999999994</c:v>
                </c:pt>
                <c:pt idx="134">
                  <c:v>68</c:v>
                </c:pt>
                <c:pt idx="135">
                  <c:v>68.099999999999994</c:v>
                </c:pt>
                <c:pt idx="136">
                  <c:v>68.099999999999994</c:v>
                </c:pt>
                <c:pt idx="137">
                  <c:v>68.099999999999994</c:v>
                </c:pt>
                <c:pt idx="138">
                  <c:v>68.099999999999994</c:v>
                </c:pt>
                <c:pt idx="139">
                  <c:v>68.099999999999994</c:v>
                </c:pt>
                <c:pt idx="140">
                  <c:v>68.099999999999994</c:v>
                </c:pt>
                <c:pt idx="141">
                  <c:v>68.099999999999994</c:v>
                </c:pt>
                <c:pt idx="142">
                  <c:v>68.099999999999994</c:v>
                </c:pt>
                <c:pt idx="143">
                  <c:v>68.099999999999994</c:v>
                </c:pt>
                <c:pt idx="144">
                  <c:v>68.099999999999994</c:v>
                </c:pt>
                <c:pt idx="145">
                  <c:v>68.099999999999994</c:v>
                </c:pt>
                <c:pt idx="146">
                  <c:v>68</c:v>
                </c:pt>
                <c:pt idx="147">
                  <c:v>68</c:v>
                </c:pt>
                <c:pt idx="148">
                  <c:v>67.900000000000006</c:v>
                </c:pt>
                <c:pt idx="149">
                  <c:v>67.900000000000006</c:v>
                </c:pt>
                <c:pt idx="150">
                  <c:v>67.8</c:v>
                </c:pt>
                <c:pt idx="151">
                  <c:v>67.8</c:v>
                </c:pt>
                <c:pt idx="152">
                  <c:v>67.7</c:v>
                </c:pt>
                <c:pt idx="153">
                  <c:v>67.599999999999994</c:v>
                </c:pt>
                <c:pt idx="154">
                  <c:v>67.599999999999994</c:v>
                </c:pt>
                <c:pt idx="155">
                  <c:v>67.5</c:v>
                </c:pt>
                <c:pt idx="156">
                  <c:v>67.5</c:v>
                </c:pt>
                <c:pt idx="157">
                  <c:v>67.400000000000006</c:v>
                </c:pt>
                <c:pt idx="158">
                  <c:v>67.3</c:v>
                </c:pt>
                <c:pt idx="159">
                  <c:v>67.3</c:v>
                </c:pt>
                <c:pt idx="160">
                  <c:v>67.2</c:v>
                </c:pt>
                <c:pt idx="161">
                  <c:v>67.2</c:v>
                </c:pt>
                <c:pt idx="162">
                  <c:v>67.099999999999994</c:v>
                </c:pt>
                <c:pt idx="163">
                  <c:v>67</c:v>
                </c:pt>
                <c:pt idx="164">
                  <c:v>67</c:v>
                </c:pt>
                <c:pt idx="165">
                  <c:v>66.900000000000006</c:v>
                </c:pt>
                <c:pt idx="166">
                  <c:v>66.900000000000006</c:v>
                </c:pt>
                <c:pt idx="167">
                  <c:v>66.8</c:v>
                </c:pt>
                <c:pt idx="168">
                  <c:v>66.8</c:v>
                </c:pt>
                <c:pt idx="169">
                  <c:v>66.8</c:v>
                </c:pt>
                <c:pt idx="170">
                  <c:v>66.7</c:v>
                </c:pt>
                <c:pt idx="171">
                  <c:v>66.7</c:v>
                </c:pt>
                <c:pt idx="172">
                  <c:v>66.599999999999994</c:v>
                </c:pt>
                <c:pt idx="173">
                  <c:v>66.599999999999994</c:v>
                </c:pt>
                <c:pt idx="174">
                  <c:v>66.5</c:v>
                </c:pt>
                <c:pt idx="175">
                  <c:v>66.5</c:v>
                </c:pt>
                <c:pt idx="176">
                  <c:v>66.400000000000006</c:v>
                </c:pt>
                <c:pt idx="177">
                  <c:v>66.400000000000006</c:v>
                </c:pt>
                <c:pt idx="178">
                  <c:v>66.3</c:v>
                </c:pt>
                <c:pt idx="179">
                  <c:v>66.3</c:v>
                </c:pt>
                <c:pt idx="180">
                  <c:v>66.3</c:v>
                </c:pt>
                <c:pt idx="181">
                  <c:v>66.2</c:v>
                </c:pt>
                <c:pt idx="182">
                  <c:v>66.2</c:v>
                </c:pt>
                <c:pt idx="183">
                  <c:v>66.099999999999994</c:v>
                </c:pt>
                <c:pt idx="184">
                  <c:v>66.099999999999994</c:v>
                </c:pt>
                <c:pt idx="185">
                  <c:v>66.099999999999994</c:v>
                </c:pt>
                <c:pt idx="186">
                  <c:v>66</c:v>
                </c:pt>
                <c:pt idx="187">
                  <c:v>65.7</c:v>
                </c:pt>
                <c:pt idx="188">
                  <c:v>65.5</c:v>
                </c:pt>
                <c:pt idx="189">
                  <c:v>65.599999999999994</c:v>
                </c:pt>
                <c:pt idx="190">
                  <c:v>65.599999999999994</c:v>
                </c:pt>
                <c:pt idx="191">
                  <c:v>65.599999999999994</c:v>
                </c:pt>
                <c:pt idx="192">
                  <c:v>65.599999999999994</c:v>
                </c:pt>
                <c:pt idx="193">
                  <c:v>65.599999999999994</c:v>
                </c:pt>
                <c:pt idx="194">
                  <c:v>65.599999999999994</c:v>
                </c:pt>
                <c:pt idx="195">
                  <c:v>65.599999999999994</c:v>
                </c:pt>
                <c:pt idx="196">
                  <c:v>65.599999999999994</c:v>
                </c:pt>
                <c:pt idx="197">
                  <c:v>65.599999999999994</c:v>
                </c:pt>
                <c:pt idx="198">
                  <c:v>65.599999999999994</c:v>
                </c:pt>
                <c:pt idx="199">
                  <c:v>65.599999999999994</c:v>
                </c:pt>
                <c:pt idx="200">
                  <c:v>65.599999999999994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65.5</c:v>
                </c:pt>
                <c:pt idx="209">
                  <c:v>65.5</c:v>
                </c:pt>
                <c:pt idx="210">
                  <c:v>65.5</c:v>
                </c:pt>
                <c:pt idx="211">
                  <c:v>65.5</c:v>
                </c:pt>
                <c:pt idx="212">
                  <c:v>65.5</c:v>
                </c:pt>
                <c:pt idx="213">
                  <c:v>65.5</c:v>
                </c:pt>
                <c:pt idx="214">
                  <c:v>65.5</c:v>
                </c:pt>
                <c:pt idx="215">
                  <c:v>65.5</c:v>
                </c:pt>
                <c:pt idx="216">
                  <c:v>65.5</c:v>
                </c:pt>
                <c:pt idx="217">
                  <c:v>65.400000000000006</c:v>
                </c:pt>
                <c:pt idx="218">
                  <c:v>65.400000000000006</c:v>
                </c:pt>
                <c:pt idx="219">
                  <c:v>65.400000000000006</c:v>
                </c:pt>
                <c:pt idx="220">
                  <c:v>65.400000000000006</c:v>
                </c:pt>
                <c:pt idx="221">
                  <c:v>65.400000000000006</c:v>
                </c:pt>
                <c:pt idx="222">
                  <c:v>65.3</c:v>
                </c:pt>
                <c:pt idx="223">
                  <c:v>65.3</c:v>
                </c:pt>
                <c:pt idx="224">
                  <c:v>65.3</c:v>
                </c:pt>
                <c:pt idx="225">
                  <c:v>65.3</c:v>
                </c:pt>
                <c:pt idx="226">
                  <c:v>65.3</c:v>
                </c:pt>
                <c:pt idx="227">
                  <c:v>65.3</c:v>
                </c:pt>
                <c:pt idx="228">
                  <c:v>65.3</c:v>
                </c:pt>
                <c:pt idx="229">
                  <c:v>65.2</c:v>
                </c:pt>
                <c:pt idx="230">
                  <c:v>65.2</c:v>
                </c:pt>
                <c:pt idx="231">
                  <c:v>65.2</c:v>
                </c:pt>
                <c:pt idx="232">
                  <c:v>65.2</c:v>
                </c:pt>
                <c:pt idx="233">
                  <c:v>65.099999999999994</c:v>
                </c:pt>
                <c:pt idx="234">
                  <c:v>65.099999999999994</c:v>
                </c:pt>
                <c:pt idx="235">
                  <c:v>65.099999999999994</c:v>
                </c:pt>
                <c:pt idx="236">
                  <c:v>65.099999999999994</c:v>
                </c:pt>
                <c:pt idx="237">
                  <c:v>65.099999999999994</c:v>
                </c:pt>
                <c:pt idx="238">
                  <c:v>65.099999999999994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65.099999999999994</c:v>
                </c:pt>
                <c:pt idx="257">
                  <c:v>65.099999999999994</c:v>
                </c:pt>
                <c:pt idx="258">
                  <c:v>65.099999999999994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64.900000000000006</c:v>
                </c:pt>
                <c:pt idx="266">
                  <c:v>64.900000000000006</c:v>
                </c:pt>
                <c:pt idx="267">
                  <c:v>64.900000000000006</c:v>
                </c:pt>
                <c:pt idx="268">
                  <c:v>64.900000000000006</c:v>
                </c:pt>
                <c:pt idx="269">
                  <c:v>64.900000000000006</c:v>
                </c:pt>
                <c:pt idx="270">
                  <c:v>64.900000000000006</c:v>
                </c:pt>
                <c:pt idx="271">
                  <c:v>64.900000000000006</c:v>
                </c:pt>
                <c:pt idx="272">
                  <c:v>64.900000000000006</c:v>
                </c:pt>
                <c:pt idx="273">
                  <c:v>64.900000000000006</c:v>
                </c:pt>
                <c:pt idx="274">
                  <c:v>64.900000000000006</c:v>
                </c:pt>
                <c:pt idx="275">
                  <c:v>64.900000000000006</c:v>
                </c:pt>
                <c:pt idx="276">
                  <c:v>64.900000000000006</c:v>
                </c:pt>
                <c:pt idx="277">
                  <c:v>64.900000000000006</c:v>
                </c:pt>
                <c:pt idx="278">
                  <c:v>64.900000000000006</c:v>
                </c:pt>
                <c:pt idx="279">
                  <c:v>64.900000000000006</c:v>
                </c:pt>
                <c:pt idx="280">
                  <c:v>64.900000000000006</c:v>
                </c:pt>
                <c:pt idx="281">
                  <c:v>64.8</c:v>
                </c:pt>
                <c:pt idx="282">
                  <c:v>64.8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DF9-4717-AAAF-13D1B8BF9186}"/>
            </c:ext>
          </c:extLst>
        </c:ser>
        <c:ser>
          <c:idx val="1"/>
          <c:order val="1"/>
          <c:xVal>
            <c:numRef>
              <c:f>'8 (15)'!$Y$2:$Y$43</c:f>
              <c:numCache>
                <c:formatCode>General</c:formatCode>
                <c:ptCount val="42"/>
                <c:pt idx="0">
                  <c:v>156</c:v>
                </c:pt>
                <c:pt idx="1">
                  <c:v>166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191</c:v>
                </c:pt>
                <c:pt idx="6">
                  <c:v>196</c:v>
                </c:pt>
                <c:pt idx="7">
                  <c:v>201</c:v>
                </c:pt>
                <c:pt idx="8">
                  <c:v>206</c:v>
                </c:pt>
                <c:pt idx="9">
                  <c:v>211</c:v>
                </c:pt>
                <c:pt idx="10">
                  <c:v>216</c:v>
                </c:pt>
                <c:pt idx="11">
                  <c:v>221</c:v>
                </c:pt>
                <c:pt idx="12">
                  <c:v>226</c:v>
                </c:pt>
                <c:pt idx="13">
                  <c:v>231</c:v>
                </c:pt>
                <c:pt idx="14">
                  <c:v>236</c:v>
                </c:pt>
                <c:pt idx="15">
                  <c:v>241</c:v>
                </c:pt>
                <c:pt idx="16">
                  <c:v>246</c:v>
                </c:pt>
                <c:pt idx="17">
                  <c:v>251</c:v>
                </c:pt>
                <c:pt idx="18">
                  <c:v>256</c:v>
                </c:pt>
                <c:pt idx="19">
                  <c:v>261</c:v>
                </c:pt>
                <c:pt idx="20">
                  <c:v>266</c:v>
                </c:pt>
                <c:pt idx="21">
                  <c:v>271</c:v>
                </c:pt>
                <c:pt idx="22">
                  <c:v>276</c:v>
                </c:pt>
                <c:pt idx="23">
                  <c:v>281</c:v>
                </c:pt>
                <c:pt idx="24">
                  <c:v>286</c:v>
                </c:pt>
                <c:pt idx="25">
                  <c:v>291</c:v>
                </c:pt>
                <c:pt idx="26">
                  <c:v>296</c:v>
                </c:pt>
                <c:pt idx="27">
                  <c:v>301</c:v>
                </c:pt>
                <c:pt idx="28">
                  <c:v>306</c:v>
                </c:pt>
                <c:pt idx="29">
                  <c:v>311</c:v>
                </c:pt>
                <c:pt idx="30">
                  <c:v>316</c:v>
                </c:pt>
                <c:pt idx="31">
                  <c:v>321</c:v>
                </c:pt>
                <c:pt idx="32">
                  <c:v>326</c:v>
                </c:pt>
                <c:pt idx="33">
                  <c:v>331</c:v>
                </c:pt>
                <c:pt idx="34">
                  <c:v>336</c:v>
                </c:pt>
                <c:pt idx="35">
                  <c:v>341</c:v>
                </c:pt>
                <c:pt idx="36">
                  <c:v>346</c:v>
                </c:pt>
                <c:pt idx="37">
                  <c:v>351</c:v>
                </c:pt>
                <c:pt idx="38">
                  <c:v>356</c:v>
                </c:pt>
                <c:pt idx="39">
                  <c:v>366</c:v>
                </c:pt>
                <c:pt idx="40">
                  <c:v>376</c:v>
                </c:pt>
                <c:pt idx="41">
                  <c:v>386</c:v>
                </c:pt>
              </c:numCache>
            </c:numRef>
          </c:xVal>
          <c:yVal>
            <c:numRef>
              <c:f>'8 (15)'!$Z$2:$Z$43</c:f>
              <c:numCache>
                <c:formatCode>General</c:formatCode>
                <c:ptCount val="42"/>
                <c:pt idx="0">
                  <c:v>67.099999999999994</c:v>
                </c:pt>
                <c:pt idx="1">
                  <c:v>67.099999999999994</c:v>
                </c:pt>
                <c:pt idx="2">
                  <c:v>67.099999999999994</c:v>
                </c:pt>
                <c:pt idx="3">
                  <c:v>67.099999999999994</c:v>
                </c:pt>
                <c:pt idx="4">
                  <c:v>67.099999999999994</c:v>
                </c:pt>
                <c:pt idx="5">
                  <c:v>67.099999999999994</c:v>
                </c:pt>
                <c:pt idx="6">
                  <c:v>67.099999999999994</c:v>
                </c:pt>
                <c:pt idx="7">
                  <c:v>67.099999999999994</c:v>
                </c:pt>
                <c:pt idx="8">
                  <c:v>67.099999999999994</c:v>
                </c:pt>
                <c:pt idx="9">
                  <c:v>67.099999999999994</c:v>
                </c:pt>
                <c:pt idx="10">
                  <c:v>67.099999999999994</c:v>
                </c:pt>
                <c:pt idx="11">
                  <c:v>67.099999999999994</c:v>
                </c:pt>
                <c:pt idx="12">
                  <c:v>67.099999999999994</c:v>
                </c:pt>
                <c:pt idx="13">
                  <c:v>67.099999999999994</c:v>
                </c:pt>
                <c:pt idx="14">
                  <c:v>68</c:v>
                </c:pt>
                <c:pt idx="15">
                  <c:v>68.900000000000006</c:v>
                </c:pt>
                <c:pt idx="16">
                  <c:v>70</c:v>
                </c:pt>
                <c:pt idx="17">
                  <c:v>70.400000000000006</c:v>
                </c:pt>
                <c:pt idx="18">
                  <c:v>70.8</c:v>
                </c:pt>
                <c:pt idx="19">
                  <c:v>71</c:v>
                </c:pt>
                <c:pt idx="20">
                  <c:v>71</c:v>
                </c:pt>
                <c:pt idx="21">
                  <c:v>70.7</c:v>
                </c:pt>
                <c:pt idx="22">
                  <c:v>70.400000000000006</c:v>
                </c:pt>
                <c:pt idx="23">
                  <c:v>69.8</c:v>
                </c:pt>
                <c:pt idx="24">
                  <c:v>69.5</c:v>
                </c:pt>
                <c:pt idx="25">
                  <c:v>69.2</c:v>
                </c:pt>
                <c:pt idx="26">
                  <c:v>69</c:v>
                </c:pt>
                <c:pt idx="27">
                  <c:v>68.8</c:v>
                </c:pt>
                <c:pt idx="28">
                  <c:v>68.599999999999994</c:v>
                </c:pt>
                <c:pt idx="29">
                  <c:v>68.400000000000006</c:v>
                </c:pt>
                <c:pt idx="30">
                  <c:v>68.2</c:v>
                </c:pt>
                <c:pt idx="31">
                  <c:v>68</c:v>
                </c:pt>
                <c:pt idx="32">
                  <c:v>67.900000000000006</c:v>
                </c:pt>
                <c:pt idx="33">
                  <c:v>67.7</c:v>
                </c:pt>
                <c:pt idx="34">
                  <c:v>67.5</c:v>
                </c:pt>
                <c:pt idx="35">
                  <c:v>67.400000000000006</c:v>
                </c:pt>
                <c:pt idx="36">
                  <c:v>67.2</c:v>
                </c:pt>
                <c:pt idx="37">
                  <c:v>67.2</c:v>
                </c:pt>
                <c:pt idx="38">
                  <c:v>67.099999999999994</c:v>
                </c:pt>
                <c:pt idx="39">
                  <c:v>67</c:v>
                </c:pt>
                <c:pt idx="40">
                  <c:v>66.900000000000006</c:v>
                </c:pt>
                <c:pt idx="41">
                  <c:v>66.8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DF9-4717-AAAF-13D1B8BF9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8832"/>
        <c:axId val="76090368"/>
      </c:scatterChart>
      <c:valAx>
        <c:axId val="76088832"/>
        <c:scaling>
          <c:orientation val="minMax"/>
          <c:min val="11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6090368"/>
        <c:crosses val="autoZero"/>
        <c:crossBetween val="midCat"/>
      </c:valAx>
      <c:valAx>
        <c:axId val="76090368"/>
        <c:scaling>
          <c:orientation val="minMax"/>
          <c:min val="5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088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(16)'!$A$2:$A$218</c:f>
              <c:numCache>
                <c:formatCode>General</c:formatCode>
                <c:ptCount val="217"/>
                <c:pt idx="0">
                  <c:v>51.726999999999997</c:v>
                </c:pt>
                <c:pt idx="1">
                  <c:v>52.692999999999998</c:v>
                </c:pt>
                <c:pt idx="2">
                  <c:v>53.649000000000001</c:v>
                </c:pt>
                <c:pt idx="3">
                  <c:v>54.616</c:v>
                </c:pt>
                <c:pt idx="4">
                  <c:v>55.573999999999998</c:v>
                </c:pt>
                <c:pt idx="5">
                  <c:v>56.530999999999999</c:v>
                </c:pt>
                <c:pt idx="6">
                  <c:v>57.488</c:v>
                </c:pt>
                <c:pt idx="7">
                  <c:v>58.454999999999998</c:v>
                </c:pt>
                <c:pt idx="8">
                  <c:v>59.412999999999997</c:v>
                </c:pt>
                <c:pt idx="9">
                  <c:v>60.37</c:v>
                </c:pt>
                <c:pt idx="10">
                  <c:v>61.331000000000003</c:v>
                </c:pt>
                <c:pt idx="11">
                  <c:v>62.292999999999999</c:v>
                </c:pt>
                <c:pt idx="12">
                  <c:v>63.253999999999998</c:v>
                </c:pt>
                <c:pt idx="13">
                  <c:v>64.206999999999994</c:v>
                </c:pt>
                <c:pt idx="14">
                  <c:v>65.168000000000006</c:v>
                </c:pt>
                <c:pt idx="15">
                  <c:v>66.131</c:v>
                </c:pt>
                <c:pt idx="16">
                  <c:v>67.093000000000004</c:v>
                </c:pt>
                <c:pt idx="17">
                  <c:v>68.055999999999997</c:v>
                </c:pt>
                <c:pt idx="18">
                  <c:v>69.007999999999996</c:v>
                </c:pt>
                <c:pt idx="19">
                  <c:v>69.974000000000004</c:v>
                </c:pt>
                <c:pt idx="20">
                  <c:v>70.930000000000007</c:v>
                </c:pt>
                <c:pt idx="21">
                  <c:v>71.89</c:v>
                </c:pt>
                <c:pt idx="22">
                  <c:v>72.853999999999999</c:v>
                </c:pt>
                <c:pt idx="23">
                  <c:v>73.811999999999998</c:v>
                </c:pt>
                <c:pt idx="24">
                  <c:v>74.769000000000005</c:v>
                </c:pt>
                <c:pt idx="25">
                  <c:v>75.736000000000004</c:v>
                </c:pt>
                <c:pt idx="26">
                  <c:v>76.694000000000003</c:v>
                </c:pt>
                <c:pt idx="27">
                  <c:v>77.653000000000006</c:v>
                </c:pt>
                <c:pt idx="28">
                  <c:v>78.61</c:v>
                </c:pt>
                <c:pt idx="29">
                  <c:v>79.572999999999993</c:v>
                </c:pt>
                <c:pt idx="30">
                  <c:v>80.534999999999997</c:v>
                </c:pt>
                <c:pt idx="31">
                  <c:v>81.488</c:v>
                </c:pt>
                <c:pt idx="32">
                  <c:v>82.448999999999998</c:v>
                </c:pt>
                <c:pt idx="33">
                  <c:v>83.412000000000006</c:v>
                </c:pt>
                <c:pt idx="34">
                  <c:v>84.373999999999995</c:v>
                </c:pt>
                <c:pt idx="35">
                  <c:v>85.326999999999998</c:v>
                </c:pt>
                <c:pt idx="36">
                  <c:v>86.29</c:v>
                </c:pt>
                <c:pt idx="37">
                  <c:v>87.254000000000005</c:v>
                </c:pt>
                <c:pt idx="38">
                  <c:v>88.210999999999999</c:v>
                </c:pt>
                <c:pt idx="39">
                  <c:v>89.168000000000006</c:v>
                </c:pt>
                <c:pt idx="40">
                  <c:v>90.135000000000005</c:v>
                </c:pt>
                <c:pt idx="41">
                  <c:v>91.093000000000004</c:v>
                </c:pt>
                <c:pt idx="42">
                  <c:v>92.05</c:v>
                </c:pt>
                <c:pt idx="43">
                  <c:v>93.007000000000005</c:v>
                </c:pt>
                <c:pt idx="44">
                  <c:v>93.974000000000004</c:v>
                </c:pt>
                <c:pt idx="45">
                  <c:v>94.933999999999997</c:v>
                </c:pt>
                <c:pt idx="46">
                  <c:v>95.903000000000006</c:v>
                </c:pt>
                <c:pt idx="47">
                  <c:v>96.849000000000004</c:v>
                </c:pt>
                <c:pt idx="48">
                  <c:v>97.816000000000003</c:v>
                </c:pt>
                <c:pt idx="49">
                  <c:v>98.77</c:v>
                </c:pt>
                <c:pt idx="50">
                  <c:v>99.73</c:v>
                </c:pt>
                <c:pt idx="51">
                  <c:v>100.694</c:v>
                </c:pt>
                <c:pt idx="52">
                  <c:v>101.655</c:v>
                </c:pt>
                <c:pt idx="53">
                  <c:v>102.60899999999999</c:v>
                </c:pt>
                <c:pt idx="54">
                  <c:v>103.571</c:v>
                </c:pt>
                <c:pt idx="55">
                  <c:v>104.535</c:v>
                </c:pt>
                <c:pt idx="56">
                  <c:v>105.492</c:v>
                </c:pt>
                <c:pt idx="57">
                  <c:v>106.449</c:v>
                </c:pt>
                <c:pt idx="58">
                  <c:v>107.416</c:v>
                </c:pt>
                <c:pt idx="59">
                  <c:v>108.374</c:v>
                </c:pt>
                <c:pt idx="60">
                  <c:v>109.331</c:v>
                </c:pt>
                <c:pt idx="61">
                  <c:v>110.288</c:v>
                </c:pt>
                <c:pt idx="62">
                  <c:v>111.255</c:v>
                </c:pt>
                <c:pt idx="63">
                  <c:v>112.21599999999999</c:v>
                </c:pt>
                <c:pt idx="64">
                  <c:v>113.17</c:v>
                </c:pt>
                <c:pt idx="65">
                  <c:v>114.131</c:v>
                </c:pt>
                <c:pt idx="66">
                  <c:v>115.096</c:v>
                </c:pt>
                <c:pt idx="67">
                  <c:v>116.051</c:v>
                </c:pt>
                <c:pt idx="68">
                  <c:v>117.011</c:v>
                </c:pt>
                <c:pt idx="69">
                  <c:v>117.97499999999999</c:v>
                </c:pt>
                <c:pt idx="70">
                  <c:v>118.93600000000001</c:v>
                </c:pt>
                <c:pt idx="71">
                  <c:v>119.887</c:v>
                </c:pt>
                <c:pt idx="72">
                  <c:v>120.848</c:v>
                </c:pt>
                <c:pt idx="73">
                  <c:v>121.815</c:v>
                </c:pt>
                <c:pt idx="74">
                  <c:v>122.773</c:v>
                </c:pt>
                <c:pt idx="75">
                  <c:v>123.732</c:v>
                </c:pt>
                <c:pt idx="76">
                  <c:v>124.69</c:v>
                </c:pt>
                <c:pt idx="77">
                  <c:v>125.655</c:v>
                </c:pt>
                <c:pt idx="78">
                  <c:v>126.61199999999999</c:v>
                </c:pt>
                <c:pt idx="79">
                  <c:v>127.569</c:v>
                </c:pt>
                <c:pt idx="80">
                  <c:v>128.53</c:v>
                </c:pt>
                <c:pt idx="81">
                  <c:v>129.49299999999999</c:v>
                </c:pt>
                <c:pt idx="82">
                  <c:v>130.45400000000001</c:v>
                </c:pt>
                <c:pt idx="83">
                  <c:v>131.40799999999999</c:v>
                </c:pt>
                <c:pt idx="84">
                  <c:v>132.36699999999999</c:v>
                </c:pt>
                <c:pt idx="85">
                  <c:v>133.33199999999999</c:v>
                </c:pt>
                <c:pt idx="86">
                  <c:v>134.29300000000001</c:v>
                </c:pt>
                <c:pt idx="87">
                  <c:v>135.24700000000001</c:v>
                </c:pt>
                <c:pt idx="88">
                  <c:v>136.208</c:v>
                </c:pt>
                <c:pt idx="89">
                  <c:v>137.17400000000001</c:v>
                </c:pt>
                <c:pt idx="90">
                  <c:v>138.131</c:v>
                </c:pt>
                <c:pt idx="91">
                  <c:v>139.08699999999999</c:v>
                </c:pt>
                <c:pt idx="92">
                  <c:v>140.05500000000001</c:v>
                </c:pt>
                <c:pt idx="93">
                  <c:v>141.012</c:v>
                </c:pt>
                <c:pt idx="94">
                  <c:v>141.96899999999999</c:v>
                </c:pt>
                <c:pt idx="95">
                  <c:v>142.93600000000001</c:v>
                </c:pt>
                <c:pt idx="96">
                  <c:v>143.887</c:v>
                </c:pt>
                <c:pt idx="97">
                  <c:v>144.85300000000001</c:v>
                </c:pt>
                <c:pt idx="98">
                  <c:v>145.81100000000001</c:v>
                </c:pt>
                <c:pt idx="99">
                  <c:v>146.774</c:v>
                </c:pt>
                <c:pt idx="100">
                  <c:v>147.73400000000001</c:v>
                </c:pt>
                <c:pt idx="101">
                  <c:v>148.68799999999999</c:v>
                </c:pt>
                <c:pt idx="102">
                  <c:v>149.648</c:v>
                </c:pt>
                <c:pt idx="103">
                  <c:v>150.613</c:v>
                </c:pt>
                <c:pt idx="104">
                  <c:v>151.57300000000001</c:v>
                </c:pt>
                <c:pt idx="105">
                  <c:v>152.52799999999999</c:v>
                </c:pt>
                <c:pt idx="106">
                  <c:v>153.49100000000001</c:v>
                </c:pt>
                <c:pt idx="107">
                  <c:v>154.45400000000001</c:v>
                </c:pt>
                <c:pt idx="108">
                  <c:v>155.41200000000001</c:v>
                </c:pt>
                <c:pt idx="109">
                  <c:v>156.369</c:v>
                </c:pt>
                <c:pt idx="110">
                  <c:v>157.33600000000001</c:v>
                </c:pt>
                <c:pt idx="111">
                  <c:v>158.29300000000001</c:v>
                </c:pt>
                <c:pt idx="112">
                  <c:v>159.25</c:v>
                </c:pt>
                <c:pt idx="113">
                  <c:v>160.208</c:v>
                </c:pt>
                <c:pt idx="114">
                  <c:v>161.17500000000001</c:v>
                </c:pt>
                <c:pt idx="115">
                  <c:v>162.13399999999999</c:v>
                </c:pt>
                <c:pt idx="116">
                  <c:v>163.09200000000001</c:v>
                </c:pt>
                <c:pt idx="117">
                  <c:v>164.05500000000001</c:v>
                </c:pt>
                <c:pt idx="118">
                  <c:v>165.01599999999999</c:v>
                </c:pt>
                <c:pt idx="119">
                  <c:v>165.97</c:v>
                </c:pt>
                <c:pt idx="120">
                  <c:v>166.93</c:v>
                </c:pt>
                <c:pt idx="121">
                  <c:v>167.887</c:v>
                </c:pt>
                <c:pt idx="122">
                  <c:v>168.85400000000001</c:v>
                </c:pt>
                <c:pt idx="123">
                  <c:v>169.81299999999999</c:v>
                </c:pt>
                <c:pt idx="124">
                  <c:v>170.768</c:v>
                </c:pt>
                <c:pt idx="125">
                  <c:v>171.73500000000001</c:v>
                </c:pt>
                <c:pt idx="126">
                  <c:v>172.69200000000001</c:v>
                </c:pt>
                <c:pt idx="127">
                  <c:v>173.65</c:v>
                </c:pt>
                <c:pt idx="128">
                  <c:v>174.61600000000001</c:v>
                </c:pt>
                <c:pt idx="129">
                  <c:v>175.57400000000001</c:v>
                </c:pt>
                <c:pt idx="130">
                  <c:v>176.53200000000001</c:v>
                </c:pt>
                <c:pt idx="131">
                  <c:v>177.488</c:v>
                </c:pt>
                <c:pt idx="132">
                  <c:v>178.45</c:v>
                </c:pt>
                <c:pt idx="133">
                  <c:v>179.41</c:v>
                </c:pt>
                <c:pt idx="134">
                  <c:v>180.37200000000001</c:v>
                </c:pt>
                <c:pt idx="135">
                  <c:v>181.33600000000001</c:v>
                </c:pt>
                <c:pt idx="136">
                  <c:v>182.28700000000001</c:v>
                </c:pt>
                <c:pt idx="137">
                  <c:v>183.25</c:v>
                </c:pt>
                <c:pt idx="138">
                  <c:v>184.21299999999999</c:v>
                </c:pt>
                <c:pt idx="139">
                  <c:v>185.17500000000001</c:v>
                </c:pt>
                <c:pt idx="140">
                  <c:v>186.136</c:v>
                </c:pt>
                <c:pt idx="141">
                  <c:v>187.09299999999999</c:v>
                </c:pt>
                <c:pt idx="142">
                  <c:v>188.048</c:v>
                </c:pt>
                <c:pt idx="143">
                  <c:v>189.01599999999999</c:v>
                </c:pt>
                <c:pt idx="144">
                  <c:v>189.97300000000001</c:v>
                </c:pt>
                <c:pt idx="145">
                  <c:v>190.93</c:v>
                </c:pt>
                <c:pt idx="146">
                  <c:v>191.89099999999999</c:v>
                </c:pt>
                <c:pt idx="147">
                  <c:v>192.85499999999999</c:v>
                </c:pt>
                <c:pt idx="148">
                  <c:v>193.81200000000001</c:v>
                </c:pt>
                <c:pt idx="149">
                  <c:v>194.77199999999999</c:v>
                </c:pt>
                <c:pt idx="150">
                  <c:v>195.72800000000001</c:v>
                </c:pt>
                <c:pt idx="151">
                  <c:v>196.69200000000001</c:v>
                </c:pt>
                <c:pt idx="152">
                  <c:v>197.65299999999999</c:v>
                </c:pt>
                <c:pt idx="153">
                  <c:v>198.607</c:v>
                </c:pt>
                <c:pt idx="154">
                  <c:v>199.56700000000001</c:v>
                </c:pt>
                <c:pt idx="155">
                  <c:v>200.53</c:v>
                </c:pt>
                <c:pt idx="156">
                  <c:v>201.49199999999999</c:v>
                </c:pt>
                <c:pt idx="157">
                  <c:v>202.45599999999999</c:v>
                </c:pt>
                <c:pt idx="158">
                  <c:v>203.41</c:v>
                </c:pt>
                <c:pt idx="159">
                  <c:v>204.37100000000001</c:v>
                </c:pt>
                <c:pt idx="160">
                  <c:v>205.32900000000001</c:v>
                </c:pt>
                <c:pt idx="161">
                  <c:v>206.28700000000001</c:v>
                </c:pt>
                <c:pt idx="162">
                  <c:v>207.25399999999999</c:v>
                </c:pt>
                <c:pt idx="163">
                  <c:v>208.21299999999999</c:v>
                </c:pt>
                <c:pt idx="164">
                  <c:v>209.16800000000001</c:v>
                </c:pt>
                <c:pt idx="165">
                  <c:v>210.136</c:v>
                </c:pt>
                <c:pt idx="166">
                  <c:v>211.09399999999999</c:v>
                </c:pt>
                <c:pt idx="167">
                  <c:v>212.05199999999999</c:v>
                </c:pt>
                <c:pt idx="168">
                  <c:v>213.01</c:v>
                </c:pt>
                <c:pt idx="169">
                  <c:v>213.97300000000001</c:v>
                </c:pt>
                <c:pt idx="170">
                  <c:v>214.934</c:v>
                </c:pt>
                <c:pt idx="171">
                  <c:v>215.89099999999999</c:v>
                </c:pt>
                <c:pt idx="172">
                  <c:v>216.84800000000001</c:v>
                </c:pt>
                <c:pt idx="173">
                  <c:v>217.81100000000001</c:v>
                </c:pt>
                <c:pt idx="174">
                  <c:v>218.774</c:v>
                </c:pt>
                <c:pt idx="175">
                  <c:v>219.73099999999999</c:v>
                </c:pt>
                <c:pt idx="176">
                  <c:v>220.69499999999999</c:v>
                </c:pt>
                <c:pt idx="177">
                  <c:v>221.65299999999999</c:v>
                </c:pt>
                <c:pt idx="178">
                  <c:v>222.61199999999999</c:v>
                </c:pt>
                <c:pt idx="179">
                  <c:v>223.57599999999999</c:v>
                </c:pt>
                <c:pt idx="180">
                  <c:v>224.535</c:v>
                </c:pt>
                <c:pt idx="181">
                  <c:v>225.489</c:v>
                </c:pt>
                <c:pt idx="182">
                  <c:v>226.44900000000001</c:v>
                </c:pt>
                <c:pt idx="183">
                  <c:v>227.416</c:v>
                </c:pt>
                <c:pt idx="184">
                  <c:v>228.369</c:v>
                </c:pt>
                <c:pt idx="185">
                  <c:v>229.33</c:v>
                </c:pt>
                <c:pt idx="186">
                  <c:v>230.29</c:v>
                </c:pt>
                <c:pt idx="187">
                  <c:v>231.25299999999999</c:v>
                </c:pt>
                <c:pt idx="188">
                  <c:v>232.215</c:v>
                </c:pt>
                <c:pt idx="189">
                  <c:v>233.16900000000001</c:v>
                </c:pt>
                <c:pt idx="190">
                  <c:v>234.12899999999999</c:v>
                </c:pt>
                <c:pt idx="191">
                  <c:v>235.09200000000001</c:v>
                </c:pt>
                <c:pt idx="192">
                  <c:v>236.054</c:v>
                </c:pt>
                <c:pt idx="193">
                  <c:v>237.012</c:v>
                </c:pt>
                <c:pt idx="194">
                  <c:v>237.96700000000001</c:v>
                </c:pt>
                <c:pt idx="195">
                  <c:v>238.93299999999999</c:v>
                </c:pt>
                <c:pt idx="196">
                  <c:v>239.90299999999999</c:v>
                </c:pt>
                <c:pt idx="197">
                  <c:v>240.852</c:v>
                </c:pt>
                <c:pt idx="198">
                  <c:v>241.815</c:v>
                </c:pt>
                <c:pt idx="199">
                  <c:v>242.773</c:v>
                </c:pt>
                <c:pt idx="200">
                  <c:v>243.73</c:v>
                </c:pt>
              </c:numCache>
            </c:numRef>
          </c:xVal>
          <c:yVal>
            <c:numRef>
              <c:f>'8 (16)'!$B$2:$B$218</c:f>
              <c:numCache>
                <c:formatCode>General</c:formatCode>
                <c:ptCount val="217"/>
                <c:pt idx="0">
                  <c:v>87.3</c:v>
                </c:pt>
                <c:pt idx="1">
                  <c:v>87.4</c:v>
                </c:pt>
                <c:pt idx="2">
                  <c:v>87.4</c:v>
                </c:pt>
                <c:pt idx="3">
                  <c:v>87.4</c:v>
                </c:pt>
                <c:pt idx="4">
                  <c:v>87.4</c:v>
                </c:pt>
                <c:pt idx="5">
                  <c:v>87.4</c:v>
                </c:pt>
                <c:pt idx="6">
                  <c:v>87.4</c:v>
                </c:pt>
                <c:pt idx="7">
                  <c:v>87.5</c:v>
                </c:pt>
                <c:pt idx="8">
                  <c:v>87.5</c:v>
                </c:pt>
                <c:pt idx="9">
                  <c:v>87.5</c:v>
                </c:pt>
                <c:pt idx="10">
                  <c:v>87.5</c:v>
                </c:pt>
                <c:pt idx="11">
                  <c:v>87.5</c:v>
                </c:pt>
                <c:pt idx="12">
                  <c:v>87.5</c:v>
                </c:pt>
                <c:pt idx="13">
                  <c:v>87.5</c:v>
                </c:pt>
                <c:pt idx="14">
                  <c:v>87.6</c:v>
                </c:pt>
                <c:pt idx="15">
                  <c:v>87.6</c:v>
                </c:pt>
                <c:pt idx="16">
                  <c:v>87.6</c:v>
                </c:pt>
                <c:pt idx="17">
                  <c:v>87.6</c:v>
                </c:pt>
                <c:pt idx="18">
                  <c:v>87.7</c:v>
                </c:pt>
                <c:pt idx="19">
                  <c:v>87.7</c:v>
                </c:pt>
                <c:pt idx="20">
                  <c:v>87.7</c:v>
                </c:pt>
                <c:pt idx="21">
                  <c:v>91.7</c:v>
                </c:pt>
                <c:pt idx="22">
                  <c:v>92.1</c:v>
                </c:pt>
                <c:pt idx="23">
                  <c:v>98.2</c:v>
                </c:pt>
                <c:pt idx="24">
                  <c:v>98.6</c:v>
                </c:pt>
                <c:pt idx="25">
                  <c:v>101.4</c:v>
                </c:pt>
                <c:pt idx="26">
                  <c:v>109.5</c:v>
                </c:pt>
                <c:pt idx="27">
                  <c:v>117.4</c:v>
                </c:pt>
                <c:pt idx="28">
                  <c:v>120.3</c:v>
                </c:pt>
                <c:pt idx="29">
                  <c:v>125.8</c:v>
                </c:pt>
                <c:pt idx="30">
                  <c:v>130.5</c:v>
                </c:pt>
                <c:pt idx="31">
                  <c:v>139.1</c:v>
                </c:pt>
                <c:pt idx="32">
                  <c:v>143.30000000000001</c:v>
                </c:pt>
                <c:pt idx="33">
                  <c:v>147.9</c:v>
                </c:pt>
                <c:pt idx="34">
                  <c:v>147.9</c:v>
                </c:pt>
                <c:pt idx="35">
                  <c:v>150.30000000000001</c:v>
                </c:pt>
                <c:pt idx="36">
                  <c:v>150.69999999999999</c:v>
                </c:pt>
                <c:pt idx="37">
                  <c:v>153.69999999999999</c:v>
                </c:pt>
                <c:pt idx="38">
                  <c:v>153.69999999999999</c:v>
                </c:pt>
                <c:pt idx="39">
                  <c:v>153.69999999999999</c:v>
                </c:pt>
                <c:pt idx="40">
                  <c:v>153.80000000000001</c:v>
                </c:pt>
                <c:pt idx="41">
                  <c:v>153.80000000000001</c:v>
                </c:pt>
                <c:pt idx="42">
                  <c:v>151.19999999999999</c:v>
                </c:pt>
                <c:pt idx="43">
                  <c:v>147.69999999999999</c:v>
                </c:pt>
                <c:pt idx="44">
                  <c:v>144.69999999999999</c:v>
                </c:pt>
                <c:pt idx="45">
                  <c:v>144.6</c:v>
                </c:pt>
                <c:pt idx="46">
                  <c:v>142.1</c:v>
                </c:pt>
                <c:pt idx="47">
                  <c:v>139</c:v>
                </c:pt>
                <c:pt idx="48">
                  <c:v>136.19999999999999</c:v>
                </c:pt>
                <c:pt idx="49">
                  <c:v>136.19999999999999</c:v>
                </c:pt>
                <c:pt idx="50">
                  <c:v>133.9</c:v>
                </c:pt>
                <c:pt idx="51">
                  <c:v>133.4</c:v>
                </c:pt>
                <c:pt idx="52">
                  <c:v>127.7</c:v>
                </c:pt>
                <c:pt idx="53">
                  <c:v>127.3</c:v>
                </c:pt>
                <c:pt idx="54">
                  <c:v>123.4</c:v>
                </c:pt>
                <c:pt idx="55">
                  <c:v>120.3</c:v>
                </c:pt>
                <c:pt idx="56">
                  <c:v>117.3</c:v>
                </c:pt>
                <c:pt idx="57">
                  <c:v>116.9</c:v>
                </c:pt>
                <c:pt idx="58">
                  <c:v>114.6</c:v>
                </c:pt>
                <c:pt idx="59">
                  <c:v>114.2</c:v>
                </c:pt>
                <c:pt idx="60">
                  <c:v>111.6</c:v>
                </c:pt>
                <c:pt idx="61">
                  <c:v>111.2</c:v>
                </c:pt>
                <c:pt idx="62">
                  <c:v>108.8</c:v>
                </c:pt>
                <c:pt idx="63">
                  <c:v>108.5</c:v>
                </c:pt>
                <c:pt idx="64">
                  <c:v>105.8</c:v>
                </c:pt>
                <c:pt idx="65">
                  <c:v>105.3</c:v>
                </c:pt>
                <c:pt idx="66">
                  <c:v>102.1</c:v>
                </c:pt>
                <c:pt idx="67">
                  <c:v>102.1</c:v>
                </c:pt>
                <c:pt idx="68">
                  <c:v>102.1</c:v>
                </c:pt>
                <c:pt idx="69">
                  <c:v>102</c:v>
                </c:pt>
                <c:pt idx="70">
                  <c:v>101.6</c:v>
                </c:pt>
                <c:pt idx="71">
                  <c:v>99</c:v>
                </c:pt>
                <c:pt idx="72">
                  <c:v>99</c:v>
                </c:pt>
                <c:pt idx="73">
                  <c:v>98.7</c:v>
                </c:pt>
                <c:pt idx="74">
                  <c:v>98.4</c:v>
                </c:pt>
                <c:pt idx="75">
                  <c:v>96.3</c:v>
                </c:pt>
                <c:pt idx="76">
                  <c:v>96.3</c:v>
                </c:pt>
                <c:pt idx="77">
                  <c:v>96.3</c:v>
                </c:pt>
                <c:pt idx="78">
                  <c:v>96.3</c:v>
                </c:pt>
                <c:pt idx="79">
                  <c:v>96</c:v>
                </c:pt>
                <c:pt idx="80">
                  <c:v>95.7</c:v>
                </c:pt>
                <c:pt idx="81">
                  <c:v>95.5</c:v>
                </c:pt>
                <c:pt idx="82">
                  <c:v>95.3</c:v>
                </c:pt>
                <c:pt idx="83">
                  <c:v>93</c:v>
                </c:pt>
                <c:pt idx="84">
                  <c:v>92.9</c:v>
                </c:pt>
                <c:pt idx="85">
                  <c:v>92.9</c:v>
                </c:pt>
                <c:pt idx="86">
                  <c:v>92.9</c:v>
                </c:pt>
                <c:pt idx="87">
                  <c:v>92.8</c:v>
                </c:pt>
                <c:pt idx="88">
                  <c:v>92.8</c:v>
                </c:pt>
                <c:pt idx="89">
                  <c:v>92.7</c:v>
                </c:pt>
                <c:pt idx="90">
                  <c:v>92.7</c:v>
                </c:pt>
                <c:pt idx="91">
                  <c:v>92.6</c:v>
                </c:pt>
                <c:pt idx="92">
                  <c:v>92.2</c:v>
                </c:pt>
                <c:pt idx="93">
                  <c:v>91.9</c:v>
                </c:pt>
                <c:pt idx="94">
                  <c:v>91.7</c:v>
                </c:pt>
                <c:pt idx="95">
                  <c:v>91.5</c:v>
                </c:pt>
                <c:pt idx="96">
                  <c:v>91.3</c:v>
                </c:pt>
                <c:pt idx="97">
                  <c:v>91.1</c:v>
                </c:pt>
                <c:pt idx="98">
                  <c:v>91</c:v>
                </c:pt>
                <c:pt idx="99">
                  <c:v>90.9</c:v>
                </c:pt>
                <c:pt idx="100">
                  <c:v>90.7</c:v>
                </c:pt>
                <c:pt idx="101">
                  <c:v>90.6</c:v>
                </c:pt>
                <c:pt idx="102">
                  <c:v>90.6</c:v>
                </c:pt>
                <c:pt idx="103">
                  <c:v>90.5</c:v>
                </c:pt>
                <c:pt idx="104">
                  <c:v>90.4</c:v>
                </c:pt>
                <c:pt idx="105">
                  <c:v>90.3</c:v>
                </c:pt>
                <c:pt idx="106">
                  <c:v>90.2</c:v>
                </c:pt>
                <c:pt idx="107">
                  <c:v>90.1</c:v>
                </c:pt>
                <c:pt idx="108">
                  <c:v>90</c:v>
                </c:pt>
                <c:pt idx="109">
                  <c:v>89.9</c:v>
                </c:pt>
                <c:pt idx="110">
                  <c:v>89.8</c:v>
                </c:pt>
                <c:pt idx="111">
                  <c:v>89.7</c:v>
                </c:pt>
                <c:pt idx="112">
                  <c:v>89.6</c:v>
                </c:pt>
                <c:pt idx="113">
                  <c:v>89.5</c:v>
                </c:pt>
                <c:pt idx="114">
                  <c:v>89.4</c:v>
                </c:pt>
                <c:pt idx="115">
                  <c:v>89.3</c:v>
                </c:pt>
                <c:pt idx="116">
                  <c:v>89.2</c:v>
                </c:pt>
                <c:pt idx="117">
                  <c:v>89.1</c:v>
                </c:pt>
                <c:pt idx="118">
                  <c:v>89</c:v>
                </c:pt>
                <c:pt idx="119">
                  <c:v>88.9</c:v>
                </c:pt>
                <c:pt idx="120">
                  <c:v>88.8</c:v>
                </c:pt>
                <c:pt idx="121">
                  <c:v>88.7</c:v>
                </c:pt>
                <c:pt idx="122">
                  <c:v>88.6</c:v>
                </c:pt>
                <c:pt idx="123">
                  <c:v>88.5</c:v>
                </c:pt>
                <c:pt idx="124">
                  <c:v>88.5</c:v>
                </c:pt>
                <c:pt idx="125">
                  <c:v>88.4</c:v>
                </c:pt>
                <c:pt idx="126">
                  <c:v>88.3</c:v>
                </c:pt>
                <c:pt idx="127">
                  <c:v>88.3</c:v>
                </c:pt>
                <c:pt idx="128">
                  <c:v>88.2</c:v>
                </c:pt>
                <c:pt idx="129">
                  <c:v>88.2</c:v>
                </c:pt>
                <c:pt idx="130">
                  <c:v>88</c:v>
                </c:pt>
                <c:pt idx="131">
                  <c:v>88</c:v>
                </c:pt>
                <c:pt idx="132">
                  <c:v>88</c:v>
                </c:pt>
                <c:pt idx="133">
                  <c:v>88</c:v>
                </c:pt>
                <c:pt idx="134">
                  <c:v>87.9</c:v>
                </c:pt>
                <c:pt idx="135">
                  <c:v>87.9</c:v>
                </c:pt>
                <c:pt idx="136">
                  <c:v>87.9</c:v>
                </c:pt>
                <c:pt idx="137">
                  <c:v>87.9</c:v>
                </c:pt>
                <c:pt idx="138">
                  <c:v>87.9</c:v>
                </c:pt>
                <c:pt idx="139">
                  <c:v>87.8</c:v>
                </c:pt>
                <c:pt idx="140">
                  <c:v>87.8</c:v>
                </c:pt>
                <c:pt idx="141">
                  <c:v>87.8</c:v>
                </c:pt>
                <c:pt idx="142">
                  <c:v>87.8</c:v>
                </c:pt>
                <c:pt idx="143">
                  <c:v>87.8</c:v>
                </c:pt>
                <c:pt idx="144">
                  <c:v>87.8</c:v>
                </c:pt>
                <c:pt idx="145">
                  <c:v>87.8</c:v>
                </c:pt>
                <c:pt idx="146">
                  <c:v>87.8</c:v>
                </c:pt>
                <c:pt idx="147">
                  <c:v>87.7</c:v>
                </c:pt>
                <c:pt idx="148">
                  <c:v>87.7</c:v>
                </c:pt>
                <c:pt idx="149">
                  <c:v>87.7</c:v>
                </c:pt>
                <c:pt idx="150">
                  <c:v>87.7</c:v>
                </c:pt>
                <c:pt idx="151">
                  <c:v>87.7</c:v>
                </c:pt>
                <c:pt idx="152">
                  <c:v>87.7</c:v>
                </c:pt>
                <c:pt idx="153">
                  <c:v>87.7</c:v>
                </c:pt>
                <c:pt idx="154">
                  <c:v>87.7</c:v>
                </c:pt>
                <c:pt idx="155">
                  <c:v>87.6</c:v>
                </c:pt>
                <c:pt idx="156">
                  <c:v>87.6</c:v>
                </c:pt>
                <c:pt idx="157">
                  <c:v>87.6</c:v>
                </c:pt>
                <c:pt idx="158">
                  <c:v>87.6</c:v>
                </c:pt>
                <c:pt idx="159">
                  <c:v>87.6</c:v>
                </c:pt>
                <c:pt idx="160">
                  <c:v>87.6</c:v>
                </c:pt>
                <c:pt idx="161">
                  <c:v>87.6</c:v>
                </c:pt>
                <c:pt idx="162">
                  <c:v>87.6</c:v>
                </c:pt>
                <c:pt idx="163">
                  <c:v>87.5</c:v>
                </c:pt>
                <c:pt idx="164">
                  <c:v>87.5</c:v>
                </c:pt>
                <c:pt idx="165">
                  <c:v>87.5</c:v>
                </c:pt>
                <c:pt idx="166">
                  <c:v>87.6</c:v>
                </c:pt>
                <c:pt idx="167">
                  <c:v>87.6</c:v>
                </c:pt>
                <c:pt idx="168">
                  <c:v>87.6</c:v>
                </c:pt>
                <c:pt idx="169">
                  <c:v>87.6</c:v>
                </c:pt>
                <c:pt idx="170">
                  <c:v>87.6</c:v>
                </c:pt>
                <c:pt idx="171">
                  <c:v>87.6</c:v>
                </c:pt>
                <c:pt idx="172">
                  <c:v>87.6</c:v>
                </c:pt>
                <c:pt idx="173">
                  <c:v>87.6</c:v>
                </c:pt>
                <c:pt idx="174">
                  <c:v>87.6</c:v>
                </c:pt>
                <c:pt idx="175">
                  <c:v>87.6</c:v>
                </c:pt>
                <c:pt idx="176">
                  <c:v>87.6</c:v>
                </c:pt>
                <c:pt idx="177">
                  <c:v>87.6</c:v>
                </c:pt>
                <c:pt idx="178">
                  <c:v>87.6</c:v>
                </c:pt>
                <c:pt idx="179">
                  <c:v>87.6</c:v>
                </c:pt>
                <c:pt idx="180">
                  <c:v>87.6</c:v>
                </c:pt>
                <c:pt idx="181">
                  <c:v>87.6</c:v>
                </c:pt>
                <c:pt idx="182">
                  <c:v>87.6</c:v>
                </c:pt>
                <c:pt idx="183">
                  <c:v>87.6</c:v>
                </c:pt>
                <c:pt idx="184">
                  <c:v>87.6</c:v>
                </c:pt>
                <c:pt idx="185">
                  <c:v>87.6</c:v>
                </c:pt>
                <c:pt idx="186">
                  <c:v>87.6</c:v>
                </c:pt>
                <c:pt idx="187">
                  <c:v>87.6</c:v>
                </c:pt>
                <c:pt idx="188">
                  <c:v>87.6</c:v>
                </c:pt>
                <c:pt idx="189">
                  <c:v>87.6</c:v>
                </c:pt>
                <c:pt idx="190">
                  <c:v>87.6</c:v>
                </c:pt>
                <c:pt idx="191">
                  <c:v>87.6</c:v>
                </c:pt>
                <c:pt idx="192">
                  <c:v>87.5</c:v>
                </c:pt>
                <c:pt idx="193">
                  <c:v>87.5</c:v>
                </c:pt>
                <c:pt idx="194">
                  <c:v>87.5</c:v>
                </c:pt>
                <c:pt idx="195">
                  <c:v>87.5</c:v>
                </c:pt>
                <c:pt idx="196">
                  <c:v>87.5</c:v>
                </c:pt>
                <c:pt idx="197">
                  <c:v>87.5</c:v>
                </c:pt>
                <c:pt idx="198">
                  <c:v>87.5</c:v>
                </c:pt>
                <c:pt idx="199">
                  <c:v>87.5</c:v>
                </c:pt>
                <c:pt idx="200">
                  <c:v>87.5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107-4BD7-8407-43B259E664F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(16)'!$A$2:$A$218</c:f>
              <c:numCache>
                <c:formatCode>General</c:formatCode>
                <c:ptCount val="217"/>
                <c:pt idx="0">
                  <c:v>51.726999999999997</c:v>
                </c:pt>
                <c:pt idx="1">
                  <c:v>52.692999999999998</c:v>
                </c:pt>
                <c:pt idx="2">
                  <c:v>53.649000000000001</c:v>
                </c:pt>
                <c:pt idx="3">
                  <c:v>54.616</c:v>
                </c:pt>
                <c:pt idx="4">
                  <c:v>55.573999999999998</c:v>
                </c:pt>
                <c:pt idx="5">
                  <c:v>56.530999999999999</c:v>
                </c:pt>
                <c:pt idx="6">
                  <c:v>57.488</c:v>
                </c:pt>
                <c:pt idx="7">
                  <c:v>58.454999999999998</c:v>
                </c:pt>
                <c:pt idx="8">
                  <c:v>59.412999999999997</c:v>
                </c:pt>
                <c:pt idx="9">
                  <c:v>60.37</c:v>
                </c:pt>
                <c:pt idx="10">
                  <c:v>61.331000000000003</c:v>
                </c:pt>
                <c:pt idx="11">
                  <c:v>62.292999999999999</c:v>
                </c:pt>
                <c:pt idx="12">
                  <c:v>63.253999999999998</c:v>
                </c:pt>
                <c:pt idx="13">
                  <c:v>64.206999999999994</c:v>
                </c:pt>
                <c:pt idx="14">
                  <c:v>65.168000000000006</c:v>
                </c:pt>
                <c:pt idx="15">
                  <c:v>66.131</c:v>
                </c:pt>
                <c:pt idx="16">
                  <c:v>67.093000000000004</c:v>
                </c:pt>
                <c:pt idx="17">
                  <c:v>68.055999999999997</c:v>
                </c:pt>
                <c:pt idx="18">
                  <c:v>69.007999999999996</c:v>
                </c:pt>
                <c:pt idx="19">
                  <c:v>69.974000000000004</c:v>
                </c:pt>
                <c:pt idx="20">
                  <c:v>70.930000000000007</c:v>
                </c:pt>
                <c:pt idx="21">
                  <c:v>71.89</c:v>
                </c:pt>
                <c:pt idx="22">
                  <c:v>72.853999999999999</c:v>
                </c:pt>
                <c:pt idx="23">
                  <c:v>73.811999999999998</c:v>
                </c:pt>
                <c:pt idx="24">
                  <c:v>74.769000000000005</c:v>
                </c:pt>
                <c:pt idx="25">
                  <c:v>75.736000000000004</c:v>
                </c:pt>
                <c:pt idx="26">
                  <c:v>76.694000000000003</c:v>
                </c:pt>
                <c:pt idx="27">
                  <c:v>77.653000000000006</c:v>
                </c:pt>
                <c:pt idx="28">
                  <c:v>78.61</c:v>
                </c:pt>
                <c:pt idx="29">
                  <c:v>79.572999999999993</c:v>
                </c:pt>
                <c:pt idx="30">
                  <c:v>80.534999999999997</c:v>
                </c:pt>
                <c:pt idx="31">
                  <c:v>81.488</c:v>
                </c:pt>
                <c:pt idx="32">
                  <c:v>82.448999999999998</c:v>
                </c:pt>
                <c:pt idx="33">
                  <c:v>83.412000000000006</c:v>
                </c:pt>
                <c:pt idx="34">
                  <c:v>84.373999999999995</c:v>
                </c:pt>
                <c:pt idx="35">
                  <c:v>85.326999999999998</c:v>
                </c:pt>
                <c:pt idx="36">
                  <c:v>86.29</c:v>
                </c:pt>
                <c:pt idx="37">
                  <c:v>87.254000000000005</c:v>
                </c:pt>
                <c:pt idx="38">
                  <c:v>88.210999999999999</c:v>
                </c:pt>
                <c:pt idx="39">
                  <c:v>89.168000000000006</c:v>
                </c:pt>
                <c:pt idx="40">
                  <c:v>90.135000000000005</c:v>
                </c:pt>
                <c:pt idx="41">
                  <c:v>91.093000000000004</c:v>
                </c:pt>
                <c:pt idx="42">
                  <c:v>92.05</c:v>
                </c:pt>
                <c:pt idx="43">
                  <c:v>93.007000000000005</c:v>
                </c:pt>
                <c:pt idx="44">
                  <c:v>93.974000000000004</c:v>
                </c:pt>
                <c:pt idx="45">
                  <c:v>94.933999999999997</c:v>
                </c:pt>
                <c:pt idx="46">
                  <c:v>95.903000000000006</c:v>
                </c:pt>
                <c:pt idx="47">
                  <c:v>96.849000000000004</c:v>
                </c:pt>
                <c:pt idx="48">
                  <c:v>97.816000000000003</c:v>
                </c:pt>
                <c:pt idx="49">
                  <c:v>98.77</c:v>
                </c:pt>
                <c:pt idx="50">
                  <c:v>99.73</c:v>
                </c:pt>
                <c:pt idx="51">
                  <c:v>100.694</c:v>
                </c:pt>
                <c:pt idx="52">
                  <c:v>101.655</c:v>
                </c:pt>
                <c:pt idx="53">
                  <c:v>102.60899999999999</c:v>
                </c:pt>
                <c:pt idx="54">
                  <c:v>103.571</c:v>
                </c:pt>
                <c:pt idx="55">
                  <c:v>104.535</c:v>
                </c:pt>
                <c:pt idx="56">
                  <c:v>105.492</c:v>
                </c:pt>
                <c:pt idx="57">
                  <c:v>106.449</c:v>
                </c:pt>
                <c:pt idx="58">
                  <c:v>107.416</c:v>
                </c:pt>
                <c:pt idx="59">
                  <c:v>108.374</c:v>
                </c:pt>
                <c:pt idx="60">
                  <c:v>109.331</c:v>
                </c:pt>
                <c:pt idx="61">
                  <c:v>110.288</c:v>
                </c:pt>
                <c:pt idx="62">
                  <c:v>111.255</c:v>
                </c:pt>
                <c:pt idx="63">
                  <c:v>112.21599999999999</c:v>
                </c:pt>
                <c:pt idx="64">
                  <c:v>113.17</c:v>
                </c:pt>
                <c:pt idx="65">
                  <c:v>114.131</c:v>
                </c:pt>
                <c:pt idx="66">
                  <c:v>115.096</c:v>
                </c:pt>
                <c:pt idx="67">
                  <c:v>116.051</c:v>
                </c:pt>
                <c:pt idx="68">
                  <c:v>117.011</c:v>
                </c:pt>
                <c:pt idx="69">
                  <c:v>117.97499999999999</c:v>
                </c:pt>
                <c:pt idx="70">
                  <c:v>118.93600000000001</c:v>
                </c:pt>
                <c:pt idx="71">
                  <c:v>119.887</c:v>
                </c:pt>
                <c:pt idx="72">
                  <c:v>120.848</c:v>
                </c:pt>
                <c:pt idx="73">
                  <c:v>121.815</c:v>
                </c:pt>
                <c:pt idx="74">
                  <c:v>122.773</c:v>
                </c:pt>
                <c:pt idx="75">
                  <c:v>123.732</c:v>
                </c:pt>
                <c:pt idx="76">
                  <c:v>124.69</c:v>
                </c:pt>
                <c:pt idx="77">
                  <c:v>125.655</c:v>
                </c:pt>
                <c:pt idx="78">
                  <c:v>126.61199999999999</c:v>
                </c:pt>
                <c:pt idx="79">
                  <c:v>127.569</c:v>
                </c:pt>
                <c:pt idx="80">
                  <c:v>128.53</c:v>
                </c:pt>
                <c:pt idx="81">
                  <c:v>129.49299999999999</c:v>
                </c:pt>
                <c:pt idx="82">
                  <c:v>130.45400000000001</c:v>
                </c:pt>
                <c:pt idx="83">
                  <c:v>131.40799999999999</c:v>
                </c:pt>
                <c:pt idx="84">
                  <c:v>132.36699999999999</c:v>
                </c:pt>
                <c:pt idx="85">
                  <c:v>133.33199999999999</c:v>
                </c:pt>
                <c:pt idx="86">
                  <c:v>134.29300000000001</c:v>
                </c:pt>
                <c:pt idx="87">
                  <c:v>135.24700000000001</c:v>
                </c:pt>
                <c:pt idx="88">
                  <c:v>136.208</c:v>
                </c:pt>
                <c:pt idx="89">
                  <c:v>137.17400000000001</c:v>
                </c:pt>
                <c:pt idx="90">
                  <c:v>138.131</c:v>
                </c:pt>
                <c:pt idx="91">
                  <c:v>139.08699999999999</c:v>
                </c:pt>
                <c:pt idx="92">
                  <c:v>140.05500000000001</c:v>
                </c:pt>
                <c:pt idx="93">
                  <c:v>141.012</c:v>
                </c:pt>
                <c:pt idx="94">
                  <c:v>141.96899999999999</c:v>
                </c:pt>
                <c:pt idx="95">
                  <c:v>142.93600000000001</c:v>
                </c:pt>
                <c:pt idx="96">
                  <c:v>143.887</c:v>
                </c:pt>
                <c:pt idx="97">
                  <c:v>144.85300000000001</c:v>
                </c:pt>
                <c:pt idx="98">
                  <c:v>145.81100000000001</c:v>
                </c:pt>
                <c:pt idx="99">
                  <c:v>146.774</c:v>
                </c:pt>
                <c:pt idx="100">
                  <c:v>147.73400000000001</c:v>
                </c:pt>
                <c:pt idx="101">
                  <c:v>148.68799999999999</c:v>
                </c:pt>
                <c:pt idx="102">
                  <c:v>149.648</c:v>
                </c:pt>
                <c:pt idx="103">
                  <c:v>150.613</c:v>
                </c:pt>
                <c:pt idx="104">
                  <c:v>151.57300000000001</c:v>
                </c:pt>
                <c:pt idx="105">
                  <c:v>152.52799999999999</c:v>
                </c:pt>
                <c:pt idx="106">
                  <c:v>153.49100000000001</c:v>
                </c:pt>
                <c:pt idx="107">
                  <c:v>154.45400000000001</c:v>
                </c:pt>
                <c:pt idx="108">
                  <c:v>155.41200000000001</c:v>
                </c:pt>
                <c:pt idx="109">
                  <c:v>156.369</c:v>
                </c:pt>
                <c:pt idx="110">
                  <c:v>157.33600000000001</c:v>
                </c:pt>
                <c:pt idx="111">
                  <c:v>158.29300000000001</c:v>
                </c:pt>
                <c:pt idx="112">
                  <c:v>159.25</c:v>
                </c:pt>
                <c:pt idx="113">
                  <c:v>160.208</c:v>
                </c:pt>
                <c:pt idx="114">
                  <c:v>161.17500000000001</c:v>
                </c:pt>
                <c:pt idx="115">
                  <c:v>162.13399999999999</c:v>
                </c:pt>
                <c:pt idx="116">
                  <c:v>163.09200000000001</c:v>
                </c:pt>
                <c:pt idx="117">
                  <c:v>164.05500000000001</c:v>
                </c:pt>
                <c:pt idx="118">
                  <c:v>165.01599999999999</c:v>
                </c:pt>
                <c:pt idx="119">
                  <c:v>165.97</c:v>
                </c:pt>
                <c:pt idx="120">
                  <c:v>166.93</c:v>
                </c:pt>
                <c:pt idx="121">
                  <c:v>167.887</c:v>
                </c:pt>
                <c:pt idx="122">
                  <c:v>168.85400000000001</c:v>
                </c:pt>
                <c:pt idx="123">
                  <c:v>169.81299999999999</c:v>
                </c:pt>
                <c:pt idx="124">
                  <c:v>170.768</c:v>
                </c:pt>
                <c:pt idx="125">
                  <c:v>171.73500000000001</c:v>
                </c:pt>
                <c:pt idx="126">
                  <c:v>172.69200000000001</c:v>
                </c:pt>
                <c:pt idx="127">
                  <c:v>173.65</c:v>
                </c:pt>
                <c:pt idx="128">
                  <c:v>174.61600000000001</c:v>
                </c:pt>
                <c:pt idx="129">
                  <c:v>175.57400000000001</c:v>
                </c:pt>
                <c:pt idx="130">
                  <c:v>176.53200000000001</c:v>
                </c:pt>
                <c:pt idx="131">
                  <c:v>177.488</c:v>
                </c:pt>
                <c:pt idx="132">
                  <c:v>178.45</c:v>
                </c:pt>
                <c:pt idx="133">
                  <c:v>179.41</c:v>
                </c:pt>
                <c:pt idx="134">
                  <c:v>180.37200000000001</c:v>
                </c:pt>
                <c:pt idx="135">
                  <c:v>181.33600000000001</c:v>
                </c:pt>
                <c:pt idx="136">
                  <c:v>182.28700000000001</c:v>
                </c:pt>
                <c:pt idx="137">
                  <c:v>183.25</c:v>
                </c:pt>
                <c:pt idx="138">
                  <c:v>184.21299999999999</c:v>
                </c:pt>
                <c:pt idx="139">
                  <c:v>185.17500000000001</c:v>
                </c:pt>
                <c:pt idx="140">
                  <c:v>186.136</c:v>
                </c:pt>
                <c:pt idx="141">
                  <c:v>187.09299999999999</c:v>
                </c:pt>
                <c:pt idx="142">
                  <c:v>188.048</c:v>
                </c:pt>
                <c:pt idx="143">
                  <c:v>189.01599999999999</c:v>
                </c:pt>
                <c:pt idx="144">
                  <c:v>189.97300000000001</c:v>
                </c:pt>
                <c:pt idx="145">
                  <c:v>190.93</c:v>
                </c:pt>
                <c:pt idx="146">
                  <c:v>191.89099999999999</c:v>
                </c:pt>
                <c:pt idx="147">
                  <c:v>192.85499999999999</c:v>
                </c:pt>
                <c:pt idx="148">
                  <c:v>193.81200000000001</c:v>
                </c:pt>
                <c:pt idx="149">
                  <c:v>194.77199999999999</c:v>
                </c:pt>
                <c:pt idx="150">
                  <c:v>195.72800000000001</c:v>
                </c:pt>
                <c:pt idx="151">
                  <c:v>196.69200000000001</c:v>
                </c:pt>
                <c:pt idx="152">
                  <c:v>197.65299999999999</c:v>
                </c:pt>
                <c:pt idx="153">
                  <c:v>198.607</c:v>
                </c:pt>
                <c:pt idx="154">
                  <c:v>199.56700000000001</c:v>
                </c:pt>
                <c:pt idx="155">
                  <c:v>200.53</c:v>
                </c:pt>
                <c:pt idx="156">
                  <c:v>201.49199999999999</c:v>
                </c:pt>
                <c:pt idx="157">
                  <c:v>202.45599999999999</c:v>
                </c:pt>
                <c:pt idx="158">
                  <c:v>203.41</c:v>
                </c:pt>
                <c:pt idx="159">
                  <c:v>204.37100000000001</c:v>
                </c:pt>
                <c:pt idx="160">
                  <c:v>205.32900000000001</c:v>
                </c:pt>
                <c:pt idx="161">
                  <c:v>206.28700000000001</c:v>
                </c:pt>
                <c:pt idx="162">
                  <c:v>207.25399999999999</c:v>
                </c:pt>
                <c:pt idx="163">
                  <c:v>208.21299999999999</c:v>
                </c:pt>
                <c:pt idx="164">
                  <c:v>209.16800000000001</c:v>
                </c:pt>
                <c:pt idx="165">
                  <c:v>210.136</c:v>
                </c:pt>
                <c:pt idx="166">
                  <c:v>211.09399999999999</c:v>
                </c:pt>
                <c:pt idx="167">
                  <c:v>212.05199999999999</c:v>
                </c:pt>
                <c:pt idx="168">
                  <c:v>213.01</c:v>
                </c:pt>
                <c:pt idx="169">
                  <c:v>213.97300000000001</c:v>
                </c:pt>
                <c:pt idx="170">
                  <c:v>214.934</c:v>
                </c:pt>
                <c:pt idx="171">
                  <c:v>215.89099999999999</c:v>
                </c:pt>
                <c:pt idx="172">
                  <c:v>216.84800000000001</c:v>
                </c:pt>
                <c:pt idx="173">
                  <c:v>217.81100000000001</c:v>
                </c:pt>
                <c:pt idx="174">
                  <c:v>218.774</c:v>
                </c:pt>
                <c:pt idx="175">
                  <c:v>219.73099999999999</c:v>
                </c:pt>
                <c:pt idx="176">
                  <c:v>220.69499999999999</c:v>
                </c:pt>
                <c:pt idx="177">
                  <c:v>221.65299999999999</c:v>
                </c:pt>
                <c:pt idx="178">
                  <c:v>222.61199999999999</c:v>
                </c:pt>
                <c:pt idx="179">
                  <c:v>223.57599999999999</c:v>
                </c:pt>
                <c:pt idx="180">
                  <c:v>224.535</c:v>
                </c:pt>
                <c:pt idx="181">
                  <c:v>225.489</c:v>
                </c:pt>
                <c:pt idx="182">
                  <c:v>226.44900000000001</c:v>
                </c:pt>
                <c:pt idx="183">
                  <c:v>227.416</c:v>
                </c:pt>
                <c:pt idx="184">
                  <c:v>228.369</c:v>
                </c:pt>
                <c:pt idx="185">
                  <c:v>229.33</c:v>
                </c:pt>
                <c:pt idx="186">
                  <c:v>230.29</c:v>
                </c:pt>
                <c:pt idx="187">
                  <c:v>231.25299999999999</c:v>
                </c:pt>
                <c:pt idx="188">
                  <c:v>232.215</c:v>
                </c:pt>
                <c:pt idx="189">
                  <c:v>233.16900000000001</c:v>
                </c:pt>
                <c:pt idx="190">
                  <c:v>234.12899999999999</c:v>
                </c:pt>
                <c:pt idx="191">
                  <c:v>235.09200000000001</c:v>
                </c:pt>
                <c:pt idx="192">
                  <c:v>236.054</c:v>
                </c:pt>
                <c:pt idx="193">
                  <c:v>237.012</c:v>
                </c:pt>
                <c:pt idx="194">
                  <c:v>237.96700000000001</c:v>
                </c:pt>
                <c:pt idx="195">
                  <c:v>238.93299999999999</c:v>
                </c:pt>
                <c:pt idx="196">
                  <c:v>239.90299999999999</c:v>
                </c:pt>
                <c:pt idx="197">
                  <c:v>240.852</c:v>
                </c:pt>
                <c:pt idx="198">
                  <c:v>241.815</c:v>
                </c:pt>
                <c:pt idx="199">
                  <c:v>242.773</c:v>
                </c:pt>
                <c:pt idx="200">
                  <c:v>243.73</c:v>
                </c:pt>
              </c:numCache>
            </c:numRef>
          </c:xVal>
          <c:yVal>
            <c:numRef>
              <c:f>'8 (16)'!$C$2:$C$218</c:f>
              <c:numCache>
                <c:formatCode>General</c:formatCode>
                <c:ptCount val="217"/>
                <c:pt idx="0">
                  <c:v>87.3</c:v>
                </c:pt>
                <c:pt idx="1">
                  <c:v>87.30100623427758</c:v>
                </c:pt>
                <c:pt idx="2">
                  <c:v>87.302002052051265</c:v>
                </c:pt>
                <c:pt idx="3">
                  <c:v>87.30300932797924</c:v>
                </c:pt>
                <c:pt idx="4">
                  <c:v>87.304007229053695</c:v>
                </c:pt>
                <c:pt idx="5">
                  <c:v>87.305004088477773</c:v>
                </c:pt>
                <c:pt idx="6">
                  <c:v>87.30600094790185</c:v>
                </c:pt>
                <c:pt idx="7">
                  <c:v>87.307008223829826</c:v>
                </c:pt>
                <c:pt idx="8">
                  <c:v>87.308006124904281</c:v>
                </c:pt>
                <c:pt idx="9">
                  <c:v>87.309002984328359</c:v>
                </c:pt>
                <c:pt idx="10">
                  <c:v>87.310004010353992</c:v>
                </c:pt>
                <c:pt idx="11">
                  <c:v>87.311006078030019</c:v>
                </c:pt>
                <c:pt idx="12">
                  <c:v>87.312007104055652</c:v>
                </c:pt>
                <c:pt idx="13">
                  <c:v>87.312999796878159</c:v>
                </c:pt>
                <c:pt idx="14">
                  <c:v>87.314000822903793</c:v>
                </c:pt>
                <c:pt idx="15">
                  <c:v>87.315003932230212</c:v>
                </c:pt>
                <c:pt idx="16">
                  <c:v>87.316005999906238</c:v>
                </c:pt>
                <c:pt idx="17">
                  <c:v>87.317009109232657</c:v>
                </c:pt>
                <c:pt idx="18">
                  <c:v>87.318000760404772</c:v>
                </c:pt>
                <c:pt idx="19">
                  <c:v>87.319006994682354</c:v>
                </c:pt>
                <c:pt idx="20">
                  <c:v>87.320002812456039</c:v>
                </c:pt>
                <c:pt idx="21">
                  <c:v>87.32100279683128</c:v>
                </c:pt>
                <c:pt idx="22">
                  <c:v>87.322006947808092</c:v>
                </c:pt>
                <c:pt idx="23">
                  <c:v>87.323004848882547</c:v>
                </c:pt>
                <c:pt idx="24">
                  <c:v>87.324001708306625</c:v>
                </c:pt>
                <c:pt idx="25">
                  <c:v>87.3250089842346</c:v>
                </c:pt>
                <c:pt idx="26">
                  <c:v>87.326006885309056</c:v>
                </c:pt>
                <c:pt idx="27">
                  <c:v>87.327005828033904</c:v>
                </c:pt>
                <c:pt idx="28">
                  <c:v>87.328002687457982</c:v>
                </c:pt>
                <c:pt idx="29">
                  <c:v>87.329005796784401</c:v>
                </c:pt>
                <c:pt idx="30">
                  <c:v>87.330007864460427</c:v>
                </c:pt>
                <c:pt idx="31">
                  <c:v>87.331000557282934</c:v>
                </c:pt>
                <c:pt idx="32">
                  <c:v>87.332001583308568</c:v>
                </c:pt>
                <c:pt idx="33">
                  <c:v>87.333004692634987</c:v>
                </c:pt>
                <c:pt idx="34">
                  <c:v>87.334006760311013</c:v>
                </c:pt>
                <c:pt idx="35">
                  <c:v>87.33499945313352</c:v>
                </c:pt>
                <c:pt idx="36">
                  <c:v>87.336002562459939</c:v>
                </c:pt>
                <c:pt idx="37">
                  <c:v>87.33700671343675</c:v>
                </c:pt>
                <c:pt idx="38">
                  <c:v>87.338003572860828</c:v>
                </c:pt>
                <c:pt idx="39">
                  <c:v>87.339000432284905</c:v>
                </c:pt>
                <c:pt idx="40">
                  <c:v>87.34000770821288</c:v>
                </c:pt>
                <c:pt idx="41">
                  <c:v>87.341005609287336</c:v>
                </c:pt>
                <c:pt idx="42">
                  <c:v>87.342002468711414</c:v>
                </c:pt>
                <c:pt idx="43">
                  <c:v>87.342999328135491</c:v>
                </c:pt>
                <c:pt idx="44">
                  <c:v>87.344006604063466</c:v>
                </c:pt>
                <c:pt idx="45">
                  <c:v>87.345006588438707</c:v>
                </c:pt>
                <c:pt idx="46">
                  <c:v>87.346015947667468</c:v>
                </c:pt>
                <c:pt idx="47">
                  <c:v>87.347001348937241</c:v>
                </c:pt>
                <c:pt idx="48">
                  <c:v>87.348008624865216</c:v>
                </c:pt>
                <c:pt idx="49">
                  <c:v>87.349002359338115</c:v>
                </c:pt>
                <c:pt idx="50">
                  <c:v>87.350002343713356</c:v>
                </c:pt>
                <c:pt idx="51">
                  <c:v>87.351006494690168</c:v>
                </c:pt>
                <c:pt idx="52">
                  <c:v>87.352007520715802</c:v>
                </c:pt>
                <c:pt idx="53">
                  <c:v>87.353001255188701</c:v>
                </c:pt>
                <c:pt idx="54">
                  <c:v>87.354003322864727</c:v>
                </c:pt>
                <c:pt idx="55">
                  <c:v>87.355007473841539</c:v>
                </c:pt>
                <c:pt idx="56">
                  <c:v>87.356004333265616</c:v>
                </c:pt>
                <c:pt idx="57">
                  <c:v>87.357001192689694</c:v>
                </c:pt>
                <c:pt idx="58">
                  <c:v>87.358008468617669</c:v>
                </c:pt>
                <c:pt idx="59">
                  <c:v>87.359006369692125</c:v>
                </c:pt>
                <c:pt idx="60">
                  <c:v>87.360003229116202</c:v>
                </c:pt>
                <c:pt idx="61">
                  <c:v>87.36100008854028</c:v>
                </c:pt>
                <c:pt idx="62">
                  <c:v>87.362007364468255</c:v>
                </c:pt>
                <c:pt idx="63">
                  <c:v>87.363008390493889</c:v>
                </c:pt>
                <c:pt idx="64">
                  <c:v>87.364002124966788</c:v>
                </c:pt>
                <c:pt idx="65">
                  <c:v>87.365003150992422</c:v>
                </c:pt>
                <c:pt idx="66">
                  <c:v>87.366008343619626</c:v>
                </c:pt>
                <c:pt idx="67">
                  <c:v>87.367003119742918</c:v>
                </c:pt>
                <c:pt idx="68">
                  <c:v>87.368003104118159</c:v>
                </c:pt>
                <c:pt idx="69">
                  <c:v>87.369007255094971</c:v>
                </c:pt>
                <c:pt idx="70">
                  <c:v>87.370008281120604</c:v>
                </c:pt>
                <c:pt idx="71">
                  <c:v>87.370998890642326</c:v>
                </c:pt>
                <c:pt idx="72">
                  <c:v>87.37199991666796</c:v>
                </c:pt>
                <c:pt idx="73">
                  <c:v>87.373007192595935</c:v>
                </c:pt>
                <c:pt idx="74">
                  <c:v>87.374005093670391</c:v>
                </c:pt>
                <c:pt idx="75">
                  <c:v>87.375004036395239</c:v>
                </c:pt>
                <c:pt idx="76">
                  <c:v>87.376001937469695</c:v>
                </c:pt>
                <c:pt idx="77">
                  <c:v>87.377007130096899</c:v>
                </c:pt>
                <c:pt idx="78">
                  <c:v>87.378003989520977</c:v>
                </c:pt>
                <c:pt idx="79">
                  <c:v>87.379000848945054</c:v>
                </c:pt>
                <c:pt idx="80">
                  <c:v>87.380001874970688</c:v>
                </c:pt>
                <c:pt idx="81">
                  <c:v>87.381004984297107</c:v>
                </c:pt>
                <c:pt idx="82">
                  <c:v>87.382006010322741</c:v>
                </c:pt>
                <c:pt idx="83">
                  <c:v>87.38299974479564</c:v>
                </c:pt>
                <c:pt idx="84">
                  <c:v>87.383998687520489</c:v>
                </c:pt>
                <c:pt idx="85">
                  <c:v>87.385003880147693</c:v>
                </c:pt>
                <c:pt idx="86">
                  <c:v>87.386004906173326</c:v>
                </c:pt>
                <c:pt idx="87">
                  <c:v>87.386998640646226</c:v>
                </c:pt>
                <c:pt idx="88">
                  <c:v>87.38799966667186</c:v>
                </c:pt>
                <c:pt idx="89">
                  <c:v>87.389005900949442</c:v>
                </c:pt>
                <c:pt idx="90">
                  <c:v>87.39000276037352</c:v>
                </c:pt>
                <c:pt idx="91">
                  <c:v>87.390998578147205</c:v>
                </c:pt>
                <c:pt idx="92">
                  <c:v>87.392006895725572</c:v>
                </c:pt>
                <c:pt idx="93">
                  <c:v>87.39300375514965</c:v>
                </c:pt>
                <c:pt idx="94">
                  <c:v>87.394000614573727</c:v>
                </c:pt>
                <c:pt idx="95">
                  <c:v>87.395007890501702</c:v>
                </c:pt>
                <c:pt idx="96">
                  <c:v>87.395998500023424</c:v>
                </c:pt>
                <c:pt idx="97">
                  <c:v>87.397004734301007</c:v>
                </c:pt>
                <c:pt idx="98">
                  <c:v>87.398002635375462</c:v>
                </c:pt>
                <c:pt idx="99">
                  <c:v>87.399005744701881</c:v>
                </c:pt>
                <c:pt idx="100">
                  <c:v>87.400005729077122</c:v>
                </c:pt>
                <c:pt idx="101">
                  <c:v>87.400999463550022</c:v>
                </c:pt>
                <c:pt idx="102">
                  <c:v>87.401999447925263</c:v>
                </c:pt>
                <c:pt idx="103">
                  <c:v>87.403004640552467</c:v>
                </c:pt>
                <c:pt idx="104">
                  <c:v>87.404004624927708</c:v>
                </c:pt>
                <c:pt idx="105">
                  <c:v>87.404999401051001</c:v>
                </c:pt>
                <c:pt idx="106">
                  <c:v>87.406002510377419</c:v>
                </c:pt>
                <c:pt idx="107">
                  <c:v>87.407005619703838</c:v>
                </c:pt>
                <c:pt idx="108">
                  <c:v>87.408003520778294</c:v>
                </c:pt>
                <c:pt idx="109">
                  <c:v>87.409000380202372</c:v>
                </c:pt>
                <c:pt idx="110">
                  <c:v>87.410007656130347</c:v>
                </c:pt>
                <c:pt idx="111">
                  <c:v>87.411004515554424</c:v>
                </c:pt>
                <c:pt idx="112">
                  <c:v>87.412001374978502</c:v>
                </c:pt>
                <c:pt idx="113">
                  <c:v>87.412999276052957</c:v>
                </c:pt>
                <c:pt idx="114">
                  <c:v>87.414006551980933</c:v>
                </c:pt>
                <c:pt idx="115">
                  <c:v>87.415005494705781</c:v>
                </c:pt>
                <c:pt idx="116">
                  <c:v>87.416003395780237</c:v>
                </c:pt>
                <c:pt idx="117">
                  <c:v>87.417006505106656</c:v>
                </c:pt>
                <c:pt idx="118">
                  <c:v>87.41800753113229</c:v>
                </c:pt>
                <c:pt idx="119">
                  <c:v>87.419001265605189</c:v>
                </c:pt>
                <c:pt idx="120">
                  <c:v>87.42000124998043</c:v>
                </c:pt>
                <c:pt idx="121">
                  <c:v>87.420998109404508</c:v>
                </c:pt>
                <c:pt idx="122">
                  <c:v>87.422005385332483</c:v>
                </c:pt>
                <c:pt idx="123">
                  <c:v>87.423004328057331</c:v>
                </c:pt>
                <c:pt idx="124">
                  <c:v>87.423999104180623</c:v>
                </c:pt>
                <c:pt idx="125">
                  <c:v>87.425006380108599</c:v>
                </c:pt>
                <c:pt idx="126">
                  <c:v>87.426003239532676</c:v>
                </c:pt>
                <c:pt idx="127">
                  <c:v>87.427001140607132</c:v>
                </c:pt>
                <c:pt idx="128">
                  <c:v>87.428007374884714</c:v>
                </c:pt>
                <c:pt idx="129">
                  <c:v>87.42900527595917</c:v>
                </c:pt>
                <c:pt idx="130">
                  <c:v>87.430003177033626</c:v>
                </c:pt>
                <c:pt idx="131">
                  <c:v>87.430998994807311</c:v>
                </c:pt>
                <c:pt idx="132">
                  <c:v>87.432001062483337</c:v>
                </c:pt>
                <c:pt idx="133">
                  <c:v>87.433001046858578</c:v>
                </c:pt>
                <c:pt idx="134">
                  <c:v>87.434003114534605</c:v>
                </c:pt>
                <c:pt idx="135">
                  <c:v>87.435007265511416</c:v>
                </c:pt>
                <c:pt idx="136">
                  <c:v>87.435997875033138</c:v>
                </c:pt>
                <c:pt idx="137">
                  <c:v>87.437000984359557</c:v>
                </c:pt>
                <c:pt idx="138">
                  <c:v>87.438004093685976</c:v>
                </c:pt>
                <c:pt idx="139">
                  <c:v>87.439006161362002</c:v>
                </c:pt>
                <c:pt idx="140">
                  <c:v>87.440007187387636</c:v>
                </c:pt>
                <c:pt idx="141">
                  <c:v>87.441004046811713</c:v>
                </c:pt>
                <c:pt idx="142">
                  <c:v>87.441998822935005</c:v>
                </c:pt>
                <c:pt idx="143">
                  <c:v>87.443007140513373</c:v>
                </c:pt>
                <c:pt idx="144">
                  <c:v>87.444003999937451</c:v>
                </c:pt>
                <c:pt idx="145">
                  <c:v>87.445000859361528</c:v>
                </c:pt>
                <c:pt idx="146">
                  <c:v>87.446001885387162</c:v>
                </c:pt>
                <c:pt idx="147">
                  <c:v>87.447006036363973</c:v>
                </c:pt>
                <c:pt idx="148">
                  <c:v>87.448002895788051</c:v>
                </c:pt>
                <c:pt idx="149">
                  <c:v>87.449002880163292</c:v>
                </c:pt>
                <c:pt idx="150">
                  <c:v>87.449998697936977</c:v>
                </c:pt>
                <c:pt idx="151">
                  <c:v>87.451002848913788</c:v>
                </c:pt>
                <c:pt idx="152">
                  <c:v>87.452003874939422</c:v>
                </c:pt>
                <c:pt idx="153">
                  <c:v>87.452997609412321</c:v>
                </c:pt>
                <c:pt idx="154">
                  <c:v>87.453997593787562</c:v>
                </c:pt>
                <c:pt idx="155">
                  <c:v>87.455000703113981</c:v>
                </c:pt>
                <c:pt idx="156">
                  <c:v>87.456002770790008</c:v>
                </c:pt>
                <c:pt idx="157">
                  <c:v>87.457006921766819</c:v>
                </c:pt>
                <c:pt idx="158">
                  <c:v>87.458000656239719</c:v>
                </c:pt>
                <c:pt idx="159">
                  <c:v>87.459001682265352</c:v>
                </c:pt>
                <c:pt idx="160">
                  <c:v>87.459999583339808</c:v>
                </c:pt>
                <c:pt idx="161">
                  <c:v>87.460997484414264</c:v>
                </c:pt>
                <c:pt idx="162">
                  <c:v>87.462004760342239</c:v>
                </c:pt>
                <c:pt idx="163">
                  <c:v>87.463003703067088</c:v>
                </c:pt>
                <c:pt idx="164">
                  <c:v>87.46399847919038</c:v>
                </c:pt>
                <c:pt idx="165">
                  <c:v>87.465006796768748</c:v>
                </c:pt>
                <c:pt idx="166">
                  <c:v>87.466004697843204</c:v>
                </c:pt>
                <c:pt idx="167">
                  <c:v>87.467002598917659</c:v>
                </c:pt>
                <c:pt idx="168">
                  <c:v>87.468000499992115</c:v>
                </c:pt>
                <c:pt idx="169">
                  <c:v>87.469003609318534</c:v>
                </c:pt>
                <c:pt idx="170">
                  <c:v>87.470004635344168</c:v>
                </c:pt>
                <c:pt idx="171">
                  <c:v>87.471001494768245</c:v>
                </c:pt>
                <c:pt idx="172">
                  <c:v>87.471998354192323</c:v>
                </c:pt>
                <c:pt idx="173">
                  <c:v>87.473001463518742</c:v>
                </c:pt>
                <c:pt idx="174">
                  <c:v>87.474004572845161</c:v>
                </c:pt>
                <c:pt idx="175">
                  <c:v>87.475001432269238</c:v>
                </c:pt>
                <c:pt idx="176">
                  <c:v>87.476005583246049</c:v>
                </c:pt>
                <c:pt idx="177">
                  <c:v>87.477003484320505</c:v>
                </c:pt>
                <c:pt idx="178">
                  <c:v>87.478002427045354</c:v>
                </c:pt>
                <c:pt idx="179">
                  <c:v>87.479006578022165</c:v>
                </c:pt>
                <c:pt idx="180">
                  <c:v>87.480005520747014</c:v>
                </c:pt>
                <c:pt idx="181">
                  <c:v>87.480999255219913</c:v>
                </c:pt>
                <c:pt idx="182">
                  <c:v>87.481999239595154</c:v>
                </c:pt>
                <c:pt idx="183">
                  <c:v>87.48300651552313</c:v>
                </c:pt>
                <c:pt idx="184">
                  <c:v>87.483999208345637</c:v>
                </c:pt>
                <c:pt idx="185">
                  <c:v>87.48500023437127</c:v>
                </c:pt>
                <c:pt idx="186">
                  <c:v>87.486000218746511</c:v>
                </c:pt>
                <c:pt idx="187">
                  <c:v>87.48700332807293</c:v>
                </c:pt>
                <c:pt idx="188">
                  <c:v>87.488005395748957</c:v>
                </c:pt>
                <c:pt idx="189">
                  <c:v>87.488999130221856</c:v>
                </c:pt>
                <c:pt idx="190">
                  <c:v>87.489999114597097</c:v>
                </c:pt>
                <c:pt idx="191">
                  <c:v>87.491002223923516</c:v>
                </c:pt>
                <c:pt idx="192">
                  <c:v>87.492004291599542</c:v>
                </c:pt>
                <c:pt idx="193">
                  <c:v>87.493002192673998</c:v>
                </c:pt>
                <c:pt idx="194">
                  <c:v>87.49399696879729</c:v>
                </c:pt>
                <c:pt idx="195">
                  <c:v>87.495003203074873</c:v>
                </c:pt>
                <c:pt idx="196">
                  <c:v>87.496013603954026</c:v>
                </c:pt>
                <c:pt idx="197">
                  <c:v>87.497002130174977</c:v>
                </c:pt>
                <c:pt idx="198">
                  <c:v>87.498005239501396</c:v>
                </c:pt>
                <c:pt idx="199">
                  <c:v>87.499003140575851</c:v>
                </c:pt>
                <c:pt idx="200">
                  <c:v>87.5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107-4BD7-8407-43B259E66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57568"/>
        <c:axId val="74959104"/>
      </c:scatterChart>
      <c:valAx>
        <c:axId val="7495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959104"/>
        <c:crosses val="autoZero"/>
        <c:crossBetween val="midCat"/>
      </c:valAx>
      <c:valAx>
        <c:axId val="749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9575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(16)'!$L$2:$L$190</c:f>
              <c:numCache>
                <c:formatCode>General</c:formatCode>
                <c:ptCount val="189"/>
                <c:pt idx="0">
                  <c:v>52.692999999999998</c:v>
                </c:pt>
                <c:pt idx="1">
                  <c:v>53.648000000000003</c:v>
                </c:pt>
                <c:pt idx="2">
                  <c:v>54.615000000000002</c:v>
                </c:pt>
                <c:pt idx="3">
                  <c:v>55.573</c:v>
                </c:pt>
                <c:pt idx="4">
                  <c:v>56.53</c:v>
                </c:pt>
                <c:pt idx="5">
                  <c:v>57.487000000000002</c:v>
                </c:pt>
                <c:pt idx="6">
                  <c:v>58.454000000000001</c:v>
                </c:pt>
                <c:pt idx="7">
                  <c:v>59.411999999999999</c:v>
                </c:pt>
                <c:pt idx="8">
                  <c:v>60.369</c:v>
                </c:pt>
                <c:pt idx="9">
                  <c:v>61.33</c:v>
                </c:pt>
                <c:pt idx="10">
                  <c:v>62.290999999999997</c:v>
                </c:pt>
                <c:pt idx="11">
                  <c:v>63.253</c:v>
                </c:pt>
                <c:pt idx="12">
                  <c:v>64.215999999999994</c:v>
                </c:pt>
                <c:pt idx="13">
                  <c:v>65.168000000000006</c:v>
                </c:pt>
                <c:pt idx="14">
                  <c:v>66.13</c:v>
                </c:pt>
                <c:pt idx="15">
                  <c:v>67.091999999999999</c:v>
                </c:pt>
                <c:pt idx="16">
                  <c:v>68.055000000000007</c:v>
                </c:pt>
                <c:pt idx="17">
                  <c:v>69.007000000000005</c:v>
                </c:pt>
                <c:pt idx="18">
                  <c:v>69.972999999999999</c:v>
                </c:pt>
                <c:pt idx="19">
                  <c:v>70.929000000000002</c:v>
                </c:pt>
                <c:pt idx="20">
                  <c:v>71.888999999999996</c:v>
                </c:pt>
                <c:pt idx="21">
                  <c:v>72.852999999999994</c:v>
                </c:pt>
                <c:pt idx="22">
                  <c:v>73.811000000000007</c:v>
                </c:pt>
                <c:pt idx="23">
                  <c:v>74.768000000000001</c:v>
                </c:pt>
                <c:pt idx="24">
                  <c:v>75.734999999999999</c:v>
                </c:pt>
                <c:pt idx="25">
                  <c:v>76.692999999999998</c:v>
                </c:pt>
                <c:pt idx="26">
                  <c:v>77.653000000000006</c:v>
                </c:pt>
                <c:pt idx="27">
                  <c:v>78.608999999999995</c:v>
                </c:pt>
                <c:pt idx="28">
                  <c:v>79.572000000000003</c:v>
                </c:pt>
                <c:pt idx="29">
                  <c:v>80.534000000000006</c:v>
                </c:pt>
                <c:pt idx="30">
                  <c:v>81.486999999999995</c:v>
                </c:pt>
                <c:pt idx="31">
                  <c:v>82.447999999999993</c:v>
                </c:pt>
                <c:pt idx="32">
                  <c:v>83.411000000000001</c:v>
                </c:pt>
                <c:pt idx="33">
                  <c:v>84.373000000000005</c:v>
                </c:pt>
                <c:pt idx="34">
                  <c:v>85.335999999999999</c:v>
                </c:pt>
                <c:pt idx="35">
                  <c:v>86.29</c:v>
                </c:pt>
                <c:pt idx="36">
                  <c:v>87.251999999999995</c:v>
                </c:pt>
                <c:pt idx="37">
                  <c:v>88.21</c:v>
                </c:pt>
                <c:pt idx="38">
                  <c:v>89.167000000000002</c:v>
                </c:pt>
                <c:pt idx="39">
                  <c:v>90.134</c:v>
                </c:pt>
                <c:pt idx="40">
                  <c:v>91.091999999999999</c:v>
                </c:pt>
                <c:pt idx="41">
                  <c:v>92.049000000000007</c:v>
                </c:pt>
                <c:pt idx="42">
                  <c:v>93.016000000000005</c:v>
                </c:pt>
                <c:pt idx="43">
                  <c:v>93.974000000000004</c:v>
                </c:pt>
                <c:pt idx="44">
                  <c:v>94.933000000000007</c:v>
                </c:pt>
                <c:pt idx="45">
                  <c:v>95.893000000000001</c:v>
                </c:pt>
                <c:pt idx="46">
                  <c:v>96.852999999999994</c:v>
                </c:pt>
                <c:pt idx="47">
                  <c:v>97.814999999999998</c:v>
                </c:pt>
                <c:pt idx="48">
                  <c:v>98.768000000000001</c:v>
                </c:pt>
                <c:pt idx="49">
                  <c:v>99.728999999999999</c:v>
                </c:pt>
                <c:pt idx="50">
                  <c:v>100.69199999999999</c:v>
                </c:pt>
                <c:pt idx="51">
                  <c:v>101.654</c:v>
                </c:pt>
                <c:pt idx="52">
                  <c:v>102.607</c:v>
                </c:pt>
                <c:pt idx="53">
                  <c:v>103.57</c:v>
                </c:pt>
                <c:pt idx="54">
                  <c:v>104.533</c:v>
                </c:pt>
                <c:pt idx="55">
                  <c:v>105.491</c:v>
                </c:pt>
                <c:pt idx="56">
                  <c:v>106.44799999999999</c:v>
                </c:pt>
                <c:pt idx="57">
                  <c:v>107.41500000000001</c:v>
                </c:pt>
                <c:pt idx="58">
                  <c:v>108.373</c:v>
                </c:pt>
                <c:pt idx="59">
                  <c:v>109.33</c:v>
                </c:pt>
                <c:pt idx="60">
                  <c:v>110.28700000000001</c:v>
                </c:pt>
                <c:pt idx="61">
                  <c:v>111.254</c:v>
                </c:pt>
                <c:pt idx="62">
                  <c:v>112.215</c:v>
                </c:pt>
                <c:pt idx="63">
                  <c:v>113.169</c:v>
                </c:pt>
                <c:pt idx="64">
                  <c:v>114.13</c:v>
                </c:pt>
                <c:pt idx="65">
                  <c:v>115.092</c:v>
                </c:pt>
                <c:pt idx="66">
                  <c:v>116.04900000000001</c:v>
                </c:pt>
                <c:pt idx="67">
                  <c:v>117.01</c:v>
                </c:pt>
                <c:pt idx="68">
                  <c:v>117.973</c:v>
                </c:pt>
                <c:pt idx="69">
                  <c:v>118.935</c:v>
                </c:pt>
                <c:pt idx="70">
                  <c:v>119.904</c:v>
                </c:pt>
                <c:pt idx="71">
                  <c:v>120.851</c:v>
                </c:pt>
                <c:pt idx="72">
                  <c:v>121.81399999999999</c:v>
                </c:pt>
                <c:pt idx="73">
                  <c:v>122.77200000000001</c:v>
                </c:pt>
                <c:pt idx="74">
                  <c:v>123.73099999999999</c:v>
                </c:pt>
                <c:pt idx="75">
                  <c:v>124.688</c:v>
                </c:pt>
                <c:pt idx="76">
                  <c:v>125.65300000000001</c:v>
                </c:pt>
                <c:pt idx="77">
                  <c:v>126.611</c:v>
                </c:pt>
                <c:pt idx="78">
                  <c:v>127.568</c:v>
                </c:pt>
                <c:pt idx="79">
                  <c:v>128.529</c:v>
                </c:pt>
                <c:pt idx="80">
                  <c:v>129.49</c:v>
                </c:pt>
                <c:pt idx="81">
                  <c:v>130.453</c:v>
                </c:pt>
                <c:pt idx="82">
                  <c:v>131.41499999999999</c:v>
                </c:pt>
                <c:pt idx="83">
                  <c:v>132.36799999999999</c:v>
                </c:pt>
                <c:pt idx="84">
                  <c:v>133.33000000000001</c:v>
                </c:pt>
                <c:pt idx="85">
                  <c:v>134.291</c:v>
                </c:pt>
                <c:pt idx="86">
                  <c:v>135.25399999999999</c:v>
                </c:pt>
                <c:pt idx="87">
                  <c:v>136.21600000000001</c:v>
                </c:pt>
                <c:pt idx="88">
                  <c:v>137.173</c:v>
                </c:pt>
                <c:pt idx="89">
                  <c:v>138.12799999999999</c:v>
                </c:pt>
                <c:pt idx="90">
                  <c:v>139.095</c:v>
                </c:pt>
                <c:pt idx="91">
                  <c:v>140.054</c:v>
                </c:pt>
                <c:pt idx="92">
                  <c:v>141.011</c:v>
                </c:pt>
                <c:pt idx="93">
                  <c:v>141.96700000000001</c:v>
                </c:pt>
                <c:pt idx="94">
                  <c:v>142.935</c:v>
                </c:pt>
                <c:pt idx="95">
                  <c:v>143.90299999999999</c:v>
                </c:pt>
                <c:pt idx="96">
                  <c:v>144.85599999999999</c:v>
                </c:pt>
                <c:pt idx="97">
                  <c:v>145.80799999999999</c:v>
                </c:pt>
                <c:pt idx="98">
                  <c:v>146.77199999999999</c:v>
                </c:pt>
                <c:pt idx="99">
                  <c:v>147.733</c:v>
                </c:pt>
                <c:pt idx="100">
                  <c:v>148.68700000000001</c:v>
                </c:pt>
                <c:pt idx="101">
                  <c:v>149.64699999999999</c:v>
                </c:pt>
                <c:pt idx="102">
                  <c:v>150.61000000000001</c:v>
                </c:pt>
                <c:pt idx="103">
                  <c:v>151.57300000000001</c:v>
                </c:pt>
                <c:pt idx="104">
                  <c:v>152.535</c:v>
                </c:pt>
                <c:pt idx="105">
                  <c:v>153.49</c:v>
                </c:pt>
                <c:pt idx="106">
                  <c:v>154.452</c:v>
                </c:pt>
                <c:pt idx="107">
                  <c:v>155.40899999999999</c:v>
                </c:pt>
                <c:pt idx="108">
                  <c:v>156.376</c:v>
                </c:pt>
                <c:pt idx="109">
                  <c:v>157.33500000000001</c:v>
                </c:pt>
                <c:pt idx="110">
                  <c:v>158.291</c:v>
                </c:pt>
                <c:pt idx="111">
                  <c:v>159.249</c:v>
                </c:pt>
                <c:pt idx="112">
                  <c:v>160.215</c:v>
                </c:pt>
                <c:pt idx="113">
                  <c:v>161.17400000000001</c:v>
                </c:pt>
                <c:pt idx="114">
                  <c:v>162.13200000000001</c:v>
                </c:pt>
                <c:pt idx="115">
                  <c:v>163.089</c:v>
                </c:pt>
                <c:pt idx="116">
                  <c:v>164.05199999999999</c:v>
                </c:pt>
                <c:pt idx="117">
                  <c:v>165.01400000000001</c:v>
                </c:pt>
                <c:pt idx="118">
                  <c:v>165.96700000000001</c:v>
                </c:pt>
                <c:pt idx="119">
                  <c:v>166.928</c:v>
                </c:pt>
                <c:pt idx="120">
                  <c:v>167.90299999999999</c:v>
                </c:pt>
                <c:pt idx="121">
                  <c:v>168.84700000000001</c:v>
                </c:pt>
                <c:pt idx="122">
                  <c:v>169.81</c:v>
                </c:pt>
                <c:pt idx="123">
                  <c:v>170.77500000000001</c:v>
                </c:pt>
                <c:pt idx="124">
                  <c:v>171.733</c:v>
                </c:pt>
                <c:pt idx="125">
                  <c:v>172.691</c:v>
                </c:pt>
                <c:pt idx="126">
                  <c:v>173.64699999999999</c:v>
                </c:pt>
                <c:pt idx="127">
                  <c:v>174.614</c:v>
                </c:pt>
                <c:pt idx="128">
                  <c:v>175.572</c:v>
                </c:pt>
                <c:pt idx="129">
                  <c:v>176.529</c:v>
                </c:pt>
                <c:pt idx="130">
                  <c:v>177.49600000000001</c:v>
                </c:pt>
                <c:pt idx="131">
                  <c:v>178.44900000000001</c:v>
                </c:pt>
                <c:pt idx="132">
                  <c:v>179.40899999999999</c:v>
                </c:pt>
                <c:pt idx="133">
                  <c:v>180.37</c:v>
                </c:pt>
                <c:pt idx="134">
                  <c:v>181.333</c:v>
                </c:pt>
                <c:pt idx="135">
                  <c:v>182.29499999999999</c:v>
                </c:pt>
                <c:pt idx="136">
                  <c:v>183.24799999999999</c:v>
                </c:pt>
                <c:pt idx="137">
                  <c:v>184.209</c:v>
                </c:pt>
                <c:pt idx="138">
                  <c:v>185.172</c:v>
                </c:pt>
                <c:pt idx="139">
                  <c:v>186.13399999999999</c:v>
                </c:pt>
                <c:pt idx="140">
                  <c:v>187.09100000000001</c:v>
                </c:pt>
                <c:pt idx="141">
                  <c:v>188.05600000000001</c:v>
                </c:pt>
                <c:pt idx="142">
                  <c:v>189.01499999999999</c:v>
                </c:pt>
                <c:pt idx="143">
                  <c:v>189.971</c:v>
                </c:pt>
                <c:pt idx="144">
                  <c:v>190.928</c:v>
                </c:pt>
                <c:pt idx="145">
                  <c:v>191.88800000000001</c:v>
                </c:pt>
                <c:pt idx="146">
                  <c:v>192.852</c:v>
                </c:pt>
                <c:pt idx="147">
                  <c:v>193.81</c:v>
                </c:pt>
                <c:pt idx="148">
                  <c:v>194.77</c:v>
                </c:pt>
                <c:pt idx="149">
                  <c:v>195.73599999999999</c:v>
                </c:pt>
                <c:pt idx="150">
                  <c:v>196.691</c:v>
                </c:pt>
                <c:pt idx="151">
                  <c:v>197.65100000000001</c:v>
                </c:pt>
                <c:pt idx="152">
                  <c:v>198.614</c:v>
                </c:pt>
                <c:pt idx="153">
                  <c:v>199.57599999999999</c:v>
                </c:pt>
                <c:pt idx="154">
                  <c:v>200.53</c:v>
                </c:pt>
                <c:pt idx="155">
                  <c:v>201.49</c:v>
                </c:pt>
                <c:pt idx="156">
                  <c:v>202.453</c:v>
                </c:pt>
                <c:pt idx="157">
                  <c:v>203.40799999999999</c:v>
                </c:pt>
                <c:pt idx="158">
                  <c:v>204.369</c:v>
                </c:pt>
                <c:pt idx="159">
                  <c:v>205.327</c:v>
                </c:pt>
                <c:pt idx="160">
                  <c:v>206.29400000000001</c:v>
                </c:pt>
                <c:pt idx="161">
                  <c:v>207.25200000000001</c:v>
                </c:pt>
                <c:pt idx="162">
                  <c:v>208.209</c:v>
                </c:pt>
              </c:numCache>
            </c:numRef>
          </c:xVal>
          <c:yVal>
            <c:numRef>
              <c:f>'8 (16)'!$M$2:$M$190</c:f>
              <c:numCache>
                <c:formatCode>General</c:formatCode>
                <c:ptCount val="189"/>
                <c:pt idx="0">
                  <c:v>88.4</c:v>
                </c:pt>
                <c:pt idx="1">
                  <c:v>92.9</c:v>
                </c:pt>
                <c:pt idx="2">
                  <c:v>97.1</c:v>
                </c:pt>
                <c:pt idx="3">
                  <c:v>97.1</c:v>
                </c:pt>
                <c:pt idx="4">
                  <c:v>97.2</c:v>
                </c:pt>
                <c:pt idx="5">
                  <c:v>102.8</c:v>
                </c:pt>
                <c:pt idx="6">
                  <c:v>108.1</c:v>
                </c:pt>
                <c:pt idx="7">
                  <c:v>111.8</c:v>
                </c:pt>
                <c:pt idx="8">
                  <c:v>114.5</c:v>
                </c:pt>
                <c:pt idx="9">
                  <c:v>120.7</c:v>
                </c:pt>
                <c:pt idx="10">
                  <c:v>123.6</c:v>
                </c:pt>
                <c:pt idx="11">
                  <c:v>127.2</c:v>
                </c:pt>
                <c:pt idx="12">
                  <c:v>132.30000000000001</c:v>
                </c:pt>
                <c:pt idx="13">
                  <c:v>137.19999999999999</c:v>
                </c:pt>
                <c:pt idx="14">
                  <c:v>142.4</c:v>
                </c:pt>
                <c:pt idx="15">
                  <c:v>144.69999999999999</c:v>
                </c:pt>
                <c:pt idx="16">
                  <c:v>147.4</c:v>
                </c:pt>
                <c:pt idx="17">
                  <c:v>147.80000000000001</c:v>
                </c:pt>
                <c:pt idx="18">
                  <c:v>151</c:v>
                </c:pt>
                <c:pt idx="19">
                  <c:v>151</c:v>
                </c:pt>
                <c:pt idx="20">
                  <c:v>151.1</c:v>
                </c:pt>
                <c:pt idx="21">
                  <c:v>151.1</c:v>
                </c:pt>
                <c:pt idx="22">
                  <c:v>151.1</c:v>
                </c:pt>
                <c:pt idx="23">
                  <c:v>148.6</c:v>
                </c:pt>
                <c:pt idx="24">
                  <c:v>146.19999999999999</c:v>
                </c:pt>
                <c:pt idx="25">
                  <c:v>146.19999999999999</c:v>
                </c:pt>
                <c:pt idx="26">
                  <c:v>145.9</c:v>
                </c:pt>
                <c:pt idx="27">
                  <c:v>145.69999999999999</c:v>
                </c:pt>
                <c:pt idx="28">
                  <c:v>140.9</c:v>
                </c:pt>
                <c:pt idx="29">
                  <c:v>140.6</c:v>
                </c:pt>
                <c:pt idx="30">
                  <c:v>138.4</c:v>
                </c:pt>
                <c:pt idx="31">
                  <c:v>135.9</c:v>
                </c:pt>
                <c:pt idx="32">
                  <c:v>135.6</c:v>
                </c:pt>
                <c:pt idx="33">
                  <c:v>135.30000000000001</c:v>
                </c:pt>
                <c:pt idx="34">
                  <c:v>135</c:v>
                </c:pt>
                <c:pt idx="35">
                  <c:v>130</c:v>
                </c:pt>
                <c:pt idx="36">
                  <c:v>125</c:v>
                </c:pt>
                <c:pt idx="37">
                  <c:v>124.7</c:v>
                </c:pt>
                <c:pt idx="38">
                  <c:v>124.5</c:v>
                </c:pt>
                <c:pt idx="39">
                  <c:v>124.3</c:v>
                </c:pt>
                <c:pt idx="40">
                  <c:v>121.2</c:v>
                </c:pt>
                <c:pt idx="41">
                  <c:v>119.1</c:v>
                </c:pt>
                <c:pt idx="42">
                  <c:v>118.8</c:v>
                </c:pt>
                <c:pt idx="43">
                  <c:v>116.5</c:v>
                </c:pt>
                <c:pt idx="44">
                  <c:v>116.1</c:v>
                </c:pt>
                <c:pt idx="45">
                  <c:v>113.4</c:v>
                </c:pt>
                <c:pt idx="46">
                  <c:v>113</c:v>
                </c:pt>
                <c:pt idx="47">
                  <c:v>110.5</c:v>
                </c:pt>
                <c:pt idx="48">
                  <c:v>110.2</c:v>
                </c:pt>
                <c:pt idx="49">
                  <c:v>107.7</c:v>
                </c:pt>
                <c:pt idx="50">
                  <c:v>107.6</c:v>
                </c:pt>
                <c:pt idx="51">
                  <c:v>107.2</c:v>
                </c:pt>
                <c:pt idx="52">
                  <c:v>106.8</c:v>
                </c:pt>
                <c:pt idx="53">
                  <c:v>104.1</c:v>
                </c:pt>
                <c:pt idx="54">
                  <c:v>104</c:v>
                </c:pt>
                <c:pt idx="55">
                  <c:v>103.5</c:v>
                </c:pt>
                <c:pt idx="56">
                  <c:v>100.5</c:v>
                </c:pt>
                <c:pt idx="57">
                  <c:v>100.5</c:v>
                </c:pt>
                <c:pt idx="58">
                  <c:v>100.2</c:v>
                </c:pt>
                <c:pt idx="59">
                  <c:v>98</c:v>
                </c:pt>
                <c:pt idx="60">
                  <c:v>98</c:v>
                </c:pt>
                <c:pt idx="61">
                  <c:v>97.9</c:v>
                </c:pt>
                <c:pt idx="62">
                  <c:v>97.5</c:v>
                </c:pt>
                <c:pt idx="63">
                  <c:v>97.2</c:v>
                </c:pt>
                <c:pt idx="64">
                  <c:v>97</c:v>
                </c:pt>
                <c:pt idx="65">
                  <c:v>96.7</c:v>
                </c:pt>
                <c:pt idx="66">
                  <c:v>96.5</c:v>
                </c:pt>
                <c:pt idx="67">
                  <c:v>94.3</c:v>
                </c:pt>
                <c:pt idx="68">
                  <c:v>94.3</c:v>
                </c:pt>
                <c:pt idx="69">
                  <c:v>94.3</c:v>
                </c:pt>
                <c:pt idx="70">
                  <c:v>94.2</c:v>
                </c:pt>
                <c:pt idx="71">
                  <c:v>93.9</c:v>
                </c:pt>
                <c:pt idx="72">
                  <c:v>93.6</c:v>
                </c:pt>
                <c:pt idx="73">
                  <c:v>93.4</c:v>
                </c:pt>
                <c:pt idx="74">
                  <c:v>93.2</c:v>
                </c:pt>
                <c:pt idx="75">
                  <c:v>93.1</c:v>
                </c:pt>
                <c:pt idx="76">
                  <c:v>93</c:v>
                </c:pt>
                <c:pt idx="77">
                  <c:v>92.9</c:v>
                </c:pt>
                <c:pt idx="78">
                  <c:v>92.8</c:v>
                </c:pt>
                <c:pt idx="79">
                  <c:v>92.4</c:v>
                </c:pt>
                <c:pt idx="80">
                  <c:v>92.2</c:v>
                </c:pt>
                <c:pt idx="81">
                  <c:v>91.9</c:v>
                </c:pt>
                <c:pt idx="82">
                  <c:v>91.7</c:v>
                </c:pt>
                <c:pt idx="83">
                  <c:v>91.6</c:v>
                </c:pt>
                <c:pt idx="84">
                  <c:v>91.4</c:v>
                </c:pt>
                <c:pt idx="85">
                  <c:v>91.3</c:v>
                </c:pt>
                <c:pt idx="86">
                  <c:v>91.2</c:v>
                </c:pt>
                <c:pt idx="87">
                  <c:v>91.1</c:v>
                </c:pt>
                <c:pt idx="88">
                  <c:v>91</c:v>
                </c:pt>
                <c:pt idx="89">
                  <c:v>91</c:v>
                </c:pt>
                <c:pt idx="90">
                  <c:v>90.9</c:v>
                </c:pt>
                <c:pt idx="91">
                  <c:v>90.8</c:v>
                </c:pt>
                <c:pt idx="92">
                  <c:v>90.7</c:v>
                </c:pt>
                <c:pt idx="93">
                  <c:v>90.7</c:v>
                </c:pt>
                <c:pt idx="94">
                  <c:v>90.6</c:v>
                </c:pt>
                <c:pt idx="95">
                  <c:v>90.5</c:v>
                </c:pt>
                <c:pt idx="96">
                  <c:v>90.4</c:v>
                </c:pt>
                <c:pt idx="97">
                  <c:v>90.4</c:v>
                </c:pt>
                <c:pt idx="98">
                  <c:v>90.3</c:v>
                </c:pt>
                <c:pt idx="99">
                  <c:v>90.2</c:v>
                </c:pt>
                <c:pt idx="100">
                  <c:v>90.1</c:v>
                </c:pt>
                <c:pt idx="101">
                  <c:v>90</c:v>
                </c:pt>
                <c:pt idx="102">
                  <c:v>89.9</c:v>
                </c:pt>
                <c:pt idx="103">
                  <c:v>89.8</c:v>
                </c:pt>
                <c:pt idx="104">
                  <c:v>89.8</c:v>
                </c:pt>
                <c:pt idx="105">
                  <c:v>89.7</c:v>
                </c:pt>
                <c:pt idx="106">
                  <c:v>89.6</c:v>
                </c:pt>
                <c:pt idx="107">
                  <c:v>89.5</c:v>
                </c:pt>
                <c:pt idx="108">
                  <c:v>89.5</c:v>
                </c:pt>
                <c:pt idx="109">
                  <c:v>89.4</c:v>
                </c:pt>
                <c:pt idx="110">
                  <c:v>89.3</c:v>
                </c:pt>
                <c:pt idx="111">
                  <c:v>89.3</c:v>
                </c:pt>
                <c:pt idx="112">
                  <c:v>89.2</c:v>
                </c:pt>
                <c:pt idx="113">
                  <c:v>89.1</c:v>
                </c:pt>
                <c:pt idx="114">
                  <c:v>89.1</c:v>
                </c:pt>
                <c:pt idx="115">
                  <c:v>89</c:v>
                </c:pt>
                <c:pt idx="116">
                  <c:v>89</c:v>
                </c:pt>
                <c:pt idx="117">
                  <c:v>88.9</c:v>
                </c:pt>
                <c:pt idx="118">
                  <c:v>88.9</c:v>
                </c:pt>
                <c:pt idx="119">
                  <c:v>88.9</c:v>
                </c:pt>
                <c:pt idx="120">
                  <c:v>88.8</c:v>
                </c:pt>
                <c:pt idx="121">
                  <c:v>88.8</c:v>
                </c:pt>
                <c:pt idx="122">
                  <c:v>88.8</c:v>
                </c:pt>
                <c:pt idx="123">
                  <c:v>88.8</c:v>
                </c:pt>
                <c:pt idx="124">
                  <c:v>88.7</c:v>
                </c:pt>
                <c:pt idx="125">
                  <c:v>88.7</c:v>
                </c:pt>
                <c:pt idx="126">
                  <c:v>88.7</c:v>
                </c:pt>
                <c:pt idx="127">
                  <c:v>88.6</c:v>
                </c:pt>
                <c:pt idx="128">
                  <c:v>88.6</c:v>
                </c:pt>
                <c:pt idx="129">
                  <c:v>88.6</c:v>
                </c:pt>
                <c:pt idx="130">
                  <c:v>88.6</c:v>
                </c:pt>
                <c:pt idx="131">
                  <c:v>88.6</c:v>
                </c:pt>
                <c:pt idx="132">
                  <c:v>88.5</c:v>
                </c:pt>
                <c:pt idx="133">
                  <c:v>88.5</c:v>
                </c:pt>
                <c:pt idx="134">
                  <c:v>88.5</c:v>
                </c:pt>
                <c:pt idx="135">
                  <c:v>88.5</c:v>
                </c:pt>
                <c:pt idx="136">
                  <c:v>88.4</c:v>
                </c:pt>
                <c:pt idx="137">
                  <c:v>88.4</c:v>
                </c:pt>
                <c:pt idx="138">
                  <c:v>88.4</c:v>
                </c:pt>
                <c:pt idx="139">
                  <c:v>88.4</c:v>
                </c:pt>
                <c:pt idx="140">
                  <c:v>88.4</c:v>
                </c:pt>
                <c:pt idx="141">
                  <c:v>88.4</c:v>
                </c:pt>
                <c:pt idx="142">
                  <c:v>88.3</c:v>
                </c:pt>
                <c:pt idx="143">
                  <c:v>88.3</c:v>
                </c:pt>
                <c:pt idx="144">
                  <c:v>88.3</c:v>
                </c:pt>
                <c:pt idx="145">
                  <c:v>88.3</c:v>
                </c:pt>
                <c:pt idx="146">
                  <c:v>88.3</c:v>
                </c:pt>
                <c:pt idx="147">
                  <c:v>88.3</c:v>
                </c:pt>
                <c:pt idx="148">
                  <c:v>88.3</c:v>
                </c:pt>
                <c:pt idx="149">
                  <c:v>88.3</c:v>
                </c:pt>
                <c:pt idx="150">
                  <c:v>88.2</c:v>
                </c:pt>
                <c:pt idx="151">
                  <c:v>88.2</c:v>
                </c:pt>
                <c:pt idx="152">
                  <c:v>88.2</c:v>
                </c:pt>
                <c:pt idx="153">
                  <c:v>88.2</c:v>
                </c:pt>
                <c:pt idx="154">
                  <c:v>88.2</c:v>
                </c:pt>
                <c:pt idx="155">
                  <c:v>88.2</c:v>
                </c:pt>
                <c:pt idx="156">
                  <c:v>88.2</c:v>
                </c:pt>
                <c:pt idx="157">
                  <c:v>88.2</c:v>
                </c:pt>
                <c:pt idx="158">
                  <c:v>88.2</c:v>
                </c:pt>
                <c:pt idx="159">
                  <c:v>88.2</c:v>
                </c:pt>
                <c:pt idx="160">
                  <c:v>88.2</c:v>
                </c:pt>
                <c:pt idx="161">
                  <c:v>88.2</c:v>
                </c:pt>
                <c:pt idx="162">
                  <c:v>88.1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791-42E8-935E-3208D6FFD44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(16)'!$L$2:$L$190</c:f>
              <c:numCache>
                <c:formatCode>General</c:formatCode>
                <c:ptCount val="189"/>
                <c:pt idx="0">
                  <c:v>52.692999999999998</c:v>
                </c:pt>
                <c:pt idx="1">
                  <c:v>53.648000000000003</c:v>
                </c:pt>
                <c:pt idx="2">
                  <c:v>54.615000000000002</c:v>
                </c:pt>
                <c:pt idx="3">
                  <c:v>55.573</c:v>
                </c:pt>
                <c:pt idx="4">
                  <c:v>56.53</c:v>
                </c:pt>
                <c:pt idx="5">
                  <c:v>57.487000000000002</c:v>
                </c:pt>
                <c:pt idx="6">
                  <c:v>58.454000000000001</c:v>
                </c:pt>
                <c:pt idx="7">
                  <c:v>59.411999999999999</c:v>
                </c:pt>
                <c:pt idx="8">
                  <c:v>60.369</c:v>
                </c:pt>
                <c:pt idx="9">
                  <c:v>61.33</c:v>
                </c:pt>
                <c:pt idx="10">
                  <c:v>62.290999999999997</c:v>
                </c:pt>
                <c:pt idx="11">
                  <c:v>63.253</c:v>
                </c:pt>
                <c:pt idx="12">
                  <c:v>64.215999999999994</c:v>
                </c:pt>
                <c:pt idx="13">
                  <c:v>65.168000000000006</c:v>
                </c:pt>
                <c:pt idx="14">
                  <c:v>66.13</c:v>
                </c:pt>
                <c:pt idx="15">
                  <c:v>67.091999999999999</c:v>
                </c:pt>
                <c:pt idx="16">
                  <c:v>68.055000000000007</c:v>
                </c:pt>
                <c:pt idx="17">
                  <c:v>69.007000000000005</c:v>
                </c:pt>
                <c:pt idx="18">
                  <c:v>69.972999999999999</c:v>
                </c:pt>
                <c:pt idx="19">
                  <c:v>70.929000000000002</c:v>
                </c:pt>
                <c:pt idx="20">
                  <c:v>71.888999999999996</c:v>
                </c:pt>
                <c:pt idx="21">
                  <c:v>72.852999999999994</c:v>
                </c:pt>
                <c:pt idx="22">
                  <c:v>73.811000000000007</c:v>
                </c:pt>
                <c:pt idx="23">
                  <c:v>74.768000000000001</c:v>
                </c:pt>
                <c:pt idx="24">
                  <c:v>75.734999999999999</c:v>
                </c:pt>
                <c:pt idx="25">
                  <c:v>76.692999999999998</c:v>
                </c:pt>
                <c:pt idx="26">
                  <c:v>77.653000000000006</c:v>
                </c:pt>
                <c:pt idx="27">
                  <c:v>78.608999999999995</c:v>
                </c:pt>
                <c:pt idx="28">
                  <c:v>79.572000000000003</c:v>
                </c:pt>
                <c:pt idx="29">
                  <c:v>80.534000000000006</c:v>
                </c:pt>
                <c:pt idx="30">
                  <c:v>81.486999999999995</c:v>
                </c:pt>
                <c:pt idx="31">
                  <c:v>82.447999999999993</c:v>
                </c:pt>
                <c:pt idx="32">
                  <c:v>83.411000000000001</c:v>
                </c:pt>
                <c:pt idx="33">
                  <c:v>84.373000000000005</c:v>
                </c:pt>
                <c:pt idx="34">
                  <c:v>85.335999999999999</c:v>
                </c:pt>
                <c:pt idx="35">
                  <c:v>86.29</c:v>
                </c:pt>
                <c:pt idx="36">
                  <c:v>87.251999999999995</c:v>
                </c:pt>
                <c:pt idx="37">
                  <c:v>88.21</c:v>
                </c:pt>
                <c:pt idx="38">
                  <c:v>89.167000000000002</c:v>
                </c:pt>
                <c:pt idx="39">
                  <c:v>90.134</c:v>
                </c:pt>
                <c:pt idx="40">
                  <c:v>91.091999999999999</c:v>
                </c:pt>
                <c:pt idx="41">
                  <c:v>92.049000000000007</c:v>
                </c:pt>
                <c:pt idx="42">
                  <c:v>93.016000000000005</c:v>
                </c:pt>
                <c:pt idx="43">
                  <c:v>93.974000000000004</c:v>
                </c:pt>
                <c:pt idx="44">
                  <c:v>94.933000000000007</c:v>
                </c:pt>
                <c:pt idx="45">
                  <c:v>95.893000000000001</c:v>
                </c:pt>
                <c:pt idx="46">
                  <c:v>96.852999999999994</c:v>
                </c:pt>
                <c:pt idx="47">
                  <c:v>97.814999999999998</c:v>
                </c:pt>
                <c:pt idx="48">
                  <c:v>98.768000000000001</c:v>
                </c:pt>
                <c:pt idx="49">
                  <c:v>99.728999999999999</c:v>
                </c:pt>
                <c:pt idx="50">
                  <c:v>100.69199999999999</c:v>
                </c:pt>
                <c:pt idx="51">
                  <c:v>101.654</c:v>
                </c:pt>
                <c:pt idx="52">
                  <c:v>102.607</c:v>
                </c:pt>
                <c:pt idx="53">
                  <c:v>103.57</c:v>
                </c:pt>
                <c:pt idx="54">
                  <c:v>104.533</c:v>
                </c:pt>
                <c:pt idx="55">
                  <c:v>105.491</c:v>
                </c:pt>
                <c:pt idx="56">
                  <c:v>106.44799999999999</c:v>
                </c:pt>
                <c:pt idx="57">
                  <c:v>107.41500000000001</c:v>
                </c:pt>
                <c:pt idx="58">
                  <c:v>108.373</c:v>
                </c:pt>
                <c:pt idx="59">
                  <c:v>109.33</c:v>
                </c:pt>
                <c:pt idx="60">
                  <c:v>110.28700000000001</c:v>
                </c:pt>
                <c:pt idx="61">
                  <c:v>111.254</c:v>
                </c:pt>
                <c:pt idx="62">
                  <c:v>112.215</c:v>
                </c:pt>
                <c:pt idx="63">
                  <c:v>113.169</c:v>
                </c:pt>
                <c:pt idx="64">
                  <c:v>114.13</c:v>
                </c:pt>
                <c:pt idx="65">
                  <c:v>115.092</c:v>
                </c:pt>
                <c:pt idx="66">
                  <c:v>116.04900000000001</c:v>
                </c:pt>
                <c:pt idx="67">
                  <c:v>117.01</c:v>
                </c:pt>
                <c:pt idx="68">
                  <c:v>117.973</c:v>
                </c:pt>
                <c:pt idx="69">
                  <c:v>118.935</c:v>
                </c:pt>
                <c:pt idx="70">
                  <c:v>119.904</c:v>
                </c:pt>
                <c:pt idx="71">
                  <c:v>120.851</c:v>
                </c:pt>
                <c:pt idx="72">
                  <c:v>121.81399999999999</c:v>
                </c:pt>
                <c:pt idx="73">
                  <c:v>122.77200000000001</c:v>
                </c:pt>
                <c:pt idx="74">
                  <c:v>123.73099999999999</c:v>
                </c:pt>
                <c:pt idx="75">
                  <c:v>124.688</c:v>
                </c:pt>
                <c:pt idx="76">
                  <c:v>125.65300000000001</c:v>
                </c:pt>
                <c:pt idx="77">
                  <c:v>126.611</c:v>
                </c:pt>
                <c:pt idx="78">
                  <c:v>127.568</c:v>
                </c:pt>
                <c:pt idx="79">
                  <c:v>128.529</c:v>
                </c:pt>
                <c:pt idx="80">
                  <c:v>129.49</c:v>
                </c:pt>
                <c:pt idx="81">
                  <c:v>130.453</c:v>
                </c:pt>
                <c:pt idx="82">
                  <c:v>131.41499999999999</c:v>
                </c:pt>
                <c:pt idx="83">
                  <c:v>132.36799999999999</c:v>
                </c:pt>
                <c:pt idx="84">
                  <c:v>133.33000000000001</c:v>
                </c:pt>
                <c:pt idx="85">
                  <c:v>134.291</c:v>
                </c:pt>
                <c:pt idx="86">
                  <c:v>135.25399999999999</c:v>
                </c:pt>
                <c:pt idx="87">
                  <c:v>136.21600000000001</c:v>
                </c:pt>
                <c:pt idx="88">
                  <c:v>137.173</c:v>
                </c:pt>
                <c:pt idx="89">
                  <c:v>138.12799999999999</c:v>
                </c:pt>
                <c:pt idx="90">
                  <c:v>139.095</c:v>
                </c:pt>
                <c:pt idx="91">
                  <c:v>140.054</c:v>
                </c:pt>
                <c:pt idx="92">
                  <c:v>141.011</c:v>
                </c:pt>
                <c:pt idx="93">
                  <c:v>141.96700000000001</c:v>
                </c:pt>
                <c:pt idx="94">
                  <c:v>142.935</c:v>
                </c:pt>
                <c:pt idx="95">
                  <c:v>143.90299999999999</c:v>
                </c:pt>
                <c:pt idx="96">
                  <c:v>144.85599999999999</c:v>
                </c:pt>
                <c:pt idx="97">
                  <c:v>145.80799999999999</c:v>
                </c:pt>
                <c:pt idx="98">
                  <c:v>146.77199999999999</c:v>
                </c:pt>
                <c:pt idx="99">
                  <c:v>147.733</c:v>
                </c:pt>
                <c:pt idx="100">
                  <c:v>148.68700000000001</c:v>
                </c:pt>
                <c:pt idx="101">
                  <c:v>149.64699999999999</c:v>
                </c:pt>
                <c:pt idx="102">
                  <c:v>150.61000000000001</c:v>
                </c:pt>
                <c:pt idx="103">
                  <c:v>151.57300000000001</c:v>
                </c:pt>
                <c:pt idx="104">
                  <c:v>152.535</c:v>
                </c:pt>
                <c:pt idx="105">
                  <c:v>153.49</c:v>
                </c:pt>
                <c:pt idx="106">
                  <c:v>154.452</c:v>
                </c:pt>
                <c:pt idx="107">
                  <c:v>155.40899999999999</c:v>
                </c:pt>
                <c:pt idx="108">
                  <c:v>156.376</c:v>
                </c:pt>
                <c:pt idx="109">
                  <c:v>157.33500000000001</c:v>
                </c:pt>
                <c:pt idx="110">
                  <c:v>158.291</c:v>
                </c:pt>
                <c:pt idx="111">
                  <c:v>159.249</c:v>
                </c:pt>
                <c:pt idx="112">
                  <c:v>160.215</c:v>
                </c:pt>
                <c:pt idx="113">
                  <c:v>161.17400000000001</c:v>
                </c:pt>
                <c:pt idx="114">
                  <c:v>162.13200000000001</c:v>
                </c:pt>
                <c:pt idx="115">
                  <c:v>163.089</c:v>
                </c:pt>
                <c:pt idx="116">
                  <c:v>164.05199999999999</c:v>
                </c:pt>
                <c:pt idx="117">
                  <c:v>165.01400000000001</c:v>
                </c:pt>
                <c:pt idx="118">
                  <c:v>165.96700000000001</c:v>
                </c:pt>
                <c:pt idx="119">
                  <c:v>166.928</c:v>
                </c:pt>
                <c:pt idx="120">
                  <c:v>167.90299999999999</c:v>
                </c:pt>
                <c:pt idx="121">
                  <c:v>168.84700000000001</c:v>
                </c:pt>
                <c:pt idx="122">
                  <c:v>169.81</c:v>
                </c:pt>
                <c:pt idx="123">
                  <c:v>170.77500000000001</c:v>
                </c:pt>
                <c:pt idx="124">
                  <c:v>171.733</c:v>
                </c:pt>
                <c:pt idx="125">
                  <c:v>172.691</c:v>
                </c:pt>
                <c:pt idx="126">
                  <c:v>173.64699999999999</c:v>
                </c:pt>
                <c:pt idx="127">
                  <c:v>174.614</c:v>
                </c:pt>
                <c:pt idx="128">
                  <c:v>175.572</c:v>
                </c:pt>
                <c:pt idx="129">
                  <c:v>176.529</c:v>
                </c:pt>
                <c:pt idx="130">
                  <c:v>177.49600000000001</c:v>
                </c:pt>
                <c:pt idx="131">
                  <c:v>178.44900000000001</c:v>
                </c:pt>
                <c:pt idx="132">
                  <c:v>179.40899999999999</c:v>
                </c:pt>
                <c:pt idx="133">
                  <c:v>180.37</c:v>
                </c:pt>
                <c:pt idx="134">
                  <c:v>181.333</c:v>
                </c:pt>
                <c:pt idx="135">
                  <c:v>182.29499999999999</c:v>
                </c:pt>
                <c:pt idx="136">
                  <c:v>183.24799999999999</c:v>
                </c:pt>
                <c:pt idx="137">
                  <c:v>184.209</c:v>
                </c:pt>
                <c:pt idx="138">
                  <c:v>185.172</c:v>
                </c:pt>
                <c:pt idx="139">
                  <c:v>186.13399999999999</c:v>
                </c:pt>
                <c:pt idx="140">
                  <c:v>187.09100000000001</c:v>
                </c:pt>
                <c:pt idx="141">
                  <c:v>188.05600000000001</c:v>
                </c:pt>
                <c:pt idx="142">
                  <c:v>189.01499999999999</c:v>
                </c:pt>
                <c:pt idx="143">
                  <c:v>189.971</c:v>
                </c:pt>
                <c:pt idx="144">
                  <c:v>190.928</c:v>
                </c:pt>
                <c:pt idx="145">
                  <c:v>191.88800000000001</c:v>
                </c:pt>
                <c:pt idx="146">
                  <c:v>192.852</c:v>
                </c:pt>
                <c:pt idx="147">
                  <c:v>193.81</c:v>
                </c:pt>
                <c:pt idx="148">
                  <c:v>194.77</c:v>
                </c:pt>
                <c:pt idx="149">
                  <c:v>195.73599999999999</c:v>
                </c:pt>
                <c:pt idx="150">
                  <c:v>196.691</c:v>
                </c:pt>
                <c:pt idx="151">
                  <c:v>197.65100000000001</c:v>
                </c:pt>
                <c:pt idx="152">
                  <c:v>198.614</c:v>
                </c:pt>
                <c:pt idx="153">
                  <c:v>199.57599999999999</c:v>
                </c:pt>
                <c:pt idx="154">
                  <c:v>200.53</c:v>
                </c:pt>
                <c:pt idx="155">
                  <c:v>201.49</c:v>
                </c:pt>
                <c:pt idx="156">
                  <c:v>202.453</c:v>
                </c:pt>
                <c:pt idx="157">
                  <c:v>203.40799999999999</c:v>
                </c:pt>
                <c:pt idx="158">
                  <c:v>204.369</c:v>
                </c:pt>
                <c:pt idx="159">
                  <c:v>205.327</c:v>
                </c:pt>
                <c:pt idx="160">
                  <c:v>206.29400000000001</c:v>
                </c:pt>
                <c:pt idx="161">
                  <c:v>207.25200000000001</c:v>
                </c:pt>
                <c:pt idx="162">
                  <c:v>208.209</c:v>
                </c:pt>
              </c:numCache>
            </c:numRef>
          </c:xVal>
          <c:yVal>
            <c:numRef>
              <c:f>'8 (16)'!$N$2:$N$190</c:f>
              <c:numCache>
                <c:formatCode>0.00</c:formatCode>
                <c:ptCount val="189"/>
                <c:pt idx="0">
                  <c:v>88.4</c:v>
                </c:pt>
                <c:pt idx="1">
                  <c:v>88.398157745826808</c:v>
                </c:pt>
                <c:pt idx="2">
                  <c:v>88.396292342910073</c:v>
                </c:pt>
                <c:pt idx="3">
                  <c:v>88.39444430155099</c:v>
                </c:pt>
                <c:pt idx="4">
                  <c:v>88.39259818925386</c:v>
                </c:pt>
                <c:pt idx="5">
                  <c:v>88.39075207695673</c:v>
                </c:pt>
                <c:pt idx="6">
                  <c:v>88.388886674039995</c:v>
                </c:pt>
                <c:pt idx="7">
                  <c:v>88.387038632680913</c:v>
                </c:pt>
                <c:pt idx="8">
                  <c:v>88.385192520383782</c:v>
                </c:pt>
                <c:pt idx="9">
                  <c:v>88.383338691838816</c:v>
                </c:pt>
                <c:pt idx="10">
                  <c:v>88.381484863293849</c:v>
                </c:pt>
                <c:pt idx="11">
                  <c:v>88.379629105686917</c:v>
                </c:pt>
                <c:pt idx="12">
                  <c:v>88.377771419018018</c:v>
                </c:pt>
                <c:pt idx="13">
                  <c:v>88.375934952030704</c:v>
                </c:pt>
                <c:pt idx="14">
                  <c:v>88.374079194423771</c:v>
                </c:pt>
                <c:pt idx="15">
                  <c:v>88.372223436816839</c:v>
                </c:pt>
                <c:pt idx="16">
                  <c:v>88.37036575014794</c:v>
                </c:pt>
                <c:pt idx="17">
                  <c:v>88.368529283160626</c:v>
                </c:pt>
                <c:pt idx="18">
                  <c:v>88.366665809305843</c:v>
                </c:pt>
                <c:pt idx="19">
                  <c:v>88.364821626070679</c:v>
                </c:pt>
                <c:pt idx="20">
                  <c:v>88.362969726587664</c:v>
                </c:pt>
                <c:pt idx="21">
                  <c:v>88.361110110856814</c:v>
                </c:pt>
                <c:pt idx="22">
                  <c:v>88.359262069497731</c:v>
                </c:pt>
                <c:pt idx="23">
                  <c:v>88.357415957200601</c:v>
                </c:pt>
                <c:pt idx="24">
                  <c:v>88.355550554283866</c:v>
                </c:pt>
                <c:pt idx="25">
                  <c:v>88.353702512924784</c:v>
                </c:pt>
                <c:pt idx="26">
                  <c:v>88.351850613441769</c:v>
                </c:pt>
                <c:pt idx="27">
                  <c:v>88.350006430206605</c:v>
                </c:pt>
                <c:pt idx="28">
                  <c:v>88.348148743537706</c:v>
                </c:pt>
                <c:pt idx="29">
                  <c:v>88.346292985930774</c:v>
                </c:pt>
                <c:pt idx="30">
                  <c:v>88.344454589881494</c:v>
                </c:pt>
                <c:pt idx="31">
                  <c:v>88.342600761336527</c:v>
                </c:pt>
                <c:pt idx="32">
                  <c:v>88.340743074667628</c:v>
                </c:pt>
                <c:pt idx="33">
                  <c:v>88.338887317060696</c:v>
                </c:pt>
                <c:pt idx="34">
                  <c:v>88.337029630391797</c:v>
                </c:pt>
                <c:pt idx="35">
                  <c:v>88.335189305280551</c:v>
                </c:pt>
                <c:pt idx="36">
                  <c:v>88.333333547673618</c:v>
                </c:pt>
                <c:pt idx="37">
                  <c:v>88.331485506314536</c:v>
                </c:pt>
                <c:pt idx="38">
                  <c:v>88.329639394017406</c:v>
                </c:pt>
                <c:pt idx="39">
                  <c:v>88.327773991100671</c:v>
                </c:pt>
                <c:pt idx="40">
                  <c:v>88.325925949741588</c:v>
                </c:pt>
                <c:pt idx="41">
                  <c:v>88.324079837444458</c:v>
                </c:pt>
                <c:pt idx="42">
                  <c:v>88.322214434527723</c:v>
                </c:pt>
                <c:pt idx="43">
                  <c:v>88.320366393168641</c:v>
                </c:pt>
                <c:pt idx="44">
                  <c:v>88.318516422747592</c:v>
                </c:pt>
                <c:pt idx="45">
                  <c:v>88.316664523264578</c:v>
                </c:pt>
                <c:pt idx="46">
                  <c:v>88.314812623781563</c:v>
                </c:pt>
                <c:pt idx="47">
                  <c:v>88.31295686617463</c:v>
                </c:pt>
                <c:pt idx="48">
                  <c:v>88.311118470125351</c:v>
                </c:pt>
                <c:pt idx="49">
                  <c:v>88.309264641580384</c:v>
                </c:pt>
                <c:pt idx="50">
                  <c:v>88.307406954911485</c:v>
                </c:pt>
                <c:pt idx="51">
                  <c:v>88.305551197304553</c:v>
                </c:pt>
                <c:pt idx="52">
                  <c:v>88.303712801255273</c:v>
                </c:pt>
                <c:pt idx="53">
                  <c:v>88.301855114586374</c:v>
                </c:pt>
                <c:pt idx="54">
                  <c:v>88.299997427917475</c:v>
                </c:pt>
                <c:pt idx="55">
                  <c:v>88.298149386558393</c:v>
                </c:pt>
                <c:pt idx="56">
                  <c:v>88.296303274261263</c:v>
                </c:pt>
                <c:pt idx="57">
                  <c:v>88.294437871344527</c:v>
                </c:pt>
                <c:pt idx="58">
                  <c:v>88.292589829985445</c:v>
                </c:pt>
                <c:pt idx="59">
                  <c:v>88.290743717688315</c:v>
                </c:pt>
                <c:pt idx="60">
                  <c:v>88.288897605391185</c:v>
                </c:pt>
                <c:pt idx="61">
                  <c:v>88.28703220247445</c:v>
                </c:pt>
                <c:pt idx="62">
                  <c:v>88.285178373929483</c:v>
                </c:pt>
                <c:pt idx="63">
                  <c:v>88.283338048818237</c:v>
                </c:pt>
                <c:pt idx="64">
                  <c:v>88.281484220273271</c:v>
                </c:pt>
                <c:pt idx="65">
                  <c:v>88.279628462666338</c:v>
                </c:pt>
                <c:pt idx="66">
                  <c:v>88.277782350369208</c:v>
                </c:pt>
                <c:pt idx="67">
                  <c:v>88.275928521824241</c:v>
                </c:pt>
                <c:pt idx="68">
                  <c:v>88.274070835155342</c:v>
                </c:pt>
                <c:pt idx="69">
                  <c:v>88.27221507754841</c:v>
                </c:pt>
                <c:pt idx="70">
                  <c:v>88.270345816507742</c:v>
                </c:pt>
                <c:pt idx="71">
                  <c:v>88.268518994830231</c:v>
                </c:pt>
                <c:pt idx="72">
                  <c:v>88.266661308161332</c:v>
                </c:pt>
                <c:pt idx="73">
                  <c:v>88.26481326680225</c:v>
                </c:pt>
                <c:pt idx="74">
                  <c:v>88.262963296381201</c:v>
                </c:pt>
                <c:pt idx="75">
                  <c:v>88.261117184084071</c:v>
                </c:pt>
                <c:pt idx="76">
                  <c:v>88.259255639291254</c:v>
                </c:pt>
                <c:pt idx="77">
                  <c:v>88.257407597932172</c:v>
                </c:pt>
                <c:pt idx="78">
                  <c:v>88.255561485635042</c:v>
                </c:pt>
                <c:pt idx="79">
                  <c:v>88.253707657090075</c:v>
                </c:pt>
                <c:pt idx="80">
                  <c:v>88.251853828545109</c:v>
                </c:pt>
                <c:pt idx="81">
                  <c:v>88.24999614187621</c:v>
                </c:pt>
                <c:pt idx="82">
                  <c:v>88.248140384269277</c:v>
                </c:pt>
                <c:pt idx="83">
                  <c:v>88.246301988219997</c:v>
                </c:pt>
                <c:pt idx="84">
                  <c:v>88.244446230613065</c:v>
                </c:pt>
                <c:pt idx="85">
                  <c:v>88.242592402068098</c:v>
                </c:pt>
                <c:pt idx="86">
                  <c:v>88.240734715399199</c:v>
                </c:pt>
                <c:pt idx="87">
                  <c:v>88.238878957792267</c:v>
                </c:pt>
                <c:pt idx="88">
                  <c:v>88.237032845495136</c:v>
                </c:pt>
                <c:pt idx="89">
                  <c:v>88.235190591321938</c:v>
                </c:pt>
                <c:pt idx="90">
                  <c:v>88.233325188405203</c:v>
                </c:pt>
                <c:pt idx="91">
                  <c:v>88.231475217984155</c:v>
                </c:pt>
                <c:pt idx="92">
                  <c:v>88.229629105687025</c:v>
                </c:pt>
                <c:pt idx="93">
                  <c:v>88.22778492245186</c:v>
                </c:pt>
                <c:pt idx="94">
                  <c:v>88.225917590473159</c:v>
                </c:pt>
                <c:pt idx="95">
                  <c:v>88.224050258494458</c:v>
                </c:pt>
                <c:pt idx="96">
                  <c:v>88.222211862445178</c:v>
                </c:pt>
                <c:pt idx="97">
                  <c:v>88.220375395457864</c:v>
                </c:pt>
                <c:pt idx="98">
                  <c:v>88.218515779727014</c:v>
                </c:pt>
                <c:pt idx="99">
                  <c:v>88.216661951182047</c:v>
                </c:pt>
                <c:pt idx="100">
                  <c:v>88.214821626070801</c:v>
                </c:pt>
                <c:pt idx="101">
                  <c:v>88.212969726587787</c:v>
                </c:pt>
                <c:pt idx="102">
                  <c:v>88.211112039918888</c:v>
                </c:pt>
                <c:pt idx="103">
                  <c:v>88.209254353249989</c:v>
                </c:pt>
                <c:pt idx="104">
                  <c:v>88.207398595643056</c:v>
                </c:pt>
                <c:pt idx="105">
                  <c:v>88.205556341469858</c:v>
                </c:pt>
                <c:pt idx="106">
                  <c:v>88.203700583862926</c:v>
                </c:pt>
                <c:pt idx="107">
                  <c:v>88.201854471565795</c:v>
                </c:pt>
                <c:pt idx="108">
                  <c:v>88.19998906864906</c:v>
                </c:pt>
                <c:pt idx="109">
                  <c:v>88.198139098228012</c:v>
                </c:pt>
                <c:pt idx="110">
                  <c:v>88.196294914992848</c:v>
                </c:pt>
                <c:pt idx="111">
                  <c:v>88.194446873633765</c:v>
                </c:pt>
                <c:pt idx="112">
                  <c:v>88.192583399778982</c:v>
                </c:pt>
                <c:pt idx="113">
                  <c:v>88.190733429357934</c:v>
                </c:pt>
                <c:pt idx="114">
                  <c:v>88.188885387998852</c:v>
                </c:pt>
                <c:pt idx="115">
                  <c:v>88.187039275701721</c:v>
                </c:pt>
                <c:pt idx="116">
                  <c:v>88.185181589032823</c:v>
                </c:pt>
                <c:pt idx="117">
                  <c:v>88.18332583142589</c:v>
                </c:pt>
                <c:pt idx="118">
                  <c:v>88.18148743537661</c:v>
                </c:pt>
                <c:pt idx="119">
                  <c:v>88.179633606831644</c:v>
                </c:pt>
                <c:pt idx="120">
                  <c:v>88.177752771419208</c:v>
                </c:pt>
                <c:pt idx="121">
                  <c:v>88.175931736927581</c:v>
                </c:pt>
                <c:pt idx="122">
                  <c:v>88.174074050258682</c:v>
                </c:pt>
                <c:pt idx="123">
                  <c:v>88.172212505465865</c:v>
                </c:pt>
                <c:pt idx="124">
                  <c:v>88.170364464106783</c:v>
                </c:pt>
                <c:pt idx="125">
                  <c:v>88.1685164227477</c:v>
                </c:pt>
                <c:pt idx="126">
                  <c:v>88.166672239512536</c:v>
                </c:pt>
                <c:pt idx="127">
                  <c:v>88.164806836595801</c:v>
                </c:pt>
                <c:pt idx="128">
                  <c:v>88.162958795236719</c:v>
                </c:pt>
                <c:pt idx="129">
                  <c:v>88.161112682939589</c:v>
                </c:pt>
                <c:pt idx="130">
                  <c:v>88.159247280022853</c:v>
                </c:pt>
                <c:pt idx="131">
                  <c:v>88.157408883973574</c:v>
                </c:pt>
                <c:pt idx="132">
                  <c:v>88.155556984490559</c:v>
                </c:pt>
                <c:pt idx="133">
                  <c:v>88.153703155945593</c:v>
                </c:pt>
                <c:pt idx="134">
                  <c:v>88.151845469276694</c:v>
                </c:pt>
                <c:pt idx="135">
                  <c:v>88.149989711669761</c:v>
                </c:pt>
                <c:pt idx="136">
                  <c:v>88.148151315620481</c:v>
                </c:pt>
                <c:pt idx="137">
                  <c:v>88.146297487075515</c:v>
                </c:pt>
                <c:pt idx="138">
                  <c:v>88.144439800406616</c:v>
                </c:pt>
                <c:pt idx="139">
                  <c:v>88.142584042799683</c:v>
                </c:pt>
                <c:pt idx="140">
                  <c:v>88.140737930502553</c:v>
                </c:pt>
                <c:pt idx="141">
                  <c:v>88.138876385709736</c:v>
                </c:pt>
                <c:pt idx="142">
                  <c:v>88.137026415288688</c:v>
                </c:pt>
                <c:pt idx="143">
                  <c:v>88.135182232053523</c:v>
                </c:pt>
                <c:pt idx="144">
                  <c:v>88.133336119756393</c:v>
                </c:pt>
                <c:pt idx="145">
                  <c:v>88.131484220273379</c:v>
                </c:pt>
                <c:pt idx="146">
                  <c:v>88.129624604542528</c:v>
                </c:pt>
                <c:pt idx="147">
                  <c:v>88.127776563183446</c:v>
                </c:pt>
                <c:pt idx="148">
                  <c:v>88.125924663700431</c:v>
                </c:pt>
                <c:pt idx="149">
                  <c:v>88.124061189845648</c:v>
                </c:pt>
                <c:pt idx="150">
                  <c:v>88.12221893567245</c:v>
                </c:pt>
                <c:pt idx="151">
                  <c:v>88.120367036189435</c:v>
                </c:pt>
                <c:pt idx="152">
                  <c:v>88.118509349520536</c:v>
                </c:pt>
                <c:pt idx="153">
                  <c:v>88.116653591913604</c:v>
                </c:pt>
                <c:pt idx="154">
                  <c:v>88.114813266802358</c:v>
                </c:pt>
                <c:pt idx="155">
                  <c:v>88.112961367319343</c:v>
                </c:pt>
                <c:pt idx="156">
                  <c:v>88.111103680650444</c:v>
                </c:pt>
                <c:pt idx="157">
                  <c:v>88.109261426477246</c:v>
                </c:pt>
                <c:pt idx="158">
                  <c:v>88.10740759793228</c:v>
                </c:pt>
                <c:pt idx="159">
                  <c:v>88.105559556573198</c:v>
                </c:pt>
                <c:pt idx="160">
                  <c:v>88.103694153656463</c:v>
                </c:pt>
                <c:pt idx="161">
                  <c:v>88.10184611229738</c:v>
                </c:pt>
                <c:pt idx="162">
                  <c:v>88.1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791-42E8-935E-3208D6FFD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1904"/>
        <c:axId val="75113216"/>
      </c:scatterChart>
      <c:valAx>
        <c:axId val="8793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5113216"/>
        <c:crosses val="autoZero"/>
        <c:crossBetween val="midCat"/>
      </c:valAx>
      <c:valAx>
        <c:axId val="751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9319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(17)'!$A$2:$A$218</c:f>
              <c:numCache>
                <c:formatCode>General</c:formatCode>
                <c:ptCount val="217"/>
                <c:pt idx="0">
                  <c:v>173.65</c:v>
                </c:pt>
                <c:pt idx="1">
                  <c:v>174.607</c:v>
                </c:pt>
                <c:pt idx="2">
                  <c:v>175.57300000000001</c:v>
                </c:pt>
                <c:pt idx="3">
                  <c:v>176.53200000000001</c:v>
                </c:pt>
                <c:pt idx="4">
                  <c:v>177.488</c:v>
                </c:pt>
                <c:pt idx="5">
                  <c:v>178.45</c:v>
                </c:pt>
                <c:pt idx="6">
                  <c:v>179.411</c:v>
                </c:pt>
                <c:pt idx="7">
                  <c:v>180.37299999999999</c:v>
                </c:pt>
                <c:pt idx="8">
                  <c:v>181.33600000000001</c:v>
                </c:pt>
                <c:pt idx="9">
                  <c:v>182.28700000000001</c:v>
                </c:pt>
                <c:pt idx="10">
                  <c:v>183.249</c:v>
                </c:pt>
                <c:pt idx="11">
                  <c:v>184.21299999999999</c:v>
                </c:pt>
                <c:pt idx="12">
                  <c:v>185.17500000000001</c:v>
                </c:pt>
                <c:pt idx="13">
                  <c:v>186.136</c:v>
                </c:pt>
                <c:pt idx="14">
                  <c:v>187.09299999999999</c:v>
                </c:pt>
                <c:pt idx="15">
                  <c:v>188.048</c:v>
                </c:pt>
                <c:pt idx="16">
                  <c:v>189.01499999999999</c:v>
                </c:pt>
                <c:pt idx="17">
                  <c:v>189.97300000000001</c:v>
                </c:pt>
                <c:pt idx="18">
                  <c:v>190.93100000000001</c:v>
                </c:pt>
                <c:pt idx="19">
                  <c:v>191.89099999999999</c:v>
                </c:pt>
                <c:pt idx="20">
                  <c:v>192.85400000000001</c:v>
                </c:pt>
                <c:pt idx="21">
                  <c:v>193.81200000000001</c:v>
                </c:pt>
                <c:pt idx="22">
                  <c:v>194.77199999999999</c:v>
                </c:pt>
                <c:pt idx="23">
                  <c:v>195.72800000000001</c:v>
                </c:pt>
                <c:pt idx="24">
                  <c:v>196.691</c:v>
                </c:pt>
                <c:pt idx="25">
                  <c:v>197.65299999999999</c:v>
                </c:pt>
                <c:pt idx="26">
                  <c:v>198.607</c:v>
                </c:pt>
                <c:pt idx="27">
                  <c:v>199.56700000000001</c:v>
                </c:pt>
                <c:pt idx="28">
                  <c:v>200.53100000000001</c:v>
                </c:pt>
                <c:pt idx="29">
                  <c:v>201.49199999999999</c:v>
                </c:pt>
                <c:pt idx="30">
                  <c:v>202.45599999999999</c:v>
                </c:pt>
                <c:pt idx="31">
                  <c:v>203.41</c:v>
                </c:pt>
                <c:pt idx="32">
                  <c:v>204.37100000000001</c:v>
                </c:pt>
                <c:pt idx="33">
                  <c:v>205.33</c:v>
                </c:pt>
                <c:pt idx="34">
                  <c:v>206.28700000000001</c:v>
                </c:pt>
                <c:pt idx="35">
                  <c:v>207.25299999999999</c:v>
                </c:pt>
                <c:pt idx="36">
                  <c:v>208.21299999999999</c:v>
                </c:pt>
                <c:pt idx="37">
                  <c:v>209.16900000000001</c:v>
                </c:pt>
                <c:pt idx="38">
                  <c:v>210.13499999999999</c:v>
                </c:pt>
                <c:pt idx="39">
                  <c:v>211.09299999999999</c:v>
                </c:pt>
                <c:pt idx="40">
                  <c:v>212.053</c:v>
                </c:pt>
                <c:pt idx="41">
                  <c:v>213.01</c:v>
                </c:pt>
                <c:pt idx="42">
                  <c:v>213.97300000000001</c:v>
                </c:pt>
                <c:pt idx="43">
                  <c:v>214.934</c:v>
                </c:pt>
                <c:pt idx="44">
                  <c:v>215.89099999999999</c:v>
                </c:pt>
                <c:pt idx="45">
                  <c:v>216.84800000000001</c:v>
                </c:pt>
                <c:pt idx="46">
                  <c:v>217.81100000000001</c:v>
                </c:pt>
                <c:pt idx="47">
                  <c:v>218.773</c:v>
                </c:pt>
                <c:pt idx="48">
                  <c:v>219.73099999999999</c:v>
                </c:pt>
                <c:pt idx="49">
                  <c:v>220.69499999999999</c:v>
                </c:pt>
                <c:pt idx="50">
                  <c:v>221.65299999999999</c:v>
                </c:pt>
                <c:pt idx="51">
                  <c:v>222.61199999999999</c:v>
                </c:pt>
                <c:pt idx="52">
                  <c:v>223.56700000000001</c:v>
                </c:pt>
                <c:pt idx="53">
                  <c:v>224.53399999999999</c:v>
                </c:pt>
                <c:pt idx="54">
                  <c:v>225.489</c:v>
                </c:pt>
                <c:pt idx="55">
                  <c:v>226.45</c:v>
                </c:pt>
                <c:pt idx="56">
                  <c:v>227.416</c:v>
                </c:pt>
                <c:pt idx="57">
                  <c:v>228.369</c:v>
                </c:pt>
                <c:pt idx="58">
                  <c:v>229.33</c:v>
                </c:pt>
                <c:pt idx="59">
                  <c:v>230.29</c:v>
                </c:pt>
                <c:pt idx="60">
                  <c:v>231.25399999999999</c:v>
                </c:pt>
                <c:pt idx="61">
                  <c:v>232.215</c:v>
                </c:pt>
                <c:pt idx="62">
                  <c:v>233.16900000000001</c:v>
                </c:pt>
                <c:pt idx="63">
                  <c:v>234.13</c:v>
                </c:pt>
                <c:pt idx="64">
                  <c:v>235.09299999999999</c:v>
                </c:pt>
                <c:pt idx="65">
                  <c:v>236.054</c:v>
                </c:pt>
                <c:pt idx="66">
                  <c:v>237.012</c:v>
                </c:pt>
                <c:pt idx="67">
                  <c:v>237.976</c:v>
                </c:pt>
                <c:pt idx="68">
                  <c:v>238.934</c:v>
                </c:pt>
                <c:pt idx="69">
                  <c:v>239.90299999999999</c:v>
                </c:pt>
                <c:pt idx="70">
                  <c:v>240.852</c:v>
                </c:pt>
                <c:pt idx="71">
                  <c:v>241.815</c:v>
                </c:pt>
                <c:pt idx="72">
                  <c:v>242.773</c:v>
                </c:pt>
                <c:pt idx="73">
                  <c:v>243.73099999999999</c:v>
                </c:pt>
                <c:pt idx="74">
                  <c:v>244.69</c:v>
                </c:pt>
                <c:pt idx="75">
                  <c:v>245.65600000000001</c:v>
                </c:pt>
                <c:pt idx="76">
                  <c:v>246.61199999999999</c:v>
                </c:pt>
                <c:pt idx="77">
                  <c:v>247.57300000000001</c:v>
                </c:pt>
                <c:pt idx="78">
                  <c:v>248.535</c:v>
                </c:pt>
                <c:pt idx="79">
                  <c:v>249.49600000000001</c:v>
                </c:pt>
                <c:pt idx="80">
                  <c:v>250.45</c:v>
                </c:pt>
                <c:pt idx="81">
                  <c:v>251.41</c:v>
                </c:pt>
                <c:pt idx="82">
                  <c:v>252.374</c:v>
                </c:pt>
                <c:pt idx="83">
                  <c:v>253.328</c:v>
                </c:pt>
                <c:pt idx="84">
                  <c:v>254.29</c:v>
                </c:pt>
                <c:pt idx="85">
                  <c:v>255.24799999999999</c:v>
                </c:pt>
                <c:pt idx="86">
                  <c:v>256.214</c:v>
                </c:pt>
                <c:pt idx="87">
                  <c:v>257.17200000000003</c:v>
                </c:pt>
                <c:pt idx="88">
                  <c:v>258.12900000000002</c:v>
                </c:pt>
                <c:pt idx="89">
                  <c:v>259.08699999999999</c:v>
                </c:pt>
                <c:pt idx="90">
                  <c:v>260.053</c:v>
                </c:pt>
                <c:pt idx="91">
                  <c:v>261.012</c:v>
                </c:pt>
                <c:pt idx="92">
                  <c:v>261.97000000000003</c:v>
                </c:pt>
                <c:pt idx="93">
                  <c:v>262.92700000000002</c:v>
                </c:pt>
                <c:pt idx="94">
                  <c:v>263.89299999999997</c:v>
                </c:pt>
                <c:pt idx="95">
                  <c:v>264.85199999999998</c:v>
                </c:pt>
                <c:pt idx="96">
                  <c:v>265.815</c:v>
                </c:pt>
                <c:pt idx="97">
                  <c:v>266.767</c:v>
                </c:pt>
                <c:pt idx="98">
                  <c:v>267.72899999999998</c:v>
                </c:pt>
                <c:pt idx="99">
                  <c:v>268.69099999999997</c:v>
                </c:pt>
                <c:pt idx="100">
                  <c:v>269.64699999999999</c:v>
                </c:pt>
                <c:pt idx="101">
                  <c:v>270.613</c:v>
                </c:pt>
                <c:pt idx="102">
                  <c:v>271.57100000000003</c:v>
                </c:pt>
                <c:pt idx="103">
                  <c:v>272.52800000000002</c:v>
                </c:pt>
                <c:pt idx="104">
                  <c:v>273.495</c:v>
                </c:pt>
                <c:pt idx="105">
                  <c:v>274.45299999999997</c:v>
                </c:pt>
                <c:pt idx="106">
                  <c:v>275.41000000000003</c:v>
                </c:pt>
                <c:pt idx="107">
                  <c:v>276.36700000000002</c:v>
                </c:pt>
                <c:pt idx="108">
                  <c:v>277.334</c:v>
                </c:pt>
                <c:pt idx="109">
                  <c:v>278.29599999999999</c:v>
                </c:pt>
                <c:pt idx="110">
                  <c:v>279.24799999999999</c:v>
                </c:pt>
                <c:pt idx="111">
                  <c:v>280.20800000000003</c:v>
                </c:pt>
                <c:pt idx="112">
                  <c:v>281.17099999999999</c:v>
                </c:pt>
                <c:pt idx="113">
                  <c:v>282.13299999999998</c:v>
                </c:pt>
                <c:pt idx="114">
                  <c:v>283.096</c:v>
                </c:pt>
                <c:pt idx="115">
                  <c:v>284.048</c:v>
                </c:pt>
                <c:pt idx="116">
                  <c:v>285.01</c:v>
                </c:pt>
                <c:pt idx="117">
                  <c:v>285.97199999999998</c:v>
                </c:pt>
                <c:pt idx="118">
                  <c:v>286.92899999999997</c:v>
                </c:pt>
                <c:pt idx="119">
                  <c:v>287.887</c:v>
                </c:pt>
                <c:pt idx="120">
                  <c:v>288.851</c:v>
                </c:pt>
                <c:pt idx="121">
                  <c:v>289.80900000000003</c:v>
                </c:pt>
                <c:pt idx="122">
                  <c:v>290.77600000000001</c:v>
                </c:pt>
                <c:pt idx="123">
                  <c:v>291.73399999999998</c:v>
                </c:pt>
                <c:pt idx="124">
                  <c:v>292.69099999999997</c:v>
                </c:pt>
                <c:pt idx="125">
                  <c:v>293.64800000000002</c:v>
                </c:pt>
                <c:pt idx="126">
                  <c:v>294.60700000000003</c:v>
                </c:pt>
                <c:pt idx="127">
                  <c:v>295.57400000000001</c:v>
                </c:pt>
                <c:pt idx="128">
                  <c:v>296.52800000000002</c:v>
                </c:pt>
                <c:pt idx="129">
                  <c:v>297.48899999999998</c:v>
                </c:pt>
                <c:pt idx="130">
                  <c:v>298.452</c:v>
                </c:pt>
                <c:pt idx="131">
                  <c:v>299.41399999999999</c:v>
                </c:pt>
                <c:pt idx="132">
                  <c:v>300.36700000000002</c:v>
                </c:pt>
                <c:pt idx="133">
                  <c:v>301.32799999999997</c:v>
                </c:pt>
                <c:pt idx="134">
                  <c:v>302.291</c:v>
                </c:pt>
                <c:pt idx="135">
                  <c:v>303.255</c:v>
                </c:pt>
                <c:pt idx="136">
                  <c:v>304.209</c:v>
                </c:pt>
                <c:pt idx="137">
                  <c:v>305.17500000000001</c:v>
                </c:pt>
                <c:pt idx="138">
                  <c:v>306.13299999999998</c:v>
                </c:pt>
                <c:pt idx="139">
                  <c:v>307.08999999999997</c:v>
                </c:pt>
                <c:pt idx="140">
                  <c:v>308.04700000000003</c:v>
                </c:pt>
                <c:pt idx="141">
                  <c:v>309.01400000000001</c:v>
                </c:pt>
                <c:pt idx="142">
                  <c:v>309.97199999999998</c:v>
                </c:pt>
                <c:pt idx="143">
                  <c:v>310.92899999999997</c:v>
                </c:pt>
                <c:pt idx="144">
                  <c:v>311.89100000000002</c:v>
                </c:pt>
                <c:pt idx="145">
                  <c:v>312.85599999999999</c:v>
                </c:pt>
                <c:pt idx="146">
                  <c:v>313.80900000000003</c:v>
                </c:pt>
                <c:pt idx="147">
                  <c:v>314.77</c:v>
                </c:pt>
                <c:pt idx="148">
                  <c:v>315.733</c:v>
                </c:pt>
                <c:pt idx="149">
                  <c:v>316.69499999999999</c:v>
                </c:pt>
                <c:pt idx="150">
                  <c:v>317.649</c:v>
                </c:pt>
                <c:pt idx="151">
                  <c:v>318.60899999999998</c:v>
                </c:pt>
                <c:pt idx="152">
                  <c:v>319.56700000000001</c:v>
                </c:pt>
                <c:pt idx="153">
                  <c:v>320.53199999999998</c:v>
                </c:pt>
                <c:pt idx="154">
                  <c:v>321.48899999999998</c:v>
                </c:pt>
                <c:pt idx="155">
                  <c:v>322.45600000000002</c:v>
                </c:pt>
                <c:pt idx="156">
                  <c:v>323.41399999999999</c:v>
                </c:pt>
                <c:pt idx="157">
                  <c:v>324.37099999999998</c:v>
                </c:pt>
                <c:pt idx="158">
                  <c:v>325.32799999999997</c:v>
                </c:pt>
                <c:pt idx="159">
                  <c:v>326.29500000000002</c:v>
                </c:pt>
                <c:pt idx="160">
                  <c:v>327.25299999999999</c:v>
                </c:pt>
                <c:pt idx="161">
                  <c:v>328.214</c:v>
                </c:pt>
                <c:pt idx="162">
                  <c:v>329.17599999999999</c:v>
                </c:pt>
                <c:pt idx="163">
                  <c:v>330.12700000000001</c:v>
                </c:pt>
                <c:pt idx="164">
                  <c:v>331.09</c:v>
                </c:pt>
                <c:pt idx="165">
                  <c:v>332.05099999999999</c:v>
                </c:pt>
                <c:pt idx="166">
                  <c:v>333.01499999999999</c:v>
                </c:pt>
                <c:pt idx="167">
                  <c:v>333.976</c:v>
                </c:pt>
                <c:pt idx="168">
                  <c:v>334.93</c:v>
                </c:pt>
                <c:pt idx="169">
                  <c:v>335.89299999999997</c:v>
                </c:pt>
                <c:pt idx="170">
                  <c:v>336.84800000000001</c:v>
                </c:pt>
                <c:pt idx="171">
                  <c:v>337.81299999999999</c:v>
                </c:pt>
                <c:pt idx="172">
                  <c:v>338.76799999999997</c:v>
                </c:pt>
                <c:pt idx="173">
                  <c:v>339.72699999999998</c:v>
                </c:pt>
                <c:pt idx="174">
                  <c:v>340.69400000000002</c:v>
                </c:pt>
                <c:pt idx="175">
                  <c:v>341.65199999999999</c:v>
                </c:pt>
                <c:pt idx="176">
                  <c:v>342.60899999999998</c:v>
                </c:pt>
                <c:pt idx="177">
                  <c:v>343.57600000000002</c:v>
                </c:pt>
                <c:pt idx="178">
                  <c:v>344.53399999999999</c:v>
                </c:pt>
                <c:pt idx="179">
                  <c:v>345.495</c:v>
                </c:pt>
                <c:pt idx="180">
                  <c:v>346.447</c:v>
                </c:pt>
                <c:pt idx="181">
                  <c:v>347.40699999999998</c:v>
                </c:pt>
                <c:pt idx="182">
                  <c:v>348.37099999999998</c:v>
                </c:pt>
                <c:pt idx="183">
                  <c:v>349.33199999999999</c:v>
                </c:pt>
                <c:pt idx="184">
                  <c:v>350.29599999999999</c:v>
                </c:pt>
                <c:pt idx="185">
                  <c:v>351.24700000000001</c:v>
                </c:pt>
                <c:pt idx="186">
                  <c:v>352.21</c:v>
                </c:pt>
                <c:pt idx="187">
                  <c:v>353.173</c:v>
                </c:pt>
                <c:pt idx="188">
                  <c:v>354.12700000000001</c:v>
                </c:pt>
                <c:pt idx="189">
                  <c:v>355.09399999999999</c:v>
                </c:pt>
                <c:pt idx="190">
                  <c:v>356.05200000000002</c:v>
                </c:pt>
                <c:pt idx="191">
                  <c:v>357.00900000000001</c:v>
                </c:pt>
                <c:pt idx="192">
                  <c:v>357.976</c:v>
                </c:pt>
                <c:pt idx="193">
                  <c:v>358.93299999999999</c:v>
                </c:pt>
                <c:pt idx="194">
                  <c:v>359.89299999999997</c:v>
                </c:pt>
                <c:pt idx="195">
                  <c:v>360.84800000000001</c:v>
                </c:pt>
                <c:pt idx="196">
                  <c:v>361.80700000000002</c:v>
                </c:pt>
                <c:pt idx="197">
                  <c:v>362.774</c:v>
                </c:pt>
                <c:pt idx="198">
                  <c:v>363.72800000000001</c:v>
                </c:pt>
                <c:pt idx="199">
                  <c:v>364.68799999999999</c:v>
                </c:pt>
                <c:pt idx="200">
                  <c:v>365.65199999999999</c:v>
                </c:pt>
                <c:pt idx="201">
                  <c:v>366.613</c:v>
                </c:pt>
                <c:pt idx="202">
                  <c:v>367.56700000000001</c:v>
                </c:pt>
                <c:pt idx="203">
                  <c:v>368.52699999999999</c:v>
                </c:pt>
                <c:pt idx="204">
                  <c:v>369.49299999999999</c:v>
                </c:pt>
                <c:pt idx="205">
                  <c:v>370.447</c:v>
                </c:pt>
                <c:pt idx="206">
                  <c:v>371.40699999999998</c:v>
                </c:pt>
                <c:pt idx="207">
                  <c:v>372.375</c:v>
                </c:pt>
                <c:pt idx="208">
                  <c:v>373.33300000000003</c:v>
                </c:pt>
                <c:pt idx="209">
                  <c:v>374.29</c:v>
                </c:pt>
                <c:pt idx="210">
                  <c:v>375.24700000000001</c:v>
                </c:pt>
                <c:pt idx="211">
                  <c:v>376.214</c:v>
                </c:pt>
                <c:pt idx="212">
                  <c:v>377.17200000000003</c:v>
                </c:pt>
                <c:pt idx="213">
                  <c:v>378.13099999999997</c:v>
                </c:pt>
                <c:pt idx="214">
                  <c:v>379.09399999999999</c:v>
                </c:pt>
                <c:pt idx="215">
                  <c:v>380.05599999999998</c:v>
                </c:pt>
                <c:pt idx="216">
                  <c:v>381.00700000000001</c:v>
                </c:pt>
              </c:numCache>
            </c:numRef>
          </c:xVal>
          <c:yVal>
            <c:numRef>
              <c:f>'8 (17)'!$B$2:$B$218</c:f>
              <c:numCache>
                <c:formatCode>General</c:formatCode>
                <c:ptCount val="217"/>
                <c:pt idx="0">
                  <c:v>65.599999999999994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65.8</c:v>
                </c:pt>
                <c:pt idx="6">
                  <c:v>65.8</c:v>
                </c:pt>
                <c:pt idx="7">
                  <c:v>65.900000000000006</c:v>
                </c:pt>
                <c:pt idx="8">
                  <c:v>65.900000000000006</c:v>
                </c:pt>
                <c:pt idx="9">
                  <c:v>66.3</c:v>
                </c:pt>
                <c:pt idx="10">
                  <c:v>66.599999999999994</c:v>
                </c:pt>
                <c:pt idx="11">
                  <c:v>66.8</c:v>
                </c:pt>
                <c:pt idx="12">
                  <c:v>67</c:v>
                </c:pt>
                <c:pt idx="13">
                  <c:v>67.2</c:v>
                </c:pt>
                <c:pt idx="14">
                  <c:v>67.400000000000006</c:v>
                </c:pt>
                <c:pt idx="15">
                  <c:v>67.5</c:v>
                </c:pt>
                <c:pt idx="16">
                  <c:v>67.900000000000006</c:v>
                </c:pt>
                <c:pt idx="17">
                  <c:v>68.3</c:v>
                </c:pt>
                <c:pt idx="18">
                  <c:v>68.5</c:v>
                </c:pt>
                <c:pt idx="19">
                  <c:v>68.7</c:v>
                </c:pt>
                <c:pt idx="20">
                  <c:v>68.900000000000006</c:v>
                </c:pt>
                <c:pt idx="21">
                  <c:v>69.3</c:v>
                </c:pt>
                <c:pt idx="22">
                  <c:v>69.599999999999994</c:v>
                </c:pt>
                <c:pt idx="23">
                  <c:v>69.900000000000006</c:v>
                </c:pt>
                <c:pt idx="24">
                  <c:v>70.099999999999994</c:v>
                </c:pt>
                <c:pt idx="25">
                  <c:v>70.3</c:v>
                </c:pt>
                <c:pt idx="26">
                  <c:v>70.400000000000006</c:v>
                </c:pt>
                <c:pt idx="27">
                  <c:v>70.599999999999994</c:v>
                </c:pt>
                <c:pt idx="28">
                  <c:v>70.7</c:v>
                </c:pt>
                <c:pt idx="29">
                  <c:v>70.8</c:v>
                </c:pt>
                <c:pt idx="30">
                  <c:v>70.900000000000006</c:v>
                </c:pt>
                <c:pt idx="31">
                  <c:v>71</c:v>
                </c:pt>
                <c:pt idx="32">
                  <c:v>71.099999999999994</c:v>
                </c:pt>
                <c:pt idx="33">
                  <c:v>71.2</c:v>
                </c:pt>
                <c:pt idx="34">
                  <c:v>71.3</c:v>
                </c:pt>
                <c:pt idx="35">
                  <c:v>71.400000000000006</c:v>
                </c:pt>
                <c:pt idx="36">
                  <c:v>71.5</c:v>
                </c:pt>
                <c:pt idx="37">
                  <c:v>71.599999999999994</c:v>
                </c:pt>
                <c:pt idx="38">
                  <c:v>71.599999999999994</c:v>
                </c:pt>
                <c:pt idx="39">
                  <c:v>71.7</c:v>
                </c:pt>
                <c:pt idx="40">
                  <c:v>71.8</c:v>
                </c:pt>
                <c:pt idx="41">
                  <c:v>71.900000000000006</c:v>
                </c:pt>
                <c:pt idx="42">
                  <c:v>71.900000000000006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72</c:v>
                </c:pt>
                <c:pt idx="49">
                  <c:v>72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71.900000000000006</c:v>
                </c:pt>
                <c:pt idx="55">
                  <c:v>71.900000000000006</c:v>
                </c:pt>
                <c:pt idx="56">
                  <c:v>71.900000000000006</c:v>
                </c:pt>
                <c:pt idx="57">
                  <c:v>71.900000000000006</c:v>
                </c:pt>
                <c:pt idx="58">
                  <c:v>71.900000000000006</c:v>
                </c:pt>
                <c:pt idx="59">
                  <c:v>71.8</c:v>
                </c:pt>
                <c:pt idx="60">
                  <c:v>71.8</c:v>
                </c:pt>
                <c:pt idx="61">
                  <c:v>71.8</c:v>
                </c:pt>
                <c:pt idx="62">
                  <c:v>71.8</c:v>
                </c:pt>
                <c:pt idx="63">
                  <c:v>71.7</c:v>
                </c:pt>
                <c:pt idx="64">
                  <c:v>71.7</c:v>
                </c:pt>
                <c:pt idx="65">
                  <c:v>71.7</c:v>
                </c:pt>
                <c:pt idx="66">
                  <c:v>71.599999999999994</c:v>
                </c:pt>
                <c:pt idx="67">
                  <c:v>71.599999999999994</c:v>
                </c:pt>
                <c:pt idx="68">
                  <c:v>71.5</c:v>
                </c:pt>
                <c:pt idx="69">
                  <c:v>71.5</c:v>
                </c:pt>
                <c:pt idx="70">
                  <c:v>71.5</c:v>
                </c:pt>
                <c:pt idx="71">
                  <c:v>71.400000000000006</c:v>
                </c:pt>
                <c:pt idx="72">
                  <c:v>71.400000000000006</c:v>
                </c:pt>
                <c:pt idx="73">
                  <c:v>71.3</c:v>
                </c:pt>
                <c:pt idx="74">
                  <c:v>71.2</c:v>
                </c:pt>
                <c:pt idx="75">
                  <c:v>71.2</c:v>
                </c:pt>
                <c:pt idx="76">
                  <c:v>71.099999999999994</c:v>
                </c:pt>
                <c:pt idx="77">
                  <c:v>71.099999999999994</c:v>
                </c:pt>
                <c:pt idx="78">
                  <c:v>71</c:v>
                </c:pt>
                <c:pt idx="79">
                  <c:v>71</c:v>
                </c:pt>
                <c:pt idx="80">
                  <c:v>70.900000000000006</c:v>
                </c:pt>
                <c:pt idx="81">
                  <c:v>70.900000000000006</c:v>
                </c:pt>
                <c:pt idx="82">
                  <c:v>70.900000000000006</c:v>
                </c:pt>
                <c:pt idx="83">
                  <c:v>70.8</c:v>
                </c:pt>
                <c:pt idx="84">
                  <c:v>70.8</c:v>
                </c:pt>
                <c:pt idx="85">
                  <c:v>70.7</c:v>
                </c:pt>
                <c:pt idx="86">
                  <c:v>70.400000000000006</c:v>
                </c:pt>
                <c:pt idx="87">
                  <c:v>70.2</c:v>
                </c:pt>
                <c:pt idx="88">
                  <c:v>70.099999999999994</c:v>
                </c:pt>
                <c:pt idx="89">
                  <c:v>70</c:v>
                </c:pt>
                <c:pt idx="90">
                  <c:v>69.900000000000006</c:v>
                </c:pt>
                <c:pt idx="91">
                  <c:v>69.8</c:v>
                </c:pt>
                <c:pt idx="92">
                  <c:v>69.8</c:v>
                </c:pt>
                <c:pt idx="93">
                  <c:v>69.8</c:v>
                </c:pt>
                <c:pt idx="94">
                  <c:v>69.8</c:v>
                </c:pt>
                <c:pt idx="95">
                  <c:v>69.8</c:v>
                </c:pt>
                <c:pt idx="96">
                  <c:v>69.8</c:v>
                </c:pt>
                <c:pt idx="97">
                  <c:v>69.7</c:v>
                </c:pt>
                <c:pt idx="98">
                  <c:v>69.7</c:v>
                </c:pt>
                <c:pt idx="99">
                  <c:v>69.7</c:v>
                </c:pt>
                <c:pt idx="100">
                  <c:v>69.7</c:v>
                </c:pt>
                <c:pt idx="101">
                  <c:v>69.7</c:v>
                </c:pt>
                <c:pt idx="102">
                  <c:v>69.599999999999994</c:v>
                </c:pt>
                <c:pt idx="103">
                  <c:v>69.599999999999994</c:v>
                </c:pt>
                <c:pt idx="104">
                  <c:v>69.5</c:v>
                </c:pt>
                <c:pt idx="105">
                  <c:v>69.5</c:v>
                </c:pt>
                <c:pt idx="106">
                  <c:v>69.400000000000006</c:v>
                </c:pt>
                <c:pt idx="107">
                  <c:v>69.400000000000006</c:v>
                </c:pt>
                <c:pt idx="108">
                  <c:v>69.3</c:v>
                </c:pt>
                <c:pt idx="109">
                  <c:v>69.2</c:v>
                </c:pt>
                <c:pt idx="110">
                  <c:v>69.2</c:v>
                </c:pt>
                <c:pt idx="111">
                  <c:v>69.099999999999994</c:v>
                </c:pt>
                <c:pt idx="112">
                  <c:v>69</c:v>
                </c:pt>
                <c:pt idx="113">
                  <c:v>69</c:v>
                </c:pt>
                <c:pt idx="114">
                  <c:v>68.900000000000006</c:v>
                </c:pt>
                <c:pt idx="115">
                  <c:v>68.900000000000006</c:v>
                </c:pt>
                <c:pt idx="116">
                  <c:v>68.8</c:v>
                </c:pt>
                <c:pt idx="117">
                  <c:v>68.7</c:v>
                </c:pt>
                <c:pt idx="118">
                  <c:v>68.7</c:v>
                </c:pt>
                <c:pt idx="119">
                  <c:v>68.599999999999994</c:v>
                </c:pt>
                <c:pt idx="120">
                  <c:v>68.5</c:v>
                </c:pt>
                <c:pt idx="121">
                  <c:v>68.400000000000006</c:v>
                </c:pt>
                <c:pt idx="122">
                  <c:v>68.400000000000006</c:v>
                </c:pt>
                <c:pt idx="123">
                  <c:v>68.3</c:v>
                </c:pt>
                <c:pt idx="124">
                  <c:v>68.2</c:v>
                </c:pt>
                <c:pt idx="125">
                  <c:v>68.2</c:v>
                </c:pt>
                <c:pt idx="126">
                  <c:v>68.099999999999994</c:v>
                </c:pt>
                <c:pt idx="127">
                  <c:v>68.099999999999994</c:v>
                </c:pt>
                <c:pt idx="128">
                  <c:v>68</c:v>
                </c:pt>
                <c:pt idx="129">
                  <c:v>68</c:v>
                </c:pt>
                <c:pt idx="130">
                  <c:v>67.900000000000006</c:v>
                </c:pt>
                <c:pt idx="131">
                  <c:v>67.900000000000006</c:v>
                </c:pt>
                <c:pt idx="132">
                  <c:v>67.900000000000006</c:v>
                </c:pt>
                <c:pt idx="133">
                  <c:v>67.8</c:v>
                </c:pt>
                <c:pt idx="134">
                  <c:v>67.8</c:v>
                </c:pt>
                <c:pt idx="135">
                  <c:v>67.7</c:v>
                </c:pt>
                <c:pt idx="136">
                  <c:v>67.7</c:v>
                </c:pt>
                <c:pt idx="137">
                  <c:v>67.7</c:v>
                </c:pt>
                <c:pt idx="138">
                  <c:v>67.599999999999994</c:v>
                </c:pt>
                <c:pt idx="139">
                  <c:v>67.599999999999994</c:v>
                </c:pt>
                <c:pt idx="140">
                  <c:v>67.5</c:v>
                </c:pt>
                <c:pt idx="141">
                  <c:v>67.5</c:v>
                </c:pt>
                <c:pt idx="142">
                  <c:v>67.400000000000006</c:v>
                </c:pt>
                <c:pt idx="143">
                  <c:v>67.3</c:v>
                </c:pt>
                <c:pt idx="144">
                  <c:v>67.3</c:v>
                </c:pt>
                <c:pt idx="145">
                  <c:v>67.2</c:v>
                </c:pt>
                <c:pt idx="146">
                  <c:v>67.2</c:v>
                </c:pt>
                <c:pt idx="147">
                  <c:v>67.099999999999994</c:v>
                </c:pt>
                <c:pt idx="148">
                  <c:v>67</c:v>
                </c:pt>
                <c:pt idx="149">
                  <c:v>67</c:v>
                </c:pt>
                <c:pt idx="150">
                  <c:v>66.900000000000006</c:v>
                </c:pt>
                <c:pt idx="151">
                  <c:v>66.900000000000006</c:v>
                </c:pt>
                <c:pt idx="152">
                  <c:v>66.900000000000006</c:v>
                </c:pt>
                <c:pt idx="153">
                  <c:v>66.8</c:v>
                </c:pt>
                <c:pt idx="154">
                  <c:v>66.8</c:v>
                </c:pt>
                <c:pt idx="155">
                  <c:v>66.8</c:v>
                </c:pt>
                <c:pt idx="156">
                  <c:v>66.7</c:v>
                </c:pt>
                <c:pt idx="157">
                  <c:v>66.7</c:v>
                </c:pt>
                <c:pt idx="158">
                  <c:v>66.7</c:v>
                </c:pt>
                <c:pt idx="159">
                  <c:v>66.599999999999994</c:v>
                </c:pt>
                <c:pt idx="160">
                  <c:v>66.599999999999994</c:v>
                </c:pt>
                <c:pt idx="161">
                  <c:v>66.599999999999994</c:v>
                </c:pt>
                <c:pt idx="162">
                  <c:v>66.599999999999994</c:v>
                </c:pt>
                <c:pt idx="163">
                  <c:v>66.599999999999994</c:v>
                </c:pt>
                <c:pt idx="164">
                  <c:v>66.5</c:v>
                </c:pt>
                <c:pt idx="165">
                  <c:v>66.5</c:v>
                </c:pt>
                <c:pt idx="166">
                  <c:v>66.5</c:v>
                </c:pt>
                <c:pt idx="167">
                  <c:v>66.5</c:v>
                </c:pt>
                <c:pt idx="168">
                  <c:v>66.400000000000006</c:v>
                </c:pt>
                <c:pt idx="169">
                  <c:v>66.400000000000006</c:v>
                </c:pt>
                <c:pt idx="170">
                  <c:v>66.400000000000006</c:v>
                </c:pt>
                <c:pt idx="171">
                  <c:v>66.400000000000006</c:v>
                </c:pt>
                <c:pt idx="172">
                  <c:v>66.3</c:v>
                </c:pt>
                <c:pt idx="173">
                  <c:v>66.3</c:v>
                </c:pt>
                <c:pt idx="174">
                  <c:v>66.3</c:v>
                </c:pt>
                <c:pt idx="175">
                  <c:v>66.3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66.099999999999994</c:v>
                </c:pt>
                <c:pt idx="181">
                  <c:v>66.099999999999994</c:v>
                </c:pt>
                <c:pt idx="182">
                  <c:v>66.099999999999994</c:v>
                </c:pt>
                <c:pt idx="183">
                  <c:v>66.099999999999994</c:v>
                </c:pt>
                <c:pt idx="184">
                  <c:v>66.099999999999994</c:v>
                </c:pt>
                <c:pt idx="185">
                  <c:v>66.099999999999994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65.900000000000006</c:v>
                </c:pt>
                <c:pt idx="193">
                  <c:v>65.900000000000006</c:v>
                </c:pt>
                <c:pt idx="194">
                  <c:v>65.900000000000006</c:v>
                </c:pt>
                <c:pt idx="195">
                  <c:v>65.900000000000006</c:v>
                </c:pt>
                <c:pt idx="196">
                  <c:v>65.900000000000006</c:v>
                </c:pt>
                <c:pt idx="197">
                  <c:v>65.900000000000006</c:v>
                </c:pt>
                <c:pt idx="198">
                  <c:v>65.900000000000006</c:v>
                </c:pt>
                <c:pt idx="199">
                  <c:v>65.900000000000006</c:v>
                </c:pt>
                <c:pt idx="200">
                  <c:v>65.900000000000006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65.7</c:v>
                </c:pt>
                <c:pt idx="212">
                  <c:v>65.7</c:v>
                </c:pt>
                <c:pt idx="213">
                  <c:v>65.7</c:v>
                </c:pt>
                <c:pt idx="214">
                  <c:v>65.7</c:v>
                </c:pt>
                <c:pt idx="215">
                  <c:v>65.7</c:v>
                </c:pt>
                <c:pt idx="216">
                  <c:v>65.7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(17)'!$A$2:$A$218</c:f>
              <c:numCache>
                <c:formatCode>General</c:formatCode>
                <c:ptCount val="217"/>
                <c:pt idx="0">
                  <c:v>173.65</c:v>
                </c:pt>
                <c:pt idx="1">
                  <c:v>174.607</c:v>
                </c:pt>
                <c:pt idx="2">
                  <c:v>175.57300000000001</c:v>
                </c:pt>
                <c:pt idx="3">
                  <c:v>176.53200000000001</c:v>
                </c:pt>
                <c:pt idx="4">
                  <c:v>177.488</c:v>
                </c:pt>
                <c:pt idx="5">
                  <c:v>178.45</c:v>
                </c:pt>
                <c:pt idx="6">
                  <c:v>179.411</c:v>
                </c:pt>
                <c:pt idx="7">
                  <c:v>180.37299999999999</c:v>
                </c:pt>
                <c:pt idx="8">
                  <c:v>181.33600000000001</c:v>
                </c:pt>
                <c:pt idx="9">
                  <c:v>182.28700000000001</c:v>
                </c:pt>
                <c:pt idx="10">
                  <c:v>183.249</c:v>
                </c:pt>
                <c:pt idx="11">
                  <c:v>184.21299999999999</c:v>
                </c:pt>
                <c:pt idx="12">
                  <c:v>185.17500000000001</c:v>
                </c:pt>
                <c:pt idx="13">
                  <c:v>186.136</c:v>
                </c:pt>
                <c:pt idx="14">
                  <c:v>187.09299999999999</c:v>
                </c:pt>
                <c:pt idx="15">
                  <c:v>188.048</c:v>
                </c:pt>
                <c:pt idx="16">
                  <c:v>189.01499999999999</c:v>
                </c:pt>
                <c:pt idx="17">
                  <c:v>189.97300000000001</c:v>
                </c:pt>
                <c:pt idx="18">
                  <c:v>190.93100000000001</c:v>
                </c:pt>
                <c:pt idx="19">
                  <c:v>191.89099999999999</c:v>
                </c:pt>
                <c:pt idx="20">
                  <c:v>192.85400000000001</c:v>
                </c:pt>
                <c:pt idx="21">
                  <c:v>193.81200000000001</c:v>
                </c:pt>
                <c:pt idx="22">
                  <c:v>194.77199999999999</c:v>
                </c:pt>
                <c:pt idx="23">
                  <c:v>195.72800000000001</c:v>
                </c:pt>
                <c:pt idx="24">
                  <c:v>196.691</c:v>
                </c:pt>
                <c:pt idx="25">
                  <c:v>197.65299999999999</c:v>
                </c:pt>
                <c:pt idx="26">
                  <c:v>198.607</c:v>
                </c:pt>
                <c:pt idx="27">
                  <c:v>199.56700000000001</c:v>
                </c:pt>
                <c:pt idx="28">
                  <c:v>200.53100000000001</c:v>
                </c:pt>
                <c:pt idx="29">
                  <c:v>201.49199999999999</c:v>
                </c:pt>
                <c:pt idx="30">
                  <c:v>202.45599999999999</c:v>
                </c:pt>
                <c:pt idx="31">
                  <c:v>203.41</c:v>
                </c:pt>
                <c:pt idx="32">
                  <c:v>204.37100000000001</c:v>
                </c:pt>
                <c:pt idx="33">
                  <c:v>205.33</c:v>
                </c:pt>
                <c:pt idx="34">
                  <c:v>206.28700000000001</c:v>
                </c:pt>
                <c:pt idx="35">
                  <c:v>207.25299999999999</c:v>
                </c:pt>
                <c:pt idx="36">
                  <c:v>208.21299999999999</c:v>
                </c:pt>
                <c:pt idx="37">
                  <c:v>209.16900000000001</c:v>
                </c:pt>
                <c:pt idx="38">
                  <c:v>210.13499999999999</c:v>
                </c:pt>
                <c:pt idx="39">
                  <c:v>211.09299999999999</c:v>
                </c:pt>
                <c:pt idx="40">
                  <c:v>212.053</c:v>
                </c:pt>
                <c:pt idx="41">
                  <c:v>213.01</c:v>
                </c:pt>
                <c:pt idx="42">
                  <c:v>213.97300000000001</c:v>
                </c:pt>
                <c:pt idx="43">
                  <c:v>214.934</c:v>
                </c:pt>
                <c:pt idx="44">
                  <c:v>215.89099999999999</c:v>
                </c:pt>
                <c:pt idx="45">
                  <c:v>216.84800000000001</c:v>
                </c:pt>
                <c:pt idx="46">
                  <c:v>217.81100000000001</c:v>
                </c:pt>
                <c:pt idx="47">
                  <c:v>218.773</c:v>
                </c:pt>
                <c:pt idx="48">
                  <c:v>219.73099999999999</c:v>
                </c:pt>
                <c:pt idx="49">
                  <c:v>220.69499999999999</c:v>
                </c:pt>
                <c:pt idx="50">
                  <c:v>221.65299999999999</c:v>
                </c:pt>
                <c:pt idx="51">
                  <c:v>222.61199999999999</c:v>
                </c:pt>
                <c:pt idx="52">
                  <c:v>223.56700000000001</c:v>
                </c:pt>
                <c:pt idx="53">
                  <c:v>224.53399999999999</c:v>
                </c:pt>
                <c:pt idx="54">
                  <c:v>225.489</c:v>
                </c:pt>
                <c:pt idx="55">
                  <c:v>226.45</c:v>
                </c:pt>
                <c:pt idx="56">
                  <c:v>227.416</c:v>
                </c:pt>
                <c:pt idx="57">
                  <c:v>228.369</c:v>
                </c:pt>
                <c:pt idx="58">
                  <c:v>229.33</c:v>
                </c:pt>
                <c:pt idx="59">
                  <c:v>230.29</c:v>
                </c:pt>
                <c:pt idx="60">
                  <c:v>231.25399999999999</c:v>
                </c:pt>
                <c:pt idx="61">
                  <c:v>232.215</c:v>
                </c:pt>
                <c:pt idx="62">
                  <c:v>233.16900000000001</c:v>
                </c:pt>
                <c:pt idx="63">
                  <c:v>234.13</c:v>
                </c:pt>
                <c:pt idx="64">
                  <c:v>235.09299999999999</c:v>
                </c:pt>
                <c:pt idx="65">
                  <c:v>236.054</c:v>
                </c:pt>
                <c:pt idx="66">
                  <c:v>237.012</c:v>
                </c:pt>
                <c:pt idx="67">
                  <c:v>237.976</c:v>
                </c:pt>
                <c:pt idx="68">
                  <c:v>238.934</c:v>
                </c:pt>
                <c:pt idx="69">
                  <c:v>239.90299999999999</c:v>
                </c:pt>
                <c:pt idx="70">
                  <c:v>240.852</c:v>
                </c:pt>
                <c:pt idx="71">
                  <c:v>241.815</c:v>
                </c:pt>
                <c:pt idx="72">
                  <c:v>242.773</c:v>
                </c:pt>
                <c:pt idx="73">
                  <c:v>243.73099999999999</c:v>
                </c:pt>
                <c:pt idx="74">
                  <c:v>244.69</c:v>
                </c:pt>
                <c:pt idx="75">
                  <c:v>245.65600000000001</c:v>
                </c:pt>
                <c:pt idx="76">
                  <c:v>246.61199999999999</c:v>
                </c:pt>
                <c:pt idx="77">
                  <c:v>247.57300000000001</c:v>
                </c:pt>
                <c:pt idx="78">
                  <c:v>248.535</c:v>
                </c:pt>
                <c:pt idx="79">
                  <c:v>249.49600000000001</c:v>
                </c:pt>
                <c:pt idx="80">
                  <c:v>250.45</c:v>
                </c:pt>
                <c:pt idx="81">
                  <c:v>251.41</c:v>
                </c:pt>
                <c:pt idx="82">
                  <c:v>252.374</c:v>
                </c:pt>
                <c:pt idx="83">
                  <c:v>253.328</c:v>
                </c:pt>
                <c:pt idx="84">
                  <c:v>254.29</c:v>
                </c:pt>
                <c:pt idx="85">
                  <c:v>255.24799999999999</c:v>
                </c:pt>
                <c:pt idx="86">
                  <c:v>256.214</c:v>
                </c:pt>
                <c:pt idx="87">
                  <c:v>257.17200000000003</c:v>
                </c:pt>
                <c:pt idx="88">
                  <c:v>258.12900000000002</c:v>
                </c:pt>
                <c:pt idx="89">
                  <c:v>259.08699999999999</c:v>
                </c:pt>
                <c:pt idx="90">
                  <c:v>260.053</c:v>
                </c:pt>
                <c:pt idx="91">
                  <c:v>261.012</c:v>
                </c:pt>
                <c:pt idx="92">
                  <c:v>261.97000000000003</c:v>
                </c:pt>
                <c:pt idx="93">
                  <c:v>262.92700000000002</c:v>
                </c:pt>
                <c:pt idx="94">
                  <c:v>263.89299999999997</c:v>
                </c:pt>
                <c:pt idx="95">
                  <c:v>264.85199999999998</c:v>
                </c:pt>
                <c:pt idx="96">
                  <c:v>265.815</c:v>
                </c:pt>
                <c:pt idx="97">
                  <c:v>266.767</c:v>
                </c:pt>
                <c:pt idx="98">
                  <c:v>267.72899999999998</c:v>
                </c:pt>
                <c:pt idx="99">
                  <c:v>268.69099999999997</c:v>
                </c:pt>
                <c:pt idx="100">
                  <c:v>269.64699999999999</c:v>
                </c:pt>
                <c:pt idx="101">
                  <c:v>270.613</c:v>
                </c:pt>
                <c:pt idx="102">
                  <c:v>271.57100000000003</c:v>
                </c:pt>
                <c:pt idx="103">
                  <c:v>272.52800000000002</c:v>
                </c:pt>
                <c:pt idx="104">
                  <c:v>273.495</c:v>
                </c:pt>
                <c:pt idx="105">
                  <c:v>274.45299999999997</c:v>
                </c:pt>
                <c:pt idx="106">
                  <c:v>275.41000000000003</c:v>
                </c:pt>
                <c:pt idx="107">
                  <c:v>276.36700000000002</c:v>
                </c:pt>
                <c:pt idx="108">
                  <c:v>277.334</c:v>
                </c:pt>
                <c:pt idx="109">
                  <c:v>278.29599999999999</c:v>
                </c:pt>
                <c:pt idx="110">
                  <c:v>279.24799999999999</c:v>
                </c:pt>
                <c:pt idx="111">
                  <c:v>280.20800000000003</c:v>
                </c:pt>
                <c:pt idx="112">
                  <c:v>281.17099999999999</c:v>
                </c:pt>
                <c:pt idx="113">
                  <c:v>282.13299999999998</c:v>
                </c:pt>
                <c:pt idx="114">
                  <c:v>283.096</c:v>
                </c:pt>
                <c:pt idx="115">
                  <c:v>284.048</c:v>
                </c:pt>
                <c:pt idx="116">
                  <c:v>285.01</c:v>
                </c:pt>
                <c:pt idx="117">
                  <c:v>285.97199999999998</c:v>
                </c:pt>
                <c:pt idx="118">
                  <c:v>286.92899999999997</c:v>
                </c:pt>
                <c:pt idx="119">
                  <c:v>287.887</c:v>
                </c:pt>
                <c:pt idx="120">
                  <c:v>288.851</c:v>
                </c:pt>
                <c:pt idx="121">
                  <c:v>289.80900000000003</c:v>
                </c:pt>
                <c:pt idx="122">
                  <c:v>290.77600000000001</c:v>
                </c:pt>
                <c:pt idx="123">
                  <c:v>291.73399999999998</c:v>
                </c:pt>
                <c:pt idx="124">
                  <c:v>292.69099999999997</c:v>
                </c:pt>
                <c:pt idx="125">
                  <c:v>293.64800000000002</c:v>
                </c:pt>
                <c:pt idx="126">
                  <c:v>294.60700000000003</c:v>
                </c:pt>
                <c:pt idx="127">
                  <c:v>295.57400000000001</c:v>
                </c:pt>
                <c:pt idx="128">
                  <c:v>296.52800000000002</c:v>
                </c:pt>
                <c:pt idx="129">
                  <c:v>297.48899999999998</c:v>
                </c:pt>
                <c:pt idx="130">
                  <c:v>298.452</c:v>
                </c:pt>
                <c:pt idx="131">
                  <c:v>299.41399999999999</c:v>
                </c:pt>
                <c:pt idx="132">
                  <c:v>300.36700000000002</c:v>
                </c:pt>
                <c:pt idx="133">
                  <c:v>301.32799999999997</c:v>
                </c:pt>
                <c:pt idx="134">
                  <c:v>302.291</c:v>
                </c:pt>
                <c:pt idx="135">
                  <c:v>303.255</c:v>
                </c:pt>
                <c:pt idx="136">
                  <c:v>304.209</c:v>
                </c:pt>
                <c:pt idx="137">
                  <c:v>305.17500000000001</c:v>
                </c:pt>
                <c:pt idx="138">
                  <c:v>306.13299999999998</c:v>
                </c:pt>
                <c:pt idx="139">
                  <c:v>307.08999999999997</c:v>
                </c:pt>
                <c:pt idx="140">
                  <c:v>308.04700000000003</c:v>
                </c:pt>
                <c:pt idx="141">
                  <c:v>309.01400000000001</c:v>
                </c:pt>
                <c:pt idx="142">
                  <c:v>309.97199999999998</c:v>
                </c:pt>
                <c:pt idx="143">
                  <c:v>310.92899999999997</c:v>
                </c:pt>
                <c:pt idx="144">
                  <c:v>311.89100000000002</c:v>
                </c:pt>
                <c:pt idx="145">
                  <c:v>312.85599999999999</c:v>
                </c:pt>
                <c:pt idx="146">
                  <c:v>313.80900000000003</c:v>
                </c:pt>
                <c:pt idx="147">
                  <c:v>314.77</c:v>
                </c:pt>
                <c:pt idx="148">
                  <c:v>315.733</c:v>
                </c:pt>
                <c:pt idx="149">
                  <c:v>316.69499999999999</c:v>
                </c:pt>
                <c:pt idx="150">
                  <c:v>317.649</c:v>
                </c:pt>
                <c:pt idx="151">
                  <c:v>318.60899999999998</c:v>
                </c:pt>
                <c:pt idx="152">
                  <c:v>319.56700000000001</c:v>
                </c:pt>
                <c:pt idx="153">
                  <c:v>320.53199999999998</c:v>
                </c:pt>
                <c:pt idx="154">
                  <c:v>321.48899999999998</c:v>
                </c:pt>
                <c:pt idx="155">
                  <c:v>322.45600000000002</c:v>
                </c:pt>
                <c:pt idx="156">
                  <c:v>323.41399999999999</c:v>
                </c:pt>
                <c:pt idx="157">
                  <c:v>324.37099999999998</c:v>
                </c:pt>
                <c:pt idx="158">
                  <c:v>325.32799999999997</c:v>
                </c:pt>
                <c:pt idx="159">
                  <c:v>326.29500000000002</c:v>
                </c:pt>
                <c:pt idx="160">
                  <c:v>327.25299999999999</c:v>
                </c:pt>
                <c:pt idx="161">
                  <c:v>328.214</c:v>
                </c:pt>
                <c:pt idx="162">
                  <c:v>329.17599999999999</c:v>
                </c:pt>
                <c:pt idx="163">
                  <c:v>330.12700000000001</c:v>
                </c:pt>
                <c:pt idx="164">
                  <c:v>331.09</c:v>
                </c:pt>
                <c:pt idx="165">
                  <c:v>332.05099999999999</c:v>
                </c:pt>
                <c:pt idx="166">
                  <c:v>333.01499999999999</c:v>
                </c:pt>
                <c:pt idx="167">
                  <c:v>333.976</c:v>
                </c:pt>
                <c:pt idx="168">
                  <c:v>334.93</c:v>
                </c:pt>
                <c:pt idx="169">
                  <c:v>335.89299999999997</c:v>
                </c:pt>
                <c:pt idx="170">
                  <c:v>336.84800000000001</c:v>
                </c:pt>
                <c:pt idx="171">
                  <c:v>337.81299999999999</c:v>
                </c:pt>
                <c:pt idx="172">
                  <c:v>338.76799999999997</c:v>
                </c:pt>
                <c:pt idx="173">
                  <c:v>339.72699999999998</c:v>
                </c:pt>
                <c:pt idx="174">
                  <c:v>340.69400000000002</c:v>
                </c:pt>
                <c:pt idx="175">
                  <c:v>341.65199999999999</c:v>
                </c:pt>
                <c:pt idx="176">
                  <c:v>342.60899999999998</c:v>
                </c:pt>
                <c:pt idx="177">
                  <c:v>343.57600000000002</c:v>
                </c:pt>
                <c:pt idx="178">
                  <c:v>344.53399999999999</c:v>
                </c:pt>
                <c:pt idx="179">
                  <c:v>345.495</c:v>
                </c:pt>
                <c:pt idx="180">
                  <c:v>346.447</c:v>
                </c:pt>
                <c:pt idx="181">
                  <c:v>347.40699999999998</c:v>
                </c:pt>
                <c:pt idx="182">
                  <c:v>348.37099999999998</c:v>
                </c:pt>
                <c:pt idx="183">
                  <c:v>349.33199999999999</c:v>
                </c:pt>
                <c:pt idx="184">
                  <c:v>350.29599999999999</c:v>
                </c:pt>
                <c:pt idx="185">
                  <c:v>351.24700000000001</c:v>
                </c:pt>
                <c:pt idx="186">
                  <c:v>352.21</c:v>
                </c:pt>
                <c:pt idx="187">
                  <c:v>353.173</c:v>
                </c:pt>
                <c:pt idx="188">
                  <c:v>354.12700000000001</c:v>
                </c:pt>
                <c:pt idx="189">
                  <c:v>355.09399999999999</c:v>
                </c:pt>
                <c:pt idx="190">
                  <c:v>356.05200000000002</c:v>
                </c:pt>
                <c:pt idx="191">
                  <c:v>357.00900000000001</c:v>
                </c:pt>
                <c:pt idx="192">
                  <c:v>357.976</c:v>
                </c:pt>
                <c:pt idx="193">
                  <c:v>358.93299999999999</c:v>
                </c:pt>
                <c:pt idx="194">
                  <c:v>359.89299999999997</c:v>
                </c:pt>
                <c:pt idx="195">
                  <c:v>360.84800000000001</c:v>
                </c:pt>
                <c:pt idx="196">
                  <c:v>361.80700000000002</c:v>
                </c:pt>
                <c:pt idx="197">
                  <c:v>362.774</c:v>
                </c:pt>
                <c:pt idx="198">
                  <c:v>363.72800000000001</c:v>
                </c:pt>
                <c:pt idx="199">
                  <c:v>364.68799999999999</c:v>
                </c:pt>
                <c:pt idx="200">
                  <c:v>365.65199999999999</c:v>
                </c:pt>
                <c:pt idx="201">
                  <c:v>366.613</c:v>
                </c:pt>
                <c:pt idx="202">
                  <c:v>367.56700000000001</c:v>
                </c:pt>
                <c:pt idx="203">
                  <c:v>368.52699999999999</c:v>
                </c:pt>
                <c:pt idx="204">
                  <c:v>369.49299999999999</c:v>
                </c:pt>
                <c:pt idx="205">
                  <c:v>370.447</c:v>
                </c:pt>
                <c:pt idx="206">
                  <c:v>371.40699999999998</c:v>
                </c:pt>
                <c:pt idx="207">
                  <c:v>372.375</c:v>
                </c:pt>
                <c:pt idx="208">
                  <c:v>373.33300000000003</c:v>
                </c:pt>
                <c:pt idx="209">
                  <c:v>374.29</c:v>
                </c:pt>
                <c:pt idx="210">
                  <c:v>375.24700000000001</c:v>
                </c:pt>
                <c:pt idx="211">
                  <c:v>376.214</c:v>
                </c:pt>
                <c:pt idx="212">
                  <c:v>377.17200000000003</c:v>
                </c:pt>
                <c:pt idx="213">
                  <c:v>378.13099999999997</c:v>
                </c:pt>
                <c:pt idx="214">
                  <c:v>379.09399999999999</c:v>
                </c:pt>
                <c:pt idx="215">
                  <c:v>380.05599999999998</c:v>
                </c:pt>
                <c:pt idx="216">
                  <c:v>381.00700000000001</c:v>
                </c:pt>
              </c:numCache>
            </c:numRef>
          </c:xVal>
          <c:yVal>
            <c:numRef>
              <c:f>'8 (17)'!$C$2:$C$218</c:f>
              <c:numCache>
                <c:formatCode>0.0</c:formatCode>
                <c:ptCount val="217"/>
                <c:pt idx="0" formatCode="General">
                  <c:v>65.599999999999994</c:v>
                </c:pt>
                <c:pt idx="1">
                  <c:v>65.600461522880821</c:v>
                </c:pt>
                <c:pt idx="2">
                  <c:v>65.600927386102228</c:v>
                </c:pt>
                <c:pt idx="3">
                  <c:v>65.60138987350318</c:v>
                </c:pt>
                <c:pt idx="4">
                  <c:v>65.601850914123943</c:v>
                </c:pt>
                <c:pt idx="5">
                  <c:v>65.602314848305085</c:v>
                </c:pt>
                <c:pt idx="6">
                  <c:v>65.602778300226163</c:v>
                </c:pt>
                <c:pt idx="7">
                  <c:v>65.603242234407304</c:v>
                </c:pt>
                <c:pt idx="8">
                  <c:v>65.603706650848508</c:v>
                </c:pt>
                <c:pt idx="9">
                  <c:v>65.604165280168957</c:v>
                </c:pt>
                <c:pt idx="10">
                  <c:v>65.604629214350098</c:v>
                </c:pt>
                <c:pt idx="11">
                  <c:v>65.605094113051365</c:v>
                </c:pt>
                <c:pt idx="12">
                  <c:v>65.605558047232506</c:v>
                </c:pt>
                <c:pt idx="13">
                  <c:v>65.606021499153584</c:v>
                </c:pt>
                <c:pt idx="14">
                  <c:v>65.606483022034411</c:v>
                </c:pt>
                <c:pt idx="15">
                  <c:v>65.606943580395111</c:v>
                </c:pt>
                <c:pt idx="16">
                  <c:v>65.607409925876581</c:v>
                </c:pt>
                <c:pt idx="17">
                  <c:v>65.607871931017471</c:v>
                </c:pt>
                <c:pt idx="18">
                  <c:v>65.60833393615836</c:v>
                </c:pt>
                <c:pt idx="19">
                  <c:v>65.608796905819375</c:v>
                </c:pt>
                <c:pt idx="20">
                  <c:v>65.609261322260579</c:v>
                </c:pt>
                <c:pt idx="21">
                  <c:v>65.609723327401468</c:v>
                </c:pt>
                <c:pt idx="22">
                  <c:v>65.610186297062484</c:v>
                </c:pt>
                <c:pt idx="23">
                  <c:v>65.610647337683247</c:v>
                </c:pt>
                <c:pt idx="24">
                  <c:v>65.611111754124451</c:v>
                </c:pt>
                <c:pt idx="25">
                  <c:v>65.611575688305592</c:v>
                </c:pt>
                <c:pt idx="26">
                  <c:v>65.61203576440623</c:v>
                </c:pt>
                <c:pt idx="27">
                  <c:v>65.612498734067245</c:v>
                </c:pt>
                <c:pt idx="28">
                  <c:v>65.612963632768512</c:v>
                </c:pt>
                <c:pt idx="29">
                  <c:v>65.61342708468959</c:v>
                </c:pt>
                <c:pt idx="30">
                  <c:v>65.613891983390857</c:v>
                </c:pt>
                <c:pt idx="31">
                  <c:v>65.614352059491495</c:v>
                </c:pt>
                <c:pt idx="32">
                  <c:v>65.614815511412573</c:v>
                </c:pt>
                <c:pt idx="33">
                  <c:v>65.615277998813525</c:v>
                </c:pt>
                <c:pt idx="34">
                  <c:v>65.615739521694351</c:v>
                </c:pt>
                <c:pt idx="35">
                  <c:v>65.616205384915759</c:v>
                </c:pt>
                <c:pt idx="36">
                  <c:v>65.616668354576774</c:v>
                </c:pt>
                <c:pt idx="37">
                  <c:v>65.617129395197537</c:v>
                </c:pt>
                <c:pt idx="38">
                  <c:v>65.617595258418945</c:v>
                </c:pt>
                <c:pt idx="39">
                  <c:v>65.618057263559834</c:v>
                </c:pt>
                <c:pt idx="40">
                  <c:v>65.618520233220849</c:v>
                </c:pt>
                <c:pt idx="41">
                  <c:v>65.618981756101675</c:v>
                </c:pt>
                <c:pt idx="42">
                  <c:v>65.619446172542879</c:v>
                </c:pt>
                <c:pt idx="43">
                  <c:v>65.619909624463958</c:v>
                </c:pt>
                <c:pt idx="44">
                  <c:v>65.620371147344784</c:v>
                </c:pt>
                <c:pt idx="45">
                  <c:v>65.62083267022561</c:v>
                </c:pt>
                <c:pt idx="46">
                  <c:v>65.621297086666814</c:v>
                </c:pt>
                <c:pt idx="47">
                  <c:v>65.621761020847956</c:v>
                </c:pt>
                <c:pt idx="48">
                  <c:v>65.622223025988845</c:v>
                </c:pt>
                <c:pt idx="49">
                  <c:v>65.622687924690112</c:v>
                </c:pt>
                <c:pt idx="50">
                  <c:v>65.623149929831001</c:v>
                </c:pt>
                <c:pt idx="51">
                  <c:v>65.623612417231953</c:v>
                </c:pt>
                <c:pt idx="52">
                  <c:v>65.624072975592654</c:v>
                </c:pt>
                <c:pt idx="53">
                  <c:v>65.624539321074124</c:v>
                </c:pt>
                <c:pt idx="54">
                  <c:v>65.624999879434824</c:v>
                </c:pt>
                <c:pt idx="55">
                  <c:v>65.625463331355903</c:v>
                </c:pt>
                <c:pt idx="56">
                  <c:v>65.62592919457731</c:v>
                </c:pt>
                <c:pt idx="57">
                  <c:v>65.626388788417884</c:v>
                </c:pt>
                <c:pt idx="58">
                  <c:v>65.626852240338962</c:v>
                </c:pt>
                <c:pt idx="59">
                  <c:v>65.627315209999978</c:v>
                </c:pt>
                <c:pt idx="60">
                  <c:v>65.627780108701245</c:v>
                </c:pt>
                <c:pt idx="61">
                  <c:v>65.628243560622323</c:v>
                </c:pt>
                <c:pt idx="62">
                  <c:v>65.62870363672296</c:v>
                </c:pt>
                <c:pt idx="63">
                  <c:v>65.629167088644039</c:v>
                </c:pt>
                <c:pt idx="64">
                  <c:v>65.629631505085243</c:v>
                </c:pt>
                <c:pt idx="65">
                  <c:v>65.630094957006321</c:v>
                </c:pt>
                <c:pt idx="66">
                  <c:v>65.63055696214721</c:v>
                </c:pt>
                <c:pt idx="67">
                  <c:v>65.631021860848477</c:v>
                </c:pt>
                <c:pt idx="68">
                  <c:v>65.631483865989367</c:v>
                </c:pt>
                <c:pt idx="69">
                  <c:v>65.631951175990963</c:v>
                </c:pt>
                <c:pt idx="70">
                  <c:v>65.632408840791285</c:v>
                </c:pt>
                <c:pt idx="71">
                  <c:v>65.63287325723249</c:v>
                </c:pt>
                <c:pt idx="72">
                  <c:v>65.633335262373379</c:v>
                </c:pt>
                <c:pt idx="73">
                  <c:v>65.633797267514268</c:v>
                </c:pt>
                <c:pt idx="74">
                  <c:v>65.63425975491522</c:v>
                </c:pt>
                <c:pt idx="75">
                  <c:v>65.634725618136628</c:v>
                </c:pt>
                <c:pt idx="76">
                  <c:v>65.635186658757391</c:v>
                </c:pt>
                <c:pt idx="77">
                  <c:v>65.635650110678469</c:v>
                </c:pt>
                <c:pt idx="78">
                  <c:v>65.63611404485961</c:v>
                </c:pt>
                <c:pt idx="79">
                  <c:v>65.636577496780689</c:v>
                </c:pt>
                <c:pt idx="80">
                  <c:v>65.637037572881326</c:v>
                </c:pt>
                <c:pt idx="81">
                  <c:v>65.637500542542341</c:v>
                </c:pt>
                <c:pt idx="82">
                  <c:v>65.637965441243608</c:v>
                </c:pt>
                <c:pt idx="83">
                  <c:v>65.638425517344245</c:v>
                </c:pt>
                <c:pt idx="84">
                  <c:v>65.638889451525387</c:v>
                </c:pt>
                <c:pt idx="85">
                  <c:v>65.639351456666276</c:v>
                </c:pt>
                <c:pt idx="86">
                  <c:v>65.639817319887683</c:v>
                </c:pt>
                <c:pt idx="87">
                  <c:v>65.640279325028573</c:v>
                </c:pt>
                <c:pt idx="88">
                  <c:v>65.640740847909399</c:v>
                </c:pt>
                <c:pt idx="89">
                  <c:v>65.641202853050288</c:v>
                </c:pt>
                <c:pt idx="90">
                  <c:v>65.641668716271695</c:v>
                </c:pt>
                <c:pt idx="91">
                  <c:v>65.642131203672648</c:v>
                </c:pt>
                <c:pt idx="92">
                  <c:v>65.642593208813537</c:v>
                </c:pt>
                <c:pt idx="93">
                  <c:v>65.643054731694363</c:v>
                </c:pt>
                <c:pt idx="94">
                  <c:v>65.643520594915771</c:v>
                </c:pt>
                <c:pt idx="95">
                  <c:v>65.643983082316723</c:v>
                </c:pt>
                <c:pt idx="96">
                  <c:v>65.644447498757927</c:v>
                </c:pt>
                <c:pt idx="97">
                  <c:v>65.644906610338438</c:v>
                </c:pt>
                <c:pt idx="98">
                  <c:v>65.645370544519579</c:v>
                </c:pt>
                <c:pt idx="99">
                  <c:v>65.645834478700721</c:v>
                </c:pt>
                <c:pt idx="100">
                  <c:v>65.646295519321484</c:v>
                </c:pt>
                <c:pt idx="101">
                  <c:v>65.646761382542891</c:v>
                </c:pt>
                <c:pt idx="102">
                  <c:v>65.647223387683781</c:v>
                </c:pt>
                <c:pt idx="103">
                  <c:v>65.647684910564607</c:v>
                </c:pt>
                <c:pt idx="104">
                  <c:v>65.648151256046077</c:v>
                </c:pt>
                <c:pt idx="105">
                  <c:v>65.648613261186966</c:v>
                </c:pt>
                <c:pt idx="106">
                  <c:v>65.649074784067793</c:v>
                </c:pt>
                <c:pt idx="107">
                  <c:v>65.649536306948619</c:v>
                </c:pt>
                <c:pt idx="108">
                  <c:v>65.650002652430089</c:v>
                </c:pt>
                <c:pt idx="109">
                  <c:v>65.65046658661123</c:v>
                </c:pt>
                <c:pt idx="110">
                  <c:v>65.650925698191742</c:v>
                </c:pt>
                <c:pt idx="111">
                  <c:v>65.651388667852757</c:v>
                </c:pt>
                <c:pt idx="112">
                  <c:v>65.651853084293961</c:v>
                </c:pt>
                <c:pt idx="113">
                  <c:v>65.652317018475102</c:v>
                </c:pt>
                <c:pt idx="114">
                  <c:v>65.652781434916307</c:v>
                </c:pt>
                <c:pt idx="115">
                  <c:v>65.653240546496818</c:v>
                </c:pt>
                <c:pt idx="116">
                  <c:v>65.653704480677959</c:v>
                </c:pt>
                <c:pt idx="117">
                  <c:v>65.6541684148591</c:v>
                </c:pt>
                <c:pt idx="118">
                  <c:v>65.654629937739927</c:v>
                </c:pt>
                <c:pt idx="119">
                  <c:v>65.655091942880816</c:v>
                </c:pt>
                <c:pt idx="120">
                  <c:v>65.655556841582083</c:v>
                </c:pt>
                <c:pt idx="121">
                  <c:v>65.656018846722972</c:v>
                </c:pt>
                <c:pt idx="122">
                  <c:v>65.656485192204443</c:v>
                </c:pt>
                <c:pt idx="123">
                  <c:v>65.656947197345332</c:v>
                </c:pt>
                <c:pt idx="124">
                  <c:v>65.657408720226158</c:v>
                </c:pt>
                <c:pt idx="125">
                  <c:v>65.657870243106984</c:v>
                </c:pt>
                <c:pt idx="126">
                  <c:v>65.658332730507937</c:v>
                </c:pt>
                <c:pt idx="127">
                  <c:v>65.658799075989407</c:v>
                </c:pt>
                <c:pt idx="128">
                  <c:v>65.659259152090044</c:v>
                </c:pt>
                <c:pt idx="129">
                  <c:v>65.659722604011122</c:v>
                </c:pt>
                <c:pt idx="130">
                  <c:v>65.660187020452327</c:v>
                </c:pt>
                <c:pt idx="131">
                  <c:v>65.660650954633468</c:v>
                </c:pt>
                <c:pt idx="132">
                  <c:v>65.661110548474042</c:v>
                </c:pt>
                <c:pt idx="133">
                  <c:v>65.66157400039512</c:v>
                </c:pt>
                <c:pt idx="134">
                  <c:v>65.662038416836324</c:v>
                </c:pt>
                <c:pt idx="135">
                  <c:v>65.662503315537592</c:v>
                </c:pt>
                <c:pt idx="136">
                  <c:v>65.662963391638229</c:v>
                </c:pt>
                <c:pt idx="137">
                  <c:v>65.663429254859636</c:v>
                </c:pt>
                <c:pt idx="138">
                  <c:v>65.663891260000526</c:v>
                </c:pt>
                <c:pt idx="139">
                  <c:v>65.664352782881352</c:v>
                </c:pt>
                <c:pt idx="140">
                  <c:v>65.664814305762178</c:v>
                </c:pt>
                <c:pt idx="141">
                  <c:v>65.665280651243648</c:v>
                </c:pt>
                <c:pt idx="142">
                  <c:v>65.665742656384538</c:v>
                </c:pt>
                <c:pt idx="143">
                  <c:v>65.666204179265364</c:v>
                </c:pt>
                <c:pt idx="144">
                  <c:v>65.666668113446505</c:v>
                </c:pt>
                <c:pt idx="145">
                  <c:v>65.667133494407835</c:v>
                </c:pt>
                <c:pt idx="146">
                  <c:v>65.66759308824841</c:v>
                </c:pt>
                <c:pt idx="147">
                  <c:v>65.668056540169488</c:v>
                </c:pt>
                <c:pt idx="148">
                  <c:v>65.668520956610692</c:v>
                </c:pt>
                <c:pt idx="149">
                  <c:v>65.668984890791833</c:v>
                </c:pt>
                <c:pt idx="150">
                  <c:v>65.66944496689247</c:v>
                </c:pt>
                <c:pt idx="151">
                  <c:v>65.669907936553486</c:v>
                </c:pt>
                <c:pt idx="152">
                  <c:v>65.670369941694375</c:v>
                </c:pt>
                <c:pt idx="153">
                  <c:v>65.670835322655705</c:v>
                </c:pt>
                <c:pt idx="154">
                  <c:v>65.671296845536531</c:v>
                </c:pt>
                <c:pt idx="155">
                  <c:v>65.671763191018002</c:v>
                </c:pt>
                <c:pt idx="156">
                  <c:v>65.672225196158891</c:v>
                </c:pt>
                <c:pt idx="157">
                  <c:v>65.672686719039717</c:v>
                </c:pt>
                <c:pt idx="158">
                  <c:v>65.673148241920543</c:v>
                </c:pt>
                <c:pt idx="159">
                  <c:v>65.673614587402014</c:v>
                </c:pt>
                <c:pt idx="160">
                  <c:v>65.674076592542903</c:v>
                </c:pt>
                <c:pt idx="161">
                  <c:v>65.674540044463981</c:v>
                </c:pt>
                <c:pt idx="162">
                  <c:v>65.675003978645123</c:v>
                </c:pt>
                <c:pt idx="163">
                  <c:v>65.675462607965571</c:v>
                </c:pt>
                <c:pt idx="164">
                  <c:v>65.675927024406775</c:v>
                </c:pt>
                <c:pt idx="165">
                  <c:v>65.676390476327853</c:v>
                </c:pt>
                <c:pt idx="166">
                  <c:v>65.67685537502912</c:v>
                </c:pt>
                <c:pt idx="167">
                  <c:v>65.677318826950199</c:v>
                </c:pt>
                <c:pt idx="168">
                  <c:v>65.677778903050836</c:v>
                </c:pt>
                <c:pt idx="169">
                  <c:v>65.67824331949204</c:v>
                </c:pt>
                <c:pt idx="170">
                  <c:v>65.67870387785274</c:v>
                </c:pt>
                <c:pt idx="171">
                  <c:v>65.679169258814071</c:v>
                </c:pt>
                <c:pt idx="172">
                  <c:v>65.679629817174771</c:v>
                </c:pt>
                <c:pt idx="173">
                  <c:v>65.680092304575723</c:v>
                </c:pt>
                <c:pt idx="174">
                  <c:v>65.680558650057193</c:v>
                </c:pt>
                <c:pt idx="175">
                  <c:v>65.681020655198083</c:v>
                </c:pt>
                <c:pt idx="176">
                  <c:v>65.681482178078909</c:v>
                </c:pt>
                <c:pt idx="177">
                  <c:v>65.681948523560379</c:v>
                </c:pt>
                <c:pt idx="178">
                  <c:v>65.682410528701269</c:v>
                </c:pt>
                <c:pt idx="179">
                  <c:v>65.682873980622347</c:v>
                </c:pt>
                <c:pt idx="180">
                  <c:v>65.683333092202858</c:v>
                </c:pt>
                <c:pt idx="181">
                  <c:v>65.683796061863873</c:v>
                </c:pt>
                <c:pt idx="182">
                  <c:v>65.68426096056514</c:v>
                </c:pt>
                <c:pt idx="183">
                  <c:v>65.684724412486219</c:v>
                </c:pt>
                <c:pt idx="184">
                  <c:v>65.685189311187486</c:v>
                </c:pt>
                <c:pt idx="185">
                  <c:v>65.685647940507934</c:v>
                </c:pt>
                <c:pt idx="186">
                  <c:v>65.686112356949138</c:v>
                </c:pt>
                <c:pt idx="187">
                  <c:v>65.686576773390343</c:v>
                </c:pt>
                <c:pt idx="188">
                  <c:v>65.68703684949098</c:v>
                </c:pt>
                <c:pt idx="189">
                  <c:v>65.68750319497245</c:v>
                </c:pt>
                <c:pt idx="190">
                  <c:v>65.687965200113339</c:v>
                </c:pt>
                <c:pt idx="191">
                  <c:v>65.688426722994166</c:v>
                </c:pt>
                <c:pt idx="192">
                  <c:v>65.688893068475636</c:v>
                </c:pt>
                <c:pt idx="193">
                  <c:v>65.689354591356462</c:v>
                </c:pt>
                <c:pt idx="194">
                  <c:v>65.689817561017477</c:v>
                </c:pt>
                <c:pt idx="195">
                  <c:v>65.690278119378178</c:v>
                </c:pt>
                <c:pt idx="196">
                  <c:v>65.69074060677913</c:v>
                </c:pt>
                <c:pt idx="197">
                  <c:v>65.6912069522606</c:v>
                </c:pt>
                <c:pt idx="198">
                  <c:v>65.691667028361238</c:v>
                </c:pt>
                <c:pt idx="199">
                  <c:v>65.692129998022253</c:v>
                </c:pt>
                <c:pt idx="200">
                  <c:v>65.69259489672352</c:v>
                </c:pt>
                <c:pt idx="201">
                  <c:v>65.693058348644598</c:v>
                </c:pt>
                <c:pt idx="202">
                  <c:v>65.693518424745236</c:v>
                </c:pt>
                <c:pt idx="203">
                  <c:v>65.693981394406251</c:v>
                </c:pt>
                <c:pt idx="204">
                  <c:v>65.694447257627658</c:v>
                </c:pt>
                <c:pt idx="205">
                  <c:v>65.694907333728295</c:v>
                </c:pt>
                <c:pt idx="206">
                  <c:v>65.695370303389311</c:v>
                </c:pt>
                <c:pt idx="207">
                  <c:v>65.695837131130844</c:v>
                </c:pt>
                <c:pt idx="208">
                  <c:v>65.696299136271733</c:v>
                </c:pt>
                <c:pt idx="209">
                  <c:v>65.696760659152559</c:v>
                </c:pt>
                <c:pt idx="210">
                  <c:v>65.697222182033386</c:v>
                </c:pt>
                <c:pt idx="211">
                  <c:v>65.697688527514856</c:v>
                </c:pt>
                <c:pt idx="212">
                  <c:v>65.698150532655745</c:v>
                </c:pt>
                <c:pt idx="213">
                  <c:v>65.698613020056698</c:v>
                </c:pt>
                <c:pt idx="214">
                  <c:v>65.699077436497902</c:v>
                </c:pt>
                <c:pt idx="215">
                  <c:v>65.699541370679043</c:v>
                </c:pt>
                <c:pt idx="216" formatCode="General">
                  <c:v>65.7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51232"/>
        <c:axId val="75152768"/>
      </c:scatterChart>
      <c:valAx>
        <c:axId val="7515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5152768"/>
        <c:crosses val="autoZero"/>
        <c:crossBetween val="midCat"/>
      </c:valAx>
      <c:valAx>
        <c:axId val="751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5123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(17)'!$L$2:$L$283</c:f>
              <c:numCache>
                <c:formatCode>General</c:formatCode>
                <c:ptCount val="282"/>
                <c:pt idx="0">
                  <c:v>290.83199999999999</c:v>
                </c:pt>
                <c:pt idx="1">
                  <c:v>291.78899999999999</c:v>
                </c:pt>
                <c:pt idx="2">
                  <c:v>292.74700000000001</c:v>
                </c:pt>
                <c:pt idx="3">
                  <c:v>293.71300000000002</c:v>
                </c:pt>
                <c:pt idx="4">
                  <c:v>294.67399999999998</c:v>
                </c:pt>
                <c:pt idx="5">
                  <c:v>295.63099999999997</c:v>
                </c:pt>
                <c:pt idx="6">
                  <c:v>296.59399999999999</c:v>
                </c:pt>
                <c:pt idx="7">
                  <c:v>297.55500000000001</c:v>
                </c:pt>
                <c:pt idx="8">
                  <c:v>298.50799999999998</c:v>
                </c:pt>
                <c:pt idx="9">
                  <c:v>299.46899999999999</c:v>
                </c:pt>
                <c:pt idx="10">
                  <c:v>300.43299999999999</c:v>
                </c:pt>
                <c:pt idx="11">
                  <c:v>301.39400000000001</c:v>
                </c:pt>
                <c:pt idx="12">
                  <c:v>302.34699999999998</c:v>
                </c:pt>
                <c:pt idx="13">
                  <c:v>303.31</c:v>
                </c:pt>
                <c:pt idx="14">
                  <c:v>304.274</c:v>
                </c:pt>
                <c:pt idx="15">
                  <c:v>305.23200000000003</c:v>
                </c:pt>
                <c:pt idx="16">
                  <c:v>306.18799999999999</c:v>
                </c:pt>
                <c:pt idx="17">
                  <c:v>307.15499999999997</c:v>
                </c:pt>
                <c:pt idx="18">
                  <c:v>308.11399999999998</c:v>
                </c:pt>
                <c:pt idx="19">
                  <c:v>309.07</c:v>
                </c:pt>
                <c:pt idx="20">
                  <c:v>310.02699999999999</c:v>
                </c:pt>
                <c:pt idx="21">
                  <c:v>310.99400000000003</c:v>
                </c:pt>
                <c:pt idx="22">
                  <c:v>311.95400000000001</c:v>
                </c:pt>
                <c:pt idx="23">
                  <c:v>312.911</c:v>
                </c:pt>
                <c:pt idx="24">
                  <c:v>313.86700000000002</c:v>
                </c:pt>
                <c:pt idx="25">
                  <c:v>314.83499999999998</c:v>
                </c:pt>
                <c:pt idx="26">
                  <c:v>315.78899999999999</c:v>
                </c:pt>
                <c:pt idx="27">
                  <c:v>316.75</c:v>
                </c:pt>
                <c:pt idx="28">
                  <c:v>317.71300000000002</c:v>
                </c:pt>
                <c:pt idx="29">
                  <c:v>318.67500000000001</c:v>
                </c:pt>
                <c:pt idx="30">
                  <c:v>319.63400000000001</c:v>
                </c:pt>
                <c:pt idx="31">
                  <c:v>320.58800000000002</c:v>
                </c:pt>
                <c:pt idx="32">
                  <c:v>321.55399999999997</c:v>
                </c:pt>
                <c:pt idx="33">
                  <c:v>322.512</c:v>
                </c:pt>
                <c:pt idx="34">
                  <c:v>323.46899999999999</c:v>
                </c:pt>
                <c:pt idx="35">
                  <c:v>324.42700000000002</c:v>
                </c:pt>
                <c:pt idx="36">
                  <c:v>325.39299999999997</c:v>
                </c:pt>
                <c:pt idx="37">
                  <c:v>326.351</c:v>
                </c:pt>
                <c:pt idx="38">
                  <c:v>327.30799999999999</c:v>
                </c:pt>
                <c:pt idx="39">
                  <c:v>328.26900000000001</c:v>
                </c:pt>
                <c:pt idx="40">
                  <c:v>329.23099999999999</c:v>
                </c:pt>
                <c:pt idx="41">
                  <c:v>330.19200000000001</c:v>
                </c:pt>
                <c:pt idx="42">
                  <c:v>331.14699999999999</c:v>
                </c:pt>
                <c:pt idx="43">
                  <c:v>332.10700000000003</c:v>
                </c:pt>
                <c:pt idx="44">
                  <c:v>333.07</c:v>
                </c:pt>
                <c:pt idx="45">
                  <c:v>334.03100000000001</c:v>
                </c:pt>
                <c:pt idx="46">
                  <c:v>334.995</c:v>
                </c:pt>
                <c:pt idx="47">
                  <c:v>335.947</c:v>
                </c:pt>
                <c:pt idx="48">
                  <c:v>336.91399999999999</c:v>
                </c:pt>
                <c:pt idx="49">
                  <c:v>337.87200000000001</c:v>
                </c:pt>
                <c:pt idx="50">
                  <c:v>338.834</c:v>
                </c:pt>
                <c:pt idx="51">
                  <c:v>339.79300000000001</c:v>
                </c:pt>
                <c:pt idx="52">
                  <c:v>340.75099999999998</c:v>
                </c:pt>
                <c:pt idx="53">
                  <c:v>341.70699999999999</c:v>
                </c:pt>
                <c:pt idx="54">
                  <c:v>342.67399999999998</c:v>
                </c:pt>
                <c:pt idx="55">
                  <c:v>343.63200000000001</c:v>
                </c:pt>
                <c:pt idx="56">
                  <c:v>344.589</c:v>
                </c:pt>
                <c:pt idx="57">
                  <c:v>345.55</c:v>
                </c:pt>
                <c:pt idx="58">
                  <c:v>346.512</c:v>
                </c:pt>
                <c:pt idx="59">
                  <c:v>347.47300000000001</c:v>
                </c:pt>
                <c:pt idx="60">
                  <c:v>348.42700000000002</c:v>
                </c:pt>
                <c:pt idx="61">
                  <c:v>349.387</c:v>
                </c:pt>
                <c:pt idx="62">
                  <c:v>350.351</c:v>
                </c:pt>
                <c:pt idx="63">
                  <c:v>351.31200000000001</c:v>
                </c:pt>
                <c:pt idx="64">
                  <c:v>352.267</c:v>
                </c:pt>
                <c:pt idx="65">
                  <c:v>353.22800000000001</c:v>
                </c:pt>
                <c:pt idx="66">
                  <c:v>354.19200000000001</c:v>
                </c:pt>
                <c:pt idx="67">
                  <c:v>355.149</c:v>
                </c:pt>
                <c:pt idx="68">
                  <c:v>356.10700000000003</c:v>
                </c:pt>
                <c:pt idx="69">
                  <c:v>357.07400000000001</c:v>
                </c:pt>
                <c:pt idx="70">
                  <c:v>358.03199999999998</c:v>
                </c:pt>
                <c:pt idx="71">
                  <c:v>358.98899999999998</c:v>
                </c:pt>
                <c:pt idx="72">
                  <c:v>359.947</c:v>
                </c:pt>
                <c:pt idx="73">
                  <c:v>360.91399999999999</c:v>
                </c:pt>
                <c:pt idx="74">
                  <c:v>361.86700000000002</c:v>
                </c:pt>
                <c:pt idx="75">
                  <c:v>362.82900000000001</c:v>
                </c:pt>
                <c:pt idx="76">
                  <c:v>363.79300000000001</c:v>
                </c:pt>
                <c:pt idx="77">
                  <c:v>364.75400000000002</c:v>
                </c:pt>
                <c:pt idx="78">
                  <c:v>365.70800000000003</c:v>
                </c:pt>
                <c:pt idx="79">
                  <c:v>366.66800000000001</c:v>
                </c:pt>
                <c:pt idx="80">
                  <c:v>367.63200000000001</c:v>
                </c:pt>
                <c:pt idx="81">
                  <c:v>368.59300000000002</c:v>
                </c:pt>
                <c:pt idx="82">
                  <c:v>369.54899999999998</c:v>
                </c:pt>
                <c:pt idx="83">
                  <c:v>370.512</c:v>
                </c:pt>
                <c:pt idx="84">
                  <c:v>371.47300000000001</c:v>
                </c:pt>
                <c:pt idx="85">
                  <c:v>372.43099999999998</c:v>
                </c:pt>
                <c:pt idx="86">
                  <c:v>373.38799999999998</c:v>
                </c:pt>
                <c:pt idx="87">
                  <c:v>374.35500000000002</c:v>
                </c:pt>
                <c:pt idx="88">
                  <c:v>375.31299999999999</c:v>
                </c:pt>
                <c:pt idx="89">
                  <c:v>376.27</c:v>
                </c:pt>
                <c:pt idx="90">
                  <c:v>377.22699999999998</c:v>
                </c:pt>
                <c:pt idx="91">
                  <c:v>378.18799999999999</c:v>
                </c:pt>
                <c:pt idx="92">
                  <c:v>379.15100000000001</c:v>
                </c:pt>
                <c:pt idx="93">
                  <c:v>380.11399999999998</c:v>
                </c:pt>
                <c:pt idx="94">
                  <c:v>381.07400000000001</c:v>
                </c:pt>
                <c:pt idx="95">
                  <c:v>382.03500000000003</c:v>
                </c:pt>
                <c:pt idx="96">
                  <c:v>382.98899999999998</c:v>
                </c:pt>
                <c:pt idx="97">
                  <c:v>383.94900000000001</c:v>
                </c:pt>
                <c:pt idx="98">
                  <c:v>384.91399999999999</c:v>
                </c:pt>
                <c:pt idx="99">
                  <c:v>385.86799999999999</c:v>
                </c:pt>
                <c:pt idx="100">
                  <c:v>386.83199999999999</c:v>
                </c:pt>
                <c:pt idx="101">
                  <c:v>387.78699999999998</c:v>
                </c:pt>
                <c:pt idx="102">
                  <c:v>388.75400000000002</c:v>
                </c:pt>
                <c:pt idx="103">
                  <c:v>389.71199999999999</c:v>
                </c:pt>
                <c:pt idx="104">
                  <c:v>390.66899999999998</c:v>
                </c:pt>
                <c:pt idx="105">
                  <c:v>391.62700000000001</c:v>
                </c:pt>
                <c:pt idx="106">
                  <c:v>392.59300000000002</c:v>
                </c:pt>
                <c:pt idx="107">
                  <c:v>393.55099999999999</c:v>
                </c:pt>
                <c:pt idx="108">
                  <c:v>394.50799999999998</c:v>
                </c:pt>
                <c:pt idx="109">
                  <c:v>395.46899999999999</c:v>
                </c:pt>
                <c:pt idx="110">
                  <c:v>396.43099999999998</c:v>
                </c:pt>
                <c:pt idx="111">
                  <c:v>397.39299999999997</c:v>
                </c:pt>
                <c:pt idx="112">
                  <c:v>398.35500000000002</c:v>
                </c:pt>
                <c:pt idx="113">
                  <c:v>399.30700000000002</c:v>
                </c:pt>
                <c:pt idx="114">
                  <c:v>400.27</c:v>
                </c:pt>
                <c:pt idx="115">
                  <c:v>401.23099999999999</c:v>
                </c:pt>
                <c:pt idx="116">
                  <c:v>402.19499999999999</c:v>
                </c:pt>
                <c:pt idx="117">
                  <c:v>403.149</c:v>
                </c:pt>
                <c:pt idx="118">
                  <c:v>404.11099999999999</c:v>
                </c:pt>
                <c:pt idx="119">
                  <c:v>405.06799999999998</c:v>
                </c:pt>
                <c:pt idx="120">
                  <c:v>406.02699999999999</c:v>
                </c:pt>
                <c:pt idx="121">
                  <c:v>406.99200000000002</c:v>
                </c:pt>
                <c:pt idx="122">
                  <c:v>407.95100000000002</c:v>
                </c:pt>
                <c:pt idx="123">
                  <c:v>408.90699999999998</c:v>
                </c:pt>
                <c:pt idx="124">
                  <c:v>409.86700000000002</c:v>
                </c:pt>
                <c:pt idx="125">
                  <c:v>410.83199999999999</c:v>
                </c:pt>
                <c:pt idx="126">
                  <c:v>411.79199999999997</c:v>
                </c:pt>
                <c:pt idx="127">
                  <c:v>412.74799999999999</c:v>
                </c:pt>
                <c:pt idx="128">
                  <c:v>413.71199999999999</c:v>
                </c:pt>
                <c:pt idx="129">
                  <c:v>414.67399999999998</c:v>
                </c:pt>
                <c:pt idx="130">
                  <c:v>415.62700000000001</c:v>
                </c:pt>
                <c:pt idx="131">
                  <c:v>416.58699999999999</c:v>
                </c:pt>
                <c:pt idx="132">
                  <c:v>417.55</c:v>
                </c:pt>
                <c:pt idx="133">
                  <c:v>418.512</c:v>
                </c:pt>
                <c:pt idx="134">
                  <c:v>419.46699999999998</c:v>
                </c:pt>
                <c:pt idx="135">
                  <c:v>420.428</c:v>
                </c:pt>
                <c:pt idx="136">
                  <c:v>421.392</c:v>
                </c:pt>
                <c:pt idx="137">
                  <c:v>422.34899999999999</c:v>
                </c:pt>
                <c:pt idx="138">
                  <c:v>423.30700000000002</c:v>
                </c:pt>
                <c:pt idx="139">
                  <c:v>424.274</c:v>
                </c:pt>
                <c:pt idx="140">
                  <c:v>425.23099999999999</c:v>
                </c:pt>
                <c:pt idx="141">
                  <c:v>426.18799999999999</c:v>
                </c:pt>
                <c:pt idx="142">
                  <c:v>427.15499999999997</c:v>
                </c:pt>
                <c:pt idx="143">
                  <c:v>428.108</c:v>
                </c:pt>
                <c:pt idx="144">
                  <c:v>429.06799999999998</c:v>
                </c:pt>
                <c:pt idx="145">
                  <c:v>430.029</c:v>
                </c:pt>
                <c:pt idx="146">
                  <c:v>430.99200000000002</c:v>
                </c:pt>
                <c:pt idx="147">
                  <c:v>431.95499999999998</c:v>
                </c:pt>
                <c:pt idx="148">
                  <c:v>432.90699999999998</c:v>
                </c:pt>
                <c:pt idx="149">
                  <c:v>433.87200000000001</c:v>
                </c:pt>
                <c:pt idx="150">
                  <c:v>434.83199999999999</c:v>
                </c:pt>
                <c:pt idx="151">
                  <c:v>435.79399999999998</c:v>
                </c:pt>
                <c:pt idx="152">
                  <c:v>436.75099999999998</c:v>
                </c:pt>
                <c:pt idx="153">
                  <c:v>437.71499999999997</c:v>
                </c:pt>
                <c:pt idx="154">
                  <c:v>438.673</c:v>
                </c:pt>
                <c:pt idx="155">
                  <c:v>439.63099999999997</c:v>
                </c:pt>
                <c:pt idx="156">
                  <c:v>440.58699999999999</c:v>
                </c:pt>
                <c:pt idx="157">
                  <c:v>441.55399999999997</c:v>
                </c:pt>
                <c:pt idx="158">
                  <c:v>442.51299999999998</c:v>
                </c:pt>
                <c:pt idx="159">
                  <c:v>443.46899999999999</c:v>
                </c:pt>
                <c:pt idx="160">
                  <c:v>444.42700000000002</c:v>
                </c:pt>
                <c:pt idx="161">
                  <c:v>445.387</c:v>
                </c:pt>
                <c:pt idx="162">
                  <c:v>446.34899999999999</c:v>
                </c:pt>
                <c:pt idx="163">
                  <c:v>447.31</c:v>
                </c:pt>
                <c:pt idx="164">
                  <c:v>448.27300000000002</c:v>
                </c:pt>
                <c:pt idx="165">
                  <c:v>449.23500000000001</c:v>
                </c:pt>
                <c:pt idx="166">
                  <c:v>450.18900000000002</c:v>
                </c:pt>
                <c:pt idx="167">
                  <c:v>451.149</c:v>
                </c:pt>
                <c:pt idx="168">
                  <c:v>452.11</c:v>
                </c:pt>
                <c:pt idx="169">
                  <c:v>453.06700000000001</c:v>
                </c:pt>
                <c:pt idx="170">
                  <c:v>454.029</c:v>
                </c:pt>
                <c:pt idx="171">
                  <c:v>454.98700000000002</c:v>
                </c:pt>
                <c:pt idx="172">
                  <c:v>455.95400000000001</c:v>
                </c:pt>
                <c:pt idx="173">
                  <c:v>456.91199999999998</c:v>
                </c:pt>
                <c:pt idx="174">
                  <c:v>457.87099999999998</c:v>
                </c:pt>
                <c:pt idx="175">
                  <c:v>458.83499999999998</c:v>
                </c:pt>
                <c:pt idx="176">
                  <c:v>459.79300000000001</c:v>
                </c:pt>
                <c:pt idx="177">
                  <c:v>460.75099999999998</c:v>
                </c:pt>
                <c:pt idx="178">
                  <c:v>461.71</c:v>
                </c:pt>
                <c:pt idx="179">
                  <c:v>462.66699999999997</c:v>
                </c:pt>
                <c:pt idx="180">
                  <c:v>463.63</c:v>
                </c:pt>
                <c:pt idx="181">
                  <c:v>464.59100000000001</c:v>
                </c:pt>
                <c:pt idx="182">
                  <c:v>465.55500000000001</c:v>
                </c:pt>
                <c:pt idx="183">
                  <c:v>466.50700000000001</c:v>
                </c:pt>
                <c:pt idx="184">
                  <c:v>467.46899999999999</c:v>
                </c:pt>
                <c:pt idx="185">
                  <c:v>468.43</c:v>
                </c:pt>
                <c:pt idx="186">
                  <c:v>469.39299999999997</c:v>
                </c:pt>
                <c:pt idx="187">
                  <c:v>470.34699999999998</c:v>
                </c:pt>
                <c:pt idx="188">
                  <c:v>471.31099999999998</c:v>
                </c:pt>
                <c:pt idx="189">
                  <c:v>472.267</c:v>
                </c:pt>
                <c:pt idx="190">
                  <c:v>473.23399999999998</c:v>
                </c:pt>
                <c:pt idx="191">
                  <c:v>474.19400000000002</c:v>
                </c:pt>
                <c:pt idx="192">
                  <c:v>475.149</c:v>
                </c:pt>
                <c:pt idx="193">
                  <c:v>476.10700000000003</c:v>
                </c:pt>
                <c:pt idx="194">
                  <c:v>477.07400000000001</c:v>
                </c:pt>
                <c:pt idx="195">
                  <c:v>478.02699999999999</c:v>
                </c:pt>
                <c:pt idx="196">
                  <c:v>478.98700000000002</c:v>
                </c:pt>
                <c:pt idx="197">
                  <c:v>479.947</c:v>
                </c:pt>
                <c:pt idx="198">
                  <c:v>480.91</c:v>
                </c:pt>
                <c:pt idx="199">
                  <c:v>481.86700000000002</c:v>
                </c:pt>
                <c:pt idx="200">
                  <c:v>482.83499999999998</c:v>
                </c:pt>
                <c:pt idx="201">
                  <c:v>483.78800000000001</c:v>
                </c:pt>
                <c:pt idx="202">
                  <c:v>484.75</c:v>
                </c:pt>
                <c:pt idx="203">
                  <c:v>485.71100000000001</c:v>
                </c:pt>
                <c:pt idx="204">
                  <c:v>486.66899999999998</c:v>
                </c:pt>
                <c:pt idx="205">
                  <c:v>487.63299999999998</c:v>
                </c:pt>
                <c:pt idx="206">
                  <c:v>488.59100000000001</c:v>
                </c:pt>
                <c:pt idx="207">
                  <c:v>489.55</c:v>
                </c:pt>
                <c:pt idx="208">
                  <c:v>490.512</c:v>
                </c:pt>
                <c:pt idx="209">
                  <c:v>491.47199999999998</c:v>
                </c:pt>
                <c:pt idx="210">
                  <c:v>492.43400000000003</c:v>
                </c:pt>
                <c:pt idx="211">
                  <c:v>493.39100000000002</c:v>
                </c:pt>
                <c:pt idx="212">
                  <c:v>494.35500000000002</c:v>
                </c:pt>
                <c:pt idx="213">
                  <c:v>495.30700000000002</c:v>
                </c:pt>
                <c:pt idx="214">
                  <c:v>496.267</c:v>
                </c:pt>
                <c:pt idx="215">
                  <c:v>497.22800000000001</c:v>
                </c:pt>
                <c:pt idx="216">
                  <c:v>498.19200000000001</c:v>
                </c:pt>
                <c:pt idx="217">
                  <c:v>499.154</c:v>
                </c:pt>
                <c:pt idx="218">
                  <c:v>500.10700000000003</c:v>
                </c:pt>
                <c:pt idx="219">
                  <c:v>501.06700000000001</c:v>
                </c:pt>
                <c:pt idx="220">
                  <c:v>502.03</c:v>
                </c:pt>
                <c:pt idx="221">
                  <c:v>502.995</c:v>
                </c:pt>
                <c:pt idx="222">
                  <c:v>503.94900000000001</c:v>
                </c:pt>
                <c:pt idx="223">
                  <c:v>504.91399999999999</c:v>
                </c:pt>
                <c:pt idx="224">
                  <c:v>505.86700000000002</c:v>
                </c:pt>
                <c:pt idx="225">
                  <c:v>506.82900000000001</c:v>
                </c:pt>
                <c:pt idx="226">
                  <c:v>507.78699999999998</c:v>
                </c:pt>
                <c:pt idx="227">
                  <c:v>508.75299999999999</c:v>
                </c:pt>
                <c:pt idx="228">
                  <c:v>509.71100000000001</c:v>
                </c:pt>
                <c:pt idx="229">
                  <c:v>510.66800000000001</c:v>
                </c:pt>
                <c:pt idx="230">
                  <c:v>511.62799999999999</c:v>
                </c:pt>
                <c:pt idx="231">
                  <c:v>512.59400000000005</c:v>
                </c:pt>
                <c:pt idx="232">
                  <c:v>513.54899999999998</c:v>
                </c:pt>
                <c:pt idx="233">
                  <c:v>514.51</c:v>
                </c:pt>
                <c:pt idx="234">
                  <c:v>515.47299999999996</c:v>
                </c:pt>
                <c:pt idx="235">
                  <c:v>516.43499999999995</c:v>
                </c:pt>
                <c:pt idx="236">
                  <c:v>517.38800000000003</c:v>
                </c:pt>
                <c:pt idx="237">
                  <c:v>518.34900000000005</c:v>
                </c:pt>
                <c:pt idx="238">
                  <c:v>519.31299999999999</c:v>
                </c:pt>
                <c:pt idx="239">
                  <c:v>520.27599999999995</c:v>
                </c:pt>
                <c:pt idx="240">
                  <c:v>521.23099999999999</c:v>
                </c:pt>
                <c:pt idx="241">
                  <c:v>522.19600000000003</c:v>
                </c:pt>
                <c:pt idx="242">
                  <c:v>523.15499999999997</c:v>
                </c:pt>
                <c:pt idx="243">
                  <c:v>524.11199999999997</c:v>
                </c:pt>
                <c:pt idx="244">
                  <c:v>525.06799999999998</c:v>
                </c:pt>
                <c:pt idx="245">
                  <c:v>526.03399999999999</c:v>
                </c:pt>
                <c:pt idx="246">
                  <c:v>526.995</c:v>
                </c:pt>
                <c:pt idx="247">
                  <c:v>527.95500000000004</c:v>
                </c:pt>
                <c:pt idx="248">
                  <c:v>528.91600000000005</c:v>
                </c:pt>
                <c:pt idx="249">
                  <c:v>529.87</c:v>
                </c:pt>
                <c:pt idx="250">
                  <c:v>530.83000000000004</c:v>
                </c:pt>
                <c:pt idx="251">
                  <c:v>531.79100000000005</c:v>
                </c:pt>
                <c:pt idx="252">
                  <c:v>532.75400000000002</c:v>
                </c:pt>
                <c:pt idx="253">
                  <c:v>533.71600000000001</c:v>
                </c:pt>
                <c:pt idx="254">
                  <c:v>534.66899999999998</c:v>
                </c:pt>
                <c:pt idx="255">
                  <c:v>535.63</c:v>
                </c:pt>
                <c:pt idx="256">
                  <c:v>536.59</c:v>
                </c:pt>
                <c:pt idx="257">
                  <c:v>537.55499999999995</c:v>
                </c:pt>
                <c:pt idx="258">
                  <c:v>538.51400000000001</c:v>
                </c:pt>
                <c:pt idx="259">
                  <c:v>539.471</c:v>
                </c:pt>
                <c:pt idx="260">
                  <c:v>540.42700000000002</c:v>
                </c:pt>
                <c:pt idx="261">
                  <c:v>541.39400000000001</c:v>
                </c:pt>
                <c:pt idx="262">
                  <c:v>542.35199999999998</c:v>
                </c:pt>
                <c:pt idx="263">
                  <c:v>543.30899999999997</c:v>
                </c:pt>
                <c:pt idx="264">
                  <c:v>544.27499999999998</c:v>
                </c:pt>
                <c:pt idx="265">
                  <c:v>545.22699999999998</c:v>
                </c:pt>
                <c:pt idx="266">
                  <c:v>546.18799999999999</c:v>
                </c:pt>
                <c:pt idx="267">
                  <c:v>547.149</c:v>
                </c:pt>
                <c:pt idx="268">
                  <c:v>548.11500000000001</c:v>
                </c:pt>
                <c:pt idx="269">
                  <c:v>549.07600000000002</c:v>
                </c:pt>
                <c:pt idx="270">
                  <c:v>550.029</c:v>
                </c:pt>
                <c:pt idx="271">
                  <c:v>550.99</c:v>
                </c:pt>
                <c:pt idx="272">
                  <c:v>551.95299999999997</c:v>
                </c:pt>
                <c:pt idx="273">
                  <c:v>552.91600000000005</c:v>
                </c:pt>
                <c:pt idx="274">
                  <c:v>553.87199999999996</c:v>
                </c:pt>
                <c:pt idx="275">
                  <c:v>554.82799999999997</c:v>
                </c:pt>
                <c:pt idx="276">
                  <c:v>555.79399999999998</c:v>
                </c:pt>
                <c:pt idx="277">
                  <c:v>556.75199999999995</c:v>
                </c:pt>
                <c:pt idx="278">
                  <c:v>557.70799999999997</c:v>
                </c:pt>
                <c:pt idx="279">
                  <c:v>558.67499999999995</c:v>
                </c:pt>
                <c:pt idx="280">
                  <c:v>559.63300000000004</c:v>
                </c:pt>
                <c:pt idx="281">
                  <c:v>560.59</c:v>
                </c:pt>
              </c:numCache>
            </c:numRef>
          </c:xVal>
          <c:yVal>
            <c:numRef>
              <c:f>'8 (17)'!$M$2:$M$283</c:f>
              <c:numCache>
                <c:formatCode>General</c:formatCode>
                <c:ptCount val="282"/>
                <c:pt idx="0">
                  <c:v>65.400000000000006</c:v>
                </c:pt>
                <c:pt idx="1">
                  <c:v>65.400000000000006</c:v>
                </c:pt>
                <c:pt idx="2">
                  <c:v>65.400000000000006</c:v>
                </c:pt>
                <c:pt idx="3">
                  <c:v>65.400000000000006</c:v>
                </c:pt>
                <c:pt idx="4">
                  <c:v>65.400000000000006</c:v>
                </c:pt>
                <c:pt idx="5">
                  <c:v>65.400000000000006</c:v>
                </c:pt>
                <c:pt idx="6">
                  <c:v>65.400000000000006</c:v>
                </c:pt>
                <c:pt idx="7">
                  <c:v>65.400000000000006</c:v>
                </c:pt>
                <c:pt idx="8">
                  <c:v>65.5</c:v>
                </c:pt>
                <c:pt idx="9">
                  <c:v>65.5</c:v>
                </c:pt>
                <c:pt idx="10">
                  <c:v>65.8</c:v>
                </c:pt>
                <c:pt idx="11">
                  <c:v>66.099999999999994</c:v>
                </c:pt>
                <c:pt idx="12">
                  <c:v>66.3</c:v>
                </c:pt>
                <c:pt idx="13">
                  <c:v>68.900000000000006</c:v>
                </c:pt>
                <c:pt idx="14">
                  <c:v>68.900000000000006</c:v>
                </c:pt>
                <c:pt idx="15">
                  <c:v>68.900000000000006</c:v>
                </c:pt>
                <c:pt idx="16">
                  <c:v>68.8</c:v>
                </c:pt>
                <c:pt idx="17">
                  <c:v>68.8</c:v>
                </c:pt>
                <c:pt idx="18">
                  <c:v>68.8</c:v>
                </c:pt>
                <c:pt idx="19">
                  <c:v>68.8</c:v>
                </c:pt>
                <c:pt idx="20">
                  <c:v>68.900000000000006</c:v>
                </c:pt>
                <c:pt idx="21">
                  <c:v>68.900000000000006</c:v>
                </c:pt>
                <c:pt idx="22">
                  <c:v>68.900000000000006</c:v>
                </c:pt>
                <c:pt idx="23">
                  <c:v>69</c:v>
                </c:pt>
                <c:pt idx="24">
                  <c:v>69.400000000000006</c:v>
                </c:pt>
                <c:pt idx="25">
                  <c:v>69.7</c:v>
                </c:pt>
                <c:pt idx="26">
                  <c:v>69.900000000000006</c:v>
                </c:pt>
                <c:pt idx="27">
                  <c:v>70.099999999999994</c:v>
                </c:pt>
                <c:pt idx="28">
                  <c:v>70.5</c:v>
                </c:pt>
                <c:pt idx="29">
                  <c:v>70.8</c:v>
                </c:pt>
                <c:pt idx="30">
                  <c:v>71.099999999999994</c:v>
                </c:pt>
                <c:pt idx="31">
                  <c:v>71.3</c:v>
                </c:pt>
                <c:pt idx="32">
                  <c:v>71.5</c:v>
                </c:pt>
                <c:pt idx="33">
                  <c:v>71.599999999999994</c:v>
                </c:pt>
                <c:pt idx="34">
                  <c:v>72</c:v>
                </c:pt>
                <c:pt idx="35">
                  <c:v>72.3</c:v>
                </c:pt>
                <c:pt idx="36">
                  <c:v>72.5</c:v>
                </c:pt>
                <c:pt idx="37">
                  <c:v>72.7</c:v>
                </c:pt>
                <c:pt idx="38">
                  <c:v>72.8</c:v>
                </c:pt>
                <c:pt idx="39">
                  <c:v>72.900000000000006</c:v>
                </c:pt>
                <c:pt idx="40">
                  <c:v>73</c:v>
                </c:pt>
                <c:pt idx="41">
                  <c:v>73.099999999999994</c:v>
                </c:pt>
                <c:pt idx="42">
                  <c:v>73.2</c:v>
                </c:pt>
                <c:pt idx="43">
                  <c:v>73.2</c:v>
                </c:pt>
                <c:pt idx="44">
                  <c:v>73.3</c:v>
                </c:pt>
                <c:pt idx="45">
                  <c:v>73.3</c:v>
                </c:pt>
                <c:pt idx="46">
                  <c:v>73.3</c:v>
                </c:pt>
                <c:pt idx="47">
                  <c:v>73.400000000000006</c:v>
                </c:pt>
                <c:pt idx="48">
                  <c:v>73.400000000000006</c:v>
                </c:pt>
                <c:pt idx="49">
                  <c:v>73.400000000000006</c:v>
                </c:pt>
                <c:pt idx="50">
                  <c:v>73.400000000000006</c:v>
                </c:pt>
                <c:pt idx="51">
                  <c:v>73.5</c:v>
                </c:pt>
                <c:pt idx="52">
                  <c:v>73.5</c:v>
                </c:pt>
                <c:pt idx="53">
                  <c:v>73.5</c:v>
                </c:pt>
                <c:pt idx="54">
                  <c:v>73.5</c:v>
                </c:pt>
                <c:pt idx="55">
                  <c:v>73.400000000000006</c:v>
                </c:pt>
                <c:pt idx="56">
                  <c:v>73.400000000000006</c:v>
                </c:pt>
                <c:pt idx="57">
                  <c:v>73.400000000000006</c:v>
                </c:pt>
                <c:pt idx="58">
                  <c:v>73.400000000000006</c:v>
                </c:pt>
                <c:pt idx="59">
                  <c:v>73.3</c:v>
                </c:pt>
                <c:pt idx="60">
                  <c:v>73.3</c:v>
                </c:pt>
                <c:pt idx="61">
                  <c:v>73.2</c:v>
                </c:pt>
                <c:pt idx="62">
                  <c:v>73.099999999999994</c:v>
                </c:pt>
                <c:pt idx="63">
                  <c:v>73.099999999999994</c:v>
                </c:pt>
                <c:pt idx="64">
                  <c:v>72.7</c:v>
                </c:pt>
                <c:pt idx="65">
                  <c:v>72.5</c:v>
                </c:pt>
                <c:pt idx="66">
                  <c:v>72.3</c:v>
                </c:pt>
                <c:pt idx="67">
                  <c:v>72.2</c:v>
                </c:pt>
                <c:pt idx="68">
                  <c:v>72.099999999999994</c:v>
                </c:pt>
                <c:pt idx="69">
                  <c:v>72.099999999999994</c:v>
                </c:pt>
                <c:pt idx="70">
                  <c:v>72</c:v>
                </c:pt>
                <c:pt idx="71">
                  <c:v>72</c:v>
                </c:pt>
                <c:pt idx="72">
                  <c:v>71.900000000000006</c:v>
                </c:pt>
                <c:pt idx="73">
                  <c:v>71.900000000000006</c:v>
                </c:pt>
                <c:pt idx="74">
                  <c:v>71.900000000000006</c:v>
                </c:pt>
                <c:pt idx="75">
                  <c:v>71.900000000000006</c:v>
                </c:pt>
                <c:pt idx="76">
                  <c:v>71.8</c:v>
                </c:pt>
                <c:pt idx="77">
                  <c:v>71.8</c:v>
                </c:pt>
                <c:pt idx="78">
                  <c:v>71.8</c:v>
                </c:pt>
                <c:pt idx="79">
                  <c:v>71.7</c:v>
                </c:pt>
                <c:pt idx="80">
                  <c:v>71.7</c:v>
                </c:pt>
                <c:pt idx="81">
                  <c:v>71.7</c:v>
                </c:pt>
                <c:pt idx="82">
                  <c:v>71.599999999999994</c:v>
                </c:pt>
                <c:pt idx="83">
                  <c:v>71.599999999999994</c:v>
                </c:pt>
                <c:pt idx="84">
                  <c:v>71.5</c:v>
                </c:pt>
                <c:pt idx="85">
                  <c:v>71.5</c:v>
                </c:pt>
                <c:pt idx="86">
                  <c:v>71.400000000000006</c:v>
                </c:pt>
                <c:pt idx="87">
                  <c:v>71.3</c:v>
                </c:pt>
                <c:pt idx="88">
                  <c:v>71.3</c:v>
                </c:pt>
                <c:pt idx="89">
                  <c:v>71.2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71.099999999999994</c:v>
                </c:pt>
                <c:pt idx="93">
                  <c:v>71</c:v>
                </c:pt>
                <c:pt idx="94">
                  <c:v>71</c:v>
                </c:pt>
                <c:pt idx="95">
                  <c:v>70.900000000000006</c:v>
                </c:pt>
                <c:pt idx="96">
                  <c:v>70.900000000000006</c:v>
                </c:pt>
                <c:pt idx="97">
                  <c:v>70.900000000000006</c:v>
                </c:pt>
                <c:pt idx="98">
                  <c:v>70.8</c:v>
                </c:pt>
                <c:pt idx="99">
                  <c:v>70.8</c:v>
                </c:pt>
                <c:pt idx="100">
                  <c:v>70.7</c:v>
                </c:pt>
                <c:pt idx="101">
                  <c:v>70.7</c:v>
                </c:pt>
                <c:pt idx="102">
                  <c:v>70.599999999999994</c:v>
                </c:pt>
                <c:pt idx="103">
                  <c:v>70.599999999999994</c:v>
                </c:pt>
                <c:pt idx="104">
                  <c:v>70.5</c:v>
                </c:pt>
                <c:pt idx="105">
                  <c:v>70.5</c:v>
                </c:pt>
                <c:pt idx="106">
                  <c:v>70.400000000000006</c:v>
                </c:pt>
                <c:pt idx="107">
                  <c:v>70.400000000000006</c:v>
                </c:pt>
                <c:pt idx="108">
                  <c:v>70.3</c:v>
                </c:pt>
                <c:pt idx="109">
                  <c:v>70.3</c:v>
                </c:pt>
                <c:pt idx="110">
                  <c:v>70.2</c:v>
                </c:pt>
                <c:pt idx="111">
                  <c:v>70.099999999999994</c:v>
                </c:pt>
                <c:pt idx="112">
                  <c:v>70.099999999999994</c:v>
                </c:pt>
                <c:pt idx="113">
                  <c:v>69.7</c:v>
                </c:pt>
                <c:pt idx="114">
                  <c:v>69.5</c:v>
                </c:pt>
                <c:pt idx="115">
                  <c:v>69.3</c:v>
                </c:pt>
                <c:pt idx="116">
                  <c:v>69.099999999999994</c:v>
                </c:pt>
                <c:pt idx="117">
                  <c:v>69.099999999999994</c:v>
                </c:pt>
                <c:pt idx="118">
                  <c:v>69</c:v>
                </c:pt>
                <c:pt idx="119">
                  <c:v>69</c:v>
                </c:pt>
                <c:pt idx="120">
                  <c:v>68.900000000000006</c:v>
                </c:pt>
                <c:pt idx="121">
                  <c:v>68.900000000000006</c:v>
                </c:pt>
                <c:pt idx="122">
                  <c:v>68.900000000000006</c:v>
                </c:pt>
                <c:pt idx="123">
                  <c:v>68.900000000000006</c:v>
                </c:pt>
                <c:pt idx="124">
                  <c:v>68.8</c:v>
                </c:pt>
                <c:pt idx="125">
                  <c:v>68.8</c:v>
                </c:pt>
                <c:pt idx="126">
                  <c:v>68.8</c:v>
                </c:pt>
                <c:pt idx="127">
                  <c:v>68.8</c:v>
                </c:pt>
                <c:pt idx="128">
                  <c:v>68.7</c:v>
                </c:pt>
                <c:pt idx="129">
                  <c:v>68.7</c:v>
                </c:pt>
                <c:pt idx="130">
                  <c:v>68.599999999999994</c:v>
                </c:pt>
                <c:pt idx="131">
                  <c:v>68.599999999999994</c:v>
                </c:pt>
                <c:pt idx="132">
                  <c:v>68.5</c:v>
                </c:pt>
                <c:pt idx="133">
                  <c:v>68.5</c:v>
                </c:pt>
                <c:pt idx="134">
                  <c:v>68.400000000000006</c:v>
                </c:pt>
                <c:pt idx="135">
                  <c:v>68.3</c:v>
                </c:pt>
                <c:pt idx="136">
                  <c:v>68.3</c:v>
                </c:pt>
                <c:pt idx="137">
                  <c:v>68.2</c:v>
                </c:pt>
                <c:pt idx="138">
                  <c:v>68.099999999999994</c:v>
                </c:pt>
                <c:pt idx="139">
                  <c:v>68.099999999999994</c:v>
                </c:pt>
                <c:pt idx="140">
                  <c:v>68</c:v>
                </c:pt>
                <c:pt idx="141">
                  <c:v>67.900000000000006</c:v>
                </c:pt>
                <c:pt idx="142">
                  <c:v>67.8</c:v>
                </c:pt>
                <c:pt idx="143">
                  <c:v>67.8</c:v>
                </c:pt>
                <c:pt idx="144">
                  <c:v>67.7</c:v>
                </c:pt>
                <c:pt idx="145">
                  <c:v>67.599999999999994</c:v>
                </c:pt>
                <c:pt idx="146">
                  <c:v>67.599999999999994</c:v>
                </c:pt>
                <c:pt idx="147">
                  <c:v>67.5</c:v>
                </c:pt>
                <c:pt idx="148">
                  <c:v>67.400000000000006</c:v>
                </c:pt>
                <c:pt idx="149">
                  <c:v>67.400000000000006</c:v>
                </c:pt>
                <c:pt idx="150">
                  <c:v>67.3</c:v>
                </c:pt>
                <c:pt idx="151">
                  <c:v>67.3</c:v>
                </c:pt>
                <c:pt idx="152">
                  <c:v>67.2</c:v>
                </c:pt>
                <c:pt idx="153">
                  <c:v>67.2</c:v>
                </c:pt>
                <c:pt idx="154">
                  <c:v>67.2</c:v>
                </c:pt>
                <c:pt idx="155">
                  <c:v>67.099999999999994</c:v>
                </c:pt>
                <c:pt idx="156">
                  <c:v>67.099999999999994</c:v>
                </c:pt>
                <c:pt idx="157">
                  <c:v>67</c:v>
                </c:pt>
                <c:pt idx="158">
                  <c:v>67</c:v>
                </c:pt>
                <c:pt idx="159">
                  <c:v>66.900000000000006</c:v>
                </c:pt>
                <c:pt idx="160">
                  <c:v>66.900000000000006</c:v>
                </c:pt>
                <c:pt idx="161">
                  <c:v>66.8</c:v>
                </c:pt>
                <c:pt idx="162">
                  <c:v>66.8</c:v>
                </c:pt>
                <c:pt idx="163">
                  <c:v>66.7</c:v>
                </c:pt>
                <c:pt idx="164">
                  <c:v>66.7</c:v>
                </c:pt>
                <c:pt idx="165">
                  <c:v>66.599999999999994</c:v>
                </c:pt>
                <c:pt idx="166">
                  <c:v>66.599999999999994</c:v>
                </c:pt>
                <c:pt idx="167">
                  <c:v>66.5</c:v>
                </c:pt>
                <c:pt idx="168">
                  <c:v>66.5</c:v>
                </c:pt>
                <c:pt idx="169">
                  <c:v>66.5</c:v>
                </c:pt>
                <c:pt idx="170">
                  <c:v>66.400000000000006</c:v>
                </c:pt>
                <c:pt idx="171">
                  <c:v>66.400000000000006</c:v>
                </c:pt>
                <c:pt idx="172">
                  <c:v>66.3</c:v>
                </c:pt>
                <c:pt idx="173">
                  <c:v>66.3</c:v>
                </c:pt>
                <c:pt idx="174">
                  <c:v>66.3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66.099999999999994</c:v>
                </c:pt>
                <c:pt idx="179">
                  <c:v>66.099999999999994</c:v>
                </c:pt>
                <c:pt idx="180">
                  <c:v>66.099999999999994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65.900000000000006</c:v>
                </c:pt>
                <c:pt idx="186">
                  <c:v>65.900000000000006</c:v>
                </c:pt>
                <c:pt idx="187">
                  <c:v>65.900000000000006</c:v>
                </c:pt>
                <c:pt idx="188">
                  <c:v>65.900000000000006</c:v>
                </c:pt>
                <c:pt idx="189">
                  <c:v>65.900000000000006</c:v>
                </c:pt>
                <c:pt idx="190">
                  <c:v>65.8</c:v>
                </c:pt>
                <c:pt idx="191">
                  <c:v>65.8</c:v>
                </c:pt>
                <c:pt idx="192">
                  <c:v>65.8</c:v>
                </c:pt>
                <c:pt idx="193">
                  <c:v>65.8</c:v>
                </c:pt>
                <c:pt idx="194">
                  <c:v>65.8</c:v>
                </c:pt>
                <c:pt idx="195">
                  <c:v>65.7</c:v>
                </c:pt>
                <c:pt idx="196">
                  <c:v>65.7</c:v>
                </c:pt>
                <c:pt idx="197">
                  <c:v>65.7</c:v>
                </c:pt>
                <c:pt idx="198">
                  <c:v>65.7</c:v>
                </c:pt>
                <c:pt idx="199">
                  <c:v>65.7</c:v>
                </c:pt>
                <c:pt idx="200">
                  <c:v>65.7</c:v>
                </c:pt>
                <c:pt idx="201">
                  <c:v>65.599999999999994</c:v>
                </c:pt>
                <c:pt idx="202">
                  <c:v>65.599999999999994</c:v>
                </c:pt>
                <c:pt idx="203">
                  <c:v>65.599999999999994</c:v>
                </c:pt>
                <c:pt idx="204">
                  <c:v>65.599999999999994</c:v>
                </c:pt>
                <c:pt idx="205">
                  <c:v>65.599999999999994</c:v>
                </c:pt>
                <c:pt idx="206">
                  <c:v>65.599999999999994</c:v>
                </c:pt>
                <c:pt idx="207">
                  <c:v>65.599999999999994</c:v>
                </c:pt>
                <c:pt idx="208">
                  <c:v>65.5</c:v>
                </c:pt>
                <c:pt idx="209">
                  <c:v>65.5</c:v>
                </c:pt>
                <c:pt idx="210">
                  <c:v>65.5</c:v>
                </c:pt>
                <c:pt idx="211">
                  <c:v>65.5</c:v>
                </c:pt>
                <c:pt idx="212">
                  <c:v>65.5</c:v>
                </c:pt>
                <c:pt idx="213">
                  <c:v>65.5</c:v>
                </c:pt>
                <c:pt idx="214">
                  <c:v>65.400000000000006</c:v>
                </c:pt>
                <c:pt idx="215">
                  <c:v>65.400000000000006</c:v>
                </c:pt>
                <c:pt idx="216">
                  <c:v>65.400000000000006</c:v>
                </c:pt>
                <c:pt idx="217">
                  <c:v>65.400000000000006</c:v>
                </c:pt>
                <c:pt idx="218">
                  <c:v>65.400000000000006</c:v>
                </c:pt>
                <c:pt idx="219">
                  <c:v>65.400000000000006</c:v>
                </c:pt>
                <c:pt idx="220">
                  <c:v>65.400000000000006</c:v>
                </c:pt>
                <c:pt idx="221">
                  <c:v>65.400000000000006</c:v>
                </c:pt>
                <c:pt idx="222">
                  <c:v>65.400000000000006</c:v>
                </c:pt>
                <c:pt idx="223">
                  <c:v>65.400000000000006</c:v>
                </c:pt>
                <c:pt idx="224">
                  <c:v>65.400000000000006</c:v>
                </c:pt>
                <c:pt idx="225">
                  <c:v>65.400000000000006</c:v>
                </c:pt>
                <c:pt idx="226">
                  <c:v>65.400000000000006</c:v>
                </c:pt>
                <c:pt idx="227">
                  <c:v>65.400000000000006</c:v>
                </c:pt>
                <c:pt idx="228">
                  <c:v>65.3</c:v>
                </c:pt>
                <c:pt idx="229">
                  <c:v>65.3</c:v>
                </c:pt>
                <c:pt idx="230">
                  <c:v>65.3</c:v>
                </c:pt>
                <c:pt idx="231">
                  <c:v>65.3</c:v>
                </c:pt>
                <c:pt idx="232">
                  <c:v>65.3</c:v>
                </c:pt>
                <c:pt idx="233">
                  <c:v>65.2</c:v>
                </c:pt>
                <c:pt idx="234">
                  <c:v>65.2</c:v>
                </c:pt>
                <c:pt idx="235">
                  <c:v>65.2</c:v>
                </c:pt>
                <c:pt idx="236">
                  <c:v>65.2</c:v>
                </c:pt>
                <c:pt idx="237">
                  <c:v>65.2</c:v>
                </c:pt>
                <c:pt idx="238">
                  <c:v>65.2</c:v>
                </c:pt>
                <c:pt idx="239">
                  <c:v>65.2</c:v>
                </c:pt>
                <c:pt idx="240">
                  <c:v>65.2</c:v>
                </c:pt>
                <c:pt idx="241">
                  <c:v>65.2</c:v>
                </c:pt>
                <c:pt idx="242">
                  <c:v>65.2</c:v>
                </c:pt>
                <c:pt idx="243">
                  <c:v>65.2</c:v>
                </c:pt>
                <c:pt idx="244">
                  <c:v>65.2</c:v>
                </c:pt>
                <c:pt idx="245">
                  <c:v>65.2</c:v>
                </c:pt>
                <c:pt idx="246">
                  <c:v>65.2</c:v>
                </c:pt>
                <c:pt idx="247">
                  <c:v>65.2</c:v>
                </c:pt>
                <c:pt idx="248">
                  <c:v>65.2</c:v>
                </c:pt>
                <c:pt idx="249">
                  <c:v>65.2</c:v>
                </c:pt>
                <c:pt idx="250">
                  <c:v>65.2</c:v>
                </c:pt>
                <c:pt idx="251">
                  <c:v>65.2</c:v>
                </c:pt>
                <c:pt idx="252">
                  <c:v>65.2</c:v>
                </c:pt>
                <c:pt idx="253">
                  <c:v>65.2</c:v>
                </c:pt>
                <c:pt idx="254">
                  <c:v>65.2</c:v>
                </c:pt>
                <c:pt idx="255">
                  <c:v>65.2</c:v>
                </c:pt>
                <c:pt idx="256">
                  <c:v>65.2</c:v>
                </c:pt>
                <c:pt idx="257">
                  <c:v>65.2</c:v>
                </c:pt>
                <c:pt idx="258">
                  <c:v>65.2</c:v>
                </c:pt>
                <c:pt idx="259">
                  <c:v>65.2</c:v>
                </c:pt>
                <c:pt idx="260">
                  <c:v>65.2</c:v>
                </c:pt>
                <c:pt idx="261">
                  <c:v>65.099999999999994</c:v>
                </c:pt>
                <c:pt idx="262">
                  <c:v>65.099999999999994</c:v>
                </c:pt>
                <c:pt idx="263">
                  <c:v>65.099999999999994</c:v>
                </c:pt>
                <c:pt idx="264">
                  <c:v>65.099999999999994</c:v>
                </c:pt>
                <c:pt idx="265">
                  <c:v>65.099999999999994</c:v>
                </c:pt>
                <c:pt idx="266">
                  <c:v>65.099999999999994</c:v>
                </c:pt>
                <c:pt idx="267">
                  <c:v>65.099999999999994</c:v>
                </c:pt>
                <c:pt idx="268">
                  <c:v>65.099999999999994</c:v>
                </c:pt>
                <c:pt idx="269">
                  <c:v>65.099999999999994</c:v>
                </c:pt>
                <c:pt idx="270">
                  <c:v>65.099999999999994</c:v>
                </c:pt>
                <c:pt idx="271">
                  <c:v>65.099999999999994</c:v>
                </c:pt>
                <c:pt idx="272">
                  <c:v>65.099999999999994</c:v>
                </c:pt>
                <c:pt idx="273">
                  <c:v>65.099999999999994</c:v>
                </c:pt>
                <c:pt idx="274">
                  <c:v>65.099999999999994</c:v>
                </c:pt>
                <c:pt idx="275">
                  <c:v>65.099999999999994</c:v>
                </c:pt>
                <c:pt idx="276">
                  <c:v>65.099999999999994</c:v>
                </c:pt>
                <c:pt idx="277">
                  <c:v>65.099999999999994</c:v>
                </c:pt>
                <c:pt idx="278">
                  <c:v>65.099999999999994</c:v>
                </c:pt>
                <c:pt idx="279">
                  <c:v>65.099999999999994</c:v>
                </c:pt>
                <c:pt idx="280">
                  <c:v>65.099999999999994</c:v>
                </c:pt>
                <c:pt idx="281">
                  <c:v>65.099999999999994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(17)'!$L$2:$L$283</c:f>
              <c:numCache>
                <c:formatCode>General</c:formatCode>
                <c:ptCount val="282"/>
                <c:pt idx="0">
                  <c:v>290.83199999999999</c:v>
                </c:pt>
                <c:pt idx="1">
                  <c:v>291.78899999999999</c:v>
                </c:pt>
                <c:pt idx="2">
                  <c:v>292.74700000000001</c:v>
                </c:pt>
                <c:pt idx="3">
                  <c:v>293.71300000000002</c:v>
                </c:pt>
                <c:pt idx="4">
                  <c:v>294.67399999999998</c:v>
                </c:pt>
                <c:pt idx="5">
                  <c:v>295.63099999999997</c:v>
                </c:pt>
                <c:pt idx="6">
                  <c:v>296.59399999999999</c:v>
                </c:pt>
                <c:pt idx="7">
                  <c:v>297.55500000000001</c:v>
                </c:pt>
                <c:pt idx="8">
                  <c:v>298.50799999999998</c:v>
                </c:pt>
                <c:pt idx="9">
                  <c:v>299.46899999999999</c:v>
                </c:pt>
                <c:pt idx="10">
                  <c:v>300.43299999999999</c:v>
                </c:pt>
                <c:pt idx="11">
                  <c:v>301.39400000000001</c:v>
                </c:pt>
                <c:pt idx="12">
                  <c:v>302.34699999999998</c:v>
                </c:pt>
                <c:pt idx="13">
                  <c:v>303.31</c:v>
                </c:pt>
                <c:pt idx="14">
                  <c:v>304.274</c:v>
                </c:pt>
                <c:pt idx="15">
                  <c:v>305.23200000000003</c:v>
                </c:pt>
                <c:pt idx="16">
                  <c:v>306.18799999999999</c:v>
                </c:pt>
                <c:pt idx="17">
                  <c:v>307.15499999999997</c:v>
                </c:pt>
                <c:pt idx="18">
                  <c:v>308.11399999999998</c:v>
                </c:pt>
                <c:pt idx="19">
                  <c:v>309.07</c:v>
                </c:pt>
                <c:pt idx="20">
                  <c:v>310.02699999999999</c:v>
                </c:pt>
                <c:pt idx="21">
                  <c:v>310.99400000000003</c:v>
                </c:pt>
                <c:pt idx="22">
                  <c:v>311.95400000000001</c:v>
                </c:pt>
                <c:pt idx="23">
                  <c:v>312.911</c:v>
                </c:pt>
                <c:pt idx="24">
                  <c:v>313.86700000000002</c:v>
                </c:pt>
                <c:pt idx="25">
                  <c:v>314.83499999999998</c:v>
                </c:pt>
                <c:pt idx="26">
                  <c:v>315.78899999999999</c:v>
                </c:pt>
                <c:pt idx="27">
                  <c:v>316.75</c:v>
                </c:pt>
                <c:pt idx="28">
                  <c:v>317.71300000000002</c:v>
                </c:pt>
                <c:pt idx="29">
                  <c:v>318.67500000000001</c:v>
                </c:pt>
                <c:pt idx="30">
                  <c:v>319.63400000000001</c:v>
                </c:pt>
                <c:pt idx="31">
                  <c:v>320.58800000000002</c:v>
                </c:pt>
                <c:pt idx="32">
                  <c:v>321.55399999999997</c:v>
                </c:pt>
                <c:pt idx="33">
                  <c:v>322.512</c:v>
                </c:pt>
                <c:pt idx="34">
                  <c:v>323.46899999999999</c:v>
                </c:pt>
                <c:pt idx="35">
                  <c:v>324.42700000000002</c:v>
                </c:pt>
                <c:pt idx="36">
                  <c:v>325.39299999999997</c:v>
                </c:pt>
                <c:pt idx="37">
                  <c:v>326.351</c:v>
                </c:pt>
                <c:pt idx="38">
                  <c:v>327.30799999999999</c:v>
                </c:pt>
                <c:pt idx="39">
                  <c:v>328.26900000000001</c:v>
                </c:pt>
                <c:pt idx="40">
                  <c:v>329.23099999999999</c:v>
                </c:pt>
                <c:pt idx="41">
                  <c:v>330.19200000000001</c:v>
                </c:pt>
                <c:pt idx="42">
                  <c:v>331.14699999999999</c:v>
                </c:pt>
                <c:pt idx="43">
                  <c:v>332.10700000000003</c:v>
                </c:pt>
                <c:pt idx="44">
                  <c:v>333.07</c:v>
                </c:pt>
                <c:pt idx="45">
                  <c:v>334.03100000000001</c:v>
                </c:pt>
                <c:pt idx="46">
                  <c:v>334.995</c:v>
                </c:pt>
                <c:pt idx="47">
                  <c:v>335.947</c:v>
                </c:pt>
                <c:pt idx="48">
                  <c:v>336.91399999999999</c:v>
                </c:pt>
                <c:pt idx="49">
                  <c:v>337.87200000000001</c:v>
                </c:pt>
                <c:pt idx="50">
                  <c:v>338.834</c:v>
                </c:pt>
                <c:pt idx="51">
                  <c:v>339.79300000000001</c:v>
                </c:pt>
                <c:pt idx="52">
                  <c:v>340.75099999999998</c:v>
                </c:pt>
                <c:pt idx="53">
                  <c:v>341.70699999999999</c:v>
                </c:pt>
                <c:pt idx="54">
                  <c:v>342.67399999999998</c:v>
                </c:pt>
                <c:pt idx="55">
                  <c:v>343.63200000000001</c:v>
                </c:pt>
                <c:pt idx="56">
                  <c:v>344.589</c:v>
                </c:pt>
                <c:pt idx="57">
                  <c:v>345.55</c:v>
                </c:pt>
                <c:pt idx="58">
                  <c:v>346.512</c:v>
                </c:pt>
                <c:pt idx="59">
                  <c:v>347.47300000000001</c:v>
                </c:pt>
                <c:pt idx="60">
                  <c:v>348.42700000000002</c:v>
                </c:pt>
                <c:pt idx="61">
                  <c:v>349.387</c:v>
                </c:pt>
                <c:pt idx="62">
                  <c:v>350.351</c:v>
                </c:pt>
                <c:pt idx="63">
                  <c:v>351.31200000000001</c:v>
                </c:pt>
                <c:pt idx="64">
                  <c:v>352.267</c:v>
                </c:pt>
                <c:pt idx="65">
                  <c:v>353.22800000000001</c:v>
                </c:pt>
                <c:pt idx="66">
                  <c:v>354.19200000000001</c:v>
                </c:pt>
                <c:pt idx="67">
                  <c:v>355.149</c:v>
                </c:pt>
                <c:pt idx="68">
                  <c:v>356.10700000000003</c:v>
                </c:pt>
                <c:pt idx="69">
                  <c:v>357.07400000000001</c:v>
                </c:pt>
                <c:pt idx="70">
                  <c:v>358.03199999999998</c:v>
                </c:pt>
                <c:pt idx="71">
                  <c:v>358.98899999999998</c:v>
                </c:pt>
                <c:pt idx="72">
                  <c:v>359.947</c:v>
                </c:pt>
                <c:pt idx="73">
                  <c:v>360.91399999999999</c:v>
                </c:pt>
                <c:pt idx="74">
                  <c:v>361.86700000000002</c:v>
                </c:pt>
                <c:pt idx="75">
                  <c:v>362.82900000000001</c:v>
                </c:pt>
                <c:pt idx="76">
                  <c:v>363.79300000000001</c:v>
                </c:pt>
                <c:pt idx="77">
                  <c:v>364.75400000000002</c:v>
                </c:pt>
                <c:pt idx="78">
                  <c:v>365.70800000000003</c:v>
                </c:pt>
                <c:pt idx="79">
                  <c:v>366.66800000000001</c:v>
                </c:pt>
                <c:pt idx="80">
                  <c:v>367.63200000000001</c:v>
                </c:pt>
                <c:pt idx="81">
                  <c:v>368.59300000000002</c:v>
                </c:pt>
                <c:pt idx="82">
                  <c:v>369.54899999999998</c:v>
                </c:pt>
                <c:pt idx="83">
                  <c:v>370.512</c:v>
                </c:pt>
                <c:pt idx="84">
                  <c:v>371.47300000000001</c:v>
                </c:pt>
                <c:pt idx="85">
                  <c:v>372.43099999999998</c:v>
                </c:pt>
                <c:pt idx="86">
                  <c:v>373.38799999999998</c:v>
                </c:pt>
                <c:pt idx="87">
                  <c:v>374.35500000000002</c:v>
                </c:pt>
                <c:pt idx="88">
                  <c:v>375.31299999999999</c:v>
                </c:pt>
                <c:pt idx="89">
                  <c:v>376.27</c:v>
                </c:pt>
                <c:pt idx="90">
                  <c:v>377.22699999999998</c:v>
                </c:pt>
                <c:pt idx="91">
                  <c:v>378.18799999999999</c:v>
                </c:pt>
                <c:pt idx="92">
                  <c:v>379.15100000000001</c:v>
                </c:pt>
                <c:pt idx="93">
                  <c:v>380.11399999999998</c:v>
                </c:pt>
                <c:pt idx="94">
                  <c:v>381.07400000000001</c:v>
                </c:pt>
                <c:pt idx="95">
                  <c:v>382.03500000000003</c:v>
                </c:pt>
                <c:pt idx="96">
                  <c:v>382.98899999999998</c:v>
                </c:pt>
                <c:pt idx="97">
                  <c:v>383.94900000000001</c:v>
                </c:pt>
                <c:pt idx="98">
                  <c:v>384.91399999999999</c:v>
                </c:pt>
                <c:pt idx="99">
                  <c:v>385.86799999999999</c:v>
                </c:pt>
                <c:pt idx="100">
                  <c:v>386.83199999999999</c:v>
                </c:pt>
                <c:pt idx="101">
                  <c:v>387.78699999999998</c:v>
                </c:pt>
                <c:pt idx="102">
                  <c:v>388.75400000000002</c:v>
                </c:pt>
                <c:pt idx="103">
                  <c:v>389.71199999999999</c:v>
                </c:pt>
                <c:pt idx="104">
                  <c:v>390.66899999999998</c:v>
                </c:pt>
                <c:pt idx="105">
                  <c:v>391.62700000000001</c:v>
                </c:pt>
                <c:pt idx="106">
                  <c:v>392.59300000000002</c:v>
                </c:pt>
                <c:pt idx="107">
                  <c:v>393.55099999999999</c:v>
                </c:pt>
                <c:pt idx="108">
                  <c:v>394.50799999999998</c:v>
                </c:pt>
                <c:pt idx="109">
                  <c:v>395.46899999999999</c:v>
                </c:pt>
                <c:pt idx="110">
                  <c:v>396.43099999999998</c:v>
                </c:pt>
                <c:pt idx="111">
                  <c:v>397.39299999999997</c:v>
                </c:pt>
                <c:pt idx="112">
                  <c:v>398.35500000000002</c:v>
                </c:pt>
                <c:pt idx="113">
                  <c:v>399.30700000000002</c:v>
                </c:pt>
                <c:pt idx="114">
                  <c:v>400.27</c:v>
                </c:pt>
                <c:pt idx="115">
                  <c:v>401.23099999999999</c:v>
                </c:pt>
                <c:pt idx="116">
                  <c:v>402.19499999999999</c:v>
                </c:pt>
                <c:pt idx="117">
                  <c:v>403.149</c:v>
                </c:pt>
                <c:pt idx="118">
                  <c:v>404.11099999999999</c:v>
                </c:pt>
                <c:pt idx="119">
                  <c:v>405.06799999999998</c:v>
                </c:pt>
                <c:pt idx="120">
                  <c:v>406.02699999999999</c:v>
                </c:pt>
                <c:pt idx="121">
                  <c:v>406.99200000000002</c:v>
                </c:pt>
                <c:pt idx="122">
                  <c:v>407.95100000000002</c:v>
                </c:pt>
                <c:pt idx="123">
                  <c:v>408.90699999999998</c:v>
                </c:pt>
                <c:pt idx="124">
                  <c:v>409.86700000000002</c:v>
                </c:pt>
                <c:pt idx="125">
                  <c:v>410.83199999999999</c:v>
                </c:pt>
                <c:pt idx="126">
                  <c:v>411.79199999999997</c:v>
                </c:pt>
                <c:pt idx="127">
                  <c:v>412.74799999999999</c:v>
                </c:pt>
                <c:pt idx="128">
                  <c:v>413.71199999999999</c:v>
                </c:pt>
                <c:pt idx="129">
                  <c:v>414.67399999999998</c:v>
                </c:pt>
                <c:pt idx="130">
                  <c:v>415.62700000000001</c:v>
                </c:pt>
                <c:pt idx="131">
                  <c:v>416.58699999999999</c:v>
                </c:pt>
                <c:pt idx="132">
                  <c:v>417.55</c:v>
                </c:pt>
                <c:pt idx="133">
                  <c:v>418.512</c:v>
                </c:pt>
                <c:pt idx="134">
                  <c:v>419.46699999999998</c:v>
                </c:pt>
                <c:pt idx="135">
                  <c:v>420.428</c:v>
                </c:pt>
                <c:pt idx="136">
                  <c:v>421.392</c:v>
                </c:pt>
                <c:pt idx="137">
                  <c:v>422.34899999999999</c:v>
                </c:pt>
                <c:pt idx="138">
                  <c:v>423.30700000000002</c:v>
                </c:pt>
                <c:pt idx="139">
                  <c:v>424.274</c:v>
                </c:pt>
                <c:pt idx="140">
                  <c:v>425.23099999999999</c:v>
                </c:pt>
                <c:pt idx="141">
                  <c:v>426.18799999999999</c:v>
                </c:pt>
                <c:pt idx="142">
                  <c:v>427.15499999999997</c:v>
                </c:pt>
                <c:pt idx="143">
                  <c:v>428.108</c:v>
                </c:pt>
                <c:pt idx="144">
                  <c:v>429.06799999999998</c:v>
                </c:pt>
                <c:pt idx="145">
                  <c:v>430.029</c:v>
                </c:pt>
                <c:pt idx="146">
                  <c:v>430.99200000000002</c:v>
                </c:pt>
                <c:pt idx="147">
                  <c:v>431.95499999999998</c:v>
                </c:pt>
                <c:pt idx="148">
                  <c:v>432.90699999999998</c:v>
                </c:pt>
                <c:pt idx="149">
                  <c:v>433.87200000000001</c:v>
                </c:pt>
                <c:pt idx="150">
                  <c:v>434.83199999999999</c:v>
                </c:pt>
                <c:pt idx="151">
                  <c:v>435.79399999999998</c:v>
                </c:pt>
                <c:pt idx="152">
                  <c:v>436.75099999999998</c:v>
                </c:pt>
                <c:pt idx="153">
                  <c:v>437.71499999999997</c:v>
                </c:pt>
                <c:pt idx="154">
                  <c:v>438.673</c:v>
                </c:pt>
                <c:pt idx="155">
                  <c:v>439.63099999999997</c:v>
                </c:pt>
                <c:pt idx="156">
                  <c:v>440.58699999999999</c:v>
                </c:pt>
                <c:pt idx="157">
                  <c:v>441.55399999999997</c:v>
                </c:pt>
                <c:pt idx="158">
                  <c:v>442.51299999999998</c:v>
                </c:pt>
                <c:pt idx="159">
                  <c:v>443.46899999999999</c:v>
                </c:pt>
                <c:pt idx="160">
                  <c:v>444.42700000000002</c:v>
                </c:pt>
                <c:pt idx="161">
                  <c:v>445.387</c:v>
                </c:pt>
                <c:pt idx="162">
                  <c:v>446.34899999999999</c:v>
                </c:pt>
                <c:pt idx="163">
                  <c:v>447.31</c:v>
                </c:pt>
                <c:pt idx="164">
                  <c:v>448.27300000000002</c:v>
                </c:pt>
                <c:pt idx="165">
                  <c:v>449.23500000000001</c:v>
                </c:pt>
                <c:pt idx="166">
                  <c:v>450.18900000000002</c:v>
                </c:pt>
                <c:pt idx="167">
                  <c:v>451.149</c:v>
                </c:pt>
                <c:pt idx="168">
                  <c:v>452.11</c:v>
                </c:pt>
                <c:pt idx="169">
                  <c:v>453.06700000000001</c:v>
                </c:pt>
                <c:pt idx="170">
                  <c:v>454.029</c:v>
                </c:pt>
                <c:pt idx="171">
                  <c:v>454.98700000000002</c:v>
                </c:pt>
                <c:pt idx="172">
                  <c:v>455.95400000000001</c:v>
                </c:pt>
                <c:pt idx="173">
                  <c:v>456.91199999999998</c:v>
                </c:pt>
                <c:pt idx="174">
                  <c:v>457.87099999999998</c:v>
                </c:pt>
                <c:pt idx="175">
                  <c:v>458.83499999999998</c:v>
                </c:pt>
                <c:pt idx="176">
                  <c:v>459.79300000000001</c:v>
                </c:pt>
                <c:pt idx="177">
                  <c:v>460.75099999999998</c:v>
                </c:pt>
                <c:pt idx="178">
                  <c:v>461.71</c:v>
                </c:pt>
                <c:pt idx="179">
                  <c:v>462.66699999999997</c:v>
                </c:pt>
                <c:pt idx="180">
                  <c:v>463.63</c:v>
                </c:pt>
                <c:pt idx="181">
                  <c:v>464.59100000000001</c:v>
                </c:pt>
                <c:pt idx="182">
                  <c:v>465.55500000000001</c:v>
                </c:pt>
                <c:pt idx="183">
                  <c:v>466.50700000000001</c:v>
                </c:pt>
                <c:pt idx="184">
                  <c:v>467.46899999999999</c:v>
                </c:pt>
                <c:pt idx="185">
                  <c:v>468.43</c:v>
                </c:pt>
                <c:pt idx="186">
                  <c:v>469.39299999999997</c:v>
                </c:pt>
                <c:pt idx="187">
                  <c:v>470.34699999999998</c:v>
                </c:pt>
                <c:pt idx="188">
                  <c:v>471.31099999999998</c:v>
                </c:pt>
                <c:pt idx="189">
                  <c:v>472.267</c:v>
                </c:pt>
                <c:pt idx="190">
                  <c:v>473.23399999999998</c:v>
                </c:pt>
                <c:pt idx="191">
                  <c:v>474.19400000000002</c:v>
                </c:pt>
                <c:pt idx="192">
                  <c:v>475.149</c:v>
                </c:pt>
                <c:pt idx="193">
                  <c:v>476.10700000000003</c:v>
                </c:pt>
                <c:pt idx="194">
                  <c:v>477.07400000000001</c:v>
                </c:pt>
                <c:pt idx="195">
                  <c:v>478.02699999999999</c:v>
                </c:pt>
                <c:pt idx="196">
                  <c:v>478.98700000000002</c:v>
                </c:pt>
                <c:pt idx="197">
                  <c:v>479.947</c:v>
                </c:pt>
                <c:pt idx="198">
                  <c:v>480.91</c:v>
                </c:pt>
                <c:pt idx="199">
                  <c:v>481.86700000000002</c:v>
                </c:pt>
                <c:pt idx="200">
                  <c:v>482.83499999999998</c:v>
                </c:pt>
                <c:pt idx="201">
                  <c:v>483.78800000000001</c:v>
                </c:pt>
                <c:pt idx="202">
                  <c:v>484.75</c:v>
                </c:pt>
                <c:pt idx="203">
                  <c:v>485.71100000000001</c:v>
                </c:pt>
                <c:pt idx="204">
                  <c:v>486.66899999999998</c:v>
                </c:pt>
                <c:pt idx="205">
                  <c:v>487.63299999999998</c:v>
                </c:pt>
                <c:pt idx="206">
                  <c:v>488.59100000000001</c:v>
                </c:pt>
                <c:pt idx="207">
                  <c:v>489.55</c:v>
                </c:pt>
                <c:pt idx="208">
                  <c:v>490.512</c:v>
                </c:pt>
                <c:pt idx="209">
                  <c:v>491.47199999999998</c:v>
                </c:pt>
                <c:pt idx="210">
                  <c:v>492.43400000000003</c:v>
                </c:pt>
                <c:pt idx="211">
                  <c:v>493.39100000000002</c:v>
                </c:pt>
                <c:pt idx="212">
                  <c:v>494.35500000000002</c:v>
                </c:pt>
                <c:pt idx="213">
                  <c:v>495.30700000000002</c:v>
                </c:pt>
                <c:pt idx="214">
                  <c:v>496.267</c:v>
                </c:pt>
                <c:pt idx="215">
                  <c:v>497.22800000000001</c:v>
                </c:pt>
                <c:pt idx="216">
                  <c:v>498.19200000000001</c:v>
                </c:pt>
                <c:pt idx="217">
                  <c:v>499.154</c:v>
                </c:pt>
                <c:pt idx="218">
                  <c:v>500.10700000000003</c:v>
                </c:pt>
                <c:pt idx="219">
                  <c:v>501.06700000000001</c:v>
                </c:pt>
                <c:pt idx="220">
                  <c:v>502.03</c:v>
                </c:pt>
                <c:pt idx="221">
                  <c:v>502.995</c:v>
                </c:pt>
                <c:pt idx="222">
                  <c:v>503.94900000000001</c:v>
                </c:pt>
                <c:pt idx="223">
                  <c:v>504.91399999999999</c:v>
                </c:pt>
                <c:pt idx="224">
                  <c:v>505.86700000000002</c:v>
                </c:pt>
                <c:pt idx="225">
                  <c:v>506.82900000000001</c:v>
                </c:pt>
                <c:pt idx="226">
                  <c:v>507.78699999999998</c:v>
                </c:pt>
                <c:pt idx="227">
                  <c:v>508.75299999999999</c:v>
                </c:pt>
                <c:pt idx="228">
                  <c:v>509.71100000000001</c:v>
                </c:pt>
                <c:pt idx="229">
                  <c:v>510.66800000000001</c:v>
                </c:pt>
                <c:pt idx="230">
                  <c:v>511.62799999999999</c:v>
                </c:pt>
                <c:pt idx="231">
                  <c:v>512.59400000000005</c:v>
                </c:pt>
                <c:pt idx="232">
                  <c:v>513.54899999999998</c:v>
                </c:pt>
                <c:pt idx="233">
                  <c:v>514.51</c:v>
                </c:pt>
                <c:pt idx="234">
                  <c:v>515.47299999999996</c:v>
                </c:pt>
                <c:pt idx="235">
                  <c:v>516.43499999999995</c:v>
                </c:pt>
                <c:pt idx="236">
                  <c:v>517.38800000000003</c:v>
                </c:pt>
                <c:pt idx="237">
                  <c:v>518.34900000000005</c:v>
                </c:pt>
                <c:pt idx="238">
                  <c:v>519.31299999999999</c:v>
                </c:pt>
                <c:pt idx="239">
                  <c:v>520.27599999999995</c:v>
                </c:pt>
                <c:pt idx="240">
                  <c:v>521.23099999999999</c:v>
                </c:pt>
                <c:pt idx="241">
                  <c:v>522.19600000000003</c:v>
                </c:pt>
                <c:pt idx="242">
                  <c:v>523.15499999999997</c:v>
                </c:pt>
                <c:pt idx="243">
                  <c:v>524.11199999999997</c:v>
                </c:pt>
                <c:pt idx="244">
                  <c:v>525.06799999999998</c:v>
                </c:pt>
                <c:pt idx="245">
                  <c:v>526.03399999999999</c:v>
                </c:pt>
                <c:pt idx="246">
                  <c:v>526.995</c:v>
                </c:pt>
                <c:pt idx="247">
                  <c:v>527.95500000000004</c:v>
                </c:pt>
                <c:pt idx="248">
                  <c:v>528.91600000000005</c:v>
                </c:pt>
                <c:pt idx="249">
                  <c:v>529.87</c:v>
                </c:pt>
                <c:pt idx="250">
                  <c:v>530.83000000000004</c:v>
                </c:pt>
                <c:pt idx="251">
                  <c:v>531.79100000000005</c:v>
                </c:pt>
                <c:pt idx="252">
                  <c:v>532.75400000000002</c:v>
                </c:pt>
                <c:pt idx="253">
                  <c:v>533.71600000000001</c:v>
                </c:pt>
                <c:pt idx="254">
                  <c:v>534.66899999999998</c:v>
                </c:pt>
                <c:pt idx="255">
                  <c:v>535.63</c:v>
                </c:pt>
                <c:pt idx="256">
                  <c:v>536.59</c:v>
                </c:pt>
                <c:pt idx="257">
                  <c:v>537.55499999999995</c:v>
                </c:pt>
                <c:pt idx="258">
                  <c:v>538.51400000000001</c:v>
                </c:pt>
                <c:pt idx="259">
                  <c:v>539.471</c:v>
                </c:pt>
                <c:pt idx="260">
                  <c:v>540.42700000000002</c:v>
                </c:pt>
                <c:pt idx="261">
                  <c:v>541.39400000000001</c:v>
                </c:pt>
                <c:pt idx="262">
                  <c:v>542.35199999999998</c:v>
                </c:pt>
                <c:pt idx="263">
                  <c:v>543.30899999999997</c:v>
                </c:pt>
                <c:pt idx="264">
                  <c:v>544.27499999999998</c:v>
                </c:pt>
                <c:pt idx="265">
                  <c:v>545.22699999999998</c:v>
                </c:pt>
                <c:pt idx="266">
                  <c:v>546.18799999999999</c:v>
                </c:pt>
                <c:pt idx="267">
                  <c:v>547.149</c:v>
                </c:pt>
                <c:pt idx="268">
                  <c:v>548.11500000000001</c:v>
                </c:pt>
                <c:pt idx="269">
                  <c:v>549.07600000000002</c:v>
                </c:pt>
                <c:pt idx="270">
                  <c:v>550.029</c:v>
                </c:pt>
                <c:pt idx="271">
                  <c:v>550.99</c:v>
                </c:pt>
                <c:pt idx="272">
                  <c:v>551.95299999999997</c:v>
                </c:pt>
                <c:pt idx="273">
                  <c:v>552.91600000000005</c:v>
                </c:pt>
                <c:pt idx="274">
                  <c:v>553.87199999999996</c:v>
                </c:pt>
                <c:pt idx="275">
                  <c:v>554.82799999999997</c:v>
                </c:pt>
                <c:pt idx="276">
                  <c:v>555.79399999999998</c:v>
                </c:pt>
                <c:pt idx="277">
                  <c:v>556.75199999999995</c:v>
                </c:pt>
                <c:pt idx="278">
                  <c:v>557.70799999999997</c:v>
                </c:pt>
                <c:pt idx="279">
                  <c:v>558.67499999999995</c:v>
                </c:pt>
                <c:pt idx="280">
                  <c:v>559.63300000000004</c:v>
                </c:pt>
                <c:pt idx="281">
                  <c:v>560.59</c:v>
                </c:pt>
              </c:numCache>
            </c:numRef>
          </c:xVal>
          <c:yVal>
            <c:numRef>
              <c:f>'8 (17)'!$N$2:$N$283</c:f>
              <c:numCache>
                <c:formatCode>0.00</c:formatCode>
                <c:ptCount val="282"/>
                <c:pt idx="0">
                  <c:v>65.400000000000006</c:v>
                </c:pt>
                <c:pt idx="1">
                  <c:v>65.398847536413399</c:v>
                </c:pt>
                <c:pt idx="2">
                  <c:v>65.397693868580618</c:v>
                </c:pt>
                <c:pt idx="3">
                  <c:v>65.396530566778466</c:v>
                </c:pt>
                <c:pt idx="4">
                  <c:v>65.395373286207175</c:v>
                </c:pt>
                <c:pt idx="5">
                  <c:v>65.394220822620568</c:v>
                </c:pt>
                <c:pt idx="6">
                  <c:v>65.393061133556927</c:v>
                </c:pt>
                <c:pt idx="7">
                  <c:v>65.391903852985635</c:v>
                </c:pt>
                <c:pt idx="8">
                  <c:v>65.390756206383713</c:v>
                </c:pt>
                <c:pt idx="9">
                  <c:v>65.389598925812422</c:v>
                </c:pt>
                <c:pt idx="10">
                  <c:v>65.388438032502606</c:v>
                </c:pt>
                <c:pt idx="11">
                  <c:v>65.387280751931314</c:v>
                </c:pt>
                <c:pt idx="12">
                  <c:v>65.386133105329392</c:v>
                </c:pt>
                <c:pt idx="13">
                  <c:v>65.384973416265751</c:v>
                </c:pt>
                <c:pt idx="14">
                  <c:v>65.383812522955935</c:v>
                </c:pt>
                <c:pt idx="15">
                  <c:v>65.382658855123154</c:v>
                </c:pt>
                <c:pt idx="16">
                  <c:v>65.381507595782722</c:v>
                </c:pt>
                <c:pt idx="17">
                  <c:v>65.380343089734396</c:v>
                </c:pt>
                <c:pt idx="18">
                  <c:v>65.37918821765544</c:v>
                </c:pt>
                <c:pt idx="19">
                  <c:v>65.378036958315008</c:v>
                </c:pt>
                <c:pt idx="20">
                  <c:v>65.376884494728401</c:v>
                </c:pt>
                <c:pt idx="21">
                  <c:v>65.375719988680075</c:v>
                </c:pt>
                <c:pt idx="22">
                  <c:v>65.374563912354958</c:v>
                </c:pt>
                <c:pt idx="23">
                  <c:v>65.373411448768351</c:v>
                </c:pt>
                <c:pt idx="24">
                  <c:v>65.372260189427919</c:v>
                </c:pt>
                <c:pt idx="25">
                  <c:v>65.371094479133419</c:v>
                </c:pt>
                <c:pt idx="26">
                  <c:v>65.369945628285322</c:v>
                </c:pt>
                <c:pt idx="27">
                  <c:v>65.36878834771403</c:v>
                </c:pt>
                <c:pt idx="28">
                  <c:v>65.367628658650389</c:v>
                </c:pt>
                <c:pt idx="29">
                  <c:v>65.366470173832923</c:v>
                </c:pt>
                <c:pt idx="30">
                  <c:v>65.365315301753967</c:v>
                </c:pt>
                <c:pt idx="31">
                  <c:v>65.36416645090587</c:v>
                </c:pt>
                <c:pt idx="32">
                  <c:v>65.363003149103719</c:v>
                </c:pt>
                <c:pt idx="33">
                  <c:v>65.361849481270937</c:v>
                </c:pt>
                <c:pt idx="34">
                  <c:v>65.36069701768433</c:v>
                </c:pt>
                <c:pt idx="35">
                  <c:v>65.359543349851549</c:v>
                </c:pt>
                <c:pt idx="36">
                  <c:v>65.358380048049398</c:v>
                </c:pt>
                <c:pt idx="37">
                  <c:v>65.357226380216616</c:v>
                </c:pt>
                <c:pt idx="38">
                  <c:v>65.35607391663001</c:v>
                </c:pt>
                <c:pt idx="39">
                  <c:v>65.354916636058718</c:v>
                </c:pt>
                <c:pt idx="40">
                  <c:v>65.353758151241252</c:v>
                </c:pt>
                <c:pt idx="41">
                  <c:v>65.35260087066996</c:v>
                </c:pt>
                <c:pt idx="42">
                  <c:v>65.351450815575703</c:v>
                </c:pt>
                <c:pt idx="43">
                  <c:v>65.350294739250586</c:v>
                </c:pt>
                <c:pt idx="44">
                  <c:v>65.349135050186945</c:v>
                </c:pt>
                <c:pt idx="45">
                  <c:v>65.347977769615653</c:v>
                </c:pt>
                <c:pt idx="46">
                  <c:v>65.346816876305837</c:v>
                </c:pt>
                <c:pt idx="47">
                  <c:v>65.34567043395009</c:v>
                </c:pt>
                <c:pt idx="48">
                  <c:v>65.344505927901764</c:v>
                </c:pt>
                <c:pt idx="49">
                  <c:v>65.343352260068983</c:v>
                </c:pt>
                <c:pt idx="50">
                  <c:v>65.342193775251516</c:v>
                </c:pt>
                <c:pt idx="51">
                  <c:v>65.34103890317256</c:v>
                </c:pt>
                <c:pt idx="52">
                  <c:v>65.339885235339779</c:v>
                </c:pt>
                <c:pt idx="53">
                  <c:v>65.338733975999347</c:v>
                </c:pt>
                <c:pt idx="54">
                  <c:v>65.337569469951021</c:v>
                </c:pt>
                <c:pt idx="55">
                  <c:v>65.336415802118239</c:v>
                </c:pt>
                <c:pt idx="56">
                  <c:v>65.335263338531632</c:v>
                </c:pt>
                <c:pt idx="57">
                  <c:v>65.334106057960341</c:v>
                </c:pt>
                <c:pt idx="58">
                  <c:v>65.332947573142874</c:v>
                </c:pt>
                <c:pt idx="59">
                  <c:v>65.331790292571583</c:v>
                </c:pt>
                <c:pt idx="60">
                  <c:v>65.330641441723486</c:v>
                </c:pt>
                <c:pt idx="61">
                  <c:v>65.329485365398369</c:v>
                </c:pt>
                <c:pt idx="62">
                  <c:v>65.328324472088553</c:v>
                </c:pt>
                <c:pt idx="63">
                  <c:v>65.327167191517262</c:v>
                </c:pt>
                <c:pt idx="64">
                  <c:v>65.326017136423005</c:v>
                </c:pt>
                <c:pt idx="65">
                  <c:v>65.324859855851713</c:v>
                </c:pt>
                <c:pt idx="66">
                  <c:v>65.323698962541897</c:v>
                </c:pt>
                <c:pt idx="67">
                  <c:v>65.32254649895529</c:v>
                </c:pt>
                <c:pt idx="68">
                  <c:v>65.321392831122509</c:v>
                </c:pt>
                <c:pt idx="69">
                  <c:v>65.320228325074183</c:v>
                </c:pt>
                <c:pt idx="70">
                  <c:v>65.319074657241401</c:v>
                </c:pt>
                <c:pt idx="71">
                  <c:v>65.317922193654795</c:v>
                </c:pt>
                <c:pt idx="72">
                  <c:v>65.316768525822013</c:v>
                </c:pt>
                <c:pt idx="73">
                  <c:v>65.315604019773687</c:v>
                </c:pt>
                <c:pt idx="74">
                  <c:v>65.314456373171765</c:v>
                </c:pt>
                <c:pt idx="75">
                  <c:v>65.313297888354299</c:v>
                </c:pt>
                <c:pt idx="76">
                  <c:v>65.312136995044483</c:v>
                </c:pt>
                <c:pt idx="77">
                  <c:v>65.310979714473191</c:v>
                </c:pt>
                <c:pt idx="78">
                  <c:v>65.309830863625095</c:v>
                </c:pt>
                <c:pt idx="79">
                  <c:v>65.308674787299978</c:v>
                </c:pt>
                <c:pt idx="80">
                  <c:v>65.307513893990162</c:v>
                </c:pt>
                <c:pt idx="81">
                  <c:v>65.30635661341887</c:v>
                </c:pt>
                <c:pt idx="82">
                  <c:v>65.305205354078439</c:v>
                </c:pt>
                <c:pt idx="83">
                  <c:v>65.304045665014797</c:v>
                </c:pt>
                <c:pt idx="84">
                  <c:v>65.302888384443506</c:v>
                </c:pt>
                <c:pt idx="85">
                  <c:v>65.301734716610724</c:v>
                </c:pt>
                <c:pt idx="86">
                  <c:v>65.300582253024118</c:v>
                </c:pt>
                <c:pt idx="87">
                  <c:v>65.299417746975791</c:v>
                </c:pt>
                <c:pt idx="88">
                  <c:v>65.29826407914301</c:v>
                </c:pt>
                <c:pt idx="89">
                  <c:v>65.297111615556403</c:v>
                </c:pt>
                <c:pt idx="90">
                  <c:v>65.295959151969797</c:v>
                </c:pt>
                <c:pt idx="91">
                  <c:v>65.294801871398505</c:v>
                </c:pt>
                <c:pt idx="92">
                  <c:v>65.293642182334864</c:v>
                </c:pt>
                <c:pt idx="93">
                  <c:v>65.292482493271223</c:v>
                </c:pt>
                <c:pt idx="94">
                  <c:v>65.291326416946106</c:v>
                </c:pt>
                <c:pt idx="95">
                  <c:v>65.290169136374814</c:v>
                </c:pt>
                <c:pt idx="96">
                  <c:v>65.289020285526718</c:v>
                </c:pt>
                <c:pt idx="97">
                  <c:v>65.287864209201601</c:v>
                </c:pt>
                <c:pt idx="98">
                  <c:v>65.286702111645624</c:v>
                </c:pt>
                <c:pt idx="99">
                  <c:v>65.285553260797528</c:v>
                </c:pt>
                <c:pt idx="100">
                  <c:v>65.284392367487712</c:v>
                </c:pt>
                <c:pt idx="101">
                  <c:v>65.283242312393455</c:v>
                </c:pt>
                <c:pt idx="102">
                  <c:v>65.282077806345129</c:v>
                </c:pt>
                <c:pt idx="103">
                  <c:v>65.280924138512347</c:v>
                </c:pt>
                <c:pt idx="104">
                  <c:v>65.27977167492574</c:v>
                </c:pt>
                <c:pt idx="105">
                  <c:v>65.278618007092959</c:v>
                </c:pt>
                <c:pt idx="106">
                  <c:v>65.277454705290808</c:v>
                </c:pt>
                <c:pt idx="107">
                  <c:v>65.276301037458026</c:v>
                </c:pt>
                <c:pt idx="108">
                  <c:v>65.275148573871419</c:v>
                </c:pt>
                <c:pt idx="109">
                  <c:v>65.273991293300128</c:v>
                </c:pt>
                <c:pt idx="110">
                  <c:v>65.272832808482661</c:v>
                </c:pt>
                <c:pt idx="111">
                  <c:v>65.271674323665195</c:v>
                </c:pt>
                <c:pt idx="112">
                  <c:v>65.270515838847729</c:v>
                </c:pt>
                <c:pt idx="113">
                  <c:v>65.269369396491982</c:v>
                </c:pt>
                <c:pt idx="114">
                  <c:v>65.26820970742834</c:v>
                </c:pt>
                <c:pt idx="115">
                  <c:v>65.267052426857049</c:v>
                </c:pt>
                <c:pt idx="116">
                  <c:v>65.265891533547233</c:v>
                </c:pt>
                <c:pt idx="117">
                  <c:v>65.264742682699136</c:v>
                </c:pt>
                <c:pt idx="118">
                  <c:v>65.26358419788167</c:v>
                </c:pt>
                <c:pt idx="119">
                  <c:v>65.262431734295063</c:v>
                </c:pt>
                <c:pt idx="120">
                  <c:v>65.261276862216107</c:v>
                </c:pt>
                <c:pt idx="121">
                  <c:v>65.260114764660131</c:v>
                </c:pt>
                <c:pt idx="122">
                  <c:v>65.258959892581174</c:v>
                </c:pt>
                <c:pt idx="123">
                  <c:v>65.257808633240742</c:v>
                </c:pt>
                <c:pt idx="124">
                  <c:v>65.256652556915625</c:v>
                </c:pt>
                <c:pt idx="125">
                  <c:v>65.255490459359649</c:v>
                </c:pt>
                <c:pt idx="126">
                  <c:v>65.254334383034532</c:v>
                </c:pt>
                <c:pt idx="127">
                  <c:v>65.2531831236941</c:v>
                </c:pt>
                <c:pt idx="128">
                  <c:v>65.252022230384284</c:v>
                </c:pt>
                <c:pt idx="129">
                  <c:v>65.250863745566818</c:v>
                </c:pt>
                <c:pt idx="130">
                  <c:v>65.249716098964896</c:v>
                </c:pt>
                <c:pt idx="131">
                  <c:v>65.248560022639779</c:v>
                </c:pt>
                <c:pt idx="132">
                  <c:v>65.247400333576138</c:v>
                </c:pt>
                <c:pt idx="133">
                  <c:v>65.246241848758672</c:v>
                </c:pt>
                <c:pt idx="134">
                  <c:v>65.245091793664415</c:v>
                </c:pt>
                <c:pt idx="135">
                  <c:v>65.243934513093123</c:v>
                </c:pt>
                <c:pt idx="136">
                  <c:v>65.242773619783307</c:v>
                </c:pt>
                <c:pt idx="137">
                  <c:v>65.2416211561967</c:v>
                </c:pt>
                <c:pt idx="138">
                  <c:v>65.240467488363919</c:v>
                </c:pt>
                <c:pt idx="139">
                  <c:v>65.239302982315593</c:v>
                </c:pt>
                <c:pt idx="140">
                  <c:v>65.238150518728986</c:v>
                </c:pt>
                <c:pt idx="141">
                  <c:v>65.236998055142379</c:v>
                </c:pt>
                <c:pt idx="142">
                  <c:v>65.235833549094053</c:v>
                </c:pt>
                <c:pt idx="143">
                  <c:v>65.234685902492132</c:v>
                </c:pt>
                <c:pt idx="144">
                  <c:v>65.233529826167015</c:v>
                </c:pt>
                <c:pt idx="145">
                  <c:v>65.232372545595723</c:v>
                </c:pt>
                <c:pt idx="146">
                  <c:v>65.231212856532082</c:v>
                </c:pt>
                <c:pt idx="147">
                  <c:v>65.230053167468441</c:v>
                </c:pt>
                <c:pt idx="148">
                  <c:v>65.228906725112694</c:v>
                </c:pt>
                <c:pt idx="149">
                  <c:v>65.227744627556717</c:v>
                </c:pt>
                <c:pt idx="150">
                  <c:v>65.2265885512316</c:v>
                </c:pt>
                <c:pt idx="151">
                  <c:v>65.225430066414134</c:v>
                </c:pt>
                <c:pt idx="152">
                  <c:v>65.224277602827527</c:v>
                </c:pt>
                <c:pt idx="153">
                  <c:v>65.223116709517711</c:v>
                </c:pt>
                <c:pt idx="154">
                  <c:v>65.22196304168493</c:v>
                </c:pt>
                <c:pt idx="155">
                  <c:v>65.220809373852148</c:v>
                </c:pt>
                <c:pt idx="156">
                  <c:v>65.219658114511716</c:v>
                </c:pt>
                <c:pt idx="157">
                  <c:v>65.21849360846339</c:v>
                </c:pt>
                <c:pt idx="158">
                  <c:v>65.217338736384434</c:v>
                </c:pt>
                <c:pt idx="159">
                  <c:v>65.216187477044002</c:v>
                </c:pt>
                <c:pt idx="160">
                  <c:v>65.215033809211221</c:v>
                </c:pt>
                <c:pt idx="161">
                  <c:v>65.213877732886104</c:v>
                </c:pt>
                <c:pt idx="162">
                  <c:v>65.212719248068638</c:v>
                </c:pt>
                <c:pt idx="163">
                  <c:v>65.211561967497346</c:v>
                </c:pt>
                <c:pt idx="164">
                  <c:v>65.210402278433705</c:v>
                </c:pt>
                <c:pt idx="165">
                  <c:v>65.209243793616238</c:v>
                </c:pt>
                <c:pt idx="166">
                  <c:v>65.208094942768142</c:v>
                </c:pt>
                <c:pt idx="167">
                  <c:v>65.206938866443025</c:v>
                </c:pt>
                <c:pt idx="168">
                  <c:v>65.205781585871733</c:v>
                </c:pt>
                <c:pt idx="169">
                  <c:v>65.204629122285127</c:v>
                </c:pt>
                <c:pt idx="170">
                  <c:v>65.20347063746766</c:v>
                </c:pt>
                <c:pt idx="171">
                  <c:v>65.202316969634879</c:v>
                </c:pt>
                <c:pt idx="172">
                  <c:v>65.201152463586553</c:v>
                </c:pt>
                <c:pt idx="173">
                  <c:v>65.199998795753771</c:v>
                </c:pt>
                <c:pt idx="174">
                  <c:v>65.198843923674815</c:v>
                </c:pt>
                <c:pt idx="175">
                  <c:v>65.197683030364999</c:v>
                </c:pt>
                <c:pt idx="176">
                  <c:v>65.196529362532218</c:v>
                </c:pt>
                <c:pt idx="177">
                  <c:v>65.195375694699436</c:v>
                </c:pt>
                <c:pt idx="178">
                  <c:v>65.19422082262048</c:v>
                </c:pt>
                <c:pt idx="179">
                  <c:v>65.193068359033873</c:v>
                </c:pt>
                <c:pt idx="180">
                  <c:v>65.191908669970232</c:v>
                </c:pt>
                <c:pt idx="181">
                  <c:v>65.19075138939894</c:v>
                </c:pt>
                <c:pt idx="182">
                  <c:v>65.189590496089124</c:v>
                </c:pt>
                <c:pt idx="183">
                  <c:v>65.188444053733377</c:v>
                </c:pt>
                <c:pt idx="184">
                  <c:v>65.187285568915911</c:v>
                </c:pt>
                <c:pt idx="185">
                  <c:v>65.186128288344619</c:v>
                </c:pt>
                <c:pt idx="186">
                  <c:v>65.184968599280978</c:v>
                </c:pt>
                <c:pt idx="187">
                  <c:v>65.183819748432882</c:v>
                </c:pt>
                <c:pt idx="188">
                  <c:v>65.182658855123066</c:v>
                </c:pt>
                <c:pt idx="189">
                  <c:v>65.181507595782634</c:v>
                </c:pt>
                <c:pt idx="190">
                  <c:v>65.180343089734308</c:v>
                </c:pt>
                <c:pt idx="191">
                  <c:v>65.179187013409191</c:v>
                </c:pt>
                <c:pt idx="192">
                  <c:v>65.178036958314934</c:v>
                </c:pt>
                <c:pt idx="193">
                  <c:v>65.176883290482152</c:v>
                </c:pt>
                <c:pt idx="194">
                  <c:v>65.175718784433826</c:v>
                </c:pt>
                <c:pt idx="195">
                  <c:v>65.174571137831904</c:v>
                </c:pt>
                <c:pt idx="196">
                  <c:v>65.173415061506788</c:v>
                </c:pt>
                <c:pt idx="197">
                  <c:v>65.172258985181671</c:v>
                </c:pt>
                <c:pt idx="198">
                  <c:v>65.17109929611803</c:v>
                </c:pt>
                <c:pt idx="199">
                  <c:v>65.169946832531423</c:v>
                </c:pt>
                <c:pt idx="200">
                  <c:v>65.168781122236922</c:v>
                </c:pt>
                <c:pt idx="201">
                  <c:v>65.167633475635</c:v>
                </c:pt>
                <c:pt idx="202">
                  <c:v>65.166474990817534</c:v>
                </c:pt>
                <c:pt idx="203">
                  <c:v>65.165317710246242</c:v>
                </c:pt>
                <c:pt idx="204">
                  <c:v>65.164164042413461</c:v>
                </c:pt>
                <c:pt idx="205">
                  <c:v>65.163003149103645</c:v>
                </c:pt>
                <c:pt idx="206">
                  <c:v>65.161849481270863</c:v>
                </c:pt>
                <c:pt idx="207">
                  <c:v>65.160694609191907</c:v>
                </c:pt>
                <c:pt idx="208">
                  <c:v>65.159536124374441</c:v>
                </c:pt>
                <c:pt idx="209">
                  <c:v>65.158380048049324</c:v>
                </c:pt>
                <c:pt idx="210">
                  <c:v>65.157221563231857</c:v>
                </c:pt>
                <c:pt idx="211">
                  <c:v>65.156069099645251</c:v>
                </c:pt>
                <c:pt idx="212">
                  <c:v>65.154908206335435</c:v>
                </c:pt>
                <c:pt idx="213">
                  <c:v>65.153761763979688</c:v>
                </c:pt>
                <c:pt idx="214">
                  <c:v>65.152605687654571</c:v>
                </c:pt>
                <c:pt idx="215">
                  <c:v>65.151448407083279</c:v>
                </c:pt>
                <c:pt idx="216">
                  <c:v>65.150287513773463</c:v>
                </c:pt>
                <c:pt idx="217">
                  <c:v>65.149129028955997</c:v>
                </c:pt>
                <c:pt idx="218">
                  <c:v>65.147981382354075</c:v>
                </c:pt>
                <c:pt idx="219">
                  <c:v>65.146825306028958</c:v>
                </c:pt>
                <c:pt idx="220">
                  <c:v>65.145665616965317</c:v>
                </c:pt>
                <c:pt idx="221">
                  <c:v>65.144503519409341</c:v>
                </c:pt>
                <c:pt idx="222">
                  <c:v>65.143354668561244</c:v>
                </c:pt>
                <c:pt idx="223">
                  <c:v>65.142192571005268</c:v>
                </c:pt>
                <c:pt idx="224">
                  <c:v>65.141044924403346</c:v>
                </c:pt>
                <c:pt idx="225">
                  <c:v>65.139886439585879</c:v>
                </c:pt>
                <c:pt idx="226">
                  <c:v>65.138732771753098</c:v>
                </c:pt>
                <c:pt idx="227">
                  <c:v>65.137569469950947</c:v>
                </c:pt>
                <c:pt idx="228">
                  <c:v>65.136415802118165</c:v>
                </c:pt>
                <c:pt idx="229">
                  <c:v>65.135263338531558</c:v>
                </c:pt>
                <c:pt idx="230">
                  <c:v>65.134107262206442</c:v>
                </c:pt>
                <c:pt idx="231">
                  <c:v>65.13294396040429</c:v>
                </c:pt>
                <c:pt idx="232">
                  <c:v>65.131793905310033</c:v>
                </c:pt>
                <c:pt idx="233">
                  <c:v>65.130636624738742</c:v>
                </c:pt>
                <c:pt idx="234">
                  <c:v>65.1294769356751</c:v>
                </c:pt>
                <c:pt idx="235">
                  <c:v>65.128318450857634</c:v>
                </c:pt>
                <c:pt idx="236">
                  <c:v>65.127170804255712</c:v>
                </c:pt>
                <c:pt idx="237">
                  <c:v>65.126013523684421</c:v>
                </c:pt>
                <c:pt idx="238">
                  <c:v>65.124852630374605</c:v>
                </c:pt>
                <c:pt idx="239">
                  <c:v>65.123692941310964</c:v>
                </c:pt>
                <c:pt idx="240">
                  <c:v>65.122542886216706</c:v>
                </c:pt>
                <c:pt idx="241">
                  <c:v>65.12138078866073</c:v>
                </c:pt>
                <c:pt idx="242">
                  <c:v>65.120225916581774</c:v>
                </c:pt>
                <c:pt idx="243">
                  <c:v>65.119073452995167</c:v>
                </c:pt>
                <c:pt idx="244">
                  <c:v>65.117922193654735</c:v>
                </c:pt>
                <c:pt idx="245">
                  <c:v>65.116758891852584</c:v>
                </c:pt>
                <c:pt idx="246">
                  <c:v>65.115601611281292</c:v>
                </c:pt>
                <c:pt idx="247">
                  <c:v>65.114445534956175</c:v>
                </c:pt>
                <c:pt idx="248">
                  <c:v>65.113288254384884</c:v>
                </c:pt>
                <c:pt idx="249">
                  <c:v>65.112139403536787</c:v>
                </c:pt>
                <c:pt idx="250">
                  <c:v>65.11098332721167</c:v>
                </c:pt>
                <c:pt idx="251">
                  <c:v>65.109826046640379</c:v>
                </c:pt>
                <c:pt idx="252">
                  <c:v>65.108666357576737</c:v>
                </c:pt>
                <c:pt idx="253">
                  <c:v>65.107507872759271</c:v>
                </c:pt>
                <c:pt idx="254">
                  <c:v>65.106360226157349</c:v>
                </c:pt>
                <c:pt idx="255">
                  <c:v>65.105202945586058</c:v>
                </c:pt>
                <c:pt idx="256">
                  <c:v>65.104046869260941</c:v>
                </c:pt>
                <c:pt idx="257">
                  <c:v>65.102884771704964</c:v>
                </c:pt>
                <c:pt idx="258">
                  <c:v>65.101729899626008</c:v>
                </c:pt>
                <c:pt idx="259">
                  <c:v>65.100577436039401</c:v>
                </c:pt>
                <c:pt idx="260">
                  <c:v>65.099426176698969</c:v>
                </c:pt>
                <c:pt idx="261">
                  <c:v>65.098261670650643</c:v>
                </c:pt>
                <c:pt idx="262">
                  <c:v>65.097108002817862</c:v>
                </c:pt>
                <c:pt idx="263">
                  <c:v>65.095955539231255</c:v>
                </c:pt>
                <c:pt idx="264">
                  <c:v>65.094792237429104</c:v>
                </c:pt>
                <c:pt idx="265">
                  <c:v>65.093645795073357</c:v>
                </c:pt>
                <c:pt idx="266">
                  <c:v>65.092488514502065</c:v>
                </c:pt>
                <c:pt idx="267">
                  <c:v>65.091331233930774</c:v>
                </c:pt>
                <c:pt idx="268">
                  <c:v>65.090167932128622</c:v>
                </c:pt>
                <c:pt idx="269">
                  <c:v>65.089010651557331</c:v>
                </c:pt>
                <c:pt idx="270">
                  <c:v>65.087863004955409</c:v>
                </c:pt>
                <c:pt idx="271">
                  <c:v>65.086705724384117</c:v>
                </c:pt>
                <c:pt idx="272">
                  <c:v>65.085546035320476</c:v>
                </c:pt>
                <c:pt idx="273">
                  <c:v>65.084386346256835</c:v>
                </c:pt>
                <c:pt idx="274">
                  <c:v>65.083235086916403</c:v>
                </c:pt>
                <c:pt idx="275">
                  <c:v>65.082083827575971</c:v>
                </c:pt>
                <c:pt idx="276">
                  <c:v>65.08092052577382</c:v>
                </c:pt>
                <c:pt idx="277">
                  <c:v>65.079766857941038</c:v>
                </c:pt>
                <c:pt idx="278">
                  <c:v>65.078615598600607</c:v>
                </c:pt>
                <c:pt idx="279">
                  <c:v>65.07745109255228</c:v>
                </c:pt>
                <c:pt idx="280">
                  <c:v>65.076297424719499</c:v>
                </c:pt>
                <c:pt idx="281">
                  <c:v>65.075144961132892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1584"/>
        <c:axId val="88373120"/>
      </c:scatterChart>
      <c:valAx>
        <c:axId val="8837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88373120"/>
        <c:crosses val="autoZero"/>
        <c:crossBetween val="midCat"/>
      </c:valAx>
      <c:valAx>
        <c:axId val="8837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37158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 (17)'!$Y$2:$Y$65536</c:f>
              <c:numCache>
                <c:formatCode>General</c:formatCode>
                <c:ptCount val="65535"/>
                <c:pt idx="0">
                  <c:v>156</c:v>
                </c:pt>
                <c:pt idx="1">
                  <c:v>166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191</c:v>
                </c:pt>
                <c:pt idx="6">
                  <c:v>196</c:v>
                </c:pt>
                <c:pt idx="7">
                  <c:v>201</c:v>
                </c:pt>
                <c:pt idx="8">
                  <c:v>206</c:v>
                </c:pt>
                <c:pt idx="9">
                  <c:v>211</c:v>
                </c:pt>
                <c:pt idx="10">
                  <c:v>216</c:v>
                </c:pt>
                <c:pt idx="11">
                  <c:v>221</c:v>
                </c:pt>
                <c:pt idx="12">
                  <c:v>226</c:v>
                </c:pt>
                <c:pt idx="13">
                  <c:v>231</c:v>
                </c:pt>
                <c:pt idx="14">
                  <c:v>236</c:v>
                </c:pt>
                <c:pt idx="15">
                  <c:v>241</c:v>
                </c:pt>
                <c:pt idx="16">
                  <c:v>246</c:v>
                </c:pt>
                <c:pt idx="17">
                  <c:v>251</c:v>
                </c:pt>
                <c:pt idx="18">
                  <c:v>256</c:v>
                </c:pt>
                <c:pt idx="19">
                  <c:v>261</c:v>
                </c:pt>
                <c:pt idx="20">
                  <c:v>266</c:v>
                </c:pt>
                <c:pt idx="21">
                  <c:v>271</c:v>
                </c:pt>
                <c:pt idx="22">
                  <c:v>276</c:v>
                </c:pt>
                <c:pt idx="23">
                  <c:v>281</c:v>
                </c:pt>
                <c:pt idx="24">
                  <c:v>286</c:v>
                </c:pt>
                <c:pt idx="25">
                  <c:v>291</c:v>
                </c:pt>
                <c:pt idx="26">
                  <c:v>296</c:v>
                </c:pt>
                <c:pt idx="27">
                  <c:v>301</c:v>
                </c:pt>
                <c:pt idx="28">
                  <c:v>306</c:v>
                </c:pt>
                <c:pt idx="29">
                  <c:v>311</c:v>
                </c:pt>
                <c:pt idx="30">
                  <c:v>316</c:v>
                </c:pt>
                <c:pt idx="31">
                  <c:v>321</c:v>
                </c:pt>
                <c:pt idx="32">
                  <c:v>326</c:v>
                </c:pt>
                <c:pt idx="33">
                  <c:v>331</c:v>
                </c:pt>
                <c:pt idx="34">
                  <c:v>336</c:v>
                </c:pt>
                <c:pt idx="35">
                  <c:v>341</c:v>
                </c:pt>
                <c:pt idx="36">
                  <c:v>346</c:v>
                </c:pt>
                <c:pt idx="37">
                  <c:v>351</c:v>
                </c:pt>
                <c:pt idx="38">
                  <c:v>356</c:v>
                </c:pt>
                <c:pt idx="39">
                  <c:v>366</c:v>
                </c:pt>
                <c:pt idx="40">
                  <c:v>376</c:v>
                </c:pt>
                <c:pt idx="41">
                  <c:v>386</c:v>
                </c:pt>
              </c:numCache>
            </c:numRef>
          </c:xVal>
          <c:yVal>
            <c:numRef>
              <c:f>'8 (17)'!$Z$2:$Z$65536</c:f>
              <c:numCache>
                <c:formatCode>General</c:formatCode>
                <c:ptCount val="65535"/>
                <c:pt idx="0">
                  <c:v>67.099999999999994</c:v>
                </c:pt>
                <c:pt idx="1">
                  <c:v>67.099999999999994</c:v>
                </c:pt>
                <c:pt idx="2">
                  <c:v>67.099999999999994</c:v>
                </c:pt>
                <c:pt idx="3">
                  <c:v>67.099999999999994</c:v>
                </c:pt>
                <c:pt idx="4">
                  <c:v>67.099999999999994</c:v>
                </c:pt>
                <c:pt idx="5">
                  <c:v>67.099999999999994</c:v>
                </c:pt>
                <c:pt idx="6">
                  <c:v>67.099999999999994</c:v>
                </c:pt>
                <c:pt idx="7">
                  <c:v>67.099999999999994</c:v>
                </c:pt>
                <c:pt idx="8">
                  <c:v>67.099999999999994</c:v>
                </c:pt>
                <c:pt idx="9">
                  <c:v>67.099999999999994</c:v>
                </c:pt>
                <c:pt idx="10">
                  <c:v>67.099999999999994</c:v>
                </c:pt>
                <c:pt idx="11">
                  <c:v>67.099999999999994</c:v>
                </c:pt>
                <c:pt idx="12">
                  <c:v>67.099999999999994</c:v>
                </c:pt>
                <c:pt idx="13">
                  <c:v>67.099999999999994</c:v>
                </c:pt>
                <c:pt idx="14">
                  <c:v>68</c:v>
                </c:pt>
                <c:pt idx="15">
                  <c:v>68.900000000000006</c:v>
                </c:pt>
                <c:pt idx="16">
                  <c:v>70</c:v>
                </c:pt>
                <c:pt idx="17">
                  <c:v>70.400000000000006</c:v>
                </c:pt>
                <c:pt idx="18">
                  <c:v>70.8</c:v>
                </c:pt>
                <c:pt idx="19">
                  <c:v>71</c:v>
                </c:pt>
                <c:pt idx="20">
                  <c:v>71</c:v>
                </c:pt>
                <c:pt idx="21">
                  <c:v>70.7</c:v>
                </c:pt>
                <c:pt idx="22">
                  <c:v>70.400000000000006</c:v>
                </c:pt>
                <c:pt idx="23">
                  <c:v>69.8</c:v>
                </c:pt>
                <c:pt idx="24">
                  <c:v>69.5</c:v>
                </c:pt>
                <c:pt idx="25">
                  <c:v>69.2</c:v>
                </c:pt>
                <c:pt idx="26">
                  <c:v>69</c:v>
                </c:pt>
                <c:pt idx="27">
                  <c:v>68.8</c:v>
                </c:pt>
                <c:pt idx="28">
                  <c:v>68.599999999999994</c:v>
                </c:pt>
                <c:pt idx="29">
                  <c:v>68.400000000000006</c:v>
                </c:pt>
                <c:pt idx="30">
                  <c:v>68.2</c:v>
                </c:pt>
                <c:pt idx="31">
                  <c:v>68</c:v>
                </c:pt>
                <c:pt idx="32">
                  <c:v>67.900000000000006</c:v>
                </c:pt>
                <c:pt idx="33">
                  <c:v>67.7</c:v>
                </c:pt>
                <c:pt idx="34">
                  <c:v>67.5</c:v>
                </c:pt>
                <c:pt idx="35">
                  <c:v>67.400000000000006</c:v>
                </c:pt>
                <c:pt idx="36">
                  <c:v>67.2</c:v>
                </c:pt>
                <c:pt idx="37">
                  <c:v>67.2</c:v>
                </c:pt>
                <c:pt idx="38">
                  <c:v>67.099999999999994</c:v>
                </c:pt>
                <c:pt idx="39">
                  <c:v>67</c:v>
                </c:pt>
                <c:pt idx="40">
                  <c:v>66.900000000000006</c:v>
                </c:pt>
                <c:pt idx="41">
                  <c:v>66.8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3AF-405D-BB2A-C3B883FB449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 (17)'!$Y$2:$Y$65536</c:f>
              <c:numCache>
                <c:formatCode>General</c:formatCode>
                <c:ptCount val="65535"/>
                <c:pt idx="0">
                  <c:v>156</c:v>
                </c:pt>
                <c:pt idx="1">
                  <c:v>166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191</c:v>
                </c:pt>
                <c:pt idx="6">
                  <c:v>196</c:v>
                </c:pt>
                <c:pt idx="7">
                  <c:v>201</c:v>
                </c:pt>
                <c:pt idx="8">
                  <c:v>206</c:v>
                </c:pt>
                <c:pt idx="9">
                  <c:v>211</c:v>
                </c:pt>
                <c:pt idx="10">
                  <c:v>216</c:v>
                </c:pt>
                <c:pt idx="11">
                  <c:v>221</c:v>
                </c:pt>
                <c:pt idx="12">
                  <c:v>226</c:v>
                </c:pt>
                <c:pt idx="13">
                  <c:v>231</c:v>
                </c:pt>
                <c:pt idx="14">
                  <c:v>236</c:v>
                </c:pt>
                <c:pt idx="15">
                  <c:v>241</c:v>
                </c:pt>
                <c:pt idx="16">
                  <c:v>246</c:v>
                </c:pt>
                <c:pt idx="17">
                  <c:v>251</c:v>
                </c:pt>
                <c:pt idx="18">
                  <c:v>256</c:v>
                </c:pt>
                <c:pt idx="19">
                  <c:v>261</c:v>
                </c:pt>
                <c:pt idx="20">
                  <c:v>266</c:v>
                </c:pt>
                <c:pt idx="21">
                  <c:v>271</c:v>
                </c:pt>
                <c:pt idx="22">
                  <c:v>276</c:v>
                </c:pt>
                <c:pt idx="23">
                  <c:v>281</c:v>
                </c:pt>
                <c:pt idx="24">
                  <c:v>286</c:v>
                </c:pt>
                <c:pt idx="25">
                  <c:v>291</c:v>
                </c:pt>
                <c:pt idx="26">
                  <c:v>296</c:v>
                </c:pt>
                <c:pt idx="27">
                  <c:v>301</c:v>
                </c:pt>
                <c:pt idx="28">
                  <c:v>306</c:v>
                </c:pt>
                <c:pt idx="29">
                  <c:v>311</c:v>
                </c:pt>
                <c:pt idx="30">
                  <c:v>316</c:v>
                </c:pt>
                <c:pt idx="31">
                  <c:v>321</c:v>
                </c:pt>
                <c:pt idx="32">
                  <c:v>326</c:v>
                </c:pt>
                <c:pt idx="33">
                  <c:v>331</c:v>
                </c:pt>
                <c:pt idx="34">
                  <c:v>336</c:v>
                </c:pt>
                <c:pt idx="35">
                  <c:v>341</c:v>
                </c:pt>
                <c:pt idx="36">
                  <c:v>346</c:v>
                </c:pt>
                <c:pt idx="37">
                  <c:v>351</c:v>
                </c:pt>
                <c:pt idx="38">
                  <c:v>356</c:v>
                </c:pt>
                <c:pt idx="39">
                  <c:v>366</c:v>
                </c:pt>
                <c:pt idx="40">
                  <c:v>376</c:v>
                </c:pt>
                <c:pt idx="41">
                  <c:v>386</c:v>
                </c:pt>
              </c:numCache>
            </c:numRef>
          </c:xVal>
          <c:yVal>
            <c:numRef>
              <c:f>'8 (17)'!$AA$2:$AA$65536</c:f>
              <c:numCache>
                <c:formatCode>General</c:formatCode>
                <c:ptCount val="65535"/>
                <c:pt idx="0">
                  <c:v>67.099999999999994</c:v>
                </c:pt>
                <c:pt idx="1">
                  <c:v>67.086956521739125</c:v>
                </c:pt>
                <c:pt idx="2">
                  <c:v>67.073913043478257</c:v>
                </c:pt>
                <c:pt idx="3">
                  <c:v>67.067391304347822</c:v>
                </c:pt>
                <c:pt idx="4">
                  <c:v>67.060869565217388</c:v>
                </c:pt>
                <c:pt idx="5">
                  <c:v>67.054347826086953</c:v>
                </c:pt>
                <c:pt idx="6">
                  <c:v>67.047826086956519</c:v>
                </c:pt>
                <c:pt idx="7">
                  <c:v>67.041304347826085</c:v>
                </c:pt>
                <c:pt idx="8">
                  <c:v>67.03478260869565</c:v>
                </c:pt>
                <c:pt idx="9">
                  <c:v>67.028260869565216</c:v>
                </c:pt>
                <c:pt idx="10">
                  <c:v>67.021739130434781</c:v>
                </c:pt>
                <c:pt idx="11">
                  <c:v>67.015217391304347</c:v>
                </c:pt>
                <c:pt idx="12">
                  <c:v>67.008695652173913</c:v>
                </c:pt>
                <c:pt idx="13">
                  <c:v>67.002173913043478</c:v>
                </c:pt>
                <c:pt idx="14">
                  <c:v>66.995652173913044</c:v>
                </c:pt>
                <c:pt idx="15">
                  <c:v>66.989130434782609</c:v>
                </c:pt>
                <c:pt idx="16">
                  <c:v>66.982608695652175</c:v>
                </c:pt>
                <c:pt idx="17">
                  <c:v>66.97608695652174</c:v>
                </c:pt>
                <c:pt idx="18">
                  <c:v>66.969565217391306</c:v>
                </c:pt>
                <c:pt idx="19">
                  <c:v>66.963043478260872</c:v>
                </c:pt>
                <c:pt idx="20">
                  <c:v>66.956521739130437</c:v>
                </c:pt>
                <c:pt idx="21">
                  <c:v>66.95</c:v>
                </c:pt>
                <c:pt idx="22">
                  <c:v>66.943478260869568</c:v>
                </c:pt>
                <c:pt idx="23">
                  <c:v>66.936956521739134</c:v>
                </c:pt>
                <c:pt idx="24">
                  <c:v>66.9304347826087</c:v>
                </c:pt>
                <c:pt idx="25">
                  <c:v>66.923913043478265</c:v>
                </c:pt>
                <c:pt idx="26">
                  <c:v>66.917391304347831</c:v>
                </c:pt>
                <c:pt idx="27">
                  <c:v>66.910869565217396</c:v>
                </c:pt>
                <c:pt idx="28">
                  <c:v>66.904347826086962</c:v>
                </c:pt>
                <c:pt idx="29">
                  <c:v>66.897826086956528</c:v>
                </c:pt>
                <c:pt idx="30">
                  <c:v>66.891304347826093</c:v>
                </c:pt>
                <c:pt idx="31">
                  <c:v>66.884782608695659</c:v>
                </c:pt>
                <c:pt idx="32">
                  <c:v>66.878260869565224</c:v>
                </c:pt>
                <c:pt idx="33">
                  <c:v>66.87173913043479</c:v>
                </c:pt>
                <c:pt idx="34">
                  <c:v>66.865217391304355</c:v>
                </c:pt>
                <c:pt idx="35">
                  <c:v>66.858695652173921</c:v>
                </c:pt>
                <c:pt idx="36">
                  <c:v>66.852173913043487</c:v>
                </c:pt>
                <c:pt idx="37">
                  <c:v>66.845652173913052</c:v>
                </c:pt>
                <c:pt idx="38">
                  <c:v>66.839130434782618</c:v>
                </c:pt>
                <c:pt idx="39">
                  <c:v>66.826086956521749</c:v>
                </c:pt>
                <c:pt idx="40">
                  <c:v>66.81304347826088</c:v>
                </c:pt>
                <c:pt idx="41">
                  <c:v>66.8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3AF-405D-BB2A-C3B883FB4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90272"/>
        <c:axId val="88392064"/>
      </c:scatterChart>
      <c:valAx>
        <c:axId val="883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88392064"/>
        <c:crosses val="autoZero"/>
        <c:crossBetween val="midCat"/>
      </c:valAx>
      <c:valAx>
        <c:axId val="883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3902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'8 (17)'!$L$2:$L$289</c:f>
              <c:numCache>
                <c:formatCode>General</c:formatCode>
                <c:ptCount val="288"/>
                <c:pt idx="0">
                  <c:v>290.83199999999999</c:v>
                </c:pt>
                <c:pt idx="1">
                  <c:v>291.78899999999999</c:v>
                </c:pt>
                <c:pt idx="2">
                  <c:v>292.74700000000001</c:v>
                </c:pt>
                <c:pt idx="3">
                  <c:v>293.71300000000002</c:v>
                </c:pt>
                <c:pt idx="4">
                  <c:v>294.67399999999998</c:v>
                </c:pt>
                <c:pt idx="5">
                  <c:v>295.63099999999997</c:v>
                </c:pt>
                <c:pt idx="6">
                  <c:v>296.59399999999999</c:v>
                </c:pt>
                <c:pt idx="7">
                  <c:v>297.55500000000001</c:v>
                </c:pt>
                <c:pt idx="8">
                  <c:v>298.50799999999998</c:v>
                </c:pt>
                <c:pt idx="9">
                  <c:v>299.46899999999999</c:v>
                </c:pt>
                <c:pt idx="10">
                  <c:v>300.43299999999999</c:v>
                </c:pt>
                <c:pt idx="11">
                  <c:v>301.39400000000001</c:v>
                </c:pt>
                <c:pt idx="12">
                  <c:v>302.34699999999998</c:v>
                </c:pt>
                <c:pt idx="13">
                  <c:v>303.31</c:v>
                </c:pt>
                <c:pt idx="14">
                  <c:v>304.274</c:v>
                </c:pt>
                <c:pt idx="15">
                  <c:v>305.23200000000003</c:v>
                </c:pt>
                <c:pt idx="16">
                  <c:v>306.18799999999999</c:v>
                </c:pt>
                <c:pt idx="17">
                  <c:v>307.15499999999997</c:v>
                </c:pt>
                <c:pt idx="18">
                  <c:v>308.11399999999998</c:v>
                </c:pt>
                <c:pt idx="19">
                  <c:v>309.07</c:v>
                </c:pt>
                <c:pt idx="20">
                  <c:v>310.02699999999999</c:v>
                </c:pt>
                <c:pt idx="21">
                  <c:v>310.99400000000003</c:v>
                </c:pt>
                <c:pt idx="22">
                  <c:v>311.95400000000001</c:v>
                </c:pt>
                <c:pt idx="23">
                  <c:v>312.911</c:v>
                </c:pt>
                <c:pt idx="24">
                  <c:v>313.86700000000002</c:v>
                </c:pt>
                <c:pt idx="25">
                  <c:v>314.83499999999998</c:v>
                </c:pt>
                <c:pt idx="26">
                  <c:v>315.78899999999999</c:v>
                </c:pt>
                <c:pt idx="27">
                  <c:v>316.75</c:v>
                </c:pt>
                <c:pt idx="28">
                  <c:v>317.71300000000002</c:v>
                </c:pt>
                <c:pt idx="29">
                  <c:v>318.67500000000001</c:v>
                </c:pt>
                <c:pt idx="30">
                  <c:v>319.63400000000001</c:v>
                </c:pt>
                <c:pt idx="31">
                  <c:v>320.58800000000002</c:v>
                </c:pt>
                <c:pt idx="32">
                  <c:v>321.55399999999997</c:v>
                </c:pt>
                <c:pt idx="33">
                  <c:v>322.512</c:v>
                </c:pt>
                <c:pt idx="34">
                  <c:v>323.46899999999999</c:v>
                </c:pt>
                <c:pt idx="35">
                  <c:v>324.42700000000002</c:v>
                </c:pt>
                <c:pt idx="36">
                  <c:v>325.39299999999997</c:v>
                </c:pt>
                <c:pt idx="37">
                  <c:v>326.351</c:v>
                </c:pt>
                <c:pt idx="38">
                  <c:v>327.30799999999999</c:v>
                </c:pt>
                <c:pt idx="39">
                  <c:v>328.26900000000001</c:v>
                </c:pt>
                <c:pt idx="40">
                  <c:v>329.23099999999999</c:v>
                </c:pt>
                <c:pt idx="41">
                  <c:v>330.19200000000001</c:v>
                </c:pt>
                <c:pt idx="42">
                  <c:v>331.14699999999999</c:v>
                </c:pt>
                <c:pt idx="43">
                  <c:v>332.10700000000003</c:v>
                </c:pt>
                <c:pt idx="44">
                  <c:v>333.07</c:v>
                </c:pt>
                <c:pt idx="45">
                  <c:v>334.03100000000001</c:v>
                </c:pt>
                <c:pt idx="46">
                  <c:v>334.995</c:v>
                </c:pt>
                <c:pt idx="47">
                  <c:v>335.947</c:v>
                </c:pt>
                <c:pt idx="48">
                  <c:v>336.91399999999999</c:v>
                </c:pt>
                <c:pt idx="49">
                  <c:v>337.87200000000001</c:v>
                </c:pt>
                <c:pt idx="50">
                  <c:v>338.834</c:v>
                </c:pt>
                <c:pt idx="51">
                  <c:v>339.79300000000001</c:v>
                </c:pt>
                <c:pt idx="52">
                  <c:v>340.75099999999998</c:v>
                </c:pt>
                <c:pt idx="53">
                  <c:v>341.70699999999999</c:v>
                </c:pt>
                <c:pt idx="54">
                  <c:v>342.67399999999998</c:v>
                </c:pt>
                <c:pt idx="55">
                  <c:v>343.63200000000001</c:v>
                </c:pt>
                <c:pt idx="56">
                  <c:v>344.589</c:v>
                </c:pt>
                <c:pt idx="57">
                  <c:v>345.55</c:v>
                </c:pt>
                <c:pt idx="58">
                  <c:v>346.512</c:v>
                </c:pt>
                <c:pt idx="59">
                  <c:v>347.47300000000001</c:v>
                </c:pt>
                <c:pt idx="60">
                  <c:v>348.42700000000002</c:v>
                </c:pt>
                <c:pt idx="61">
                  <c:v>349.387</c:v>
                </c:pt>
                <c:pt idx="62">
                  <c:v>350.351</c:v>
                </c:pt>
                <c:pt idx="63">
                  <c:v>351.31200000000001</c:v>
                </c:pt>
                <c:pt idx="64">
                  <c:v>352.267</c:v>
                </c:pt>
                <c:pt idx="65">
                  <c:v>353.22800000000001</c:v>
                </c:pt>
                <c:pt idx="66">
                  <c:v>354.19200000000001</c:v>
                </c:pt>
                <c:pt idx="67">
                  <c:v>355.149</c:v>
                </c:pt>
                <c:pt idx="68">
                  <c:v>356.10700000000003</c:v>
                </c:pt>
                <c:pt idx="69">
                  <c:v>357.07400000000001</c:v>
                </c:pt>
                <c:pt idx="70">
                  <c:v>358.03199999999998</c:v>
                </c:pt>
                <c:pt idx="71">
                  <c:v>358.98899999999998</c:v>
                </c:pt>
                <c:pt idx="72">
                  <c:v>359.947</c:v>
                </c:pt>
                <c:pt idx="73">
                  <c:v>360.91399999999999</c:v>
                </c:pt>
                <c:pt idx="74">
                  <c:v>361.86700000000002</c:v>
                </c:pt>
                <c:pt idx="75">
                  <c:v>362.82900000000001</c:v>
                </c:pt>
                <c:pt idx="76">
                  <c:v>363.79300000000001</c:v>
                </c:pt>
                <c:pt idx="77">
                  <c:v>364.75400000000002</c:v>
                </c:pt>
                <c:pt idx="78">
                  <c:v>365.70800000000003</c:v>
                </c:pt>
                <c:pt idx="79">
                  <c:v>366.66800000000001</c:v>
                </c:pt>
                <c:pt idx="80">
                  <c:v>367.63200000000001</c:v>
                </c:pt>
                <c:pt idx="81">
                  <c:v>368.59300000000002</c:v>
                </c:pt>
                <c:pt idx="82">
                  <c:v>369.54899999999998</c:v>
                </c:pt>
                <c:pt idx="83">
                  <c:v>370.512</c:v>
                </c:pt>
                <c:pt idx="84">
                  <c:v>371.47300000000001</c:v>
                </c:pt>
                <c:pt idx="85">
                  <c:v>372.43099999999998</c:v>
                </c:pt>
                <c:pt idx="86">
                  <c:v>373.38799999999998</c:v>
                </c:pt>
                <c:pt idx="87">
                  <c:v>374.35500000000002</c:v>
                </c:pt>
                <c:pt idx="88">
                  <c:v>375.31299999999999</c:v>
                </c:pt>
                <c:pt idx="89">
                  <c:v>376.27</c:v>
                </c:pt>
                <c:pt idx="90">
                  <c:v>377.22699999999998</c:v>
                </c:pt>
                <c:pt idx="91">
                  <c:v>378.18799999999999</c:v>
                </c:pt>
                <c:pt idx="92">
                  <c:v>379.15100000000001</c:v>
                </c:pt>
                <c:pt idx="93">
                  <c:v>380.11399999999998</c:v>
                </c:pt>
                <c:pt idx="94">
                  <c:v>381.07400000000001</c:v>
                </c:pt>
                <c:pt idx="95">
                  <c:v>382.03500000000003</c:v>
                </c:pt>
                <c:pt idx="96">
                  <c:v>382.98899999999998</c:v>
                </c:pt>
                <c:pt idx="97">
                  <c:v>383.94900000000001</c:v>
                </c:pt>
                <c:pt idx="98">
                  <c:v>384.91399999999999</c:v>
                </c:pt>
                <c:pt idx="99">
                  <c:v>385.86799999999999</c:v>
                </c:pt>
                <c:pt idx="100">
                  <c:v>386.83199999999999</c:v>
                </c:pt>
                <c:pt idx="101">
                  <c:v>387.78699999999998</c:v>
                </c:pt>
                <c:pt idx="102">
                  <c:v>388.75400000000002</c:v>
                </c:pt>
                <c:pt idx="103">
                  <c:v>389.71199999999999</c:v>
                </c:pt>
                <c:pt idx="104">
                  <c:v>390.66899999999998</c:v>
                </c:pt>
                <c:pt idx="105">
                  <c:v>391.62700000000001</c:v>
                </c:pt>
                <c:pt idx="106">
                  <c:v>392.59300000000002</c:v>
                </c:pt>
                <c:pt idx="107">
                  <c:v>393.55099999999999</c:v>
                </c:pt>
                <c:pt idx="108">
                  <c:v>394.50799999999998</c:v>
                </c:pt>
                <c:pt idx="109">
                  <c:v>395.46899999999999</c:v>
                </c:pt>
                <c:pt idx="110">
                  <c:v>396.43099999999998</c:v>
                </c:pt>
                <c:pt idx="111">
                  <c:v>397.39299999999997</c:v>
                </c:pt>
                <c:pt idx="112">
                  <c:v>398.35500000000002</c:v>
                </c:pt>
                <c:pt idx="113">
                  <c:v>399.30700000000002</c:v>
                </c:pt>
                <c:pt idx="114">
                  <c:v>400.27</c:v>
                </c:pt>
                <c:pt idx="115">
                  <c:v>401.23099999999999</c:v>
                </c:pt>
                <c:pt idx="116">
                  <c:v>402.19499999999999</c:v>
                </c:pt>
                <c:pt idx="117">
                  <c:v>403.149</c:v>
                </c:pt>
                <c:pt idx="118">
                  <c:v>404.11099999999999</c:v>
                </c:pt>
                <c:pt idx="119">
                  <c:v>405.06799999999998</c:v>
                </c:pt>
                <c:pt idx="120">
                  <c:v>406.02699999999999</c:v>
                </c:pt>
                <c:pt idx="121">
                  <c:v>406.99200000000002</c:v>
                </c:pt>
                <c:pt idx="122">
                  <c:v>407.95100000000002</c:v>
                </c:pt>
                <c:pt idx="123">
                  <c:v>408.90699999999998</c:v>
                </c:pt>
                <c:pt idx="124">
                  <c:v>409.86700000000002</c:v>
                </c:pt>
                <c:pt idx="125">
                  <c:v>410.83199999999999</c:v>
                </c:pt>
                <c:pt idx="126">
                  <c:v>411.79199999999997</c:v>
                </c:pt>
                <c:pt idx="127">
                  <c:v>412.74799999999999</c:v>
                </c:pt>
                <c:pt idx="128">
                  <c:v>413.71199999999999</c:v>
                </c:pt>
                <c:pt idx="129">
                  <c:v>414.67399999999998</c:v>
                </c:pt>
                <c:pt idx="130">
                  <c:v>415.62700000000001</c:v>
                </c:pt>
                <c:pt idx="131">
                  <c:v>416.58699999999999</c:v>
                </c:pt>
                <c:pt idx="132">
                  <c:v>417.55</c:v>
                </c:pt>
                <c:pt idx="133">
                  <c:v>418.512</c:v>
                </c:pt>
                <c:pt idx="134">
                  <c:v>419.46699999999998</c:v>
                </c:pt>
                <c:pt idx="135">
                  <c:v>420.428</c:v>
                </c:pt>
                <c:pt idx="136">
                  <c:v>421.392</c:v>
                </c:pt>
                <c:pt idx="137">
                  <c:v>422.34899999999999</c:v>
                </c:pt>
                <c:pt idx="138">
                  <c:v>423.30700000000002</c:v>
                </c:pt>
                <c:pt idx="139">
                  <c:v>424.274</c:v>
                </c:pt>
                <c:pt idx="140">
                  <c:v>425.23099999999999</c:v>
                </c:pt>
                <c:pt idx="141">
                  <c:v>426.18799999999999</c:v>
                </c:pt>
                <c:pt idx="142">
                  <c:v>427.15499999999997</c:v>
                </c:pt>
                <c:pt idx="143">
                  <c:v>428.108</c:v>
                </c:pt>
                <c:pt idx="144">
                  <c:v>429.06799999999998</c:v>
                </c:pt>
                <c:pt idx="145">
                  <c:v>430.029</c:v>
                </c:pt>
                <c:pt idx="146">
                  <c:v>430.99200000000002</c:v>
                </c:pt>
                <c:pt idx="147">
                  <c:v>431.95499999999998</c:v>
                </c:pt>
                <c:pt idx="148">
                  <c:v>432.90699999999998</c:v>
                </c:pt>
                <c:pt idx="149">
                  <c:v>433.87200000000001</c:v>
                </c:pt>
                <c:pt idx="150">
                  <c:v>434.83199999999999</c:v>
                </c:pt>
                <c:pt idx="151">
                  <c:v>435.79399999999998</c:v>
                </c:pt>
                <c:pt idx="152">
                  <c:v>436.75099999999998</c:v>
                </c:pt>
                <c:pt idx="153">
                  <c:v>437.71499999999997</c:v>
                </c:pt>
                <c:pt idx="154">
                  <c:v>438.673</c:v>
                </c:pt>
                <c:pt idx="155">
                  <c:v>439.63099999999997</c:v>
                </c:pt>
                <c:pt idx="156">
                  <c:v>440.58699999999999</c:v>
                </c:pt>
                <c:pt idx="157">
                  <c:v>441.55399999999997</c:v>
                </c:pt>
                <c:pt idx="158">
                  <c:v>442.51299999999998</c:v>
                </c:pt>
                <c:pt idx="159">
                  <c:v>443.46899999999999</c:v>
                </c:pt>
                <c:pt idx="160">
                  <c:v>444.42700000000002</c:v>
                </c:pt>
                <c:pt idx="161">
                  <c:v>445.387</c:v>
                </c:pt>
                <c:pt idx="162">
                  <c:v>446.34899999999999</c:v>
                </c:pt>
                <c:pt idx="163">
                  <c:v>447.31</c:v>
                </c:pt>
                <c:pt idx="164">
                  <c:v>448.27300000000002</c:v>
                </c:pt>
                <c:pt idx="165">
                  <c:v>449.23500000000001</c:v>
                </c:pt>
                <c:pt idx="166">
                  <c:v>450.18900000000002</c:v>
                </c:pt>
                <c:pt idx="167">
                  <c:v>451.149</c:v>
                </c:pt>
                <c:pt idx="168">
                  <c:v>452.11</c:v>
                </c:pt>
                <c:pt idx="169">
                  <c:v>453.06700000000001</c:v>
                </c:pt>
                <c:pt idx="170">
                  <c:v>454.029</c:v>
                </c:pt>
                <c:pt idx="171">
                  <c:v>454.98700000000002</c:v>
                </c:pt>
                <c:pt idx="172">
                  <c:v>455.95400000000001</c:v>
                </c:pt>
                <c:pt idx="173">
                  <c:v>456.91199999999998</c:v>
                </c:pt>
                <c:pt idx="174">
                  <c:v>457.87099999999998</c:v>
                </c:pt>
                <c:pt idx="175">
                  <c:v>458.83499999999998</c:v>
                </c:pt>
                <c:pt idx="176">
                  <c:v>459.79300000000001</c:v>
                </c:pt>
                <c:pt idx="177">
                  <c:v>460.75099999999998</c:v>
                </c:pt>
                <c:pt idx="178">
                  <c:v>461.71</c:v>
                </c:pt>
                <c:pt idx="179">
                  <c:v>462.66699999999997</c:v>
                </c:pt>
                <c:pt idx="180">
                  <c:v>463.63</c:v>
                </c:pt>
                <c:pt idx="181">
                  <c:v>464.59100000000001</c:v>
                </c:pt>
                <c:pt idx="182">
                  <c:v>465.55500000000001</c:v>
                </c:pt>
                <c:pt idx="183">
                  <c:v>466.50700000000001</c:v>
                </c:pt>
                <c:pt idx="184">
                  <c:v>467.46899999999999</c:v>
                </c:pt>
                <c:pt idx="185">
                  <c:v>468.43</c:v>
                </c:pt>
                <c:pt idx="186">
                  <c:v>469.39299999999997</c:v>
                </c:pt>
                <c:pt idx="187">
                  <c:v>470.34699999999998</c:v>
                </c:pt>
                <c:pt idx="188">
                  <c:v>471.31099999999998</c:v>
                </c:pt>
                <c:pt idx="189">
                  <c:v>472.267</c:v>
                </c:pt>
                <c:pt idx="190">
                  <c:v>473.23399999999998</c:v>
                </c:pt>
                <c:pt idx="191">
                  <c:v>474.19400000000002</c:v>
                </c:pt>
                <c:pt idx="192">
                  <c:v>475.149</c:v>
                </c:pt>
                <c:pt idx="193">
                  <c:v>476.10700000000003</c:v>
                </c:pt>
                <c:pt idx="194">
                  <c:v>477.07400000000001</c:v>
                </c:pt>
                <c:pt idx="195">
                  <c:v>478.02699999999999</c:v>
                </c:pt>
                <c:pt idx="196">
                  <c:v>478.98700000000002</c:v>
                </c:pt>
                <c:pt idx="197">
                  <c:v>479.947</c:v>
                </c:pt>
                <c:pt idx="198">
                  <c:v>480.91</c:v>
                </c:pt>
                <c:pt idx="199">
                  <c:v>481.86700000000002</c:v>
                </c:pt>
                <c:pt idx="200">
                  <c:v>482.83499999999998</c:v>
                </c:pt>
                <c:pt idx="201">
                  <c:v>483.78800000000001</c:v>
                </c:pt>
                <c:pt idx="202">
                  <c:v>484.75</c:v>
                </c:pt>
                <c:pt idx="203">
                  <c:v>485.71100000000001</c:v>
                </c:pt>
                <c:pt idx="204">
                  <c:v>486.66899999999998</c:v>
                </c:pt>
                <c:pt idx="205">
                  <c:v>487.63299999999998</c:v>
                </c:pt>
                <c:pt idx="206">
                  <c:v>488.59100000000001</c:v>
                </c:pt>
                <c:pt idx="207">
                  <c:v>489.55</c:v>
                </c:pt>
                <c:pt idx="208">
                  <c:v>490.512</c:v>
                </c:pt>
                <c:pt idx="209">
                  <c:v>491.47199999999998</c:v>
                </c:pt>
                <c:pt idx="210">
                  <c:v>492.43400000000003</c:v>
                </c:pt>
                <c:pt idx="211">
                  <c:v>493.39100000000002</c:v>
                </c:pt>
                <c:pt idx="212">
                  <c:v>494.35500000000002</c:v>
                </c:pt>
                <c:pt idx="213">
                  <c:v>495.30700000000002</c:v>
                </c:pt>
                <c:pt idx="214">
                  <c:v>496.267</c:v>
                </c:pt>
                <c:pt idx="215">
                  <c:v>497.22800000000001</c:v>
                </c:pt>
                <c:pt idx="216">
                  <c:v>498.19200000000001</c:v>
                </c:pt>
                <c:pt idx="217">
                  <c:v>499.154</c:v>
                </c:pt>
                <c:pt idx="218">
                  <c:v>500.10700000000003</c:v>
                </c:pt>
                <c:pt idx="219">
                  <c:v>501.06700000000001</c:v>
                </c:pt>
                <c:pt idx="220">
                  <c:v>502.03</c:v>
                </c:pt>
                <c:pt idx="221">
                  <c:v>502.995</c:v>
                </c:pt>
                <c:pt idx="222">
                  <c:v>503.94900000000001</c:v>
                </c:pt>
                <c:pt idx="223">
                  <c:v>504.91399999999999</c:v>
                </c:pt>
                <c:pt idx="224">
                  <c:v>505.86700000000002</c:v>
                </c:pt>
                <c:pt idx="225">
                  <c:v>506.82900000000001</c:v>
                </c:pt>
                <c:pt idx="226">
                  <c:v>507.78699999999998</c:v>
                </c:pt>
                <c:pt idx="227">
                  <c:v>508.75299999999999</c:v>
                </c:pt>
                <c:pt idx="228">
                  <c:v>509.71100000000001</c:v>
                </c:pt>
                <c:pt idx="229">
                  <c:v>510.66800000000001</c:v>
                </c:pt>
                <c:pt idx="230">
                  <c:v>511.62799999999999</c:v>
                </c:pt>
                <c:pt idx="231">
                  <c:v>512.59400000000005</c:v>
                </c:pt>
                <c:pt idx="232">
                  <c:v>513.54899999999998</c:v>
                </c:pt>
                <c:pt idx="233">
                  <c:v>514.51</c:v>
                </c:pt>
                <c:pt idx="234">
                  <c:v>515.47299999999996</c:v>
                </c:pt>
                <c:pt idx="235">
                  <c:v>516.43499999999995</c:v>
                </c:pt>
                <c:pt idx="236">
                  <c:v>517.38800000000003</c:v>
                </c:pt>
                <c:pt idx="237">
                  <c:v>518.34900000000005</c:v>
                </c:pt>
                <c:pt idx="238">
                  <c:v>519.31299999999999</c:v>
                </c:pt>
                <c:pt idx="239">
                  <c:v>520.27599999999995</c:v>
                </c:pt>
                <c:pt idx="240">
                  <c:v>521.23099999999999</c:v>
                </c:pt>
                <c:pt idx="241">
                  <c:v>522.19600000000003</c:v>
                </c:pt>
                <c:pt idx="242">
                  <c:v>523.15499999999997</c:v>
                </c:pt>
                <c:pt idx="243">
                  <c:v>524.11199999999997</c:v>
                </c:pt>
                <c:pt idx="244">
                  <c:v>525.06799999999998</c:v>
                </c:pt>
                <c:pt idx="245">
                  <c:v>526.03399999999999</c:v>
                </c:pt>
                <c:pt idx="246">
                  <c:v>526.995</c:v>
                </c:pt>
                <c:pt idx="247">
                  <c:v>527.95500000000004</c:v>
                </c:pt>
                <c:pt idx="248">
                  <c:v>528.91600000000005</c:v>
                </c:pt>
                <c:pt idx="249">
                  <c:v>529.87</c:v>
                </c:pt>
                <c:pt idx="250">
                  <c:v>530.83000000000004</c:v>
                </c:pt>
                <c:pt idx="251">
                  <c:v>531.79100000000005</c:v>
                </c:pt>
                <c:pt idx="252">
                  <c:v>532.75400000000002</c:v>
                </c:pt>
                <c:pt idx="253">
                  <c:v>533.71600000000001</c:v>
                </c:pt>
                <c:pt idx="254">
                  <c:v>534.66899999999998</c:v>
                </c:pt>
                <c:pt idx="255">
                  <c:v>535.63</c:v>
                </c:pt>
                <c:pt idx="256">
                  <c:v>536.59</c:v>
                </c:pt>
                <c:pt idx="257">
                  <c:v>537.55499999999995</c:v>
                </c:pt>
                <c:pt idx="258">
                  <c:v>538.51400000000001</c:v>
                </c:pt>
                <c:pt idx="259">
                  <c:v>539.471</c:v>
                </c:pt>
                <c:pt idx="260">
                  <c:v>540.42700000000002</c:v>
                </c:pt>
                <c:pt idx="261">
                  <c:v>541.39400000000001</c:v>
                </c:pt>
                <c:pt idx="262">
                  <c:v>542.35199999999998</c:v>
                </c:pt>
                <c:pt idx="263">
                  <c:v>543.30899999999997</c:v>
                </c:pt>
                <c:pt idx="264">
                  <c:v>544.27499999999998</c:v>
                </c:pt>
                <c:pt idx="265">
                  <c:v>545.22699999999998</c:v>
                </c:pt>
                <c:pt idx="266">
                  <c:v>546.18799999999999</c:v>
                </c:pt>
                <c:pt idx="267">
                  <c:v>547.149</c:v>
                </c:pt>
                <c:pt idx="268">
                  <c:v>548.11500000000001</c:v>
                </c:pt>
                <c:pt idx="269">
                  <c:v>549.07600000000002</c:v>
                </c:pt>
                <c:pt idx="270">
                  <c:v>550.029</c:v>
                </c:pt>
                <c:pt idx="271">
                  <c:v>550.99</c:v>
                </c:pt>
                <c:pt idx="272">
                  <c:v>551.95299999999997</c:v>
                </c:pt>
                <c:pt idx="273">
                  <c:v>552.91600000000005</c:v>
                </c:pt>
                <c:pt idx="274">
                  <c:v>553.87199999999996</c:v>
                </c:pt>
                <c:pt idx="275">
                  <c:v>554.82799999999997</c:v>
                </c:pt>
                <c:pt idx="276">
                  <c:v>555.79399999999998</c:v>
                </c:pt>
                <c:pt idx="277">
                  <c:v>556.75199999999995</c:v>
                </c:pt>
                <c:pt idx="278">
                  <c:v>557.70799999999997</c:v>
                </c:pt>
                <c:pt idx="279">
                  <c:v>558.67499999999995</c:v>
                </c:pt>
                <c:pt idx="280">
                  <c:v>559.63300000000004</c:v>
                </c:pt>
                <c:pt idx="281">
                  <c:v>560.59</c:v>
                </c:pt>
                <c:pt idx="282">
                  <c:v>561.54899999999998</c:v>
                </c:pt>
                <c:pt idx="283">
                  <c:v>562.51499999999999</c:v>
                </c:pt>
                <c:pt idx="284">
                  <c:v>563.47</c:v>
                </c:pt>
                <c:pt idx="285">
                  <c:v>564.43100000000004</c:v>
                </c:pt>
                <c:pt idx="286">
                  <c:v>565.39400000000001</c:v>
                </c:pt>
                <c:pt idx="287">
                  <c:v>566.34699999999998</c:v>
                </c:pt>
              </c:numCache>
            </c:numRef>
          </c:xVal>
          <c:yVal>
            <c:numRef>
              <c:f>'8 (17)'!$M:$M</c:f>
              <c:numCache>
                <c:formatCode>General</c:formatCode>
                <c:ptCount val="1048576"/>
                <c:pt idx="0">
                  <c:v>0</c:v>
                </c:pt>
                <c:pt idx="1">
                  <c:v>65.400000000000006</c:v>
                </c:pt>
                <c:pt idx="2">
                  <c:v>65.400000000000006</c:v>
                </c:pt>
                <c:pt idx="3">
                  <c:v>65.400000000000006</c:v>
                </c:pt>
                <c:pt idx="4">
                  <c:v>65.400000000000006</c:v>
                </c:pt>
                <c:pt idx="5">
                  <c:v>65.400000000000006</c:v>
                </c:pt>
                <c:pt idx="6">
                  <c:v>65.400000000000006</c:v>
                </c:pt>
                <c:pt idx="7">
                  <c:v>65.400000000000006</c:v>
                </c:pt>
                <c:pt idx="8">
                  <c:v>65.400000000000006</c:v>
                </c:pt>
                <c:pt idx="9">
                  <c:v>65.5</c:v>
                </c:pt>
                <c:pt idx="10">
                  <c:v>65.5</c:v>
                </c:pt>
                <c:pt idx="11">
                  <c:v>65.8</c:v>
                </c:pt>
                <c:pt idx="12">
                  <c:v>66.099999999999994</c:v>
                </c:pt>
                <c:pt idx="13">
                  <c:v>66.3</c:v>
                </c:pt>
                <c:pt idx="14">
                  <c:v>68.900000000000006</c:v>
                </c:pt>
                <c:pt idx="15">
                  <c:v>68.900000000000006</c:v>
                </c:pt>
                <c:pt idx="16">
                  <c:v>68.900000000000006</c:v>
                </c:pt>
                <c:pt idx="17">
                  <c:v>68.8</c:v>
                </c:pt>
                <c:pt idx="18">
                  <c:v>68.8</c:v>
                </c:pt>
                <c:pt idx="19">
                  <c:v>68.8</c:v>
                </c:pt>
                <c:pt idx="20">
                  <c:v>68.8</c:v>
                </c:pt>
                <c:pt idx="21">
                  <c:v>68.900000000000006</c:v>
                </c:pt>
                <c:pt idx="22">
                  <c:v>68.900000000000006</c:v>
                </c:pt>
                <c:pt idx="23">
                  <c:v>68.900000000000006</c:v>
                </c:pt>
                <c:pt idx="24">
                  <c:v>69</c:v>
                </c:pt>
                <c:pt idx="25">
                  <c:v>69.400000000000006</c:v>
                </c:pt>
                <c:pt idx="26">
                  <c:v>69.7</c:v>
                </c:pt>
                <c:pt idx="27">
                  <c:v>69.900000000000006</c:v>
                </c:pt>
                <c:pt idx="28">
                  <c:v>70.099999999999994</c:v>
                </c:pt>
                <c:pt idx="29">
                  <c:v>70.5</c:v>
                </c:pt>
                <c:pt idx="30">
                  <c:v>70.8</c:v>
                </c:pt>
                <c:pt idx="31">
                  <c:v>71.099999999999994</c:v>
                </c:pt>
                <c:pt idx="32">
                  <c:v>71.3</c:v>
                </c:pt>
                <c:pt idx="33">
                  <c:v>71.5</c:v>
                </c:pt>
                <c:pt idx="34">
                  <c:v>71.599999999999994</c:v>
                </c:pt>
                <c:pt idx="35">
                  <c:v>72</c:v>
                </c:pt>
                <c:pt idx="36">
                  <c:v>72.3</c:v>
                </c:pt>
                <c:pt idx="37">
                  <c:v>72.5</c:v>
                </c:pt>
                <c:pt idx="38">
                  <c:v>72.7</c:v>
                </c:pt>
                <c:pt idx="39">
                  <c:v>72.8</c:v>
                </c:pt>
                <c:pt idx="40">
                  <c:v>72.900000000000006</c:v>
                </c:pt>
                <c:pt idx="41">
                  <c:v>73</c:v>
                </c:pt>
                <c:pt idx="42">
                  <c:v>73.099999999999994</c:v>
                </c:pt>
                <c:pt idx="43">
                  <c:v>73.2</c:v>
                </c:pt>
                <c:pt idx="44">
                  <c:v>73.2</c:v>
                </c:pt>
                <c:pt idx="45">
                  <c:v>73.3</c:v>
                </c:pt>
                <c:pt idx="46">
                  <c:v>73.3</c:v>
                </c:pt>
                <c:pt idx="47">
                  <c:v>73.3</c:v>
                </c:pt>
                <c:pt idx="48">
                  <c:v>73.400000000000006</c:v>
                </c:pt>
                <c:pt idx="49">
                  <c:v>73.400000000000006</c:v>
                </c:pt>
                <c:pt idx="50">
                  <c:v>73.400000000000006</c:v>
                </c:pt>
                <c:pt idx="51">
                  <c:v>73.400000000000006</c:v>
                </c:pt>
                <c:pt idx="52">
                  <c:v>73.5</c:v>
                </c:pt>
                <c:pt idx="53">
                  <c:v>73.5</c:v>
                </c:pt>
                <c:pt idx="54">
                  <c:v>73.5</c:v>
                </c:pt>
                <c:pt idx="55">
                  <c:v>73.5</c:v>
                </c:pt>
                <c:pt idx="56">
                  <c:v>73.400000000000006</c:v>
                </c:pt>
                <c:pt idx="57">
                  <c:v>73.400000000000006</c:v>
                </c:pt>
                <c:pt idx="58">
                  <c:v>73.400000000000006</c:v>
                </c:pt>
                <c:pt idx="59">
                  <c:v>73.400000000000006</c:v>
                </c:pt>
                <c:pt idx="60">
                  <c:v>73.3</c:v>
                </c:pt>
                <c:pt idx="61">
                  <c:v>73.3</c:v>
                </c:pt>
                <c:pt idx="62">
                  <c:v>73.2</c:v>
                </c:pt>
                <c:pt idx="63">
                  <c:v>73.099999999999994</c:v>
                </c:pt>
                <c:pt idx="64">
                  <c:v>73.099999999999994</c:v>
                </c:pt>
                <c:pt idx="65">
                  <c:v>72.7</c:v>
                </c:pt>
                <c:pt idx="66">
                  <c:v>72.5</c:v>
                </c:pt>
                <c:pt idx="67">
                  <c:v>72.3</c:v>
                </c:pt>
                <c:pt idx="68">
                  <c:v>72.2</c:v>
                </c:pt>
                <c:pt idx="69">
                  <c:v>72.099999999999994</c:v>
                </c:pt>
                <c:pt idx="70">
                  <c:v>72.099999999999994</c:v>
                </c:pt>
                <c:pt idx="71">
                  <c:v>72</c:v>
                </c:pt>
                <c:pt idx="72">
                  <c:v>72</c:v>
                </c:pt>
                <c:pt idx="73">
                  <c:v>71.900000000000006</c:v>
                </c:pt>
                <c:pt idx="74">
                  <c:v>71.900000000000006</c:v>
                </c:pt>
                <c:pt idx="75">
                  <c:v>71.900000000000006</c:v>
                </c:pt>
                <c:pt idx="76">
                  <c:v>71.900000000000006</c:v>
                </c:pt>
                <c:pt idx="77">
                  <c:v>71.8</c:v>
                </c:pt>
                <c:pt idx="78">
                  <c:v>71.8</c:v>
                </c:pt>
                <c:pt idx="79">
                  <c:v>71.8</c:v>
                </c:pt>
                <c:pt idx="80">
                  <c:v>71.7</c:v>
                </c:pt>
                <c:pt idx="81">
                  <c:v>71.7</c:v>
                </c:pt>
                <c:pt idx="82">
                  <c:v>71.7</c:v>
                </c:pt>
                <c:pt idx="83">
                  <c:v>71.599999999999994</c:v>
                </c:pt>
                <c:pt idx="84">
                  <c:v>71.599999999999994</c:v>
                </c:pt>
                <c:pt idx="85">
                  <c:v>71.5</c:v>
                </c:pt>
                <c:pt idx="86">
                  <c:v>71.5</c:v>
                </c:pt>
                <c:pt idx="87">
                  <c:v>71.400000000000006</c:v>
                </c:pt>
                <c:pt idx="88">
                  <c:v>71.3</c:v>
                </c:pt>
                <c:pt idx="89">
                  <c:v>71.3</c:v>
                </c:pt>
                <c:pt idx="90">
                  <c:v>71.2</c:v>
                </c:pt>
                <c:pt idx="91">
                  <c:v>71.2</c:v>
                </c:pt>
                <c:pt idx="92">
                  <c:v>71.099999999999994</c:v>
                </c:pt>
                <c:pt idx="93">
                  <c:v>71.099999999999994</c:v>
                </c:pt>
                <c:pt idx="94">
                  <c:v>71</c:v>
                </c:pt>
                <c:pt idx="95">
                  <c:v>71</c:v>
                </c:pt>
                <c:pt idx="96">
                  <c:v>70.900000000000006</c:v>
                </c:pt>
                <c:pt idx="97">
                  <c:v>70.900000000000006</c:v>
                </c:pt>
                <c:pt idx="98">
                  <c:v>70.900000000000006</c:v>
                </c:pt>
                <c:pt idx="99">
                  <c:v>70.8</c:v>
                </c:pt>
                <c:pt idx="100">
                  <c:v>70.8</c:v>
                </c:pt>
                <c:pt idx="101">
                  <c:v>70.7</c:v>
                </c:pt>
                <c:pt idx="102">
                  <c:v>70.7</c:v>
                </c:pt>
                <c:pt idx="103">
                  <c:v>70.599999999999994</c:v>
                </c:pt>
                <c:pt idx="104">
                  <c:v>70.599999999999994</c:v>
                </c:pt>
                <c:pt idx="105">
                  <c:v>70.5</c:v>
                </c:pt>
                <c:pt idx="106">
                  <c:v>70.5</c:v>
                </c:pt>
                <c:pt idx="107">
                  <c:v>70.400000000000006</c:v>
                </c:pt>
                <c:pt idx="108">
                  <c:v>70.400000000000006</c:v>
                </c:pt>
                <c:pt idx="109">
                  <c:v>70.3</c:v>
                </c:pt>
                <c:pt idx="110">
                  <c:v>70.3</c:v>
                </c:pt>
                <c:pt idx="111">
                  <c:v>70.2</c:v>
                </c:pt>
                <c:pt idx="112">
                  <c:v>70.099999999999994</c:v>
                </c:pt>
                <c:pt idx="113">
                  <c:v>70.099999999999994</c:v>
                </c:pt>
                <c:pt idx="114">
                  <c:v>69.7</c:v>
                </c:pt>
                <c:pt idx="115">
                  <c:v>69.5</c:v>
                </c:pt>
                <c:pt idx="116">
                  <c:v>69.3</c:v>
                </c:pt>
                <c:pt idx="117">
                  <c:v>69.099999999999994</c:v>
                </c:pt>
                <c:pt idx="118">
                  <c:v>69.099999999999994</c:v>
                </c:pt>
                <c:pt idx="119">
                  <c:v>69</c:v>
                </c:pt>
                <c:pt idx="120">
                  <c:v>69</c:v>
                </c:pt>
                <c:pt idx="121">
                  <c:v>68.900000000000006</c:v>
                </c:pt>
                <c:pt idx="122">
                  <c:v>68.900000000000006</c:v>
                </c:pt>
                <c:pt idx="123">
                  <c:v>68.900000000000006</c:v>
                </c:pt>
                <c:pt idx="124">
                  <c:v>68.900000000000006</c:v>
                </c:pt>
                <c:pt idx="125">
                  <c:v>68.8</c:v>
                </c:pt>
                <c:pt idx="126">
                  <c:v>68.8</c:v>
                </c:pt>
                <c:pt idx="127">
                  <c:v>68.8</c:v>
                </c:pt>
                <c:pt idx="128">
                  <c:v>68.8</c:v>
                </c:pt>
                <c:pt idx="129">
                  <c:v>68.7</c:v>
                </c:pt>
                <c:pt idx="130">
                  <c:v>68.7</c:v>
                </c:pt>
                <c:pt idx="131">
                  <c:v>68.599999999999994</c:v>
                </c:pt>
                <c:pt idx="132">
                  <c:v>68.599999999999994</c:v>
                </c:pt>
                <c:pt idx="133">
                  <c:v>68.5</c:v>
                </c:pt>
                <c:pt idx="134">
                  <c:v>68.5</c:v>
                </c:pt>
                <c:pt idx="135">
                  <c:v>68.400000000000006</c:v>
                </c:pt>
                <c:pt idx="136">
                  <c:v>68.3</c:v>
                </c:pt>
                <c:pt idx="137">
                  <c:v>68.3</c:v>
                </c:pt>
                <c:pt idx="138">
                  <c:v>68.2</c:v>
                </c:pt>
                <c:pt idx="139">
                  <c:v>68.099999999999994</c:v>
                </c:pt>
                <c:pt idx="140">
                  <c:v>68.099999999999994</c:v>
                </c:pt>
                <c:pt idx="141">
                  <c:v>68</c:v>
                </c:pt>
                <c:pt idx="142">
                  <c:v>67.900000000000006</c:v>
                </c:pt>
                <c:pt idx="143">
                  <c:v>67.8</c:v>
                </c:pt>
                <c:pt idx="144">
                  <c:v>67.8</c:v>
                </c:pt>
                <c:pt idx="145">
                  <c:v>67.7</c:v>
                </c:pt>
                <c:pt idx="146">
                  <c:v>67.599999999999994</c:v>
                </c:pt>
                <c:pt idx="147">
                  <c:v>67.599999999999994</c:v>
                </c:pt>
                <c:pt idx="148">
                  <c:v>67.5</c:v>
                </c:pt>
                <c:pt idx="149">
                  <c:v>67.400000000000006</c:v>
                </c:pt>
                <c:pt idx="150">
                  <c:v>67.400000000000006</c:v>
                </c:pt>
                <c:pt idx="151">
                  <c:v>67.3</c:v>
                </c:pt>
                <c:pt idx="152">
                  <c:v>67.3</c:v>
                </c:pt>
                <c:pt idx="153">
                  <c:v>67.2</c:v>
                </c:pt>
                <c:pt idx="154">
                  <c:v>67.2</c:v>
                </c:pt>
                <c:pt idx="155">
                  <c:v>67.2</c:v>
                </c:pt>
                <c:pt idx="156">
                  <c:v>67.099999999999994</c:v>
                </c:pt>
                <c:pt idx="157">
                  <c:v>67.099999999999994</c:v>
                </c:pt>
                <c:pt idx="158">
                  <c:v>67</c:v>
                </c:pt>
                <c:pt idx="159">
                  <c:v>67</c:v>
                </c:pt>
                <c:pt idx="160">
                  <c:v>66.900000000000006</c:v>
                </c:pt>
                <c:pt idx="161">
                  <c:v>66.900000000000006</c:v>
                </c:pt>
                <c:pt idx="162">
                  <c:v>66.8</c:v>
                </c:pt>
                <c:pt idx="163">
                  <c:v>66.8</c:v>
                </c:pt>
                <c:pt idx="164">
                  <c:v>66.7</c:v>
                </c:pt>
                <c:pt idx="165">
                  <c:v>66.7</c:v>
                </c:pt>
                <c:pt idx="166">
                  <c:v>66.599999999999994</c:v>
                </c:pt>
                <c:pt idx="167">
                  <c:v>66.599999999999994</c:v>
                </c:pt>
                <c:pt idx="168">
                  <c:v>66.5</c:v>
                </c:pt>
                <c:pt idx="169">
                  <c:v>66.5</c:v>
                </c:pt>
                <c:pt idx="170">
                  <c:v>66.5</c:v>
                </c:pt>
                <c:pt idx="171">
                  <c:v>66.400000000000006</c:v>
                </c:pt>
                <c:pt idx="172">
                  <c:v>66.400000000000006</c:v>
                </c:pt>
                <c:pt idx="173">
                  <c:v>66.3</c:v>
                </c:pt>
                <c:pt idx="174">
                  <c:v>66.3</c:v>
                </c:pt>
                <c:pt idx="175">
                  <c:v>66.3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66.099999999999994</c:v>
                </c:pt>
                <c:pt idx="180">
                  <c:v>66.099999999999994</c:v>
                </c:pt>
                <c:pt idx="181">
                  <c:v>66.099999999999994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65.900000000000006</c:v>
                </c:pt>
                <c:pt idx="187">
                  <c:v>65.900000000000006</c:v>
                </c:pt>
                <c:pt idx="188">
                  <c:v>65.900000000000006</c:v>
                </c:pt>
                <c:pt idx="189">
                  <c:v>65.900000000000006</c:v>
                </c:pt>
                <c:pt idx="190">
                  <c:v>65.900000000000006</c:v>
                </c:pt>
                <c:pt idx="191">
                  <c:v>65.8</c:v>
                </c:pt>
                <c:pt idx="192">
                  <c:v>65.8</c:v>
                </c:pt>
                <c:pt idx="193">
                  <c:v>65.8</c:v>
                </c:pt>
                <c:pt idx="194">
                  <c:v>65.8</c:v>
                </c:pt>
                <c:pt idx="195">
                  <c:v>65.8</c:v>
                </c:pt>
                <c:pt idx="196">
                  <c:v>65.7</c:v>
                </c:pt>
                <c:pt idx="197">
                  <c:v>65.7</c:v>
                </c:pt>
                <c:pt idx="198">
                  <c:v>65.7</c:v>
                </c:pt>
                <c:pt idx="199">
                  <c:v>65.7</c:v>
                </c:pt>
                <c:pt idx="200">
                  <c:v>65.7</c:v>
                </c:pt>
                <c:pt idx="201">
                  <c:v>65.7</c:v>
                </c:pt>
                <c:pt idx="202">
                  <c:v>65.599999999999994</c:v>
                </c:pt>
                <c:pt idx="203">
                  <c:v>65.599999999999994</c:v>
                </c:pt>
                <c:pt idx="204">
                  <c:v>65.599999999999994</c:v>
                </c:pt>
                <c:pt idx="205">
                  <c:v>65.599999999999994</c:v>
                </c:pt>
                <c:pt idx="206">
                  <c:v>65.599999999999994</c:v>
                </c:pt>
                <c:pt idx="207">
                  <c:v>65.599999999999994</c:v>
                </c:pt>
                <c:pt idx="208">
                  <c:v>65.599999999999994</c:v>
                </c:pt>
                <c:pt idx="209">
                  <c:v>65.5</c:v>
                </c:pt>
                <c:pt idx="210">
                  <c:v>65.5</c:v>
                </c:pt>
                <c:pt idx="211">
                  <c:v>65.5</c:v>
                </c:pt>
                <c:pt idx="212">
                  <c:v>65.5</c:v>
                </c:pt>
                <c:pt idx="213">
                  <c:v>65.5</c:v>
                </c:pt>
                <c:pt idx="214">
                  <c:v>65.5</c:v>
                </c:pt>
                <c:pt idx="215">
                  <c:v>65.400000000000006</c:v>
                </c:pt>
                <c:pt idx="216">
                  <c:v>65.400000000000006</c:v>
                </c:pt>
                <c:pt idx="217">
                  <c:v>65.400000000000006</c:v>
                </c:pt>
                <c:pt idx="218">
                  <c:v>65.400000000000006</c:v>
                </c:pt>
                <c:pt idx="219">
                  <c:v>65.400000000000006</c:v>
                </c:pt>
                <c:pt idx="220">
                  <c:v>65.400000000000006</c:v>
                </c:pt>
                <c:pt idx="221">
                  <c:v>65.400000000000006</c:v>
                </c:pt>
                <c:pt idx="222">
                  <c:v>65.400000000000006</c:v>
                </c:pt>
                <c:pt idx="223">
                  <c:v>65.400000000000006</c:v>
                </c:pt>
                <c:pt idx="224">
                  <c:v>65.400000000000006</c:v>
                </c:pt>
                <c:pt idx="225">
                  <c:v>65.400000000000006</c:v>
                </c:pt>
                <c:pt idx="226">
                  <c:v>65.400000000000006</c:v>
                </c:pt>
                <c:pt idx="227">
                  <c:v>65.400000000000006</c:v>
                </c:pt>
                <c:pt idx="228">
                  <c:v>65.400000000000006</c:v>
                </c:pt>
                <c:pt idx="229">
                  <c:v>65.3</c:v>
                </c:pt>
                <c:pt idx="230">
                  <c:v>65.3</c:v>
                </c:pt>
                <c:pt idx="231">
                  <c:v>65.3</c:v>
                </c:pt>
                <c:pt idx="232">
                  <c:v>65.3</c:v>
                </c:pt>
                <c:pt idx="233">
                  <c:v>65.3</c:v>
                </c:pt>
                <c:pt idx="234">
                  <c:v>65.2</c:v>
                </c:pt>
                <c:pt idx="235">
                  <c:v>65.2</c:v>
                </c:pt>
                <c:pt idx="236">
                  <c:v>65.2</c:v>
                </c:pt>
                <c:pt idx="237">
                  <c:v>65.2</c:v>
                </c:pt>
                <c:pt idx="238">
                  <c:v>65.2</c:v>
                </c:pt>
                <c:pt idx="239">
                  <c:v>65.2</c:v>
                </c:pt>
                <c:pt idx="240">
                  <c:v>65.2</c:v>
                </c:pt>
                <c:pt idx="241">
                  <c:v>65.2</c:v>
                </c:pt>
                <c:pt idx="242">
                  <c:v>65.2</c:v>
                </c:pt>
                <c:pt idx="243">
                  <c:v>65.2</c:v>
                </c:pt>
                <c:pt idx="244">
                  <c:v>65.2</c:v>
                </c:pt>
                <c:pt idx="245">
                  <c:v>65.2</c:v>
                </c:pt>
                <c:pt idx="246">
                  <c:v>65.2</c:v>
                </c:pt>
                <c:pt idx="247">
                  <c:v>65.2</c:v>
                </c:pt>
                <c:pt idx="248">
                  <c:v>65.2</c:v>
                </c:pt>
                <c:pt idx="249">
                  <c:v>65.2</c:v>
                </c:pt>
                <c:pt idx="250">
                  <c:v>65.2</c:v>
                </c:pt>
                <c:pt idx="251">
                  <c:v>65.2</c:v>
                </c:pt>
                <c:pt idx="252">
                  <c:v>65.2</c:v>
                </c:pt>
                <c:pt idx="253">
                  <c:v>65.2</c:v>
                </c:pt>
                <c:pt idx="254">
                  <c:v>65.2</c:v>
                </c:pt>
                <c:pt idx="255">
                  <c:v>65.2</c:v>
                </c:pt>
                <c:pt idx="256">
                  <c:v>65.2</c:v>
                </c:pt>
                <c:pt idx="257">
                  <c:v>65.2</c:v>
                </c:pt>
                <c:pt idx="258">
                  <c:v>65.2</c:v>
                </c:pt>
                <c:pt idx="259">
                  <c:v>65.2</c:v>
                </c:pt>
                <c:pt idx="260">
                  <c:v>65.2</c:v>
                </c:pt>
                <c:pt idx="261">
                  <c:v>65.2</c:v>
                </c:pt>
                <c:pt idx="262">
                  <c:v>65.099999999999994</c:v>
                </c:pt>
                <c:pt idx="263">
                  <c:v>65.099999999999994</c:v>
                </c:pt>
                <c:pt idx="264">
                  <c:v>65.099999999999994</c:v>
                </c:pt>
                <c:pt idx="265">
                  <c:v>65.099999999999994</c:v>
                </c:pt>
                <c:pt idx="266">
                  <c:v>65.099999999999994</c:v>
                </c:pt>
                <c:pt idx="267">
                  <c:v>65.099999999999994</c:v>
                </c:pt>
                <c:pt idx="268">
                  <c:v>65.099999999999994</c:v>
                </c:pt>
                <c:pt idx="269">
                  <c:v>65.099999999999994</c:v>
                </c:pt>
                <c:pt idx="270">
                  <c:v>65.099999999999994</c:v>
                </c:pt>
                <c:pt idx="271">
                  <c:v>65.099999999999994</c:v>
                </c:pt>
                <c:pt idx="272">
                  <c:v>65.099999999999994</c:v>
                </c:pt>
                <c:pt idx="273">
                  <c:v>65.099999999999994</c:v>
                </c:pt>
                <c:pt idx="274">
                  <c:v>65.099999999999994</c:v>
                </c:pt>
                <c:pt idx="275">
                  <c:v>65.099999999999994</c:v>
                </c:pt>
                <c:pt idx="276">
                  <c:v>65.099999999999994</c:v>
                </c:pt>
                <c:pt idx="277">
                  <c:v>65.099999999999994</c:v>
                </c:pt>
                <c:pt idx="278">
                  <c:v>65.099999999999994</c:v>
                </c:pt>
                <c:pt idx="279">
                  <c:v>65.099999999999994</c:v>
                </c:pt>
                <c:pt idx="280">
                  <c:v>65.099999999999994</c:v>
                </c:pt>
                <c:pt idx="281">
                  <c:v>65.099999999999994</c:v>
                </c:pt>
                <c:pt idx="282">
                  <c:v>65.099999999999994</c:v>
                </c:pt>
                <c:pt idx="283">
                  <c:v>65.099999999999994</c:v>
                </c:pt>
                <c:pt idx="284">
                  <c:v>65.099999999999994</c:v>
                </c:pt>
                <c:pt idx="285">
                  <c:v>65.099999999999994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64.900000000000006</c:v>
                </c:pt>
                <c:pt idx="315">
                  <c:v>64.900000000000006</c:v>
                </c:pt>
                <c:pt idx="316">
                  <c:v>64.900000000000006</c:v>
                </c:pt>
                <c:pt idx="317">
                  <c:v>64.900000000000006</c:v>
                </c:pt>
                <c:pt idx="318">
                  <c:v>64.900000000000006</c:v>
                </c:pt>
                <c:pt idx="319">
                  <c:v>64.900000000000006</c:v>
                </c:pt>
                <c:pt idx="320">
                  <c:v>64.900000000000006</c:v>
                </c:pt>
                <c:pt idx="321">
                  <c:v>64.900000000000006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0C8-41EB-922D-5B6FA1BFF6F3}"/>
            </c:ext>
          </c:extLst>
        </c:ser>
        <c:ser>
          <c:idx val="1"/>
          <c:order val="1"/>
          <c:xVal>
            <c:numRef>
              <c:f>'8 (17)'!$Y$2:$Y$43</c:f>
              <c:numCache>
                <c:formatCode>General</c:formatCode>
                <c:ptCount val="42"/>
                <c:pt idx="0">
                  <c:v>156</c:v>
                </c:pt>
                <c:pt idx="1">
                  <c:v>166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191</c:v>
                </c:pt>
                <c:pt idx="6">
                  <c:v>196</c:v>
                </c:pt>
                <c:pt idx="7">
                  <c:v>201</c:v>
                </c:pt>
                <c:pt idx="8">
                  <c:v>206</c:v>
                </c:pt>
                <c:pt idx="9">
                  <c:v>211</c:v>
                </c:pt>
                <c:pt idx="10">
                  <c:v>216</c:v>
                </c:pt>
                <c:pt idx="11">
                  <c:v>221</c:v>
                </c:pt>
                <c:pt idx="12">
                  <c:v>226</c:v>
                </c:pt>
                <c:pt idx="13">
                  <c:v>231</c:v>
                </c:pt>
                <c:pt idx="14">
                  <c:v>236</c:v>
                </c:pt>
                <c:pt idx="15">
                  <c:v>241</c:v>
                </c:pt>
                <c:pt idx="16">
                  <c:v>246</c:v>
                </c:pt>
                <c:pt idx="17">
                  <c:v>251</c:v>
                </c:pt>
                <c:pt idx="18">
                  <c:v>256</c:v>
                </c:pt>
                <c:pt idx="19">
                  <c:v>261</c:v>
                </c:pt>
                <c:pt idx="20">
                  <c:v>266</c:v>
                </c:pt>
                <c:pt idx="21">
                  <c:v>271</c:v>
                </c:pt>
                <c:pt idx="22">
                  <c:v>276</c:v>
                </c:pt>
                <c:pt idx="23">
                  <c:v>281</c:v>
                </c:pt>
                <c:pt idx="24">
                  <c:v>286</c:v>
                </c:pt>
                <c:pt idx="25">
                  <c:v>291</c:v>
                </c:pt>
                <c:pt idx="26">
                  <c:v>296</c:v>
                </c:pt>
                <c:pt idx="27">
                  <c:v>301</c:v>
                </c:pt>
                <c:pt idx="28">
                  <c:v>306</c:v>
                </c:pt>
                <c:pt idx="29">
                  <c:v>311</c:v>
                </c:pt>
                <c:pt idx="30">
                  <c:v>316</c:v>
                </c:pt>
                <c:pt idx="31">
                  <c:v>321</c:v>
                </c:pt>
                <c:pt idx="32">
                  <c:v>326</c:v>
                </c:pt>
                <c:pt idx="33">
                  <c:v>331</c:v>
                </c:pt>
                <c:pt idx="34">
                  <c:v>336</c:v>
                </c:pt>
                <c:pt idx="35">
                  <c:v>341</c:v>
                </c:pt>
                <c:pt idx="36">
                  <c:v>346</c:v>
                </c:pt>
                <c:pt idx="37">
                  <c:v>351</c:v>
                </c:pt>
                <c:pt idx="38">
                  <c:v>356</c:v>
                </c:pt>
                <c:pt idx="39">
                  <c:v>366</c:v>
                </c:pt>
                <c:pt idx="40">
                  <c:v>376</c:v>
                </c:pt>
                <c:pt idx="41">
                  <c:v>386</c:v>
                </c:pt>
              </c:numCache>
            </c:numRef>
          </c:xVal>
          <c:yVal>
            <c:numRef>
              <c:f>'8 (17)'!$Z$2:$Z$43</c:f>
              <c:numCache>
                <c:formatCode>General</c:formatCode>
                <c:ptCount val="42"/>
                <c:pt idx="0">
                  <c:v>67.099999999999994</c:v>
                </c:pt>
                <c:pt idx="1">
                  <c:v>67.099999999999994</c:v>
                </c:pt>
                <c:pt idx="2">
                  <c:v>67.099999999999994</c:v>
                </c:pt>
                <c:pt idx="3">
                  <c:v>67.099999999999994</c:v>
                </c:pt>
                <c:pt idx="4">
                  <c:v>67.099999999999994</c:v>
                </c:pt>
                <c:pt idx="5">
                  <c:v>67.099999999999994</c:v>
                </c:pt>
                <c:pt idx="6">
                  <c:v>67.099999999999994</c:v>
                </c:pt>
                <c:pt idx="7">
                  <c:v>67.099999999999994</c:v>
                </c:pt>
                <c:pt idx="8">
                  <c:v>67.099999999999994</c:v>
                </c:pt>
                <c:pt idx="9">
                  <c:v>67.099999999999994</c:v>
                </c:pt>
                <c:pt idx="10">
                  <c:v>67.099999999999994</c:v>
                </c:pt>
                <c:pt idx="11">
                  <c:v>67.099999999999994</c:v>
                </c:pt>
                <c:pt idx="12">
                  <c:v>67.099999999999994</c:v>
                </c:pt>
                <c:pt idx="13">
                  <c:v>67.099999999999994</c:v>
                </c:pt>
                <c:pt idx="14">
                  <c:v>68</c:v>
                </c:pt>
                <c:pt idx="15">
                  <c:v>68.900000000000006</c:v>
                </c:pt>
                <c:pt idx="16">
                  <c:v>70</c:v>
                </c:pt>
                <c:pt idx="17">
                  <c:v>70.400000000000006</c:v>
                </c:pt>
                <c:pt idx="18">
                  <c:v>70.8</c:v>
                </c:pt>
                <c:pt idx="19">
                  <c:v>71</c:v>
                </c:pt>
                <c:pt idx="20">
                  <c:v>71</c:v>
                </c:pt>
                <c:pt idx="21">
                  <c:v>70.7</c:v>
                </c:pt>
                <c:pt idx="22">
                  <c:v>70.400000000000006</c:v>
                </c:pt>
                <c:pt idx="23">
                  <c:v>69.8</c:v>
                </c:pt>
                <c:pt idx="24">
                  <c:v>69.5</c:v>
                </c:pt>
                <c:pt idx="25">
                  <c:v>69.2</c:v>
                </c:pt>
                <c:pt idx="26">
                  <c:v>69</c:v>
                </c:pt>
                <c:pt idx="27">
                  <c:v>68.8</c:v>
                </c:pt>
                <c:pt idx="28">
                  <c:v>68.599999999999994</c:v>
                </c:pt>
                <c:pt idx="29">
                  <c:v>68.400000000000006</c:v>
                </c:pt>
                <c:pt idx="30">
                  <c:v>68.2</c:v>
                </c:pt>
                <c:pt idx="31">
                  <c:v>68</c:v>
                </c:pt>
                <c:pt idx="32">
                  <c:v>67.900000000000006</c:v>
                </c:pt>
                <c:pt idx="33">
                  <c:v>67.7</c:v>
                </c:pt>
                <c:pt idx="34">
                  <c:v>67.5</c:v>
                </c:pt>
                <c:pt idx="35">
                  <c:v>67.400000000000006</c:v>
                </c:pt>
                <c:pt idx="36">
                  <c:v>67.2</c:v>
                </c:pt>
                <c:pt idx="37">
                  <c:v>67.2</c:v>
                </c:pt>
                <c:pt idx="38">
                  <c:v>67.099999999999994</c:v>
                </c:pt>
                <c:pt idx="39">
                  <c:v>67</c:v>
                </c:pt>
                <c:pt idx="40">
                  <c:v>66.900000000000006</c:v>
                </c:pt>
                <c:pt idx="41">
                  <c:v>66.8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0C8-41EB-922D-5B6FA1BFF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10496"/>
        <c:axId val="89616384"/>
      </c:scatterChart>
      <c:valAx>
        <c:axId val="89610496"/>
        <c:scaling>
          <c:orientation val="minMax"/>
          <c:min val="11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89616384"/>
        <c:crosses val="autoZero"/>
        <c:crossBetween val="midCat"/>
      </c:valAx>
      <c:valAx>
        <c:axId val="89616384"/>
        <c:scaling>
          <c:orientation val="minMax"/>
          <c:min val="5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610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данные'!$O$1:$O$3</c:f>
              <c:strCache>
                <c:ptCount val="1"/>
                <c:pt idx="0">
                  <c:v> 100EaV8,99-12,12,2014</c:v>
                </c:pt>
              </c:strCache>
            </c:strRef>
          </c:tx>
          <c:marker>
            <c:symbol val="none"/>
          </c:marker>
          <c:yVal>
            <c:numRef>
              <c:f>'исх данные'!$O$5:$O$367</c:f>
              <c:numCache>
                <c:formatCode>General</c:formatCode>
                <c:ptCount val="363"/>
                <c:pt idx="0">
                  <c:v>6.12</c:v>
                </c:pt>
                <c:pt idx="1">
                  <c:v>6.12</c:v>
                </c:pt>
                <c:pt idx="2">
                  <c:v>6.12</c:v>
                </c:pt>
                <c:pt idx="3">
                  <c:v>6.12</c:v>
                </c:pt>
                <c:pt idx="4">
                  <c:v>6.12</c:v>
                </c:pt>
                <c:pt idx="5">
                  <c:v>6.12</c:v>
                </c:pt>
                <c:pt idx="6">
                  <c:v>6.12</c:v>
                </c:pt>
                <c:pt idx="7">
                  <c:v>6.12</c:v>
                </c:pt>
                <c:pt idx="8">
                  <c:v>6.12</c:v>
                </c:pt>
                <c:pt idx="9">
                  <c:v>6.11</c:v>
                </c:pt>
                <c:pt idx="10">
                  <c:v>6.11</c:v>
                </c:pt>
                <c:pt idx="11">
                  <c:v>6.11</c:v>
                </c:pt>
                <c:pt idx="12">
                  <c:v>6.11</c:v>
                </c:pt>
                <c:pt idx="13">
                  <c:v>6.11</c:v>
                </c:pt>
                <c:pt idx="14">
                  <c:v>6.1</c:v>
                </c:pt>
                <c:pt idx="15">
                  <c:v>6.1</c:v>
                </c:pt>
                <c:pt idx="16">
                  <c:v>6.1</c:v>
                </c:pt>
                <c:pt idx="17">
                  <c:v>6.1</c:v>
                </c:pt>
                <c:pt idx="18">
                  <c:v>6.1</c:v>
                </c:pt>
                <c:pt idx="19">
                  <c:v>6.1</c:v>
                </c:pt>
                <c:pt idx="20">
                  <c:v>6.1</c:v>
                </c:pt>
                <c:pt idx="21">
                  <c:v>6.09</c:v>
                </c:pt>
                <c:pt idx="22">
                  <c:v>6.09</c:v>
                </c:pt>
                <c:pt idx="23">
                  <c:v>6.1</c:v>
                </c:pt>
                <c:pt idx="24">
                  <c:v>6.1</c:v>
                </c:pt>
                <c:pt idx="25">
                  <c:v>6.1</c:v>
                </c:pt>
                <c:pt idx="26">
                  <c:v>6.1</c:v>
                </c:pt>
                <c:pt idx="27">
                  <c:v>6.1</c:v>
                </c:pt>
                <c:pt idx="28">
                  <c:v>6.1</c:v>
                </c:pt>
                <c:pt idx="29">
                  <c:v>4.87</c:v>
                </c:pt>
                <c:pt idx="30">
                  <c:v>4.7300000000000004</c:v>
                </c:pt>
                <c:pt idx="31">
                  <c:v>3.85</c:v>
                </c:pt>
                <c:pt idx="32">
                  <c:v>3.5</c:v>
                </c:pt>
                <c:pt idx="33">
                  <c:v>3.31</c:v>
                </c:pt>
                <c:pt idx="34">
                  <c:v>3.14</c:v>
                </c:pt>
                <c:pt idx="35">
                  <c:v>2.98</c:v>
                </c:pt>
                <c:pt idx="36">
                  <c:v>2.84</c:v>
                </c:pt>
                <c:pt idx="37">
                  <c:v>2.72</c:v>
                </c:pt>
                <c:pt idx="38">
                  <c:v>2.62</c:v>
                </c:pt>
                <c:pt idx="39">
                  <c:v>2.52</c:v>
                </c:pt>
                <c:pt idx="40">
                  <c:v>2.44</c:v>
                </c:pt>
                <c:pt idx="41">
                  <c:v>2.37</c:v>
                </c:pt>
                <c:pt idx="42">
                  <c:v>2.3199999999999998</c:v>
                </c:pt>
                <c:pt idx="43">
                  <c:v>2.2799999999999998</c:v>
                </c:pt>
                <c:pt idx="44">
                  <c:v>2.2400000000000002</c:v>
                </c:pt>
                <c:pt idx="45">
                  <c:v>2.21</c:v>
                </c:pt>
                <c:pt idx="46">
                  <c:v>2.17</c:v>
                </c:pt>
                <c:pt idx="47">
                  <c:v>2.13</c:v>
                </c:pt>
                <c:pt idx="48">
                  <c:v>2.11</c:v>
                </c:pt>
                <c:pt idx="49">
                  <c:v>2.09</c:v>
                </c:pt>
                <c:pt idx="50">
                  <c:v>2.0699999999999998</c:v>
                </c:pt>
                <c:pt idx="51">
                  <c:v>2.06</c:v>
                </c:pt>
                <c:pt idx="52">
                  <c:v>2.04</c:v>
                </c:pt>
                <c:pt idx="53">
                  <c:v>2.0299999999999998</c:v>
                </c:pt>
                <c:pt idx="54">
                  <c:v>2.0299999999999998</c:v>
                </c:pt>
                <c:pt idx="55">
                  <c:v>2.02</c:v>
                </c:pt>
                <c:pt idx="56">
                  <c:v>2.0099999999999998</c:v>
                </c:pt>
                <c:pt idx="57">
                  <c:v>2.0099999999999998</c:v>
                </c:pt>
                <c:pt idx="58">
                  <c:v>2</c:v>
                </c:pt>
                <c:pt idx="59">
                  <c:v>1.99</c:v>
                </c:pt>
                <c:pt idx="60">
                  <c:v>1.99</c:v>
                </c:pt>
                <c:pt idx="61">
                  <c:v>1.98</c:v>
                </c:pt>
                <c:pt idx="62">
                  <c:v>1.98</c:v>
                </c:pt>
                <c:pt idx="63">
                  <c:v>1.97</c:v>
                </c:pt>
                <c:pt idx="64">
                  <c:v>1.97</c:v>
                </c:pt>
                <c:pt idx="65">
                  <c:v>1.97</c:v>
                </c:pt>
                <c:pt idx="66">
                  <c:v>1.96</c:v>
                </c:pt>
                <c:pt idx="67">
                  <c:v>1.96</c:v>
                </c:pt>
                <c:pt idx="68">
                  <c:v>1.96</c:v>
                </c:pt>
                <c:pt idx="69">
                  <c:v>1.95</c:v>
                </c:pt>
                <c:pt idx="70">
                  <c:v>1.95</c:v>
                </c:pt>
                <c:pt idx="71">
                  <c:v>1.95</c:v>
                </c:pt>
                <c:pt idx="72">
                  <c:v>1.95</c:v>
                </c:pt>
                <c:pt idx="73">
                  <c:v>1.95</c:v>
                </c:pt>
                <c:pt idx="74">
                  <c:v>1.95</c:v>
                </c:pt>
                <c:pt idx="75">
                  <c:v>1.94</c:v>
                </c:pt>
                <c:pt idx="76">
                  <c:v>1.94</c:v>
                </c:pt>
                <c:pt idx="77">
                  <c:v>1.94</c:v>
                </c:pt>
                <c:pt idx="78">
                  <c:v>1.94</c:v>
                </c:pt>
                <c:pt idx="79">
                  <c:v>1.94</c:v>
                </c:pt>
                <c:pt idx="80">
                  <c:v>1.94</c:v>
                </c:pt>
                <c:pt idx="81">
                  <c:v>1.94</c:v>
                </c:pt>
                <c:pt idx="82">
                  <c:v>1.94</c:v>
                </c:pt>
                <c:pt idx="83">
                  <c:v>1.94</c:v>
                </c:pt>
                <c:pt idx="84">
                  <c:v>1.93</c:v>
                </c:pt>
                <c:pt idx="85">
                  <c:v>1.93</c:v>
                </c:pt>
                <c:pt idx="86">
                  <c:v>1.93</c:v>
                </c:pt>
                <c:pt idx="87">
                  <c:v>1.93</c:v>
                </c:pt>
                <c:pt idx="88">
                  <c:v>1.93</c:v>
                </c:pt>
                <c:pt idx="89">
                  <c:v>1.93</c:v>
                </c:pt>
                <c:pt idx="90">
                  <c:v>1.93</c:v>
                </c:pt>
                <c:pt idx="91">
                  <c:v>1.93</c:v>
                </c:pt>
                <c:pt idx="92">
                  <c:v>1.93</c:v>
                </c:pt>
                <c:pt idx="93">
                  <c:v>1.93</c:v>
                </c:pt>
                <c:pt idx="94">
                  <c:v>1.93</c:v>
                </c:pt>
                <c:pt idx="95">
                  <c:v>1.93</c:v>
                </c:pt>
                <c:pt idx="96">
                  <c:v>1.93</c:v>
                </c:pt>
                <c:pt idx="97">
                  <c:v>1.93</c:v>
                </c:pt>
                <c:pt idx="98">
                  <c:v>1.93</c:v>
                </c:pt>
                <c:pt idx="99">
                  <c:v>1.92</c:v>
                </c:pt>
                <c:pt idx="100">
                  <c:v>1.92</c:v>
                </c:pt>
                <c:pt idx="101">
                  <c:v>1.92</c:v>
                </c:pt>
                <c:pt idx="102">
                  <c:v>1.92</c:v>
                </c:pt>
                <c:pt idx="103">
                  <c:v>1.92</c:v>
                </c:pt>
                <c:pt idx="104">
                  <c:v>1.91</c:v>
                </c:pt>
                <c:pt idx="105">
                  <c:v>1.91</c:v>
                </c:pt>
                <c:pt idx="106">
                  <c:v>1.91</c:v>
                </c:pt>
                <c:pt idx="107">
                  <c:v>1.91</c:v>
                </c:pt>
                <c:pt idx="108">
                  <c:v>1.91</c:v>
                </c:pt>
                <c:pt idx="109">
                  <c:v>1.91</c:v>
                </c:pt>
                <c:pt idx="110">
                  <c:v>1.91</c:v>
                </c:pt>
                <c:pt idx="111">
                  <c:v>1.91</c:v>
                </c:pt>
                <c:pt idx="112">
                  <c:v>1.91</c:v>
                </c:pt>
                <c:pt idx="113">
                  <c:v>1.91</c:v>
                </c:pt>
                <c:pt idx="114">
                  <c:v>1.91</c:v>
                </c:pt>
                <c:pt idx="115">
                  <c:v>1.91</c:v>
                </c:pt>
                <c:pt idx="116">
                  <c:v>1.91</c:v>
                </c:pt>
                <c:pt idx="117">
                  <c:v>1.91</c:v>
                </c:pt>
                <c:pt idx="118">
                  <c:v>1.91</c:v>
                </c:pt>
                <c:pt idx="119">
                  <c:v>1.91</c:v>
                </c:pt>
                <c:pt idx="120">
                  <c:v>1.91</c:v>
                </c:pt>
                <c:pt idx="121">
                  <c:v>1.91</c:v>
                </c:pt>
                <c:pt idx="122">
                  <c:v>1.91</c:v>
                </c:pt>
                <c:pt idx="123">
                  <c:v>1.91</c:v>
                </c:pt>
                <c:pt idx="124">
                  <c:v>1.91</c:v>
                </c:pt>
                <c:pt idx="125">
                  <c:v>1.91</c:v>
                </c:pt>
                <c:pt idx="126">
                  <c:v>1.91</c:v>
                </c:pt>
                <c:pt idx="127">
                  <c:v>1.91</c:v>
                </c:pt>
                <c:pt idx="128">
                  <c:v>1.92</c:v>
                </c:pt>
                <c:pt idx="129">
                  <c:v>1.92</c:v>
                </c:pt>
                <c:pt idx="130">
                  <c:v>1.91</c:v>
                </c:pt>
                <c:pt idx="131">
                  <c:v>1.91</c:v>
                </c:pt>
                <c:pt idx="132">
                  <c:v>1.91</c:v>
                </c:pt>
                <c:pt idx="133">
                  <c:v>1.91</c:v>
                </c:pt>
                <c:pt idx="134">
                  <c:v>1.91</c:v>
                </c:pt>
                <c:pt idx="135">
                  <c:v>1.91</c:v>
                </c:pt>
                <c:pt idx="136">
                  <c:v>1.91</c:v>
                </c:pt>
                <c:pt idx="137">
                  <c:v>1.91</c:v>
                </c:pt>
                <c:pt idx="138">
                  <c:v>1.91</c:v>
                </c:pt>
                <c:pt idx="139">
                  <c:v>1.91</c:v>
                </c:pt>
                <c:pt idx="140">
                  <c:v>1.91</c:v>
                </c:pt>
                <c:pt idx="141">
                  <c:v>1.91</c:v>
                </c:pt>
                <c:pt idx="142">
                  <c:v>1.91</c:v>
                </c:pt>
                <c:pt idx="143">
                  <c:v>1.91</c:v>
                </c:pt>
                <c:pt idx="144">
                  <c:v>1.91</c:v>
                </c:pt>
                <c:pt idx="145">
                  <c:v>1.91</c:v>
                </c:pt>
                <c:pt idx="146">
                  <c:v>1.91</c:v>
                </c:pt>
                <c:pt idx="147">
                  <c:v>1.91</c:v>
                </c:pt>
                <c:pt idx="148">
                  <c:v>1.91</c:v>
                </c:pt>
                <c:pt idx="149">
                  <c:v>1.91</c:v>
                </c:pt>
                <c:pt idx="150">
                  <c:v>1.91</c:v>
                </c:pt>
                <c:pt idx="151">
                  <c:v>1.91</c:v>
                </c:pt>
                <c:pt idx="152">
                  <c:v>1.91</c:v>
                </c:pt>
                <c:pt idx="153">
                  <c:v>1.91</c:v>
                </c:pt>
                <c:pt idx="154">
                  <c:v>1.91</c:v>
                </c:pt>
                <c:pt idx="155">
                  <c:v>1.91</c:v>
                </c:pt>
                <c:pt idx="156">
                  <c:v>1.91</c:v>
                </c:pt>
                <c:pt idx="157">
                  <c:v>1.91</c:v>
                </c:pt>
                <c:pt idx="158">
                  <c:v>1.91</c:v>
                </c:pt>
                <c:pt idx="159">
                  <c:v>1.91</c:v>
                </c:pt>
                <c:pt idx="160">
                  <c:v>1.91</c:v>
                </c:pt>
                <c:pt idx="161">
                  <c:v>1.91</c:v>
                </c:pt>
                <c:pt idx="162">
                  <c:v>1.91</c:v>
                </c:pt>
                <c:pt idx="163">
                  <c:v>1.91</c:v>
                </c:pt>
                <c:pt idx="164">
                  <c:v>1.91</c:v>
                </c:pt>
                <c:pt idx="165">
                  <c:v>1.91</c:v>
                </c:pt>
                <c:pt idx="166">
                  <c:v>1.91</c:v>
                </c:pt>
                <c:pt idx="167">
                  <c:v>1.91</c:v>
                </c:pt>
                <c:pt idx="168">
                  <c:v>1.91</c:v>
                </c:pt>
                <c:pt idx="169">
                  <c:v>1.91</c:v>
                </c:pt>
                <c:pt idx="170">
                  <c:v>1.91</c:v>
                </c:pt>
                <c:pt idx="171">
                  <c:v>1.91</c:v>
                </c:pt>
                <c:pt idx="172">
                  <c:v>1.91</c:v>
                </c:pt>
                <c:pt idx="173">
                  <c:v>1.91</c:v>
                </c:pt>
                <c:pt idx="174">
                  <c:v>1.91</c:v>
                </c:pt>
                <c:pt idx="175">
                  <c:v>1.91</c:v>
                </c:pt>
                <c:pt idx="176">
                  <c:v>1.91</c:v>
                </c:pt>
                <c:pt idx="177">
                  <c:v>1.91</c:v>
                </c:pt>
                <c:pt idx="178">
                  <c:v>1.91</c:v>
                </c:pt>
                <c:pt idx="179">
                  <c:v>1.91</c:v>
                </c:pt>
                <c:pt idx="180">
                  <c:v>1.91</c:v>
                </c:pt>
                <c:pt idx="181">
                  <c:v>1.91</c:v>
                </c:pt>
                <c:pt idx="182">
                  <c:v>1.91</c:v>
                </c:pt>
                <c:pt idx="183">
                  <c:v>1.91</c:v>
                </c:pt>
                <c:pt idx="184">
                  <c:v>1.91</c:v>
                </c:pt>
                <c:pt idx="185">
                  <c:v>1.91</c:v>
                </c:pt>
                <c:pt idx="186">
                  <c:v>1.91</c:v>
                </c:pt>
                <c:pt idx="187">
                  <c:v>1.91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1.9</c:v>
                </c:pt>
                <c:pt idx="192">
                  <c:v>1.9</c:v>
                </c:pt>
                <c:pt idx="193">
                  <c:v>1.9</c:v>
                </c:pt>
                <c:pt idx="194">
                  <c:v>1.9</c:v>
                </c:pt>
                <c:pt idx="195">
                  <c:v>1.9</c:v>
                </c:pt>
                <c:pt idx="196">
                  <c:v>1.9</c:v>
                </c:pt>
                <c:pt idx="197">
                  <c:v>1.9</c:v>
                </c:pt>
                <c:pt idx="198">
                  <c:v>1.9</c:v>
                </c:pt>
                <c:pt idx="199">
                  <c:v>1.9</c:v>
                </c:pt>
                <c:pt idx="200">
                  <c:v>1.9</c:v>
                </c:pt>
                <c:pt idx="201">
                  <c:v>1.91</c:v>
                </c:pt>
                <c:pt idx="202">
                  <c:v>1.91</c:v>
                </c:pt>
                <c:pt idx="203">
                  <c:v>1.91</c:v>
                </c:pt>
                <c:pt idx="204">
                  <c:v>1.91</c:v>
                </c:pt>
                <c:pt idx="205">
                  <c:v>1.91</c:v>
                </c:pt>
                <c:pt idx="206">
                  <c:v>1.91</c:v>
                </c:pt>
                <c:pt idx="207">
                  <c:v>1.91</c:v>
                </c:pt>
                <c:pt idx="208">
                  <c:v>1.91</c:v>
                </c:pt>
                <c:pt idx="209">
                  <c:v>1.91</c:v>
                </c:pt>
                <c:pt idx="210">
                  <c:v>1.91</c:v>
                </c:pt>
                <c:pt idx="211">
                  <c:v>1.91</c:v>
                </c:pt>
                <c:pt idx="212">
                  <c:v>1.91</c:v>
                </c:pt>
                <c:pt idx="213">
                  <c:v>1.91</c:v>
                </c:pt>
                <c:pt idx="214">
                  <c:v>1.91</c:v>
                </c:pt>
                <c:pt idx="215">
                  <c:v>1.9</c:v>
                </c:pt>
                <c:pt idx="216">
                  <c:v>1.9</c:v>
                </c:pt>
                <c:pt idx="217">
                  <c:v>1.9</c:v>
                </c:pt>
                <c:pt idx="218">
                  <c:v>1.9</c:v>
                </c:pt>
                <c:pt idx="219">
                  <c:v>1.9</c:v>
                </c:pt>
                <c:pt idx="220">
                  <c:v>1.9</c:v>
                </c:pt>
                <c:pt idx="221">
                  <c:v>1.9</c:v>
                </c:pt>
                <c:pt idx="222">
                  <c:v>1.9</c:v>
                </c:pt>
                <c:pt idx="223">
                  <c:v>1.9</c:v>
                </c:pt>
                <c:pt idx="224">
                  <c:v>1.9</c:v>
                </c:pt>
                <c:pt idx="225">
                  <c:v>1.9</c:v>
                </c:pt>
                <c:pt idx="226">
                  <c:v>1.9</c:v>
                </c:pt>
                <c:pt idx="227">
                  <c:v>1.9</c:v>
                </c:pt>
                <c:pt idx="228">
                  <c:v>1.9</c:v>
                </c:pt>
                <c:pt idx="229">
                  <c:v>1.9</c:v>
                </c:pt>
                <c:pt idx="230">
                  <c:v>1.9</c:v>
                </c:pt>
                <c:pt idx="231">
                  <c:v>1.9</c:v>
                </c:pt>
                <c:pt idx="232">
                  <c:v>1.9</c:v>
                </c:pt>
                <c:pt idx="233">
                  <c:v>1.9</c:v>
                </c:pt>
                <c:pt idx="234">
                  <c:v>1.9</c:v>
                </c:pt>
                <c:pt idx="235">
                  <c:v>1.9</c:v>
                </c:pt>
                <c:pt idx="236">
                  <c:v>1.9</c:v>
                </c:pt>
                <c:pt idx="237">
                  <c:v>1.9</c:v>
                </c:pt>
                <c:pt idx="238">
                  <c:v>1.9</c:v>
                </c:pt>
                <c:pt idx="239">
                  <c:v>1.9</c:v>
                </c:pt>
                <c:pt idx="240">
                  <c:v>1.9</c:v>
                </c:pt>
                <c:pt idx="241">
                  <c:v>1.9</c:v>
                </c:pt>
                <c:pt idx="242">
                  <c:v>1.9</c:v>
                </c:pt>
                <c:pt idx="243">
                  <c:v>1.9</c:v>
                </c:pt>
                <c:pt idx="244">
                  <c:v>1.9</c:v>
                </c:pt>
                <c:pt idx="245">
                  <c:v>1.9</c:v>
                </c:pt>
                <c:pt idx="246">
                  <c:v>1.9</c:v>
                </c:pt>
                <c:pt idx="247">
                  <c:v>1.9</c:v>
                </c:pt>
                <c:pt idx="248">
                  <c:v>1.9</c:v>
                </c:pt>
                <c:pt idx="249">
                  <c:v>1.9</c:v>
                </c:pt>
                <c:pt idx="250">
                  <c:v>1.89</c:v>
                </c:pt>
                <c:pt idx="251">
                  <c:v>1.89</c:v>
                </c:pt>
                <c:pt idx="252">
                  <c:v>1.89</c:v>
                </c:pt>
                <c:pt idx="253">
                  <c:v>1.89</c:v>
                </c:pt>
                <c:pt idx="254">
                  <c:v>1.89</c:v>
                </c:pt>
                <c:pt idx="255">
                  <c:v>1.89</c:v>
                </c:pt>
                <c:pt idx="256">
                  <c:v>1.89</c:v>
                </c:pt>
                <c:pt idx="257">
                  <c:v>1.9</c:v>
                </c:pt>
                <c:pt idx="258">
                  <c:v>1.9</c:v>
                </c:pt>
                <c:pt idx="259">
                  <c:v>1.9</c:v>
                </c:pt>
                <c:pt idx="260">
                  <c:v>1.9</c:v>
                </c:pt>
                <c:pt idx="261">
                  <c:v>1.89</c:v>
                </c:pt>
                <c:pt idx="262">
                  <c:v>1.89</c:v>
                </c:pt>
                <c:pt idx="263">
                  <c:v>1.89</c:v>
                </c:pt>
                <c:pt idx="264">
                  <c:v>1.89</c:v>
                </c:pt>
                <c:pt idx="265">
                  <c:v>1.89</c:v>
                </c:pt>
                <c:pt idx="266">
                  <c:v>1.89</c:v>
                </c:pt>
                <c:pt idx="267">
                  <c:v>1.89</c:v>
                </c:pt>
                <c:pt idx="268">
                  <c:v>1.89</c:v>
                </c:pt>
                <c:pt idx="269">
                  <c:v>1.89</c:v>
                </c:pt>
                <c:pt idx="270">
                  <c:v>1.89</c:v>
                </c:pt>
                <c:pt idx="271">
                  <c:v>1.89</c:v>
                </c:pt>
                <c:pt idx="272">
                  <c:v>1.89</c:v>
                </c:pt>
                <c:pt idx="273">
                  <c:v>1.89</c:v>
                </c:pt>
                <c:pt idx="274">
                  <c:v>1.89</c:v>
                </c:pt>
                <c:pt idx="275">
                  <c:v>1.89</c:v>
                </c:pt>
                <c:pt idx="276">
                  <c:v>1.89</c:v>
                </c:pt>
                <c:pt idx="277">
                  <c:v>1.89</c:v>
                </c:pt>
                <c:pt idx="278">
                  <c:v>1.89</c:v>
                </c:pt>
                <c:pt idx="279">
                  <c:v>1.89</c:v>
                </c:pt>
                <c:pt idx="280">
                  <c:v>1.89</c:v>
                </c:pt>
                <c:pt idx="281">
                  <c:v>1.89</c:v>
                </c:pt>
                <c:pt idx="282">
                  <c:v>1.89</c:v>
                </c:pt>
                <c:pt idx="283">
                  <c:v>1.89</c:v>
                </c:pt>
                <c:pt idx="284">
                  <c:v>1.88</c:v>
                </c:pt>
                <c:pt idx="285">
                  <c:v>1.88</c:v>
                </c:pt>
                <c:pt idx="286">
                  <c:v>1.88</c:v>
                </c:pt>
                <c:pt idx="287">
                  <c:v>1.88</c:v>
                </c:pt>
                <c:pt idx="288">
                  <c:v>1.88</c:v>
                </c:pt>
                <c:pt idx="289">
                  <c:v>1.88</c:v>
                </c:pt>
                <c:pt idx="290">
                  <c:v>1.88</c:v>
                </c:pt>
                <c:pt idx="291">
                  <c:v>1.88</c:v>
                </c:pt>
                <c:pt idx="292">
                  <c:v>1.88</c:v>
                </c:pt>
                <c:pt idx="293">
                  <c:v>1.88</c:v>
                </c:pt>
                <c:pt idx="294">
                  <c:v>1.88</c:v>
                </c:pt>
                <c:pt idx="295">
                  <c:v>1.88</c:v>
                </c:pt>
                <c:pt idx="296">
                  <c:v>1.88</c:v>
                </c:pt>
                <c:pt idx="297">
                  <c:v>1.88</c:v>
                </c:pt>
                <c:pt idx="298">
                  <c:v>1.88</c:v>
                </c:pt>
                <c:pt idx="299">
                  <c:v>1.88</c:v>
                </c:pt>
                <c:pt idx="300">
                  <c:v>1.88</c:v>
                </c:pt>
                <c:pt idx="301">
                  <c:v>1.88</c:v>
                </c:pt>
                <c:pt idx="302">
                  <c:v>1.88</c:v>
                </c:pt>
                <c:pt idx="303">
                  <c:v>1.88</c:v>
                </c:pt>
                <c:pt idx="304">
                  <c:v>1.88</c:v>
                </c:pt>
                <c:pt idx="305">
                  <c:v>1.88</c:v>
                </c:pt>
                <c:pt idx="306">
                  <c:v>1.88</c:v>
                </c:pt>
                <c:pt idx="307">
                  <c:v>1.88</c:v>
                </c:pt>
                <c:pt idx="308">
                  <c:v>1.88</c:v>
                </c:pt>
                <c:pt idx="309">
                  <c:v>1.88</c:v>
                </c:pt>
                <c:pt idx="310">
                  <c:v>1.88</c:v>
                </c:pt>
                <c:pt idx="311">
                  <c:v>1.88</c:v>
                </c:pt>
                <c:pt idx="312">
                  <c:v>1.88</c:v>
                </c:pt>
                <c:pt idx="313">
                  <c:v>1.88</c:v>
                </c:pt>
                <c:pt idx="314">
                  <c:v>1.88</c:v>
                </c:pt>
                <c:pt idx="315">
                  <c:v>1.88</c:v>
                </c:pt>
                <c:pt idx="316">
                  <c:v>1.88</c:v>
                </c:pt>
                <c:pt idx="317">
                  <c:v>1.88</c:v>
                </c:pt>
                <c:pt idx="318">
                  <c:v>1.88</c:v>
                </c:pt>
                <c:pt idx="319">
                  <c:v>1.88</c:v>
                </c:pt>
                <c:pt idx="320">
                  <c:v>1.88</c:v>
                </c:pt>
                <c:pt idx="321">
                  <c:v>1.88</c:v>
                </c:pt>
                <c:pt idx="322">
                  <c:v>1.88</c:v>
                </c:pt>
                <c:pt idx="323">
                  <c:v>1.88</c:v>
                </c:pt>
                <c:pt idx="324">
                  <c:v>1.88</c:v>
                </c:pt>
                <c:pt idx="325">
                  <c:v>1.88</c:v>
                </c:pt>
                <c:pt idx="326">
                  <c:v>1.88</c:v>
                </c:pt>
                <c:pt idx="327">
                  <c:v>1.88</c:v>
                </c:pt>
                <c:pt idx="328">
                  <c:v>1.88</c:v>
                </c:pt>
                <c:pt idx="329">
                  <c:v>1.88</c:v>
                </c:pt>
                <c:pt idx="330">
                  <c:v>1.88</c:v>
                </c:pt>
                <c:pt idx="331">
                  <c:v>1.88</c:v>
                </c:pt>
                <c:pt idx="332">
                  <c:v>1.88</c:v>
                </c:pt>
                <c:pt idx="333">
                  <c:v>1.87</c:v>
                </c:pt>
                <c:pt idx="334">
                  <c:v>1.87</c:v>
                </c:pt>
                <c:pt idx="335">
                  <c:v>1.87</c:v>
                </c:pt>
                <c:pt idx="336">
                  <c:v>1.87</c:v>
                </c:pt>
                <c:pt idx="337">
                  <c:v>1.87</c:v>
                </c:pt>
                <c:pt idx="338">
                  <c:v>1.87</c:v>
                </c:pt>
                <c:pt idx="339">
                  <c:v>1.88</c:v>
                </c:pt>
                <c:pt idx="340">
                  <c:v>1.88</c:v>
                </c:pt>
                <c:pt idx="341">
                  <c:v>1.88</c:v>
                </c:pt>
                <c:pt idx="342">
                  <c:v>1.88</c:v>
                </c:pt>
                <c:pt idx="343">
                  <c:v>1.88</c:v>
                </c:pt>
                <c:pt idx="344">
                  <c:v>1.88</c:v>
                </c:pt>
                <c:pt idx="345">
                  <c:v>1.88</c:v>
                </c:pt>
                <c:pt idx="346">
                  <c:v>1.88</c:v>
                </c:pt>
                <c:pt idx="347">
                  <c:v>1.88</c:v>
                </c:pt>
                <c:pt idx="348">
                  <c:v>1.88</c:v>
                </c:pt>
                <c:pt idx="349">
                  <c:v>1.88</c:v>
                </c:pt>
                <c:pt idx="350">
                  <c:v>1.88</c:v>
                </c:pt>
                <c:pt idx="351">
                  <c:v>1.87</c:v>
                </c:pt>
                <c:pt idx="352">
                  <c:v>1.87</c:v>
                </c:pt>
                <c:pt idx="353">
                  <c:v>1.87</c:v>
                </c:pt>
                <c:pt idx="354">
                  <c:v>1.87</c:v>
                </c:pt>
                <c:pt idx="355">
                  <c:v>1.87</c:v>
                </c:pt>
                <c:pt idx="356">
                  <c:v>1.87</c:v>
                </c:pt>
                <c:pt idx="357">
                  <c:v>1.87</c:v>
                </c:pt>
                <c:pt idx="358">
                  <c:v>1.87</c:v>
                </c:pt>
                <c:pt idx="359">
                  <c:v>1.87</c:v>
                </c:pt>
                <c:pt idx="360">
                  <c:v>1.87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7D-4D6D-9C23-9E3EF3DFB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8800"/>
        <c:axId val="25790336"/>
      </c:scatterChart>
      <c:valAx>
        <c:axId val="2578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5790336"/>
        <c:crosses val="autoZero"/>
        <c:crossBetween val="midCat"/>
      </c:valAx>
      <c:valAx>
        <c:axId val="25790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88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'исх данные'!$AY$5:$AY$139</c:f>
              <c:numCache>
                <c:formatCode>General</c:formatCode>
                <c:ptCount val="135"/>
                <c:pt idx="0">
                  <c:v>1.794</c:v>
                </c:pt>
                <c:pt idx="1">
                  <c:v>4.6870000000000003</c:v>
                </c:pt>
                <c:pt idx="2">
                  <c:v>5.6550000000000002</c:v>
                </c:pt>
                <c:pt idx="3">
                  <c:v>6.6130000000000004</c:v>
                </c:pt>
                <c:pt idx="4">
                  <c:v>7.57</c:v>
                </c:pt>
                <c:pt idx="5">
                  <c:v>8.5269999999999992</c:v>
                </c:pt>
                <c:pt idx="6">
                  <c:v>9.4939999999999998</c:v>
                </c:pt>
                <c:pt idx="7">
                  <c:v>10.446999999999999</c:v>
                </c:pt>
                <c:pt idx="8">
                  <c:v>11.41</c:v>
                </c:pt>
                <c:pt idx="9">
                  <c:v>12.374000000000001</c:v>
                </c:pt>
                <c:pt idx="10">
                  <c:v>13.335000000000001</c:v>
                </c:pt>
                <c:pt idx="11">
                  <c:v>14.289</c:v>
                </c:pt>
                <c:pt idx="12">
                  <c:v>15.25</c:v>
                </c:pt>
                <c:pt idx="13">
                  <c:v>16.213999999999999</c:v>
                </c:pt>
                <c:pt idx="14">
                  <c:v>17.175000000000001</c:v>
                </c:pt>
                <c:pt idx="15">
                  <c:v>18.128</c:v>
                </c:pt>
                <c:pt idx="16">
                  <c:v>21.027999999999999</c:v>
                </c:pt>
                <c:pt idx="17">
                  <c:v>23.908000000000001</c:v>
                </c:pt>
                <c:pt idx="18">
                  <c:v>24.875</c:v>
                </c:pt>
                <c:pt idx="19">
                  <c:v>25.83</c:v>
                </c:pt>
                <c:pt idx="20">
                  <c:v>26.786999999999999</c:v>
                </c:pt>
                <c:pt idx="21">
                  <c:v>27.754000000000001</c:v>
                </c:pt>
                <c:pt idx="22">
                  <c:v>28.712</c:v>
                </c:pt>
                <c:pt idx="23">
                  <c:v>29.669</c:v>
                </c:pt>
                <c:pt idx="24">
                  <c:v>30.63</c:v>
                </c:pt>
                <c:pt idx="25">
                  <c:v>31.591000000000001</c:v>
                </c:pt>
                <c:pt idx="26">
                  <c:v>32.552999999999997</c:v>
                </c:pt>
                <c:pt idx="27">
                  <c:v>33.506999999999998</c:v>
                </c:pt>
                <c:pt idx="28">
                  <c:v>34.466999999999999</c:v>
                </c:pt>
                <c:pt idx="29">
                  <c:v>35.43</c:v>
                </c:pt>
                <c:pt idx="30">
                  <c:v>36.392000000000003</c:v>
                </c:pt>
                <c:pt idx="31">
                  <c:v>37.354999999999997</c:v>
                </c:pt>
                <c:pt idx="32">
                  <c:v>38.307000000000002</c:v>
                </c:pt>
                <c:pt idx="33">
                  <c:v>39.273000000000003</c:v>
                </c:pt>
                <c:pt idx="34">
                  <c:v>40.228999999999999</c:v>
                </c:pt>
                <c:pt idx="35">
                  <c:v>41.195999999999998</c:v>
                </c:pt>
                <c:pt idx="36">
                  <c:v>42.154000000000003</c:v>
                </c:pt>
                <c:pt idx="37">
                  <c:v>43.110999999999997</c:v>
                </c:pt>
                <c:pt idx="38">
                  <c:v>44.067999999999998</c:v>
                </c:pt>
                <c:pt idx="39">
                  <c:v>45.034999999999997</c:v>
                </c:pt>
                <c:pt idx="40">
                  <c:v>45.993000000000002</c:v>
                </c:pt>
                <c:pt idx="41">
                  <c:v>46.95</c:v>
                </c:pt>
                <c:pt idx="42">
                  <c:v>47.911000000000001</c:v>
                </c:pt>
                <c:pt idx="43">
                  <c:v>48.875</c:v>
                </c:pt>
                <c:pt idx="44">
                  <c:v>49.834000000000003</c:v>
                </c:pt>
                <c:pt idx="45">
                  <c:v>50.786999999999999</c:v>
                </c:pt>
                <c:pt idx="46">
                  <c:v>51.747999999999998</c:v>
                </c:pt>
                <c:pt idx="47">
                  <c:v>52.710999999999999</c:v>
                </c:pt>
                <c:pt idx="48">
                  <c:v>53.673000000000002</c:v>
                </c:pt>
                <c:pt idx="49">
                  <c:v>54.636000000000003</c:v>
                </c:pt>
                <c:pt idx="50">
                  <c:v>55.588000000000001</c:v>
                </c:pt>
                <c:pt idx="51">
                  <c:v>56.554000000000002</c:v>
                </c:pt>
                <c:pt idx="52">
                  <c:v>57.51</c:v>
                </c:pt>
                <c:pt idx="53">
                  <c:v>58.466999999999999</c:v>
                </c:pt>
                <c:pt idx="54">
                  <c:v>59.433999999999997</c:v>
                </c:pt>
                <c:pt idx="55">
                  <c:v>60.392000000000003</c:v>
                </c:pt>
                <c:pt idx="56">
                  <c:v>61.348999999999997</c:v>
                </c:pt>
                <c:pt idx="57">
                  <c:v>62.316000000000003</c:v>
                </c:pt>
                <c:pt idx="58">
                  <c:v>63.274000000000001</c:v>
                </c:pt>
                <c:pt idx="59">
                  <c:v>64.230999999999995</c:v>
                </c:pt>
                <c:pt idx="60">
                  <c:v>65.191000000000003</c:v>
                </c:pt>
                <c:pt idx="61">
                  <c:v>66.153000000000006</c:v>
                </c:pt>
                <c:pt idx="62">
                  <c:v>67.114999999999995</c:v>
                </c:pt>
                <c:pt idx="63">
                  <c:v>68.067999999999998</c:v>
                </c:pt>
                <c:pt idx="64">
                  <c:v>69.028999999999996</c:v>
                </c:pt>
                <c:pt idx="65">
                  <c:v>69.992000000000004</c:v>
                </c:pt>
                <c:pt idx="66">
                  <c:v>70.953999999999994</c:v>
                </c:pt>
                <c:pt idx="67">
                  <c:v>71.906999999999996</c:v>
                </c:pt>
                <c:pt idx="68">
                  <c:v>72.870999999999995</c:v>
                </c:pt>
                <c:pt idx="69">
                  <c:v>73.834999999999994</c:v>
                </c:pt>
                <c:pt idx="70">
                  <c:v>74.790999999999997</c:v>
                </c:pt>
                <c:pt idx="71">
                  <c:v>75.748000000000005</c:v>
                </c:pt>
                <c:pt idx="72">
                  <c:v>76.715000000000003</c:v>
                </c:pt>
                <c:pt idx="73">
                  <c:v>77.673000000000002</c:v>
                </c:pt>
                <c:pt idx="74">
                  <c:v>78.63</c:v>
                </c:pt>
                <c:pt idx="75">
                  <c:v>79.587000000000003</c:v>
                </c:pt>
                <c:pt idx="76">
                  <c:v>80.554000000000002</c:v>
                </c:pt>
                <c:pt idx="77">
                  <c:v>81.513999999999996</c:v>
                </c:pt>
                <c:pt idx="78">
                  <c:v>82.471000000000004</c:v>
                </c:pt>
                <c:pt idx="79">
                  <c:v>83.433999999999997</c:v>
                </c:pt>
                <c:pt idx="80">
                  <c:v>84.396000000000001</c:v>
                </c:pt>
                <c:pt idx="81">
                  <c:v>85.349000000000004</c:v>
                </c:pt>
                <c:pt idx="82">
                  <c:v>86.31</c:v>
                </c:pt>
                <c:pt idx="83">
                  <c:v>87.272999999999996</c:v>
                </c:pt>
                <c:pt idx="84">
                  <c:v>88.234999999999999</c:v>
                </c:pt>
                <c:pt idx="85">
                  <c:v>89.188000000000002</c:v>
                </c:pt>
                <c:pt idx="86">
                  <c:v>90.150999999999996</c:v>
                </c:pt>
                <c:pt idx="87">
                  <c:v>91.114999999999995</c:v>
                </c:pt>
                <c:pt idx="88">
                  <c:v>92.072000000000003</c:v>
                </c:pt>
                <c:pt idx="89">
                  <c:v>93.028999999999996</c:v>
                </c:pt>
                <c:pt idx="90">
                  <c:v>93.995999999999995</c:v>
                </c:pt>
                <c:pt idx="91">
                  <c:v>94.953999999999994</c:v>
                </c:pt>
                <c:pt idx="92">
                  <c:v>95.911000000000001</c:v>
                </c:pt>
                <c:pt idx="93">
                  <c:v>96.870999999999995</c:v>
                </c:pt>
                <c:pt idx="94">
                  <c:v>97.834999999999994</c:v>
                </c:pt>
                <c:pt idx="95">
                  <c:v>98.795000000000002</c:v>
                </c:pt>
                <c:pt idx="96">
                  <c:v>99.751000000000005</c:v>
                </c:pt>
                <c:pt idx="97">
                  <c:v>100.715</c:v>
                </c:pt>
                <c:pt idx="98">
                  <c:v>101.667</c:v>
                </c:pt>
                <c:pt idx="99">
                  <c:v>102.629</c:v>
                </c:pt>
                <c:pt idx="100">
                  <c:v>103.59099999999999</c:v>
                </c:pt>
                <c:pt idx="101">
                  <c:v>104.554</c:v>
                </c:pt>
                <c:pt idx="102">
                  <c:v>105.51600000000001</c:v>
                </c:pt>
                <c:pt idx="103">
                  <c:v>106.46899999999999</c:v>
                </c:pt>
                <c:pt idx="104">
                  <c:v>107.431</c:v>
                </c:pt>
                <c:pt idx="105">
                  <c:v>108.396</c:v>
                </c:pt>
                <c:pt idx="106">
                  <c:v>109.35299999999999</c:v>
                </c:pt>
                <c:pt idx="107">
                  <c:v>110.31</c:v>
                </c:pt>
                <c:pt idx="108">
                  <c:v>111.267</c:v>
                </c:pt>
                <c:pt idx="109">
                  <c:v>112.23399999999999</c:v>
                </c:pt>
                <c:pt idx="110">
                  <c:v>113.19199999999999</c:v>
                </c:pt>
                <c:pt idx="111">
                  <c:v>114.149</c:v>
                </c:pt>
                <c:pt idx="112">
                  <c:v>115.10899999999999</c:v>
                </c:pt>
                <c:pt idx="113">
                  <c:v>116.074</c:v>
                </c:pt>
                <c:pt idx="114">
                  <c:v>117.02800000000001</c:v>
                </c:pt>
                <c:pt idx="115">
                  <c:v>117.992</c:v>
                </c:pt>
                <c:pt idx="116">
                  <c:v>118.947</c:v>
                </c:pt>
                <c:pt idx="117">
                  <c:v>119.91</c:v>
                </c:pt>
                <c:pt idx="118">
                  <c:v>120.874</c:v>
                </c:pt>
                <c:pt idx="119">
                  <c:v>121.836</c:v>
                </c:pt>
                <c:pt idx="120">
                  <c:v>122.78700000000001</c:v>
                </c:pt>
                <c:pt idx="121">
                  <c:v>123.754</c:v>
                </c:pt>
                <c:pt idx="122">
                  <c:v>124.709</c:v>
                </c:pt>
                <c:pt idx="123">
                  <c:v>125.676</c:v>
                </c:pt>
                <c:pt idx="124">
                  <c:v>126.633</c:v>
                </c:pt>
                <c:pt idx="125">
                  <c:v>127.593</c:v>
                </c:pt>
                <c:pt idx="126">
                  <c:v>128.55000000000001</c:v>
                </c:pt>
                <c:pt idx="127">
                  <c:v>129.51499999999999</c:v>
                </c:pt>
                <c:pt idx="128">
                  <c:v>130.47300000000001</c:v>
                </c:pt>
                <c:pt idx="129">
                  <c:v>131.43</c:v>
                </c:pt>
                <c:pt idx="130">
                  <c:v>132.39099999999999</c:v>
                </c:pt>
                <c:pt idx="131">
                  <c:v>133.352</c:v>
                </c:pt>
                <c:pt idx="132">
                  <c:v>134.31299999999999</c:v>
                </c:pt>
                <c:pt idx="133">
                  <c:v>135.267</c:v>
                </c:pt>
                <c:pt idx="134">
                  <c:v>136.227</c:v>
                </c:pt>
              </c:numCache>
            </c:numRef>
          </c:xVal>
          <c:yVal>
            <c:numRef>
              <c:f>'исх данные'!$AZ$5:$AZ$139</c:f>
              <c:numCache>
                <c:formatCode>General</c:formatCode>
                <c:ptCount val="135"/>
                <c:pt idx="0">
                  <c:v>25.1</c:v>
                </c:pt>
                <c:pt idx="1">
                  <c:v>25.5</c:v>
                </c:pt>
                <c:pt idx="2">
                  <c:v>49.2</c:v>
                </c:pt>
                <c:pt idx="3">
                  <c:v>49.2</c:v>
                </c:pt>
                <c:pt idx="4">
                  <c:v>49.2</c:v>
                </c:pt>
                <c:pt idx="5">
                  <c:v>49.2</c:v>
                </c:pt>
                <c:pt idx="6">
                  <c:v>49.1</c:v>
                </c:pt>
                <c:pt idx="7">
                  <c:v>49.1</c:v>
                </c:pt>
                <c:pt idx="8">
                  <c:v>49</c:v>
                </c:pt>
                <c:pt idx="9">
                  <c:v>49</c:v>
                </c:pt>
                <c:pt idx="10">
                  <c:v>48.9</c:v>
                </c:pt>
                <c:pt idx="11">
                  <c:v>48.9</c:v>
                </c:pt>
                <c:pt idx="12">
                  <c:v>48.5</c:v>
                </c:pt>
                <c:pt idx="13">
                  <c:v>48.2</c:v>
                </c:pt>
                <c:pt idx="14">
                  <c:v>47.9</c:v>
                </c:pt>
                <c:pt idx="15">
                  <c:v>1.4</c:v>
                </c:pt>
                <c:pt idx="16">
                  <c:v>46.9</c:v>
                </c:pt>
                <c:pt idx="17">
                  <c:v>47</c:v>
                </c:pt>
                <c:pt idx="18">
                  <c:v>47</c:v>
                </c:pt>
                <c:pt idx="19">
                  <c:v>47</c:v>
                </c:pt>
                <c:pt idx="20">
                  <c:v>47</c:v>
                </c:pt>
                <c:pt idx="21">
                  <c:v>47</c:v>
                </c:pt>
                <c:pt idx="22">
                  <c:v>46.9</c:v>
                </c:pt>
                <c:pt idx="23">
                  <c:v>46.9</c:v>
                </c:pt>
                <c:pt idx="24">
                  <c:v>46.9</c:v>
                </c:pt>
                <c:pt idx="25">
                  <c:v>46.9</c:v>
                </c:pt>
                <c:pt idx="26">
                  <c:v>46.9</c:v>
                </c:pt>
                <c:pt idx="27">
                  <c:v>46.9</c:v>
                </c:pt>
                <c:pt idx="28">
                  <c:v>46.9</c:v>
                </c:pt>
                <c:pt idx="29">
                  <c:v>46.9</c:v>
                </c:pt>
                <c:pt idx="30">
                  <c:v>46.8</c:v>
                </c:pt>
                <c:pt idx="31">
                  <c:v>46.8</c:v>
                </c:pt>
                <c:pt idx="32">
                  <c:v>46.8</c:v>
                </c:pt>
                <c:pt idx="33">
                  <c:v>46.8</c:v>
                </c:pt>
                <c:pt idx="34">
                  <c:v>46.8</c:v>
                </c:pt>
                <c:pt idx="35">
                  <c:v>47.2</c:v>
                </c:pt>
                <c:pt idx="36">
                  <c:v>47.5</c:v>
                </c:pt>
                <c:pt idx="37">
                  <c:v>50</c:v>
                </c:pt>
                <c:pt idx="38">
                  <c:v>54.5</c:v>
                </c:pt>
                <c:pt idx="39">
                  <c:v>54.5</c:v>
                </c:pt>
                <c:pt idx="40">
                  <c:v>57.7</c:v>
                </c:pt>
                <c:pt idx="41">
                  <c:v>64.3</c:v>
                </c:pt>
                <c:pt idx="42">
                  <c:v>64.3</c:v>
                </c:pt>
                <c:pt idx="43">
                  <c:v>66.8</c:v>
                </c:pt>
                <c:pt idx="44">
                  <c:v>66.8</c:v>
                </c:pt>
                <c:pt idx="45">
                  <c:v>67.2</c:v>
                </c:pt>
                <c:pt idx="46">
                  <c:v>67.599999999999994</c:v>
                </c:pt>
                <c:pt idx="47">
                  <c:v>70.900000000000006</c:v>
                </c:pt>
                <c:pt idx="48">
                  <c:v>70.8</c:v>
                </c:pt>
                <c:pt idx="49">
                  <c:v>70.8</c:v>
                </c:pt>
                <c:pt idx="50">
                  <c:v>70.7</c:v>
                </c:pt>
                <c:pt idx="51">
                  <c:v>70.7</c:v>
                </c:pt>
                <c:pt idx="52">
                  <c:v>70.599999999999994</c:v>
                </c:pt>
                <c:pt idx="53">
                  <c:v>70.599999999999994</c:v>
                </c:pt>
                <c:pt idx="54">
                  <c:v>70.5</c:v>
                </c:pt>
                <c:pt idx="55">
                  <c:v>70.400000000000006</c:v>
                </c:pt>
                <c:pt idx="56">
                  <c:v>70</c:v>
                </c:pt>
                <c:pt idx="57">
                  <c:v>67.3</c:v>
                </c:pt>
                <c:pt idx="58">
                  <c:v>67.3</c:v>
                </c:pt>
                <c:pt idx="59">
                  <c:v>66.900000000000006</c:v>
                </c:pt>
                <c:pt idx="60">
                  <c:v>66.7</c:v>
                </c:pt>
                <c:pt idx="61">
                  <c:v>66.5</c:v>
                </c:pt>
                <c:pt idx="62">
                  <c:v>63.6</c:v>
                </c:pt>
                <c:pt idx="63">
                  <c:v>63.6</c:v>
                </c:pt>
                <c:pt idx="64">
                  <c:v>63.6</c:v>
                </c:pt>
                <c:pt idx="65">
                  <c:v>63.6</c:v>
                </c:pt>
                <c:pt idx="66">
                  <c:v>63</c:v>
                </c:pt>
                <c:pt idx="67">
                  <c:v>59.6</c:v>
                </c:pt>
                <c:pt idx="68">
                  <c:v>59.7</c:v>
                </c:pt>
                <c:pt idx="69">
                  <c:v>59.7</c:v>
                </c:pt>
                <c:pt idx="70">
                  <c:v>57.5</c:v>
                </c:pt>
                <c:pt idx="71">
                  <c:v>57.5</c:v>
                </c:pt>
                <c:pt idx="72">
                  <c:v>57.4</c:v>
                </c:pt>
                <c:pt idx="73">
                  <c:v>57.4</c:v>
                </c:pt>
                <c:pt idx="74">
                  <c:v>57</c:v>
                </c:pt>
                <c:pt idx="75">
                  <c:v>56.7</c:v>
                </c:pt>
                <c:pt idx="76">
                  <c:v>56.4</c:v>
                </c:pt>
                <c:pt idx="77">
                  <c:v>56.2</c:v>
                </c:pt>
                <c:pt idx="78">
                  <c:v>56</c:v>
                </c:pt>
                <c:pt idx="79">
                  <c:v>55.8</c:v>
                </c:pt>
                <c:pt idx="80">
                  <c:v>53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52.5</c:v>
                </c:pt>
                <c:pt idx="85">
                  <c:v>52.1</c:v>
                </c:pt>
                <c:pt idx="86">
                  <c:v>51.9</c:v>
                </c:pt>
                <c:pt idx="87">
                  <c:v>51.7</c:v>
                </c:pt>
                <c:pt idx="88">
                  <c:v>51.6</c:v>
                </c:pt>
                <c:pt idx="89">
                  <c:v>51.5</c:v>
                </c:pt>
                <c:pt idx="90">
                  <c:v>51.4</c:v>
                </c:pt>
                <c:pt idx="91">
                  <c:v>51.3</c:v>
                </c:pt>
                <c:pt idx="92">
                  <c:v>50.9</c:v>
                </c:pt>
                <c:pt idx="93">
                  <c:v>50.7</c:v>
                </c:pt>
                <c:pt idx="94">
                  <c:v>50.5</c:v>
                </c:pt>
                <c:pt idx="95">
                  <c:v>50.3</c:v>
                </c:pt>
                <c:pt idx="96">
                  <c:v>50.2</c:v>
                </c:pt>
                <c:pt idx="97">
                  <c:v>50.1</c:v>
                </c:pt>
                <c:pt idx="98">
                  <c:v>50</c:v>
                </c:pt>
                <c:pt idx="99">
                  <c:v>50</c:v>
                </c:pt>
                <c:pt idx="100">
                  <c:v>49.9</c:v>
                </c:pt>
                <c:pt idx="101">
                  <c:v>49.5</c:v>
                </c:pt>
                <c:pt idx="102">
                  <c:v>49.3</c:v>
                </c:pt>
                <c:pt idx="103">
                  <c:v>49.1</c:v>
                </c:pt>
                <c:pt idx="104">
                  <c:v>49</c:v>
                </c:pt>
                <c:pt idx="105">
                  <c:v>48.8</c:v>
                </c:pt>
                <c:pt idx="106">
                  <c:v>48.7</c:v>
                </c:pt>
                <c:pt idx="107">
                  <c:v>48.7</c:v>
                </c:pt>
                <c:pt idx="108">
                  <c:v>48.2</c:v>
                </c:pt>
                <c:pt idx="109">
                  <c:v>48.1</c:v>
                </c:pt>
                <c:pt idx="110">
                  <c:v>48</c:v>
                </c:pt>
                <c:pt idx="111">
                  <c:v>47.9</c:v>
                </c:pt>
                <c:pt idx="112">
                  <c:v>47.9</c:v>
                </c:pt>
                <c:pt idx="113">
                  <c:v>47.9</c:v>
                </c:pt>
                <c:pt idx="114">
                  <c:v>47.8</c:v>
                </c:pt>
                <c:pt idx="115">
                  <c:v>47.8</c:v>
                </c:pt>
                <c:pt idx="116">
                  <c:v>47.8</c:v>
                </c:pt>
                <c:pt idx="117">
                  <c:v>47.8</c:v>
                </c:pt>
                <c:pt idx="118">
                  <c:v>47.8</c:v>
                </c:pt>
                <c:pt idx="119">
                  <c:v>47.7</c:v>
                </c:pt>
                <c:pt idx="120">
                  <c:v>47.7</c:v>
                </c:pt>
                <c:pt idx="121">
                  <c:v>47.7</c:v>
                </c:pt>
                <c:pt idx="122">
                  <c:v>47.7</c:v>
                </c:pt>
                <c:pt idx="123">
                  <c:v>47.6</c:v>
                </c:pt>
                <c:pt idx="124">
                  <c:v>47.6</c:v>
                </c:pt>
                <c:pt idx="125">
                  <c:v>47.5</c:v>
                </c:pt>
                <c:pt idx="126">
                  <c:v>47.5</c:v>
                </c:pt>
                <c:pt idx="127">
                  <c:v>47.4</c:v>
                </c:pt>
                <c:pt idx="128">
                  <c:v>47.4</c:v>
                </c:pt>
                <c:pt idx="129">
                  <c:v>47.4</c:v>
                </c:pt>
                <c:pt idx="130">
                  <c:v>47.3</c:v>
                </c:pt>
                <c:pt idx="131">
                  <c:v>47.3</c:v>
                </c:pt>
                <c:pt idx="132">
                  <c:v>47.2</c:v>
                </c:pt>
                <c:pt idx="133">
                  <c:v>47.2</c:v>
                </c:pt>
                <c:pt idx="134">
                  <c:v>47.2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18-4F4D-AFB5-E4CAC8497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19392"/>
        <c:axId val="87916544"/>
      </c:scatterChart>
      <c:valAx>
        <c:axId val="2581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87916544"/>
        <c:crosses val="autoZero"/>
        <c:crossBetween val="midCat"/>
      </c:valAx>
      <c:valAx>
        <c:axId val="8791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819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'исх данные'!$BH$5:$BH$144</c:f>
              <c:numCache>
                <c:formatCode>General</c:formatCode>
                <c:ptCount val="140"/>
                <c:pt idx="0">
                  <c:v>1.794</c:v>
                </c:pt>
                <c:pt idx="1">
                  <c:v>4.6870000000000003</c:v>
                </c:pt>
                <c:pt idx="2">
                  <c:v>5.6539999999999999</c:v>
                </c:pt>
                <c:pt idx="3">
                  <c:v>6.6120000000000001</c:v>
                </c:pt>
                <c:pt idx="4">
                  <c:v>7.57</c:v>
                </c:pt>
                <c:pt idx="5">
                  <c:v>8.5269999999999992</c:v>
                </c:pt>
                <c:pt idx="6">
                  <c:v>9.548</c:v>
                </c:pt>
                <c:pt idx="7">
                  <c:v>10.449</c:v>
                </c:pt>
                <c:pt idx="8">
                  <c:v>11.41</c:v>
                </c:pt>
                <c:pt idx="9">
                  <c:v>12.374000000000001</c:v>
                </c:pt>
                <c:pt idx="10">
                  <c:v>13.335000000000001</c:v>
                </c:pt>
                <c:pt idx="11">
                  <c:v>14.289</c:v>
                </c:pt>
                <c:pt idx="12">
                  <c:v>15.25</c:v>
                </c:pt>
                <c:pt idx="13">
                  <c:v>16.213999999999999</c:v>
                </c:pt>
                <c:pt idx="14">
                  <c:v>17.175000000000001</c:v>
                </c:pt>
                <c:pt idx="15">
                  <c:v>18.128</c:v>
                </c:pt>
                <c:pt idx="16">
                  <c:v>19.09</c:v>
                </c:pt>
                <c:pt idx="17">
                  <c:v>20.053999999999998</c:v>
                </c:pt>
                <c:pt idx="18">
                  <c:v>21.012</c:v>
                </c:pt>
                <c:pt idx="19">
                  <c:v>21.969000000000001</c:v>
                </c:pt>
                <c:pt idx="20">
                  <c:v>22.927</c:v>
                </c:pt>
                <c:pt idx="21">
                  <c:v>23.887</c:v>
                </c:pt>
                <c:pt idx="22">
                  <c:v>24.85</c:v>
                </c:pt>
                <c:pt idx="23">
                  <c:v>25.808</c:v>
                </c:pt>
                <c:pt idx="24">
                  <c:v>26.768999999999998</c:v>
                </c:pt>
                <c:pt idx="25">
                  <c:v>27.73</c:v>
                </c:pt>
                <c:pt idx="26">
                  <c:v>28.692</c:v>
                </c:pt>
                <c:pt idx="27">
                  <c:v>29.655000000000001</c:v>
                </c:pt>
                <c:pt idx="28">
                  <c:v>30.606999999999999</c:v>
                </c:pt>
                <c:pt idx="29">
                  <c:v>31.568999999999999</c:v>
                </c:pt>
                <c:pt idx="30">
                  <c:v>32.530999999999999</c:v>
                </c:pt>
                <c:pt idx="31">
                  <c:v>33.494</c:v>
                </c:pt>
                <c:pt idx="32">
                  <c:v>34.456000000000003</c:v>
                </c:pt>
                <c:pt idx="33">
                  <c:v>35.412999999999997</c:v>
                </c:pt>
                <c:pt idx="34">
                  <c:v>36.368000000000002</c:v>
                </c:pt>
                <c:pt idx="35">
                  <c:v>37.335000000000001</c:v>
                </c:pt>
                <c:pt idx="36">
                  <c:v>38.292999999999999</c:v>
                </c:pt>
                <c:pt idx="37">
                  <c:v>39.25</c:v>
                </c:pt>
                <c:pt idx="38">
                  <c:v>40.207000000000001</c:v>
                </c:pt>
                <c:pt idx="39">
                  <c:v>41.173999999999999</c:v>
                </c:pt>
                <c:pt idx="40">
                  <c:v>42.131999999999998</c:v>
                </c:pt>
                <c:pt idx="41">
                  <c:v>43.088999999999999</c:v>
                </c:pt>
                <c:pt idx="42">
                  <c:v>44.05</c:v>
                </c:pt>
                <c:pt idx="43">
                  <c:v>45.011000000000003</c:v>
                </c:pt>
                <c:pt idx="44">
                  <c:v>45.972999999999999</c:v>
                </c:pt>
                <c:pt idx="45">
                  <c:v>46.936</c:v>
                </c:pt>
                <c:pt idx="46">
                  <c:v>47.890999999999998</c:v>
                </c:pt>
                <c:pt idx="47">
                  <c:v>48.85</c:v>
                </c:pt>
                <c:pt idx="48">
                  <c:v>49.811</c:v>
                </c:pt>
                <c:pt idx="49">
                  <c:v>50.774999999999999</c:v>
                </c:pt>
                <c:pt idx="50">
                  <c:v>51.726999999999997</c:v>
                </c:pt>
                <c:pt idx="51">
                  <c:v>52.692999999999998</c:v>
                </c:pt>
                <c:pt idx="52">
                  <c:v>53.649000000000001</c:v>
                </c:pt>
                <c:pt idx="53">
                  <c:v>54.616</c:v>
                </c:pt>
                <c:pt idx="54">
                  <c:v>55.573999999999998</c:v>
                </c:pt>
                <c:pt idx="55">
                  <c:v>56.530999999999999</c:v>
                </c:pt>
                <c:pt idx="56">
                  <c:v>57.488</c:v>
                </c:pt>
                <c:pt idx="57">
                  <c:v>58.454000000000001</c:v>
                </c:pt>
                <c:pt idx="58">
                  <c:v>59.412999999999997</c:v>
                </c:pt>
                <c:pt idx="59">
                  <c:v>60.37</c:v>
                </c:pt>
                <c:pt idx="60">
                  <c:v>61.33</c:v>
                </c:pt>
                <c:pt idx="61">
                  <c:v>62.292000000000002</c:v>
                </c:pt>
                <c:pt idx="62">
                  <c:v>63.253999999999998</c:v>
                </c:pt>
                <c:pt idx="63">
                  <c:v>64.206999999999994</c:v>
                </c:pt>
                <c:pt idx="64">
                  <c:v>65.168000000000006</c:v>
                </c:pt>
                <c:pt idx="65">
                  <c:v>66.131</c:v>
                </c:pt>
                <c:pt idx="66">
                  <c:v>67.093000000000004</c:v>
                </c:pt>
                <c:pt idx="67">
                  <c:v>68.055999999999997</c:v>
                </c:pt>
                <c:pt idx="68">
                  <c:v>69.007999999999996</c:v>
                </c:pt>
                <c:pt idx="69">
                  <c:v>69.972999999999999</c:v>
                </c:pt>
                <c:pt idx="70">
                  <c:v>70.930000000000007</c:v>
                </c:pt>
                <c:pt idx="71">
                  <c:v>71.89</c:v>
                </c:pt>
                <c:pt idx="72">
                  <c:v>72.853999999999999</c:v>
                </c:pt>
                <c:pt idx="73">
                  <c:v>73.811999999999998</c:v>
                </c:pt>
                <c:pt idx="74">
                  <c:v>74.769000000000005</c:v>
                </c:pt>
                <c:pt idx="75">
                  <c:v>75.736000000000004</c:v>
                </c:pt>
                <c:pt idx="76">
                  <c:v>76.694000000000003</c:v>
                </c:pt>
                <c:pt idx="77">
                  <c:v>77.653000000000006</c:v>
                </c:pt>
                <c:pt idx="78">
                  <c:v>78.608999999999995</c:v>
                </c:pt>
                <c:pt idx="79">
                  <c:v>79.572999999999993</c:v>
                </c:pt>
                <c:pt idx="80">
                  <c:v>80.534999999999997</c:v>
                </c:pt>
                <c:pt idx="81">
                  <c:v>81.488</c:v>
                </c:pt>
                <c:pt idx="82">
                  <c:v>82.448999999999998</c:v>
                </c:pt>
                <c:pt idx="83">
                  <c:v>83.412000000000006</c:v>
                </c:pt>
                <c:pt idx="84">
                  <c:v>84.373999999999995</c:v>
                </c:pt>
                <c:pt idx="85">
                  <c:v>85.326999999999998</c:v>
                </c:pt>
                <c:pt idx="86">
                  <c:v>86.29</c:v>
                </c:pt>
                <c:pt idx="87">
                  <c:v>87.253</c:v>
                </c:pt>
                <c:pt idx="88">
                  <c:v>88.210999999999999</c:v>
                </c:pt>
                <c:pt idx="89">
                  <c:v>89.168000000000006</c:v>
                </c:pt>
                <c:pt idx="90">
                  <c:v>90.135000000000005</c:v>
                </c:pt>
                <c:pt idx="91">
                  <c:v>91.093000000000004</c:v>
                </c:pt>
                <c:pt idx="92">
                  <c:v>92.05</c:v>
                </c:pt>
                <c:pt idx="93">
                  <c:v>93.007000000000005</c:v>
                </c:pt>
                <c:pt idx="94">
                  <c:v>93.974000000000004</c:v>
                </c:pt>
                <c:pt idx="95">
                  <c:v>94.933999999999997</c:v>
                </c:pt>
                <c:pt idx="96">
                  <c:v>95.894000000000005</c:v>
                </c:pt>
                <c:pt idx="97">
                  <c:v>96.855000000000004</c:v>
                </c:pt>
                <c:pt idx="98">
                  <c:v>97.816000000000003</c:v>
                </c:pt>
                <c:pt idx="99">
                  <c:v>98.769000000000005</c:v>
                </c:pt>
                <c:pt idx="100">
                  <c:v>99.728999999999999</c:v>
                </c:pt>
                <c:pt idx="101">
                  <c:v>100.693</c:v>
                </c:pt>
                <c:pt idx="102">
                  <c:v>101.655</c:v>
                </c:pt>
                <c:pt idx="103">
                  <c:v>102.608</c:v>
                </c:pt>
                <c:pt idx="104">
                  <c:v>103.57</c:v>
                </c:pt>
                <c:pt idx="105">
                  <c:v>104.53400000000001</c:v>
                </c:pt>
                <c:pt idx="106">
                  <c:v>105.492</c:v>
                </c:pt>
                <c:pt idx="107">
                  <c:v>106.449</c:v>
                </c:pt>
                <c:pt idx="108">
                  <c:v>107.416</c:v>
                </c:pt>
                <c:pt idx="109">
                  <c:v>108.374</c:v>
                </c:pt>
                <c:pt idx="110">
                  <c:v>109.331</c:v>
                </c:pt>
                <c:pt idx="111">
                  <c:v>110.288</c:v>
                </c:pt>
                <c:pt idx="112">
                  <c:v>111.254</c:v>
                </c:pt>
                <c:pt idx="113">
                  <c:v>112.21599999999999</c:v>
                </c:pt>
                <c:pt idx="114">
                  <c:v>113.169</c:v>
                </c:pt>
                <c:pt idx="115">
                  <c:v>114.13</c:v>
                </c:pt>
                <c:pt idx="116">
                  <c:v>115.096</c:v>
                </c:pt>
                <c:pt idx="117">
                  <c:v>116.05</c:v>
                </c:pt>
                <c:pt idx="118">
                  <c:v>117.011</c:v>
                </c:pt>
                <c:pt idx="119">
                  <c:v>117.974</c:v>
                </c:pt>
                <c:pt idx="120">
                  <c:v>118.93600000000001</c:v>
                </c:pt>
                <c:pt idx="121">
                  <c:v>119.904</c:v>
                </c:pt>
                <c:pt idx="122">
                  <c:v>120.852</c:v>
                </c:pt>
                <c:pt idx="123">
                  <c:v>121.816</c:v>
                </c:pt>
                <c:pt idx="124">
                  <c:v>122.77200000000001</c:v>
                </c:pt>
                <c:pt idx="125">
                  <c:v>123.73099999999999</c:v>
                </c:pt>
                <c:pt idx="126">
                  <c:v>124.688</c:v>
                </c:pt>
                <c:pt idx="127">
                  <c:v>125.654</c:v>
                </c:pt>
                <c:pt idx="128">
                  <c:v>126.61199999999999</c:v>
                </c:pt>
                <c:pt idx="129">
                  <c:v>127.569</c:v>
                </c:pt>
                <c:pt idx="130">
                  <c:v>128.53</c:v>
                </c:pt>
                <c:pt idx="131">
                  <c:v>129.49199999999999</c:v>
                </c:pt>
                <c:pt idx="132">
                  <c:v>130.453</c:v>
                </c:pt>
                <c:pt idx="133">
                  <c:v>131.40700000000001</c:v>
                </c:pt>
                <c:pt idx="134">
                  <c:v>132.36699999999999</c:v>
                </c:pt>
                <c:pt idx="135">
                  <c:v>133.32900000000001</c:v>
                </c:pt>
                <c:pt idx="136">
                  <c:v>134.291</c:v>
                </c:pt>
                <c:pt idx="137">
                  <c:v>135.255</c:v>
                </c:pt>
                <c:pt idx="138">
                  <c:v>136.21600000000001</c:v>
                </c:pt>
                <c:pt idx="139">
                  <c:v>137.17400000000001</c:v>
                </c:pt>
              </c:numCache>
            </c:numRef>
          </c:xVal>
          <c:yVal>
            <c:numRef>
              <c:f>'исх данные'!$BI$5:$BI$144</c:f>
              <c:numCache>
                <c:formatCode>General</c:formatCode>
                <c:ptCount val="140"/>
                <c:pt idx="0">
                  <c:v>23.9</c:v>
                </c:pt>
                <c:pt idx="1">
                  <c:v>24.3</c:v>
                </c:pt>
                <c:pt idx="2">
                  <c:v>46.8</c:v>
                </c:pt>
                <c:pt idx="3">
                  <c:v>46.8</c:v>
                </c:pt>
                <c:pt idx="4">
                  <c:v>46.9</c:v>
                </c:pt>
                <c:pt idx="5">
                  <c:v>46.9</c:v>
                </c:pt>
                <c:pt idx="6">
                  <c:v>46.9</c:v>
                </c:pt>
                <c:pt idx="7">
                  <c:v>46.9</c:v>
                </c:pt>
                <c:pt idx="8">
                  <c:v>46.9</c:v>
                </c:pt>
                <c:pt idx="9">
                  <c:v>46.9</c:v>
                </c:pt>
                <c:pt idx="10">
                  <c:v>46.9</c:v>
                </c:pt>
                <c:pt idx="11">
                  <c:v>46.9</c:v>
                </c:pt>
                <c:pt idx="12">
                  <c:v>46.9</c:v>
                </c:pt>
                <c:pt idx="13">
                  <c:v>46.9</c:v>
                </c:pt>
                <c:pt idx="14">
                  <c:v>46.9</c:v>
                </c:pt>
                <c:pt idx="15">
                  <c:v>46.9</c:v>
                </c:pt>
                <c:pt idx="16">
                  <c:v>46.9</c:v>
                </c:pt>
                <c:pt idx="17">
                  <c:v>46.9</c:v>
                </c:pt>
                <c:pt idx="18">
                  <c:v>46.9</c:v>
                </c:pt>
                <c:pt idx="19">
                  <c:v>46.9</c:v>
                </c:pt>
                <c:pt idx="20">
                  <c:v>46.9</c:v>
                </c:pt>
                <c:pt idx="21">
                  <c:v>46.9</c:v>
                </c:pt>
                <c:pt idx="22">
                  <c:v>46.9</c:v>
                </c:pt>
                <c:pt idx="23">
                  <c:v>46.9</c:v>
                </c:pt>
                <c:pt idx="24">
                  <c:v>46.9</c:v>
                </c:pt>
                <c:pt idx="25">
                  <c:v>46.9</c:v>
                </c:pt>
                <c:pt idx="26">
                  <c:v>46.9</c:v>
                </c:pt>
                <c:pt idx="27">
                  <c:v>46.9</c:v>
                </c:pt>
                <c:pt idx="28">
                  <c:v>46.9</c:v>
                </c:pt>
                <c:pt idx="29">
                  <c:v>46.9</c:v>
                </c:pt>
                <c:pt idx="30">
                  <c:v>46.9</c:v>
                </c:pt>
                <c:pt idx="31">
                  <c:v>46.9</c:v>
                </c:pt>
                <c:pt idx="32">
                  <c:v>46.9</c:v>
                </c:pt>
                <c:pt idx="33">
                  <c:v>46.9</c:v>
                </c:pt>
                <c:pt idx="34">
                  <c:v>46.9</c:v>
                </c:pt>
                <c:pt idx="35">
                  <c:v>46.9</c:v>
                </c:pt>
                <c:pt idx="36">
                  <c:v>46.9</c:v>
                </c:pt>
                <c:pt idx="37">
                  <c:v>46.9</c:v>
                </c:pt>
                <c:pt idx="38">
                  <c:v>46.9</c:v>
                </c:pt>
                <c:pt idx="39">
                  <c:v>47.2</c:v>
                </c:pt>
                <c:pt idx="40">
                  <c:v>50.5</c:v>
                </c:pt>
                <c:pt idx="41">
                  <c:v>50.5</c:v>
                </c:pt>
                <c:pt idx="42">
                  <c:v>54.7</c:v>
                </c:pt>
                <c:pt idx="43">
                  <c:v>54.8</c:v>
                </c:pt>
                <c:pt idx="44">
                  <c:v>59.2</c:v>
                </c:pt>
                <c:pt idx="45">
                  <c:v>63.6</c:v>
                </c:pt>
                <c:pt idx="46">
                  <c:v>63.9</c:v>
                </c:pt>
                <c:pt idx="47">
                  <c:v>64.2</c:v>
                </c:pt>
                <c:pt idx="48">
                  <c:v>67.099999999999994</c:v>
                </c:pt>
                <c:pt idx="49">
                  <c:v>67.5</c:v>
                </c:pt>
                <c:pt idx="50">
                  <c:v>67.8</c:v>
                </c:pt>
                <c:pt idx="51">
                  <c:v>70.2</c:v>
                </c:pt>
                <c:pt idx="52">
                  <c:v>70.2</c:v>
                </c:pt>
                <c:pt idx="53">
                  <c:v>70.099999999999994</c:v>
                </c:pt>
                <c:pt idx="54">
                  <c:v>70.099999999999994</c:v>
                </c:pt>
                <c:pt idx="55">
                  <c:v>70.099999999999994</c:v>
                </c:pt>
                <c:pt idx="56">
                  <c:v>70.099999999999994</c:v>
                </c:pt>
                <c:pt idx="57">
                  <c:v>70.099999999999994</c:v>
                </c:pt>
                <c:pt idx="58">
                  <c:v>69.8</c:v>
                </c:pt>
                <c:pt idx="59">
                  <c:v>69.5</c:v>
                </c:pt>
                <c:pt idx="60">
                  <c:v>69.2</c:v>
                </c:pt>
                <c:pt idx="61">
                  <c:v>69</c:v>
                </c:pt>
                <c:pt idx="62">
                  <c:v>66.7</c:v>
                </c:pt>
                <c:pt idx="63">
                  <c:v>66.7</c:v>
                </c:pt>
                <c:pt idx="64">
                  <c:v>66.7</c:v>
                </c:pt>
                <c:pt idx="65">
                  <c:v>64.3</c:v>
                </c:pt>
                <c:pt idx="66">
                  <c:v>64.3</c:v>
                </c:pt>
                <c:pt idx="67">
                  <c:v>64.2</c:v>
                </c:pt>
                <c:pt idx="68">
                  <c:v>63.7</c:v>
                </c:pt>
                <c:pt idx="69">
                  <c:v>63.3</c:v>
                </c:pt>
                <c:pt idx="70">
                  <c:v>59.9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59.6</c:v>
                </c:pt>
                <c:pt idx="75">
                  <c:v>59.3</c:v>
                </c:pt>
                <c:pt idx="76">
                  <c:v>58.8</c:v>
                </c:pt>
                <c:pt idx="77">
                  <c:v>58.5</c:v>
                </c:pt>
                <c:pt idx="78">
                  <c:v>58.1</c:v>
                </c:pt>
                <c:pt idx="79">
                  <c:v>55.7</c:v>
                </c:pt>
                <c:pt idx="80">
                  <c:v>55.7</c:v>
                </c:pt>
                <c:pt idx="81">
                  <c:v>55.7</c:v>
                </c:pt>
                <c:pt idx="82">
                  <c:v>55.4</c:v>
                </c:pt>
                <c:pt idx="83">
                  <c:v>55.1</c:v>
                </c:pt>
                <c:pt idx="84">
                  <c:v>54.8</c:v>
                </c:pt>
                <c:pt idx="85">
                  <c:v>54.6</c:v>
                </c:pt>
                <c:pt idx="86">
                  <c:v>54.3</c:v>
                </c:pt>
                <c:pt idx="87">
                  <c:v>54.2</c:v>
                </c:pt>
                <c:pt idx="88">
                  <c:v>54</c:v>
                </c:pt>
                <c:pt idx="89">
                  <c:v>53.5</c:v>
                </c:pt>
                <c:pt idx="90">
                  <c:v>53.1</c:v>
                </c:pt>
                <c:pt idx="91">
                  <c:v>52.8</c:v>
                </c:pt>
                <c:pt idx="92">
                  <c:v>52.2</c:v>
                </c:pt>
                <c:pt idx="93">
                  <c:v>51.9</c:v>
                </c:pt>
                <c:pt idx="94">
                  <c:v>51.6</c:v>
                </c:pt>
                <c:pt idx="95">
                  <c:v>51.4</c:v>
                </c:pt>
                <c:pt idx="96">
                  <c:v>51.2</c:v>
                </c:pt>
                <c:pt idx="97">
                  <c:v>51.1</c:v>
                </c:pt>
                <c:pt idx="98">
                  <c:v>51</c:v>
                </c:pt>
                <c:pt idx="99">
                  <c:v>50.9</c:v>
                </c:pt>
                <c:pt idx="100">
                  <c:v>50.5</c:v>
                </c:pt>
                <c:pt idx="101">
                  <c:v>50.2</c:v>
                </c:pt>
                <c:pt idx="102">
                  <c:v>50</c:v>
                </c:pt>
                <c:pt idx="103">
                  <c:v>49.9</c:v>
                </c:pt>
                <c:pt idx="104">
                  <c:v>49.7</c:v>
                </c:pt>
                <c:pt idx="105">
                  <c:v>49.6</c:v>
                </c:pt>
                <c:pt idx="106">
                  <c:v>49.5</c:v>
                </c:pt>
                <c:pt idx="107">
                  <c:v>49.5</c:v>
                </c:pt>
                <c:pt idx="108">
                  <c:v>49.4</c:v>
                </c:pt>
                <c:pt idx="109">
                  <c:v>49.3</c:v>
                </c:pt>
                <c:pt idx="110">
                  <c:v>49.3</c:v>
                </c:pt>
                <c:pt idx="111">
                  <c:v>49.2</c:v>
                </c:pt>
                <c:pt idx="112">
                  <c:v>49.1</c:v>
                </c:pt>
                <c:pt idx="113">
                  <c:v>49.1</c:v>
                </c:pt>
                <c:pt idx="114">
                  <c:v>49</c:v>
                </c:pt>
                <c:pt idx="115">
                  <c:v>48.9</c:v>
                </c:pt>
                <c:pt idx="116">
                  <c:v>48.8</c:v>
                </c:pt>
                <c:pt idx="117">
                  <c:v>48.7</c:v>
                </c:pt>
                <c:pt idx="118">
                  <c:v>48.7</c:v>
                </c:pt>
                <c:pt idx="119">
                  <c:v>48.6</c:v>
                </c:pt>
                <c:pt idx="120">
                  <c:v>48.5</c:v>
                </c:pt>
                <c:pt idx="121">
                  <c:v>48.4</c:v>
                </c:pt>
                <c:pt idx="122">
                  <c:v>48.3</c:v>
                </c:pt>
                <c:pt idx="123">
                  <c:v>48.2</c:v>
                </c:pt>
                <c:pt idx="124">
                  <c:v>48.1</c:v>
                </c:pt>
                <c:pt idx="125">
                  <c:v>48.1</c:v>
                </c:pt>
                <c:pt idx="126">
                  <c:v>48</c:v>
                </c:pt>
                <c:pt idx="127">
                  <c:v>47.9</c:v>
                </c:pt>
                <c:pt idx="128">
                  <c:v>47.8</c:v>
                </c:pt>
                <c:pt idx="129">
                  <c:v>47.8</c:v>
                </c:pt>
                <c:pt idx="130">
                  <c:v>47.7</c:v>
                </c:pt>
                <c:pt idx="131">
                  <c:v>47.7</c:v>
                </c:pt>
                <c:pt idx="132">
                  <c:v>47.6</c:v>
                </c:pt>
                <c:pt idx="133">
                  <c:v>47.5</c:v>
                </c:pt>
                <c:pt idx="134">
                  <c:v>47.5</c:v>
                </c:pt>
                <c:pt idx="135">
                  <c:v>47.4</c:v>
                </c:pt>
                <c:pt idx="136">
                  <c:v>47.4</c:v>
                </c:pt>
                <c:pt idx="137">
                  <c:v>47.4</c:v>
                </c:pt>
                <c:pt idx="138">
                  <c:v>47.3</c:v>
                </c:pt>
                <c:pt idx="139">
                  <c:v>47.3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6B-4801-A9D4-1DC5D73F5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83328"/>
        <c:axId val="26084864"/>
      </c:scatterChart>
      <c:valAx>
        <c:axId val="2608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084864"/>
        <c:crosses val="autoZero"/>
        <c:crossBetween val="midCat"/>
      </c:valAx>
      <c:valAx>
        <c:axId val="26084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83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'исх данные'!$BQ$5:$BQ$272</c:f>
              <c:numCache>
                <c:formatCode>General</c:formatCode>
                <c:ptCount val="268"/>
                <c:pt idx="0">
                  <c:v>1.794</c:v>
                </c:pt>
                <c:pt idx="1">
                  <c:v>4.7469999999999999</c:v>
                </c:pt>
                <c:pt idx="2">
                  <c:v>5.7110000000000003</c:v>
                </c:pt>
                <c:pt idx="3">
                  <c:v>6.6680000000000001</c:v>
                </c:pt>
                <c:pt idx="4">
                  <c:v>7.6289999999999996</c:v>
                </c:pt>
                <c:pt idx="5">
                  <c:v>8.593</c:v>
                </c:pt>
                <c:pt idx="6">
                  <c:v>9.5510000000000002</c:v>
                </c:pt>
                <c:pt idx="7">
                  <c:v>10.509</c:v>
                </c:pt>
                <c:pt idx="8">
                  <c:v>11.467000000000001</c:v>
                </c:pt>
                <c:pt idx="9">
                  <c:v>12.43</c:v>
                </c:pt>
                <c:pt idx="10">
                  <c:v>13.391</c:v>
                </c:pt>
                <c:pt idx="11">
                  <c:v>14.355</c:v>
                </c:pt>
                <c:pt idx="12">
                  <c:v>15.307</c:v>
                </c:pt>
                <c:pt idx="13">
                  <c:v>16.268999999999998</c:v>
                </c:pt>
                <c:pt idx="14">
                  <c:v>17.23</c:v>
                </c:pt>
                <c:pt idx="15">
                  <c:v>18.193999999999999</c:v>
                </c:pt>
                <c:pt idx="16">
                  <c:v>19.146999999999998</c:v>
                </c:pt>
                <c:pt idx="17">
                  <c:v>20.11</c:v>
                </c:pt>
                <c:pt idx="18">
                  <c:v>21.068000000000001</c:v>
                </c:pt>
                <c:pt idx="19">
                  <c:v>22.035</c:v>
                </c:pt>
                <c:pt idx="20">
                  <c:v>22.994</c:v>
                </c:pt>
                <c:pt idx="21">
                  <c:v>23.95</c:v>
                </c:pt>
                <c:pt idx="22">
                  <c:v>24.907</c:v>
                </c:pt>
                <c:pt idx="23">
                  <c:v>25.867000000000001</c:v>
                </c:pt>
                <c:pt idx="24">
                  <c:v>26.835000000000001</c:v>
                </c:pt>
                <c:pt idx="25">
                  <c:v>27.786999999999999</c:v>
                </c:pt>
                <c:pt idx="26">
                  <c:v>28.747</c:v>
                </c:pt>
                <c:pt idx="27">
                  <c:v>29.710999999999999</c:v>
                </c:pt>
                <c:pt idx="28">
                  <c:v>30.672999999999998</c:v>
                </c:pt>
                <c:pt idx="29">
                  <c:v>31.626999999999999</c:v>
                </c:pt>
                <c:pt idx="30">
                  <c:v>32.587000000000003</c:v>
                </c:pt>
                <c:pt idx="31">
                  <c:v>33.549999999999997</c:v>
                </c:pt>
                <c:pt idx="32">
                  <c:v>34.512</c:v>
                </c:pt>
                <c:pt idx="33">
                  <c:v>35.469000000000001</c:v>
                </c:pt>
                <c:pt idx="34">
                  <c:v>36.433999999999997</c:v>
                </c:pt>
                <c:pt idx="35">
                  <c:v>37.392000000000003</c:v>
                </c:pt>
                <c:pt idx="36">
                  <c:v>38.348999999999997</c:v>
                </c:pt>
                <c:pt idx="37">
                  <c:v>39.316000000000003</c:v>
                </c:pt>
                <c:pt idx="38">
                  <c:v>40.274000000000001</c:v>
                </c:pt>
                <c:pt idx="39">
                  <c:v>41.231000000000002</c:v>
                </c:pt>
                <c:pt idx="40">
                  <c:v>42.188000000000002</c:v>
                </c:pt>
                <c:pt idx="41">
                  <c:v>43.155000000000001</c:v>
                </c:pt>
                <c:pt idx="42">
                  <c:v>44.106999999999999</c:v>
                </c:pt>
                <c:pt idx="43">
                  <c:v>45.067</c:v>
                </c:pt>
                <c:pt idx="44">
                  <c:v>46.029000000000003</c:v>
                </c:pt>
                <c:pt idx="45">
                  <c:v>46.991999999999997</c:v>
                </c:pt>
                <c:pt idx="46">
                  <c:v>47.954000000000001</c:v>
                </c:pt>
                <c:pt idx="47">
                  <c:v>48.906999999999996</c:v>
                </c:pt>
                <c:pt idx="48">
                  <c:v>49.871000000000002</c:v>
                </c:pt>
                <c:pt idx="49">
                  <c:v>50.831000000000003</c:v>
                </c:pt>
                <c:pt idx="50">
                  <c:v>51.792999999999999</c:v>
                </c:pt>
                <c:pt idx="51">
                  <c:v>52.75</c:v>
                </c:pt>
                <c:pt idx="52">
                  <c:v>53.715000000000003</c:v>
                </c:pt>
                <c:pt idx="53">
                  <c:v>54.673000000000002</c:v>
                </c:pt>
                <c:pt idx="54">
                  <c:v>55.63</c:v>
                </c:pt>
                <c:pt idx="55">
                  <c:v>56.587000000000003</c:v>
                </c:pt>
                <c:pt idx="56">
                  <c:v>57.554000000000002</c:v>
                </c:pt>
                <c:pt idx="57">
                  <c:v>58.512</c:v>
                </c:pt>
                <c:pt idx="58">
                  <c:v>59.469000000000001</c:v>
                </c:pt>
                <c:pt idx="59">
                  <c:v>60.436</c:v>
                </c:pt>
                <c:pt idx="60">
                  <c:v>61.387</c:v>
                </c:pt>
                <c:pt idx="61">
                  <c:v>62.347999999999999</c:v>
                </c:pt>
                <c:pt idx="62">
                  <c:v>63.31</c:v>
                </c:pt>
                <c:pt idx="63">
                  <c:v>64.272999999999996</c:v>
                </c:pt>
                <c:pt idx="64">
                  <c:v>65.234999999999999</c:v>
                </c:pt>
                <c:pt idx="65">
                  <c:v>66.188000000000002</c:v>
                </c:pt>
                <c:pt idx="66">
                  <c:v>67.149000000000001</c:v>
                </c:pt>
                <c:pt idx="67">
                  <c:v>68.111999999999995</c:v>
                </c:pt>
                <c:pt idx="68">
                  <c:v>69.073999999999998</c:v>
                </c:pt>
                <c:pt idx="69">
                  <c:v>70.03</c:v>
                </c:pt>
                <c:pt idx="70">
                  <c:v>70.995999999999995</c:v>
                </c:pt>
                <c:pt idx="71">
                  <c:v>71.953999999999994</c:v>
                </c:pt>
                <c:pt idx="72">
                  <c:v>72.911000000000001</c:v>
                </c:pt>
                <c:pt idx="73">
                  <c:v>73.870999999999995</c:v>
                </c:pt>
                <c:pt idx="74">
                  <c:v>74.834999999999994</c:v>
                </c:pt>
                <c:pt idx="75">
                  <c:v>75.793000000000006</c:v>
                </c:pt>
                <c:pt idx="76">
                  <c:v>76.75</c:v>
                </c:pt>
                <c:pt idx="77">
                  <c:v>77.709000000000003</c:v>
                </c:pt>
                <c:pt idx="78">
                  <c:v>78.676000000000002</c:v>
                </c:pt>
                <c:pt idx="79">
                  <c:v>79.63</c:v>
                </c:pt>
                <c:pt idx="80">
                  <c:v>80.590999999999994</c:v>
                </c:pt>
                <c:pt idx="81">
                  <c:v>81.554000000000002</c:v>
                </c:pt>
                <c:pt idx="82">
                  <c:v>82.516000000000005</c:v>
                </c:pt>
                <c:pt idx="83">
                  <c:v>83.468999999999994</c:v>
                </c:pt>
                <c:pt idx="84">
                  <c:v>84.43</c:v>
                </c:pt>
                <c:pt idx="85">
                  <c:v>85.393000000000001</c:v>
                </c:pt>
                <c:pt idx="86">
                  <c:v>86.346999999999994</c:v>
                </c:pt>
                <c:pt idx="87">
                  <c:v>87.31</c:v>
                </c:pt>
                <c:pt idx="88">
                  <c:v>88.266999999999996</c:v>
                </c:pt>
                <c:pt idx="89">
                  <c:v>89.233999999999995</c:v>
                </c:pt>
                <c:pt idx="90">
                  <c:v>90.191999999999993</c:v>
                </c:pt>
                <c:pt idx="91">
                  <c:v>91.149000000000001</c:v>
                </c:pt>
                <c:pt idx="92">
                  <c:v>92.116</c:v>
                </c:pt>
                <c:pt idx="93">
                  <c:v>93.073999999999998</c:v>
                </c:pt>
                <c:pt idx="94">
                  <c:v>94.031000000000006</c:v>
                </c:pt>
                <c:pt idx="95">
                  <c:v>94.99</c:v>
                </c:pt>
                <c:pt idx="96">
                  <c:v>95.947000000000003</c:v>
                </c:pt>
                <c:pt idx="97">
                  <c:v>96.91</c:v>
                </c:pt>
                <c:pt idx="98">
                  <c:v>97.873999999999995</c:v>
                </c:pt>
                <c:pt idx="99">
                  <c:v>98.835999999999999</c:v>
                </c:pt>
                <c:pt idx="100">
                  <c:v>99.787000000000006</c:v>
                </c:pt>
                <c:pt idx="101">
                  <c:v>100.749</c:v>
                </c:pt>
                <c:pt idx="102">
                  <c:v>101.711</c:v>
                </c:pt>
                <c:pt idx="103">
                  <c:v>102.67400000000001</c:v>
                </c:pt>
                <c:pt idx="104">
                  <c:v>103.628</c:v>
                </c:pt>
                <c:pt idx="105">
                  <c:v>104.59099999999999</c:v>
                </c:pt>
                <c:pt idx="106">
                  <c:v>105.548</c:v>
                </c:pt>
                <c:pt idx="107">
                  <c:v>106.515</c:v>
                </c:pt>
                <c:pt idx="108">
                  <c:v>107.473</c:v>
                </c:pt>
                <c:pt idx="109">
                  <c:v>108.43</c:v>
                </c:pt>
                <c:pt idx="110">
                  <c:v>109.387</c:v>
                </c:pt>
                <c:pt idx="111">
                  <c:v>110.354</c:v>
                </c:pt>
                <c:pt idx="112">
                  <c:v>111.312</c:v>
                </c:pt>
                <c:pt idx="113">
                  <c:v>112.27200000000001</c:v>
                </c:pt>
                <c:pt idx="114">
                  <c:v>113.236</c:v>
                </c:pt>
                <c:pt idx="115">
                  <c:v>114.19199999999999</c:v>
                </c:pt>
                <c:pt idx="116">
                  <c:v>115.15300000000001</c:v>
                </c:pt>
                <c:pt idx="117">
                  <c:v>116.116</c:v>
                </c:pt>
                <c:pt idx="118">
                  <c:v>117.068</c:v>
                </c:pt>
                <c:pt idx="119">
                  <c:v>118.03100000000001</c:v>
                </c:pt>
                <c:pt idx="120">
                  <c:v>118.992</c:v>
                </c:pt>
                <c:pt idx="121">
                  <c:v>119.949</c:v>
                </c:pt>
                <c:pt idx="122">
                  <c:v>120.914</c:v>
                </c:pt>
                <c:pt idx="123">
                  <c:v>121.875</c:v>
                </c:pt>
                <c:pt idx="124">
                  <c:v>122.82899999999999</c:v>
                </c:pt>
                <c:pt idx="125">
                  <c:v>123.78700000000001</c:v>
                </c:pt>
                <c:pt idx="126">
                  <c:v>124.754</c:v>
                </c:pt>
                <c:pt idx="127">
                  <c:v>125.711</c:v>
                </c:pt>
                <c:pt idx="128">
                  <c:v>126.66800000000001</c:v>
                </c:pt>
                <c:pt idx="129">
                  <c:v>127.63500000000001</c:v>
                </c:pt>
                <c:pt idx="130">
                  <c:v>128.58699999999999</c:v>
                </c:pt>
                <c:pt idx="131">
                  <c:v>129.548</c:v>
                </c:pt>
                <c:pt idx="132">
                  <c:v>130.50899999999999</c:v>
                </c:pt>
                <c:pt idx="133">
                  <c:v>131.47200000000001</c:v>
                </c:pt>
                <c:pt idx="134">
                  <c:v>132.434</c:v>
                </c:pt>
                <c:pt idx="135">
                  <c:v>133.38800000000001</c:v>
                </c:pt>
                <c:pt idx="136">
                  <c:v>134.34800000000001</c:v>
                </c:pt>
                <c:pt idx="137">
                  <c:v>135.31200000000001</c:v>
                </c:pt>
                <c:pt idx="138">
                  <c:v>136.273</c:v>
                </c:pt>
                <c:pt idx="139">
                  <c:v>137.23099999999999</c:v>
                </c:pt>
                <c:pt idx="140">
                  <c:v>138.196</c:v>
                </c:pt>
                <c:pt idx="141">
                  <c:v>139.15299999999999</c:v>
                </c:pt>
                <c:pt idx="142">
                  <c:v>140.11000000000001</c:v>
                </c:pt>
                <c:pt idx="143">
                  <c:v>141.06700000000001</c:v>
                </c:pt>
                <c:pt idx="144">
                  <c:v>142.03399999999999</c:v>
                </c:pt>
                <c:pt idx="145">
                  <c:v>142.99199999999999</c:v>
                </c:pt>
                <c:pt idx="146">
                  <c:v>143.94900000000001</c:v>
                </c:pt>
                <c:pt idx="147">
                  <c:v>144.90799999999999</c:v>
                </c:pt>
                <c:pt idx="148">
                  <c:v>145.869</c:v>
                </c:pt>
                <c:pt idx="149">
                  <c:v>146.82900000000001</c:v>
                </c:pt>
                <c:pt idx="150">
                  <c:v>147.79</c:v>
                </c:pt>
                <c:pt idx="151">
                  <c:v>148.75399999999999</c:v>
                </c:pt>
                <c:pt idx="152">
                  <c:v>149.715</c:v>
                </c:pt>
                <c:pt idx="153">
                  <c:v>150.66900000000001</c:v>
                </c:pt>
                <c:pt idx="154">
                  <c:v>151.62899999999999</c:v>
                </c:pt>
                <c:pt idx="155">
                  <c:v>152.59299999999999</c:v>
                </c:pt>
                <c:pt idx="156">
                  <c:v>153.55600000000001</c:v>
                </c:pt>
                <c:pt idx="157">
                  <c:v>154.51</c:v>
                </c:pt>
                <c:pt idx="158">
                  <c:v>155.46799999999999</c:v>
                </c:pt>
                <c:pt idx="159">
                  <c:v>156.434</c:v>
                </c:pt>
                <c:pt idx="160">
                  <c:v>157.39099999999999</c:v>
                </c:pt>
                <c:pt idx="161">
                  <c:v>158.34800000000001</c:v>
                </c:pt>
                <c:pt idx="162">
                  <c:v>159.315</c:v>
                </c:pt>
                <c:pt idx="163">
                  <c:v>160.273</c:v>
                </c:pt>
                <c:pt idx="164">
                  <c:v>161.22999999999999</c:v>
                </c:pt>
                <c:pt idx="165">
                  <c:v>162.18899999999999</c:v>
                </c:pt>
                <c:pt idx="166">
                  <c:v>163.14699999999999</c:v>
                </c:pt>
                <c:pt idx="167">
                  <c:v>164.11</c:v>
                </c:pt>
                <c:pt idx="168">
                  <c:v>165.071</c:v>
                </c:pt>
                <c:pt idx="169">
                  <c:v>166.035</c:v>
                </c:pt>
                <c:pt idx="170">
                  <c:v>166.99600000000001</c:v>
                </c:pt>
                <c:pt idx="171">
                  <c:v>167.95</c:v>
                </c:pt>
                <c:pt idx="172">
                  <c:v>168.91</c:v>
                </c:pt>
                <c:pt idx="173">
                  <c:v>169.87200000000001</c:v>
                </c:pt>
                <c:pt idx="174">
                  <c:v>170.833</c:v>
                </c:pt>
                <c:pt idx="175">
                  <c:v>171.79</c:v>
                </c:pt>
                <c:pt idx="176">
                  <c:v>172.74700000000001</c:v>
                </c:pt>
                <c:pt idx="177">
                  <c:v>173.714</c:v>
                </c:pt>
                <c:pt idx="178">
                  <c:v>174.672</c:v>
                </c:pt>
                <c:pt idx="179">
                  <c:v>175.63</c:v>
                </c:pt>
                <c:pt idx="180">
                  <c:v>176.58699999999999</c:v>
                </c:pt>
                <c:pt idx="181">
                  <c:v>177.554</c:v>
                </c:pt>
                <c:pt idx="182">
                  <c:v>178.51599999999999</c:v>
                </c:pt>
                <c:pt idx="183">
                  <c:v>179.46700000000001</c:v>
                </c:pt>
                <c:pt idx="184">
                  <c:v>180.42699999999999</c:v>
                </c:pt>
                <c:pt idx="185">
                  <c:v>181.39099999999999</c:v>
                </c:pt>
                <c:pt idx="186">
                  <c:v>182.352</c:v>
                </c:pt>
                <c:pt idx="187">
                  <c:v>183.316</c:v>
                </c:pt>
                <c:pt idx="188">
                  <c:v>184.267</c:v>
                </c:pt>
                <c:pt idx="189">
                  <c:v>185.23</c:v>
                </c:pt>
                <c:pt idx="190">
                  <c:v>186.191</c:v>
                </c:pt>
                <c:pt idx="191">
                  <c:v>187.149</c:v>
                </c:pt>
                <c:pt idx="192">
                  <c:v>188.114</c:v>
                </c:pt>
                <c:pt idx="193">
                  <c:v>189.072</c:v>
                </c:pt>
                <c:pt idx="194">
                  <c:v>190.029</c:v>
                </c:pt>
                <c:pt idx="195">
                  <c:v>190.99600000000001</c:v>
                </c:pt>
                <c:pt idx="196">
                  <c:v>191.95400000000001</c:v>
                </c:pt>
                <c:pt idx="197">
                  <c:v>192.911</c:v>
                </c:pt>
                <c:pt idx="198">
                  <c:v>193.87100000000001</c:v>
                </c:pt>
                <c:pt idx="199">
                  <c:v>194.828</c:v>
                </c:pt>
                <c:pt idx="200">
                  <c:v>195.79400000000001</c:v>
                </c:pt>
                <c:pt idx="201">
                  <c:v>196.74799999999999</c:v>
                </c:pt>
                <c:pt idx="202">
                  <c:v>197.709</c:v>
                </c:pt>
                <c:pt idx="203">
                  <c:v>198.673</c:v>
                </c:pt>
                <c:pt idx="204">
                  <c:v>199.63399999999999</c:v>
                </c:pt>
                <c:pt idx="205">
                  <c:v>200.58699999999999</c:v>
                </c:pt>
                <c:pt idx="206">
                  <c:v>201.548</c:v>
                </c:pt>
                <c:pt idx="207">
                  <c:v>202.511</c:v>
                </c:pt>
                <c:pt idx="208">
                  <c:v>203.47399999999999</c:v>
                </c:pt>
                <c:pt idx="209">
                  <c:v>204.428</c:v>
                </c:pt>
                <c:pt idx="210">
                  <c:v>205.39500000000001</c:v>
                </c:pt>
                <c:pt idx="211">
                  <c:v>206.35300000000001</c:v>
                </c:pt>
                <c:pt idx="212">
                  <c:v>207.31</c:v>
                </c:pt>
                <c:pt idx="213">
                  <c:v>208.267</c:v>
                </c:pt>
                <c:pt idx="214">
                  <c:v>209.23400000000001</c:v>
                </c:pt>
                <c:pt idx="215">
                  <c:v>210.19200000000001</c:v>
                </c:pt>
                <c:pt idx="216">
                  <c:v>211.149</c:v>
                </c:pt>
                <c:pt idx="217">
                  <c:v>212.108</c:v>
                </c:pt>
                <c:pt idx="218">
                  <c:v>213.07499999999999</c:v>
                </c:pt>
                <c:pt idx="219">
                  <c:v>214.029</c:v>
                </c:pt>
                <c:pt idx="220">
                  <c:v>214.99</c:v>
                </c:pt>
                <c:pt idx="221">
                  <c:v>215.953</c:v>
                </c:pt>
                <c:pt idx="222">
                  <c:v>216.91399999999999</c:v>
                </c:pt>
                <c:pt idx="223">
                  <c:v>217.87100000000001</c:v>
                </c:pt>
                <c:pt idx="224">
                  <c:v>218.82900000000001</c:v>
                </c:pt>
                <c:pt idx="225">
                  <c:v>219.78700000000001</c:v>
                </c:pt>
                <c:pt idx="226">
                  <c:v>220.751</c:v>
                </c:pt>
                <c:pt idx="227">
                  <c:v>221.709</c:v>
                </c:pt>
                <c:pt idx="228">
                  <c:v>222.66800000000001</c:v>
                </c:pt>
                <c:pt idx="229">
                  <c:v>223.63499999999999</c:v>
                </c:pt>
                <c:pt idx="230">
                  <c:v>224.59100000000001</c:v>
                </c:pt>
                <c:pt idx="231">
                  <c:v>225.55600000000001</c:v>
                </c:pt>
                <c:pt idx="232">
                  <c:v>226.51599999999999</c:v>
                </c:pt>
                <c:pt idx="233">
                  <c:v>227.47300000000001</c:v>
                </c:pt>
                <c:pt idx="234">
                  <c:v>228.434</c:v>
                </c:pt>
                <c:pt idx="235">
                  <c:v>229.39500000000001</c:v>
                </c:pt>
                <c:pt idx="236">
                  <c:v>230.34700000000001</c:v>
                </c:pt>
                <c:pt idx="237">
                  <c:v>231.309</c:v>
                </c:pt>
                <c:pt idx="238">
                  <c:v>232.27099999999999</c:v>
                </c:pt>
                <c:pt idx="239">
                  <c:v>233.23400000000001</c:v>
                </c:pt>
                <c:pt idx="240">
                  <c:v>234.196</c:v>
                </c:pt>
                <c:pt idx="241">
                  <c:v>235.149</c:v>
                </c:pt>
                <c:pt idx="242">
                  <c:v>236.11</c:v>
                </c:pt>
                <c:pt idx="243">
                  <c:v>237.06700000000001</c:v>
                </c:pt>
                <c:pt idx="244">
                  <c:v>238.03200000000001</c:v>
                </c:pt>
                <c:pt idx="245">
                  <c:v>238.99</c:v>
                </c:pt>
                <c:pt idx="246">
                  <c:v>239.947</c:v>
                </c:pt>
                <c:pt idx="247">
                  <c:v>240.91399999999999</c:v>
                </c:pt>
                <c:pt idx="248">
                  <c:v>241.875</c:v>
                </c:pt>
                <c:pt idx="249">
                  <c:v>242.82900000000001</c:v>
                </c:pt>
                <c:pt idx="250">
                  <c:v>243.79599999999999</c:v>
                </c:pt>
                <c:pt idx="251">
                  <c:v>244.756</c:v>
                </c:pt>
                <c:pt idx="252">
                  <c:v>245.71199999999999</c:v>
                </c:pt>
                <c:pt idx="253">
                  <c:v>246.66800000000001</c:v>
                </c:pt>
                <c:pt idx="254">
                  <c:v>247.62899999999999</c:v>
                </c:pt>
                <c:pt idx="255">
                  <c:v>248.59</c:v>
                </c:pt>
                <c:pt idx="256">
                  <c:v>249.55199999999999</c:v>
                </c:pt>
                <c:pt idx="257">
                  <c:v>250.51499999999999</c:v>
                </c:pt>
                <c:pt idx="258">
                  <c:v>251.46700000000001</c:v>
                </c:pt>
                <c:pt idx="259">
                  <c:v>252.429</c:v>
                </c:pt>
                <c:pt idx="260">
                  <c:v>253.393</c:v>
                </c:pt>
                <c:pt idx="261">
                  <c:v>254.35599999999999</c:v>
                </c:pt>
                <c:pt idx="262">
                  <c:v>255.31399999999999</c:v>
                </c:pt>
                <c:pt idx="263">
                  <c:v>256.27100000000002</c:v>
                </c:pt>
                <c:pt idx="264">
                  <c:v>257.22800000000001</c:v>
                </c:pt>
                <c:pt idx="265">
                  <c:v>258.19499999999999</c:v>
                </c:pt>
                <c:pt idx="266">
                  <c:v>259.15199999999999</c:v>
                </c:pt>
                <c:pt idx="267">
                  <c:v>260.10899999999998</c:v>
                </c:pt>
              </c:numCache>
            </c:numRef>
          </c:xVal>
          <c:yVal>
            <c:numRef>
              <c:f>'исх данные'!$BR$5:$BR$272</c:f>
              <c:numCache>
                <c:formatCode>General</c:formatCode>
                <c:ptCount val="268"/>
                <c:pt idx="0">
                  <c:v>58.2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59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59</c:v>
                </c:pt>
                <c:pt idx="37">
                  <c:v>59</c:v>
                </c:pt>
                <c:pt idx="38">
                  <c:v>59</c:v>
                </c:pt>
                <c:pt idx="39">
                  <c:v>59</c:v>
                </c:pt>
                <c:pt idx="40">
                  <c:v>59</c:v>
                </c:pt>
                <c:pt idx="41">
                  <c:v>58.9</c:v>
                </c:pt>
                <c:pt idx="42">
                  <c:v>58.9</c:v>
                </c:pt>
                <c:pt idx="43">
                  <c:v>58.9</c:v>
                </c:pt>
                <c:pt idx="44">
                  <c:v>58.9</c:v>
                </c:pt>
                <c:pt idx="45">
                  <c:v>58.9</c:v>
                </c:pt>
                <c:pt idx="46">
                  <c:v>58.9</c:v>
                </c:pt>
                <c:pt idx="47">
                  <c:v>58.9</c:v>
                </c:pt>
                <c:pt idx="48">
                  <c:v>58.9</c:v>
                </c:pt>
                <c:pt idx="49">
                  <c:v>58.9</c:v>
                </c:pt>
                <c:pt idx="50">
                  <c:v>58.9</c:v>
                </c:pt>
                <c:pt idx="51">
                  <c:v>58.9</c:v>
                </c:pt>
                <c:pt idx="52">
                  <c:v>58.9</c:v>
                </c:pt>
                <c:pt idx="53">
                  <c:v>58.9</c:v>
                </c:pt>
                <c:pt idx="54">
                  <c:v>58.9</c:v>
                </c:pt>
                <c:pt idx="55">
                  <c:v>58.9</c:v>
                </c:pt>
                <c:pt idx="56">
                  <c:v>58.9</c:v>
                </c:pt>
                <c:pt idx="57">
                  <c:v>58.9</c:v>
                </c:pt>
                <c:pt idx="58">
                  <c:v>58.9</c:v>
                </c:pt>
                <c:pt idx="59">
                  <c:v>58.9</c:v>
                </c:pt>
                <c:pt idx="60">
                  <c:v>58.9</c:v>
                </c:pt>
                <c:pt idx="61">
                  <c:v>58.9</c:v>
                </c:pt>
                <c:pt idx="62">
                  <c:v>59.3</c:v>
                </c:pt>
                <c:pt idx="63">
                  <c:v>59.7</c:v>
                </c:pt>
                <c:pt idx="64">
                  <c:v>62</c:v>
                </c:pt>
                <c:pt idx="65">
                  <c:v>62.2</c:v>
                </c:pt>
                <c:pt idx="66">
                  <c:v>62.2</c:v>
                </c:pt>
                <c:pt idx="67">
                  <c:v>62.5</c:v>
                </c:pt>
                <c:pt idx="68">
                  <c:v>62.9</c:v>
                </c:pt>
                <c:pt idx="69">
                  <c:v>63.3</c:v>
                </c:pt>
                <c:pt idx="70">
                  <c:v>65.599999999999994</c:v>
                </c:pt>
                <c:pt idx="71">
                  <c:v>65.7</c:v>
                </c:pt>
                <c:pt idx="72">
                  <c:v>66</c:v>
                </c:pt>
                <c:pt idx="73">
                  <c:v>66.2</c:v>
                </c:pt>
                <c:pt idx="74">
                  <c:v>66.400000000000006</c:v>
                </c:pt>
                <c:pt idx="75">
                  <c:v>66.599999999999994</c:v>
                </c:pt>
                <c:pt idx="76">
                  <c:v>66.7</c:v>
                </c:pt>
                <c:pt idx="77">
                  <c:v>66.8</c:v>
                </c:pt>
                <c:pt idx="78">
                  <c:v>67.2</c:v>
                </c:pt>
                <c:pt idx="79">
                  <c:v>67.5</c:v>
                </c:pt>
                <c:pt idx="80">
                  <c:v>67.7</c:v>
                </c:pt>
                <c:pt idx="81">
                  <c:v>67.8</c:v>
                </c:pt>
                <c:pt idx="82">
                  <c:v>68</c:v>
                </c:pt>
                <c:pt idx="83">
                  <c:v>68.099999999999994</c:v>
                </c:pt>
                <c:pt idx="84">
                  <c:v>68.2</c:v>
                </c:pt>
                <c:pt idx="85">
                  <c:v>68.2</c:v>
                </c:pt>
                <c:pt idx="86">
                  <c:v>68.3</c:v>
                </c:pt>
                <c:pt idx="87">
                  <c:v>68.400000000000006</c:v>
                </c:pt>
                <c:pt idx="88">
                  <c:v>68.400000000000006</c:v>
                </c:pt>
                <c:pt idx="89">
                  <c:v>68.5</c:v>
                </c:pt>
                <c:pt idx="90">
                  <c:v>68.5</c:v>
                </c:pt>
                <c:pt idx="91">
                  <c:v>68.5</c:v>
                </c:pt>
                <c:pt idx="92">
                  <c:v>68.5</c:v>
                </c:pt>
                <c:pt idx="93">
                  <c:v>68.5</c:v>
                </c:pt>
                <c:pt idx="94">
                  <c:v>68.5</c:v>
                </c:pt>
                <c:pt idx="95">
                  <c:v>68.2</c:v>
                </c:pt>
                <c:pt idx="96">
                  <c:v>68</c:v>
                </c:pt>
                <c:pt idx="97">
                  <c:v>67.8</c:v>
                </c:pt>
                <c:pt idx="98">
                  <c:v>67.599999999999994</c:v>
                </c:pt>
                <c:pt idx="99">
                  <c:v>67.5</c:v>
                </c:pt>
                <c:pt idx="100">
                  <c:v>67.3</c:v>
                </c:pt>
                <c:pt idx="101">
                  <c:v>67.2</c:v>
                </c:pt>
                <c:pt idx="102">
                  <c:v>66.8</c:v>
                </c:pt>
                <c:pt idx="103">
                  <c:v>66.5</c:v>
                </c:pt>
                <c:pt idx="104">
                  <c:v>66.2</c:v>
                </c:pt>
                <c:pt idx="105">
                  <c:v>66</c:v>
                </c:pt>
                <c:pt idx="106">
                  <c:v>65.8</c:v>
                </c:pt>
                <c:pt idx="107">
                  <c:v>65.7</c:v>
                </c:pt>
                <c:pt idx="108">
                  <c:v>65.5</c:v>
                </c:pt>
                <c:pt idx="109">
                  <c:v>65.400000000000006</c:v>
                </c:pt>
                <c:pt idx="110">
                  <c:v>65.3</c:v>
                </c:pt>
                <c:pt idx="111">
                  <c:v>64.900000000000006</c:v>
                </c:pt>
                <c:pt idx="112">
                  <c:v>64.599999999999994</c:v>
                </c:pt>
                <c:pt idx="113">
                  <c:v>64.400000000000006</c:v>
                </c:pt>
                <c:pt idx="114">
                  <c:v>64.099999999999994</c:v>
                </c:pt>
                <c:pt idx="115">
                  <c:v>64</c:v>
                </c:pt>
                <c:pt idx="116">
                  <c:v>63.8</c:v>
                </c:pt>
                <c:pt idx="117">
                  <c:v>63.7</c:v>
                </c:pt>
                <c:pt idx="118">
                  <c:v>63.5</c:v>
                </c:pt>
                <c:pt idx="119">
                  <c:v>63.4</c:v>
                </c:pt>
                <c:pt idx="120">
                  <c:v>63.3</c:v>
                </c:pt>
                <c:pt idx="121">
                  <c:v>63.2</c:v>
                </c:pt>
                <c:pt idx="122">
                  <c:v>62.8</c:v>
                </c:pt>
                <c:pt idx="123">
                  <c:v>62.5</c:v>
                </c:pt>
                <c:pt idx="124">
                  <c:v>62.3</c:v>
                </c:pt>
                <c:pt idx="125">
                  <c:v>62.2</c:v>
                </c:pt>
                <c:pt idx="126">
                  <c:v>62</c:v>
                </c:pt>
                <c:pt idx="127">
                  <c:v>61.9</c:v>
                </c:pt>
                <c:pt idx="128">
                  <c:v>61.8</c:v>
                </c:pt>
                <c:pt idx="129">
                  <c:v>61.7</c:v>
                </c:pt>
                <c:pt idx="130">
                  <c:v>61.6</c:v>
                </c:pt>
                <c:pt idx="131">
                  <c:v>61.5</c:v>
                </c:pt>
                <c:pt idx="132">
                  <c:v>61.4</c:v>
                </c:pt>
                <c:pt idx="133">
                  <c:v>61.4</c:v>
                </c:pt>
                <c:pt idx="134">
                  <c:v>61.3</c:v>
                </c:pt>
                <c:pt idx="135">
                  <c:v>61.2</c:v>
                </c:pt>
                <c:pt idx="136">
                  <c:v>61.1</c:v>
                </c:pt>
                <c:pt idx="137">
                  <c:v>61</c:v>
                </c:pt>
                <c:pt idx="138">
                  <c:v>61</c:v>
                </c:pt>
                <c:pt idx="139">
                  <c:v>60.9</c:v>
                </c:pt>
                <c:pt idx="140">
                  <c:v>60.8</c:v>
                </c:pt>
                <c:pt idx="141">
                  <c:v>60.7</c:v>
                </c:pt>
                <c:pt idx="142">
                  <c:v>60.7</c:v>
                </c:pt>
                <c:pt idx="143">
                  <c:v>60.6</c:v>
                </c:pt>
                <c:pt idx="144">
                  <c:v>60.5</c:v>
                </c:pt>
                <c:pt idx="145">
                  <c:v>60.5</c:v>
                </c:pt>
                <c:pt idx="146">
                  <c:v>60.4</c:v>
                </c:pt>
                <c:pt idx="147">
                  <c:v>60.3</c:v>
                </c:pt>
                <c:pt idx="148">
                  <c:v>60.3</c:v>
                </c:pt>
                <c:pt idx="149">
                  <c:v>60.2</c:v>
                </c:pt>
                <c:pt idx="150">
                  <c:v>60.1</c:v>
                </c:pt>
                <c:pt idx="151">
                  <c:v>60.1</c:v>
                </c:pt>
                <c:pt idx="152">
                  <c:v>60</c:v>
                </c:pt>
                <c:pt idx="153">
                  <c:v>60</c:v>
                </c:pt>
                <c:pt idx="154">
                  <c:v>59.9</c:v>
                </c:pt>
                <c:pt idx="155">
                  <c:v>59.8</c:v>
                </c:pt>
                <c:pt idx="156">
                  <c:v>59.8</c:v>
                </c:pt>
                <c:pt idx="157">
                  <c:v>59.7</c:v>
                </c:pt>
                <c:pt idx="158">
                  <c:v>59.7</c:v>
                </c:pt>
                <c:pt idx="159">
                  <c:v>59.7</c:v>
                </c:pt>
                <c:pt idx="160">
                  <c:v>59.6</c:v>
                </c:pt>
                <c:pt idx="161">
                  <c:v>59.6</c:v>
                </c:pt>
                <c:pt idx="162">
                  <c:v>59.5</c:v>
                </c:pt>
                <c:pt idx="163">
                  <c:v>59.5</c:v>
                </c:pt>
                <c:pt idx="164">
                  <c:v>59.5</c:v>
                </c:pt>
                <c:pt idx="165">
                  <c:v>59.4</c:v>
                </c:pt>
                <c:pt idx="166">
                  <c:v>59.4</c:v>
                </c:pt>
                <c:pt idx="167">
                  <c:v>59.4</c:v>
                </c:pt>
                <c:pt idx="168">
                  <c:v>59.4</c:v>
                </c:pt>
                <c:pt idx="169">
                  <c:v>59.3</c:v>
                </c:pt>
                <c:pt idx="170">
                  <c:v>59.3</c:v>
                </c:pt>
                <c:pt idx="171">
                  <c:v>59.3</c:v>
                </c:pt>
                <c:pt idx="172">
                  <c:v>59.2</c:v>
                </c:pt>
                <c:pt idx="173">
                  <c:v>59.2</c:v>
                </c:pt>
                <c:pt idx="174">
                  <c:v>59.2</c:v>
                </c:pt>
                <c:pt idx="175">
                  <c:v>59.2</c:v>
                </c:pt>
                <c:pt idx="176">
                  <c:v>59.2</c:v>
                </c:pt>
                <c:pt idx="177">
                  <c:v>59.1</c:v>
                </c:pt>
                <c:pt idx="178">
                  <c:v>59.1</c:v>
                </c:pt>
                <c:pt idx="179">
                  <c:v>59.1</c:v>
                </c:pt>
                <c:pt idx="180">
                  <c:v>59.1</c:v>
                </c:pt>
                <c:pt idx="181">
                  <c:v>59</c:v>
                </c:pt>
                <c:pt idx="182">
                  <c:v>59</c:v>
                </c:pt>
                <c:pt idx="183">
                  <c:v>59</c:v>
                </c:pt>
                <c:pt idx="184">
                  <c:v>59</c:v>
                </c:pt>
                <c:pt idx="185">
                  <c:v>59</c:v>
                </c:pt>
                <c:pt idx="186">
                  <c:v>58.9</c:v>
                </c:pt>
                <c:pt idx="187">
                  <c:v>58.9</c:v>
                </c:pt>
                <c:pt idx="188">
                  <c:v>58.9</c:v>
                </c:pt>
                <c:pt idx="189">
                  <c:v>58.9</c:v>
                </c:pt>
                <c:pt idx="190">
                  <c:v>58.9</c:v>
                </c:pt>
                <c:pt idx="191">
                  <c:v>58.9</c:v>
                </c:pt>
                <c:pt idx="192">
                  <c:v>58.9</c:v>
                </c:pt>
                <c:pt idx="193">
                  <c:v>58.8</c:v>
                </c:pt>
                <c:pt idx="194">
                  <c:v>58.8</c:v>
                </c:pt>
                <c:pt idx="195">
                  <c:v>58.8</c:v>
                </c:pt>
                <c:pt idx="196">
                  <c:v>58.8</c:v>
                </c:pt>
                <c:pt idx="197">
                  <c:v>58.8</c:v>
                </c:pt>
                <c:pt idx="198">
                  <c:v>58.8</c:v>
                </c:pt>
                <c:pt idx="199">
                  <c:v>58.8</c:v>
                </c:pt>
                <c:pt idx="200">
                  <c:v>58.8</c:v>
                </c:pt>
                <c:pt idx="201">
                  <c:v>58.8</c:v>
                </c:pt>
                <c:pt idx="202">
                  <c:v>58.8</c:v>
                </c:pt>
                <c:pt idx="203">
                  <c:v>58.7</c:v>
                </c:pt>
                <c:pt idx="204">
                  <c:v>58.7</c:v>
                </c:pt>
                <c:pt idx="205">
                  <c:v>58.7</c:v>
                </c:pt>
                <c:pt idx="206">
                  <c:v>58.7</c:v>
                </c:pt>
                <c:pt idx="207">
                  <c:v>58.7</c:v>
                </c:pt>
                <c:pt idx="208">
                  <c:v>58.7</c:v>
                </c:pt>
                <c:pt idx="209">
                  <c:v>58.7</c:v>
                </c:pt>
                <c:pt idx="210">
                  <c:v>58.7</c:v>
                </c:pt>
                <c:pt idx="211">
                  <c:v>58.7</c:v>
                </c:pt>
                <c:pt idx="212">
                  <c:v>58.7</c:v>
                </c:pt>
                <c:pt idx="213">
                  <c:v>58.7</c:v>
                </c:pt>
                <c:pt idx="214">
                  <c:v>58.7</c:v>
                </c:pt>
                <c:pt idx="215">
                  <c:v>58.7</c:v>
                </c:pt>
                <c:pt idx="216">
                  <c:v>58.7</c:v>
                </c:pt>
                <c:pt idx="217">
                  <c:v>58.7</c:v>
                </c:pt>
                <c:pt idx="218">
                  <c:v>58.7</c:v>
                </c:pt>
                <c:pt idx="219">
                  <c:v>58.7</c:v>
                </c:pt>
                <c:pt idx="220">
                  <c:v>58.7</c:v>
                </c:pt>
                <c:pt idx="221">
                  <c:v>58.7</c:v>
                </c:pt>
                <c:pt idx="222">
                  <c:v>58.7</c:v>
                </c:pt>
                <c:pt idx="223">
                  <c:v>58.7</c:v>
                </c:pt>
                <c:pt idx="224">
                  <c:v>58.7</c:v>
                </c:pt>
                <c:pt idx="225">
                  <c:v>58.7</c:v>
                </c:pt>
                <c:pt idx="226">
                  <c:v>58.7</c:v>
                </c:pt>
                <c:pt idx="227">
                  <c:v>58.7</c:v>
                </c:pt>
                <c:pt idx="228">
                  <c:v>58.7</c:v>
                </c:pt>
                <c:pt idx="229">
                  <c:v>58.7</c:v>
                </c:pt>
                <c:pt idx="230">
                  <c:v>58.7</c:v>
                </c:pt>
                <c:pt idx="231">
                  <c:v>58.7</c:v>
                </c:pt>
                <c:pt idx="232">
                  <c:v>58.7</c:v>
                </c:pt>
                <c:pt idx="233">
                  <c:v>58.7</c:v>
                </c:pt>
                <c:pt idx="234">
                  <c:v>58.7</c:v>
                </c:pt>
                <c:pt idx="235">
                  <c:v>58.7</c:v>
                </c:pt>
                <c:pt idx="236">
                  <c:v>58.7</c:v>
                </c:pt>
                <c:pt idx="237">
                  <c:v>58.7</c:v>
                </c:pt>
                <c:pt idx="238">
                  <c:v>58.7</c:v>
                </c:pt>
                <c:pt idx="239">
                  <c:v>58.7</c:v>
                </c:pt>
                <c:pt idx="240">
                  <c:v>58.7</c:v>
                </c:pt>
                <c:pt idx="241">
                  <c:v>58.7</c:v>
                </c:pt>
                <c:pt idx="242">
                  <c:v>58.7</c:v>
                </c:pt>
                <c:pt idx="243">
                  <c:v>58.7</c:v>
                </c:pt>
                <c:pt idx="244">
                  <c:v>58.7</c:v>
                </c:pt>
                <c:pt idx="245">
                  <c:v>58.6</c:v>
                </c:pt>
                <c:pt idx="246">
                  <c:v>58.6</c:v>
                </c:pt>
                <c:pt idx="247">
                  <c:v>58.6</c:v>
                </c:pt>
                <c:pt idx="248">
                  <c:v>58.6</c:v>
                </c:pt>
                <c:pt idx="249">
                  <c:v>58.6</c:v>
                </c:pt>
                <c:pt idx="250">
                  <c:v>58.6</c:v>
                </c:pt>
                <c:pt idx="251">
                  <c:v>58.6</c:v>
                </c:pt>
                <c:pt idx="252">
                  <c:v>58.6</c:v>
                </c:pt>
                <c:pt idx="253">
                  <c:v>58.6</c:v>
                </c:pt>
                <c:pt idx="254">
                  <c:v>58.6</c:v>
                </c:pt>
                <c:pt idx="255">
                  <c:v>58.6</c:v>
                </c:pt>
                <c:pt idx="256">
                  <c:v>58.6</c:v>
                </c:pt>
                <c:pt idx="257">
                  <c:v>58.6</c:v>
                </c:pt>
                <c:pt idx="258">
                  <c:v>58.6</c:v>
                </c:pt>
                <c:pt idx="259">
                  <c:v>58.6</c:v>
                </c:pt>
                <c:pt idx="260">
                  <c:v>58.6</c:v>
                </c:pt>
                <c:pt idx="261">
                  <c:v>58.6</c:v>
                </c:pt>
                <c:pt idx="262">
                  <c:v>58.6</c:v>
                </c:pt>
                <c:pt idx="263">
                  <c:v>58.6</c:v>
                </c:pt>
                <c:pt idx="264">
                  <c:v>58.6</c:v>
                </c:pt>
                <c:pt idx="265">
                  <c:v>58.6</c:v>
                </c:pt>
                <c:pt idx="266">
                  <c:v>58.6</c:v>
                </c:pt>
                <c:pt idx="267">
                  <c:v>58.7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BF-4DBA-85C5-B017A2709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17632"/>
        <c:axId val="26119168"/>
      </c:scatterChart>
      <c:valAx>
        <c:axId val="2611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119168"/>
        <c:crosses val="autoZero"/>
        <c:crossBetween val="midCat"/>
      </c:valAx>
      <c:valAx>
        <c:axId val="2611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117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'исх данные'!$BY$214:$BY$659</c:f>
              <c:numCache>
                <c:formatCode>General</c:formatCode>
                <c:ptCount val="446"/>
                <c:pt idx="0">
                  <c:v>1.794</c:v>
                </c:pt>
                <c:pt idx="1">
                  <c:v>4.6870000000000003</c:v>
                </c:pt>
                <c:pt idx="2">
                  <c:v>5.6539999999999999</c:v>
                </c:pt>
                <c:pt idx="3">
                  <c:v>6.6139999999999999</c:v>
                </c:pt>
                <c:pt idx="4">
                  <c:v>7.57</c:v>
                </c:pt>
                <c:pt idx="5">
                  <c:v>8.5269999999999992</c:v>
                </c:pt>
                <c:pt idx="6">
                  <c:v>9.4939999999999998</c:v>
                </c:pt>
                <c:pt idx="7">
                  <c:v>10.454000000000001</c:v>
                </c:pt>
                <c:pt idx="8">
                  <c:v>11.411</c:v>
                </c:pt>
                <c:pt idx="9">
                  <c:v>12.374000000000001</c:v>
                </c:pt>
                <c:pt idx="10">
                  <c:v>13.335000000000001</c:v>
                </c:pt>
                <c:pt idx="11">
                  <c:v>14.289</c:v>
                </c:pt>
                <c:pt idx="12">
                  <c:v>15.25</c:v>
                </c:pt>
                <c:pt idx="13">
                  <c:v>16.213999999999999</c:v>
                </c:pt>
                <c:pt idx="14">
                  <c:v>17.175000000000001</c:v>
                </c:pt>
                <c:pt idx="15">
                  <c:v>18.128</c:v>
                </c:pt>
                <c:pt idx="16">
                  <c:v>19.09</c:v>
                </c:pt>
                <c:pt idx="17">
                  <c:v>20.053999999999998</c:v>
                </c:pt>
                <c:pt idx="18">
                  <c:v>21.012</c:v>
                </c:pt>
                <c:pt idx="19">
                  <c:v>21.969000000000001</c:v>
                </c:pt>
                <c:pt idx="20">
                  <c:v>22.927</c:v>
                </c:pt>
                <c:pt idx="21">
                  <c:v>23.887</c:v>
                </c:pt>
                <c:pt idx="22">
                  <c:v>24.85</c:v>
                </c:pt>
                <c:pt idx="23">
                  <c:v>25.808</c:v>
                </c:pt>
                <c:pt idx="24">
                  <c:v>26.768999999999998</c:v>
                </c:pt>
                <c:pt idx="25">
                  <c:v>27.73</c:v>
                </c:pt>
                <c:pt idx="26">
                  <c:v>28.692</c:v>
                </c:pt>
                <c:pt idx="27">
                  <c:v>29.655000000000001</c:v>
                </c:pt>
                <c:pt idx="28">
                  <c:v>30.606999999999999</c:v>
                </c:pt>
                <c:pt idx="29">
                  <c:v>31.568999999999999</c:v>
                </c:pt>
                <c:pt idx="30">
                  <c:v>32.530999999999999</c:v>
                </c:pt>
                <c:pt idx="31">
                  <c:v>33.494</c:v>
                </c:pt>
                <c:pt idx="32">
                  <c:v>34.457000000000001</c:v>
                </c:pt>
                <c:pt idx="33">
                  <c:v>35.412999999999997</c:v>
                </c:pt>
                <c:pt idx="34">
                  <c:v>36.368000000000002</c:v>
                </c:pt>
                <c:pt idx="35">
                  <c:v>37.335000000000001</c:v>
                </c:pt>
                <c:pt idx="36">
                  <c:v>38.292999999999999</c:v>
                </c:pt>
                <c:pt idx="37">
                  <c:v>39.25</c:v>
                </c:pt>
                <c:pt idx="38">
                  <c:v>40.207000000000001</c:v>
                </c:pt>
                <c:pt idx="39">
                  <c:v>41.173999999999999</c:v>
                </c:pt>
                <c:pt idx="40">
                  <c:v>42.131999999999998</c:v>
                </c:pt>
                <c:pt idx="41">
                  <c:v>43.088999999999999</c:v>
                </c:pt>
                <c:pt idx="42">
                  <c:v>44.05</c:v>
                </c:pt>
                <c:pt idx="43">
                  <c:v>45.011000000000003</c:v>
                </c:pt>
                <c:pt idx="44">
                  <c:v>45.972999999999999</c:v>
                </c:pt>
                <c:pt idx="45">
                  <c:v>46.936</c:v>
                </c:pt>
                <c:pt idx="46">
                  <c:v>47.890999999999998</c:v>
                </c:pt>
                <c:pt idx="47">
                  <c:v>48.85</c:v>
                </c:pt>
                <c:pt idx="48">
                  <c:v>49.811999999999998</c:v>
                </c:pt>
                <c:pt idx="49">
                  <c:v>50.774999999999999</c:v>
                </c:pt>
                <c:pt idx="50">
                  <c:v>51.726999999999997</c:v>
                </c:pt>
                <c:pt idx="51">
                  <c:v>52.692999999999998</c:v>
                </c:pt>
                <c:pt idx="52">
                  <c:v>53.649000000000001</c:v>
                </c:pt>
                <c:pt idx="53">
                  <c:v>54.616</c:v>
                </c:pt>
                <c:pt idx="54">
                  <c:v>55.573999999999998</c:v>
                </c:pt>
                <c:pt idx="55">
                  <c:v>56.530999999999999</c:v>
                </c:pt>
                <c:pt idx="56">
                  <c:v>57.488</c:v>
                </c:pt>
                <c:pt idx="57">
                  <c:v>58.454999999999998</c:v>
                </c:pt>
                <c:pt idx="58">
                  <c:v>59.412999999999997</c:v>
                </c:pt>
                <c:pt idx="59">
                  <c:v>60.37</c:v>
                </c:pt>
                <c:pt idx="60">
                  <c:v>61.33</c:v>
                </c:pt>
                <c:pt idx="61">
                  <c:v>62.292000000000002</c:v>
                </c:pt>
                <c:pt idx="62">
                  <c:v>63.253999999999998</c:v>
                </c:pt>
                <c:pt idx="63">
                  <c:v>64.206999999999994</c:v>
                </c:pt>
                <c:pt idx="64">
                  <c:v>65.167000000000002</c:v>
                </c:pt>
                <c:pt idx="65">
                  <c:v>66.131</c:v>
                </c:pt>
                <c:pt idx="66">
                  <c:v>67.093000000000004</c:v>
                </c:pt>
                <c:pt idx="67">
                  <c:v>68.055999999999997</c:v>
                </c:pt>
                <c:pt idx="68">
                  <c:v>69.007999999999996</c:v>
                </c:pt>
                <c:pt idx="69">
                  <c:v>69.972999999999999</c:v>
                </c:pt>
                <c:pt idx="70">
                  <c:v>70.930000000000007</c:v>
                </c:pt>
                <c:pt idx="71">
                  <c:v>71.89</c:v>
                </c:pt>
                <c:pt idx="72">
                  <c:v>72.853999999999999</c:v>
                </c:pt>
                <c:pt idx="73">
                  <c:v>73.811999999999998</c:v>
                </c:pt>
                <c:pt idx="74">
                  <c:v>74.769000000000005</c:v>
                </c:pt>
                <c:pt idx="75">
                  <c:v>75.736000000000004</c:v>
                </c:pt>
                <c:pt idx="76">
                  <c:v>76.694000000000003</c:v>
                </c:pt>
                <c:pt idx="77">
                  <c:v>77.653000000000006</c:v>
                </c:pt>
                <c:pt idx="78">
                  <c:v>78.61</c:v>
                </c:pt>
                <c:pt idx="79">
                  <c:v>79.572999999999993</c:v>
                </c:pt>
                <c:pt idx="80">
                  <c:v>80.534999999999997</c:v>
                </c:pt>
                <c:pt idx="81">
                  <c:v>81.488</c:v>
                </c:pt>
                <c:pt idx="82">
                  <c:v>82.448999999999998</c:v>
                </c:pt>
                <c:pt idx="83">
                  <c:v>83.412000000000006</c:v>
                </c:pt>
                <c:pt idx="84">
                  <c:v>84.373999999999995</c:v>
                </c:pt>
                <c:pt idx="85">
                  <c:v>85.326999999999998</c:v>
                </c:pt>
                <c:pt idx="86">
                  <c:v>86.29</c:v>
                </c:pt>
                <c:pt idx="87">
                  <c:v>87.253</c:v>
                </c:pt>
                <c:pt idx="88">
                  <c:v>88.210999999999999</c:v>
                </c:pt>
                <c:pt idx="89">
                  <c:v>89.168000000000006</c:v>
                </c:pt>
                <c:pt idx="90">
                  <c:v>90.135000000000005</c:v>
                </c:pt>
                <c:pt idx="91">
                  <c:v>91.093000000000004</c:v>
                </c:pt>
                <c:pt idx="92">
                  <c:v>92.05</c:v>
                </c:pt>
                <c:pt idx="93">
                  <c:v>93.007000000000005</c:v>
                </c:pt>
                <c:pt idx="94">
                  <c:v>93.974000000000004</c:v>
                </c:pt>
                <c:pt idx="95">
                  <c:v>94.933999999999997</c:v>
                </c:pt>
                <c:pt idx="96">
                  <c:v>95.894000000000005</c:v>
                </c:pt>
                <c:pt idx="97">
                  <c:v>96.855000000000004</c:v>
                </c:pt>
                <c:pt idx="98">
                  <c:v>97.816000000000003</c:v>
                </c:pt>
                <c:pt idx="99">
                  <c:v>98.769000000000005</c:v>
                </c:pt>
                <c:pt idx="100">
                  <c:v>99.728999999999999</c:v>
                </c:pt>
                <c:pt idx="101">
                  <c:v>100.693</c:v>
                </c:pt>
                <c:pt idx="102">
                  <c:v>101.655</c:v>
                </c:pt>
                <c:pt idx="103">
                  <c:v>102.608</c:v>
                </c:pt>
                <c:pt idx="104">
                  <c:v>103.57</c:v>
                </c:pt>
                <c:pt idx="105">
                  <c:v>104.53400000000001</c:v>
                </c:pt>
                <c:pt idx="106">
                  <c:v>105.492</c:v>
                </c:pt>
                <c:pt idx="107">
                  <c:v>106.449</c:v>
                </c:pt>
                <c:pt idx="108">
                  <c:v>107.416</c:v>
                </c:pt>
                <c:pt idx="109">
                  <c:v>108.374</c:v>
                </c:pt>
                <c:pt idx="110">
                  <c:v>109.331</c:v>
                </c:pt>
                <c:pt idx="111">
                  <c:v>110.288</c:v>
                </c:pt>
                <c:pt idx="112">
                  <c:v>111.255</c:v>
                </c:pt>
                <c:pt idx="113">
                  <c:v>112.21599999999999</c:v>
                </c:pt>
                <c:pt idx="114">
                  <c:v>113.16800000000001</c:v>
                </c:pt>
                <c:pt idx="115">
                  <c:v>114.13</c:v>
                </c:pt>
                <c:pt idx="116">
                  <c:v>115.096</c:v>
                </c:pt>
                <c:pt idx="117">
                  <c:v>116.05</c:v>
                </c:pt>
                <c:pt idx="118">
                  <c:v>117.011</c:v>
                </c:pt>
                <c:pt idx="119">
                  <c:v>117.974</c:v>
                </c:pt>
                <c:pt idx="120">
                  <c:v>118.93600000000001</c:v>
                </c:pt>
                <c:pt idx="121">
                  <c:v>119.904</c:v>
                </c:pt>
                <c:pt idx="122">
                  <c:v>120.852</c:v>
                </c:pt>
                <c:pt idx="123">
                  <c:v>121.816</c:v>
                </c:pt>
                <c:pt idx="124">
                  <c:v>122.77200000000001</c:v>
                </c:pt>
                <c:pt idx="125">
                  <c:v>123.73099999999999</c:v>
                </c:pt>
                <c:pt idx="126">
                  <c:v>124.688</c:v>
                </c:pt>
                <c:pt idx="127">
                  <c:v>125.654</c:v>
                </c:pt>
                <c:pt idx="128">
                  <c:v>126.61199999999999</c:v>
                </c:pt>
                <c:pt idx="129">
                  <c:v>127.569</c:v>
                </c:pt>
                <c:pt idx="130">
                  <c:v>128.53</c:v>
                </c:pt>
                <c:pt idx="131">
                  <c:v>129.49199999999999</c:v>
                </c:pt>
                <c:pt idx="132">
                  <c:v>130.453</c:v>
                </c:pt>
                <c:pt idx="133">
                  <c:v>131.40700000000001</c:v>
                </c:pt>
                <c:pt idx="134">
                  <c:v>132.36699999999999</c:v>
                </c:pt>
                <c:pt idx="135">
                  <c:v>133.33000000000001</c:v>
                </c:pt>
                <c:pt idx="136">
                  <c:v>134.292</c:v>
                </c:pt>
                <c:pt idx="137">
                  <c:v>135.256</c:v>
                </c:pt>
                <c:pt idx="138">
                  <c:v>136.20699999999999</c:v>
                </c:pt>
                <c:pt idx="139">
                  <c:v>137.17400000000001</c:v>
                </c:pt>
                <c:pt idx="140">
                  <c:v>138.13</c:v>
                </c:pt>
                <c:pt idx="141">
                  <c:v>139.096</c:v>
                </c:pt>
                <c:pt idx="142">
                  <c:v>140.054</c:v>
                </c:pt>
                <c:pt idx="143">
                  <c:v>141.011</c:v>
                </c:pt>
                <c:pt idx="144">
                  <c:v>141.96799999999999</c:v>
                </c:pt>
                <c:pt idx="145">
                  <c:v>142.935</c:v>
                </c:pt>
                <c:pt idx="146">
                  <c:v>143.904</c:v>
                </c:pt>
                <c:pt idx="147">
                  <c:v>144.85599999999999</c:v>
                </c:pt>
                <c:pt idx="148">
                  <c:v>145.81</c:v>
                </c:pt>
                <c:pt idx="149">
                  <c:v>146.773</c:v>
                </c:pt>
                <c:pt idx="150">
                  <c:v>147.73400000000001</c:v>
                </c:pt>
                <c:pt idx="151">
                  <c:v>148.68799999999999</c:v>
                </c:pt>
                <c:pt idx="152">
                  <c:v>149.648</c:v>
                </c:pt>
                <c:pt idx="153">
                  <c:v>150.61199999999999</c:v>
                </c:pt>
                <c:pt idx="154">
                  <c:v>151.57300000000001</c:v>
                </c:pt>
                <c:pt idx="155">
                  <c:v>152.52699999999999</c:v>
                </c:pt>
                <c:pt idx="156">
                  <c:v>153.489</c:v>
                </c:pt>
                <c:pt idx="157">
                  <c:v>154.453</c:v>
                </c:pt>
                <c:pt idx="158">
                  <c:v>155.41</c:v>
                </c:pt>
                <c:pt idx="159">
                  <c:v>156.36699999999999</c:v>
                </c:pt>
                <c:pt idx="160">
                  <c:v>157.334</c:v>
                </c:pt>
                <c:pt idx="161">
                  <c:v>158.292</c:v>
                </c:pt>
                <c:pt idx="162">
                  <c:v>159.249</c:v>
                </c:pt>
                <c:pt idx="163">
                  <c:v>160.21600000000001</c:v>
                </c:pt>
                <c:pt idx="164">
                  <c:v>161.17400000000001</c:v>
                </c:pt>
                <c:pt idx="165">
                  <c:v>162.13300000000001</c:v>
                </c:pt>
                <c:pt idx="166">
                  <c:v>163.09100000000001</c:v>
                </c:pt>
                <c:pt idx="167">
                  <c:v>164.054</c:v>
                </c:pt>
                <c:pt idx="168">
                  <c:v>165.01499999999999</c:v>
                </c:pt>
                <c:pt idx="169">
                  <c:v>165.96899999999999</c:v>
                </c:pt>
                <c:pt idx="170">
                  <c:v>166.929</c:v>
                </c:pt>
                <c:pt idx="171">
                  <c:v>167.904</c:v>
                </c:pt>
                <c:pt idx="172">
                  <c:v>168.84800000000001</c:v>
                </c:pt>
                <c:pt idx="173">
                  <c:v>169.81100000000001</c:v>
                </c:pt>
                <c:pt idx="174">
                  <c:v>170.767</c:v>
                </c:pt>
                <c:pt idx="175">
                  <c:v>171.73400000000001</c:v>
                </c:pt>
                <c:pt idx="176">
                  <c:v>172.691</c:v>
                </c:pt>
                <c:pt idx="177">
                  <c:v>173.648</c:v>
                </c:pt>
                <c:pt idx="178">
                  <c:v>174.61500000000001</c:v>
                </c:pt>
                <c:pt idx="179">
                  <c:v>175.57300000000001</c:v>
                </c:pt>
                <c:pt idx="180">
                  <c:v>176.53100000000001</c:v>
                </c:pt>
                <c:pt idx="181">
                  <c:v>177.488</c:v>
                </c:pt>
                <c:pt idx="182">
                  <c:v>178.44900000000001</c:v>
                </c:pt>
                <c:pt idx="183">
                  <c:v>179.41</c:v>
                </c:pt>
                <c:pt idx="184">
                  <c:v>180.37100000000001</c:v>
                </c:pt>
                <c:pt idx="185">
                  <c:v>181.33500000000001</c:v>
                </c:pt>
                <c:pt idx="186">
                  <c:v>182.29599999999999</c:v>
                </c:pt>
                <c:pt idx="187">
                  <c:v>183.25</c:v>
                </c:pt>
                <c:pt idx="188">
                  <c:v>184.21</c:v>
                </c:pt>
                <c:pt idx="189">
                  <c:v>185.17400000000001</c:v>
                </c:pt>
                <c:pt idx="190">
                  <c:v>186.13499999999999</c:v>
                </c:pt>
                <c:pt idx="191">
                  <c:v>187.09299999999999</c:v>
                </c:pt>
                <c:pt idx="192">
                  <c:v>188.048</c:v>
                </c:pt>
                <c:pt idx="193">
                  <c:v>189.01499999999999</c:v>
                </c:pt>
                <c:pt idx="194">
                  <c:v>189.97300000000001</c:v>
                </c:pt>
                <c:pt idx="195">
                  <c:v>190.93</c:v>
                </c:pt>
                <c:pt idx="196">
                  <c:v>191.89</c:v>
                </c:pt>
                <c:pt idx="197">
                  <c:v>192.85400000000001</c:v>
                </c:pt>
                <c:pt idx="198">
                  <c:v>193.81200000000001</c:v>
                </c:pt>
                <c:pt idx="199">
                  <c:v>194.77199999999999</c:v>
                </c:pt>
                <c:pt idx="200">
                  <c:v>195.72800000000001</c:v>
                </c:pt>
                <c:pt idx="201">
                  <c:v>196.691</c:v>
                </c:pt>
                <c:pt idx="202">
                  <c:v>197.65199999999999</c:v>
                </c:pt>
                <c:pt idx="203">
                  <c:v>198.61600000000001</c:v>
                </c:pt>
                <c:pt idx="204">
                  <c:v>199.56700000000001</c:v>
                </c:pt>
                <c:pt idx="205">
                  <c:v>200.53</c:v>
                </c:pt>
                <c:pt idx="206">
                  <c:v>201.49100000000001</c:v>
                </c:pt>
                <c:pt idx="207">
                  <c:v>202.45500000000001</c:v>
                </c:pt>
                <c:pt idx="208">
                  <c:v>203.40799999999999</c:v>
                </c:pt>
                <c:pt idx="209">
                  <c:v>204.37100000000001</c:v>
                </c:pt>
                <c:pt idx="210">
                  <c:v>205.32900000000001</c:v>
                </c:pt>
                <c:pt idx="211">
                  <c:v>206.29599999999999</c:v>
                </c:pt>
                <c:pt idx="212">
                  <c:v>207.25399999999999</c:v>
                </c:pt>
                <c:pt idx="213">
                  <c:v>208.21100000000001</c:v>
                </c:pt>
                <c:pt idx="214">
                  <c:v>209.16800000000001</c:v>
                </c:pt>
                <c:pt idx="215">
                  <c:v>210.13499999999999</c:v>
                </c:pt>
                <c:pt idx="216">
                  <c:v>211.09299999999999</c:v>
                </c:pt>
                <c:pt idx="217">
                  <c:v>212.05199999999999</c:v>
                </c:pt>
                <c:pt idx="218">
                  <c:v>213.00899999999999</c:v>
                </c:pt>
                <c:pt idx="219">
                  <c:v>213.97300000000001</c:v>
                </c:pt>
                <c:pt idx="220">
                  <c:v>214.934</c:v>
                </c:pt>
                <c:pt idx="221">
                  <c:v>215.89</c:v>
                </c:pt>
                <c:pt idx="222">
                  <c:v>216.84800000000001</c:v>
                </c:pt>
                <c:pt idx="223">
                  <c:v>217.81100000000001</c:v>
                </c:pt>
                <c:pt idx="224">
                  <c:v>218.77199999999999</c:v>
                </c:pt>
                <c:pt idx="225">
                  <c:v>219.73099999999999</c:v>
                </c:pt>
                <c:pt idx="226">
                  <c:v>220.69499999999999</c:v>
                </c:pt>
                <c:pt idx="227">
                  <c:v>221.65299999999999</c:v>
                </c:pt>
                <c:pt idx="228">
                  <c:v>222.61199999999999</c:v>
                </c:pt>
                <c:pt idx="229">
                  <c:v>223.57499999999999</c:v>
                </c:pt>
                <c:pt idx="230">
                  <c:v>224.535</c:v>
                </c:pt>
                <c:pt idx="231">
                  <c:v>225.489</c:v>
                </c:pt>
                <c:pt idx="232">
                  <c:v>226.44900000000001</c:v>
                </c:pt>
                <c:pt idx="233">
                  <c:v>227.416</c:v>
                </c:pt>
                <c:pt idx="234">
                  <c:v>228.36799999999999</c:v>
                </c:pt>
                <c:pt idx="235">
                  <c:v>229.328</c:v>
                </c:pt>
                <c:pt idx="236">
                  <c:v>230.29</c:v>
                </c:pt>
                <c:pt idx="237">
                  <c:v>231.25299999999999</c:v>
                </c:pt>
                <c:pt idx="238">
                  <c:v>232.215</c:v>
                </c:pt>
                <c:pt idx="239">
                  <c:v>233.16800000000001</c:v>
                </c:pt>
                <c:pt idx="240">
                  <c:v>234.12899999999999</c:v>
                </c:pt>
                <c:pt idx="241">
                  <c:v>235.09200000000001</c:v>
                </c:pt>
                <c:pt idx="242">
                  <c:v>236.054</c:v>
                </c:pt>
                <c:pt idx="243">
                  <c:v>237.011</c:v>
                </c:pt>
                <c:pt idx="244">
                  <c:v>237.976</c:v>
                </c:pt>
                <c:pt idx="245">
                  <c:v>238.934</c:v>
                </c:pt>
                <c:pt idx="246">
                  <c:v>239.89400000000001</c:v>
                </c:pt>
                <c:pt idx="247">
                  <c:v>240.84800000000001</c:v>
                </c:pt>
                <c:pt idx="248">
                  <c:v>241.815</c:v>
                </c:pt>
                <c:pt idx="249">
                  <c:v>242.773</c:v>
                </c:pt>
                <c:pt idx="250">
                  <c:v>243.73</c:v>
                </c:pt>
                <c:pt idx="251">
                  <c:v>244.69</c:v>
                </c:pt>
                <c:pt idx="252">
                  <c:v>245.65600000000001</c:v>
                </c:pt>
                <c:pt idx="253">
                  <c:v>246.61199999999999</c:v>
                </c:pt>
                <c:pt idx="254">
                  <c:v>247.57300000000001</c:v>
                </c:pt>
                <c:pt idx="255">
                  <c:v>248.53399999999999</c:v>
                </c:pt>
                <c:pt idx="256">
                  <c:v>249.49600000000001</c:v>
                </c:pt>
                <c:pt idx="257">
                  <c:v>250.44900000000001</c:v>
                </c:pt>
                <c:pt idx="258">
                  <c:v>251.41</c:v>
                </c:pt>
                <c:pt idx="259">
                  <c:v>252.37299999999999</c:v>
                </c:pt>
                <c:pt idx="260">
                  <c:v>253.327</c:v>
                </c:pt>
                <c:pt idx="261">
                  <c:v>254.28899999999999</c:v>
                </c:pt>
                <c:pt idx="262">
                  <c:v>255.24700000000001</c:v>
                </c:pt>
                <c:pt idx="263">
                  <c:v>256.214</c:v>
                </c:pt>
                <c:pt idx="264">
                  <c:v>257.17200000000003</c:v>
                </c:pt>
                <c:pt idx="265">
                  <c:v>258.12900000000002</c:v>
                </c:pt>
                <c:pt idx="266">
                  <c:v>259.096</c:v>
                </c:pt>
                <c:pt idx="267">
                  <c:v>260.05399999999997</c:v>
                </c:pt>
                <c:pt idx="268">
                  <c:v>261.01100000000002</c:v>
                </c:pt>
                <c:pt idx="269">
                  <c:v>261.97000000000003</c:v>
                </c:pt>
                <c:pt idx="270">
                  <c:v>262.92700000000002</c:v>
                </c:pt>
                <c:pt idx="271">
                  <c:v>263.89299999999997</c:v>
                </c:pt>
                <c:pt idx="272">
                  <c:v>264.851</c:v>
                </c:pt>
                <c:pt idx="273">
                  <c:v>265.815</c:v>
                </c:pt>
                <c:pt idx="274">
                  <c:v>266.767</c:v>
                </c:pt>
                <c:pt idx="275">
                  <c:v>267.72899999999998</c:v>
                </c:pt>
                <c:pt idx="276">
                  <c:v>268.69099999999997</c:v>
                </c:pt>
                <c:pt idx="277">
                  <c:v>269.64699999999999</c:v>
                </c:pt>
                <c:pt idx="278">
                  <c:v>270.613</c:v>
                </c:pt>
                <c:pt idx="279">
                  <c:v>271.57</c:v>
                </c:pt>
                <c:pt idx="280">
                  <c:v>272.52800000000002</c:v>
                </c:pt>
                <c:pt idx="281">
                  <c:v>273.495</c:v>
                </c:pt>
                <c:pt idx="282">
                  <c:v>274.452</c:v>
                </c:pt>
                <c:pt idx="283">
                  <c:v>275.41000000000003</c:v>
                </c:pt>
                <c:pt idx="284">
                  <c:v>276.36700000000002</c:v>
                </c:pt>
                <c:pt idx="285">
                  <c:v>277.334</c:v>
                </c:pt>
                <c:pt idx="286">
                  <c:v>278.29599999999999</c:v>
                </c:pt>
                <c:pt idx="287">
                  <c:v>279.24700000000001</c:v>
                </c:pt>
                <c:pt idx="288">
                  <c:v>280.20800000000003</c:v>
                </c:pt>
                <c:pt idx="289">
                  <c:v>281.17099999999999</c:v>
                </c:pt>
                <c:pt idx="290">
                  <c:v>282.13299999999998</c:v>
                </c:pt>
                <c:pt idx="291">
                  <c:v>283.096</c:v>
                </c:pt>
                <c:pt idx="292">
                  <c:v>284.048</c:v>
                </c:pt>
                <c:pt idx="293">
                  <c:v>285.01</c:v>
                </c:pt>
                <c:pt idx="294">
                  <c:v>285.97199999999998</c:v>
                </c:pt>
                <c:pt idx="295">
                  <c:v>286.92899999999997</c:v>
                </c:pt>
                <c:pt idx="296">
                  <c:v>287.887</c:v>
                </c:pt>
                <c:pt idx="297">
                  <c:v>288.851</c:v>
                </c:pt>
                <c:pt idx="298">
                  <c:v>289.80900000000003</c:v>
                </c:pt>
                <c:pt idx="299">
                  <c:v>290.77600000000001</c:v>
                </c:pt>
                <c:pt idx="300">
                  <c:v>291.733</c:v>
                </c:pt>
                <c:pt idx="301">
                  <c:v>292.69099999999997</c:v>
                </c:pt>
                <c:pt idx="302">
                  <c:v>293.64800000000002</c:v>
                </c:pt>
                <c:pt idx="303">
                  <c:v>294.60700000000003</c:v>
                </c:pt>
                <c:pt idx="304">
                  <c:v>295.57400000000001</c:v>
                </c:pt>
                <c:pt idx="305">
                  <c:v>296.52800000000002</c:v>
                </c:pt>
                <c:pt idx="306">
                  <c:v>297.48899999999998</c:v>
                </c:pt>
                <c:pt idx="307">
                  <c:v>298.452</c:v>
                </c:pt>
                <c:pt idx="308">
                  <c:v>299.41399999999999</c:v>
                </c:pt>
                <c:pt idx="309">
                  <c:v>300.36700000000002</c:v>
                </c:pt>
                <c:pt idx="310">
                  <c:v>301.32799999999997</c:v>
                </c:pt>
                <c:pt idx="311">
                  <c:v>302.291</c:v>
                </c:pt>
                <c:pt idx="312">
                  <c:v>303.255</c:v>
                </c:pt>
                <c:pt idx="313">
                  <c:v>304.20800000000003</c:v>
                </c:pt>
                <c:pt idx="314">
                  <c:v>305.17500000000001</c:v>
                </c:pt>
                <c:pt idx="315">
                  <c:v>306.13299999999998</c:v>
                </c:pt>
                <c:pt idx="316">
                  <c:v>307.08999999999997</c:v>
                </c:pt>
                <c:pt idx="317">
                  <c:v>308.04700000000003</c:v>
                </c:pt>
                <c:pt idx="318">
                  <c:v>309.01400000000001</c:v>
                </c:pt>
                <c:pt idx="319">
                  <c:v>309.97199999999998</c:v>
                </c:pt>
                <c:pt idx="320">
                  <c:v>310.92899999999997</c:v>
                </c:pt>
                <c:pt idx="321">
                  <c:v>311.89100000000002</c:v>
                </c:pt>
                <c:pt idx="322">
                  <c:v>312.85599999999999</c:v>
                </c:pt>
                <c:pt idx="323">
                  <c:v>313.80900000000003</c:v>
                </c:pt>
                <c:pt idx="324">
                  <c:v>314.77</c:v>
                </c:pt>
                <c:pt idx="325">
                  <c:v>315.733</c:v>
                </c:pt>
                <c:pt idx="326">
                  <c:v>316.69499999999999</c:v>
                </c:pt>
                <c:pt idx="327">
                  <c:v>317.64800000000002</c:v>
                </c:pt>
                <c:pt idx="328">
                  <c:v>318.60899999999998</c:v>
                </c:pt>
                <c:pt idx="329">
                  <c:v>319.57600000000002</c:v>
                </c:pt>
                <c:pt idx="330">
                  <c:v>320.53199999999998</c:v>
                </c:pt>
                <c:pt idx="331">
                  <c:v>321.48899999999998</c:v>
                </c:pt>
                <c:pt idx="332">
                  <c:v>322.45600000000002</c:v>
                </c:pt>
                <c:pt idx="333">
                  <c:v>323.41399999999999</c:v>
                </c:pt>
                <c:pt idx="334">
                  <c:v>324.37099999999998</c:v>
                </c:pt>
                <c:pt idx="335">
                  <c:v>325.32799999999997</c:v>
                </c:pt>
                <c:pt idx="336">
                  <c:v>326.29500000000002</c:v>
                </c:pt>
                <c:pt idx="337">
                  <c:v>327.25299999999999</c:v>
                </c:pt>
                <c:pt idx="338">
                  <c:v>328.214</c:v>
                </c:pt>
                <c:pt idx="339">
                  <c:v>329.17599999999999</c:v>
                </c:pt>
                <c:pt idx="340">
                  <c:v>330.12700000000001</c:v>
                </c:pt>
                <c:pt idx="341">
                  <c:v>331.089</c:v>
                </c:pt>
                <c:pt idx="342">
                  <c:v>332.05099999999999</c:v>
                </c:pt>
                <c:pt idx="343">
                  <c:v>333.01400000000001</c:v>
                </c:pt>
                <c:pt idx="344">
                  <c:v>333.97500000000002</c:v>
                </c:pt>
                <c:pt idx="345">
                  <c:v>334.92899999999997</c:v>
                </c:pt>
                <c:pt idx="346">
                  <c:v>335.89299999999997</c:v>
                </c:pt>
                <c:pt idx="347">
                  <c:v>336.84800000000001</c:v>
                </c:pt>
                <c:pt idx="348">
                  <c:v>337.81099999999998</c:v>
                </c:pt>
                <c:pt idx="349">
                  <c:v>338.77</c:v>
                </c:pt>
                <c:pt idx="350">
                  <c:v>339.72699999999998</c:v>
                </c:pt>
                <c:pt idx="351">
                  <c:v>340.69400000000002</c:v>
                </c:pt>
                <c:pt idx="352">
                  <c:v>341.65199999999999</c:v>
                </c:pt>
                <c:pt idx="353">
                  <c:v>342.60899999999998</c:v>
                </c:pt>
                <c:pt idx="354">
                  <c:v>343.57600000000002</c:v>
                </c:pt>
                <c:pt idx="355">
                  <c:v>344.53399999999999</c:v>
                </c:pt>
                <c:pt idx="356">
                  <c:v>345.49400000000003</c:v>
                </c:pt>
                <c:pt idx="357">
                  <c:v>346.447</c:v>
                </c:pt>
                <c:pt idx="358">
                  <c:v>347.40699999999998</c:v>
                </c:pt>
                <c:pt idx="359">
                  <c:v>348.37</c:v>
                </c:pt>
                <c:pt idx="360">
                  <c:v>349.33199999999999</c:v>
                </c:pt>
                <c:pt idx="361">
                  <c:v>350.29500000000002</c:v>
                </c:pt>
                <c:pt idx="362">
                  <c:v>351.24700000000001</c:v>
                </c:pt>
                <c:pt idx="363">
                  <c:v>352.21</c:v>
                </c:pt>
                <c:pt idx="364">
                  <c:v>353.173</c:v>
                </c:pt>
                <c:pt idx="365">
                  <c:v>354.12700000000001</c:v>
                </c:pt>
                <c:pt idx="366">
                  <c:v>355.09300000000002</c:v>
                </c:pt>
                <c:pt idx="367">
                  <c:v>356.05099999999999</c:v>
                </c:pt>
                <c:pt idx="368">
                  <c:v>357.00799999999998</c:v>
                </c:pt>
                <c:pt idx="369">
                  <c:v>357.97500000000002</c:v>
                </c:pt>
                <c:pt idx="370">
                  <c:v>358.93299999999999</c:v>
                </c:pt>
                <c:pt idx="371">
                  <c:v>359.89299999999997</c:v>
                </c:pt>
                <c:pt idx="372">
                  <c:v>360.84800000000001</c:v>
                </c:pt>
                <c:pt idx="373">
                  <c:v>361.81599999999997</c:v>
                </c:pt>
                <c:pt idx="374">
                  <c:v>362.774</c:v>
                </c:pt>
                <c:pt idx="375">
                  <c:v>363.72800000000001</c:v>
                </c:pt>
                <c:pt idx="376">
                  <c:v>364.68799999999999</c:v>
                </c:pt>
                <c:pt idx="377">
                  <c:v>365.65199999999999</c:v>
                </c:pt>
                <c:pt idx="378">
                  <c:v>366.613</c:v>
                </c:pt>
                <c:pt idx="379">
                  <c:v>367.56700000000001</c:v>
                </c:pt>
                <c:pt idx="380">
                  <c:v>368.536</c:v>
                </c:pt>
                <c:pt idx="381">
                  <c:v>369.49200000000002</c:v>
                </c:pt>
                <c:pt idx="382">
                  <c:v>370.45600000000002</c:v>
                </c:pt>
                <c:pt idx="383">
                  <c:v>371.40800000000002</c:v>
                </c:pt>
                <c:pt idx="384">
                  <c:v>372.37400000000002</c:v>
                </c:pt>
                <c:pt idx="385">
                  <c:v>373.33199999999999</c:v>
                </c:pt>
                <c:pt idx="386">
                  <c:v>374.28899999999999</c:v>
                </c:pt>
                <c:pt idx="387">
                  <c:v>375.25599999999997</c:v>
                </c:pt>
                <c:pt idx="388">
                  <c:v>376.214</c:v>
                </c:pt>
                <c:pt idx="389">
                  <c:v>377.17099999999999</c:v>
                </c:pt>
                <c:pt idx="390">
                  <c:v>378.13200000000001</c:v>
                </c:pt>
                <c:pt idx="391">
                  <c:v>379.096</c:v>
                </c:pt>
                <c:pt idx="392">
                  <c:v>380.04700000000003</c:v>
                </c:pt>
                <c:pt idx="393">
                  <c:v>381.00799999999998</c:v>
                </c:pt>
                <c:pt idx="394">
                  <c:v>381.96899999999999</c:v>
                </c:pt>
                <c:pt idx="395">
                  <c:v>382.93299999999999</c:v>
                </c:pt>
                <c:pt idx="396">
                  <c:v>383.887</c:v>
                </c:pt>
                <c:pt idx="397">
                  <c:v>384.84699999999998</c:v>
                </c:pt>
                <c:pt idx="398">
                  <c:v>385.80799999999999</c:v>
                </c:pt>
                <c:pt idx="399">
                  <c:v>386.77600000000001</c:v>
                </c:pt>
                <c:pt idx="400">
                  <c:v>387.73200000000003</c:v>
                </c:pt>
                <c:pt idx="401">
                  <c:v>388.68900000000002</c:v>
                </c:pt>
                <c:pt idx="402">
                  <c:v>389.65600000000001</c:v>
                </c:pt>
                <c:pt idx="403">
                  <c:v>390.613</c:v>
                </c:pt>
                <c:pt idx="404">
                  <c:v>391.57</c:v>
                </c:pt>
                <c:pt idx="405">
                  <c:v>392.52699999999999</c:v>
                </c:pt>
                <c:pt idx="406">
                  <c:v>393.49400000000003</c:v>
                </c:pt>
                <c:pt idx="407">
                  <c:v>394.452</c:v>
                </c:pt>
                <c:pt idx="408">
                  <c:v>395.41300000000001</c:v>
                </c:pt>
                <c:pt idx="409">
                  <c:v>396.375</c:v>
                </c:pt>
                <c:pt idx="410">
                  <c:v>397.33600000000001</c:v>
                </c:pt>
                <c:pt idx="411">
                  <c:v>398.29</c:v>
                </c:pt>
                <c:pt idx="412">
                  <c:v>399.25</c:v>
                </c:pt>
                <c:pt idx="413">
                  <c:v>400.214</c:v>
                </c:pt>
                <c:pt idx="414">
                  <c:v>401.17500000000001</c:v>
                </c:pt>
                <c:pt idx="415">
                  <c:v>402.12900000000002</c:v>
                </c:pt>
                <c:pt idx="416">
                  <c:v>403.09199999999998</c:v>
                </c:pt>
                <c:pt idx="417">
                  <c:v>404.05500000000001</c:v>
                </c:pt>
                <c:pt idx="418">
                  <c:v>405.01299999999998</c:v>
                </c:pt>
                <c:pt idx="419">
                  <c:v>405.97</c:v>
                </c:pt>
                <c:pt idx="420">
                  <c:v>406.92700000000002</c:v>
                </c:pt>
                <c:pt idx="421">
                  <c:v>407.887</c:v>
                </c:pt>
                <c:pt idx="422">
                  <c:v>408.85199999999998</c:v>
                </c:pt>
                <c:pt idx="423">
                  <c:v>409.80900000000003</c:v>
                </c:pt>
                <c:pt idx="424">
                  <c:v>410.77600000000001</c:v>
                </c:pt>
                <c:pt idx="425">
                  <c:v>411.72699999999998</c:v>
                </c:pt>
                <c:pt idx="426">
                  <c:v>412.69200000000001</c:v>
                </c:pt>
                <c:pt idx="427">
                  <c:v>413.65600000000001</c:v>
                </c:pt>
                <c:pt idx="428">
                  <c:v>414.60700000000003</c:v>
                </c:pt>
                <c:pt idx="429">
                  <c:v>415.57</c:v>
                </c:pt>
                <c:pt idx="430">
                  <c:v>416.53100000000001</c:v>
                </c:pt>
                <c:pt idx="431">
                  <c:v>417.495</c:v>
                </c:pt>
                <c:pt idx="432">
                  <c:v>418.45600000000002</c:v>
                </c:pt>
                <c:pt idx="433">
                  <c:v>419.41</c:v>
                </c:pt>
                <c:pt idx="434">
                  <c:v>420.37200000000001</c:v>
                </c:pt>
                <c:pt idx="435">
                  <c:v>421.33600000000001</c:v>
                </c:pt>
                <c:pt idx="436">
                  <c:v>422.29399999999998</c:v>
                </c:pt>
                <c:pt idx="437">
                  <c:v>423.25099999999998</c:v>
                </c:pt>
                <c:pt idx="438">
                  <c:v>424.20800000000003</c:v>
                </c:pt>
                <c:pt idx="439">
                  <c:v>425.17500000000001</c:v>
                </c:pt>
                <c:pt idx="440">
                  <c:v>426.13299999999998</c:v>
                </c:pt>
                <c:pt idx="441">
                  <c:v>427.09</c:v>
                </c:pt>
                <c:pt idx="442">
                  <c:v>428.05200000000002</c:v>
                </c:pt>
                <c:pt idx="443">
                  <c:v>429.012</c:v>
                </c:pt>
                <c:pt idx="444">
                  <c:v>429.97300000000001</c:v>
                </c:pt>
                <c:pt idx="445">
                  <c:v>430.93599999999998</c:v>
                </c:pt>
              </c:numCache>
            </c:numRef>
          </c:xVal>
          <c:yVal>
            <c:numRef>
              <c:f>'исх данные'!$BZ$214:$BZ$659</c:f>
              <c:numCache>
                <c:formatCode>General</c:formatCode>
                <c:ptCount val="446"/>
                <c:pt idx="0">
                  <c:v>58.6</c:v>
                </c:pt>
                <c:pt idx="1">
                  <c:v>59.3</c:v>
                </c:pt>
                <c:pt idx="2">
                  <c:v>59.3</c:v>
                </c:pt>
                <c:pt idx="3">
                  <c:v>59.3</c:v>
                </c:pt>
                <c:pt idx="4">
                  <c:v>59.3</c:v>
                </c:pt>
                <c:pt idx="5">
                  <c:v>59.3</c:v>
                </c:pt>
                <c:pt idx="6">
                  <c:v>59.3</c:v>
                </c:pt>
                <c:pt idx="7">
                  <c:v>59.3</c:v>
                </c:pt>
                <c:pt idx="8">
                  <c:v>59.3</c:v>
                </c:pt>
                <c:pt idx="9">
                  <c:v>59.3</c:v>
                </c:pt>
                <c:pt idx="10">
                  <c:v>59.3</c:v>
                </c:pt>
                <c:pt idx="11">
                  <c:v>59.3</c:v>
                </c:pt>
                <c:pt idx="12">
                  <c:v>59.3</c:v>
                </c:pt>
                <c:pt idx="13">
                  <c:v>59.3</c:v>
                </c:pt>
                <c:pt idx="14">
                  <c:v>59.3</c:v>
                </c:pt>
                <c:pt idx="15">
                  <c:v>59.3</c:v>
                </c:pt>
                <c:pt idx="16">
                  <c:v>59.3</c:v>
                </c:pt>
                <c:pt idx="17">
                  <c:v>59.3</c:v>
                </c:pt>
                <c:pt idx="18">
                  <c:v>59.3</c:v>
                </c:pt>
                <c:pt idx="19">
                  <c:v>59.3</c:v>
                </c:pt>
                <c:pt idx="20">
                  <c:v>59.3</c:v>
                </c:pt>
                <c:pt idx="21">
                  <c:v>59.3</c:v>
                </c:pt>
                <c:pt idx="22">
                  <c:v>59.3</c:v>
                </c:pt>
                <c:pt idx="23">
                  <c:v>59.3</c:v>
                </c:pt>
                <c:pt idx="24">
                  <c:v>59.3</c:v>
                </c:pt>
                <c:pt idx="25">
                  <c:v>59.3</c:v>
                </c:pt>
                <c:pt idx="26">
                  <c:v>59.3</c:v>
                </c:pt>
                <c:pt idx="27">
                  <c:v>59.3</c:v>
                </c:pt>
                <c:pt idx="28">
                  <c:v>59.2</c:v>
                </c:pt>
                <c:pt idx="29">
                  <c:v>59.2</c:v>
                </c:pt>
                <c:pt idx="30">
                  <c:v>59.2</c:v>
                </c:pt>
                <c:pt idx="31">
                  <c:v>59.2</c:v>
                </c:pt>
                <c:pt idx="32">
                  <c:v>59.2</c:v>
                </c:pt>
                <c:pt idx="33">
                  <c:v>59.2</c:v>
                </c:pt>
                <c:pt idx="34">
                  <c:v>59.2</c:v>
                </c:pt>
                <c:pt idx="35">
                  <c:v>59.2</c:v>
                </c:pt>
                <c:pt idx="36">
                  <c:v>59.2</c:v>
                </c:pt>
                <c:pt idx="37">
                  <c:v>59.2</c:v>
                </c:pt>
                <c:pt idx="38">
                  <c:v>59.2</c:v>
                </c:pt>
                <c:pt idx="39">
                  <c:v>59.2</c:v>
                </c:pt>
                <c:pt idx="40">
                  <c:v>59.2</c:v>
                </c:pt>
                <c:pt idx="41">
                  <c:v>59.2</c:v>
                </c:pt>
                <c:pt idx="42">
                  <c:v>59.2</c:v>
                </c:pt>
                <c:pt idx="43">
                  <c:v>59.2</c:v>
                </c:pt>
                <c:pt idx="44">
                  <c:v>59.2</c:v>
                </c:pt>
                <c:pt idx="45">
                  <c:v>59.2</c:v>
                </c:pt>
                <c:pt idx="46">
                  <c:v>59.2</c:v>
                </c:pt>
                <c:pt idx="47">
                  <c:v>59.2</c:v>
                </c:pt>
                <c:pt idx="48">
                  <c:v>59.1</c:v>
                </c:pt>
                <c:pt idx="49">
                  <c:v>59.1</c:v>
                </c:pt>
                <c:pt idx="50">
                  <c:v>59.1</c:v>
                </c:pt>
                <c:pt idx="51">
                  <c:v>59.1</c:v>
                </c:pt>
                <c:pt idx="52">
                  <c:v>59.1</c:v>
                </c:pt>
                <c:pt idx="53">
                  <c:v>59.1</c:v>
                </c:pt>
                <c:pt idx="54">
                  <c:v>59.1</c:v>
                </c:pt>
                <c:pt idx="55">
                  <c:v>59.1</c:v>
                </c:pt>
                <c:pt idx="56">
                  <c:v>59.1</c:v>
                </c:pt>
                <c:pt idx="57">
                  <c:v>59.1</c:v>
                </c:pt>
                <c:pt idx="58">
                  <c:v>59.1</c:v>
                </c:pt>
                <c:pt idx="59">
                  <c:v>59.1</c:v>
                </c:pt>
                <c:pt idx="60">
                  <c:v>59.1</c:v>
                </c:pt>
                <c:pt idx="61">
                  <c:v>59.1</c:v>
                </c:pt>
                <c:pt idx="62">
                  <c:v>59.1</c:v>
                </c:pt>
                <c:pt idx="63">
                  <c:v>59.1</c:v>
                </c:pt>
                <c:pt idx="64">
                  <c:v>59.1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</c:v>
                </c:pt>
                <c:pt idx="81">
                  <c:v>59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59</c:v>
                </c:pt>
                <c:pt idx="91">
                  <c:v>59</c:v>
                </c:pt>
                <c:pt idx="92">
                  <c:v>59</c:v>
                </c:pt>
                <c:pt idx="93">
                  <c:v>59</c:v>
                </c:pt>
                <c:pt idx="94">
                  <c:v>59</c:v>
                </c:pt>
                <c:pt idx="95">
                  <c:v>59</c:v>
                </c:pt>
                <c:pt idx="96">
                  <c:v>59</c:v>
                </c:pt>
                <c:pt idx="97">
                  <c:v>59</c:v>
                </c:pt>
                <c:pt idx="98">
                  <c:v>59</c:v>
                </c:pt>
                <c:pt idx="99">
                  <c:v>59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59</c:v>
                </c:pt>
                <c:pt idx="104">
                  <c:v>59</c:v>
                </c:pt>
                <c:pt idx="105">
                  <c:v>59</c:v>
                </c:pt>
                <c:pt idx="106">
                  <c:v>59</c:v>
                </c:pt>
                <c:pt idx="107">
                  <c:v>59</c:v>
                </c:pt>
                <c:pt idx="108">
                  <c:v>59</c:v>
                </c:pt>
                <c:pt idx="109">
                  <c:v>59</c:v>
                </c:pt>
                <c:pt idx="110">
                  <c:v>59</c:v>
                </c:pt>
                <c:pt idx="111">
                  <c:v>59</c:v>
                </c:pt>
                <c:pt idx="112">
                  <c:v>59</c:v>
                </c:pt>
                <c:pt idx="113">
                  <c:v>59</c:v>
                </c:pt>
                <c:pt idx="114">
                  <c:v>59</c:v>
                </c:pt>
                <c:pt idx="115">
                  <c:v>59</c:v>
                </c:pt>
                <c:pt idx="116">
                  <c:v>59</c:v>
                </c:pt>
                <c:pt idx="117">
                  <c:v>59</c:v>
                </c:pt>
                <c:pt idx="118">
                  <c:v>59</c:v>
                </c:pt>
                <c:pt idx="119">
                  <c:v>59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59</c:v>
                </c:pt>
                <c:pt idx="124">
                  <c:v>59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59</c:v>
                </c:pt>
                <c:pt idx="129">
                  <c:v>59</c:v>
                </c:pt>
                <c:pt idx="130">
                  <c:v>59</c:v>
                </c:pt>
                <c:pt idx="131">
                  <c:v>59</c:v>
                </c:pt>
                <c:pt idx="132">
                  <c:v>59</c:v>
                </c:pt>
                <c:pt idx="133">
                  <c:v>59</c:v>
                </c:pt>
                <c:pt idx="134">
                  <c:v>59</c:v>
                </c:pt>
                <c:pt idx="135">
                  <c:v>59</c:v>
                </c:pt>
                <c:pt idx="136">
                  <c:v>59</c:v>
                </c:pt>
                <c:pt idx="137">
                  <c:v>59</c:v>
                </c:pt>
                <c:pt idx="138">
                  <c:v>59</c:v>
                </c:pt>
                <c:pt idx="139">
                  <c:v>59</c:v>
                </c:pt>
                <c:pt idx="140">
                  <c:v>59</c:v>
                </c:pt>
                <c:pt idx="141">
                  <c:v>59</c:v>
                </c:pt>
                <c:pt idx="142">
                  <c:v>59</c:v>
                </c:pt>
                <c:pt idx="143">
                  <c:v>59</c:v>
                </c:pt>
                <c:pt idx="144">
                  <c:v>59</c:v>
                </c:pt>
                <c:pt idx="145">
                  <c:v>59</c:v>
                </c:pt>
                <c:pt idx="146">
                  <c:v>59</c:v>
                </c:pt>
                <c:pt idx="147">
                  <c:v>59</c:v>
                </c:pt>
                <c:pt idx="148">
                  <c:v>59</c:v>
                </c:pt>
                <c:pt idx="149">
                  <c:v>59</c:v>
                </c:pt>
                <c:pt idx="150">
                  <c:v>59</c:v>
                </c:pt>
                <c:pt idx="151">
                  <c:v>59</c:v>
                </c:pt>
                <c:pt idx="152">
                  <c:v>59</c:v>
                </c:pt>
                <c:pt idx="153">
                  <c:v>58.9</c:v>
                </c:pt>
                <c:pt idx="154">
                  <c:v>58.9</c:v>
                </c:pt>
                <c:pt idx="155">
                  <c:v>58.9</c:v>
                </c:pt>
                <c:pt idx="156">
                  <c:v>58.9</c:v>
                </c:pt>
                <c:pt idx="157">
                  <c:v>58.9</c:v>
                </c:pt>
                <c:pt idx="158">
                  <c:v>58.9</c:v>
                </c:pt>
                <c:pt idx="159">
                  <c:v>58.9</c:v>
                </c:pt>
                <c:pt idx="160">
                  <c:v>58.9</c:v>
                </c:pt>
                <c:pt idx="161">
                  <c:v>58.9</c:v>
                </c:pt>
                <c:pt idx="162">
                  <c:v>59</c:v>
                </c:pt>
                <c:pt idx="163">
                  <c:v>59</c:v>
                </c:pt>
                <c:pt idx="164">
                  <c:v>59</c:v>
                </c:pt>
                <c:pt idx="165">
                  <c:v>59</c:v>
                </c:pt>
                <c:pt idx="166">
                  <c:v>59</c:v>
                </c:pt>
                <c:pt idx="167">
                  <c:v>59</c:v>
                </c:pt>
                <c:pt idx="168">
                  <c:v>59</c:v>
                </c:pt>
                <c:pt idx="169">
                  <c:v>59</c:v>
                </c:pt>
                <c:pt idx="170">
                  <c:v>59</c:v>
                </c:pt>
                <c:pt idx="171">
                  <c:v>59</c:v>
                </c:pt>
                <c:pt idx="172">
                  <c:v>59</c:v>
                </c:pt>
                <c:pt idx="173">
                  <c:v>59</c:v>
                </c:pt>
                <c:pt idx="174">
                  <c:v>59</c:v>
                </c:pt>
                <c:pt idx="175">
                  <c:v>59</c:v>
                </c:pt>
                <c:pt idx="176">
                  <c:v>59</c:v>
                </c:pt>
                <c:pt idx="177">
                  <c:v>59</c:v>
                </c:pt>
                <c:pt idx="178">
                  <c:v>59</c:v>
                </c:pt>
                <c:pt idx="179">
                  <c:v>59</c:v>
                </c:pt>
                <c:pt idx="180">
                  <c:v>59</c:v>
                </c:pt>
                <c:pt idx="181">
                  <c:v>59</c:v>
                </c:pt>
                <c:pt idx="182">
                  <c:v>59</c:v>
                </c:pt>
                <c:pt idx="183">
                  <c:v>59</c:v>
                </c:pt>
                <c:pt idx="184">
                  <c:v>59.5</c:v>
                </c:pt>
                <c:pt idx="185">
                  <c:v>61.8</c:v>
                </c:pt>
                <c:pt idx="186">
                  <c:v>61.8</c:v>
                </c:pt>
                <c:pt idx="187">
                  <c:v>61.9</c:v>
                </c:pt>
                <c:pt idx="188">
                  <c:v>64.2</c:v>
                </c:pt>
                <c:pt idx="189">
                  <c:v>64.2</c:v>
                </c:pt>
                <c:pt idx="190">
                  <c:v>64.7</c:v>
                </c:pt>
                <c:pt idx="191">
                  <c:v>67.599999999999994</c:v>
                </c:pt>
                <c:pt idx="192">
                  <c:v>67.599999999999994</c:v>
                </c:pt>
                <c:pt idx="193">
                  <c:v>68.099999999999994</c:v>
                </c:pt>
                <c:pt idx="194">
                  <c:v>71.599999999999994</c:v>
                </c:pt>
                <c:pt idx="195">
                  <c:v>71.599999999999994</c:v>
                </c:pt>
                <c:pt idx="196">
                  <c:v>71.7</c:v>
                </c:pt>
                <c:pt idx="197">
                  <c:v>72.099999999999994</c:v>
                </c:pt>
                <c:pt idx="198">
                  <c:v>74.7</c:v>
                </c:pt>
                <c:pt idx="199">
                  <c:v>74.7</c:v>
                </c:pt>
                <c:pt idx="200">
                  <c:v>74.8</c:v>
                </c:pt>
                <c:pt idx="201">
                  <c:v>75.2</c:v>
                </c:pt>
                <c:pt idx="202">
                  <c:v>75.599999999999994</c:v>
                </c:pt>
                <c:pt idx="203">
                  <c:v>78.2</c:v>
                </c:pt>
                <c:pt idx="204">
                  <c:v>78.2</c:v>
                </c:pt>
                <c:pt idx="205">
                  <c:v>78.2</c:v>
                </c:pt>
                <c:pt idx="206">
                  <c:v>78.3</c:v>
                </c:pt>
                <c:pt idx="207">
                  <c:v>78.3</c:v>
                </c:pt>
                <c:pt idx="208">
                  <c:v>78.400000000000006</c:v>
                </c:pt>
                <c:pt idx="209">
                  <c:v>78.5</c:v>
                </c:pt>
                <c:pt idx="210">
                  <c:v>78.8</c:v>
                </c:pt>
                <c:pt idx="211">
                  <c:v>79.099999999999994</c:v>
                </c:pt>
                <c:pt idx="212">
                  <c:v>79.3</c:v>
                </c:pt>
                <c:pt idx="213">
                  <c:v>79.5</c:v>
                </c:pt>
                <c:pt idx="214">
                  <c:v>79.599999999999994</c:v>
                </c:pt>
                <c:pt idx="215">
                  <c:v>79.7</c:v>
                </c:pt>
                <c:pt idx="216">
                  <c:v>79.7</c:v>
                </c:pt>
                <c:pt idx="217">
                  <c:v>79.8</c:v>
                </c:pt>
                <c:pt idx="218">
                  <c:v>79.8</c:v>
                </c:pt>
                <c:pt idx="219">
                  <c:v>79.8</c:v>
                </c:pt>
                <c:pt idx="220">
                  <c:v>79.400000000000006</c:v>
                </c:pt>
                <c:pt idx="221">
                  <c:v>79.099999999999994</c:v>
                </c:pt>
                <c:pt idx="222">
                  <c:v>78.900000000000006</c:v>
                </c:pt>
                <c:pt idx="223">
                  <c:v>78.400000000000006</c:v>
                </c:pt>
                <c:pt idx="224">
                  <c:v>78.099999999999994</c:v>
                </c:pt>
                <c:pt idx="225">
                  <c:v>77.8</c:v>
                </c:pt>
                <c:pt idx="226">
                  <c:v>75.5</c:v>
                </c:pt>
                <c:pt idx="227">
                  <c:v>75.5</c:v>
                </c:pt>
                <c:pt idx="228">
                  <c:v>75.400000000000006</c:v>
                </c:pt>
                <c:pt idx="229">
                  <c:v>75</c:v>
                </c:pt>
                <c:pt idx="230">
                  <c:v>74.8</c:v>
                </c:pt>
                <c:pt idx="231">
                  <c:v>74.599999999999994</c:v>
                </c:pt>
                <c:pt idx="232">
                  <c:v>74.400000000000006</c:v>
                </c:pt>
                <c:pt idx="233">
                  <c:v>74</c:v>
                </c:pt>
                <c:pt idx="234">
                  <c:v>73.599999999999994</c:v>
                </c:pt>
                <c:pt idx="235">
                  <c:v>73.099999999999994</c:v>
                </c:pt>
                <c:pt idx="236">
                  <c:v>72.7</c:v>
                </c:pt>
                <c:pt idx="237">
                  <c:v>72.400000000000006</c:v>
                </c:pt>
                <c:pt idx="238">
                  <c:v>70.099999999999994</c:v>
                </c:pt>
                <c:pt idx="239">
                  <c:v>70.099999999999994</c:v>
                </c:pt>
                <c:pt idx="240">
                  <c:v>70.099999999999994</c:v>
                </c:pt>
                <c:pt idx="241">
                  <c:v>69.8</c:v>
                </c:pt>
                <c:pt idx="242">
                  <c:v>69.599999999999994</c:v>
                </c:pt>
                <c:pt idx="243">
                  <c:v>69.400000000000006</c:v>
                </c:pt>
                <c:pt idx="244">
                  <c:v>69.3</c:v>
                </c:pt>
                <c:pt idx="245">
                  <c:v>69.099999999999994</c:v>
                </c:pt>
                <c:pt idx="246">
                  <c:v>68.7</c:v>
                </c:pt>
                <c:pt idx="247">
                  <c:v>68.400000000000006</c:v>
                </c:pt>
                <c:pt idx="248">
                  <c:v>67.900000000000006</c:v>
                </c:pt>
                <c:pt idx="249">
                  <c:v>67.5</c:v>
                </c:pt>
                <c:pt idx="250">
                  <c:v>67.3</c:v>
                </c:pt>
                <c:pt idx="251">
                  <c:v>67</c:v>
                </c:pt>
                <c:pt idx="252">
                  <c:v>66.5</c:v>
                </c:pt>
                <c:pt idx="253">
                  <c:v>66.2</c:v>
                </c:pt>
                <c:pt idx="254">
                  <c:v>66</c:v>
                </c:pt>
                <c:pt idx="255">
                  <c:v>65.8</c:v>
                </c:pt>
                <c:pt idx="256">
                  <c:v>65.599999999999994</c:v>
                </c:pt>
                <c:pt idx="257">
                  <c:v>65.3</c:v>
                </c:pt>
                <c:pt idx="258">
                  <c:v>65</c:v>
                </c:pt>
                <c:pt idx="259">
                  <c:v>64.7</c:v>
                </c:pt>
                <c:pt idx="260">
                  <c:v>64.5</c:v>
                </c:pt>
                <c:pt idx="261">
                  <c:v>64.400000000000006</c:v>
                </c:pt>
                <c:pt idx="262">
                  <c:v>64.2</c:v>
                </c:pt>
                <c:pt idx="263">
                  <c:v>64.099999999999994</c:v>
                </c:pt>
                <c:pt idx="264">
                  <c:v>63.9</c:v>
                </c:pt>
                <c:pt idx="265">
                  <c:v>63.5</c:v>
                </c:pt>
                <c:pt idx="266">
                  <c:v>63.2</c:v>
                </c:pt>
                <c:pt idx="267">
                  <c:v>63</c:v>
                </c:pt>
                <c:pt idx="268">
                  <c:v>62.9</c:v>
                </c:pt>
                <c:pt idx="269">
                  <c:v>62.7</c:v>
                </c:pt>
                <c:pt idx="270">
                  <c:v>62.6</c:v>
                </c:pt>
                <c:pt idx="271">
                  <c:v>62.5</c:v>
                </c:pt>
                <c:pt idx="272">
                  <c:v>62.4</c:v>
                </c:pt>
                <c:pt idx="273">
                  <c:v>62.4</c:v>
                </c:pt>
                <c:pt idx="274">
                  <c:v>62.3</c:v>
                </c:pt>
                <c:pt idx="275">
                  <c:v>62.2</c:v>
                </c:pt>
                <c:pt idx="276">
                  <c:v>62.1</c:v>
                </c:pt>
                <c:pt idx="277">
                  <c:v>62.1</c:v>
                </c:pt>
                <c:pt idx="278">
                  <c:v>62</c:v>
                </c:pt>
                <c:pt idx="279">
                  <c:v>61.9</c:v>
                </c:pt>
                <c:pt idx="280">
                  <c:v>61.8</c:v>
                </c:pt>
                <c:pt idx="281">
                  <c:v>61.8</c:v>
                </c:pt>
                <c:pt idx="282">
                  <c:v>61.7</c:v>
                </c:pt>
                <c:pt idx="283">
                  <c:v>61.6</c:v>
                </c:pt>
                <c:pt idx="284">
                  <c:v>61.5</c:v>
                </c:pt>
                <c:pt idx="285">
                  <c:v>61.4</c:v>
                </c:pt>
                <c:pt idx="286">
                  <c:v>61.3</c:v>
                </c:pt>
                <c:pt idx="287">
                  <c:v>61.2</c:v>
                </c:pt>
                <c:pt idx="288">
                  <c:v>61.1</c:v>
                </c:pt>
                <c:pt idx="289">
                  <c:v>61.1</c:v>
                </c:pt>
                <c:pt idx="290">
                  <c:v>61</c:v>
                </c:pt>
                <c:pt idx="291">
                  <c:v>60.9</c:v>
                </c:pt>
                <c:pt idx="292">
                  <c:v>60.8</c:v>
                </c:pt>
                <c:pt idx="293">
                  <c:v>60.7</c:v>
                </c:pt>
                <c:pt idx="294">
                  <c:v>60.7</c:v>
                </c:pt>
                <c:pt idx="295">
                  <c:v>60.6</c:v>
                </c:pt>
                <c:pt idx="296">
                  <c:v>60.5</c:v>
                </c:pt>
                <c:pt idx="297">
                  <c:v>60.5</c:v>
                </c:pt>
                <c:pt idx="298">
                  <c:v>60.4</c:v>
                </c:pt>
                <c:pt idx="299">
                  <c:v>60.3</c:v>
                </c:pt>
                <c:pt idx="300">
                  <c:v>60.3</c:v>
                </c:pt>
                <c:pt idx="301">
                  <c:v>60.2</c:v>
                </c:pt>
                <c:pt idx="302">
                  <c:v>60.2</c:v>
                </c:pt>
                <c:pt idx="303">
                  <c:v>60.1</c:v>
                </c:pt>
                <c:pt idx="304">
                  <c:v>60.1</c:v>
                </c:pt>
                <c:pt idx="305">
                  <c:v>60.1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59.9</c:v>
                </c:pt>
                <c:pt idx="310">
                  <c:v>59.9</c:v>
                </c:pt>
                <c:pt idx="311">
                  <c:v>59.9</c:v>
                </c:pt>
                <c:pt idx="312">
                  <c:v>59.9</c:v>
                </c:pt>
                <c:pt idx="313">
                  <c:v>59.8</c:v>
                </c:pt>
                <c:pt idx="314">
                  <c:v>59.8</c:v>
                </c:pt>
                <c:pt idx="315">
                  <c:v>59.8</c:v>
                </c:pt>
                <c:pt idx="316">
                  <c:v>59.8</c:v>
                </c:pt>
                <c:pt idx="317">
                  <c:v>59.7</c:v>
                </c:pt>
                <c:pt idx="318">
                  <c:v>59.7</c:v>
                </c:pt>
                <c:pt idx="319">
                  <c:v>59.7</c:v>
                </c:pt>
                <c:pt idx="320">
                  <c:v>59.7</c:v>
                </c:pt>
                <c:pt idx="321">
                  <c:v>59.7</c:v>
                </c:pt>
                <c:pt idx="322">
                  <c:v>59.6</c:v>
                </c:pt>
                <c:pt idx="323">
                  <c:v>59.6</c:v>
                </c:pt>
                <c:pt idx="324">
                  <c:v>59.6</c:v>
                </c:pt>
                <c:pt idx="325">
                  <c:v>59.6</c:v>
                </c:pt>
                <c:pt idx="326">
                  <c:v>59.6</c:v>
                </c:pt>
                <c:pt idx="327">
                  <c:v>59.6</c:v>
                </c:pt>
                <c:pt idx="328">
                  <c:v>59.6</c:v>
                </c:pt>
                <c:pt idx="329">
                  <c:v>59.6</c:v>
                </c:pt>
                <c:pt idx="330">
                  <c:v>59.5</c:v>
                </c:pt>
                <c:pt idx="331">
                  <c:v>59.5</c:v>
                </c:pt>
                <c:pt idx="332">
                  <c:v>59.5</c:v>
                </c:pt>
                <c:pt idx="333">
                  <c:v>59.5</c:v>
                </c:pt>
                <c:pt idx="334">
                  <c:v>59.5</c:v>
                </c:pt>
                <c:pt idx="335">
                  <c:v>59.5</c:v>
                </c:pt>
                <c:pt idx="336">
                  <c:v>59.5</c:v>
                </c:pt>
                <c:pt idx="337">
                  <c:v>59.5</c:v>
                </c:pt>
                <c:pt idx="338">
                  <c:v>59.4</c:v>
                </c:pt>
                <c:pt idx="339">
                  <c:v>59.4</c:v>
                </c:pt>
                <c:pt idx="340">
                  <c:v>59.4</c:v>
                </c:pt>
                <c:pt idx="341">
                  <c:v>59.4</c:v>
                </c:pt>
                <c:pt idx="342">
                  <c:v>59.4</c:v>
                </c:pt>
                <c:pt idx="343">
                  <c:v>59.4</c:v>
                </c:pt>
                <c:pt idx="344">
                  <c:v>59.4</c:v>
                </c:pt>
                <c:pt idx="345">
                  <c:v>59.4</c:v>
                </c:pt>
                <c:pt idx="346">
                  <c:v>59.4</c:v>
                </c:pt>
                <c:pt idx="347">
                  <c:v>59.4</c:v>
                </c:pt>
                <c:pt idx="348">
                  <c:v>59.4</c:v>
                </c:pt>
                <c:pt idx="349">
                  <c:v>59.4</c:v>
                </c:pt>
                <c:pt idx="350">
                  <c:v>59.4</c:v>
                </c:pt>
                <c:pt idx="351">
                  <c:v>59.3</c:v>
                </c:pt>
                <c:pt idx="352">
                  <c:v>59.3</c:v>
                </c:pt>
                <c:pt idx="353">
                  <c:v>59.3</c:v>
                </c:pt>
                <c:pt idx="354">
                  <c:v>59.3</c:v>
                </c:pt>
                <c:pt idx="355">
                  <c:v>59.3</c:v>
                </c:pt>
                <c:pt idx="356">
                  <c:v>59.3</c:v>
                </c:pt>
                <c:pt idx="357">
                  <c:v>59.3</c:v>
                </c:pt>
                <c:pt idx="358">
                  <c:v>59.3</c:v>
                </c:pt>
                <c:pt idx="359">
                  <c:v>59.3</c:v>
                </c:pt>
                <c:pt idx="360">
                  <c:v>59.3</c:v>
                </c:pt>
                <c:pt idx="361">
                  <c:v>59.3</c:v>
                </c:pt>
                <c:pt idx="362">
                  <c:v>59.3</c:v>
                </c:pt>
                <c:pt idx="363">
                  <c:v>59.3</c:v>
                </c:pt>
                <c:pt idx="364">
                  <c:v>59.3</c:v>
                </c:pt>
                <c:pt idx="365">
                  <c:v>59.3</c:v>
                </c:pt>
                <c:pt idx="366">
                  <c:v>59.3</c:v>
                </c:pt>
                <c:pt idx="367">
                  <c:v>59.3</c:v>
                </c:pt>
                <c:pt idx="368">
                  <c:v>59.3</c:v>
                </c:pt>
                <c:pt idx="369">
                  <c:v>59.3</c:v>
                </c:pt>
                <c:pt idx="370">
                  <c:v>59.3</c:v>
                </c:pt>
                <c:pt idx="371">
                  <c:v>59.3</c:v>
                </c:pt>
                <c:pt idx="372">
                  <c:v>59.3</c:v>
                </c:pt>
                <c:pt idx="373">
                  <c:v>59.3</c:v>
                </c:pt>
                <c:pt idx="374">
                  <c:v>59.3</c:v>
                </c:pt>
                <c:pt idx="375">
                  <c:v>59.3</c:v>
                </c:pt>
                <c:pt idx="376">
                  <c:v>59.2</c:v>
                </c:pt>
                <c:pt idx="377">
                  <c:v>59.2</c:v>
                </c:pt>
                <c:pt idx="378">
                  <c:v>59.2</c:v>
                </c:pt>
                <c:pt idx="379">
                  <c:v>59.2</c:v>
                </c:pt>
                <c:pt idx="380">
                  <c:v>59.2</c:v>
                </c:pt>
                <c:pt idx="381">
                  <c:v>59.2</c:v>
                </c:pt>
                <c:pt idx="382">
                  <c:v>59.2</c:v>
                </c:pt>
                <c:pt idx="383">
                  <c:v>59.2</c:v>
                </c:pt>
                <c:pt idx="384">
                  <c:v>59.2</c:v>
                </c:pt>
                <c:pt idx="385">
                  <c:v>59.2</c:v>
                </c:pt>
                <c:pt idx="386">
                  <c:v>59.2</c:v>
                </c:pt>
                <c:pt idx="387">
                  <c:v>59.2</c:v>
                </c:pt>
                <c:pt idx="388">
                  <c:v>59.2</c:v>
                </c:pt>
                <c:pt idx="389">
                  <c:v>59.2</c:v>
                </c:pt>
                <c:pt idx="390">
                  <c:v>59.2</c:v>
                </c:pt>
                <c:pt idx="391">
                  <c:v>59.2</c:v>
                </c:pt>
                <c:pt idx="392">
                  <c:v>59.2</c:v>
                </c:pt>
                <c:pt idx="393">
                  <c:v>59.2</c:v>
                </c:pt>
                <c:pt idx="394">
                  <c:v>59.2</c:v>
                </c:pt>
                <c:pt idx="395">
                  <c:v>59.2</c:v>
                </c:pt>
                <c:pt idx="396">
                  <c:v>59.2</c:v>
                </c:pt>
                <c:pt idx="397">
                  <c:v>59.2</c:v>
                </c:pt>
                <c:pt idx="398">
                  <c:v>59.2</c:v>
                </c:pt>
                <c:pt idx="399">
                  <c:v>59.2</c:v>
                </c:pt>
                <c:pt idx="400">
                  <c:v>59.2</c:v>
                </c:pt>
                <c:pt idx="401">
                  <c:v>59.2</c:v>
                </c:pt>
                <c:pt idx="402">
                  <c:v>59.2</c:v>
                </c:pt>
                <c:pt idx="403">
                  <c:v>59.2</c:v>
                </c:pt>
                <c:pt idx="404">
                  <c:v>59.2</c:v>
                </c:pt>
                <c:pt idx="405">
                  <c:v>59.2</c:v>
                </c:pt>
                <c:pt idx="406">
                  <c:v>59.2</c:v>
                </c:pt>
                <c:pt idx="407">
                  <c:v>59.2</c:v>
                </c:pt>
                <c:pt idx="408">
                  <c:v>59.2</c:v>
                </c:pt>
                <c:pt idx="409">
                  <c:v>59.2</c:v>
                </c:pt>
                <c:pt idx="410">
                  <c:v>59.2</c:v>
                </c:pt>
                <c:pt idx="411">
                  <c:v>59.2</c:v>
                </c:pt>
                <c:pt idx="412">
                  <c:v>59.2</c:v>
                </c:pt>
                <c:pt idx="413">
                  <c:v>59.2</c:v>
                </c:pt>
                <c:pt idx="414">
                  <c:v>59.2</c:v>
                </c:pt>
                <c:pt idx="415">
                  <c:v>59.2</c:v>
                </c:pt>
                <c:pt idx="416">
                  <c:v>59.2</c:v>
                </c:pt>
                <c:pt idx="417">
                  <c:v>59.2</c:v>
                </c:pt>
                <c:pt idx="418">
                  <c:v>59.2</c:v>
                </c:pt>
                <c:pt idx="419">
                  <c:v>59.2</c:v>
                </c:pt>
                <c:pt idx="420">
                  <c:v>59.2</c:v>
                </c:pt>
                <c:pt idx="421">
                  <c:v>59.2</c:v>
                </c:pt>
                <c:pt idx="422">
                  <c:v>59.2</c:v>
                </c:pt>
                <c:pt idx="423">
                  <c:v>59.2</c:v>
                </c:pt>
                <c:pt idx="424">
                  <c:v>59.2</c:v>
                </c:pt>
                <c:pt idx="425">
                  <c:v>59.2</c:v>
                </c:pt>
                <c:pt idx="426">
                  <c:v>59.2</c:v>
                </c:pt>
                <c:pt idx="427">
                  <c:v>59.2</c:v>
                </c:pt>
                <c:pt idx="428">
                  <c:v>59.2</c:v>
                </c:pt>
                <c:pt idx="429">
                  <c:v>59.2</c:v>
                </c:pt>
                <c:pt idx="430">
                  <c:v>59.2</c:v>
                </c:pt>
                <c:pt idx="431">
                  <c:v>59.2</c:v>
                </c:pt>
                <c:pt idx="432">
                  <c:v>59.2</c:v>
                </c:pt>
                <c:pt idx="433">
                  <c:v>59.2</c:v>
                </c:pt>
                <c:pt idx="434">
                  <c:v>59.2</c:v>
                </c:pt>
                <c:pt idx="435">
                  <c:v>59.2</c:v>
                </c:pt>
                <c:pt idx="436">
                  <c:v>59.2</c:v>
                </c:pt>
                <c:pt idx="437">
                  <c:v>59.2</c:v>
                </c:pt>
                <c:pt idx="438">
                  <c:v>59.2</c:v>
                </c:pt>
                <c:pt idx="439">
                  <c:v>59.2</c:v>
                </c:pt>
                <c:pt idx="440">
                  <c:v>59.2</c:v>
                </c:pt>
                <c:pt idx="441">
                  <c:v>59.2</c:v>
                </c:pt>
                <c:pt idx="442">
                  <c:v>59.2</c:v>
                </c:pt>
                <c:pt idx="443">
                  <c:v>59.2</c:v>
                </c:pt>
                <c:pt idx="444">
                  <c:v>59.2</c:v>
                </c:pt>
                <c:pt idx="445">
                  <c:v>59.2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A8-4CC1-9B4D-EE5A97CC4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1456"/>
        <c:axId val="26223360"/>
      </c:scatterChart>
      <c:valAx>
        <c:axId val="2613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223360"/>
        <c:crosses val="autoZero"/>
        <c:crossBetween val="midCat"/>
      </c:valAx>
      <c:valAx>
        <c:axId val="2622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131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D0-47F8-8AFF-A9234B8FB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6240"/>
        <c:axId val="26347776"/>
      </c:scatterChart>
      <c:valAx>
        <c:axId val="2634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347776"/>
        <c:crosses val="autoZero"/>
        <c:crossBetween val="midCat"/>
      </c:valAx>
      <c:valAx>
        <c:axId val="26347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346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7D-44F9-8939-14007C232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4160"/>
        <c:axId val="26365952"/>
      </c:scatterChart>
      <c:valAx>
        <c:axId val="2636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365952"/>
        <c:crosses val="autoZero"/>
        <c:crossBetween val="midCat"/>
      </c:valAx>
      <c:valAx>
        <c:axId val="2636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364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данные'!$CG$1</c:f>
              <c:strCache>
                <c:ptCount val="1"/>
                <c:pt idx="0">
                  <c:v> 100EaV8,99-12,12,2014</c:v>
                </c:pt>
              </c:strCache>
            </c:strRef>
          </c:tx>
          <c:marker>
            <c:symbol val="none"/>
          </c:marker>
          <c:xVal>
            <c:strRef>
              <c:f>'исх данные'!$CF$2:$CF$793</c:f>
              <c:strCache>
                <c:ptCount val="353"/>
                <c:pt idx="0">
                  <c:v>$Дата 08-07-2017   Время 18:36:55</c:v>
                </c:pt>
                <c:pt idx="1">
                  <c:v>$  Кондуктометр  aCND1,86-250814</c:v>
                </c:pt>
                <c:pt idx="2">
                  <c:v>$Время</c:v>
                </c:pt>
                <c:pt idx="3">
                  <c:v>1,794</c:v>
                </c:pt>
                <c:pt idx="4">
                  <c:v>4,687</c:v>
                </c:pt>
                <c:pt idx="5">
                  <c:v>5,655</c:v>
                </c:pt>
                <c:pt idx="6">
                  <c:v>6,616</c:v>
                </c:pt>
                <c:pt idx="7">
                  <c:v>7,57</c:v>
                </c:pt>
                <c:pt idx="8">
                  <c:v>8,527</c:v>
                </c:pt>
                <c:pt idx="9">
                  <c:v>9,494</c:v>
                </c:pt>
                <c:pt idx="10">
                  <c:v>10,453</c:v>
                </c:pt>
                <c:pt idx="11">
                  <c:v>11,411</c:v>
                </c:pt>
                <c:pt idx="12">
                  <c:v>12,374</c:v>
                </c:pt>
                <c:pt idx="13">
                  <c:v>13,327</c:v>
                </c:pt>
                <c:pt idx="14">
                  <c:v>14,288</c:v>
                </c:pt>
                <c:pt idx="15">
                  <c:v>15,25</c:v>
                </c:pt>
                <c:pt idx="16">
                  <c:v>16,214</c:v>
                </c:pt>
                <c:pt idx="17">
                  <c:v>17,175</c:v>
                </c:pt>
                <c:pt idx="18">
                  <c:v>18,128</c:v>
                </c:pt>
                <c:pt idx="19">
                  <c:v>19,091</c:v>
                </c:pt>
                <c:pt idx="20">
                  <c:v>20,054</c:v>
                </c:pt>
                <c:pt idx="21">
                  <c:v>21,012</c:v>
                </c:pt>
                <c:pt idx="22">
                  <c:v>21,969</c:v>
                </c:pt>
                <c:pt idx="23">
                  <c:v>22,927</c:v>
                </c:pt>
                <c:pt idx="24">
                  <c:v>23,887</c:v>
                </c:pt>
                <c:pt idx="25">
                  <c:v>24,85</c:v>
                </c:pt>
                <c:pt idx="26">
                  <c:v>25,808</c:v>
                </c:pt>
                <c:pt idx="27">
                  <c:v>26,769</c:v>
                </c:pt>
                <c:pt idx="28">
                  <c:v>27,73</c:v>
                </c:pt>
                <c:pt idx="29">
                  <c:v>28,692</c:v>
                </c:pt>
                <c:pt idx="30">
                  <c:v>29,655</c:v>
                </c:pt>
                <c:pt idx="31">
                  <c:v>30,607</c:v>
                </c:pt>
                <c:pt idx="32">
                  <c:v>31,569</c:v>
                </c:pt>
                <c:pt idx="33">
                  <c:v>32,531</c:v>
                </c:pt>
                <c:pt idx="34">
                  <c:v>33,494</c:v>
                </c:pt>
                <c:pt idx="35">
                  <c:v>34,456</c:v>
                </c:pt>
                <c:pt idx="36">
                  <c:v>35,413</c:v>
                </c:pt>
                <c:pt idx="37">
                  <c:v>36,368</c:v>
                </c:pt>
                <c:pt idx="38">
                  <c:v>37,335</c:v>
                </c:pt>
                <c:pt idx="39">
                  <c:v>38,293</c:v>
                </c:pt>
                <c:pt idx="40">
                  <c:v>39,25</c:v>
                </c:pt>
                <c:pt idx="41">
                  <c:v>40,207</c:v>
                </c:pt>
                <c:pt idx="42">
                  <c:v>41,174</c:v>
                </c:pt>
                <c:pt idx="43">
                  <c:v>42,132</c:v>
                </c:pt>
                <c:pt idx="44">
                  <c:v>43,089</c:v>
                </c:pt>
                <c:pt idx="45">
                  <c:v>44,05</c:v>
                </c:pt>
                <c:pt idx="46">
                  <c:v>45,011</c:v>
                </c:pt>
                <c:pt idx="47">
                  <c:v>45,973</c:v>
                </c:pt>
                <c:pt idx="48">
                  <c:v>46,936</c:v>
                </c:pt>
                <c:pt idx="49">
                  <c:v>47,891</c:v>
                </c:pt>
                <c:pt idx="50">
                  <c:v>48,851</c:v>
                </c:pt>
                <c:pt idx="51">
                  <c:v>49,812</c:v>
                </c:pt>
                <c:pt idx="52">
                  <c:v>50,775</c:v>
                </c:pt>
                <c:pt idx="53">
                  <c:v>51,727</c:v>
                </c:pt>
                <c:pt idx="54">
                  <c:v>52,693</c:v>
                </c:pt>
                <c:pt idx="55">
                  <c:v>53,649</c:v>
                </c:pt>
                <c:pt idx="56">
                  <c:v>54,616</c:v>
                </c:pt>
                <c:pt idx="57">
                  <c:v>55,574</c:v>
                </c:pt>
                <c:pt idx="58">
                  <c:v>56,531</c:v>
                </c:pt>
                <c:pt idx="59">
                  <c:v>57,488</c:v>
                </c:pt>
                <c:pt idx="60">
                  <c:v>58,455</c:v>
                </c:pt>
                <c:pt idx="61">
                  <c:v>59,413</c:v>
                </c:pt>
                <c:pt idx="62">
                  <c:v>60,37</c:v>
                </c:pt>
                <c:pt idx="63">
                  <c:v>61,331</c:v>
                </c:pt>
                <c:pt idx="64">
                  <c:v>62,292</c:v>
                </c:pt>
                <c:pt idx="65">
                  <c:v>63,254</c:v>
                </c:pt>
                <c:pt idx="66">
                  <c:v>64,207</c:v>
                </c:pt>
                <c:pt idx="67">
                  <c:v>65,168</c:v>
                </c:pt>
                <c:pt idx="68">
                  <c:v>66,131</c:v>
                </c:pt>
                <c:pt idx="69">
                  <c:v>67,093</c:v>
                </c:pt>
                <c:pt idx="70">
                  <c:v>68,056</c:v>
                </c:pt>
                <c:pt idx="71">
                  <c:v>69,008</c:v>
                </c:pt>
                <c:pt idx="72">
                  <c:v>69,973</c:v>
                </c:pt>
                <c:pt idx="73">
                  <c:v>70,93</c:v>
                </c:pt>
                <c:pt idx="74">
                  <c:v>71,89</c:v>
                </c:pt>
                <c:pt idx="75">
                  <c:v>72,854</c:v>
                </c:pt>
                <c:pt idx="76">
                  <c:v>73,812</c:v>
                </c:pt>
                <c:pt idx="77">
                  <c:v>74,769</c:v>
                </c:pt>
                <c:pt idx="78">
                  <c:v>75,736</c:v>
                </c:pt>
                <c:pt idx="79">
                  <c:v>76,694</c:v>
                </c:pt>
                <c:pt idx="80">
                  <c:v>77,653</c:v>
                </c:pt>
                <c:pt idx="81">
                  <c:v>78,61</c:v>
                </c:pt>
                <c:pt idx="82">
                  <c:v>79,573</c:v>
                </c:pt>
                <c:pt idx="83">
                  <c:v>80,535</c:v>
                </c:pt>
                <c:pt idx="84">
                  <c:v>81,488</c:v>
                </c:pt>
                <c:pt idx="85">
                  <c:v>82,449</c:v>
                </c:pt>
                <c:pt idx="86">
                  <c:v>83,412</c:v>
                </c:pt>
                <c:pt idx="87">
                  <c:v>84,374</c:v>
                </c:pt>
                <c:pt idx="88">
                  <c:v>85,327</c:v>
                </c:pt>
                <c:pt idx="89">
                  <c:v>86,29</c:v>
                </c:pt>
                <c:pt idx="90">
                  <c:v>87,254</c:v>
                </c:pt>
                <c:pt idx="91">
                  <c:v>88,211</c:v>
                </c:pt>
                <c:pt idx="92">
                  <c:v>89,168</c:v>
                </c:pt>
                <c:pt idx="93">
                  <c:v>90,135</c:v>
                </c:pt>
                <c:pt idx="94">
                  <c:v>91,093</c:v>
                </c:pt>
                <c:pt idx="95">
                  <c:v>92,05</c:v>
                </c:pt>
                <c:pt idx="96">
                  <c:v>93,007</c:v>
                </c:pt>
                <c:pt idx="97">
                  <c:v>93,974</c:v>
                </c:pt>
                <c:pt idx="98">
                  <c:v>94,934</c:v>
                </c:pt>
                <c:pt idx="99">
                  <c:v>95,894</c:v>
                </c:pt>
                <c:pt idx="100">
                  <c:v>96,855</c:v>
                </c:pt>
                <c:pt idx="101">
                  <c:v>97,816</c:v>
                </c:pt>
                <c:pt idx="102">
                  <c:v>98,769</c:v>
                </c:pt>
                <c:pt idx="103">
                  <c:v>99,73</c:v>
                </c:pt>
                <c:pt idx="104">
                  <c:v>100,693</c:v>
                </c:pt>
                <c:pt idx="105">
                  <c:v>101,655</c:v>
                </c:pt>
                <c:pt idx="106">
                  <c:v>102,608</c:v>
                </c:pt>
                <c:pt idx="107">
                  <c:v>103,571</c:v>
                </c:pt>
                <c:pt idx="108">
                  <c:v>104,535</c:v>
                </c:pt>
                <c:pt idx="109">
                  <c:v>105,492</c:v>
                </c:pt>
                <c:pt idx="110">
                  <c:v>106,449</c:v>
                </c:pt>
                <c:pt idx="111">
                  <c:v>107,416</c:v>
                </c:pt>
                <c:pt idx="112">
                  <c:v>108,374</c:v>
                </c:pt>
                <c:pt idx="113">
                  <c:v>109,331</c:v>
                </c:pt>
                <c:pt idx="114">
                  <c:v>110,288</c:v>
                </c:pt>
                <c:pt idx="115">
                  <c:v>111,255</c:v>
                </c:pt>
                <c:pt idx="116">
                  <c:v>112,216</c:v>
                </c:pt>
                <c:pt idx="117">
                  <c:v>113,167</c:v>
                </c:pt>
                <c:pt idx="118">
                  <c:v>114,134</c:v>
                </c:pt>
                <c:pt idx="119">
                  <c:v>115,096</c:v>
                </c:pt>
                <c:pt idx="120">
                  <c:v>116,05</c:v>
                </c:pt>
                <c:pt idx="121">
                  <c:v>117,011</c:v>
                </c:pt>
                <c:pt idx="122">
                  <c:v>117,975</c:v>
                </c:pt>
                <c:pt idx="123">
                  <c:v>118,936</c:v>
                </c:pt>
                <c:pt idx="124">
                  <c:v>119,887</c:v>
                </c:pt>
                <c:pt idx="125">
                  <c:v>120,848</c:v>
                </c:pt>
                <c:pt idx="126">
                  <c:v>121,815</c:v>
                </c:pt>
                <c:pt idx="127">
                  <c:v>122,773</c:v>
                </c:pt>
                <c:pt idx="128">
                  <c:v>123,732</c:v>
                </c:pt>
                <c:pt idx="129">
                  <c:v>124,69</c:v>
                </c:pt>
                <c:pt idx="130">
                  <c:v>125,655</c:v>
                </c:pt>
                <c:pt idx="131">
                  <c:v>126,612</c:v>
                </c:pt>
                <c:pt idx="132">
                  <c:v>127,569</c:v>
                </c:pt>
                <c:pt idx="133">
                  <c:v>128,53</c:v>
                </c:pt>
                <c:pt idx="134">
                  <c:v>129,493</c:v>
                </c:pt>
                <c:pt idx="135">
                  <c:v>130,453</c:v>
                </c:pt>
                <c:pt idx="136">
                  <c:v>131,407</c:v>
                </c:pt>
                <c:pt idx="137">
                  <c:v>132,367</c:v>
                </c:pt>
                <c:pt idx="138">
                  <c:v>133,331</c:v>
                </c:pt>
                <c:pt idx="139">
                  <c:v>134,292</c:v>
                </c:pt>
                <c:pt idx="140">
                  <c:v>135,247</c:v>
                </c:pt>
                <c:pt idx="141">
                  <c:v>136,216</c:v>
                </c:pt>
                <c:pt idx="142">
                  <c:v>137,175</c:v>
                </c:pt>
                <c:pt idx="143">
                  <c:v>138,13</c:v>
                </c:pt>
                <c:pt idx="144">
                  <c:v>139,087</c:v>
                </c:pt>
                <c:pt idx="145">
                  <c:v>140,054</c:v>
                </c:pt>
                <c:pt idx="146">
                  <c:v>141,011</c:v>
                </c:pt>
                <c:pt idx="147">
                  <c:v>141,968</c:v>
                </c:pt>
                <c:pt idx="148">
                  <c:v>142,935</c:v>
                </c:pt>
                <c:pt idx="149">
                  <c:v>143,904</c:v>
                </c:pt>
                <c:pt idx="150">
                  <c:v>144,847</c:v>
                </c:pt>
                <c:pt idx="151">
                  <c:v>145,809</c:v>
                </c:pt>
                <c:pt idx="152">
                  <c:v>146,774</c:v>
                </c:pt>
                <c:pt idx="153">
                  <c:v>147,734</c:v>
                </c:pt>
                <c:pt idx="154">
                  <c:v>148,688</c:v>
                </c:pt>
                <c:pt idx="155">
                  <c:v>149,648</c:v>
                </c:pt>
                <c:pt idx="156">
                  <c:v>150,613</c:v>
                </c:pt>
                <c:pt idx="157">
                  <c:v>151,573</c:v>
                </c:pt>
                <c:pt idx="158">
                  <c:v>152,528</c:v>
                </c:pt>
                <c:pt idx="159">
                  <c:v>153,49</c:v>
                </c:pt>
                <c:pt idx="160">
                  <c:v>154,453</c:v>
                </c:pt>
                <c:pt idx="161">
                  <c:v>155,412</c:v>
                </c:pt>
                <c:pt idx="162">
                  <c:v>156,368</c:v>
                </c:pt>
                <c:pt idx="163">
                  <c:v>157,335</c:v>
                </c:pt>
                <c:pt idx="164">
                  <c:v>158,293</c:v>
                </c:pt>
                <c:pt idx="165">
                  <c:v>159,25</c:v>
                </c:pt>
                <c:pt idx="166">
                  <c:v>160,207</c:v>
                </c:pt>
                <c:pt idx="167">
                  <c:v>161,174</c:v>
                </c:pt>
                <c:pt idx="168">
                  <c:v>162,134</c:v>
                </c:pt>
                <c:pt idx="169">
                  <c:v>163,091</c:v>
                </c:pt>
                <c:pt idx="170">
                  <c:v>164,054</c:v>
                </c:pt>
                <c:pt idx="171">
                  <c:v>165,015</c:v>
                </c:pt>
                <c:pt idx="172">
                  <c:v>165,969</c:v>
                </c:pt>
                <c:pt idx="173">
                  <c:v>166,929</c:v>
                </c:pt>
                <c:pt idx="174">
                  <c:v>167,904</c:v>
                </c:pt>
                <c:pt idx="175">
                  <c:v>168,848</c:v>
                </c:pt>
                <c:pt idx="176">
                  <c:v>169,812</c:v>
                </c:pt>
                <c:pt idx="177">
                  <c:v>170,767</c:v>
                </c:pt>
                <c:pt idx="178">
                  <c:v>171,734</c:v>
                </c:pt>
                <c:pt idx="179">
                  <c:v>172,692</c:v>
                </c:pt>
                <c:pt idx="180">
                  <c:v>173,649</c:v>
                </c:pt>
                <c:pt idx="181">
                  <c:v>174,616</c:v>
                </c:pt>
                <c:pt idx="182">
                  <c:v>175,574</c:v>
                </c:pt>
                <c:pt idx="183">
                  <c:v>176,531</c:v>
                </c:pt>
                <c:pt idx="184">
                  <c:v>177,488</c:v>
                </c:pt>
                <c:pt idx="185">
                  <c:v>178,45</c:v>
                </c:pt>
                <c:pt idx="186">
                  <c:v>179,41</c:v>
                </c:pt>
                <c:pt idx="187">
                  <c:v>180,371</c:v>
                </c:pt>
                <c:pt idx="188">
                  <c:v>181,336</c:v>
                </c:pt>
                <c:pt idx="189">
                  <c:v>182,287</c:v>
                </c:pt>
                <c:pt idx="190">
                  <c:v>183,249</c:v>
                </c:pt>
                <c:pt idx="191">
                  <c:v>184,21</c:v>
                </c:pt>
                <c:pt idx="192">
                  <c:v>185,174</c:v>
                </c:pt>
                <c:pt idx="193">
                  <c:v>186,135</c:v>
                </c:pt>
                <c:pt idx="194">
                  <c:v>187,093</c:v>
                </c:pt>
                <c:pt idx="195">
                  <c:v>188,048</c:v>
                </c:pt>
                <c:pt idx="196">
                  <c:v>189,015</c:v>
                </c:pt>
                <c:pt idx="197">
                  <c:v>189,973</c:v>
                </c:pt>
                <c:pt idx="198">
                  <c:v>190,93</c:v>
                </c:pt>
                <c:pt idx="199">
                  <c:v>191,89</c:v>
                </c:pt>
                <c:pt idx="200">
                  <c:v>192,854</c:v>
                </c:pt>
                <c:pt idx="201">
                  <c:v>193,812</c:v>
                </c:pt>
                <c:pt idx="202">
                  <c:v>194,772</c:v>
                </c:pt>
                <c:pt idx="203">
                  <c:v>195,728</c:v>
                </c:pt>
                <c:pt idx="204">
                  <c:v>196,691</c:v>
                </c:pt>
                <c:pt idx="205">
                  <c:v>197,653</c:v>
                </c:pt>
                <c:pt idx="206">
                  <c:v>198,616</c:v>
                </c:pt>
                <c:pt idx="207">
                  <c:v>199,568</c:v>
                </c:pt>
                <c:pt idx="208">
                  <c:v>200,53</c:v>
                </c:pt>
                <c:pt idx="209">
                  <c:v>201,492</c:v>
                </c:pt>
                <c:pt idx="210">
                  <c:v>202,455</c:v>
                </c:pt>
                <c:pt idx="211">
                  <c:v>203,41</c:v>
                </c:pt>
                <c:pt idx="212">
                  <c:v>204,371</c:v>
                </c:pt>
                <c:pt idx="213">
                  <c:v>205,329</c:v>
                </c:pt>
                <c:pt idx="214">
                  <c:v>206,296</c:v>
                </c:pt>
                <c:pt idx="215">
                  <c:v>207,254</c:v>
                </c:pt>
                <c:pt idx="216">
                  <c:v>208,211</c:v>
                </c:pt>
                <c:pt idx="217">
                  <c:v>209,168</c:v>
                </c:pt>
                <c:pt idx="218">
                  <c:v>210,135</c:v>
                </c:pt>
                <c:pt idx="219">
                  <c:v>211,093</c:v>
                </c:pt>
                <c:pt idx="220">
                  <c:v>212,052</c:v>
                </c:pt>
                <c:pt idx="221">
                  <c:v>213,009</c:v>
                </c:pt>
                <c:pt idx="222">
                  <c:v>213,973</c:v>
                </c:pt>
                <c:pt idx="223">
                  <c:v>214,934</c:v>
                </c:pt>
                <c:pt idx="224">
                  <c:v>215,89</c:v>
                </c:pt>
                <c:pt idx="225">
                  <c:v>216,848</c:v>
                </c:pt>
                <c:pt idx="226">
                  <c:v>217,812</c:v>
                </c:pt>
                <c:pt idx="227">
                  <c:v>218,773</c:v>
                </c:pt>
                <c:pt idx="228">
                  <c:v>219,731</c:v>
                </c:pt>
                <c:pt idx="229">
                  <c:v>220,695</c:v>
                </c:pt>
                <c:pt idx="230">
                  <c:v>221,653</c:v>
                </c:pt>
                <c:pt idx="231">
                  <c:v>222,612</c:v>
                </c:pt>
                <c:pt idx="232">
                  <c:v>223,576</c:v>
                </c:pt>
                <c:pt idx="233">
                  <c:v>224,535</c:v>
                </c:pt>
                <c:pt idx="234">
                  <c:v>225,492</c:v>
                </c:pt>
                <c:pt idx="235">
                  <c:v>226,456</c:v>
                </c:pt>
                <c:pt idx="236">
                  <c:v>227,407</c:v>
                </c:pt>
                <c:pt idx="237">
                  <c:v>228,368</c:v>
                </c:pt>
                <c:pt idx="238">
                  <c:v>229,328</c:v>
                </c:pt>
                <c:pt idx="239">
                  <c:v>230,29</c:v>
                </c:pt>
                <c:pt idx="240">
                  <c:v>231,253</c:v>
                </c:pt>
                <c:pt idx="241">
                  <c:v>232,215</c:v>
                </c:pt>
                <c:pt idx="242">
                  <c:v>233,169</c:v>
                </c:pt>
                <c:pt idx="243">
                  <c:v>234,129</c:v>
                </c:pt>
                <c:pt idx="244">
                  <c:v>235,093</c:v>
                </c:pt>
                <c:pt idx="245">
                  <c:v>236,054</c:v>
                </c:pt>
                <c:pt idx="246">
                  <c:v>237,011</c:v>
                </c:pt>
                <c:pt idx="247">
                  <c:v>237,976</c:v>
                </c:pt>
                <c:pt idx="248">
                  <c:v>238,934</c:v>
                </c:pt>
                <c:pt idx="249">
                  <c:v>239,894</c:v>
                </c:pt>
                <c:pt idx="250">
                  <c:v>240,848</c:v>
                </c:pt>
                <c:pt idx="251">
                  <c:v>241,815</c:v>
                </c:pt>
                <c:pt idx="252">
                  <c:v>242,773</c:v>
                </c:pt>
                <c:pt idx="253">
                  <c:v>243,73</c:v>
                </c:pt>
                <c:pt idx="254">
                  <c:v>244,69</c:v>
                </c:pt>
                <c:pt idx="255">
                  <c:v>245,656</c:v>
                </c:pt>
                <c:pt idx="256">
                  <c:v>246,612</c:v>
                </c:pt>
                <c:pt idx="257">
                  <c:v>247,573</c:v>
                </c:pt>
                <c:pt idx="258">
                  <c:v>248,535</c:v>
                </c:pt>
                <c:pt idx="259">
                  <c:v>249,496</c:v>
                </c:pt>
                <c:pt idx="260">
                  <c:v>250,449</c:v>
                </c:pt>
                <c:pt idx="261">
                  <c:v>251,41</c:v>
                </c:pt>
                <c:pt idx="262">
                  <c:v>252,373</c:v>
                </c:pt>
                <c:pt idx="263">
                  <c:v>253,328</c:v>
                </c:pt>
                <c:pt idx="264">
                  <c:v>254,29</c:v>
                </c:pt>
                <c:pt idx="265">
                  <c:v>255,247</c:v>
                </c:pt>
                <c:pt idx="266">
                  <c:v>256,214</c:v>
                </c:pt>
                <c:pt idx="267">
                  <c:v>257,172</c:v>
                </c:pt>
                <c:pt idx="268">
                  <c:v>258,129</c:v>
                </c:pt>
                <c:pt idx="269">
                  <c:v>259,096</c:v>
                </c:pt>
                <c:pt idx="270">
                  <c:v>260,054</c:v>
                </c:pt>
                <c:pt idx="271">
                  <c:v>261,011</c:v>
                </c:pt>
                <c:pt idx="272">
                  <c:v>261,97</c:v>
                </c:pt>
                <c:pt idx="273">
                  <c:v>262,927</c:v>
                </c:pt>
                <c:pt idx="274">
                  <c:v>263,893</c:v>
                </c:pt>
                <c:pt idx="275">
                  <c:v>264,852</c:v>
                </c:pt>
                <c:pt idx="276">
                  <c:v>265,815</c:v>
                </c:pt>
                <c:pt idx="277">
                  <c:v>266,767</c:v>
                </c:pt>
                <c:pt idx="278">
                  <c:v>267,729</c:v>
                </c:pt>
                <c:pt idx="279">
                  <c:v>268,691</c:v>
                </c:pt>
                <c:pt idx="280">
                  <c:v>269,647</c:v>
                </c:pt>
                <c:pt idx="281">
                  <c:v>270,613</c:v>
                </c:pt>
                <c:pt idx="282">
                  <c:v>271,57</c:v>
                </c:pt>
                <c:pt idx="283">
                  <c:v>272,528</c:v>
                </c:pt>
                <c:pt idx="284">
                  <c:v>273,495</c:v>
                </c:pt>
                <c:pt idx="285">
                  <c:v>274,453</c:v>
                </c:pt>
                <c:pt idx="286">
                  <c:v>275,41</c:v>
                </c:pt>
                <c:pt idx="287">
                  <c:v>276,367</c:v>
                </c:pt>
                <c:pt idx="288">
                  <c:v>277,334</c:v>
                </c:pt>
                <c:pt idx="289">
                  <c:v>278,296</c:v>
                </c:pt>
                <c:pt idx="290">
                  <c:v>279,247</c:v>
                </c:pt>
                <c:pt idx="291">
                  <c:v>280,208</c:v>
                </c:pt>
                <c:pt idx="292">
                  <c:v>281,171</c:v>
                </c:pt>
                <c:pt idx="293">
                  <c:v>282,133</c:v>
                </c:pt>
                <c:pt idx="294">
                  <c:v>283,096</c:v>
                </c:pt>
                <c:pt idx="295">
                  <c:v>284,048</c:v>
                </c:pt>
                <c:pt idx="296">
                  <c:v>285,01</c:v>
                </c:pt>
                <c:pt idx="297">
                  <c:v>285,972</c:v>
                </c:pt>
                <c:pt idx="298">
                  <c:v>286,929</c:v>
                </c:pt>
                <c:pt idx="299">
                  <c:v>287,887</c:v>
                </c:pt>
                <c:pt idx="300">
                  <c:v>288,851</c:v>
                </c:pt>
                <c:pt idx="301">
                  <c:v>289,809</c:v>
                </c:pt>
                <c:pt idx="302">
                  <c:v>290,776</c:v>
                </c:pt>
                <c:pt idx="303">
                  <c:v>291,734</c:v>
                </c:pt>
                <c:pt idx="304">
                  <c:v>292,691</c:v>
                </c:pt>
                <c:pt idx="305">
                  <c:v>293,648</c:v>
                </c:pt>
                <c:pt idx="306">
                  <c:v>294,607</c:v>
                </c:pt>
                <c:pt idx="307">
                  <c:v>295,574</c:v>
                </c:pt>
                <c:pt idx="308">
                  <c:v>296,528</c:v>
                </c:pt>
                <c:pt idx="309">
                  <c:v>297,489</c:v>
                </c:pt>
                <c:pt idx="310">
                  <c:v>298,452</c:v>
                </c:pt>
                <c:pt idx="311">
                  <c:v>299,414</c:v>
                </c:pt>
                <c:pt idx="312">
                  <c:v>300,367</c:v>
                </c:pt>
                <c:pt idx="313">
                  <c:v>301,328</c:v>
                </c:pt>
                <c:pt idx="314">
                  <c:v>302,291</c:v>
                </c:pt>
                <c:pt idx="315">
                  <c:v>303,255</c:v>
                </c:pt>
                <c:pt idx="316">
                  <c:v>304,209</c:v>
                </c:pt>
                <c:pt idx="317">
                  <c:v>305,175</c:v>
                </c:pt>
                <c:pt idx="318">
                  <c:v>306,133</c:v>
                </c:pt>
                <c:pt idx="319">
                  <c:v>307,09</c:v>
                </c:pt>
                <c:pt idx="320">
                  <c:v>308,047</c:v>
                </c:pt>
                <c:pt idx="321">
                  <c:v>309,014</c:v>
                </c:pt>
                <c:pt idx="322">
                  <c:v>309,972</c:v>
                </c:pt>
                <c:pt idx="323">
                  <c:v>310,929</c:v>
                </c:pt>
                <c:pt idx="324">
                  <c:v>311,891</c:v>
                </c:pt>
                <c:pt idx="325">
                  <c:v>312,856</c:v>
                </c:pt>
                <c:pt idx="326">
                  <c:v>313,809</c:v>
                </c:pt>
                <c:pt idx="327">
                  <c:v>314,77</c:v>
                </c:pt>
                <c:pt idx="328">
                  <c:v>315,733</c:v>
                </c:pt>
                <c:pt idx="329">
                  <c:v>316,695</c:v>
                </c:pt>
                <c:pt idx="330">
                  <c:v>317,648</c:v>
                </c:pt>
                <c:pt idx="331">
                  <c:v>318,609</c:v>
                </c:pt>
                <c:pt idx="332">
                  <c:v>319,576</c:v>
                </c:pt>
                <c:pt idx="333">
                  <c:v>320,532</c:v>
                </c:pt>
                <c:pt idx="334">
                  <c:v>321,489</c:v>
                </c:pt>
                <c:pt idx="335">
                  <c:v>322,456</c:v>
                </c:pt>
                <c:pt idx="336">
                  <c:v>323,414</c:v>
                </c:pt>
                <c:pt idx="337">
                  <c:v>324,371</c:v>
                </c:pt>
                <c:pt idx="338">
                  <c:v>325,328</c:v>
                </c:pt>
                <c:pt idx="339">
                  <c:v>326,295</c:v>
                </c:pt>
                <c:pt idx="340">
                  <c:v>327,253</c:v>
                </c:pt>
                <c:pt idx="341">
                  <c:v>328,214</c:v>
                </c:pt>
                <c:pt idx="342">
                  <c:v>329,176</c:v>
                </c:pt>
                <c:pt idx="343">
                  <c:v>330,127</c:v>
                </c:pt>
                <c:pt idx="344">
                  <c:v>331,09</c:v>
                </c:pt>
                <c:pt idx="345">
                  <c:v>332,051</c:v>
                </c:pt>
                <c:pt idx="346">
                  <c:v>333,015</c:v>
                </c:pt>
                <c:pt idx="347">
                  <c:v>333,976</c:v>
                </c:pt>
                <c:pt idx="348">
                  <c:v>334,93</c:v>
                </c:pt>
                <c:pt idx="349">
                  <c:v>335,893</c:v>
                </c:pt>
                <c:pt idx="350">
                  <c:v>336,847</c:v>
                </c:pt>
                <c:pt idx="351">
                  <c:v>337,811</c:v>
                </c:pt>
                <c:pt idx="352">
                  <c:v>$Дата 08-07-2017   Время 18:42:36</c:v>
                </c:pt>
              </c:strCache>
            </c:strRef>
          </c:xVal>
          <c:yVal>
            <c:numRef>
              <c:f>'исх данные'!$CG$2:$CG$793</c:f>
              <c:numCache>
                <c:formatCode>General</c:formatCode>
                <c:ptCount val="792"/>
                <c:pt idx="2">
                  <c:v>0</c:v>
                </c:pt>
                <c:pt idx="3">
                  <c:v>74.3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74.900000000000006</c:v>
                </c:pt>
                <c:pt idx="39">
                  <c:v>74.900000000000006</c:v>
                </c:pt>
                <c:pt idx="40">
                  <c:v>74.900000000000006</c:v>
                </c:pt>
                <c:pt idx="41">
                  <c:v>74.900000000000006</c:v>
                </c:pt>
                <c:pt idx="42">
                  <c:v>74.900000000000006</c:v>
                </c:pt>
                <c:pt idx="43">
                  <c:v>74.900000000000006</c:v>
                </c:pt>
                <c:pt idx="44">
                  <c:v>74.900000000000006</c:v>
                </c:pt>
                <c:pt idx="45">
                  <c:v>74.900000000000006</c:v>
                </c:pt>
                <c:pt idx="46">
                  <c:v>74.900000000000006</c:v>
                </c:pt>
                <c:pt idx="47">
                  <c:v>74.900000000000006</c:v>
                </c:pt>
                <c:pt idx="48">
                  <c:v>74.900000000000006</c:v>
                </c:pt>
                <c:pt idx="49">
                  <c:v>74.900000000000006</c:v>
                </c:pt>
                <c:pt idx="50">
                  <c:v>74.900000000000006</c:v>
                </c:pt>
                <c:pt idx="51">
                  <c:v>74.900000000000006</c:v>
                </c:pt>
                <c:pt idx="52">
                  <c:v>74.900000000000006</c:v>
                </c:pt>
                <c:pt idx="53">
                  <c:v>74.900000000000006</c:v>
                </c:pt>
                <c:pt idx="54">
                  <c:v>74.900000000000006</c:v>
                </c:pt>
                <c:pt idx="55">
                  <c:v>74.900000000000006</c:v>
                </c:pt>
                <c:pt idx="56">
                  <c:v>74.900000000000006</c:v>
                </c:pt>
                <c:pt idx="57">
                  <c:v>74.900000000000006</c:v>
                </c:pt>
                <c:pt idx="58">
                  <c:v>74.900000000000006</c:v>
                </c:pt>
                <c:pt idx="59">
                  <c:v>74.900000000000006</c:v>
                </c:pt>
                <c:pt idx="60">
                  <c:v>74.900000000000006</c:v>
                </c:pt>
                <c:pt idx="61">
                  <c:v>74.900000000000006</c:v>
                </c:pt>
                <c:pt idx="62">
                  <c:v>74.900000000000006</c:v>
                </c:pt>
                <c:pt idx="63">
                  <c:v>74.900000000000006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74.900000000000006</c:v>
                </c:pt>
                <c:pt idx="75">
                  <c:v>74.900000000000006</c:v>
                </c:pt>
                <c:pt idx="76">
                  <c:v>74.900000000000006</c:v>
                </c:pt>
                <c:pt idx="77">
                  <c:v>74.900000000000006</c:v>
                </c:pt>
                <c:pt idx="78">
                  <c:v>74.900000000000006</c:v>
                </c:pt>
                <c:pt idx="79">
                  <c:v>74.900000000000006</c:v>
                </c:pt>
                <c:pt idx="80">
                  <c:v>74.900000000000006</c:v>
                </c:pt>
                <c:pt idx="81">
                  <c:v>74.900000000000006</c:v>
                </c:pt>
                <c:pt idx="82">
                  <c:v>74.900000000000006</c:v>
                </c:pt>
                <c:pt idx="83">
                  <c:v>74.900000000000006</c:v>
                </c:pt>
                <c:pt idx="84">
                  <c:v>74.900000000000006</c:v>
                </c:pt>
                <c:pt idx="85">
                  <c:v>74.900000000000006</c:v>
                </c:pt>
                <c:pt idx="86">
                  <c:v>74.900000000000006</c:v>
                </c:pt>
                <c:pt idx="87">
                  <c:v>74.900000000000006</c:v>
                </c:pt>
                <c:pt idx="88">
                  <c:v>74.900000000000006</c:v>
                </c:pt>
                <c:pt idx="89">
                  <c:v>74.900000000000006</c:v>
                </c:pt>
                <c:pt idx="90">
                  <c:v>74.900000000000006</c:v>
                </c:pt>
                <c:pt idx="91">
                  <c:v>74.900000000000006</c:v>
                </c:pt>
                <c:pt idx="92">
                  <c:v>74.900000000000006</c:v>
                </c:pt>
                <c:pt idx="93">
                  <c:v>74.900000000000006</c:v>
                </c:pt>
                <c:pt idx="94">
                  <c:v>74.900000000000006</c:v>
                </c:pt>
                <c:pt idx="95">
                  <c:v>74.900000000000006</c:v>
                </c:pt>
                <c:pt idx="96">
                  <c:v>74.900000000000006</c:v>
                </c:pt>
                <c:pt idx="97">
                  <c:v>74.900000000000006</c:v>
                </c:pt>
                <c:pt idx="98">
                  <c:v>74.900000000000006</c:v>
                </c:pt>
                <c:pt idx="99">
                  <c:v>74.900000000000006</c:v>
                </c:pt>
                <c:pt idx="100">
                  <c:v>74.900000000000006</c:v>
                </c:pt>
                <c:pt idx="101">
                  <c:v>74.900000000000006</c:v>
                </c:pt>
                <c:pt idx="102">
                  <c:v>74.900000000000006</c:v>
                </c:pt>
                <c:pt idx="103">
                  <c:v>74.900000000000006</c:v>
                </c:pt>
                <c:pt idx="104">
                  <c:v>74.900000000000006</c:v>
                </c:pt>
                <c:pt idx="105">
                  <c:v>74.900000000000006</c:v>
                </c:pt>
                <c:pt idx="106">
                  <c:v>74.900000000000006</c:v>
                </c:pt>
                <c:pt idx="107">
                  <c:v>74.900000000000006</c:v>
                </c:pt>
                <c:pt idx="108">
                  <c:v>74.900000000000006</c:v>
                </c:pt>
                <c:pt idx="109">
                  <c:v>74.900000000000006</c:v>
                </c:pt>
                <c:pt idx="110">
                  <c:v>74.900000000000006</c:v>
                </c:pt>
                <c:pt idx="111">
                  <c:v>74.900000000000006</c:v>
                </c:pt>
                <c:pt idx="112">
                  <c:v>74.900000000000006</c:v>
                </c:pt>
                <c:pt idx="113">
                  <c:v>74.900000000000006</c:v>
                </c:pt>
                <c:pt idx="114">
                  <c:v>74.900000000000006</c:v>
                </c:pt>
                <c:pt idx="115">
                  <c:v>74.900000000000006</c:v>
                </c:pt>
                <c:pt idx="116">
                  <c:v>74.900000000000006</c:v>
                </c:pt>
                <c:pt idx="117">
                  <c:v>74.900000000000006</c:v>
                </c:pt>
                <c:pt idx="118">
                  <c:v>75.2</c:v>
                </c:pt>
                <c:pt idx="119">
                  <c:v>75.5</c:v>
                </c:pt>
                <c:pt idx="120">
                  <c:v>78.099999999999994</c:v>
                </c:pt>
                <c:pt idx="121">
                  <c:v>78.2</c:v>
                </c:pt>
                <c:pt idx="122">
                  <c:v>83</c:v>
                </c:pt>
                <c:pt idx="123">
                  <c:v>83.4</c:v>
                </c:pt>
                <c:pt idx="124">
                  <c:v>83.8</c:v>
                </c:pt>
                <c:pt idx="125">
                  <c:v>84.1</c:v>
                </c:pt>
                <c:pt idx="126">
                  <c:v>87.9</c:v>
                </c:pt>
                <c:pt idx="127">
                  <c:v>88.2</c:v>
                </c:pt>
                <c:pt idx="128">
                  <c:v>90.7</c:v>
                </c:pt>
                <c:pt idx="129">
                  <c:v>90.8</c:v>
                </c:pt>
                <c:pt idx="130">
                  <c:v>91.2</c:v>
                </c:pt>
                <c:pt idx="131">
                  <c:v>91.5</c:v>
                </c:pt>
                <c:pt idx="132">
                  <c:v>93.7</c:v>
                </c:pt>
                <c:pt idx="133">
                  <c:v>93.7</c:v>
                </c:pt>
                <c:pt idx="134">
                  <c:v>93.7</c:v>
                </c:pt>
                <c:pt idx="135">
                  <c:v>93.6</c:v>
                </c:pt>
                <c:pt idx="136">
                  <c:v>93.6</c:v>
                </c:pt>
                <c:pt idx="137">
                  <c:v>93.5</c:v>
                </c:pt>
                <c:pt idx="138">
                  <c:v>93.1</c:v>
                </c:pt>
                <c:pt idx="139">
                  <c:v>90.8</c:v>
                </c:pt>
                <c:pt idx="140">
                  <c:v>90.8</c:v>
                </c:pt>
                <c:pt idx="141">
                  <c:v>90.8</c:v>
                </c:pt>
                <c:pt idx="142">
                  <c:v>90.5</c:v>
                </c:pt>
                <c:pt idx="143">
                  <c:v>90.2</c:v>
                </c:pt>
                <c:pt idx="144">
                  <c:v>89.9</c:v>
                </c:pt>
                <c:pt idx="145">
                  <c:v>87.8</c:v>
                </c:pt>
                <c:pt idx="146">
                  <c:v>87.7</c:v>
                </c:pt>
                <c:pt idx="147">
                  <c:v>87.7</c:v>
                </c:pt>
                <c:pt idx="148">
                  <c:v>87.2</c:v>
                </c:pt>
                <c:pt idx="149">
                  <c:v>86.8</c:v>
                </c:pt>
                <c:pt idx="150">
                  <c:v>86.5</c:v>
                </c:pt>
                <c:pt idx="151">
                  <c:v>86.3</c:v>
                </c:pt>
                <c:pt idx="152">
                  <c:v>83.8</c:v>
                </c:pt>
                <c:pt idx="153">
                  <c:v>83.8</c:v>
                </c:pt>
                <c:pt idx="154">
                  <c:v>83.8</c:v>
                </c:pt>
                <c:pt idx="155">
                  <c:v>83.7</c:v>
                </c:pt>
                <c:pt idx="156">
                  <c:v>83.2</c:v>
                </c:pt>
                <c:pt idx="157">
                  <c:v>82.9</c:v>
                </c:pt>
                <c:pt idx="158">
                  <c:v>82.6</c:v>
                </c:pt>
                <c:pt idx="159">
                  <c:v>82.3</c:v>
                </c:pt>
                <c:pt idx="160">
                  <c:v>82.1</c:v>
                </c:pt>
                <c:pt idx="161">
                  <c:v>81.7</c:v>
                </c:pt>
                <c:pt idx="162">
                  <c:v>81.3</c:v>
                </c:pt>
                <c:pt idx="163">
                  <c:v>81.099999999999994</c:v>
                </c:pt>
                <c:pt idx="164">
                  <c:v>80.900000000000006</c:v>
                </c:pt>
                <c:pt idx="165">
                  <c:v>80.7</c:v>
                </c:pt>
                <c:pt idx="166">
                  <c:v>80.3</c:v>
                </c:pt>
                <c:pt idx="167">
                  <c:v>80</c:v>
                </c:pt>
                <c:pt idx="168">
                  <c:v>79.7</c:v>
                </c:pt>
                <c:pt idx="169">
                  <c:v>79.5</c:v>
                </c:pt>
                <c:pt idx="170">
                  <c:v>79.3</c:v>
                </c:pt>
                <c:pt idx="171">
                  <c:v>79.2</c:v>
                </c:pt>
                <c:pt idx="172">
                  <c:v>79</c:v>
                </c:pt>
                <c:pt idx="173">
                  <c:v>78.900000000000006</c:v>
                </c:pt>
                <c:pt idx="174">
                  <c:v>78.8</c:v>
                </c:pt>
                <c:pt idx="175">
                  <c:v>78.7</c:v>
                </c:pt>
                <c:pt idx="176">
                  <c:v>78.400000000000006</c:v>
                </c:pt>
                <c:pt idx="177">
                  <c:v>78.099999999999994</c:v>
                </c:pt>
                <c:pt idx="178">
                  <c:v>77.900000000000006</c:v>
                </c:pt>
                <c:pt idx="179">
                  <c:v>77.8</c:v>
                </c:pt>
                <c:pt idx="180">
                  <c:v>77.599999999999994</c:v>
                </c:pt>
                <c:pt idx="181">
                  <c:v>77.5</c:v>
                </c:pt>
                <c:pt idx="182">
                  <c:v>77.400000000000006</c:v>
                </c:pt>
                <c:pt idx="183">
                  <c:v>77.3</c:v>
                </c:pt>
                <c:pt idx="184">
                  <c:v>77.3</c:v>
                </c:pt>
                <c:pt idx="185">
                  <c:v>77.2</c:v>
                </c:pt>
                <c:pt idx="186">
                  <c:v>77.099999999999994</c:v>
                </c:pt>
                <c:pt idx="187">
                  <c:v>77.099999999999994</c:v>
                </c:pt>
                <c:pt idx="188">
                  <c:v>77</c:v>
                </c:pt>
                <c:pt idx="189">
                  <c:v>76.900000000000006</c:v>
                </c:pt>
                <c:pt idx="190">
                  <c:v>76.8</c:v>
                </c:pt>
                <c:pt idx="191">
                  <c:v>76.8</c:v>
                </c:pt>
                <c:pt idx="192">
                  <c:v>76.7</c:v>
                </c:pt>
                <c:pt idx="193">
                  <c:v>76.599999999999994</c:v>
                </c:pt>
                <c:pt idx="194">
                  <c:v>76.5</c:v>
                </c:pt>
                <c:pt idx="195">
                  <c:v>76.400000000000006</c:v>
                </c:pt>
                <c:pt idx="196">
                  <c:v>76.400000000000006</c:v>
                </c:pt>
                <c:pt idx="197">
                  <c:v>76.3</c:v>
                </c:pt>
                <c:pt idx="198">
                  <c:v>76.2</c:v>
                </c:pt>
                <c:pt idx="199">
                  <c:v>76.2</c:v>
                </c:pt>
                <c:pt idx="200">
                  <c:v>76.099999999999994</c:v>
                </c:pt>
                <c:pt idx="201">
                  <c:v>76</c:v>
                </c:pt>
                <c:pt idx="202">
                  <c:v>76</c:v>
                </c:pt>
                <c:pt idx="203">
                  <c:v>75.900000000000006</c:v>
                </c:pt>
                <c:pt idx="204">
                  <c:v>75.900000000000006</c:v>
                </c:pt>
                <c:pt idx="205">
                  <c:v>75.8</c:v>
                </c:pt>
                <c:pt idx="206">
                  <c:v>75.8</c:v>
                </c:pt>
                <c:pt idx="207">
                  <c:v>75.7</c:v>
                </c:pt>
                <c:pt idx="208">
                  <c:v>75.7</c:v>
                </c:pt>
                <c:pt idx="209">
                  <c:v>75.599999999999994</c:v>
                </c:pt>
                <c:pt idx="210">
                  <c:v>75.599999999999994</c:v>
                </c:pt>
                <c:pt idx="211">
                  <c:v>75.599999999999994</c:v>
                </c:pt>
                <c:pt idx="212">
                  <c:v>75.5</c:v>
                </c:pt>
                <c:pt idx="213">
                  <c:v>75.5</c:v>
                </c:pt>
                <c:pt idx="214">
                  <c:v>75.5</c:v>
                </c:pt>
                <c:pt idx="215">
                  <c:v>75.400000000000006</c:v>
                </c:pt>
                <c:pt idx="216">
                  <c:v>75.400000000000006</c:v>
                </c:pt>
                <c:pt idx="217">
                  <c:v>75.400000000000006</c:v>
                </c:pt>
                <c:pt idx="218">
                  <c:v>75.3</c:v>
                </c:pt>
                <c:pt idx="219">
                  <c:v>75.3</c:v>
                </c:pt>
                <c:pt idx="220">
                  <c:v>75.3</c:v>
                </c:pt>
                <c:pt idx="221">
                  <c:v>75.2</c:v>
                </c:pt>
                <c:pt idx="222">
                  <c:v>75.2</c:v>
                </c:pt>
                <c:pt idx="223">
                  <c:v>75.2</c:v>
                </c:pt>
                <c:pt idx="224">
                  <c:v>75.2</c:v>
                </c:pt>
                <c:pt idx="225">
                  <c:v>75.099999999999994</c:v>
                </c:pt>
                <c:pt idx="226">
                  <c:v>75.099999999999994</c:v>
                </c:pt>
                <c:pt idx="227">
                  <c:v>75.099999999999994</c:v>
                </c:pt>
                <c:pt idx="228">
                  <c:v>75.099999999999994</c:v>
                </c:pt>
                <c:pt idx="229">
                  <c:v>75.099999999999994</c:v>
                </c:pt>
                <c:pt idx="230">
                  <c:v>75.099999999999994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74.900000000000006</c:v>
                </c:pt>
                <c:pt idx="241">
                  <c:v>74.900000000000006</c:v>
                </c:pt>
                <c:pt idx="242">
                  <c:v>74.900000000000006</c:v>
                </c:pt>
                <c:pt idx="243">
                  <c:v>74.900000000000006</c:v>
                </c:pt>
                <c:pt idx="244">
                  <c:v>74.900000000000006</c:v>
                </c:pt>
                <c:pt idx="245">
                  <c:v>74.900000000000006</c:v>
                </c:pt>
                <c:pt idx="246">
                  <c:v>74.900000000000006</c:v>
                </c:pt>
                <c:pt idx="247">
                  <c:v>74.900000000000006</c:v>
                </c:pt>
                <c:pt idx="248">
                  <c:v>74.900000000000006</c:v>
                </c:pt>
                <c:pt idx="249">
                  <c:v>74.900000000000006</c:v>
                </c:pt>
                <c:pt idx="250">
                  <c:v>74.900000000000006</c:v>
                </c:pt>
                <c:pt idx="251">
                  <c:v>74.900000000000006</c:v>
                </c:pt>
                <c:pt idx="252">
                  <c:v>74.900000000000006</c:v>
                </c:pt>
                <c:pt idx="253">
                  <c:v>74.900000000000006</c:v>
                </c:pt>
                <c:pt idx="254">
                  <c:v>74.900000000000006</c:v>
                </c:pt>
                <c:pt idx="255">
                  <c:v>74.900000000000006</c:v>
                </c:pt>
                <c:pt idx="256">
                  <c:v>74.900000000000006</c:v>
                </c:pt>
                <c:pt idx="257">
                  <c:v>74.900000000000006</c:v>
                </c:pt>
                <c:pt idx="258">
                  <c:v>74.8</c:v>
                </c:pt>
                <c:pt idx="259">
                  <c:v>74.8</c:v>
                </c:pt>
                <c:pt idx="260">
                  <c:v>74.8</c:v>
                </c:pt>
                <c:pt idx="261">
                  <c:v>74.8</c:v>
                </c:pt>
                <c:pt idx="262">
                  <c:v>74.8</c:v>
                </c:pt>
                <c:pt idx="263">
                  <c:v>74.8</c:v>
                </c:pt>
                <c:pt idx="264">
                  <c:v>74.8</c:v>
                </c:pt>
                <c:pt idx="265">
                  <c:v>74.8</c:v>
                </c:pt>
                <c:pt idx="266">
                  <c:v>74.8</c:v>
                </c:pt>
                <c:pt idx="267">
                  <c:v>74.8</c:v>
                </c:pt>
                <c:pt idx="268">
                  <c:v>74.8</c:v>
                </c:pt>
                <c:pt idx="269">
                  <c:v>74.8</c:v>
                </c:pt>
                <c:pt idx="270">
                  <c:v>74.8</c:v>
                </c:pt>
                <c:pt idx="271">
                  <c:v>74.8</c:v>
                </c:pt>
                <c:pt idx="272">
                  <c:v>74.8</c:v>
                </c:pt>
                <c:pt idx="273">
                  <c:v>74.8</c:v>
                </c:pt>
                <c:pt idx="274">
                  <c:v>74.8</c:v>
                </c:pt>
                <c:pt idx="275">
                  <c:v>74.8</c:v>
                </c:pt>
                <c:pt idx="276">
                  <c:v>74.8</c:v>
                </c:pt>
                <c:pt idx="277">
                  <c:v>74.8</c:v>
                </c:pt>
                <c:pt idx="278">
                  <c:v>74.8</c:v>
                </c:pt>
                <c:pt idx="279">
                  <c:v>74.8</c:v>
                </c:pt>
                <c:pt idx="280">
                  <c:v>74.8</c:v>
                </c:pt>
                <c:pt idx="281">
                  <c:v>74.8</c:v>
                </c:pt>
                <c:pt idx="282">
                  <c:v>74.8</c:v>
                </c:pt>
                <c:pt idx="283">
                  <c:v>74.8</c:v>
                </c:pt>
                <c:pt idx="284">
                  <c:v>74.8</c:v>
                </c:pt>
                <c:pt idx="285">
                  <c:v>74.8</c:v>
                </c:pt>
                <c:pt idx="286">
                  <c:v>74.8</c:v>
                </c:pt>
                <c:pt idx="287">
                  <c:v>74.8</c:v>
                </c:pt>
                <c:pt idx="288">
                  <c:v>74.8</c:v>
                </c:pt>
                <c:pt idx="289">
                  <c:v>74.8</c:v>
                </c:pt>
                <c:pt idx="290">
                  <c:v>74.8</c:v>
                </c:pt>
                <c:pt idx="291">
                  <c:v>74.8</c:v>
                </c:pt>
                <c:pt idx="292">
                  <c:v>74.8</c:v>
                </c:pt>
                <c:pt idx="293">
                  <c:v>74.8</c:v>
                </c:pt>
                <c:pt idx="294">
                  <c:v>74.8</c:v>
                </c:pt>
                <c:pt idx="295">
                  <c:v>74.8</c:v>
                </c:pt>
                <c:pt idx="296">
                  <c:v>74.8</c:v>
                </c:pt>
                <c:pt idx="297">
                  <c:v>74.8</c:v>
                </c:pt>
                <c:pt idx="298">
                  <c:v>74.7</c:v>
                </c:pt>
                <c:pt idx="299">
                  <c:v>74.8</c:v>
                </c:pt>
                <c:pt idx="300">
                  <c:v>74.7</c:v>
                </c:pt>
                <c:pt idx="301">
                  <c:v>74.7</c:v>
                </c:pt>
                <c:pt idx="302">
                  <c:v>74.7</c:v>
                </c:pt>
                <c:pt idx="303">
                  <c:v>74.7</c:v>
                </c:pt>
                <c:pt idx="304">
                  <c:v>74.7</c:v>
                </c:pt>
                <c:pt idx="305">
                  <c:v>74.7</c:v>
                </c:pt>
                <c:pt idx="306">
                  <c:v>74.7</c:v>
                </c:pt>
                <c:pt idx="307">
                  <c:v>74.7</c:v>
                </c:pt>
                <c:pt idx="308">
                  <c:v>74.7</c:v>
                </c:pt>
                <c:pt idx="309">
                  <c:v>74.8</c:v>
                </c:pt>
                <c:pt idx="310">
                  <c:v>74.8</c:v>
                </c:pt>
                <c:pt idx="311">
                  <c:v>74.8</c:v>
                </c:pt>
                <c:pt idx="312">
                  <c:v>74.8</c:v>
                </c:pt>
                <c:pt idx="313">
                  <c:v>74.8</c:v>
                </c:pt>
                <c:pt idx="314">
                  <c:v>74.8</c:v>
                </c:pt>
                <c:pt idx="315">
                  <c:v>74.7</c:v>
                </c:pt>
                <c:pt idx="316">
                  <c:v>74.7</c:v>
                </c:pt>
                <c:pt idx="317">
                  <c:v>74.7</c:v>
                </c:pt>
                <c:pt idx="318">
                  <c:v>74.7</c:v>
                </c:pt>
                <c:pt idx="319">
                  <c:v>74.7</c:v>
                </c:pt>
                <c:pt idx="320">
                  <c:v>74.7</c:v>
                </c:pt>
                <c:pt idx="321">
                  <c:v>74.7</c:v>
                </c:pt>
                <c:pt idx="322">
                  <c:v>74.7</c:v>
                </c:pt>
                <c:pt idx="323">
                  <c:v>74.7</c:v>
                </c:pt>
                <c:pt idx="324">
                  <c:v>74.7</c:v>
                </c:pt>
                <c:pt idx="325">
                  <c:v>74.7</c:v>
                </c:pt>
                <c:pt idx="326">
                  <c:v>74.7</c:v>
                </c:pt>
                <c:pt idx="327">
                  <c:v>74.7</c:v>
                </c:pt>
                <c:pt idx="328">
                  <c:v>74.7</c:v>
                </c:pt>
                <c:pt idx="329">
                  <c:v>74.7</c:v>
                </c:pt>
                <c:pt idx="330">
                  <c:v>74.7</c:v>
                </c:pt>
                <c:pt idx="331">
                  <c:v>74.7</c:v>
                </c:pt>
                <c:pt idx="332">
                  <c:v>74.7</c:v>
                </c:pt>
                <c:pt idx="333">
                  <c:v>74.7</c:v>
                </c:pt>
                <c:pt idx="334">
                  <c:v>74.7</c:v>
                </c:pt>
                <c:pt idx="335">
                  <c:v>74.7</c:v>
                </c:pt>
                <c:pt idx="336">
                  <c:v>74.7</c:v>
                </c:pt>
                <c:pt idx="337">
                  <c:v>74.7</c:v>
                </c:pt>
                <c:pt idx="338">
                  <c:v>74.7</c:v>
                </c:pt>
                <c:pt idx="339">
                  <c:v>74.7</c:v>
                </c:pt>
                <c:pt idx="340">
                  <c:v>74.7</c:v>
                </c:pt>
                <c:pt idx="341">
                  <c:v>74.7</c:v>
                </c:pt>
                <c:pt idx="342">
                  <c:v>74.7</c:v>
                </c:pt>
                <c:pt idx="343">
                  <c:v>74.7</c:v>
                </c:pt>
                <c:pt idx="344">
                  <c:v>74.7</c:v>
                </c:pt>
                <c:pt idx="345">
                  <c:v>74.7</c:v>
                </c:pt>
                <c:pt idx="346">
                  <c:v>74.7</c:v>
                </c:pt>
                <c:pt idx="347">
                  <c:v>74.7</c:v>
                </c:pt>
                <c:pt idx="348">
                  <c:v>74.8</c:v>
                </c:pt>
                <c:pt idx="349">
                  <c:v>74.8</c:v>
                </c:pt>
                <c:pt idx="350">
                  <c:v>74.8</c:v>
                </c:pt>
                <c:pt idx="351">
                  <c:v>74.8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21-4466-A282-4C02F9508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02816"/>
        <c:axId val="26404352"/>
      </c:scatterChart>
      <c:valAx>
        <c:axId val="26402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404352"/>
        <c:crosses val="autoZero"/>
        <c:crossBetween val="midCat"/>
      </c:valAx>
      <c:valAx>
        <c:axId val="2640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402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данные'!$CO$1</c:f>
              <c:strCache>
                <c:ptCount val="1"/>
                <c:pt idx="0">
                  <c:v> 100EaV8,99-12,12,2014</c:v>
                </c:pt>
              </c:strCache>
            </c:strRef>
          </c:tx>
          <c:marker>
            <c:symbol val="none"/>
          </c:marker>
          <c:xVal>
            <c:strRef>
              <c:f>'исх данные'!$CN$2:$CN$793</c:f>
              <c:strCache>
                <c:ptCount val="324"/>
                <c:pt idx="0">
                  <c:v>$Дата 08-07-2017   Время 18:53:37</c:v>
                </c:pt>
                <c:pt idx="1">
                  <c:v>$  Кондуктометр  aCND1,86-250814</c:v>
                </c:pt>
                <c:pt idx="2">
                  <c:v>$Время</c:v>
                </c:pt>
                <c:pt idx="3">
                  <c:v>1,794</c:v>
                </c:pt>
                <c:pt idx="4">
                  <c:v>4,687</c:v>
                </c:pt>
                <c:pt idx="5">
                  <c:v>5,655</c:v>
                </c:pt>
                <c:pt idx="6">
                  <c:v>6,613</c:v>
                </c:pt>
                <c:pt idx="7">
                  <c:v>7,57</c:v>
                </c:pt>
                <c:pt idx="8">
                  <c:v>8,527</c:v>
                </c:pt>
                <c:pt idx="9">
                  <c:v>9,494</c:v>
                </c:pt>
                <c:pt idx="10">
                  <c:v>10,454</c:v>
                </c:pt>
                <c:pt idx="11">
                  <c:v>11,411</c:v>
                </c:pt>
                <c:pt idx="12">
                  <c:v>12,374</c:v>
                </c:pt>
                <c:pt idx="13">
                  <c:v>13,335</c:v>
                </c:pt>
                <c:pt idx="14">
                  <c:v>14,289</c:v>
                </c:pt>
                <c:pt idx="15">
                  <c:v>15,25</c:v>
                </c:pt>
                <c:pt idx="16">
                  <c:v>16,214</c:v>
                </c:pt>
                <c:pt idx="17">
                  <c:v>17,175</c:v>
                </c:pt>
                <c:pt idx="18">
                  <c:v>18,128</c:v>
                </c:pt>
                <c:pt idx="19">
                  <c:v>19,091</c:v>
                </c:pt>
                <c:pt idx="20">
                  <c:v>20,054</c:v>
                </c:pt>
                <c:pt idx="21">
                  <c:v>21,012</c:v>
                </c:pt>
                <c:pt idx="22">
                  <c:v>21,969</c:v>
                </c:pt>
                <c:pt idx="23">
                  <c:v>22,929</c:v>
                </c:pt>
                <c:pt idx="24">
                  <c:v>23,887</c:v>
                </c:pt>
                <c:pt idx="25">
                  <c:v>24,85</c:v>
                </c:pt>
                <c:pt idx="26">
                  <c:v>25,808</c:v>
                </c:pt>
                <c:pt idx="27">
                  <c:v>26,769</c:v>
                </c:pt>
                <c:pt idx="28">
                  <c:v>27,73</c:v>
                </c:pt>
                <c:pt idx="29">
                  <c:v>28,692</c:v>
                </c:pt>
                <c:pt idx="30">
                  <c:v>29,655</c:v>
                </c:pt>
                <c:pt idx="31">
                  <c:v>30,607</c:v>
                </c:pt>
                <c:pt idx="32">
                  <c:v>31,569</c:v>
                </c:pt>
                <c:pt idx="33">
                  <c:v>32,531</c:v>
                </c:pt>
                <c:pt idx="34">
                  <c:v>33,494</c:v>
                </c:pt>
                <c:pt idx="35">
                  <c:v>34,456</c:v>
                </c:pt>
                <c:pt idx="36">
                  <c:v>35,413</c:v>
                </c:pt>
                <c:pt idx="37">
                  <c:v>36,368</c:v>
                </c:pt>
                <c:pt idx="38">
                  <c:v>37,335</c:v>
                </c:pt>
                <c:pt idx="39">
                  <c:v>38,293</c:v>
                </c:pt>
                <c:pt idx="40">
                  <c:v>39,25</c:v>
                </c:pt>
                <c:pt idx="41">
                  <c:v>40,207</c:v>
                </c:pt>
                <c:pt idx="42">
                  <c:v>41,174</c:v>
                </c:pt>
                <c:pt idx="43">
                  <c:v>42,132</c:v>
                </c:pt>
                <c:pt idx="44">
                  <c:v>43,089</c:v>
                </c:pt>
                <c:pt idx="45">
                  <c:v>44,05</c:v>
                </c:pt>
                <c:pt idx="46">
                  <c:v>45,011</c:v>
                </c:pt>
                <c:pt idx="47">
                  <c:v>45,973</c:v>
                </c:pt>
                <c:pt idx="48">
                  <c:v>46,936</c:v>
                </c:pt>
                <c:pt idx="49">
                  <c:v>47,891</c:v>
                </c:pt>
                <c:pt idx="50">
                  <c:v>48,851</c:v>
                </c:pt>
                <c:pt idx="51">
                  <c:v>49,812</c:v>
                </c:pt>
                <c:pt idx="52">
                  <c:v>50,775</c:v>
                </c:pt>
                <c:pt idx="53">
                  <c:v>51,727</c:v>
                </c:pt>
                <c:pt idx="54">
                  <c:v>52,693</c:v>
                </c:pt>
                <c:pt idx="55">
                  <c:v>53,649</c:v>
                </c:pt>
                <c:pt idx="56">
                  <c:v>54,616</c:v>
                </c:pt>
                <c:pt idx="57">
                  <c:v>55,574</c:v>
                </c:pt>
                <c:pt idx="58">
                  <c:v>56,531</c:v>
                </c:pt>
                <c:pt idx="59">
                  <c:v>57,488</c:v>
                </c:pt>
                <c:pt idx="60">
                  <c:v>58,455</c:v>
                </c:pt>
                <c:pt idx="61">
                  <c:v>59,413</c:v>
                </c:pt>
                <c:pt idx="62">
                  <c:v>60,37</c:v>
                </c:pt>
                <c:pt idx="63">
                  <c:v>61,331</c:v>
                </c:pt>
                <c:pt idx="64">
                  <c:v>62,292</c:v>
                </c:pt>
                <c:pt idx="65">
                  <c:v>63,254</c:v>
                </c:pt>
                <c:pt idx="66">
                  <c:v>64,207</c:v>
                </c:pt>
                <c:pt idx="67">
                  <c:v>65,168</c:v>
                </c:pt>
                <c:pt idx="68">
                  <c:v>66,131</c:v>
                </c:pt>
                <c:pt idx="69">
                  <c:v>67,093</c:v>
                </c:pt>
                <c:pt idx="70">
                  <c:v>68,056</c:v>
                </c:pt>
                <c:pt idx="71">
                  <c:v>69,008</c:v>
                </c:pt>
                <c:pt idx="72">
                  <c:v>69,973</c:v>
                </c:pt>
                <c:pt idx="73">
                  <c:v>70,93</c:v>
                </c:pt>
                <c:pt idx="74">
                  <c:v>71,89</c:v>
                </c:pt>
                <c:pt idx="75">
                  <c:v>72,854</c:v>
                </c:pt>
                <c:pt idx="76">
                  <c:v>73,812</c:v>
                </c:pt>
                <c:pt idx="77">
                  <c:v>74,769</c:v>
                </c:pt>
                <c:pt idx="78">
                  <c:v>75,736</c:v>
                </c:pt>
                <c:pt idx="79">
                  <c:v>76,694</c:v>
                </c:pt>
                <c:pt idx="80">
                  <c:v>77,653</c:v>
                </c:pt>
                <c:pt idx="81">
                  <c:v>78,61</c:v>
                </c:pt>
                <c:pt idx="82">
                  <c:v>79,573</c:v>
                </c:pt>
                <c:pt idx="83">
                  <c:v>80,535</c:v>
                </c:pt>
                <c:pt idx="84">
                  <c:v>81,488</c:v>
                </c:pt>
                <c:pt idx="85">
                  <c:v>82,449</c:v>
                </c:pt>
                <c:pt idx="86">
                  <c:v>83,412</c:v>
                </c:pt>
                <c:pt idx="87">
                  <c:v>84,374</c:v>
                </c:pt>
                <c:pt idx="88">
                  <c:v>85,327</c:v>
                </c:pt>
                <c:pt idx="89">
                  <c:v>86,29</c:v>
                </c:pt>
                <c:pt idx="90">
                  <c:v>87,254</c:v>
                </c:pt>
                <c:pt idx="91">
                  <c:v>88,211</c:v>
                </c:pt>
                <c:pt idx="92">
                  <c:v>89,168</c:v>
                </c:pt>
                <c:pt idx="93">
                  <c:v>90,135</c:v>
                </c:pt>
                <c:pt idx="94">
                  <c:v>91,093</c:v>
                </c:pt>
                <c:pt idx="95">
                  <c:v>92,05</c:v>
                </c:pt>
                <c:pt idx="96">
                  <c:v>93,007</c:v>
                </c:pt>
                <c:pt idx="97">
                  <c:v>93,974</c:v>
                </c:pt>
                <c:pt idx="98">
                  <c:v>94,934</c:v>
                </c:pt>
                <c:pt idx="99">
                  <c:v>95,894</c:v>
                </c:pt>
                <c:pt idx="100">
                  <c:v>96,855</c:v>
                </c:pt>
                <c:pt idx="101">
                  <c:v>97,816</c:v>
                </c:pt>
                <c:pt idx="102">
                  <c:v>98,769</c:v>
                </c:pt>
                <c:pt idx="103">
                  <c:v>99,73</c:v>
                </c:pt>
                <c:pt idx="104">
                  <c:v>100,693</c:v>
                </c:pt>
                <c:pt idx="105">
                  <c:v>101,655</c:v>
                </c:pt>
                <c:pt idx="106">
                  <c:v>102,608</c:v>
                </c:pt>
                <c:pt idx="107">
                  <c:v>103,57</c:v>
                </c:pt>
                <c:pt idx="108">
                  <c:v>104,535</c:v>
                </c:pt>
                <c:pt idx="109">
                  <c:v>105,492</c:v>
                </c:pt>
                <c:pt idx="110">
                  <c:v>106,449</c:v>
                </c:pt>
                <c:pt idx="111">
                  <c:v>107,416</c:v>
                </c:pt>
                <c:pt idx="112">
                  <c:v>108,374</c:v>
                </c:pt>
                <c:pt idx="113">
                  <c:v>109,331</c:v>
                </c:pt>
                <c:pt idx="114">
                  <c:v>110,288</c:v>
                </c:pt>
                <c:pt idx="115">
                  <c:v>111,255</c:v>
                </c:pt>
                <c:pt idx="116">
                  <c:v>112,216</c:v>
                </c:pt>
                <c:pt idx="117">
                  <c:v>113,168</c:v>
                </c:pt>
                <c:pt idx="118">
                  <c:v>114,132</c:v>
                </c:pt>
                <c:pt idx="119">
                  <c:v>115,095</c:v>
                </c:pt>
                <c:pt idx="120">
                  <c:v>116,05</c:v>
                </c:pt>
                <c:pt idx="121">
                  <c:v>117,011</c:v>
                </c:pt>
                <c:pt idx="122">
                  <c:v>117,975</c:v>
                </c:pt>
                <c:pt idx="123">
                  <c:v>118,936</c:v>
                </c:pt>
                <c:pt idx="124">
                  <c:v>119,887</c:v>
                </c:pt>
                <c:pt idx="125">
                  <c:v>120,848</c:v>
                </c:pt>
                <c:pt idx="126">
                  <c:v>121,815</c:v>
                </c:pt>
                <c:pt idx="127">
                  <c:v>122,773</c:v>
                </c:pt>
                <c:pt idx="128">
                  <c:v>123,732</c:v>
                </c:pt>
                <c:pt idx="129">
                  <c:v>124,689</c:v>
                </c:pt>
                <c:pt idx="130">
                  <c:v>125,655</c:v>
                </c:pt>
                <c:pt idx="131">
                  <c:v>126,612</c:v>
                </c:pt>
                <c:pt idx="132">
                  <c:v>127,569</c:v>
                </c:pt>
                <c:pt idx="133">
                  <c:v>128,53</c:v>
                </c:pt>
                <c:pt idx="134">
                  <c:v>129,493</c:v>
                </c:pt>
                <c:pt idx="135">
                  <c:v>130,453</c:v>
                </c:pt>
                <c:pt idx="136">
                  <c:v>131,407</c:v>
                </c:pt>
                <c:pt idx="137">
                  <c:v>132,367</c:v>
                </c:pt>
                <c:pt idx="138">
                  <c:v>133,331</c:v>
                </c:pt>
                <c:pt idx="139">
                  <c:v>134,292</c:v>
                </c:pt>
                <c:pt idx="140">
                  <c:v>135,247</c:v>
                </c:pt>
                <c:pt idx="141">
                  <c:v>136,216</c:v>
                </c:pt>
                <c:pt idx="142">
                  <c:v>137,175</c:v>
                </c:pt>
                <c:pt idx="143">
                  <c:v>138,13</c:v>
                </c:pt>
                <c:pt idx="144">
                  <c:v>139,087</c:v>
                </c:pt>
                <c:pt idx="145">
                  <c:v>140,055</c:v>
                </c:pt>
                <c:pt idx="146">
                  <c:v>141,012</c:v>
                </c:pt>
                <c:pt idx="147">
                  <c:v>141,969</c:v>
                </c:pt>
                <c:pt idx="148">
                  <c:v>142,936</c:v>
                </c:pt>
                <c:pt idx="149">
                  <c:v>143,904</c:v>
                </c:pt>
                <c:pt idx="150">
                  <c:v>144,847</c:v>
                </c:pt>
                <c:pt idx="151">
                  <c:v>145,809</c:v>
                </c:pt>
                <c:pt idx="152">
                  <c:v>146,773</c:v>
                </c:pt>
                <c:pt idx="153">
                  <c:v>147,734</c:v>
                </c:pt>
                <c:pt idx="154">
                  <c:v>148,688</c:v>
                </c:pt>
                <c:pt idx="155">
                  <c:v>149,648</c:v>
                </c:pt>
                <c:pt idx="156">
                  <c:v>150,612</c:v>
                </c:pt>
                <c:pt idx="157">
                  <c:v>151,573</c:v>
                </c:pt>
                <c:pt idx="158">
                  <c:v>152,527</c:v>
                </c:pt>
                <c:pt idx="159">
                  <c:v>153,49</c:v>
                </c:pt>
                <c:pt idx="160">
                  <c:v>154,453</c:v>
                </c:pt>
                <c:pt idx="161">
                  <c:v>155,411</c:v>
                </c:pt>
                <c:pt idx="162">
                  <c:v>156,368</c:v>
                </c:pt>
                <c:pt idx="163">
                  <c:v>157,335</c:v>
                </c:pt>
                <c:pt idx="164">
                  <c:v>158,293</c:v>
                </c:pt>
                <c:pt idx="165">
                  <c:v>159,25</c:v>
                </c:pt>
                <c:pt idx="166">
                  <c:v>160,207</c:v>
                </c:pt>
                <c:pt idx="167">
                  <c:v>161,175</c:v>
                </c:pt>
                <c:pt idx="168">
                  <c:v>162,134</c:v>
                </c:pt>
                <c:pt idx="169">
                  <c:v>163,091</c:v>
                </c:pt>
                <c:pt idx="170">
                  <c:v>164,054</c:v>
                </c:pt>
                <c:pt idx="171">
                  <c:v>165,015</c:v>
                </c:pt>
                <c:pt idx="172">
                  <c:v>165,969</c:v>
                </c:pt>
                <c:pt idx="173">
                  <c:v>166,929</c:v>
                </c:pt>
                <c:pt idx="174">
                  <c:v>167,904</c:v>
                </c:pt>
                <c:pt idx="175">
                  <c:v>168,848</c:v>
                </c:pt>
                <c:pt idx="176">
                  <c:v>169,812</c:v>
                </c:pt>
                <c:pt idx="177">
                  <c:v>170,768</c:v>
                </c:pt>
                <c:pt idx="178">
                  <c:v>171,734</c:v>
                </c:pt>
                <c:pt idx="179">
                  <c:v>172,692</c:v>
                </c:pt>
                <c:pt idx="180">
                  <c:v>173,649</c:v>
                </c:pt>
                <c:pt idx="181">
                  <c:v>174,616</c:v>
                </c:pt>
                <c:pt idx="182">
                  <c:v>175,574</c:v>
                </c:pt>
                <c:pt idx="183">
                  <c:v>176,531</c:v>
                </c:pt>
                <c:pt idx="184">
                  <c:v>177,488</c:v>
                </c:pt>
                <c:pt idx="185">
                  <c:v>178,45</c:v>
                </c:pt>
                <c:pt idx="186">
                  <c:v>179,41</c:v>
                </c:pt>
                <c:pt idx="187">
                  <c:v>180,371</c:v>
                </c:pt>
                <c:pt idx="188">
                  <c:v>181,335</c:v>
                </c:pt>
                <c:pt idx="189">
                  <c:v>182,296</c:v>
                </c:pt>
                <c:pt idx="190">
                  <c:v>183,25</c:v>
                </c:pt>
                <c:pt idx="191">
                  <c:v>184,211</c:v>
                </c:pt>
                <c:pt idx="192">
                  <c:v>185,174</c:v>
                </c:pt>
                <c:pt idx="193">
                  <c:v>186,135</c:v>
                </c:pt>
                <c:pt idx="194">
                  <c:v>187,093</c:v>
                </c:pt>
                <c:pt idx="195">
                  <c:v>188,048</c:v>
                </c:pt>
                <c:pt idx="196">
                  <c:v>189,015</c:v>
                </c:pt>
                <c:pt idx="197">
                  <c:v>189,973</c:v>
                </c:pt>
                <c:pt idx="198">
                  <c:v>190,93</c:v>
                </c:pt>
                <c:pt idx="199">
                  <c:v>191,89</c:v>
                </c:pt>
                <c:pt idx="200">
                  <c:v>192,854</c:v>
                </c:pt>
                <c:pt idx="201">
                  <c:v>193,812</c:v>
                </c:pt>
                <c:pt idx="202">
                  <c:v>194,772</c:v>
                </c:pt>
                <c:pt idx="203">
                  <c:v>195,728</c:v>
                </c:pt>
                <c:pt idx="204">
                  <c:v>196,691</c:v>
                </c:pt>
                <c:pt idx="205">
                  <c:v>197,653</c:v>
                </c:pt>
                <c:pt idx="206">
                  <c:v>198,616</c:v>
                </c:pt>
                <c:pt idx="207">
                  <c:v>199,568</c:v>
                </c:pt>
                <c:pt idx="208">
                  <c:v>200,53</c:v>
                </c:pt>
                <c:pt idx="209">
                  <c:v>201,492</c:v>
                </c:pt>
                <c:pt idx="210">
                  <c:v>202,456</c:v>
                </c:pt>
                <c:pt idx="211">
                  <c:v>203,409</c:v>
                </c:pt>
                <c:pt idx="212">
                  <c:v>204,371</c:v>
                </c:pt>
                <c:pt idx="213">
                  <c:v>205,329</c:v>
                </c:pt>
                <c:pt idx="214">
                  <c:v>206,296</c:v>
                </c:pt>
                <c:pt idx="215">
                  <c:v>207,254</c:v>
                </c:pt>
                <c:pt idx="216">
                  <c:v>208,211</c:v>
                </c:pt>
                <c:pt idx="217">
                  <c:v>209,168</c:v>
                </c:pt>
                <c:pt idx="218">
                  <c:v>210,135</c:v>
                </c:pt>
                <c:pt idx="219">
                  <c:v>211,093</c:v>
                </c:pt>
                <c:pt idx="220">
                  <c:v>212,052</c:v>
                </c:pt>
                <c:pt idx="221">
                  <c:v>213,009</c:v>
                </c:pt>
                <c:pt idx="222">
                  <c:v>213,972</c:v>
                </c:pt>
                <c:pt idx="223">
                  <c:v>214,934</c:v>
                </c:pt>
                <c:pt idx="224">
                  <c:v>215,89</c:v>
                </c:pt>
                <c:pt idx="225">
                  <c:v>216,848</c:v>
                </c:pt>
                <c:pt idx="226">
                  <c:v>217,811</c:v>
                </c:pt>
                <c:pt idx="227">
                  <c:v>218,773</c:v>
                </c:pt>
                <c:pt idx="228">
                  <c:v>219,731</c:v>
                </c:pt>
                <c:pt idx="229">
                  <c:v>220,695</c:v>
                </c:pt>
                <c:pt idx="230">
                  <c:v>221,653</c:v>
                </c:pt>
                <c:pt idx="231">
                  <c:v>222,612</c:v>
                </c:pt>
                <c:pt idx="232">
                  <c:v>223,575</c:v>
                </c:pt>
                <c:pt idx="233">
                  <c:v>224,535</c:v>
                </c:pt>
                <c:pt idx="234">
                  <c:v>225,489</c:v>
                </c:pt>
                <c:pt idx="235">
                  <c:v>226,449</c:v>
                </c:pt>
                <c:pt idx="236">
                  <c:v>227,416</c:v>
                </c:pt>
                <c:pt idx="237">
                  <c:v>228,368</c:v>
                </c:pt>
                <c:pt idx="238">
                  <c:v>229,328</c:v>
                </c:pt>
                <c:pt idx="239">
                  <c:v>230,29</c:v>
                </c:pt>
                <c:pt idx="240">
                  <c:v>231,253</c:v>
                </c:pt>
                <c:pt idx="241">
                  <c:v>232,215</c:v>
                </c:pt>
                <c:pt idx="242">
                  <c:v>233,169</c:v>
                </c:pt>
                <c:pt idx="243">
                  <c:v>234,129</c:v>
                </c:pt>
                <c:pt idx="244">
                  <c:v>235,092</c:v>
                </c:pt>
                <c:pt idx="245">
                  <c:v>236,054</c:v>
                </c:pt>
                <c:pt idx="246">
                  <c:v>237,012</c:v>
                </c:pt>
                <c:pt idx="247">
                  <c:v>237,976</c:v>
                </c:pt>
                <c:pt idx="248">
                  <c:v>238,934</c:v>
                </c:pt>
                <c:pt idx="249">
                  <c:v>239,894</c:v>
                </c:pt>
                <c:pt idx="250">
                  <c:v>240,848</c:v>
                </c:pt>
                <c:pt idx="251">
                  <c:v>241,815</c:v>
                </c:pt>
                <c:pt idx="252">
                  <c:v>242,773</c:v>
                </c:pt>
                <c:pt idx="253">
                  <c:v>243,73</c:v>
                </c:pt>
                <c:pt idx="254">
                  <c:v>244,69</c:v>
                </c:pt>
                <c:pt idx="255">
                  <c:v>245,656</c:v>
                </c:pt>
                <c:pt idx="256">
                  <c:v>246,612</c:v>
                </c:pt>
                <c:pt idx="257">
                  <c:v>247,573</c:v>
                </c:pt>
                <c:pt idx="258">
                  <c:v>248,535</c:v>
                </c:pt>
                <c:pt idx="259">
                  <c:v>249,496</c:v>
                </c:pt>
                <c:pt idx="260">
                  <c:v>250,449</c:v>
                </c:pt>
                <c:pt idx="261">
                  <c:v>251,41</c:v>
                </c:pt>
                <c:pt idx="262">
                  <c:v>252,373</c:v>
                </c:pt>
                <c:pt idx="263">
                  <c:v>253,328</c:v>
                </c:pt>
                <c:pt idx="264">
                  <c:v>254,29</c:v>
                </c:pt>
                <c:pt idx="265">
                  <c:v>255,247</c:v>
                </c:pt>
                <c:pt idx="266">
                  <c:v>256,214</c:v>
                </c:pt>
                <c:pt idx="267">
                  <c:v>257,172</c:v>
                </c:pt>
                <c:pt idx="268">
                  <c:v>258,129</c:v>
                </c:pt>
                <c:pt idx="269">
                  <c:v>259,096</c:v>
                </c:pt>
                <c:pt idx="270">
                  <c:v>260,054</c:v>
                </c:pt>
                <c:pt idx="271">
                  <c:v>261,012</c:v>
                </c:pt>
                <c:pt idx="272">
                  <c:v>261,97</c:v>
                </c:pt>
                <c:pt idx="273">
                  <c:v>262,927</c:v>
                </c:pt>
                <c:pt idx="274">
                  <c:v>263,893</c:v>
                </c:pt>
                <c:pt idx="275">
                  <c:v>264,852</c:v>
                </c:pt>
                <c:pt idx="276">
                  <c:v>265,815</c:v>
                </c:pt>
                <c:pt idx="277">
                  <c:v>266,767</c:v>
                </c:pt>
                <c:pt idx="278">
                  <c:v>267,729</c:v>
                </c:pt>
                <c:pt idx="279">
                  <c:v>268,691</c:v>
                </c:pt>
                <c:pt idx="280">
                  <c:v>269,647</c:v>
                </c:pt>
                <c:pt idx="281">
                  <c:v>270,613</c:v>
                </c:pt>
                <c:pt idx="282">
                  <c:v>271,571</c:v>
                </c:pt>
                <c:pt idx="283">
                  <c:v>272,528</c:v>
                </c:pt>
                <c:pt idx="284">
                  <c:v>273,495</c:v>
                </c:pt>
                <c:pt idx="285">
                  <c:v>274,453</c:v>
                </c:pt>
                <c:pt idx="286">
                  <c:v>275,41</c:v>
                </c:pt>
                <c:pt idx="287">
                  <c:v>276,367</c:v>
                </c:pt>
                <c:pt idx="288">
                  <c:v>277,334</c:v>
                </c:pt>
                <c:pt idx="289">
                  <c:v>278,296</c:v>
                </c:pt>
                <c:pt idx="290">
                  <c:v>279,247</c:v>
                </c:pt>
                <c:pt idx="291">
                  <c:v>280,208</c:v>
                </c:pt>
                <c:pt idx="292">
                  <c:v>281,171</c:v>
                </c:pt>
                <c:pt idx="293">
                  <c:v>282,133</c:v>
                </c:pt>
                <c:pt idx="294">
                  <c:v>283,096</c:v>
                </c:pt>
                <c:pt idx="295">
                  <c:v>284,048</c:v>
                </c:pt>
                <c:pt idx="296">
                  <c:v>285,01</c:v>
                </c:pt>
                <c:pt idx="297">
                  <c:v>285,972</c:v>
                </c:pt>
                <c:pt idx="298">
                  <c:v>286,929</c:v>
                </c:pt>
                <c:pt idx="299">
                  <c:v>287,887</c:v>
                </c:pt>
                <c:pt idx="300">
                  <c:v>288,851</c:v>
                </c:pt>
                <c:pt idx="301">
                  <c:v>289,809</c:v>
                </c:pt>
                <c:pt idx="302">
                  <c:v>290,776</c:v>
                </c:pt>
                <c:pt idx="303">
                  <c:v>291,734</c:v>
                </c:pt>
                <c:pt idx="304">
                  <c:v>292,691</c:v>
                </c:pt>
                <c:pt idx="305">
                  <c:v>293,648</c:v>
                </c:pt>
                <c:pt idx="306">
                  <c:v>294,608</c:v>
                </c:pt>
                <c:pt idx="307">
                  <c:v>295,574</c:v>
                </c:pt>
                <c:pt idx="308">
                  <c:v>296,528</c:v>
                </c:pt>
                <c:pt idx="309">
                  <c:v>297,489</c:v>
                </c:pt>
                <c:pt idx="310">
                  <c:v>298,452</c:v>
                </c:pt>
                <c:pt idx="311">
                  <c:v>299,414</c:v>
                </c:pt>
                <c:pt idx="312">
                  <c:v>300,367</c:v>
                </c:pt>
                <c:pt idx="313">
                  <c:v>301,328</c:v>
                </c:pt>
                <c:pt idx="314">
                  <c:v>302,291</c:v>
                </c:pt>
                <c:pt idx="315">
                  <c:v>303,255</c:v>
                </c:pt>
                <c:pt idx="316">
                  <c:v>304,209</c:v>
                </c:pt>
                <c:pt idx="317">
                  <c:v>305,175</c:v>
                </c:pt>
                <c:pt idx="318">
                  <c:v>306,133</c:v>
                </c:pt>
                <c:pt idx="319">
                  <c:v>307,09</c:v>
                </c:pt>
                <c:pt idx="320">
                  <c:v>308,047</c:v>
                </c:pt>
                <c:pt idx="321">
                  <c:v>309,012</c:v>
                </c:pt>
                <c:pt idx="322">
                  <c:v>309,971</c:v>
                </c:pt>
                <c:pt idx="323">
                  <c:v>$Дата 08-07-2017   Время 18:58:50</c:v>
                </c:pt>
              </c:strCache>
            </c:strRef>
          </c:xVal>
          <c:yVal>
            <c:numRef>
              <c:f>'исх данные'!$CO$2:$CO$793</c:f>
              <c:numCache>
                <c:formatCode>General</c:formatCode>
                <c:ptCount val="792"/>
                <c:pt idx="2">
                  <c:v>0</c:v>
                </c:pt>
                <c:pt idx="3">
                  <c:v>75.900000000000006</c:v>
                </c:pt>
                <c:pt idx="4">
                  <c:v>75.3</c:v>
                </c:pt>
                <c:pt idx="5">
                  <c:v>75.3</c:v>
                </c:pt>
                <c:pt idx="6">
                  <c:v>75.3</c:v>
                </c:pt>
                <c:pt idx="7">
                  <c:v>75.3</c:v>
                </c:pt>
                <c:pt idx="8">
                  <c:v>75.3</c:v>
                </c:pt>
                <c:pt idx="9">
                  <c:v>75.3</c:v>
                </c:pt>
                <c:pt idx="10">
                  <c:v>75.3</c:v>
                </c:pt>
                <c:pt idx="11">
                  <c:v>75.3</c:v>
                </c:pt>
                <c:pt idx="12">
                  <c:v>75.3</c:v>
                </c:pt>
                <c:pt idx="13">
                  <c:v>75.3</c:v>
                </c:pt>
                <c:pt idx="14">
                  <c:v>75.3</c:v>
                </c:pt>
                <c:pt idx="15">
                  <c:v>75.3</c:v>
                </c:pt>
                <c:pt idx="16">
                  <c:v>75.3</c:v>
                </c:pt>
                <c:pt idx="17">
                  <c:v>75.3</c:v>
                </c:pt>
                <c:pt idx="18">
                  <c:v>75.3</c:v>
                </c:pt>
                <c:pt idx="19">
                  <c:v>75.3</c:v>
                </c:pt>
                <c:pt idx="20">
                  <c:v>75.3</c:v>
                </c:pt>
                <c:pt idx="21">
                  <c:v>75.3</c:v>
                </c:pt>
                <c:pt idx="22">
                  <c:v>75.3</c:v>
                </c:pt>
                <c:pt idx="23">
                  <c:v>75.3</c:v>
                </c:pt>
                <c:pt idx="24">
                  <c:v>75.3</c:v>
                </c:pt>
                <c:pt idx="25">
                  <c:v>75.3</c:v>
                </c:pt>
                <c:pt idx="26">
                  <c:v>75.3</c:v>
                </c:pt>
                <c:pt idx="27">
                  <c:v>75.3</c:v>
                </c:pt>
                <c:pt idx="28">
                  <c:v>75.3</c:v>
                </c:pt>
                <c:pt idx="29">
                  <c:v>75.3</c:v>
                </c:pt>
                <c:pt idx="30">
                  <c:v>75.3</c:v>
                </c:pt>
                <c:pt idx="31">
                  <c:v>75.3</c:v>
                </c:pt>
                <c:pt idx="32">
                  <c:v>75.3</c:v>
                </c:pt>
                <c:pt idx="33">
                  <c:v>75.3</c:v>
                </c:pt>
                <c:pt idx="34">
                  <c:v>75.2</c:v>
                </c:pt>
                <c:pt idx="35">
                  <c:v>75.2</c:v>
                </c:pt>
                <c:pt idx="36">
                  <c:v>75.2</c:v>
                </c:pt>
                <c:pt idx="37">
                  <c:v>75.2</c:v>
                </c:pt>
                <c:pt idx="38">
                  <c:v>75.2</c:v>
                </c:pt>
                <c:pt idx="39">
                  <c:v>75.2</c:v>
                </c:pt>
                <c:pt idx="40">
                  <c:v>75.2</c:v>
                </c:pt>
                <c:pt idx="41">
                  <c:v>75.2</c:v>
                </c:pt>
                <c:pt idx="42">
                  <c:v>75.2</c:v>
                </c:pt>
                <c:pt idx="43">
                  <c:v>75.2</c:v>
                </c:pt>
                <c:pt idx="44">
                  <c:v>75.2</c:v>
                </c:pt>
                <c:pt idx="45">
                  <c:v>75.2</c:v>
                </c:pt>
                <c:pt idx="46">
                  <c:v>75.2</c:v>
                </c:pt>
                <c:pt idx="47">
                  <c:v>75.2</c:v>
                </c:pt>
                <c:pt idx="48">
                  <c:v>75.2</c:v>
                </c:pt>
                <c:pt idx="49">
                  <c:v>75.2</c:v>
                </c:pt>
                <c:pt idx="50">
                  <c:v>75.2</c:v>
                </c:pt>
                <c:pt idx="51">
                  <c:v>75.2</c:v>
                </c:pt>
                <c:pt idx="52">
                  <c:v>75.2</c:v>
                </c:pt>
                <c:pt idx="53">
                  <c:v>75.2</c:v>
                </c:pt>
                <c:pt idx="54">
                  <c:v>75.2</c:v>
                </c:pt>
                <c:pt idx="55">
                  <c:v>75.2</c:v>
                </c:pt>
                <c:pt idx="56">
                  <c:v>75.2</c:v>
                </c:pt>
                <c:pt idx="57">
                  <c:v>75.2</c:v>
                </c:pt>
                <c:pt idx="58">
                  <c:v>75.2</c:v>
                </c:pt>
                <c:pt idx="59">
                  <c:v>75.2</c:v>
                </c:pt>
                <c:pt idx="60">
                  <c:v>75.2</c:v>
                </c:pt>
                <c:pt idx="61">
                  <c:v>75.2</c:v>
                </c:pt>
                <c:pt idx="62">
                  <c:v>75.2</c:v>
                </c:pt>
                <c:pt idx="63">
                  <c:v>75.2</c:v>
                </c:pt>
                <c:pt idx="64">
                  <c:v>75.2</c:v>
                </c:pt>
                <c:pt idx="65">
                  <c:v>75.2</c:v>
                </c:pt>
                <c:pt idx="66">
                  <c:v>75.2</c:v>
                </c:pt>
                <c:pt idx="67">
                  <c:v>75.2</c:v>
                </c:pt>
                <c:pt idx="68">
                  <c:v>75.2</c:v>
                </c:pt>
                <c:pt idx="69">
                  <c:v>75.2</c:v>
                </c:pt>
                <c:pt idx="70">
                  <c:v>75.2</c:v>
                </c:pt>
                <c:pt idx="71">
                  <c:v>75.2</c:v>
                </c:pt>
                <c:pt idx="72">
                  <c:v>75.2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75.2</c:v>
                </c:pt>
                <c:pt idx="79">
                  <c:v>75.2</c:v>
                </c:pt>
                <c:pt idx="80">
                  <c:v>75.2</c:v>
                </c:pt>
                <c:pt idx="81">
                  <c:v>75.2</c:v>
                </c:pt>
                <c:pt idx="82">
                  <c:v>75.2</c:v>
                </c:pt>
                <c:pt idx="83">
                  <c:v>75.2</c:v>
                </c:pt>
                <c:pt idx="84">
                  <c:v>75.2</c:v>
                </c:pt>
                <c:pt idx="85">
                  <c:v>75.2</c:v>
                </c:pt>
                <c:pt idx="86">
                  <c:v>75.2</c:v>
                </c:pt>
                <c:pt idx="87">
                  <c:v>75.2</c:v>
                </c:pt>
                <c:pt idx="88">
                  <c:v>75.2</c:v>
                </c:pt>
                <c:pt idx="89">
                  <c:v>75.2</c:v>
                </c:pt>
                <c:pt idx="90">
                  <c:v>75.2</c:v>
                </c:pt>
                <c:pt idx="91">
                  <c:v>75.2</c:v>
                </c:pt>
                <c:pt idx="92">
                  <c:v>75.2</c:v>
                </c:pt>
                <c:pt idx="93">
                  <c:v>75.2</c:v>
                </c:pt>
                <c:pt idx="94">
                  <c:v>75.2</c:v>
                </c:pt>
                <c:pt idx="95">
                  <c:v>75.099999999999994</c:v>
                </c:pt>
                <c:pt idx="96">
                  <c:v>75.099999999999994</c:v>
                </c:pt>
                <c:pt idx="97">
                  <c:v>75.099999999999994</c:v>
                </c:pt>
                <c:pt idx="98">
                  <c:v>75.099999999999994</c:v>
                </c:pt>
                <c:pt idx="99">
                  <c:v>75.099999999999994</c:v>
                </c:pt>
                <c:pt idx="100">
                  <c:v>75.099999999999994</c:v>
                </c:pt>
                <c:pt idx="101">
                  <c:v>75.099999999999994</c:v>
                </c:pt>
                <c:pt idx="102">
                  <c:v>75.099999999999994</c:v>
                </c:pt>
                <c:pt idx="103">
                  <c:v>75.099999999999994</c:v>
                </c:pt>
                <c:pt idx="104">
                  <c:v>75.099999999999994</c:v>
                </c:pt>
                <c:pt idx="105">
                  <c:v>75.099999999999994</c:v>
                </c:pt>
                <c:pt idx="106">
                  <c:v>75.099999999999994</c:v>
                </c:pt>
                <c:pt idx="107">
                  <c:v>75.099999999999994</c:v>
                </c:pt>
                <c:pt idx="108">
                  <c:v>75.099999999999994</c:v>
                </c:pt>
                <c:pt idx="109">
                  <c:v>75.7</c:v>
                </c:pt>
                <c:pt idx="110">
                  <c:v>76.099999999999994</c:v>
                </c:pt>
                <c:pt idx="111">
                  <c:v>79.2</c:v>
                </c:pt>
                <c:pt idx="112">
                  <c:v>79.5</c:v>
                </c:pt>
                <c:pt idx="113">
                  <c:v>83.3</c:v>
                </c:pt>
                <c:pt idx="114">
                  <c:v>86.9</c:v>
                </c:pt>
                <c:pt idx="115">
                  <c:v>91.5</c:v>
                </c:pt>
                <c:pt idx="116">
                  <c:v>94.4</c:v>
                </c:pt>
                <c:pt idx="117">
                  <c:v>98.8</c:v>
                </c:pt>
                <c:pt idx="118">
                  <c:v>101.6</c:v>
                </c:pt>
                <c:pt idx="119">
                  <c:v>101.9</c:v>
                </c:pt>
                <c:pt idx="120">
                  <c:v>106.9</c:v>
                </c:pt>
                <c:pt idx="121">
                  <c:v>107.5</c:v>
                </c:pt>
                <c:pt idx="122">
                  <c:v>107.9</c:v>
                </c:pt>
                <c:pt idx="123">
                  <c:v>110.3</c:v>
                </c:pt>
                <c:pt idx="124">
                  <c:v>110.3</c:v>
                </c:pt>
                <c:pt idx="125">
                  <c:v>110.4</c:v>
                </c:pt>
                <c:pt idx="126">
                  <c:v>110.4</c:v>
                </c:pt>
                <c:pt idx="127">
                  <c:v>110.4</c:v>
                </c:pt>
                <c:pt idx="128">
                  <c:v>110.1</c:v>
                </c:pt>
                <c:pt idx="129">
                  <c:v>109.7</c:v>
                </c:pt>
                <c:pt idx="130">
                  <c:v>109.2</c:v>
                </c:pt>
                <c:pt idx="131">
                  <c:v>106.5</c:v>
                </c:pt>
                <c:pt idx="132">
                  <c:v>104.1</c:v>
                </c:pt>
                <c:pt idx="133">
                  <c:v>104.1</c:v>
                </c:pt>
                <c:pt idx="134">
                  <c:v>103.7</c:v>
                </c:pt>
                <c:pt idx="135">
                  <c:v>101.5</c:v>
                </c:pt>
                <c:pt idx="136">
                  <c:v>101.1</c:v>
                </c:pt>
                <c:pt idx="137">
                  <c:v>98.8</c:v>
                </c:pt>
                <c:pt idx="138">
                  <c:v>98.5</c:v>
                </c:pt>
                <c:pt idx="139">
                  <c:v>98.2</c:v>
                </c:pt>
                <c:pt idx="140">
                  <c:v>94.7</c:v>
                </c:pt>
                <c:pt idx="141">
                  <c:v>94.6</c:v>
                </c:pt>
                <c:pt idx="142">
                  <c:v>94.2</c:v>
                </c:pt>
                <c:pt idx="143">
                  <c:v>93.9</c:v>
                </c:pt>
                <c:pt idx="144">
                  <c:v>90</c:v>
                </c:pt>
                <c:pt idx="145">
                  <c:v>90.1</c:v>
                </c:pt>
                <c:pt idx="146">
                  <c:v>90</c:v>
                </c:pt>
                <c:pt idx="147">
                  <c:v>89.7</c:v>
                </c:pt>
                <c:pt idx="148">
                  <c:v>89.4</c:v>
                </c:pt>
                <c:pt idx="149">
                  <c:v>88.9</c:v>
                </c:pt>
                <c:pt idx="150">
                  <c:v>86.3</c:v>
                </c:pt>
                <c:pt idx="151">
                  <c:v>86.3</c:v>
                </c:pt>
                <c:pt idx="152">
                  <c:v>85.9</c:v>
                </c:pt>
                <c:pt idx="153">
                  <c:v>85.7</c:v>
                </c:pt>
                <c:pt idx="154">
                  <c:v>85.4</c:v>
                </c:pt>
                <c:pt idx="155">
                  <c:v>85.2</c:v>
                </c:pt>
                <c:pt idx="156">
                  <c:v>85</c:v>
                </c:pt>
                <c:pt idx="157">
                  <c:v>82.7</c:v>
                </c:pt>
                <c:pt idx="158">
                  <c:v>82.7</c:v>
                </c:pt>
                <c:pt idx="159">
                  <c:v>82.6</c:v>
                </c:pt>
                <c:pt idx="160">
                  <c:v>82.6</c:v>
                </c:pt>
                <c:pt idx="161">
                  <c:v>82.2</c:v>
                </c:pt>
                <c:pt idx="162">
                  <c:v>82</c:v>
                </c:pt>
                <c:pt idx="163">
                  <c:v>81.7</c:v>
                </c:pt>
                <c:pt idx="164">
                  <c:v>81.599999999999994</c:v>
                </c:pt>
                <c:pt idx="165">
                  <c:v>81.400000000000006</c:v>
                </c:pt>
                <c:pt idx="166">
                  <c:v>81</c:v>
                </c:pt>
                <c:pt idx="167">
                  <c:v>80.7</c:v>
                </c:pt>
                <c:pt idx="168">
                  <c:v>80.5</c:v>
                </c:pt>
                <c:pt idx="169">
                  <c:v>80.2</c:v>
                </c:pt>
                <c:pt idx="170">
                  <c:v>80.099999999999994</c:v>
                </c:pt>
                <c:pt idx="171">
                  <c:v>79.900000000000006</c:v>
                </c:pt>
                <c:pt idx="172">
                  <c:v>79.5</c:v>
                </c:pt>
                <c:pt idx="173">
                  <c:v>79.2</c:v>
                </c:pt>
                <c:pt idx="174">
                  <c:v>78.900000000000006</c:v>
                </c:pt>
                <c:pt idx="175">
                  <c:v>78.7</c:v>
                </c:pt>
                <c:pt idx="176">
                  <c:v>78.599999999999994</c:v>
                </c:pt>
                <c:pt idx="177">
                  <c:v>78.400000000000006</c:v>
                </c:pt>
                <c:pt idx="178">
                  <c:v>78.3</c:v>
                </c:pt>
                <c:pt idx="179">
                  <c:v>78.2</c:v>
                </c:pt>
                <c:pt idx="180">
                  <c:v>78.099999999999994</c:v>
                </c:pt>
                <c:pt idx="181">
                  <c:v>78</c:v>
                </c:pt>
                <c:pt idx="182">
                  <c:v>77.900000000000006</c:v>
                </c:pt>
                <c:pt idx="183">
                  <c:v>77.900000000000006</c:v>
                </c:pt>
                <c:pt idx="184">
                  <c:v>77.8</c:v>
                </c:pt>
                <c:pt idx="185">
                  <c:v>77.7</c:v>
                </c:pt>
                <c:pt idx="186">
                  <c:v>77.599999999999994</c:v>
                </c:pt>
                <c:pt idx="187">
                  <c:v>77.5</c:v>
                </c:pt>
                <c:pt idx="188">
                  <c:v>77.5</c:v>
                </c:pt>
                <c:pt idx="189">
                  <c:v>77.400000000000006</c:v>
                </c:pt>
                <c:pt idx="190">
                  <c:v>77.3</c:v>
                </c:pt>
                <c:pt idx="191">
                  <c:v>77.2</c:v>
                </c:pt>
                <c:pt idx="192">
                  <c:v>77.099999999999994</c:v>
                </c:pt>
                <c:pt idx="193">
                  <c:v>77</c:v>
                </c:pt>
                <c:pt idx="194">
                  <c:v>76.900000000000006</c:v>
                </c:pt>
                <c:pt idx="195">
                  <c:v>76.8</c:v>
                </c:pt>
                <c:pt idx="196">
                  <c:v>76.8</c:v>
                </c:pt>
                <c:pt idx="197">
                  <c:v>76.7</c:v>
                </c:pt>
                <c:pt idx="198">
                  <c:v>76.599999999999994</c:v>
                </c:pt>
                <c:pt idx="199">
                  <c:v>76.5</c:v>
                </c:pt>
                <c:pt idx="200">
                  <c:v>76.400000000000006</c:v>
                </c:pt>
                <c:pt idx="201">
                  <c:v>76.400000000000006</c:v>
                </c:pt>
                <c:pt idx="202">
                  <c:v>76.3</c:v>
                </c:pt>
                <c:pt idx="203">
                  <c:v>76.2</c:v>
                </c:pt>
                <c:pt idx="204">
                  <c:v>76.2</c:v>
                </c:pt>
                <c:pt idx="205">
                  <c:v>76.099999999999994</c:v>
                </c:pt>
                <c:pt idx="206">
                  <c:v>76.099999999999994</c:v>
                </c:pt>
                <c:pt idx="207">
                  <c:v>76</c:v>
                </c:pt>
                <c:pt idx="208">
                  <c:v>76</c:v>
                </c:pt>
                <c:pt idx="209">
                  <c:v>75.900000000000006</c:v>
                </c:pt>
                <c:pt idx="210">
                  <c:v>75.900000000000006</c:v>
                </c:pt>
                <c:pt idx="211">
                  <c:v>75.900000000000006</c:v>
                </c:pt>
                <c:pt idx="212">
                  <c:v>75.8</c:v>
                </c:pt>
                <c:pt idx="213">
                  <c:v>75.8</c:v>
                </c:pt>
                <c:pt idx="214">
                  <c:v>75.8</c:v>
                </c:pt>
                <c:pt idx="215">
                  <c:v>75.7</c:v>
                </c:pt>
                <c:pt idx="216">
                  <c:v>75.7</c:v>
                </c:pt>
                <c:pt idx="217">
                  <c:v>75.599999999999994</c:v>
                </c:pt>
                <c:pt idx="218">
                  <c:v>75.599999999999994</c:v>
                </c:pt>
                <c:pt idx="219">
                  <c:v>75.599999999999994</c:v>
                </c:pt>
                <c:pt idx="220">
                  <c:v>75.5</c:v>
                </c:pt>
                <c:pt idx="221">
                  <c:v>75.5</c:v>
                </c:pt>
                <c:pt idx="222">
                  <c:v>75.5</c:v>
                </c:pt>
                <c:pt idx="223">
                  <c:v>75.5</c:v>
                </c:pt>
                <c:pt idx="224">
                  <c:v>75.400000000000006</c:v>
                </c:pt>
                <c:pt idx="225">
                  <c:v>75.400000000000006</c:v>
                </c:pt>
                <c:pt idx="226">
                  <c:v>75.400000000000006</c:v>
                </c:pt>
                <c:pt idx="227">
                  <c:v>75.400000000000006</c:v>
                </c:pt>
                <c:pt idx="228">
                  <c:v>75.400000000000006</c:v>
                </c:pt>
                <c:pt idx="229">
                  <c:v>75.400000000000006</c:v>
                </c:pt>
                <c:pt idx="230">
                  <c:v>75.3</c:v>
                </c:pt>
                <c:pt idx="231">
                  <c:v>75.3</c:v>
                </c:pt>
                <c:pt idx="232">
                  <c:v>75.3</c:v>
                </c:pt>
                <c:pt idx="233">
                  <c:v>75.3</c:v>
                </c:pt>
                <c:pt idx="234">
                  <c:v>75.3</c:v>
                </c:pt>
                <c:pt idx="235">
                  <c:v>75.3</c:v>
                </c:pt>
                <c:pt idx="236">
                  <c:v>75.3</c:v>
                </c:pt>
                <c:pt idx="237">
                  <c:v>75.2</c:v>
                </c:pt>
                <c:pt idx="238">
                  <c:v>75.2</c:v>
                </c:pt>
                <c:pt idx="239">
                  <c:v>75.2</c:v>
                </c:pt>
                <c:pt idx="240">
                  <c:v>75.2</c:v>
                </c:pt>
                <c:pt idx="241">
                  <c:v>75.2</c:v>
                </c:pt>
                <c:pt idx="242">
                  <c:v>75.2</c:v>
                </c:pt>
                <c:pt idx="243">
                  <c:v>75.2</c:v>
                </c:pt>
                <c:pt idx="244">
                  <c:v>75.2</c:v>
                </c:pt>
                <c:pt idx="245">
                  <c:v>75.2</c:v>
                </c:pt>
                <c:pt idx="246">
                  <c:v>75.2</c:v>
                </c:pt>
                <c:pt idx="247">
                  <c:v>75.2</c:v>
                </c:pt>
                <c:pt idx="248">
                  <c:v>75.2</c:v>
                </c:pt>
                <c:pt idx="249">
                  <c:v>75.2</c:v>
                </c:pt>
                <c:pt idx="250">
                  <c:v>75.2</c:v>
                </c:pt>
                <c:pt idx="251">
                  <c:v>75.3</c:v>
                </c:pt>
                <c:pt idx="252">
                  <c:v>75.3</c:v>
                </c:pt>
                <c:pt idx="253">
                  <c:v>75.3</c:v>
                </c:pt>
                <c:pt idx="254">
                  <c:v>75.3</c:v>
                </c:pt>
                <c:pt idx="255">
                  <c:v>75.3</c:v>
                </c:pt>
                <c:pt idx="256">
                  <c:v>75.3</c:v>
                </c:pt>
                <c:pt idx="257">
                  <c:v>75.3</c:v>
                </c:pt>
                <c:pt idx="258">
                  <c:v>75.3</c:v>
                </c:pt>
                <c:pt idx="259">
                  <c:v>75.3</c:v>
                </c:pt>
                <c:pt idx="260">
                  <c:v>75.3</c:v>
                </c:pt>
                <c:pt idx="261">
                  <c:v>75.3</c:v>
                </c:pt>
                <c:pt idx="262">
                  <c:v>75.3</c:v>
                </c:pt>
                <c:pt idx="263">
                  <c:v>75.3</c:v>
                </c:pt>
                <c:pt idx="264">
                  <c:v>75.3</c:v>
                </c:pt>
                <c:pt idx="265">
                  <c:v>75.3</c:v>
                </c:pt>
                <c:pt idx="266">
                  <c:v>75.3</c:v>
                </c:pt>
                <c:pt idx="267">
                  <c:v>75.3</c:v>
                </c:pt>
                <c:pt idx="268">
                  <c:v>75.3</c:v>
                </c:pt>
                <c:pt idx="269">
                  <c:v>75.3</c:v>
                </c:pt>
                <c:pt idx="270">
                  <c:v>75.3</c:v>
                </c:pt>
                <c:pt idx="271">
                  <c:v>75.3</c:v>
                </c:pt>
                <c:pt idx="272">
                  <c:v>75.3</c:v>
                </c:pt>
                <c:pt idx="273">
                  <c:v>75.3</c:v>
                </c:pt>
                <c:pt idx="274">
                  <c:v>75.3</c:v>
                </c:pt>
                <c:pt idx="275">
                  <c:v>75.3</c:v>
                </c:pt>
                <c:pt idx="276">
                  <c:v>75.3</c:v>
                </c:pt>
                <c:pt idx="277">
                  <c:v>75.2</c:v>
                </c:pt>
                <c:pt idx="278">
                  <c:v>75.3</c:v>
                </c:pt>
                <c:pt idx="279">
                  <c:v>75.3</c:v>
                </c:pt>
                <c:pt idx="280">
                  <c:v>75.3</c:v>
                </c:pt>
                <c:pt idx="281">
                  <c:v>75.3</c:v>
                </c:pt>
                <c:pt idx="282">
                  <c:v>75.3</c:v>
                </c:pt>
                <c:pt idx="283">
                  <c:v>75.3</c:v>
                </c:pt>
                <c:pt idx="284">
                  <c:v>75.3</c:v>
                </c:pt>
                <c:pt idx="285">
                  <c:v>75.3</c:v>
                </c:pt>
                <c:pt idx="286">
                  <c:v>75.3</c:v>
                </c:pt>
                <c:pt idx="287">
                  <c:v>75.3</c:v>
                </c:pt>
                <c:pt idx="288">
                  <c:v>75.3</c:v>
                </c:pt>
                <c:pt idx="289">
                  <c:v>75.3</c:v>
                </c:pt>
                <c:pt idx="290">
                  <c:v>75.3</c:v>
                </c:pt>
                <c:pt idx="291">
                  <c:v>75.3</c:v>
                </c:pt>
                <c:pt idx="292">
                  <c:v>75.3</c:v>
                </c:pt>
                <c:pt idx="293">
                  <c:v>75.3</c:v>
                </c:pt>
                <c:pt idx="294">
                  <c:v>75.3</c:v>
                </c:pt>
                <c:pt idx="295">
                  <c:v>75.3</c:v>
                </c:pt>
                <c:pt idx="296">
                  <c:v>75.3</c:v>
                </c:pt>
                <c:pt idx="297">
                  <c:v>75.3</c:v>
                </c:pt>
                <c:pt idx="298">
                  <c:v>75.3</c:v>
                </c:pt>
                <c:pt idx="299">
                  <c:v>75.3</c:v>
                </c:pt>
                <c:pt idx="300">
                  <c:v>75.3</c:v>
                </c:pt>
                <c:pt idx="301">
                  <c:v>75.3</c:v>
                </c:pt>
                <c:pt idx="302">
                  <c:v>75.3</c:v>
                </c:pt>
                <c:pt idx="303">
                  <c:v>75.3</c:v>
                </c:pt>
                <c:pt idx="304">
                  <c:v>75.3</c:v>
                </c:pt>
                <c:pt idx="305">
                  <c:v>75.3</c:v>
                </c:pt>
                <c:pt idx="306">
                  <c:v>75.3</c:v>
                </c:pt>
                <c:pt idx="307">
                  <c:v>75.3</c:v>
                </c:pt>
                <c:pt idx="308">
                  <c:v>75.3</c:v>
                </c:pt>
                <c:pt idx="309">
                  <c:v>75.3</c:v>
                </c:pt>
                <c:pt idx="310">
                  <c:v>75.3</c:v>
                </c:pt>
                <c:pt idx="311">
                  <c:v>75.3</c:v>
                </c:pt>
                <c:pt idx="312">
                  <c:v>75.3</c:v>
                </c:pt>
                <c:pt idx="313">
                  <c:v>75.3</c:v>
                </c:pt>
                <c:pt idx="314">
                  <c:v>75.3</c:v>
                </c:pt>
                <c:pt idx="315">
                  <c:v>75.3</c:v>
                </c:pt>
                <c:pt idx="316">
                  <c:v>75.3</c:v>
                </c:pt>
                <c:pt idx="317">
                  <c:v>75.3</c:v>
                </c:pt>
                <c:pt idx="318">
                  <c:v>75.3</c:v>
                </c:pt>
                <c:pt idx="319">
                  <c:v>75.3</c:v>
                </c:pt>
                <c:pt idx="320">
                  <c:v>75.3</c:v>
                </c:pt>
                <c:pt idx="321">
                  <c:v>75.3</c:v>
                </c:pt>
                <c:pt idx="322">
                  <c:v>75.3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65-490B-8AEC-BB18B632E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9792"/>
        <c:axId val="26451328"/>
      </c:scatterChart>
      <c:valAx>
        <c:axId val="2644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451328"/>
        <c:crosses val="autoZero"/>
        <c:crossBetween val="midCat"/>
      </c:valAx>
      <c:valAx>
        <c:axId val="26451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449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данные'!$CZ$1:$CZ$4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strRef>
              <c:f>'исх данные'!$CY$5:$CY$793</c:f>
              <c:strCache>
                <c:ptCount val="507"/>
                <c:pt idx="0">
                  <c:v>1,794</c:v>
                </c:pt>
                <c:pt idx="1">
                  <c:v>4,687</c:v>
                </c:pt>
                <c:pt idx="2">
                  <c:v>5,655</c:v>
                </c:pt>
                <c:pt idx="3">
                  <c:v>6,613</c:v>
                </c:pt>
                <c:pt idx="4">
                  <c:v>7,57</c:v>
                </c:pt>
                <c:pt idx="5">
                  <c:v>8,527</c:v>
                </c:pt>
                <c:pt idx="6">
                  <c:v>9,494</c:v>
                </c:pt>
                <c:pt idx="7">
                  <c:v>10,447</c:v>
                </c:pt>
                <c:pt idx="8">
                  <c:v>11,41</c:v>
                </c:pt>
                <c:pt idx="9">
                  <c:v>12,374</c:v>
                </c:pt>
                <c:pt idx="10">
                  <c:v>13,327</c:v>
                </c:pt>
                <c:pt idx="11">
                  <c:v>14,288</c:v>
                </c:pt>
                <c:pt idx="12">
                  <c:v>15,25</c:v>
                </c:pt>
                <c:pt idx="13">
                  <c:v>16,214</c:v>
                </c:pt>
                <c:pt idx="14">
                  <c:v>17,175</c:v>
                </c:pt>
                <c:pt idx="15">
                  <c:v>18,128</c:v>
                </c:pt>
                <c:pt idx="16">
                  <c:v>19,091</c:v>
                </c:pt>
                <c:pt idx="17">
                  <c:v>20,054</c:v>
                </c:pt>
                <c:pt idx="18">
                  <c:v>21,012</c:v>
                </c:pt>
                <c:pt idx="19">
                  <c:v>21,969</c:v>
                </c:pt>
                <c:pt idx="20">
                  <c:v>22,927</c:v>
                </c:pt>
                <c:pt idx="21">
                  <c:v>23,887</c:v>
                </c:pt>
                <c:pt idx="22">
                  <c:v>24,85</c:v>
                </c:pt>
                <c:pt idx="23">
                  <c:v>25,808</c:v>
                </c:pt>
                <c:pt idx="24">
                  <c:v>26,769</c:v>
                </c:pt>
                <c:pt idx="25">
                  <c:v>27,73</c:v>
                </c:pt>
                <c:pt idx="26">
                  <c:v>28,692</c:v>
                </c:pt>
                <c:pt idx="27">
                  <c:v>29,655</c:v>
                </c:pt>
                <c:pt idx="28">
                  <c:v>30,607</c:v>
                </c:pt>
                <c:pt idx="29">
                  <c:v>31,569</c:v>
                </c:pt>
                <c:pt idx="30">
                  <c:v>32,531</c:v>
                </c:pt>
                <c:pt idx="31">
                  <c:v>33,494</c:v>
                </c:pt>
                <c:pt idx="32">
                  <c:v>34,456</c:v>
                </c:pt>
                <c:pt idx="33">
                  <c:v>35,413</c:v>
                </c:pt>
                <c:pt idx="34">
                  <c:v>36,368</c:v>
                </c:pt>
                <c:pt idx="35">
                  <c:v>37,335</c:v>
                </c:pt>
                <c:pt idx="36">
                  <c:v>38,293</c:v>
                </c:pt>
                <c:pt idx="37">
                  <c:v>39,25</c:v>
                </c:pt>
                <c:pt idx="38">
                  <c:v>40,207</c:v>
                </c:pt>
                <c:pt idx="39">
                  <c:v>41,174</c:v>
                </c:pt>
                <c:pt idx="40">
                  <c:v>42,132</c:v>
                </c:pt>
                <c:pt idx="41">
                  <c:v>43,089</c:v>
                </c:pt>
                <c:pt idx="42">
                  <c:v>44,05</c:v>
                </c:pt>
                <c:pt idx="43">
                  <c:v>45,011</c:v>
                </c:pt>
                <c:pt idx="44">
                  <c:v>45,973</c:v>
                </c:pt>
                <c:pt idx="45">
                  <c:v>46,936</c:v>
                </c:pt>
                <c:pt idx="46">
                  <c:v>47,891</c:v>
                </c:pt>
                <c:pt idx="47">
                  <c:v>48,851</c:v>
                </c:pt>
                <c:pt idx="48">
                  <c:v>49,812</c:v>
                </c:pt>
                <c:pt idx="49">
                  <c:v>50,775</c:v>
                </c:pt>
                <c:pt idx="50">
                  <c:v>51,727</c:v>
                </c:pt>
                <c:pt idx="51">
                  <c:v>52,693</c:v>
                </c:pt>
                <c:pt idx="52">
                  <c:v>53,649</c:v>
                </c:pt>
                <c:pt idx="53">
                  <c:v>54,616</c:v>
                </c:pt>
                <c:pt idx="54">
                  <c:v>55,574</c:v>
                </c:pt>
                <c:pt idx="55">
                  <c:v>56,531</c:v>
                </c:pt>
                <c:pt idx="56">
                  <c:v>57,488</c:v>
                </c:pt>
                <c:pt idx="57">
                  <c:v>58,455</c:v>
                </c:pt>
                <c:pt idx="58">
                  <c:v>59,413</c:v>
                </c:pt>
                <c:pt idx="59">
                  <c:v>60,37</c:v>
                </c:pt>
                <c:pt idx="60">
                  <c:v>63,269</c:v>
                </c:pt>
                <c:pt idx="61">
                  <c:v>64,229</c:v>
                </c:pt>
                <c:pt idx="62">
                  <c:v>65,19</c:v>
                </c:pt>
                <c:pt idx="63">
                  <c:v>66,153</c:v>
                </c:pt>
                <c:pt idx="64">
                  <c:v>67,115</c:v>
                </c:pt>
                <c:pt idx="65">
                  <c:v>68,068</c:v>
                </c:pt>
                <c:pt idx="66">
                  <c:v>69,029</c:v>
                </c:pt>
                <c:pt idx="67">
                  <c:v>69,992</c:v>
                </c:pt>
                <c:pt idx="68">
                  <c:v>70,954</c:v>
                </c:pt>
                <c:pt idx="69">
                  <c:v>71,911</c:v>
                </c:pt>
                <c:pt idx="70">
                  <c:v>72,869</c:v>
                </c:pt>
                <c:pt idx="71">
                  <c:v>75,772</c:v>
                </c:pt>
                <c:pt idx="72">
                  <c:v>76,727</c:v>
                </c:pt>
                <c:pt idx="73">
                  <c:v>79,629</c:v>
                </c:pt>
                <c:pt idx="74">
                  <c:v>80,588</c:v>
                </c:pt>
                <c:pt idx="75">
                  <c:v>83,489</c:v>
                </c:pt>
                <c:pt idx="76">
                  <c:v>84,449</c:v>
                </c:pt>
                <c:pt idx="77">
                  <c:v>85,408</c:v>
                </c:pt>
                <c:pt idx="78">
                  <c:v>86,375</c:v>
                </c:pt>
                <c:pt idx="79">
                  <c:v>87,329</c:v>
                </c:pt>
                <c:pt idx="80">
                  <c:v>88,29</c:v>
                </c:pt>
                <c:pt idx="81">
                  <c:v>89,253</c:v>
                </c:pt>
                <c:pt idx="82">
                  <c:v>90,215</c:v>
                </c:pt>
                <c:pt idx="83">
                  <c:v>91,168</c:v>
                </c:pt>
                <c:pt idx="84">
                  <c:v>94,069</c:v>
                </c:pt>
                <c:pt idx="85">
                  <c:v>95,029</c:v>
                </c:pt>
                <c:pt idx="86">
                  <c:v>95,992</c:v>
                </c:pt>
                <c:pt idx="87">
                  <c:v>96,956</c:v>
                </c:pt>
                <c:pt idx="88">
                  <c:v>97,913</c:v>
                </c:pt>
                <c:pt idx="89">
                  <c:v>98,873</c:v>
                </c:pt>
                <c:pt idx="90">
                  <c:v>101,772</c:v>
                </c:pt>
                <c:pt idx="91">
                  <c:v>102,731</c:v>
                </c:pt>
                <c:pt idx="92">
                  <c:v>103,688</c:v>
                </c:pt>
                <c:pt idx="93">
                  <c:v>104,655</c:v>
                </c:pt>
                <c:pt idx="94">
                  <c:v>105,613</c:v>
                </c:pt>
                <c:pt idx="95">
                  <c:v>106,572</c:v>
                </c:pt>
                <c:pt idx="96">
                  <c:v>107,53</c:v>
                </c:pt>
                <c:pt idx="97">
                  <c:v>108,493</c:v>
                </c:pt>
                <c:pt idx="98">
                  <c:v>109,454</c:v>
                </c:pt>
                <c:pt idx="99">
                  <c:v>110,408</c:v>
                </c:pt>
                <c:pt idx="100">
                  <c:v>111,368</c:v>
                </c:pt>
                <c:pt idx="101">
                  <c:v>112,332</c:v>
                </c:pt>
                <c:pt idx="102">
                  <c:v>113,293</c:v>
                </c:pt>
                <c:pt idx="103">
                  <c:v>114,247</c:v>
                </c:pt>
                <c:pt idx="104">
                  <c:v>115,208</c:v>
                </c:pt>
                <c:pt idx="105">
                  <c:v>116,173</c:v>
                </c:pt>
                <c:pt idx="106">
                  <c:v>117,13</c:v>
                </c:pt>
                <c:pt idx="107">
                  <c:v>118,087</c:v>
                </c:pt>
                <c:pt idx="108">
                  <c:v>119,054</c:v>
                </c:pt>
                <c:pt idx="109">
                  <c:v>120,012</c:v>
                </c:pt>
                <c:pt idx="110">
                  <c:v>120,969</c:v>
                </c:pt>
                <c:pt idx="111">
                  <c:v>121,936</c:v>
                </c:pt>
                <c:pt idx="112">
                  <c:v>122,891</c:v>
                </c:pt>
                <c:pt idx="113">
                  <c:v>123,851</c:v>
                </c:pt>
                <c:pt idx="114">
                  <c:v>124,807</c:v>
                </c:pt>
                <c:pt idx="115">
                  <c:v>125,77</c:v>
                </c:pt>
                <c:pt idx="116">
                  <c:v>126,729</c:v>
                </c:pt>
                <c:pt idx="117">
                  <c:v>127,688</c:v>
                </c:pt>
                <c:pt idx="118">
                  <c:v>128,649</c:v>
                </c:pt>
                <c:pt idx="119">
                  <c:v>129,613</c:v>
                </c:pt>
                <c:pt idx="120">
                  <c:v>130,574</c:v>
                </c:pt>
                <c:pt idx="121">
                  <c:v>131,532</c:v>
                </c:pt>
                <c:pt idx="122">
                  <c:v>132,487</c:v>
                </c:pt>
                <c:pt idx="123">
                  <c:v>133,454</c:v>
                </c:pt>
                <c:pt idx="124">
                  <c:v>134,412</c:v>
                </c:pt>
                <c:pt idx="125">
                  <c:v>135,371</c:v>
                </c:pt>
                <c:pt idx="126">
                  <c:v>136,328</c:v>
                </c:pt>
                <c:pt idx="127">
                  <c:v>137,293</c:v>
                </c:pt>
                <c:pt idx="128">
                  <c:v>138,251</c:v>
                </c:pt>
                <c:pt idx="129">
                  <c:v>139,208</c:v>
                </c:pt>
                <c:pt idx="130">
                  <c:v>140,169</c:v>
                </c:pt>
                <c:pt idx="131">
                  <c:v>141,13</c:v>
                </c:pt>
                <c:pt idx="132">
                  <c:v>142,091</c:v>
                </c:pt>
                <c:pt idx="133">
                  <c:v>143,056</c:v>
                </c:pt>
                <c:pt idx="134">
                  <c:v>144,016</c:v>
                </c:pt>
                <c:pt idx="135">
                  <c:v>144,97</c:v>
                </c:pt>
                <c:pt idx="136">
                  <c:v>145,93</c:v>
                </c:pt>
                <c:pt idx="137">
                  <c:v>146,887</c:v>
                </c:pt>
                <c:pt idx="138">
                  <c:v>147,848</c:v>
                </c:pt>
                <c:pt idx="139">
                  <c:v>148,81</c:v>
                </c:pt>
                <c:pt idx="140">
                  <c:v>149,768</c:v>
                </c:pt>
                <c:pt idx="141">
                  <c:v>150,735</c:v>
                </c:pt>
                <c:pt idx="142">
                  <c:v>151,693</c:v>
                </c:pt>
                <c:pt idx="143">
                  <c:v>152,65</c:v>
                </c:pt>
                <c:pt idx="144">
                  <c:v>153,608</c:v>
                </c:pt>
                <c:pt idx="145">
                  <c:v>154,574</c:v>
                </c:pt>
                <c:pt idx="146">
                  <c:v>155,532</c:v>
                </c:pt>
                <c:pt idx="147">
                  <c:v>156,492</c:v>
                </c:pt>
                <c:pt idx="148">
                  <c:v>157,448</c:v>
                </c:pt>
                <c:pt idx="149">
                  <c:v>158,411</c:v>
                </c:pt>
                <c:pt idx="150">
                  <c:v>159,372</c:v>
                </c:pt>
                <c:pt idx="151">
                  <c:v>160,336</c:v>
                </c:pt>
                <c:pt idx="152">
                  <c:v>161,287</c:v>
                </c:pt>
                <c:pt idx="153">
                  <c:v>162,25</c:v>
                </c:pt>
                <c:pt idx="154">
                  <c:v>163,211</c:v>
                </c:pt>
                <c:pt idx="155">
                  <c:v>164,176</c:v>
                </c:pt>
                <c:pt idx="156">
                  <c:v>165,129</c:v>
                </c:pt>
                <c:pt idx="157">
                  <c:v>166,091</c:v>
                </c:pt>
                <c:pt idx="158">
                  <c:v>167,049</c:v>
                </c:pt>
                <c:pt idx="159">
                  <c:v>168,016</c:v>
                </c:pt>
                <c:pt idx="160">
                  <c:v>168,974</c:v>
                </c:pt>
                <c:pt idx="161">
                  <c:v>169,931</c:v>
                </c:pt>
                <c:pt idx="162">
                  <c:v>170,891</c:v>
                </c:pt>
                <c:pt idx="163">
                  <c:v>171,855</c:v>
                </c:pt>
                <c:pt idx="164">
                  <c:v>172,808</c:v>
                </c:pt>
                <c:pt idx="165">
                  <c:v>173,767</c:v>
                </c:pt>
                <c:pt idx="166">
                  <c:v>174,73</c:v>
                </c:pt>
                <c:pt idx="167">
                  <c:v>175,693</c:v>
                </c:pt>
                <c:pt idx="168">
                  <c:v>176,654</c:v>
                </c:pt>
                <c:pt idx="169">
                  <c:v>177,607</c:v>
                </c:pt>
                <c:pt idx="170">
                  <c:v>178,568</c:v>
                </c:pt>
                <c:pt idx="171">
                  <c:v>179,531</c:v>
                </c:pt>
                <c:pt idx="172">
                  <c:v>180,493</c:v>
                </c:pt>
                <c:pt idx="173">
                  <c:v>181,451</c:v>
                </c:pt>
                <c:pt idx="174">
                  <c:v>182,415</c:v>
                </c:pt>
                <c:pt idx="175">
                  <c:v>183,373</c:v>
                </c:pt>
                <c:pt idx="176">
                  <c:v>184,33</c:v>
                </c:pt>
                <c:pt idx="177">
                  <c:v>185,287</c:v>
                </c:pt>
                <c:pt idx="178">
                  <c:v>186,254</c:v>
                </c:pt>
                <c:pt idx="179">
                  <c:v>187,213</c:v>
                </c:pt>
                <c:pt idx="180">
                  <c:v>188,169</c:v>
                </c:pt>
                <c:pt idx="181">
                  <c:v>189,136</c:v>
                </c:pt>
                <c:pt idx="182">
                  <c:v>190,088</c:v>
                </c:pt>
                <c:pt idx="183">
                  <c:v>191,048</c:v>
                </c:pt>
                <c:pt idx="184">
                  <c:v>192,01</c:v>
                </c:pt>
                <c:pt idx="185">
                  <c:v>192,973</c:v>
                </c:pt>
                <c:pt idx="186">
                  <c:v>193,935</c:v>
                </c:pt>
                <c:pt idx="187">
                  <c:v>194,891</c:v>
                </c:pt>
                <c:pt idx="188">
                  <c:v>195,849</c:v>
                </c:pt>
                <c:pt idx="189">
                  <c:v>196,813</c:v>
                </c:pt>
                <c:pt idx="190">
                  <c:v>197,767</c:v>
                </c:pt>
                <c:pt idx="191">
                  <c:v>198,728</c:v>
                </c:pt>
                <c:pt idx="192">
                  <c:v>199,696</c:v>
                </c:pt>
                <c:pt idx="193">
                  <c:v>200,654</c:v>
                </c:pt>
                <c:pt idx="194">
                  <c:v>201,612</c:v>
                </c:pt>
                <c:pt idx="195">
                  <c:v>202,568</c:v>
                </c:pt>
                <c:pt idx="196">
                  <c:v>203,535</c:v>
                </c:pt>
                <c:pt idx="197">
                  <c:v>204,493</c:v>
                </c:pt>
                <c:pt idx="198">
                  <c:v>205,45</c:v>
                </c:pt>
                <c:pt idx="199">
                  <c:v>206,41</c:v>
                </c:pt>
                <c:pt idx="200">
                  <c:v>207,376</c:v>
                </c:pt>
                <c:pt idx="201">
                  <c:v>208,33</c:v>
                </c:pt>
                <c:pt idx="202">
                  <c:v>209,292</c:v>
                </c:pt>
                <c:pt idx="203">
                  <c:v>210,255</c:v>
                </c:pt>
                <c:pt idx="204">
                  <c:v>211,216</c:v>
                </c:pt>
                <c:pt idx="205">
                  <c:v>212,169</c:v>
                </c:pt>
                <c:pt idx="206">
                  <c:v>213,13</c:v>
                </c:pt>
                <c:pt idx="207">
                  <c:v>214,093</c:v>
                </c:pt>
                <c:pt idx="208">
                  <c:v>215,047</c:v>
                </c:pt>
                <c:pt idx="209">
                  <c:v>216,009</c:v>
                </c:pt>
                <c:pt idx="210">
                  <c:v>216,967</c:v>
                </c:pt>
                <c:pt idx="211">
                  <c:v>217,935</c:v>
                </c:pt>
                <c:pt idx="212">
                  <c:v>218,903</c:v>
                </c:pt>
                <c:pt idx="213">
                  <c:v>219,853</c:v>
                </c:pt>
                <c:pt idx="214">
                  <c:v>220,816</c:v>
                </c:pt>
                <c:pt idx="215">
                  <c:v>221,774</c:v>
                </c:pt>
                <c:pt idx="216">
                  <c:v>222,736</c:v>
                </c:pt>
                <c:pt idx="217">
                  <c:v>223,696</c:v>
                </c:pt>
                <c:pt idx="218">
                  <c:v>224,648</c:v>
                </c:pt>
                <c:pt idx="219">
                  <c:v>225,61</c:v>
                </c:pt>
                <c:pt idx="220">
                  <c:v>226,572</c:v>
                </c:pt>
                <c:pt idx="221">
                  <c:v>227,536</c:v>
                </c:pt>
                <c:pt idx="222">
                  <c:v>228,487</c:v>
                </c:pt>
                <c:pt idx="223">
                  <c:v>229,45</c:v>
                </c:pt>
                <c:pt idx="224">
                  <c:v>230,411</c:v>
                </c:pt>
                <c:pt idx="225">
                  <c:v>231,369</c:v>
                </c:pt>
                <c:pt idx="226">
                  <c:v>232,333</c:v>
                </c:pt>
                <c:pt idx="227">
                  <c:v>233,291</c:v>
                </c:pt>
                <c:pt idx="228">
                  <c:v>234,25</c:v>
                </c:pt>
                <c:pt idx="229">
                  <c:v>235,216</c:v>
                </c:pt>
                <c:pt idx="230">
                  <c:v>236,174</c:v>
                </c:pt>
                <c:pt idx="231">
                  <c:v>237,13</c:v>
                </c:pt>
                <c:pt idx="232">
                  <c:v>238,088</c:v>
                </c:pt>
                <c:pt idx="233">
                  <c:v>239,056</c:v>
                </c:pt>
                <c:pt idx="234">
                  <c:v>240,009</c:v>
                </c:pt>
                <c:pt idx="235">
                  <c:v>240,968</c:v>
                </c:pt>
                <c:pt idx="236">
                  <c:v>241,931</c:v>
                </c:pt>
                <c:pt idx="237">
                  <c:v>242,904</c:v>
                </c:pt>
                <c:pt idx="238">
                  <c:v>243,849</c:v>
                </c:pt>
                <c:pt idx="239">
                  <c:v>244,807</c:v>
                </c:pt>
                <c:pt idx="240">
                  <c:v>245,77</c:v>
                </c:pt>
                <c:pt idx="241">
                  <c:v>246,732</c:v>
                </c:pt>
                <c:pt idx="242">
                  <c:v>247,695</c:v>
                </c:pt>
                <c:pt idx="243">
                  <c:v>248,653</c:v>
                </c:pt>
                <c:pt idx="244">
                  <c:v>249,616</c:v>
                </c:pt>
                <c:pt idx="245">
                  <c:v>250,575</c:v>
                </c:pt>
                <c:pt idx="246">
                  <c:v>251,53</c:v>
                </c:pt>
                <c:pt idx="247">
                  <c:v>252,489</c:v>
                </c:pt>
                <c:pt idx="248">
                  <c:v>253,454</c:v>
                </c:pt>
                <c:pt idx="249">
                  <c:v>254,413</c:v>
                </c:pt>
                <c:pt idx="250">
                  <c:v>255,369</c:v>
                </c:pt>
                <c:pt idx="251">
                  <c:v>256,331</c:v>
                </c:pt>
                <c:pt idx="252">
                  <c:v>257,287</c:v>
                </c:pt>
                <c:pt idx="253">
                  <c:v>258,251</c:v>
                </c:pt>
                <c:pt idx="254">
                  <c:v>259,214</c:v>
                </c:pt>
                <c:pt idx="255">
                  <c:v>260,174</c:v>
                </c:pt>
                <c:pt idx="256">
                  <c:v>261,127</c:v>
                </c:pt>
                <c:pt idx="257">
                  <c:v>262,088</c:v>
                </c:pt>
                <c:pt idx="258">
                  <c:v>263,051</c:v>
                </c:pt>
                <c:pt idx="259">
                  <c:v>264,013</c:v>
                </c:pt>
                <c:pt idx="260">
                  <c:v>264,968</c:v>
                </c:pt>
                <c:pt idx="261">
                  <c:v>265,931</c:v>
                </c:pt>
                <c:pt idx="262">
                  <c:v>266,889</c:v>
                </c:pt>
                <c:pt idx="263">
                  <c:v>267,856</c:v>
                </c:pt>
                <c:pt idx="264">
                  <c:v>268,811</c:v>
                </c:pt>
                <c:pt idx="265">
                  <c:v>269,77</c:v>
                </c:pt>
                <c:pt idx="266">
                  <c:v>270,735</c:v>
                </c:pt>
                <c:pt idx="267">
                  <c:v>271,695</c:v>
                </c:pt>
                <c:pt idx="268">
                  <c:v>272,65</c:v>
                </c:pt>
                <c:pt idx="269">
                  <c:v>273,611</c:v>
                </c:pt>
                <c:pt idx="270">
                  <c:v>274,568</c:v>
                </c:pt>
                <c:pt idx="271">
                  <c:v>275,529</c:v>
                </c:pt>
                <c:pt idx="272">
                  <c:v>276,492</c:v>
                </c:pt>
                <c:pt idx="273">
                  <c:v>277,455</c:v>
                </c:pt>
                <c:pt idx="274">
                  <c:v>278,407</c:v>
                </c:pt>
                <c:pt idx="275">
                  <c:v>279,369</c:v>
                </c:pt>
                <c:pt idx="276">
                  <c:v>280,332</c:v>
                </c:pt>
                <c:pt idx="277">
                  <c:v>281,287</c:v>
                </c:pt>
                <c:pt idx="278">
                  <c:v>282,251</c:v>
                </c:pt>
                <c:pt idx="279">
                  <c:v>283,211</c:v>
                </c:pt>
                <c:pt idx="280">
                  <c:v>284,167</c:v>
                </c:pt>
                <c:pt idx="281">
                  <c:v>285,135</c:v>
                </c:pt>
                <c:pt idx="282">
                  <c:v>286,092</c:v>
                </c:pt>
                <c:pt idx="283">
                  <c:v>287,051</c:v>
                </c:pt>
                <c:pt idx="284">
                  <c:v>288,016</c:v>
                </c:pt>
                <c:pt idx="285">
                  <c:v>288,975</c:v>
                </c:pt>
                <c:pt idx="286">
                  <c:v>289,927</c:v>
                </c:pt>
                <c:pt idx="287">
                  <c:v>290,889</c:v>
                </c:pt>
                <c:pt idx="288">
                  <c:v>291,849</c:v>
                </c:pt>
                <c:pt idx="289">
                  <c:v>292,811</c:v>
                </c:pt>
                <c:pt idx="290">
                  <c:v>293,774</c:v>
                </c:pt>
                <c:pt idx="291">
                  <c:v>294,736</c:v>
                </c:pt>
                <c:pt idx="292">
                  <c:v>295,689</c:v>
                </c:pt>
                <c:pt idx="293">
                  <c:v>296,65</c:v>
                </c:pt>
                <c:pt idx="294">
                  <c:v>297,613</c:v>
                </c:pt>
                <c:pt idx="295">
                  <c:v>298,571</c:v>
                </c:pt>
                <c:pt idx="296">
                  <c:v>299,534</c:v>
                </c:pt>
                <c:pt idx="297">
                  <c:v>300,493</c:v>
                </c:pt>
                <c:pt idx="298">
                  <c:v>301,449</c:v>
                </c:pt>
                <c:pt idx="299">
                  <c:v>302,407</c:v>
                </c:pt>
                <c:pt idx="300">
                  <c:v>303,373</c:v>
                </c:pt>
                <c:pt idx="301">
                  <c:v>304,332</c:v>
                </c:pt>
                <c:pt idx="302">
                  <c:v>305,287</c:v>
                </c:pt>
                <c:pt idx="303">
                  <c:v>306,249</c:v>
                </c:pt>
                <c:pt idx="304">
                  <c:v>307,215</c:v>
                </c:pt>
                <c:pt idx="305">
                  <c:v>308,168</c:v>
                </c:pt>
                <c:pt idx="306">
                  <c:v>309,13</c:v>
                </c:pt>
                <c:pt idx="307">
                  <c:v>310,092</c:v>
                </c:pt>
                <c:pt idx="308">
                  <c:v>311,055</c:v>
                </c:pt>
                <c:pt idx="309">
                  <c:v>312,007</c:v>
                </c:pt>
                <c:pt idx="310">
                  <c:v>312,969</c:v>
                </c:pt>
                <c:pt idx="311">
                  <c:v>313,931</c:v>
                </c:pt>
                <c:pt idx="312">
                  <c:v>314,889</c:v>
                </c:pt>
                <c:pt idx="313">
                  <c:v>315,849</c:v>
                </c:pt>
                <c:pt idx="314">
                  <c:v>316,814</c:v>
                </c:pt>
                <c:pt idx="315">
                  <c:v>317,773</c:v>
                </c:pt>
                <c:pt idx="316">
                  <c:v>318,729</c:v>
                </c:pt>
                <c:pt idx="317">
                  <c:v>319,688</c:v>
                </c:pt>
                <c:pt idx="318">
                  <c:v>320,653</c:v>
                </c:pt>
                <c:pt idx="319">
                  <c:v>321,613</c:v>
                </c:pt>
                <c:pt idx="320">
                  <c:v>322,569</c:v>
                </c:pt>
                <c:pt idx="321">
                  <c:v>323,53</c:v>
                </c:pt>
                <c:pt idx="322">
                  <c:v>324,496</c:v>
                </c:pt>
                <c:pt idx="323">
                  <c:v>325,449</c:v>
                </c:pt>
                <c:pt idx="324">
                  <c:v>326,411</c:v>
                </c:pt>
                <c:pt idx="325">
                  <c:v>327,373</c:v>
                </c:pt>
                <c:pt idx="326">
                  <c:v>328,335</c:v>
                </c:pt>
                <c:pt idx="327">
                  <c:v>329,288</c:v>
                </c:pt>
                <c:pt idx="328">
                  <c:v>330,25</c:v>
                </c:pt>
                <c:pt idx="329">
                  <c:v>331,208</c:v>
                </c:pt>
                <c:pt idx="330">
                  <c:v>332,171</c:v>
                </c:pt>
                <c:pt idx="331">
                  <c:v>333,13</c:v>
                </c:pt>
                <c:pt idx="332">
                  <c:v>334,096</c:v>
                </c:pt>
                <c:pt idx="333">
                  <c:v>335,054</c:v>
                </c:pt>
                <c:pt idx="334">
                  <c:v>336,011</c:v>
                </c:pt>
                <c:pt idx="335">
                  <c:v>336,969</c:v>
                </c:pt>
                <c:pt idx="336">
                  <c:v>337,934</c:v>
                </c:pt>
                <c:pt idx="337">
                  <c:v>338,887</c:v>
                </c:pt>
                <c:pt idx="338">
                  <c:v>339,855</c:v>
                </c:pt>
                <c:pt idx="339">
                  <c:v>340,815</c:v>
                </c:pt>
                <c:pt idx="340">
                  <c:v>341,767</c:v>
                </c:pt>
                <c:pt idx="341">
                  <c:v>342,729</c:v>
                </c:pt>
                <c:pt idx="342">
                  <c:v>343,692</c:v>
                </c:pt>
                <c:pt idx="343">
                  <c:v>344,654</c:v>
                </c:pt>
                <c:pt idx="344">
                  <c:v>345,616</c:v>
                </c:pt>
                <c:pt idx="345">
                  <c:v>346,568</c:v>
                </c:pt>
                <c:pt idx="346">
                  <c:v>347,53</c:v>
                </c:pt>
                <c:pt idx="347">
                  <c:v>348,488</c:v>
                </c:pt>
                <c:pt idx="348">
                  <c:v>349,452</c:v>
                </c:pt>
                <c:pt idx="349">
                  <c:v>350,409</c:v>
                </c:pt>
                <c:pt idx="350">
                  <c:v>351,376</c:v>
                </c:pt>
                <c:pt idx="351">
                  <c:v>352,335</c:v>
                </c:pt>
                <c:pt idx="352">
                  <c:v>353,292</c:v>
                </c:pt>
                <c:pt idx="353">
                  <c:v>354,25</c:v>
                </c:pt>
                <c:pt idx="354">
                  <c:v>355,216</c:v>
                </c:pt>
                <c:pt idx="355">
                  <c:v>356,168</c:v>
                </c:pt>
                <c:pt idx="356">
                  <c:v>357,134</c:v>
                </c:pt>
                <c:pt idx="357">
                  <c:v>358,096</c:v>
                </c:pt>
                <c:pt idx="358">
                  <c:v>359,048</c:v>
                </c:pt>
                <c:pt idx="359">
                  <c:v>360,01</c:v>
                </c:pt>
                <c:pt idx="360">
                  <c:v>360,973</c:v>
                </c:pt>
                <c:pt idx="361">
                  <c:v>361,935</c:v>
                </c:pt>
                <c:pt idx="362">
                  <c:v>362,89</c:v>
                </c:pt>
                <c:pt idx="363">
                  <c:v>363,849</c:v>
                </c:pt>
                <c:pt idx="364">
                  <c:v>364,814</c:v>
                </c:pt>
                <c:pt idx="365">
                  <c:v>365,768</c:v>
                </c:pt>
                <c:pt idx="366">
                  <c:v>366,733</c:v>
                </c:pt>
                <c:pt idx="367">
                  <c:v>367,692</c:v>
                </c:pt>
                <c:pt idx="368">
                  <c:v>368,647</c:v>
                </c:pt>
                <c:pt idx="369">
                  <c:v>369,616</c:v>
                </c:pt>
                <c:pt idx="370">
                  <c:v>370,573</c:v>
                </c:pt>
                <c:pt idx="371">
                  <c:v>371,531</c:v>
                </c:pt>
                <c:pt idx="372">
                  <c:v>372,487</c:v>
                </c:pt>
                <c:pt idx="373">
                  <c:v>373,448</c:v>
                </c:pt>
                <c:pt idx="374">
                  <c:v>374,414</c:v>
                </c:pt>
                <c:pt idx="375">
                  <c:v>375,367</c:v>
                </c:pt>
                <c:pt idx="376">
                  <c:v>376,329</c:v>
                </c:pt>
                <c:pt idx="377">
                  <c:v>377,291</c:v>
                </c:pt>
                <c:pt idx="378">
                  <c:v>378,254</c:v>
                </c:pt>
                <c:pt idx="379">
                  <c:v>379,216</c:v>
                </c:pt>
                <c:pt idx="380">
                  <c:v>380,168</c:v>
                </c:pt>
                <c:pt idx="381">
                  <c:v>381,128</c:v>
                </c:pt>
                <c:pt idx="382">
                  <c:v>382,091</c:v>
                </c:pt>
                <c:pt idx="383">
                  <c:v>383,048</c:v>
                </c:pt>
                <c:pt idx="384">
                  <c:v>384,013</c:v>
                </c:pt>
                <c:pt idx="385">
                  <c:v>384,974</c:v>
                </c:pt>
                <c:pt idx="386">
                  <c:v>385,929</c:v>
                </c:pt>
                <c:pt idx="387">
                  <c:v>386,89</c:v>
                </c:pt>
                <c:pt idx="388">
                  <c:v>387,852</c:v>
                </c:pt>
                <c:pt idx="389">
                  <c:v>388,812</c:v>
                </c:pt>
                <c:pt idx="390">
                  <c:v>389,774</c:v>
                </c:pt>
                <c:pt idx="391">
                  <c:v>390,736</c:v>
                </c:pt>
                <c:pt idx="392">
                  <c:v>391,696</c:v>
                </c:pt>
                <c:pt idx="393">
                  <c:v>392,647</c:v>
                </c:pt>
                <c:pt idx="394">
                  <c:v>393,608</c:v>
                </c:pt>
                <c:pt idx="395">
                  <c:v>394,571</c:v>
                </c:pt>
                <c:pt idx="396">
                  <c:v>395,532</c:v>
                </c:pt>
                <c:pt idx="397">
                  <c:v>396,496</c:v>
                </c:pt>
                <c:pt idx="398">
                  <c:v>397,447</c:v>
                </c:pt>
                <c:pt idx="399">
                  <c:v>398,414</c:v>
                </c:pt>
                <c:pt idx="400">
                  <c:v>399,37</c:v>
                </c:pt>
                <c:pt idx="401">
                  <c:v>400,327</c:v>
                </c:pt>
                <c:pt idx="402">
                  <c:v>401,294</c:v>
                </c:pt>
                <c:pt idx="403">
                  <c:v>402,252</c:v>
                </c:pt>
                <c:pt idx="404">
                  <c:v>403,209</c:v>
                </c:pt>
                <c:pt idx="405">
                  <c:v>404,176</c:v>
                </c:pt>
                <c:pt idx="406">
                  <c:v>405,134</c:v>
                </c:pt>
                <c:pt idx="407">
                  <c:v>406,094</c:v>
                </c:pt>
                <c:pt idx="408">
                  <c:v>407,05</c:v>
                </c:pt>
                <c:pt idx="409">
                  <c:v>408,013</c:v>
                </c:pt>
                <c:pt idx="410">
                  <c:v>408,975</c:v>
                </c:pt>
                <c:pt idx="411">
                  <c:v>409,928</c:v>
                </c:pt>
                <c:pt idx="412">
                  <c:v>410,892</c:v>
                </c:pt>
                <c:pt idx="413">
                  <c:v>411,852</c:v>
                </c:pt>
                <c:pt idx="414">
                  <c:v>412,814</c:v>
                </c:pt>
                <c:pt idx="415">
                  <c:v>413,768</c:v>
                </c:pt>
                <c:pt idx="416">
                  <c:v>414,731</c:v>
                </c:pt>
                <c:pt idx="417">
                  <c:v>415,693</c:v>
                </c:pt>
                <c:pt idx="418">
                  <c:v>416,651</c:v>
                </c:pt>
                <c:pt idx="419">
                  <c:v>417,609</c:v>
                </c:pt>
                <c:pt idx="420">
                  <c:v>418,575</c:v>
                </c:pt>
                <c:pt idx="421">
                  <c:v>419,533</c:v>
                </c:pt>
                <c:pt idx="422">
                  <c:v>420,49</c:v>
                </c:pt>
                <c:pt idx="423">
                  <c:v>421,448</c:v>
                </c:pt>
                <c:pt idx="424">
                  <c:v>422,414</c:v>
                </c:pt>
                <c:pt idx="425">
                  <c:v>423,375</c:v>
                </c:pt>
                <c:pt idx="426">
                  <c:v>424,331</c:v>
                </c:pt>
                <c:pt idx="427">
                  <c:v>425,294</c:v>
                </c:pt>
                <c:pt idx="428">
                  <c:v>426,256</c:v>
                </c:pt>
                <c:pt idx="429">
                  <c:v>427,21</c:v>
                </c:pt>
                <c:pt idx="430">
                  <c:v>428,17</c:v>
                </c:pt>
                <c:pt idx="431">
                  <c:v>429,133</c:v>
                </c:pt>
                <c:pt idx="432">
                  <c:v>430,095</c:v>
                </c:pt>
                <c:pt idx="433">
                  <c:v>431,053</c:v>
                </c:pt>
                <c:pt idx="434">
                  <c:v>432,007</c:v>
                </c:pt>
                <c:pt idx="435">
                  <c:v>432,974</c:v>
                </c:pt>
                <c:pt idx="436">
                  <c:v>433,932</c:v>
                </c:pt>
                <c:pt idx="437">
                  <c:v>434,892</c:v>
                </c:pt>
                <c:pt idx="438">
                  <c:v>435,856</c:v>
                </c:pt>
                <c:pt idx="439">
                  <c:v>436,814</c:v>
                </c:pt>
                <c:pt idx="440">
                  <c:v>437,772</c:v>
                </c:pt>
                <c:pt idx="441">
                  <c:v>438,728</c:v>
                </c:pt>
                <c:pt idx="442">
                  <c:v>439,69</c:v>
                </c:pt>
                <c:pt idx="443">
                  <c:v>440,65</c:v>
                </c:pt>
                <c:pt idx="444">
                  <c:v>441,612</c:v>
                </c:pt>
                <c:pt idx="445">
                  <c:v>442,576</c:v>
                </c:pt>
                <c:pt idx="446">
                  <c:v>443,528</c:v>
                </c:pt>
                <c:pt idx="447">
                  <c:v>444,489</c:v>
                </c:pt>
                <c:pt idx="448">
                  <c:v>445,451</c:v>
                </c:pt>
                <c:pt idx="449">
                  <c:v>446,414</c:v>
                </c:pt>
                <c:pt idx="450">
                  <c:v>447,376</c:v>
                </c:pt>
                <c:pt idx="451">
                  <c:v>448,333</c:v>
                </c:pt>
                <c:pt idx="452">
                  <c:v>449,288</c:v>
                </c:pt>
                <c:pt idx="453">
                  <c:v>450,255</c:v>
                </c:pt>
                <c:pt idx="454">
                  <c:v>451,214</c:v>
                </c:pt>
                <c:pt idx="455">
                  <c:v>452,17</c:v>
                </c:pt>
                <c:pt idx="456">
                  <c:v>453,128</c:v>
                </c:pt>
                <c:pt idx="457">
                  <c:v>454,094</c:v>
                </c:pt>
                <c:pt idx="458">
                  <c:v>455,052</c:v>
                </c:pt>
                <c:pt idx="459">
                  <c:v>456,012</c:v>
                </c:pt>
                <c:pt idx="460">
                  <c:v>456,968</c:v>
                </c:pt>
                <c:pt idx="461">
                  <c:v>457,931</c:v>
                </c:pt>
                <c:pt idx="462">
                  <c:v>458,904</c:v>
                </c:pt>
                <c:pt idx="463">
                  <c:v>459,85</c:v>
                </c:pt>
                <c:pt idx="464">
                  <c:v>460,808</c:v>
                </c:pt>
                <c:pt idx="465">
                  <c:v>461,77</c:v>
                </c:pt>
                <c:pt idx="466">
                  <c:v>462,73</c:v>
                </c:pt>
                <c:pt idx="467">
                  <c:v>463,696</c:v>
                </c:pt>
                <c:pt idx="468">
                  <c:v>464,65</c:v>
                </c:pt>
                <c:pt idx="469">
                  <c:v>465,613</c:v>
                </c:pt>
                <c:pt idx="470">
                  <c:v>466,569</c:v>
                </c:pt>
                <c:pt idx="471">
                  <c:v>467,536</c:v>
                </c:pt>
                <c:pt idx="472">
                  <c:v>468,494</c:v>
                </c:pt>
                <c:pt idx="473">
                  <c:v>469,452</c:v>
                </c:pt>
                <c:pt idx="474">
                  <c:v>470,408</c:v>
                </c:pt>
                <c:pt idx="475">
                  <c:v>471,375</c:v>
                </c:pt>
                <c:pt idx="476">
                  <c:v>472,333</c:v>
                </c:pt>
                <c:pt idx="477">
                  <c:v>473,292</c:v>
                </c:pt>
                <c:pt idx="478">
                  <c:v>474,249</c:v>
                </c:pt>
                <c:pt idx="479">
                  <c:v>475,213</c:v>
                </c:pt>
                <c:pt idx="480">
                  <c:v>476,174</c:v>
                </c:pt>
                <c:pt idx="481">
                  <c:v>477,128</c:v>
                </c:pt>
                <c:pt idx="482">
                  <c:v>478,088</c:v>
                </c:pt>
                <c:pt idx="483">
                  <c:v>479,051</c:v>
                </c:pt>
                <c:pt idx="484">
                  <c:v>480,013</c:v>
                </c:pt>
                <c:pt idx="485">
                  <c:v>480,976</c:v>
                </c:pt>
                <c:pt idx="486">
                  <c:v>481,928</c:v>
                </c:pt>
                <c:pt idx="487">
                  <c:v>482,893</c:v>
                </c:pt>
                <c:pt idx="488">
                  <c:v>483,852</c:v>
                </c:pt>
                <c:pt idx="489">
                  <c:v>484,816</c:v>
                </c:pt>
                <c:pt idx="490">
                  <c:v>485,768</c:v>
                </c:pt>
                <c:pt idx="491">
                  <c:v>486,729</c:v>
                </c:pt>
                <c:pt idx="492">
                  <c:v>487,691</c:v>
                </c:pt>
                <c:pt idx="493">
                  <c:v>488,654</c:v>
                </c:pt>
                <c:pt idx="494">
                  <c:v>489,609</c:v>
                </c:pt>
                <c:pt idx="495">
                  <c:v>490,571</c:v>
                </c:pt>
                <c:pt idx="496">
                  <c:v>491,528</c:v>
                </c:pt>
                <c:pt idx="497">
                  <c:v>492,495</c:v>
                </c:pt>
                <c:pt idx="498">
                  <c:v>493,453</c:v>
                </c:pt>
                <c:pt idx="499">
                  <c:v>494,41</c:v>
                </c:pt>
                <c:pt idx="500">
                  <c:v>495,368</c:v>
                </c:pt>
                <c:pt idx="501">
                  <c:v>496,334</c:v>
                </c:pt>
                <c:pt idx="502">
                  <c:v>497,292</c:v>
                </c:pt>
                <c:pt idx="503">
                  <c:v>498,251</c:v>
                </c:pt>
                <c:pt idx="504">
                  <c:v>499,208</c:v>
                </c:pt>
                <c:pt idx="505">
                  <c:v>500,169</c:v>
                </c:pt>
                <c:pt idx="506">
                  <c:v>$Дата 10-07-2017   Время 19:49:30</c:v>
                </c:pt>
              </c:strCache>
            </c:strRef>
          </c:xVal>
          <c:yVal>
            <c:numRef>
              <c:f>'исх данные'!$CZ$5:$CZ$793</c:f>
              <c:numCache>
                <c:formatCode>General</c:formatCode>
                <c:ptCount val="789"/>
                <c:pt idx="0">
                  <c:v>63.7</c:v>
                </c:pt>
                <c:pt idx="1">
                  <c:v>65.3</c:v>
                </c:pt>
                <c:pt idx="2">
                  <c:v>65.099999999999994</c:v>
                </c:pt>
                <c:pt idx="3">
                  <c:v>65</c:v>
                </c:pt>
                <c:pt idx="4">
                  <c:v>64.900000000000006</c:v>
                </c:pt>
                <c:pt idx="5">
                  <c:v>62.6</c:v>
                </c:pt>
                <c:pt idx="6">
                  <c:v>63.2</c:v>
                </c:pt>
                <c:pt idx="7">
                  <c:v>63.5</c:v>
                </c:pt>
                <c:pt idx="8">
                  <c:v>63.5</c:v>
                </c:pt>
                <c:pt idx="9">
                  <c:v>63.8</c:v>
                </c:pt>
                <c:pt idx="10">
                  <c:v>64</c:v>
                </c:pt>
                <c:pt idx="11">
                  <c:v>64.2</c:v>
                </c:pt>
                <c:pt idx="12">
                  <c:v>64.3</c:v>
                </c:pt>
                <c:pt idx="13">
                  <c:v>64.5</c:v>
                </c:pt>
                <c:pt idx="14">
                  <c:v>64.599999999999994</c:v>
                </c:pt>
                <c:pt idx="15">
                  <c:v>64.599999999999994</c:v>
                </c:pt>
                <c:pt idx="16">
                  <c:v>64.599999999999994</c:v>
                </c:pt>
                <c:pt idx="17">
                  <c:v>64.599999999999994</c:v>
                </c:pt>
                <c:pt idx="18">
                  <c:v>64.599999999999994</c:v>
                </c:pt>
                <c:pt idx="19">
                  <c:v>64.3</c:v>
                </c:pt>
                <c:pt idx="20">
                  <c:v>64.3</c:v>
                </c:pt>
                <c:pt idx="21">
                  <c:v>64.400000000000006</c:v>
                </c:pt>
                <c:pt idx="22">
                  <c:v>64.400000000000006</c:v>
                </c:pt>
                <c:pt idx="23">
                  <c:v>64.400000000000006</c:v>
                </c:pt>
                <c:pt idx="24">
                  <c:v>64.400000000000006</c:v>
                </c:pt>
                <c:pt idx="25">
                  <c:v>64.400000000000006</c:v>
                </c:pt>
                <c:pt idx="26">
                  <c:v>64.400000000000006</c:v>
                </c:pt>
                <c:pt idx="27">
                  <c:v>64.3</c:v>
                </c:pt>
                <c:pt idx="28">
                  <c:v>64.3</c:v>
                </c:pt>
                <c:pt idx="29">
                  <c:v>64.3</c:v>
                </c:pt>
                <c:pt idx="30">
                  <c:v>64.099999999999994</c:v>
                </c:pt>
                <c:pt idx="31">
                  <c:v>64.2</c:v>
                </c:pt>
                <c:pt idx="32">
                  <c:v>64.2</c:v>
                </c:pt>
                <c:pt idx="33">
                  <c:v>64.2</c:v>
                </c:pt>
                <c:pt idx="34">
                  <c:v>64.2</c:v>
                </c:pt>
                <c:pt idx="35">
                  <c:v>64.3</c:v>
                </c:pt>
                <c:pt idx="36">
                  <c:v>64.3</c:v>
                </c:pt>
                <c:pt idx="37">
                  <c:v>64</c:v>
                </c:pt>
                <c:pt idx="38">
                  <c:v>64.099999999999994</c:v>
                </c:pt>
                <c:pt idx="39">
                  <c:v>63.9</c:v>
                </c:pt>
                <c:pt idx="40">
                  <c:v>64</c:v>
                </c:pt>
                <c:pt idx="41">
                  <c:v>63.5</c:v>
                </c:pt>
                <c:pt idx="42">
                  <c:v>63.7</c:v>
                </c:pt>
                <c:pt idx="43">
                  <c:v>61.3</c:v>
                </c:pt>
                <c:pt idx="44">
                  <c:v>64.400000000000006</c:v>
                </c:pt>
                <c:pt idx="45">
                  <c:v>64.3</c:v>
                </c:pt>
                <c:pt idx="46">
                  <c:v>64.3</c:v>
                </c:pt>
                <c:pt idx="47">
                  <c:v>64.2</c:v>
                </c:pt>
                <c:pt idx="48">
                  <c:v>64.2</c:v>
                </c:pt>
                <c:pt idx="49">
                  <c:v>64.2</c:v>
                </c:pt>
                <c:pt idx="50">
                  <c:v>64.2</c:v>
                </c:pt>
                <c:pt idx="51">
                  <c:v>64.2</c:v>
                </c:pt>
                <c:pt idx="52">
                  <c:v>64.2</c:v>
                </c:pt>
                <c:pt idx="53">
                  <c:v>64.2</c:v>
                </c:pt>
                <c:pt idx="54">
                  <c:v>64.3</c:v>
                </c:pt>
                <c:pt idx="55">
                  <c:v>64.3</c:v>
                </c:pt>
                <c:pt idx="56">
                  <c:v>64.3</c:v>
                </c:pt>
                <c:pt idx="57">
                  <c:v>64.3</c:v>
                </c:pt>
                <c:pt idx="58">
                  <c:v>64.3</c:v>
                </c:pt>
                <c:pt idx="59">
                  <c:v>29.3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3.5</c:v>
                </c:pt>
                <c:pt idx="65">
                  <c:v>0.9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69.2</c:v>
                </c:pt>
                <c:pt idx="71">
                  <c:v>63.8</c:v>
                </c:pt>
                <c:pt idx="72">
                  <c:v>0</c:v>
                </c:pt>
                <c:pt idx="73">
                  <c:v>0</c:v>
                </c:pt>
                <c:pt idx="74">
                  <c:v>58.5</c:v>
                </c:pt>
                <c:pt idx="75">
                  <c:v>63.7</c:v>
                </c:pt>
                <c:pt idx="76">
                  <c:v>63.8</c:v>
                </c:pt>
                <c:pt idx="77">
                  <c:v>63.8</c:v>
                </c:pt>
                <c:pt idx="78">
                  <c:v>63.9</c:v>
                </c:pt>
                <c:pt idx="79">
                  <c:v>63.9</c:v>
                </c:pt>
                <c:pt idx="80">
                  <c:v>64</c:v>
                </c:pt>
                <c:pt idx="81">
                  <c:v>64</c:v>
                </c:pt>
                <c:pt idx="82">
                  <c:v>45.3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35.1</c:v>
                </c:pt>
                <c:pt idx="89">
                  <c:v>63.9</c:v>
                </c:pt>
                <c:pt idx="90">
                  <c:v>64.3</c:v>
                </c:pt>
                <c:pt idx="91">
                  <c:v>64.3</c:v>
                </c:pt>
                <c:pt idx="92">
                  <c:v>64.3</c:v>
                </c:pt>
                <c:pt idx="93">
                  <c:v>64.3</c:v>
                </c:pt>
                <c:pt idx="94">
                  <c:v>64.3</c:v>
                </c:pt>
                <c:pt idx="95">
                  <c:v>64.3</c:v>
                </c:pt>
                <c:pt idx="96">
                  <c:v>64.3</c:v>
                </c:pt>
                <c:pt idx="97">
                  <c:v>64.3</c:v>
                </c:pt>
                <c:pt idx="98">
                  <c:v>64.3</c:v>
                </c:pt>
                <c:pt idx="99">
                  <c:v>64.3</c:v>
                </c:pt>
                <c:pt idx="100">
                  <c:v>64.3</c:v>
                </c:pt>
                <c:pt idx="101">
                  <c:v>64.3</c:v>
                </c:pt>
                <c:pt idx="102">
                  <c:v>64.3</c:v>
                </c:pt>
                <c:pt idx="103">
                  <c:v>64.3</c:v>
                </c:pt>
                <c:pt idx="104">
                  <c:v>64.3</c:v>
                </c:pt>
                <c:pt idx="105">
                  <c:v>64.3</c:v>
                </c:pt>
                <c:pt idx="106">
                  <c:v>64.400000000000006</c:v>
                </c:pt>
                <c:pt idx="107">
                  <c:v>64.400000000000006</c:v>
                </c:pt>
                <c:pt idx="108">
                  <c:v>64.400000000000006</c:v>
                </c:pt>
                <c:pt idx="109">
                  <c:v>64.400000000000006</c:v>
                </c:pt>
                <c:pt idx="110">
                  <c:v>64.400000000000006</c:v>
                </c:pt>
                <c:pt idx="111">
                  <c:v>64.3</c:v>
                </c:pt>
                <c:pt idx="112">
                  <c:v>64.3</c:v>
                </c:pt>
                <c:pt idx="113">
                  <c:v>64.3</c:v>
                </c:pt>
                <c:pt idx="114">
                  <c:v>64.3</c:v>
                </c:pt>
                <c:pt idx="115">
                  <c:v>64.3</c:v>
                </c:pt>
                <c:pt idx="116">
                  <c:v>64.3</c:v>
                </c:pt>
                <c:pt idx="117">
                  <c:v>64.3</c:v>
                </c:pt>
                <c:pt idx="118">
                  <c:v>64.3</c:v>
                </c:pt>
                <c:pt idx="119">
                  <c:v>64.3</c:v>
                </c:pt>
                <c:pt idx="120">
                  <c:v>64.3</c:v>
                </c:pt>
                <c:pt idx="121">
                  <c:v>64.3</c:v>
                </c:pt>
                <c:pt idx="122">
                  <c:v>64.3</c:v>
                </c:pt>
                <c:pt idx="123">
                  <c:v>64.3</c:v>
                </c:pt>
                <c:pt idx="124">
                  <c:v>64.3</c:v>
                </c:pt>
                <c:pt idx="125">
                  <c:v>64.3</c:v>
                </c:pt>
                <c:pt idx="126">
                  <c:v>64.400000000000006</c:v>
                </c:pt>
                <c:pt idx="127">
                  <c:v>64.400000000000006</c:v>
                </c:pt>
                <c:pt idx="128">
                  <c:v>64.400000000000006</c:v>
                </c:pt>
                <c:pt idx="129">
                  <c:v>64.400000000000006</c:v>
                </c:pt>
                <c:pt idx="130">
                  <c:v>64.400000000000006</c:v>
                </c:pt>
                <c:pt idx="131">
                  <c:v>64.400000000000006</c:v>
                </c:pt>
                <c:pt idx="132">
                  <c:v>64.400000000000006</c:v>
                </c:pt>
                <c:pt idx="133">
                  <c:v>64.3</c:v>
                </c:pt>
                <c:pt idx="134">
                  <c:v>64.3</c:v>
                </c:pt>
                <c:pt idx="135">
                  <c:v>64.3</c:v>
                </c:pt>
                <c:pt idx="136">
                  <c:v>64.3</c:v>
                </c:pt>
                <c:pt idx="137">
                  <c:v>64.3</c:v>
                </c:pt>
                <c:pt idx="138">
                  <c:v>64.3</c:v>
                </c:pt>
                <c:pt idx="139">
                  <c:v>64.3</c:v>
                </c:pt>
                <c:pt idx="140">
                  <c:v>64.3</c:v>
                </c:pt>
                <c:pt idx="141">
                  <c:v>64.3</c:v>
                </c:pt>
                <c:pt idx="142">
                  <c:v>64.3</c:v>
                </c:pt>
                <c:pt idx="143">
                  <c:v>64.3</c:v>
                </c:pt>
                <c:pt idx="144">
                  <c:v>64.3</c:v>
                </c:pt>
                <c:pt idx="145">
                  <c:v>64.3</c:v>
                </c:pt>
                <c:pt idx="146">
                  <c:v>64.3</c:v>
                </c:pt>
                <c:pt idx="147">
                  <c:v>64.3</c:v>
                </c:pt>
                <c:pt idx="148">
                  <c:v>64.3</c:v>
                </c:pt>
                <c:pt idx="149">
                  <c:v>64.3</c:v>
                </c:pt>
                <c:pt idx="150">
                  <c:v>64.3</c:v>
                </c:pt>
                <c:pt idx="151">
                  <c:v>64.3</c:v>
                </c:pt>
                <c:pt idx="152">
                  <c:v>64.3</c:v>
                </c:pt>
                <c:pt idx="153">
                  <c:v>64.3</c:v>
                </c:pt>
                <c:pt idx="154">
                  <c:v>64.3</c:v>
                </c:pt>
                <c:pt idx="155">
                  <c:v>64.3</c:v>
                </c:pt>
                <c:pt idx="156">
                  <c:v>64.3</c:v>
                </c:pt>
                <c:pt idx="157">
                  <c:v>64.3</c:v>
                </c:pt>
                <c:pt idx="158">
                  <c:v>64.3</c:v>
                </c:pt>
                <c:pt idx="159">
                  <c:v>64.3</c:v>
                </c:pt>
                <c:pt idx="160">
                  <c:v>64.3</c:v>
                </c:pt>
                <c:pt idx="161">
                  <c:v>64.3</c:v>
                </c:pt>
                <c:pt idx="162">
                  <c:v>64.2</c:v>
                </c:pt>
                <c:pt idx="163">
                  <c:v>64.2</c:v>
                </c:pt>
                <c:pt idx="164">
                  <c:v>64.2</c:v>
                </c:pt>
                <c:pt idx="165">
                  <c:v>64.2</c:v>
                </c:pt>
                <c:pt idx="166">
                  <c:v>64.2</c:v>
                </c:pt>
                <c:pt idx="167">
                  <c:v>64.2</c:v>
                </c:pt>
                <c:pt idx="168">
                  <c:v>64.2</c:v>
                </c:pt>
                <c:pt idx="169">
                  <c:v>64.2</c:v>
                </c:pt>
                <c:pt idx="170">
                  <c:v>64.2</c:v>
                </c:pt>
                <c:pt idx="171">
                  <c:v>64.2</c:v>
                </c:pt>
                <c:pt idx="172">
                  <c:v>64.2</c:v>
                </c:pt>
                <c:pt idx="173">
                  <c:v>64.2</c:v>
                </c:pt>
                <c:pt idx="174">
                  <c:v>64.2</c:v>
                </c:pt>
                <c:pt idx="175">
                  <c:v>64.2</c:v>
                </c:pt>
                <c:pt idx="176">
                  <c:v>64.2</c:v>
                </c:pt>
                <c:pt idx="177">
                  <c:v>64.2</c:v>
                </c:pt>
                <c:pt idx="178">
                  <c:v>64.2</c:v>
                </c:pt>
                <c:pt idx="179">
                  <c:v>64.2</c:v>
                </c:pt>
                <c:pt idx="180">
                  <c:v>64.2</c:v>
                </c:pt>
                <c:pt idx="181">
                  <c:v>64.2</c:v>
                </c:pt>
                <c:pt idx="182">
                  <c:v>64.2</c:v>
                </c:pt>
                <c:pt idx="183">
                  <c:v>64.2</c:v>
                </c:pt>
                <c:pt idx="184">
                  <c:v>64.2</c:v>
                </c:pt>
                <c:pt idx="185">
                  <c:v>64.2</c:v>
                </c:pt>
                <c:pt idx="186">
                  <c:v>64.2</c:v>
                </c:pt>
                <c:pt idx="187">
                  <c:v>64.2</c:v>
                </c:pt>
                <c:pt idx="188">
                  <c:v>64.2</c:v>
                </c:pt>
                <c:pt idx="189">
                  <c:v>64.2</c:v>
                </c:pt>
                <c:pt idx="190">
                  <c:v>64.2</c:v>
                </c:pt>
                <c:pt idx="191">
                  <c:v>64.2</c:v>
                </c:pt>
                <c:pt idx="192">
                  <c:v>64.2</c:v>
                </c:pt>
                <c:pt idx="193">
                  <c:v>64.2</c:v>
                </c:pt>
                <c:pt idx="194">
                  <c:v>64.2</c:v>
                </c:pt>
                <c:pt idx="195">
                  <c:v>64.2</c:v>
                </c:pt>
                <c:pt idx="196">
                  <c:v>64.2</c:v>
                </c:pt>
                <c:pt idx="197">
                  <c:v>64.2</c:v>
                </c:pt>
                <c:pt idx="198">
                  <c:v>64.2</c:v>
                </c:pt>
                <c:pt idx="199">
                  <c:v>64.2</c:v>
                </c:pt>
                <c:pt idx="200">
                  <c:v>64.2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64.2</c:v>
                </c:pt>
                <c:pt idx="205">
                  <c:v>64.2</c:v>
                </c:pt>
                <c:pt idx="206">
                  <c:v>64.2</c:v>
                </c:pt>
                <c:pt idx="207">
                  <c:v>64.2</c:v>
                </c:pt>
                <c:pt idx="208">
                  <c:v>64.2</c:v>
                </c:pt>
                <c:pt idx="209">
                  <c:v>64.2</c:v>
                </c:pt>
                <c:pt idx="210">
                  <c:v>64.2</c:v>
                </c:pt>
                <c:pt idx="211">
                  <c:v>64.2</c:v>
                </c:pt>
                <c:pt idx="212">
                  <c:v>64.2</c:v>
                </c:pt>
                <c:pt idx="213">
                  <c:v>64.2</c:v>
                </c:pt>
                <c:pt idx="214">
                  <c:v>64.2</c:v>
                </c:pt>
                <c:pt idx="215">
                  <c:v>64.2</c:v>
                </c:pt>
                <c:pt idx="216">
                  <c:v>64.2</c:v>
                </c:pt>
                <c:pt idx="217">
                  <c:v>64.2</c:v>
                </c:pt>
                <c:pt idx="218">
                  <c:v>64.2</c:v>
                </c:pt>
                <c:pt idx="219">
                  <c:v>64.2</c:v>
                </c:pt>
                <c:pt idx="220">
                  <c:v>64.2</c:v>
                </c:pt>
                <c:pt idx="221">
                  <c:v>64.2</c:v>
                </c:pt>
                <c:pt idx="222">
                  <c:v>64.2</c:v>
                </c:pt>
                <c:pt idx="223">
                  <c:v>64.2</c:v>
                </c:pt>
                <c:pt idx="224">
                  <c:v>63.9</c:v>
                </c:pt>
                <c:pt idx="225">
                  <c:v>64</c:v>
                </c:pt>
                <c:pt idx="226">
                  <c:v>64</c:v>
                </c:pt>
                <c:pt idx="227">
                  <c:v>64.099999999999994</c:v>
                </c:pt>
                <c:pt idx="228">
                  <c:v>64.099999999999994</c:v>
                </c:pt>
                <c:pt idx="229">
                  <c:v>64.099999999999994</c:v>
                </c:pt>
                <c:pt idx="230">
                  <c:v>64.2</c:v>
                </c:pt>
                <c:pt idx="231">
                  <c:v>64.2</c:v>
                </c:pt>
                <c:pt idx="232">
                  <c:v>64.2</c:v>
                </c:pt>
                <c:pt idx="233">
                  <c:v>64.2</c:v>
                </c:pt>
                <c:pt idx="234">
                  <c:v>64.2</c:v>
                </c:pt>
                <c:pt idx="235">
                  <c:v>64.2</c:v>
                </c:pt>
                <c:pt idx="236">
                  <c:v>64.2</c:v>
                </c:pt>
                <c:pt idx="237">
                  <c:v>64.2</c:v>
                </c:pt>
                <c:pt idx="238">
                  <c:v>64.2</c:v>
                </c:pt>
                <c:pt idx="239">
                  <c:v>64.2</c:v>
                </c:pt>
                <c:pt idx="240">
                  <c:v>64.2</c:v>
                </c:pt>
                <c:pt idx="241">
                  <c:v>64.2</c:v>
                </c:pt>
                <c:pt idx="242">
                  <c:v>64.2</c:v>
                </c:pt>
                <c:pt idx="243">
                  <c:v>64.2</c:v>
                </c:pt>
                <c:pt idx="244">
                  <c:v>64.2</c:v>
                </c:pt>
                <c:pt idx="245">
                  <c:v>64.2</c:v>
                </c:pt>
                <c:pt idx="246">
                  <c:v>64.2</c:v>
                </c:pt>
                <c:pt idx="247">
                  <c:v>64.2</c:v>
                </c:pt>
                <c:pt idx="248">
                  <c:v>64.2</c:v>
                </c:pt>
                <c:pt idx="249">
                  <c:v>64.2</c:v>
                </c:pt>
                <c:pt idx="250">
                  <c:v>64.2</c:v>
                </c:pt>
                <c:pt idx="251">
                  <c:v>64.2</c:v>
                </c:pt>
                <c:pt idx="252">
                  <c:v>64.2</c:v>
                </c:pt>
                <c:pt idx="253">
                  <c:v>64.2</c:v>
                </c:pt>
                <c:pt idx="254">
                  <c:v>64.2</c:v>
                </c:pt>
                <c:pt idx="255">
                  <c:v>64.2</c:v>
                </c:pt>
                <c:pt idx="256">
                  <c:v>64.2</c:v>
                </c:pt>
                <c:pt idx="257">
                  <c:v>64.2</c:v>
                </c:pt>
                <c:pt idx="258">
                  <c:v>64.2</c:v>
                </c:pt>
                <c:pt idx="259">
                  <c:v>64.2</c:v>
                </c:pt>
                <c:pt idx="260">
                  <c:v>64.2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64.2</c:v>
                </c:pt>
                <c:pt idx="266">
                  <c:v>64.3</c:v>
                </c:pt>
                <c:pt idx="267">
                  <c:v>64.3</c:v>
                </c:pt>
                <c:pt idx="268">
                  <c:v>64.3</c:v>
                </c:pt>
                <c:pt idx="269">
                  <c:v>64.599999999999994</c:v>
                </c:pt>
                <c:pt idx="270">
                  <c:v>64.900000000000006</c:v>
                </c:pt>
                <c:pt idx="271">
                  <c:v>65.099999999999994</c:v>
                </c:pt>
                <c:pt idx="272">
                  <c:v>65.3</c:v>
                </c:pt>
                <c:pt idx="273">
                  <c:v>65.900000000000006</c:v>
                </c:pt>
                <c:pt idx="274">
                  <c:v>69.599999999999994</c:v>
                </c:pt>
                <c:pt idx="275">
                  <c:v>69.5</c:v>
                </c:pt>
                <c:pt idx="276">
                  <c:v>69.5</c:v>
                </c:pt>
                <c:pt idx="277">
                  <c:v>69.400000000000006</c:v>
                </c:pt>
                <c:pt idx="278">
                  <c:v>69.7</c:v>
                </c:pt>
                <c:pt idx="279">
                  <c:v>69.900000000000006</c:v>
                </c:pt>
                <c:pt idx="280">
                  <c:v>70.099999999999994</c:v>
                </c:pt>
                <c:pt idx="281">
                  <c:v>70.599999999999994</c:v>
                </c:pt>
                <c:pt idx="282">
                  <c:v>73.2</c:v>
                </c:pt>
                <c:pt idx="283">
                  <c:v>73.2</c:v>
                </c:pt>
                <c:pt idx="284">
                  <c:v>73.2</c:v>
                </c:pt>
                <c:pt idx="285">
                  <c:v>73.5</c:v>
                </c:pt>
                <c:pt idx="286">
                  <c:v>76.400000000000006</c:v>
                </c:pt>
                <c:pt idx="287">
                  <c:v>76.400000000000006</c:v>
                </c:pt>
                <c:pt idx="288">
                  <c:v>74</c:v>
                </c:pt>
                <c:pt idx="289">
                  <c:v>74</c:v>
                </c:pt>
                <c:pt idx="290">
                  <c:v>74.400000000000006</c:v>
                </c:pt>
                <c:pt idx="291">
                  <c:v>74.8</c:v>
                </c:pt>
                <c:pt idx="292">
                  <c:v>75.099999999999994</c:v>
                </c:pt>
                <c:pt idx="293">
                  <c:v>77.2</c:v>
                </c:pt>
                <c:pt idx="294">
                  <c:v>77.2</c:v>
                </c:pt>
                <c:pt idx="295">
                  <c:v>77.2</c:v>
                </c:pt>
                <c:pt idx="296">
                  <c:v>77.2</c:v>
                </c:pt>
                <c:pt idx="297">
                  <c:v>77.099999999999994</c:v>
                </c:pt>
                <c:pt idx="298">
                  <c:v>77.099999999999994</c:v>
                </c:pt>
                <c:pt idx="299">
                  <c:v>77.099999999999994</c:v>
                </c:pt>
                <c:pt idx="300">
                  <c:v>77</c:v>
                </c:pt>
                <c:pt idx="301">
                  <c:v>77</c:v>
                </c:pt>
                <c:pt idx="302">
                  <c:v>77</c:v>
                </c:pt>
                <c:pt idx="303">
                  <c:v>77</c:v>
                </c:pt>
                <c:pt idx="304">
                  <c:v>76.7</c:v>
                </c:pt>
                <c:pt idx="305">
                  <c:v>76.400000000000006</c:v>
                </c:pt>
                <c:pt idx="306">
                  <c:v>76.7</c:v>
                </c:pt>
                <c:pt idx="307">
                  <c:v>77</c:v>
                </c:pt>
                <c:pt idx="308">
                  <c:v>77.2</c:v>
                </c:pt>
                <c:pt idx="309">
                  <c:v>77.3</c:v>
                </c:pt>
                <c:pt idx="310">
                  <c:v>77.5</c:v>
                </c:pt>
                <c:pt idx="311">
                  <c:v>77.599999999999994</c:v>
                </c:pt>
                <c:pt idx="312">
                  <c:v>77.7</c:v>
                </c:pt>
                <c:pt idx="313">
                  <c:v>77.8</c:v>
                </c:pt>
                <c:pt idx="314">
                  <c:v>77.8</c:v>
                </c:pt>
                <c:pt idx="315">
                  <c:v>77.900000000000006</c:v>
                </c:pt>
                <c:pt idx="316">
                  <c:v>77.900000000000006</c:v>
                </c:pt>
                <c:pt idx="317">
                  <c:v>77.7</c:v>
                </c:pt>
                <c:pt idx="318">
                  <c:v>77.5</c:v>
                </c:pt>
                <c:pt idx="319">
                  <c:v>77.3</c:v>
                </c:pt>
                <c:pt idx="320">
                  <c:v>77.099999999999994</c:v>
                </c:pt>
                <c:pt idx="321">
                  <c:v>76.900000000000006</c:v>
                </c:pt>
                <c:pt idx="322">
                  <c:v>76.8</c:v>
                </c:pt>
                <c:pt idx="323">
                  <c:v>76.8</c:v>
                </c:pt>
                <c:pt idx="324">
                  <c:v>76.7</c:v>
                </c:pt>
                <c:pt idx="325">
                  <c:v>76.7</c:v>
                </c:pt>
                <c:pt idx="326">
                  <c:v>76.7</c:v>
                </c:pt>
                <c:pt idx="327">
                  <c:v>76.7</c:v>
                </c:pt>
                <c:pt idx="328">
                  <c:v>76.7</c:v>
                </c:pt>
                <c:pt idx="329">
                  <c:v>76.400000000000006</c:v>
                </c:pt>
                <c:pt idx="330">
                  <c:v>76.2</c:v>
                </c:pt>
                <c:pt idx="331">
                  <c:v>76.099999999999994</c:v>
                </c:pt>
                <c:pt idx="332">
                  <c:v>76</c:v>
                </c:pt>
                <c:pt idx="333">
                  <c:v>75.7</c:v>
                </c:pt>
                <c:pt idx="334">
                  <c:v>75.5</c:v>
                </c:pt>
                <c:pt idx="335">
                  <c:v>75.3</c:v>
                </c:pt>
                <c:pt idx="336">
                  <c:v>75.2</c:v>
                </c:pt>
                <c:pt idx="337">
                  <c:v>75.099999999999994</c:v>
                </c:pt>
                <c:pt idx="338">
                  <c:v>75</c:v>
                </c:pt>
                <c:pt idx="339">
                  <c:v>74.900000000000006</c:v>
                </c:pt>
                <c:pt idx="340">
                  <c:v>74.8</c:v>
                </c:pt>
                <c:pt idx="341">
                  <c:v>74.5</c:v>
                </c:pt>
                <c:pt idx="342">
                  <c:v>74.5</c:v>
                </c:pt>
                <c:pt idx="343">
                  <c:v>74.599999999999994</c:v>
                </c:pt>
                <c:pt idx="344">
                  <c:v>74.599999999999994</c:v>
                </c:pt>
                <c:pt idx="345">
                  <c:v>74.599999999999994</c:v>
                </c:pt>
                <c:pt idx="346">
                  <c:v>74.599999999999994</c:v>
                </c:pt>
                <c:pt idx="347">
                  <c:v>74.5</c:v>
                </c:pt>
                <c:pt idx="348">
                  <c:v>74.099999999999994</c:v>
                </c:pt>
                <c:pt idx="349">
                  <c:v>73.7</c:v>
                </c:pt>
                <c:pt idx="350">
                  <c:v>73.5</c:v>
                </c:pt>
                <c:pt idx="351">
                  <c:v>73.3</c:v>
                </c:pt>
                <c:pt idx="352">
                  <c:v>73.2</c:v>
                </c:pt>
                <c:pt idx="353">
                  <c:v>73.2</c:v>
                </c:pt>
                <c:pt idx="354">
                  <c:v>72.8</c:v>
                </c:pt>
                <c:pt idx="355">
                  <c:v>72.5</c:v>
                </c:pt>
                <c:pt idx="356">
                  <c:v>72.3</c:v>
                </c:pt>
                <c:pt idx="357">
                  <c:v>72.099999999999994</c:v>
                </c:pt>
                <c:pt idx="358">
                  <c:v>72.099999999999994</c:v>
                </c:pt>
                <c:pt idx="359">
                  <c:v>72</c:v>
                </c:pt>
                <c:pt idx="360">
                  <c:v>72</c:v>
                </c:pt>
                <c:pt idx="361">
                  <c:v>71.900000000000006</c:v>
                </c:pt>
                <c:pt idx="362">
                  <c:v>71.900000000000006</c:v>
                </c:pt>
                <c:pt idx="363">
                  <c:v>71.900000000000006</c:v>
                </c:pt>
                <c:pt idx="364">
                  <c:v>71.900000000000006</c:v>
                </c:pt>
                <c:pt idx="365">
                  <c:v>71.7</c:v>
                </c:pt>
                <c:pt idx="366">
                  <c:v>71.400000000000006</c:v>
                </c:pt>
                <c:pt idx="367">
                  <c:v>71.3</c:v>
                </c:pt>
                <c:pt idx="368">
                  <c:v>71.099999999999994</c:v>
                </c:pt>
                <c:pt idx="369">
                  <c:v>71.099999999999994</c:v>
                </c:pt>
                <c:pt idx="370">
                  <c:v>70.599999999999994</c:v>
                </c:pt>
                <c:pt idx="371">
                  <c:v>70.2</c:v>
                </c:pt>
                <c:pt idx="372">
                  <c:v>70.2</c:v>
                </c:pt>
                <c:pt idx="373">
                  <c:v>70.2</c:v>
                </c:pt>
                <c:pt idx="374">
                  <c:v>70.2</c:v>
                </c:pt>
                <c:pt idx="375">
                  <c:v>70.2</c:v>
                </c:pt>
                <c:pt idx="376">
                  <c:v>69.8</c:v>
                </c:pt>
                <c:pt idx="377">
                  <c:v>69.599999999999994</c:v>
                </c:pt>
                <c:pt idx="378">
                  <c:v>69.400000000000006</c:v>
                </c:pt>
                <c:pt idx="379">
                  <c:v>69.2</c:v>
                </c:pt>
                <c:pt idx="380">
                  <c:v>69.099999999999994</c:v>
                </c:pt>
                <c:pt idx="381">
                  <c:v>69</c:v>
                </c:pt>
                <c:pt idx="382">
                  <c:v>68.900000000000006</c:v>
                </c:pt>
                <c:pt idx="383">
                  <c:v>68.8</c:v>
                </c:pt>
                <c:pt idx="384">
                  <c:v>68.8</c:v>
                </c:pt>
                <c:pt idx="385">
                  <c:v>68.7</c:v>
                </c:pt>
                <c:pt idx="386">
                  <c:v>68.7</c:v>
                </c:pt>
                <c:pt idx="387">
                  <c:v>68.7</c:v>
                </c:pt>
                <c:pt idx="388">
                  <c:v>68.3</c:v>
                </c:pt>
                <c:pt idx="389">
                  <c:v>68.099999999999994</c:v>
                </c:pt>
                <c:pt idx="390">
                  <c:v>67.900000000000006</c:v>
                </c:pt>
                <c:pt idx="391">
                  <c:v>67.8</c:v>
                </c:pt>
                <c:pt idx="392">
                  <c:v>67.599999999999994</c:v>
                </c:pt>
                <c:pt idx="393">
                  <c:v>67.5</c:v>
                </c:pt>
                <c:pt idx="394">
                  <c:v>67.400000000000006</c:v>
                </c:pt>
                <c:pt idx="395">
                  <c:v>67.400000000000006</c:v>
                </c:pt>
                <c:pt idx="396">
                  <c:v>67.3</c:v>
                </c:pt>
                <c:pt idx="397">
                  <c:v>67.2</c:v>
                </c:pt>
                <c:pt idx="398">
                  <c:v>67.2</c:v>
                </c:pt>
                <c:pt idx="399">
                  <c:v>67.2</c:v>
                </c:pt>
                <c:pt idx="400">
                  <c:v>67.099999999999994</c:v>
                </c:pt>
                <c:pt idx="401">
                  <c:v>67.099999999999994</c:v>
                </c:pt>
                <c:pt idx="402">
                  <c:v>67.099999999999994</c:v>
                </c:pt>
                <c:pt idx="403">
                  <c:v>67</c:v>
                </c:pt>
                <c:pt idx="404">
                  <c:v>67</c:v>
                </c:pt>
                <c:pt idx="405">
                  <c:v>67</c:v>
                </c:pt>
                <c:pt idx="406">
                  <c:v>67</c:v>
                </c:pt>
                <c:pt idx="407">
                  <c:v>66.900000000000006</c:v>
                </c:pt>
                <c:pt idx="408">
                  <c:v>66.900000000000006</c:v>
                </c:pt>
                <c:pt idx="409">
                  <c:v>66.900000000000006</c:v>
                </c:pt>
                <c:pt idx="410">
                  <c:v>66.8</c:v>
                </c:pt>
                <c:pt idx="411">
                  <c:v>66.8</c:v>
                </c:pt>
                <c:pt idx="412">
                  <c:v>66.7</c:v>
                </c:pt>
                <c:pt idx="413">
                  <c:v>66.7</c:v>
                </c:pt>
                <c:pt idx="414">
                  <c:v>66.599999999999994</c:v>
                </c:pt>
                <c:pt idx="415">
                  <c:v>66.5</c:v>
                </c:pt>
                <c:pt idx="416">
                  <c:v>66.5</c:v>
                </c:pt>
                <c:pt idx="417">
                  <c:v>66.400000000000006</c:v>
                </c:pt>
                <c:pt idx="418">
                  <c:v>66.400000000000006</c:v>
                </c:pt>
                <c:pt idx="419">
                  <c:v>66.3</c:v>
                </c:pt>
                <c:pt idx="420">
                  <c:v>66.2</c:v>
                </c:pt>
                <c:pt idx="421">
                  <c:v>65.900000000000006</c:v>
                </c:pt>
                <c:pt idx="422">
                  <c:v>65.599999999999994</c:v>
                </c:pt>
                <c:pt idx="423">
                  <c:v>65.400000000000006</c:v>
                </c:pt>
                <c:pt idx="424">
                  <c:v>65.2</c:v>
                </c:pt>
                <c:pt idx="425">
                  <c:v>65</c:v>
                </c:pt>
                <c:pt idx="426">
                  <c:v>64.900000000000006</c:v>
                </c:pt>
                <c:pt idx="427">
                  <c:v>64.900000000000006</c:v>
                </c:pt>
                <c:pt idx="428">
                  <c:v>64.8</c:v>
                </c:pt>
                <c:pt idx="429">
                  <c:v>64.8</c:v>
                </c:pt>
                <c:pt idx="430">
                  <c:v>64.8</c:v>
                </c:pt>
                <c:pt idx="431">
                  <c:v>64.8</c:v>
                </c:pt>
                <c:pt idx="432">
                  <c:v>64.8</c:v>
                </c:pt>
                <c:pt idx="433">
                  <c:v>64.900000000000006</c:v>
                </c:pt>
                <c:pt idx="434">
                  <c:v>64.900000000000006</c:v>
                </c:pt>
                <c:pt idx="435">
                  <c:v>64.900000000000006</c:v>
                </c:pt>
                <c:pt idx="436">
                  <c:v>64.900000000000006</c:v>
                </c:pt>
                <c:pt idx="437">
                  <c:v>64.900000000000006</c:v>
                </c:pt>
                <c:pt idx="438">
                  <c:v>64.900000000000006</c:v>
                </c:pt>
                <c:pt idx="439">
                  <c:v>64.900000000000006</c:v>
                </c:pt>
                <c:pt idx="440">
                  <c:v>64.900000000000006</c:v>
                </c:pt>
                <c:pt idx="441">
                  <c:v>64.900000000000006</c:v>
                </c:pt>
                <c:pt idx="442">
                  <c:v>64.900000000000006</c:v>
                </c:pt>
                <c:pt idx="443">
                  <c:v>64.900000000000006</c:v>
                </c:pt>
                <c:pt idx="444">
                  <c:v>64.900000000000006</c:v>
                </c:pt>
                <c:pt idx="445">
                  <c:v>64.900000000000006</c:v>
                </c:pt>
                <c:pt idx="446">
                  <c:v>64.900000000000006</c:v>
                </c:pt>
                <c:pt idx="447">
                  <c:v>64.900000000000006</c:v>
                </c:pt>
                <c:pt idx="448">
                  <c:v>64.8</c:v>
                </c:pt>
                <c:pt idx="449">
                  <c:v>64.8</c:v>
                </c:pt>
                <c:pt idx="450">
                  <c:v>64.8</c:v>
                </c:pt>
                <c:pt idx="451">
                  <c:v>64.8</c:v>
                </c:pt>
                <c:pt idx="452">
                  <c:v>64.8</c:v>
                </c:pt>
                <c:pt idx="453">
                  <c:v>64.8</c:v>
                </c:pt>
                <c:pt idx="454">
                  <c:v>64.8</c:v>
                </c:pt>
                <c:pt idx="455">
                  <c:v>64.8</c:v>
                </c:pt>
                <c:pt idx="456">
                  <c:v>64.8</c:v>
                </c:pt>
                <c:pt idx="457">
                  <c:v>64.8</c:v>
                </c:pt>
                <c:pt idx="458">
                  <c:v>64.8</c:v>
                </c:pt>
                <c:pt idx="459">
                  <c:v>64.8</c:v>
                </c:pt>
                <c:pt idx="460">
                  <c:v>64.7</c:v>
                </c:pt>
                <c:pt idx="461">
                  <c:v>64.7</c:v>
                </c:pt>
                <c:pt idx="462">
                  <c:v>64.7</c:v>
                </c:pt>
                <c:pt idx="463">
                  <c:v>64.599999999999994</c:v>
                </c:pt>
                <c:pt idx="464">
                  <c:v>64.599999999999994</c:v>
                </c:pt>
                <c:pt idx="465">
                  <c:v>64.7</c:v>
                </c:pt>
                <c:pt idx="466">
                  <c:v>64.599999999999994</c:v>
                </c:pt>
                <c:pt idx="467">
                  <c:v>64.599999999999994</c:v>
                </c:pt>
                <c:pt idx="468">
                  <c:v>64.599999999999994</c:v>
                </c:pt>
                <c:pt idx="469">
                  <c:v>64.599999999999994</c:v>
                </c:pt>
                <c:pt idx="470">
                  <c:v>64.5</c:v>
                </c:pt>
                <c:pt idx="471">
                  <c:v>64.5</c:v>
                </c:pt>
                <c:pt idx="472">
                  <c:v>64.5</c:v>
                </c:pt>
                <c:pt idx="473">
                  <c:v>64.5</c:v>
                </c:pt>
                <c:pt idx="474">
                  <c:v>64.5</c:v>
                </c:pt>
                <c:pt idx="475">
                  <c:v>64.400000000000006</c:v>
                </c:pt>
                <c:pt idx="476">
                  <c:v>64.400000000000006</c:v>
                </c:pt>
                <c:pt idx="477">
                  <c:v>64.400000000000006</c:v>
                </c:pt>
                <c:pt idx="478">
                  <c:v>64.400000000000006</c:v>
                </c:pt>
                <c:pt idx="479">
                  <c:v>64.400000000000006</c:v>
                </c:pt>
                <c:pt idx="480">
                  <c:v>64.099999999999994</c:v>
                </c:pt>
                <c:pt idx="481">
                  <c:v>64.2</c:v>
                </c:pt>
                <c:pt idx="482">
                  <c:v>63.8</c:v>
                </c:pt>
                <c:pt idx="483">
                  <c:v>63.6</c:v>
                </c:pt>
                <c:pt idx="484">
                  <c:v>63.9</c:v>
                </c:pt>
                <c:pt idx="485">
                  <c:v>64</c:v>
                </c:pt>
                <c:pt idx="486">
                  <c:v>64.099999999999994</c:v>
                </c:pt>
                <c:pt idx="487">
                  <c:v>63.9</c:v>
                </c:pt>
                <c:pt idx="488">
                  <c:v>63.8</c:v>
                </c:pt>
                <c:pt idx="489">
                  <c:v>63.7</c:v>
                </c:pt>
                <c:pt idx="490">
                  <c:v>63.4</c:v>
                </c:pt>
                <c:pt idx="491">
                  <c:v>63.2</c:v>
                </c:pt>
                <c:pt idx="492">
                  <c:v>63.4</c:v>
                </c:pt>
                <c:pt idx="493">
                  <c:v>63.6</c:v>
                </c:pt>
                <c:pt idx="494">
                  <c:v>63.8</c:v>
                </c:pt>
                <c:pt idx="495">
                  <c:v>63.9</c:v>
                </c:pt>
                <c:pt idx="496">
                  <c:v>63.9</c:v>
                </c:pt>
                <c:pt idx="497">
                  <c:v>64</c:v>
                </c:pt>
                <c:pt idx="498">
                  <c:v>64.099999999999994</c:v>
                </c:pt>
                <c:pt idx="499">
                  <c:v>64.099999999999994</c:v>
                </c:pt>
                <c:pt idx="500">
                  <c:v>64.099999999999994</c:v>
                </c:pt>
                <c:pt idx="501">
                  <c:v>64.099999999999994</c:v>
                </c:pt>
                <c:pt idx="502">
                  <c:v>64.2</c:v>
                </c:pt>
                <c:pt idx="503">
                  <c:v>64.2</c:v>
                </c:pt>
                <c:pt idx="504">
                  <c:v>64.2</c:v>
                </c:pt>
                <c:pt idx="505">
                  <c:v>64.2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D6-4B4E-BF24-08D01266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42080"/>
        <c:axId val="26543616"/>
      </c:scatterChart>
      <c:valAx>
        <c:axId val="2654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543616"/>
        <c:crosses val="autoZero"/>
        <c:crossBetween val="midCat"/>
      </c:valAx>
      <c:valAx>
        <c:axId val="26543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42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данные'!$DH$1:$DH$4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strRef>
              <c:f>'исх данные'!$DG$5:$DG$792</c:f>
              <c:strCache>
                <c:ptCount val="392"/>
                <c:pt idx="0">
                  <c:v>1,794</c:v>
                </c:pt>
                <c:pt idx="1">
                  <c:v>4,747</c:v>
                </c:pt>
                <c:pt idx="2">
                  <c:v>5,707</c:v>
                </c:pt>
                <c:pt idx="3">
                  <c:v>6,675</c:v>
                </c:pt>
                <c:pt idx="4">
                  <c:v>7,633</c:v>
                </c:pt>
                <c:pt idx="5">
                  <c:v>8,59</c:v>
                </c:pt>
                <c:pt idx="6">
                  <c:v>9,6</c:v>
                </c:pt>
                <c:pt idx="7">
                  <c:v>10,511</c:v>
                </c:pt>
                <c:pt idx="8">
                  <c:v>11,473</c:v>
                </c:pt>
                <c:pt idx="9">
                  <c:v>12,427</c:v>
                </c:pt>
                <c:pt idx="10">
                  <c:v>13,388</c:v>
                </c:pt>
                <c:pt idx="11">
                  <c:v>14,351</c:v>
                </c:pt>
                <c:pt idx="12">
                  <c:v>15,313</c:v>
                </c:pt>
                <c:pt idx="13">
                  <c:v>16,267</c:v>
                </c:pt>
                <c:pt idx="14">
                  <c:v>17,227</c:v>
                </c:pt>
                <c:pt idx="15">
                  <c:v>18,19</c:v>
                </c:pt>
                <c:pt idx="16">
                  <c:v>19,154</c:v>
                </c:pt>
                <c:pt idx="17">
                  <c:v>20,107</c:v>
                </c:pt>
                <c:pt idx="18">
                  <c:v>21,074</c:v>
                </c:pt>
                <c:pt idx="19">
                  <c:v>22,032</c:v>
                </c:pt>
                <c:pt idx="20">
                  <c:v>22,989</c:v>
                </c:pt>
                <c:pt idx="21">
                  <c:v>23,956</c:v>
                </c:pt>
                <c:pt idx="22">
                  <c:v>24,914</c:v>
                </c:pt>
                <c:pt idx="23">
                  <c:v>25,874</c:v>
                </c:pt>
                <c:pt idx="24">
                  <c:v>26,832</c:v>
                </c:pt>
                <c:pt idx="25">
                  <c:v>27,793</c:v>
                </c:pt>
                <c:pt idx="26">
                  <c:v>28,755</c:v>
                </c:pt>
                <c:pt idx="27">
                  <c:v>29,708</c:v>
                </c:pt>
                <c:pt idx="28">
                  <c:v>30,669</c:v>
                </c:pt>
                <c:pt idx="29">
                  <c:v>31,632</c:v>
                </c:pt>
                <c:pt idx="30">
                  <c:v>32,594</c:v>
                </c:pt>
                <c:pt idx="31">
                  <c:v>33,547</c:v>
                </c:pt>
                <c:pt idx="32">
                  <c:v>34,508</c:v>
                </c:pt>
                <c:pt idx="33">
                  <c:v>35,475</c:v>
                </c:pt>
                <c:pt idx="34">
                  <c:v>36,431</c:v>
                </c:pt>
                <c:pt idx="35">
                  <c:v>37,388</c:v>
                </c:pt>
                <c:pt idx="36">
                  <c:v>38,355</c:v>
                </c:pt>
                <c:pt idx="37">
                  <c:v>39,313</c:v>
                </c:pt>
                <c:pt idx="38">
                  <c:v>40,27</c:v>
                </c:pt>
                <c:pt idx="39">
                  <c:v>41,227</c:v>
                </c:pt>
                <c:pt idx="40">
                  <c:v>42,194</c:v>
                </c:pt>
                <c:pt idx="41">
                  <c:v>43,152</c:v>
                </c:pt>
                <c:pt idx="42">
                  <c:v>44,113</c:v>
                </c:pt>
                <c:pt idx="43">
                  <c:v>45,074</c:v>
                </c:pt>
                <c:pt idx="44">
                  <c:v>46,036</c:v>
                </c:pt>
                <c:pt idx="45">
                  <c:v>46,989</c:v>
                </c:pt>
                <c:pt idx="46">
                  <c:v>47,95</c:v>
                </c:pt>
                <c:pt idx="47">
                  <c:v>48,913</c:v>
                </c:pt>
                <c:pt idx="48">
                  <c:v>49,868</c:v>
                </c:pt>
                <c:pt idx="49">
                  <c:v>50,828</c:v>
                </c:pt>
                <c:pt idx="50">
                  <c:v>51,789</c:v>
                </c:pt>
                <c:pt idx="51">
                  <c:v>52,756</c:v>
                </c:pt>
                <c:pt idx="52">
                  <c:v>53,712</c:v>
                </c:pt>
                <c:pt idx="53">
                  <c:v>54,669</c:v>
                </c:pt>
                <c:pt idx="54">
                  <c:v>55,636</c:v>
                </c:pt>
                <c:pt idx="55">
                  <c:v>56,594</c:v>
                </c:pt>
                <c:pt idx="56">
                  <c:v>57,551</c:v>
                </c:pt>
                <c:pt idx="57">
                  <c:v>58,508</c:v>
                </c:pt>
                <c:pt idx="58">
                  <c:v>59,475</c:v>
                </c:pt>
                <c:pt idx="59">
                  <c:v>60,433</c:v>
                </c:pt>
                <c:pt idx="60">
                  <c:v>61,394</c:v>
                </c:pt>
                <c:pt idx="61">
                  <c:v>62,355</c:v>
                </c:pt>
                <c:pt idx="62">
                  <c:v>63,307</c:v>
                </c:pt>
                <c:pt idx="63">
                  <c:v>64,269</c:v>
                </c:pt>
                <c:pt idx="64">
                  <c:v>65,231</c:v>
                </c:pt>
                <c:pt idx="65">
                  <c:v>66,194</c:v>
                </c:pt>
                <c:pt idx="66">
                  <c:v>67,156</c:v>
                </c:pt>
                <c:pt idx="67">
                  <c:v>68,109</c:v>
                </c:pt>
                <c:pt idx="68">
                  <c:v>69,07</c:v>
                </c:pt>
                <c:pt idx="69">
                  <c:v>70,036</c:v>
                </c:pt>
                <c:pt idx="70">
                  <c:v>70,993</c:v>
                </c:pt>
                <c:pt idx="71">
                  <c:v>71,95</c:v>
                </c:pt>
                <c:pt idx="72">
                  <c:v>72,907</c:v>
                </c:pt>
                <c:pt idx="73">
                  <c:v>73,867</c:v>
                </c:pt>
                <c:pt idx="74">
                  <c:v>74,831</c:v>
                </c:pt>
                <c:pt idx="75">
                  <c:v>75,789</c:v>
                </c:pt>
                <c:pt idx="76">
                  <c:v>76,756</c:v>
                </c:pt>
                <c:pt idx="77">
                  <c:v>77,716</c:v>
                </c:pt>
                <c:pt idx="78">
                  <c:v>78,673</c:v>
                </c:pt>
                <c:pt idx="79">
                  <c:v>79,636</c:v>
                </c:pt>
                <c:pt idx="80">
                  <c:v>80,588</c:v>
                </c:pt>
                <c:pt idx="81">
                  <c:v>81,55</c:v>
                </c:pt>
                <c:pt idx="82">
                  <c:v>82,512</c:v>
                </c:pt>
                <c:pt idx="83">
                  <c:v>83,475</c:v>
                </c:pt>
                <c:pt idx="84">
                  <c:v>84,427</c:v>
                </c:pt>
                <c:pt idx="85">
                  <c:v>85,389</c:v>
                </c:pt>
                <c:pt idx="86">
                  <c:v>86,353</c:v>
                </c:pt>
                <c:pt idx="87">
                  <c:v>87,307</c:v>
                </c:pt>
                <c:pt idx="88">
                  <c:v>88,273</c:v>
                </c:pt>
                <c:pt idx="89">
                  <c:v>89,231</c:v>
                </c:pt>
                <c:pt idx="90">
                  <c:v>90,188</c:v>
                </c:pt>
                <c:pt idx="91">
                  <c:v>91,155</c:v>
                </c:pt>
                <c:pt idx="92">
                  <c:v>92,113</c:v>
                </c:pt>
                <c:pt idx="93">
                  <c:v>93,07</c:v>
                </c:pt>
                <c:pt idx="94">
                  <c:v>94,027</c:v>
                </c:pt>
                <c:pt idx="95">
                  <c:v>94,996</c:v>
                </c:pt>
                <c:pt idx="96">
                  <c:v>95,954</c:v>
                </c:pt>
                <c:pt idx="97">
                  <c:v>96,907</c:v>
                </c:pt>
                <c:pt idx="98">
                  <c:v>97,871</c:v>
                </c:pt>
                <c:pt idx="99">
                  <c:v>98,832</c:v>
                </c:pt>
                <c:pt idx="100">
                  <c:v>99,793</c:v>
                </c:pt>
                <c:pt idx="101">
                  <c:v>100,756</c:v>
                </c:pt>
                <c:pt idx="102">
                  <c:v>101,708</c:v>
                </c:pt>
                <c:pt idx="103">
                  <c:v>102,671</c:v>
                </c:pt>
                <c:pt idx="104">
                  <c:v>103,634</c:v>
                </c:pt>
                <c:pt idx="105">
                  <c:v>104,588</c:v>
                </c:pt>
                <c:pt idx="106">
                  <c:v>105,554</c:v>
                </c:pt>
                <c:pt idx="107">
                  <c:v>106,512</c:v>
                </c:pt>
                <c:pt idx="108">
                  <c:v>107,469</c:v>
                </c:pt>
                <c:pt idx="109">
                  <c:v>108,436</c:v>
                </c:pt>
                <c:pt idx="110">
                  <c:v>109,394</c:v>
                </c:pt>
                <c:pt idx="111">
                  <c:v>110,351</c:v>
                </c:pt>
                <c:pt idx="112">
                  <c:v>111,308</c:v>
                </c:pt>
                <c:pt idx="113">
                  <c:v>112,268</c:v>
                </c:pt>
                <c:pt idx="114">
                  <c:v>113,23</c:v>
                </c:pt>
                <c:pt idx="115">
                  <c:v>114,188</c:v>
                </c:pt>
                <c:pt idx="116">
                  <c:v>115,149</c:v>
                </c:pt>
                <c:pt idx="117">
                  <c:v>116,113</c:v>
                </c:pt>
                <c:pt idx="118">
                  <c:v>117,074</c:v>
                </c:pt>
                <c:pt idx="119">
                  <c:v>118,028</c:v>
                </c:pt>
                <c:pt idx="120">
                  <c:v>118,988</c:v>
                </c:pt>
                <c:pt idx="121">
                  <c:v>119,956</c:v>
                </c:pt>
                <c:pt idx="122">
                  <c:v>120,912</c:v>
                </c:pt>
                <c:pt idx="123">
                  <c:v>121,871</c:v>
                </c:pt>
                <c:pt idx="124">
                  <c:v>122,836</c:v>
                </c:pt>
                <c:pt idx="125">
                  <c:v>123,795</c:v>
                </c:pt>
                <c:pt idx="126">
                  <c:v>124,752</c:v>
                </c:pt>
                <c:pt idx="127">
                  <c:v>125,708</c:v>
                </c:pt>
                <c:pt idx="128">
                  <c:v>126,674</c:v>
                </c:pt>
                <c:pt idx="129">
                  <c:v>127,632</c:v>
                </c:pt>
                <c:pt idx="130">
                  <c:v>128,593</c:v>
                </c:pt>
                <c:pt idx="131">
                  <c:v>129,556</c:v>
                </c:pt>
                <c:pt idx="132">
                  <c:v>130,516</c:v>
                </c:pt>
                <c:pt idx="133">
                  <c:v>131,47</c:v>
                </c:pt>
                <c:pt idx="134">
                  <c:v>132,43</c:v>
                </c:pt>
                <c:pt idx="135">
                  <c:v>133,394</c:v>
                </c:pt>
                <c:pt idx="136">
                  <c:v>134,355</c:v>
                </c:pt>
                <c:pt idx="137">
                  <c:v>135,309</c:v>
                </c:pt>
                <c:pt idx="138">
                  <c:v>136,269</c:v>
                </c:pt>
                <c:pt idx="139">
                  <c:v>137,227</c:v>
                </c:pt>
                <c:pt idx="140">
                  <c:v>138,192</c:v>
                </c:pt>
                <c:pt idx="141">
                  <c:v>139,149</c:v>
                </c:pt>
                <c:pt idx="142">
                  <c:v>140,116</c:v>
                </c:pt>
                <c:pt idx="143">
                  <c:v>141,074</c:v>
                </c:pt>
                <c:pt idx="144">
                  <c:v>142,031</c:v>
                </c:pt>
                <c:pt idx="145">
                  <c:v>142,988</c:v>
                </c:pt>
                <c:pt idx="146">
                  <c:v>143,955</c:v>
                </c:pt>
                <c:pt idx="147">
                  <c:v>144,916</c:v>
                </c:pt>
                <c:pt idx="148">
                  <c:v>145,876</c:v>
                </c:pt>
                <c:pt idx="149">
                  <c:v>146,836</c:v>
                </c:pt>
                <c:pt idx="150">
                  <c:v>147,787</c:v>
                </c:pt>
                <c:pt idx="151">
                  <c:v>148,75</c:v>
                </c:pt>
                <c:pt idx="152">
                  <c:v>149,711</c:v>
                </c:pt>
                <c:pt idx="153">
                  <c:v>150,675</c:v>
                </c:pt>
                <c:pt idx="154">
                  <c:v>151,636</c:v>
                </c:pt>
                <c:pt idx="155">
                  <c:v>152,59</c:v>
                </c:pt>
                <c:pt idx="156">
                  <c:v>153,552</c:v>
                </c:pt>
                <c:pt idx="157">
                  <c:v>154,516</c:v>
                </c:pt>
                <c:pt idx="158">
                  <c:v>155,474</c:v>
                </c:pt>
                <c:pt idx="159">
                  <c:v>156,431</c:v>
                </c:pt>
                <c:pt idx="160">
                  <c:v>157,388</c:v>
                </c:pt>
                <c:pt idx="161">
                  <c:v>158,355</c:v>
                </c:pt>
                <c:pt idx="162">
                  <c:v>159,313</c:v>
                </c:pt>
                <c:pt idx="163">
                  <c:v>160,27</c:v>
                </c:pt>
                <c:pt idx="164">
                  <c:v>161,227</c:v>
                </c:pt>
                <c:pt idx="165">
                  <c:v>162,196</c:v>
                </c:pt>
                <c:pt idx="166">
                  <c:v>163,154</c:v>
                </c:pt>
                <c:pt idx="167">
                  <c:v>164,107</c:v>
                </c:pt>
                <c:pt idx="168">
                  <c:v>165,067</c:v>
                </c:pt>
                <c:pt idx="169">
                  <c:v>166,031</c:v>
                </c:pt>
                <c:pt idx="170">
                  <c:v>166,992</c:v>
                </c:pt>
                <c:pt idx="171">
                  <c:v>167,956</c:v>
                </c:pt>
                <c:pt idx="172">
                  <c:v>168,907</c:v>
                </c:pt>
                <c:pt idx="173">
                  <c:v>169,868</c:v>
                </c:pt>
                <c:pt idx="174">
                  <c:v>170,829</c:v>
                </c:pt>
                <c:pt idx="175">
                  <c:v>171,787</c:v>
                </c:pt>
                <c:pt idx="176">
                  <c:v>172,754</c:v>
                </c:pt>
                <c:pt idx="177">
                  <c:v>173,712</c:v>
                </c:pt>
                <c:pt idx="178">
                  <c:v>174,669</c:v>
                </c:pt>
                <c:pt idx="179">
                  <c:v>175,636</c:v>
                </c:pt>
                <c:pt idx="180">
                  <c:v>176,594</c:v>
                </c:pt>
                <c:pt idx="181">
                  <c:v>177,551</c:v>
                </c:pt>
                <c:pt idx="182">
                  <c:v>178,512</c:v>
                </c:pt>
                <c:pt idx="183">
                  <c:v>179,473</c:v>
                </c:pt>
                <c:pt idx="184">
                  <c:v>180,434</c:v>
                </c:pt>
                <c:pt idx="185">
                  <c:v>181,388</c:v>
                </c:pt>
                <c:pt idx="186">
                  <c:v>182,349</c:v>
                </c:pt>
                <c:pt idx="187">
                  <c:v>183,313</c:v>
                </c:pt>
                <c:pt idx="188">
                  <c:v>184,274</c:v>
                </c:pt>
                <c:pt idx="189">
                  <c:v>185,227</c:v>
                </c:pt>
                <c:pt idx="190">
                  <c:v>186,188</c:v>
                </c:pt>
                <c:pt idx="191">
                  <c:v>187,155</c:v>
                </c:pt>
                <c:pt idx="192">
                  <c:v>188,111</c:v>
                </c:pt>
                <c:pt idx="193">
                  <c:v>189,068</c:v>
                </c:pt>
                <c:pt idx="194">
                  <c:v>190,035</c:v>
                </c:pt>
                <c:pt idx="195">
                  <c:v>190,993</c:v>
                </c:pt>
                <c:pt idx="196">
                  <c:v>191,95</c:v>
                </c:pt>
                <c:pt idx="197">
                  <c:v>192,907</c:v>
                </c:pt>
                <c:pt idx="198">
                  <c:v>193,867</c:v>
                </c:pt>
                <c:pt idx="199">
                  <c:v>194,834</c:v>
                </c:pt>
                <c:pt idx="200">
                  <c:v>195,791</c:v>
                </c:pt>
                <c:pt idx="201">
                  <c:v>196,755</c:v>
                </c:pt>
                <c:pt idx="202">
                  <c:v>197,716</c:v>
                </c:pt>
                <c:pt idx="203">
                  <c:v>198,669</c:v>
                </c:pt>
                <c:pt idx="204">
                  <c:v>199,63</c:v>
                </c:pt>
                <c:pt idx="205">
                  <c:v>200,593</c:v>
                </c:pt>
                <c:pt idx="206">
                  <c:v>201,555</c:v>
                </c:pt>
                <c:pt idx="207">
                  <c:v>202,508</c:v>
                </c:pt>
                <c:pt idx="208">
                  <c:v>203,472</c:v>
                </c:pt>
                <c:pt idx="209">
                  <c:v>204,434</c:v>
                </c:pt>
                <c:pt idx="210">
                  <c:v>205,392</c:v>
                </c:pt>
                <c:pt idx="211">
                  <c:v>206,349</c:v>
                </c:pt>
                <c:pt idx="212">
                  <c:v>207,316</c:v>
                </c:pt>
                <c:pt idx="213">
                  <c:v>208,274</c:v>
                </c:pt>
                <c:pt idx="214">
                  <c:v>209,231</c:v>
                </c:pt>
                <c:pt idx="215">
                  <c:v>210,188</c:v>
                </c:pt>
                <c:pt idx="216">
                  <c:v>211,155</c:v>
                </c:pt>
                <c:pt idx="217">
                  <c:v>212,115</c:v>
                </c:pt>
                <c:pt idx="218">
                  <c:v>213,072</c:v>
                </c:pt>
                <c:pt idx="219">
                  <c:v>214,036</c:v>
                </c:pt>
                <c:pt idx="220">
                  <c:v>214,987</c:v>
                </c:pt>
                <c:pt idx="221">
                  <c:v>215,949</c:v>
                </c:pt>
                <c:pt idx="222">
                  <c:v>216,911</c:v>
                </c:pt>
                <c:pt idx="223">
                  <c:v>217,868</c:v>
                </c:pt>
                <c:pt idx="224">
                  <c:v>218,835</c:v>
                </c:pt>
                <c:pt idx="225">
                  <c:v>219,794</c:v>
                </c:pt>
                <c:pt idx="226">
                  <c:v>220,748</c:v>
                </c:pt>
                <c:pt idx="227">
                  <c:v>221,715</c:v>
                </c:pt>
                <c:pt idx="228">
                  <c:v>222,675</c:v>
                </c:pt>
                <c:pt idx="229">
                  <c:v>223,632</c:v>
                </c:pt>
                <c:pt idx="230">
                  <c:v>224,587</c:v>
                </c:pt>
                <c:pt idx="231">
                  <c:v>225,554</c:v>
                </c:pt>
                <c:pt idx="232">
                  <c:v>226,509</c:v>
                </c:pt>
                <c:pt idx="233">
                  <c:v>227,469</c:v>
                </c:pt>
                <c:pt idx="234">
                  <c:v>228,431</c:v>
                </c:pt>
                <c:pt idx="235">
                  <c:v>229,392</c:v>
                </c:pt>
                <c:pt idx="236">
                  <c:v>230,353</c:v>
                </c:pt>
                <c:pt idx="237">
                  <c:v>231,316</c:v>
                </c:pt>
                <c:pt idx="238">
                  <c:v>232,268</c:v>
                </c:pt>
                <c:pt idx="239">
                  <c:v>233,23</c:v>
                </c:pt>
                <c:pt idx="240">
                  <c:v>234,192</c:v>
                </c:pt>
                <c:pt idx="241">
                  <c:v>235,155</c:v>
                </c:pt>
                <c:pt idx="242">
                  <c:v>236,107</c:v>
                </c:pt>
                <c:pt idx="243">
                  <c:v>237,073</c:v>
                </c:pt>
                <c:pt idx="244">
                  <c:v>238,029</c:v>
                </c:pt>
                <c:pt idx="245">
                  <c:v>239,954</c:v>
                </c:pt>
                <c:pt idx="246">
                  <c:v>240,911</c:v>
                </c:pt>
                <c:pt idx="247">
                  <c:v>241,871</c:v>
                </c:pt>
                <c:pt idx="248">
                  <c:v>242,835</c:v>
                </c:pt>
                <c:pt idx="249">
                  <c:v>243,793</c:v>
                </c:pt>
                <c:pt idx="250">
                  <c:v>244,753</c:v>
                </c:pt>
                <c:pt idx="251">
                  <c:v>245,709</c:v>
                </c:pt>
                <c:pt idx="252">
                  <c:v>246,674</c:v>
                </c:pt>
                <c:pt idx="253">
                  <c:v>247,635</c:v>
                </c:pt>
                <c:pt idx="254">
                  <c:v>248,587</c:v>
                </c:pt>
                <c:pt idx="255">
                  <c:v>249,548</c:v>
                </c:pt>
                <c:pt idx="256">
                  <c:v>250,512</c:v>
                </c:pt>
                <c:pt idx="257">
                  <c:v>251,473</c:v>
                </c:pt>
                <c:pt idx="258">
                  <c:v>252,436</c:v>
                </c:pt>
                <c:pt idx="259">
                  <c:v>253,391</c:v>
                </c:pt>
                <c:pt idx="260">
                  <c:v>254,353</c:v>
                </c:pt>
                <c:pt idx="261">
                  <c:v>255,31</c:v>
                </c:pt>
                <c:pt idx="262">
                  <c:v>256,267</c:v>
                </c:pt>
                <c:pt idx="263">
                  <c:v>257,234</c:v>
                </c:pt>
                <c:pt idx="264">
                  <c:v>258,192</c:v>
                </c:pt>
                <c:pt idx="265">
                  <c:v>259,149</c:v>
                </c:pt>
                <c:pt idx="266">
                  <c:v>260,116</c:v>
                </c:pt>
                <c:pt idx="267">
                  <c:v>261,074</c:v>
                </c:pt>
                <c:pt idx="268">
                  <c:v>262,033</c:v>
                </c:pt>
                <c:pt idx="269">
                  <c:v>262,99</c:v>
                </c:pt>
                <c:pt idx="270">
                  <c:v>263,953</c:v>
                </c:pt>
                <c:pt idx="271">
                  <c:v>264,914</c:v>
                </c:pt>
                <c:pt idx="272">
                  <c:v>265,871</c:v>
                </c:pt>
                <c:pt idx="273">
                  <c:v>266,829</c:v>
                </c:pt>
                <c:pt idx="274">
                  <c:v>267,792</c:v>
                </c:pt>
                <c:pt idx="275">
                  <c:v>268,754</c:v>
                </c:pt>
                <c:pt idx="276">
                  <c:v>269,71</c:v>
                </c:pt>
                <c:pt idx="277">
                  <c:v>270,676</c:v>
                </c:pt>
                <c:pt idx="278">
                  <c:v>271,633</c:v>
                </c:pt>
                <c:pt idx="279">
                  <c:v>272,591</c:v>
                </c:pt>
                <c:pt idx="280">
                  <c:v>273,548</c:v>
                </c:pt>
                <c:pt idx="281">
                  <c:v>274,515</c:v>
                </c:pt>
                <c:pt idx="282">
                  <c:v>275,473</c:v>
                </c:pt>
                <c:pt idx="283">
                  <c:v>276,43</c:v>
                </c:pt>
                <c:pt idx="284">
                  <c:v>277,387</c:v>
                </c:pt>
                <c:pt idx="285">
                  <c:v>278,348</c:v>
                </c:pt>
                <c:pt idx="286">
                  <c:v>279,31</c:v>
                </c:pt>
                <c:pt idx="287">
                  <c:v>280,271</c:v>
                </c:pt>
                <c:pt idx="288">
                  <c:v>281,234</c:v>
                </c:pt>
                <c:pt idx="289">
                  <c:v>282,196</c:v>
                </c:pt>
                <c:pt idx="290">
                  <c:v>283,149</c:v>
                </c:pt>
                <c:pt idx="291">
                  <c:v>284,11</c:v>
                </c:pt>
                <c:pt idx="292">
                  <c:v>285,073</c:v>
                </c:pt>
                <c:pt idx="293">
                  <c:v>286,035</c:v>
                </c:pt>
                <c:pt idx="294">
                  <c:v>286,992</c:v>
                </c:pt>
                <c:pt idx="295">
                  <c:v>287,947</c:v>
                </c:pt>
                <c:pt idx="296">
                  <c:v>288,914</c:v>
                </c:pt>
                <c:pt idx="297">
                  <c:v>289,875</c:v>
                </c:pt>
                <c:pt idx="298">
                  <c:v>290,83</c:v>
                </c:pt>
                <c:pt idx="299">
                  <c:v>291,796</c:v>
                </c:pt>
                <c:pt idx="300">
                  <c:v>292,754</c:v>
                </c:pt>
                <c:pt idx="301">
                  <c:v>293,711</c:v>
                </c:pt>
                <c:pt idx="302">
                  <c:v>294,67</c:v>
                </c:pt>
                <c:pt idx="303">
                  <c:v>295,628</c:v>
                </c:pt>
                <c:pt idx="304">
                  <c:v>296,591</c:v>
                </c:pt>
                <c:pt idx="305">
                  <c:v>297,552</c:v>
                </c:pt>
                <c:pt idx="306">
                  <c:v>298,516</c:v>
                </c:pt>
                <c:pt idx="307">
                  <c:v>299,467</c:v>
                </c:pt>
                <c:pt idx="308">
                  <c:v>300,43</c:v>
                </c:pt>
                <c:pt idx="309">
                  <c:v>301,391</c:v>
                </c:pt>
                <c:pt idx="310">
                  <c:v>302,355</c:v>
                </c:pt>
                <c:pt idx="311">
                  <c:v>303,308</c:v>
                </c:pt>
                <c:pt idx="312">
                  <c:v>304,271</c:v>
                </c:pt>
                <c:pt idx="313">
                  <c:v>305,228</c:v>
                </c:pt>
                <c:pt idx="314">
                  <c:v>306,195</c:v>
                </c:pt>
                <c:pt idx="315">
                  <c:v>307,153</c:v>
                </c:pt>
                <c:pt idx="316">
                  <c:v>308,11</c:v>
                </c:pt>
                <c:pt idx="317">
                  <c:v>309,067</c:v>
                </c:pt>
                <c:pt idx="318">
                  <c:v>310,034</c:v>
                </c:pt>
                <c:pt idx="319">
                  <c:v>310,992</c:v>
                </c:pt>
                <c:pt idx="320">
                  <c:v>311,951</c:v>
                </c:pt>
                <c:pt idx="321">
                  <c:v>312,909</c:v>
                </c:pt>
                <c:pt idx="322">
                  <c:v>313,875</c:v>
                </c:pt>
                <c:pt idx="323">
                  <c:v>314,833</c:v>
                </c:pt>
                <c:pt idx="324">
                  <c:v>315,787</c:v>
                </c:pt>
                <c:pt idx="325">
                  <c:v>316,747</c:v>
                </c:pt>
                <c:pt idx="326">
                  <c:v>317,711</c:v>
                </c:pt>
                <c:pt idx="327">
                  <c:v>318,672</c:v>
                </c:pt>
                <c:pt idx="328">
                  <c:v>319,63</c:v>
                </c:pt>
                <c:pt idx="329">
                  <c:v>320,595</c:v>
                </c:pt>
                <c:pt idx="330">
                  <c:v>321,552</c:v>
                </c:pt>
                <c:pt idx="331">
                  <c:v>322,509</c:v>
                </c:pt>
                <c:pt idx="332">
                  <c:v>323,476</c:v>
                </c:pt>
                <c:pt idx="333">
                  <c:v>324,434</c:v>
                </c:pt>
                <c:pt idx="334">
                  <c:v>325,391</c:v>
                </c:pt>
                <c:pt idx="335">
                  <c:v>326,348</c:v>
                </c:pt>
                <c:pt idx="336">
                  <c:v>327,315</c:v>
                </c:pt>
                <c:pt idx="337">
                  <c:v>328,267</c:v>
                </c:pt>
                <c:pt idx="338">
                  <c:v>329,228</c:v>
                </c:pt>
                <c:pt idx="339">
                  <c:v>330,189</c:v>
                </c:pt>
                <c:pt idx="340">
                  <c:v>331,153</c:v>
                </c:pt>
                <c:pt idx="341">
                  <c:v>332,114</c:v>
                </c:pt>
                <c:pt idx="342">
                  <c:v>333,068</c:v>
                </c:pt>
                <c:pt idx="343">
                  <c:v>334,028</c:v>
                </c:pt>
                <c:pt idx="344">
                  <c:v>334,992</c:v>
                </c:pt>
                <c:pt idx="345">
                  <c:v>335,953</c:v>
                </c:pt>
                <c:pt idx="346">
                  <c:v>336,91</c:v>
                </c:pt>
                <c:pt idx="347">
                  <c:v>337,869</c:v>
                </c:pt>
                <c:pt idx="348">
                  <c:v>338,829</c:v>
                </c:pt>
                <c:pt idx="349">
                  <c:v>339,79</c:v>
                </c:pt>
                <c:pt idx="350">
                  <c:v>340,748</c:v>
                </c:pt>
                <c:pt idx="351">
                  <c:v>341,715</c:v>
                </c:pt>
                <c:pt idx="352">
                  <c:v>342,673</c:v>
                </c:pt>
                <c:pt idx="353">
                  <c:v>343,63</c:v>
                </c:pt>
                <c:pt idx="354">
                  <c:v>344,588</c:v>
                </c:pt>
                <c:pt idx="355">
                  <c:v>345,548</c:v>
                </c:pt>
                <c:pt idx="356">
                  <c:v>346,509</c:v>
                </c:pt>
                <c:pt idx="357">
                  <c:v>347,47</c:v>
                </c:pt>
                <c:pt idx="358">
                  <c:v>348,434</c:v>
                </c:pt>
                <c:pt idx="359">
                  <c:v>349,395</c:v>
                </c:pt>
                <c:pt idx="360">
                  <c:v>350,349</c:v>
                </c:pt>
                <c:pt idx="361">
                  <c:v>351,309</c:v>
                </c:pt>
                <c:pt idx="362">
                  <c:v>352,273</c:v>
                </c:pt>
                <c:pt idx="363">
                  <c:v>353,236</c:v>
                </c:pt>
                <c:pt idx="364">
                  <c:v>354,19</c:v>
                </c:pt>
                <c:pt idx="365">
                  <c:v>355,147</c:v>
                </c:pt>
                <c:pt idx="366">
                  <c:v>356,114</c:v>
                </c:pt>
                <c:pt idx="367">
                  <c:v>357,072</c:v>
                </c:pt>
                <c:pt idx="368">
                  <c:v>358,029</c:v>
                </c:pt>
                <c:pt idx="369">
                  <c:v>358,996</c:v>
                </c:pt>
                <c:pt idx="370">
                  <c:v>359,954</c:v>
                </c:pt>
                <c:pt idx="371">
                  <c:v>360,911</c:v>
                </c:pt>
                <c:pt idx="372">
                  <c:v>361,873</c:v>
                </c:pt>
                <c:pt idx="373">
                  <c:v>362,828</c:v>
                </c:pt>
                <c:pt idx="374">
                  <c:v>363,79</c:v>
                </c:pt>
                <c:pt idx="375">
                  <c:v>364,751</c:v>
                </c:pt>
                <c:pt idx="376">
                  <c:v>365,715</c:v>
                </c:pt>
                <c:pt idx="377">
                  <c:v>366,676</c:v>
                </c:pt>
                <c:pt idx="378">
                  <c:v>367,63</c:v>
                </c:pt>
                <c:pt idx="379">
                  <c:v>368,59</c:v>
                </c:pt>
                <c:pt idx="380">
                  <c:v>369,556</c:v>
                </c:pt>
                <c:pt idx="381">
                  <c:v>370,508</c:v>
                </c:pt>
                <c:pt idx="382">
                  <c:v>371,47</c:v>
                </c:pt>
                <c:pt idx="383">
                  <c:v>372,428</c:v>
                </c:pt>
                <c:pt idx="384">
                  <c:v>373,395</c:v>
                </c:pt>
                <c:pt idx="385">
                  <c:v>374,353</c:v>
                </c:pt>
                <c:pt idx="386">
                  <c:v>375,31</c:v>
                </c:pt>
                <c:pt idx="387">
                  <c:v>376,268</c:v>
                </c:pt>
                <c:pt idx="388">
                  <c:v>377,234</c:v>
                </c:pt>
                <c:pt idx="389">
                  <c:v>378,226</c:v>
                </c:pt>
                <c:pt idx="390">
                  <c:v>379,15</c:v>
                </c:pt>
                <c:pt idx="391">
                  <c:v>$Дата 10-07-2017   Время 20:02:42</c:v>
                </c:pt>
              </c:strCache>
            </c:strRef>
          </c:xVal>
          <c:yVal>
            <c:numRef>
              <c:f>'исх данные'!$DH$5:$DH$792</c:f>
              <c:numCache>
                <c:formatCode>General</c:formatCode>
                <c:ptCount val="788"/>
                <c:pt idx="0">
                  <c:v>73</c:v>
                </c:pt>
                <c:pt idx="1">
                  <c:v>64.5</c:v>
                </c:pt>
                <c:pt idx="2">
                  <c:v>64.400000000000006</c:v>
                </c:pt>
                <c:pt idx="3">
                  <c:v>64.5</c:v>
                </c:pt>
                <c:pt idx="4">
                  <c:v>64.599999999999994</c:v>
                </c:pt>
                <c:pt idx="5">
                  <c:v>64.7</c:v>
                </c:pt>
                <c:pt idx="6">
                  <c:v>64.8</c:v>
                </c:pt>
                <c:pt idx="7">
                  <c:v>64.8</c:v>
                </c:pt>
                <c:pt idx="8">
                  <c:v>64.900000000000006</c:v>
                </c:pt>
                <c:pt idx="9">
                  <c:v>64.900000000000006</c:v>
                </c:pt>
                <c:pt idx="10">
                  <c:v>64.900000000000006</c:v>
                </c:pt>
                <c:pt idx="11">
                  <c:v>64.8</c:v>
                </c:pt>
                <c:pt idx="12">
                  <c:v>64.8</c:v>
                </c:pt>
                <c:pt idx="13">
                  <c:v>64.8</c:v>
                </c:pt>
                <c:pt idx="14">
                  <c:v>64.8</c:v>
                </c:pt>
                <c:pt idx="15">
                  <c:v>64.8</c:v>
                </c:pt>
                <c:pt idx="16">
                  <c:v>64.8</c:v>
                </c:pt>
                <c:pt idx="17">
                  <c:v>64.7</c:v>
                </c:pt>
                <c:pt idx="18">
                  <c:v>64.7</c:v>
                </c:pt>
                <c:pt idx="19">
                  <c:v>64.8</c:v>
                </c:pt>
                <c:pt idx="20">
                  <c:v>64.8</c:v>
                </c:pt>
                <c:pt idx="21">
                  <c:v>64.8</c:v>
                </c:pt>
                <c:pt idx="22">
                  <c:v>64.900000000000006</c:v>
                </c:pt>
                <c:pt idx="23">
                  <c:v>64.900000000000006</c:v>
                </c:pt>
                <c:pt idx="24">
                  <c:v>64.900000000000006</c:v>
                </c:pt>
                <c:pt idx="25">
                  <c:v>64.900000000000006</c:v>
                </c:pt>
                <c:pt idx="26">
                  <c:v>65</c:v>
                </c:pt>
                <c:pt idx="27">
                  <c:v>65.099999999999994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64.900000000000006</c:v>
                </c:pt>
                <c:pt idx="36">
                  <c:v>65</c:v>
                </c:pt>
                <c:pt idx="37">
                  <c:v>65</c:v>
                </c:pt>
                <c:pt idx="38">
                  <c:v>64.900000000000006</c:v>
                </c:pt>
                <c:pt idx="39">
                  <c:v>64.900000000000006</c:v>
                </c:pt>
                <c:pt idx="40">
                  <c:v>64.8</c:v>
                </c:pt>
                <c:pt idx="41">
                  <c:v>64.8</c:v>
                </c:pt>
                <c:pt idx="42">
                  <c:v>64.7</c:v>
                </c:pt>
                <c:pt idx="43">
                  <c:v>64.7</c:v>
                </c:pt>
                <c:pt idx="44">
                  <c:v>64.8</c:v>
                </c:pt>
                <c:pt idx="45">
                  <c:v>64.7</c:v>
                </c:pt>
                <c:pt idx="46">
                  <c:v>64.7</c:v>
                </c:pt>
                <c:pt idx="47">
                  <c:v>64.7</c:v>
                </c:pt>
                <c:pt idx="48">
                  <c:v>64.7</c:v>
                </c:pt>
                <c:pt idx="49">
                  <c:v>64.7</c:v>
                </c:pt>
                <c:pt idx="50">
                  <c:v>64.7</c:v>
                </c:pt>
                <c:pt idx="51">
                  <c:v>64.7</c:v>
                </c:pt>
                <c:pt idx="52">
                  <c:v>64.7</c:v>
                </c:pt>
                <c:pt idx="53">
                  <c:v>64.7</c:v>
                </c:pt>
                <c:pt idx="54">
                  <c:v>64.7</c:v>
                </c:pt>
                <c:pt idx="55">
                  <c:v>64.7</c:v>
                </c:pt>
                <c:pt idx="56">
                  <c:v>64.7</c:v>
                </c:pt>
                <c:pt idx="57">
                  <c:v>64.7</c:v>
                </c:pt>
                <c:pt idx="58">
                  <c:v>64.7</c:v>
                </c:pt>
                <c:pt idx="59">
                  <c:v>64.7</c:v>
                </c:pt>
                <c:pt idx="60">
                  <c:v>64.599999999999994</c:v>
                </c:pt>
                <c:pt idx="61">
                  <c:v>64.599999999999994</c:v>
                </c:pt>
                <c:pt idx="62">
                  <c:v>64.599999999999994</c:v>
                </c:pt>
                <c:pt idx="63">
                  <c:v>64.599999999999994</c:v>
                </c:pt>
                <c:pt idx="64">
                  <c:v>64.599999999999994</c:v>
                </c:pt>
                <c:pt idx="65">
                  <c:v>64.2</c:v>
                </c:pt>
                <c:pt idx="66">
                  <c:v>64.3</c:v>
                </c:pt>
                <c:pt idx="67">
                  <c:v>64.400000000000006</c:v>
                </c:pt>
                <c:pt idx="68">
                  <c:v>64.5</c:v>
                </c:pt>
                <c:pt idx="69">
                  <c:v>64.5</c:v>
                </c:pt>
                <c:pt idx="70">
                  <c:v>64.599999999999994</c:v>
                </c:pt>
                <c:pt idx="71">
                  <c:v>64.599999999999994</c:v>
                </c:pt>
                <c:pt idx="72">
                  <c:v>64.599999999999994</c:v>
                </c:pt>
                <c:pt idx="73">
                  <c:v>64.599999999999994</c:v>
                </c:pt>
                <c:pt idx="74">
                  <c:v>64.7</c:v>
                </c:pt>
                <c:pt idx="75">
                  <c:v>64.400000000000006</c:v>
                </c:pt>
                <c:pt idx="76">
                  <c:v>63.9</c:v>
                </c:pt>
                <c:pt idx="77">
                  <c:v>64.099999999999994</c:v>
                </c:pt>
                <c:pt idx="78">
                  <c:v>64.3</c:v>
                </c:pt>
                <c:pt idx="79">
                  <c:v>64.400000000000006</c:v>
                </c:pt>
                <c:pt idx="80">
                  <c:v>64.5</c:v>
                </c:pt>
                <c:pt idx="81">
                  <c:v>64.5</c:v>
                </c:pt>
                <c:pt idx="82">
                  <c:v>64.599999999999994</c:v>
                </c:pt>
                <c:pt idx="83">
                  <c:v>64.599999999999994</c:v>
                </c:pt>
                <c:pt idx="84">
                  <c:v>64.599999999999994</c:v>
                </c:pt>
                <c:pt idx="85">
                  <c:v>64.599999999999994</c:v>
                </c:pt>
                <c:pt idx="86">
                  <c:v>64.599999999999994</c:v>
                </c:pt>
                <c:pt idx="87">
                  <c:v>64.400000000000006</c:v>
                </c:pt>
                <c:pt idx="88">
                  <c:v>64.5</c:v>
                </c:pt>
                <c:pt idx="89">
                  <c:v>64.5</c:v>
                </c:pt>
                <c:pt idx="90">
                  <c:v>64.2</c:v>
                </c:pt>
                <c:pt idx="91">
                  <c:v>64.2</c:v>
                </c:pt>
                <c:pt idx="92">
                  <c:v>64.3</c:v>
                </c:pt>
                <c:pt idx="93">
                  <c:v>64.400000000000006</c:v>
                </c:pt>
                <c:pt idx="94">
                  <c:v>64.400000000000006</c:v>
                </c:pt>
                <c:pt idx="95">
                  <c:v>64.5</c:v>
                </c:pt>
                <c:pt idx="96">
                  <c:v>64.5</c:v>
                </c:pt>
                <c:pt idx="97">
                  <c:v>64.5</c:v>
                </c:pt>
                <c:pt idx="98">
                  <c:v>64.5</c:v>
                </c:pt>
                <c:pt idx="99">
                  <c:v>64.599999999999994</c:v>
                </c:pt>
                <c:pt idx="100">
                  <c:v>64.599999999999994</c:v>
                </c:pt>
                <c:pt idx="101">
                  <c:v>64.599999999999994</c:v>
                </c:pt>
                <c:pt idx="102">
                  <c:v>64.599999999999994</c:v>
                </c:pt>
                <c:pt idx="103">
                  <c:v>64.3</c:v>
                </c:pt>
                <c:pt idx="104">
                  <c:v>64.400000000000006</c:v>
                </c:pt>
                <c:pt idx="105">
                  <c:v>64.5</c:v>
                </c:pt>
                <c:pt idx="106">
                  <c:v>64.599999999999994</c:v>
                </c:pt>
                <c:pt idx="107">
                  <c:v>64.3</c:v>
                </c:pt>
                <c:pt idx="108">
                  <c:v>64.2</c:v>
                </c:pt>
                <c:pt idx="109">
                  <c:v>64.099999999999994</c:v>
                </c:pt>
                <c:pt idx="110">
                  <c:v>64.099999999999994</c:v>
                </c:pt>
                <c:pt idx="111">
                  <c:v>64.099999999999994</c:v>
                </c:pt>
                <c:pt idx="112">
                  <c:v>64.099999999999994</c:v>
                </c:pt>
                <c:pt idx="113">
                  <c:v>64.099999999999994</c:v>
                </c:pt>
                <c:pt idx="114">
                  <c:v>64.099999999999994</c:v>
                </c:pt>
                <c:pt idx="115">
                  <c:v>64.099999999999994</c:v>
                </c:pt>
                <c:pt idx="116">
                  <c:v>64.2</c:v>
                </c:pt>
                <c:pt idx="117">
                  <c:v>64.2</c:v>
                </c:pt>
                <c:pt idx="118">
                  <c:v>64.3</c:v>
                </c:pt>
                <c:pt idx="119">
                  <c:v>63.8</c:v>
                </c:pt>
                <c:pt idx="120">
                  <c:v>63.9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64.099999999999994</c:v>
                </c:pt>
                <c:pt idx="127">
                  <c:v>64.099999999999994</c:v>
                </c:pt>
                <c:pt idx="128">
                  <c:v>64.099999999999994</c:v>
                </c:pt>
                <c:pt idx="129">
                  <c:v>64.099999999999994</c:v>
                </c:pt>
                <c:pt idx="130">
                  <c:v>64.099999999999994</c:v>
                </c:pt>
                <c:pt idx="131">
                  <c:v>64.099999999999994</c:v>
                </c:pt>
                <c:pt idx="132">
                  <c:v>64.099999999999994</c:v>
                </c:pt>
                <c:pt idx="133">
                  <c:v>64.099999999999994</c:v>
                </c:pt>
                <c:pt idx="134">
                  <c:v>64.099999999999994</c:v>
                </c:pt>
                <c:pt idx="135">
                  <c:v>64.099999999999994</c:v>
                </c:pt>
                <c:pt idx="136">
                  <c:v>64.099999999999994</c:v>
                </c:pt>
                <c:pt idx="137">
                  <c:v>64.099999999999994</c:v>
                </c:pt>
                <c:pt idx="138">
                  <c:v>64.099999999999994</c:v>
                </c:pt>
                <c:pt idx="139">
                  <c:v>64.099999999999994</c:v>
                </c:pt>
                <c:pt idx="140">
                  <c:v>63.8</c:v>
                </c:pt>
                <c:pt idx="141">
                  <c:v>63.6</c:v>
                </c:pt>
                <c:pt idx="142">
                  <c:v>64</c:v>
                </c:pt>
                <c:pt idx="143">
                  <c:v>64.099999999999994</c:v>
                </c:pt>
                <c:pt idx="144">
                  <c:v>63.7</c:v>
                </c:pt>
                <c:pt idx="145">
                  <c:v>64</c:v>
                </c:pt>
                <c:pt idx="146">
                  <c:v>64.099999999999994</c:v>
                </c:pt>
                <c:pt idx="147">
                  <c:v>64.2</c:v>
                </c:pt>
                <c:pt idx="148">
                  <c:v>64.400000000000006</c:v>
                </c:pt>
                <c:pt idx="149">
                  <c:v>64.099999999999994</c:v>
                </c:pt>
                <c:pt idx="150">
                  <c:v>64.400000000000006</c:v>
                </c:pt>
                <c:pt idx="151">
                  <c:v>64.599999999999994</c:v>
                </c:pt>
                <c:pt idx="152">
                  <c:v>64.900000000000006</c:v>
                </c:pt>
                <c:pt idx="153">
                  <c:v>65.099999999999994</c:v>
                </c:pt>
                <c:pt idx="154">
                  <c:v>65.5</c:v>
                </c:pt>
                <c:pt idx="155">
                  <c:v>65.900000000000006</c:v>
                </c:pt>
                <c:pt idx="156">
                  <c:v>66.2</c:v>
                </c:pt>
                <c:pt idx="157">
                  <c:v>66.3</c:v>
                </c:pt>
                <c:pt idx="158">
                  <c:v>66.5</c:v>
                </c:pt>
                <c:pt idx="159">
                  <c:v>66.599999999999994</c:v>
                </c:pt>
                <c:pt idx="160">
                  <c:v>66.8</c:v>
                </c:pt>
                <c:pt idx="161">
                  <c:v>66.900000000000006</c:v>
                </c:pt>
                <c:pt idx="162">
                  <c:v>69.099999999999994</c:v>
                </c:pt>
                <c:pt idx="163">
                  <c:v>68.7</c:v>
                </c:pt>
                <c:pt idx="164">
                  <c:v>68.400000000000006</c:v>
                </c:pt>
                <c:pt idx="165">
                  <c:v>68.599999999999994</c:v>
                </c:pt>
                <c:pt idx="166">
                  <c:v>71</c:v>
                </c:pt>
                <c:pt idx="167">
                  <c:v>71</c:v>
                </c:pt>
                <c:pt idx="168">
                  <c:v>70.7</c:v>
                </c:pt>
                <c:pt idx="169">
                  <c:v>70.400000000000006</c:v>
                </c:pt>
                <c:pt idx="170">
                  <c:v>70.3</c:v>
                </c:pt>
                <c:pt idx="171">
                  <c:v>70.2</c:v>
                </c:pt>
                <c:pt idx="172">
                  <c:v>70.099999999999994</c:v>
                </c:pt>
                <c:pt idx="173">
                  <c:v>70.099999999999994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70.099999999999994</c:v>
                </c:pt>
                <c:pt idx="178">
                  <c:v>70.099999999999994</c:v>
                </c:pt>
                <c:pt idx="179">
                  <c:v>70.5</c:v>
                </c:pt>
                <c:pt idx="180">
                  <c:v>70.900000000000006</c:v>
                </c:pt>
                <c:pt idx="181">
                  <c:v>71.099999999999994</c:v>
                </c:pt>
                <c:pt idx="182">
                  <c:v>71.3</c:v>
                </c:pt>
                <c:pt idx="183">
                  <c:v>71.400000000000006</c:v>
                </c:pt>
                <c:pt idx="184">
                  <c:v>71.5</c:v>
                </c:pt>
                <c:pt idx="185">
                  <c:v>71.599999999999994</c:v>
                </c:pt>
                <c:pt idx="186">
                  <c:v>71.599999999999994</c:v>
                </c:pt>
                <c:pt idx="187">
                  <c:v>71.7</c:v>
                </c:pt>
                <c:pt idx="188">
                  <c:v>71.7</c:v>
                </c:pt>
                <c:pt idx="189">
                  <c:v>71.8</c:v>
                </c:pt>
                <c:pt idx="190">
                  <c:v>71.8</c:v>
                </c:pt>
                <c:pt idx="191">
                  <c:v>71.8</c:v>
                </c:pt>
                <c:pt idx="192">
                  <c:v>71.900000000000006</c:v>
                </c:pt>
                <c:pt idx="193">
                  <c:v>71.599999999999994</c:v>
                </c:pt>
                <c:pt idx="194">
                  <c:v>71.5</c:v>
                </c:pt>
                <c:pt idx="195">
                  <c:v>71.400000000000006</c:v>
                </c:pt>
                <c:pt idx="196">
                  <c:v>71.2</c:v>
                </c:pt>
                <c:pt idx="197">
                  <c:v>71.099999999999994</c:v>
                </c:pt>
                <c:pt idx="198">
                  <c:v>71.400000000000006</c:v>
                </c:pt>
                <c:pt idx="199">
                  <c:v>71.5</c:v>
                </c:pt>
                <c:pt idx="200">
                  <c:v>71.5</c:v>
                </c:pt>
                <c:pt idx="201">
                  <c:v>71.5</c:v>
                </c:pt>
                <c:pt idx="202">
                  <c:v>71.2</c:v>
                </c:pt>
                <c:pt idx="203">
                  <c:v>71.099999999999994</c:v>
                </c:pt>
                <c:pt idx="204">
                  <c:v>71</c:v>
                </c:pt>
                <c:pt idx="205">
                  <c:v>70.900000000000006</c:v>
                </c:pt>
                <c:pt idx="206">
                  <c:v>70.900000000000006</c:v>
                </c:pt>
                <c:pt idx="207">
                  <c:v>70.900000000000006</c:v>
                </c:pt>
                <c:pt idx="208">
                  <c:v>71</c:v>
                </c:pt>
                <c:pt idx="209">
                  <c:v>71</c:v>
                </c:pt>
                <c:pt idx="210">
                  <c:v>70.900000000000006</c:v>
                </c:pt>
                <c:pt idx="211">
                  <c:v>70.900000000000006</c:v>
                </c:pt>
                <c:pt idx="212">
                  <c:v>70.7</c:v>
                </c:pt>
                <c:pt idx="213">
                  <c:v>70.400000000000006</c:v>
                </c:pt>
                <c:pt idx="214">
                  <c:v>70.599999999999994</c:v>
                </c:pt>
                <c:pt idx="215">
                  <c:v>70.599999999999994</c:v>
                </c:pt>
                <c:pt idx="216">
                  <c:v>70.400000000000006</c:v>
                </c:pt>
                <c:pt idx="217">
                  <c:v>70.3</c:v>
                </c:pt>
                <c:pt idx="218">
                  <c:v>70.2</c:v>
                </c:pt>
                <c:pt idx="219">
                  <c:v>69.7</c:v>
                </c:pt>
                <c:pt idx="220">
                  <c:v>66.2</c:v>
                </c:pt>
                <c:pt idx="221">
                  <c:v>70.3</c:v>
                </c:pt>
                <c:pt idx="222">
                  <c:v>70.3</c:v>
                </c:pt>
                <c:pt idx="223">
                  <c:v>70.3</c:v>
                </c:pt>
                <c:pt idx="224">
                  <c:v>70.3</c:v>
                </c:pt>
                <c:pt idx="225">
                  <c:v>70.3</c:v>
                </c:pt>
                <c:pt idx="226">
                  <c:v>70.3</c:v>
                </c:pt>
                <c:pt idx="227">
                  <c:v>67.099999999999994</c:v>
                </c:pt>
                <c:pt idx="228">
                  <c:v>67.599999999999994</c:v>
                </c:pt>
                <c:pt idx="229">
                  <c:v>68</c:v>
                </c:pt>
                <c:pt idx="230">
                  <c:v>68.400000000000006</c:v>
                </c:pt>
                <c:pt idx="231">
                  <c:v>68.099999999999994</c:v>
                </c:pt>
                <c:pt idx="232">
                  <c:v>68.3</c:v>
                </c:pt>
                <c:pt idx="233">
                  <c:v>68.5</c:v>
                </c:pt>
                <c:pt idx="234">
                  <c:v>68.400000000000006</c:v>
                </c:pt>
                <c:pt idx="235">
                  <c:v>68.5</c:v>
                </c:pt>
                <c:pt idx="236">
                  <c:v>66.2</c:v>
                </c:pt>
                <c:pt idx="237">
                  <c:v>66.3</c:v>
                </c:pt>
                <c:pt idx="238">
                  <c:v>66.599999999999994</c:v>
                </c:pt>
                <c:pt idx="239">
                  <c:v>66.900000000000006</c:v>
                </c:pt>
                <c:pt idx="240">
                  <c:v>67.099999999999994</c:v>
                </c:pt>
                <c:pt idx="241">
                  <c:v>67.3</c:v>
                </c:pt>
                <c:pt idx="242">
                  <c:v>67.400000000000006</c:v>
                </c:pt>
                <c:pt idx="243">
                  <c:v>67.599999999999994</c:v>
                </c:pt>
                <c:pt idx="244">
                  <c:v>67.7</c:v>
                </c:pt>
                <c:pt idx="245">
                  <c:v>67.099999999999994</c:v>
                </c:pt>
                <c:pt idx="246">
                  <c:v>67.400000000000006</c:v>
                </c:pt>
                <c:pt idx="247">
                  <c:v>67.7</c:v>
                </c:pt>
                <c:pt idx="248">
                  <c:v>67.7</c:v>
                </c:pt>
                <c:pt idx="249">
                  <c:v>67.8</c:v>
                </c:pt>
                <c:pt idx="250">
                  <c:v>67.900000000000006</c:v>
                </c:pt>
                <c:pt idx="251">
                  <c:v>67.599999999999994</c:v>
                </c:pt>
                <c:pt idx="252">
                  <c:v>67.8</c:v>
                </c:pt>
                <c:pt idx="253">
                  <c:v>67.8</c:v>
                </c:pt>
                <c:pt idx="254">
                  <c:v>67.8</c:v>
                </c:pt>
                <c:pt idx="255">
                  <c:v>67.7</c:v>
                </c:pt>
                <c:pt idx="256">
                  <c:v>67.3</c:v>
                </c:pt>
                <c:pt idx="257">
                  <c:v>67</c:v>
                </c:pt>
                <c:pt idx="258">
                  <c:v>66.8</c:v>
                </c:pt>
                <c:pt idx="259">
                  <c:v>66.7</c:v>
                </c:pt>
                <c:pt idx="260">
                  <c:v>66.5</c:v>
                </c:pt>
                <c:pt idx="261">
                  <c:v>66.5</c:v>
                </c:pt>
                <c:pt idx="262">
                  <c:v>66.400000000000006</c:v>
                </c:pt>
                <c:pt idx="263">
                  <c:v>66.3</c:v>
                </c:pt>
                <c:pt idx="264">
                  <c:v>66.3</c:v>
                </c:pt>
                <c:pt idx="265">
                  <c:v>66.3</c:v>
                </c:pt>
                <c:pt idx="266">
                  <c:v>66.2</c:v>
                </c:pt>
                <c:pt idx="267">
                  <c:v>66.2</c:v>
                </c:pt>
                <c:pt idx="268">
                  <c:v>66.099999999999994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</c:v>
                </c:pt>
                <c:pt idx="272">
                  <c:v>66</c:v>
                </c:pt>
                <c:pt idx="273">
                  <c:v>65.900000000000006</c:v>
                </c:pt>
                <c:pt idx="274">
                  <c:v>65.900000000000006</c:v>
                </c:pt>
                <c:pt idx="275">
                  <c:v>65.8</c:v>
                </c:pt>
                <c:pt idx="276">
                  <c:v>65.8</c:v>
                </c:pt>
                <c:pt idx="277">
                  <c:v>65.7</c:v>
                </c:pt>
                <c:pt idx="278">
                  <c:v>65.7</c:v>
                </c:pt>
                <c:pt idx="279">
                  <c:v>65.599999999999994</c:v>
                </c:pt>
                <c:pt idx="280">
                  <c:v>65.599999999999994</c:v>
                </c:pt>
                <c:pt idx="281">
                  <c:v>65.599999999999994</c:v>
                </c:pt>
                <c:pt idx="282">
                  <c:v>65.5</c:v>
                </c:pt>
                <c:pt idx="283">
                  <c:v>65.5</c:v>
                </c:pt>
                <c:pt idx="284">
                  <c:v>65.5</c:v>
                </c:pt>
                <c:pt idx="285">
                  <c:v>65.400000000000006</c:v>
                </c:pt>
                <c:pt idx="286">
                  <c:v>65.400000000000006</c:v>
                </c:pt>
                <c:pt idx="287">
                  <c:v>65.3</c:v>
                </c:pt>
                <c:pt idx="288">
                  <c:v>65.3</c:v>
                </c:pt>
                <c:pt idx="289">
                  <c:v>65.2</c:v>
                </c:pt>
                <c:pt idx="290">
                  <c:v>65.2</c:v>
                </c:pt>
                <c:pt idx="291">
                  <c:v>65.2</c:v>
                </c:pt>
                <c:pt idx="292">
                  <c:v>65.099999999999994</c:v>
                </c:pt>
                <c:pt idx="293">
                  <c:v>65.099999999999994</c:v>
                </c:pt>
                <c:pt idx="294">
                  <c:v>65.099999999999994</c:v>
                </c:pt>
                <c:pt idx="295">
                  <c:v>64.8</c:v>
                </c:pt>
                <c:pt idx="296">
                  <c:v>64.900000000000006</c:v>
                </c:pt>
                <c:pt idx="297">
                  <c:v>64.900000000000006</c:v>
                </c:pt>
                <c:pt idx="298">
                  <c:v>64.900000000000006</c:v>
                </c:pt>
                <c:pt idx="299">
                  <c:v>64.900000000000006</c:v>
                </c:pt>
                <c:pt idx="300">
                  <c:v>64.7</c:v>
                </c:pt>
                <c:pt idx="301">
                  <c:v>64.5</c:v>
                </c:pt>
                <c:pt idx="302">
                  <c:v>64.400000000000006</c:v>
                </c:pt>
                <c:pt idx="303">
                  <c:v>64.400000000000006</c:v>
                </c:pt>
                <c:pt idx="304">
                  <c:v>64.400000000000006</c:v>
                </c:pt>
                <c:pt idx="305">
                  <c:v>64.400000000000006</c:v>
                </c:pt>
                <c:pt idx="306">
                  <c:v>64.400000000000006</c:v>
                </c:pt>
                <c:pt idx="307">
                  <c:v>64.400000000000006</c:v>
                </c:pt>
                <c:pt idx="308">
                  <c:v>64.400000000000006</c:v>
                </c:pt>
                <c:pt idx="309">
                  <c:v>64.400000000000006</c:v>
                </c:pt>
                <c:pt idx="310">
                  <c:v>64.400000000000006</c:v>
                </c:pt>
                <c:pt idx="311">
                  <c:v>64.400000000000006</c:v>
                </c:pt>
                <c:pt idx="312">
                  <c:v>64.400000000000006</c:v>
                </c:pt>
                <c:pt idx="313">
                  <c:v>64.099999999999994</c:v>
                </c:pt>
                <c:pt idx="314">
                  <c:v>64.3</c:v>
                </c:pt>
                <c:pt idx="315">
                  <c:v>64.400000000000006</c:v>
                </c:pt>
                <c:pt idx="316">
                  <c:v>64.099999999999994</c:v>
                </c:pt>
                <c:pt idx="317">
                  <c:v>64.2</c:v>
                </c:pt>
                <c:pt idx="318">
                  <c:v>64.3</c:v>
                </c:pt>
                <c:pt idx="319">
                  <c:v>64.400000000000006</c:v>
                </c:pt>
                <c:pt idx="320">
                  <c:v>64.400000000000006</c:v>
                </c:pt>
                <c:pt idx="321">
                  <c:v>64.5</c:v>
                </c:pt>
                <c:pt idx="322">
                  <c:v>64.5</c:v>
                </c:pt>
                <c:pt idx="323">
                  <c:v>64.5</c:v>
                </c:pt>
                <c:pt idx="324">
                  <c:v>64.5</c:v>
                </c:pt>
                <c:pt idx="325">
                  <c:v>64.5</c:v>
                </c:pt>
                <c:pt idx="326">
                  <c:v>64.5</c:v>
                </c:pt>
                <c:pt idx="327">
                  <c:v>64.5</c:v>
                </c:pt>
                <c:pt idx="328">
                  <c:v>64.5</c:v>
                </c:pt>
                <c:pt idx="329">
                  <c:v>64.5</c:v>
                </c:pt>
                <c:pt idx="330">
                  <c:v>64.5</c:v>
                </c:pt>
                <c:pt idx="331">
                  <c:v>64.5</c:v>
                </c:pt>
                <c:pt idx="332">
                  <c:v>64.5</c:v>
                </c:pt>
                <c:pt idx="333">
                  <c:v>64.400000000000006</c:v>
                </c:pt>
                <c:pt idx="334">
                  <c:v>64.400000000000006</c:v>
                </c:pt>
                <c:pt idx="335">
                  <c:v>64.400000000000006</c:v>
                </c:pt>
                <c:pt idx="336">
                  <c:v>64.400000000000006</c:v>
                </c:pt>
                <c:pt idx="337">
                  <c:v>64.400000000000006</c:v>
                </c:pt>
                <c:pt idx="338">
                  <c:v>64.400000000000006</c:v>
                </c:pt>
                <c:pt idx="339">
                  <c:v>64.400000000000006</c:v>
                </c:pt>
                <c:pt idx="340">
                  <c:v>64.400000000000006</c:v>
                </c:pt>
                <c:pt idx="341">
                  <c:v>64.400000000000006</c:v>
                </c:pt>
                <c:pt idx="342">
                  <c:v>64.3</c:v>
                </c:pt>
                <c:pt idx="343">
                  <c:v>64.3</c:v>
                </c:pt>
                <c:pt idx="344">
                  <c:v>64.2</c:v>
                </c:pt>
                <c:pt idx="345">
                  <c:v>64.2</c:v>
                </c:pt>
                <c:pt idx="346">
                  <c:v>64.2</c:v>
                </c:pt>
                <c:pt idx="347">
                  <c:v>64.2</c:v>
                </c:pt>
                <c:pt idx="348">
                  <c:v>64.2</c:v>
                </c:pt>
                <c:pt idx="349">
                  <c:v>64.099999999999994</c:v>
                </c:pt>
                <c:pt idx="350">
                  <c:v>64.099999999999994</c:v>
                </c:pt>
                <c:pt idx="351">
                  <c:v>64.099999999999994</c:v>
                </c:pt>
                <c:pt idx="352">
                  <c:v>64.099999999999994</c:v>
                </c:pt>
                <c:pt idx="353">
                  <c:v>64.099999999999994</c:v>
                </c:pt>
                <c:pt idx="354">
                  <c:v>64.099999999999994</c:v>
                </c:pt>
                <c:pt idx="355">
                  <c:v>64.099999999999994</c:v>
                </c:pt>
                <c:pt idx="356">
                  <c:v>64.099999999999994</c:v>
                </c:pt>
                <c:pt idx="357">
                  <c:v>64.099999999999994</c:v>
                </c:pt>
                <c:pt idx="358">
                  <c:v>64.099999999999994</c:v>
                </c:pt>
                <c:pt idx="359">
                  <c:v>64.099999999999994</c:v>
                </c:pt>
                <c:pt idx="360">
                  <c:v>64.099999999999994</c:v>
                </c:pt>
                <c:pt idx="361">
                  <c:v>64.099999999999994</c:v>
                </c:pt>
                <c:pt idx="362">
                  <c:v>64.099999999999994</c:v>
                </c:pt>
                <c:pt idx="363">
                  <c:v>64.099999999999994</c:v>
                </c:pt>
                <c:pt idx="364">
                  <c:v>64</c:v>
                </c:pt>
                <c:pt idx="365">
                  <c:v>64</c:v>
                </c:pt>
                <c:pt idx="366">
                  <c:v>64.099999999999994</c:v>
                </c:pt>
                <c:pt idx="367">
                  <c:v>64.099999999999994</c:v>
                </c:pt>
                <c:pt idx="368">
                  <c:v>64.099999999999994</c:v>
                </c:pt>
                <c:pt idx="369">
                  <c:v>64.099999999999994</c:v>
                </c:pt>
                <c:pt idx="370">
                  <c:v>64.099999999999994</c:v>
                </c:pt>
                <c:pt idx="371">
                  <c:v>64.099999999999994</c:v>
                </c:pt>
                <c:pt idx="372">
                  <c:v>64.099999999999994</c:v>
                </c:pt>
                <c:pt idx="373">
                  <c:v>64.099999999999994</c:v>
                </c:pt>
                <c:pt idx="374">
                  <c:v>64.099999999999994</c:v>
                </c:pt>
                <c:pt idx="375">
                  <c:v>64.099999999999994</c:v>
                </c:pt>
                <c:pt idx="376">
                  <c:v>64.2</c:v>
                </c:pt>
                <c:pt idx="377">
                  <c:v>64.2</c:v>
                </c:pt>
                <c:pt idx="378">
                  <c:v>64.2</c:v>
                </c:pt>
                <c:pt idx="379">
                  <c:v>64.2</c:v>
                </c:pt>
                <c:pt idx="380">
                  <c:v>64.2</c:v>
                </c:pt>
                <c:pt idx="381">
                  <c:v>64.2</c:v>
                </c:pt>
                <c:pt idx="382">
                  <c:v>64.2</c:v>
                </c:pt>
                <c:pt idx="383">
                  <c:v>64.2</c:v>
                </c:pt>
                <c:pt idx="384">
                  <c:v>64.2</c:v>
                </c:pt>
                <c:pt idx="385">
                  <c:v>64.099999999999994</c:v>
                </c:pt>
                <c:pt idx="386">
                  <c:v>64.099999999999994</c:v>
                </c:pt>
                <c:pt idx="387">
                  <c:v>64.099999999999994</c:v>
                </c:pt>
                <c:pt idx="388">
                  <c:v>64.099999999999994</c:v>
                </c:pt>
                <c:pt idx="389">
                  <c:v>64.099999999999994</c:v>
                </c:pt>
                <c:pt idx="390">
                  <c:v>64.099999999999994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92-4159-95AB-57CB5AC6A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0864"/>
        <c:axId val="26582400"/>
      </c:scatterChart>
      <c:valAx>
        <c:axId val="26580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582400"/>
        <c:crosses val="autoZero"/>
        <c:crossBetween val="midCat"/>
      </c:valAx>
      <c:valAx>
        <c:axId val="26582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80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данные'!$DR$1</c:f>
              <c:strCache>
                <c:ptCount val="1"/>
                <c:pt idx="0">
                  <c:v> 100EaV8,99-12,12,2014</c:v>
                </c:pt>
              </c:strCache>
            </c:strRef>
          </c:tx>
          <c:marker>
            <c:symbol val="none"/>
          </c:marker>
          <c:xVal>
            <c:strRef>
              <c:f>'исх данные'!$DQ$2:$DQ$791</c:f>
              <c:strCache>
                <c:ptCount val="229"/>
                <c:pt idx="0">
                  <c:v>$Дата 13-07-2017   Время 19:17:14</c:v>
                </c:pt>
                <c:pt idx="1">
                  <c:v>$  Кондуктометр  aCND1,86-250814</c:v>
                </c:pt>
                <c:pt idx="2">
                  <c:v>$Время</c:v>
                </c:pt>
                <c:pt idx="3">
                  <c:v>1,794</c:v>
                </c:pt>
                <c:pt idx="4">
                  <c:v>4,687</c:v>
                </c:pt>
                <c:pt idx="5">
                  <c:v>5,655</c:v>
                </c:pt>
                <c:pt idx="6">
                  <c:v>6,613</c:v>
                </c:pt>
                <c:pt idx="7">
                  <c:v>7,57</c:v>
                </c:pt>
                <c:pt idx="8">
                  <c:v>8,527</c:v>
                </c:pt>
                <c:pt idx="9">
                  <c:v>9,494</c:v>
                </c:pt>
                <c:pt idx="10">
                  <c:v>10,454</c:v>
                </c:pt>
                <c:pt idx="11">
                  <c:v>11,411</c:v>
                </c:pt>
                <c:pt idx="12">
                  <c:v>12,374</c:v>
                </c:pt>
                <c:pt idx="13">
                  <c:v>13,335</c:v>
                </c:pt>
                <c:pt idx="14">
                  <c:v>14,292</c:v>
                </c:pt>
                <c:pt idx="15">
                  <c:v>15,25</c:v>
                </c:pt>
                <c:pt idx="16">
                  <c:v>16,214</c:v>
                </c:pt>
                <c:pt idx="17">
                  <c:v>17,175</c:v>
                </c:pt>
                <c:pt idx="18">
                  <c:v>18,128</c:v>
                </c:pt>
                <c:pt idx="19">
                  <c:v>19,09</c:v>
                </c:pt>
                <c:pt idx="20">
                  <c:v>20,054</c:v>
                </c:pt>
                <c:pt idx="21">
                  <c:v>21,012</c:v>
                </c:pt>
                <c:pt idx="22">
                  <c:v>21,969</c:v>
                </c:pt>
                <c:pt idx="23">
                  <c:v>22,927</c:v>
                </c:pt>
                <c:pt idx="24">
                  <c:v>23,887</c:v>
                </c:pt>
                <c:pt idx="25">
                  <c:v>24,85</c:v>
                </c:pt>
                <c:pt idx="26">
                  <c:v>25,808</c:v>
                </c:pt>
                <c:pt idx="27">
                  <c:v>26,769</c:v>
                </c:pt>
                <c:pt idx="28">
                  <c:v>27,73</c:v>
                </c:pt>
                <c:pt idx="29">
                  <c:v>28,692</c:v>
                </c:pt>
                <c:pt idx="30">
                  <c:v>29,655</c:v>
                </c:pt>
                <c:pt idx="31">
                  <c:v>30,607</c:v>
                </c:pt>
                <c:pt idx="32">
                  <c:v>31,569</c:v>
                </c:pt>
                <c:pt idx="33">
                  <c:v>32,531</c:v>
                </c:pt>
                <c:pt idx="34">
                  <c:v>33,494</c:v>
                </c:pt>
                <c:pt idx="35">
                  <c:v>34,447</c:v>
                </c:pt>
                <c:pt idx="36">
                  <c:v>35,412</c:v>
                </c:pt>
                <c:pt idx="37">
                  <c:v>36,368</c:v>
                </c:pt>
                <c:pt idx="38">
                  <c:v>37,335</c:v>
                </c:pt>
                <c:pt idx="39">
                  <c:v>38,293</c:v>
                </c:pt>
                <c:pt idx="40">
                  <c:v>39,25</c:v>
                </c:pt>
                <c:pt idx="41">
                  <c:v>40,207</c:v>
                </c:pt>
                <c:pt idx="42">
                  <c:v>41,174</c:v>
                </c:pt>
                <c:pt idx="43">
                  <c:v>42,132</c:v>
                </c:pt>
                <c:pt idx="44">
                  <c:v>43,089</c:v>
                </c:pt>
                <c:pt idx="45">
                  <c:v>44,05</c:v>
                </c:pt>
                <c:pt idx="46">
                  <c:v>45,011</c:v>
                </c:pt>
                <c:pt idx="47">
                  <c:v>45,973</c:v>
                </c:pt>
                <c:pt idx="48">
                  <c:v>46,936</c:v>
                </c:pt>
                <c:pt idx="49">
                  <c:v>47,891</c:v>
                </c:pt>
                <c:pt idx="50">
                  <c:v>48,851</c:v>
                </c:pt>
                <c:pt idx="51">
                  <c:v>49,812</c:v>
                </c:pt>
                <c:pt idx="52">
                  <c:v>50,775</c:v>
                </c:pt>
                <c:pt idx="53">
                  <c:v>51,727</c:v>
                </c:pt>
                <c:pt idx="54">
                  <c:v>52,693</c:v>
                </c:pt>
                <c:pt idx="55">
                  <c:v>53,649</c:v>
                </c:pt>
                <c:pt idx="56">
                  <c:v>54,616</c:v>
                </c:pt>
                <c:pt idx="57">
                  <c:v>55,574</c:v>
                </c:pt>
                <c:pt idx="58">
                  <c:v>56,531</c:v>
                </c:pt>
                <c:pt idx="59">
                  <c:v>57,488</c:v>
                </c:pt>
                <c:pt idx="60">
                  <c:v>58,455</c:v>
                </c:pt>
                <c:pt idx="61">
                  <c:v>59,413</c:v>
                </c:pt>
                <c:pt idx="62">
                  <c:v>60,37</c:v>
                </c:pt>
                <c:pt idx="63">
                  <c:v>61,331</c:v>
                </c:pt>
                <c:pt idx="64">
                  <c:v>62,292</c:v>
                </c:pt>
                <c:pt idx="65">
                  <c:v>63,254</c:v>
                </c:pt>
                <c:pt idx="66">
                  <c:v>64,207</c:v>
                </c:pt>
                <c:pt idx="67">
                  <c:v>65,168</c:v>
                </c:pt>
                <c:pt idx="68">
                  <c:v>66,131</c:v>
                </c:pt>
                <c:pt idx="69">
                  <c:v>67,093</c:v>
                </c:pt>
                <c:pt idx="70">
                  <c:v>68,056</c:v>
                </c:pt>
                <c:pt idx="71">
                  <c:v>69,008</c:v>
                </c:pt>
                <c:pt idx="72">
                  <c:v>69,973</c:v>
                </c:pt>
                <c:pt idx="73">
                  <c:v>70,93</c:v>
                </c:pt>
                <c:pt idx="74">
                  <c:v>71,89</c:v>
                </c:pt>
                <c:pt idx="75">
                  <c:v>72,854</c:v>
                </c:pt>
                <c:pt idx="76">
                  <c:v>73,812</c:v>
                </c:pt>
                <c:pt idx="77">
                  <c:v>74,769</c:v>
                </c:pt>
                <c:pt idx="78">
                  <c:v>75,736</c:v>
                </c:pt>
                <c:pt idx="79">
                  <c:v>76,694</c:v>
                </c:pt>
                <c:pt idx="80">
                  <c:v>77,653</c:v>
                </c:pt>
                <c:pt idx="81">
                  <c:v>78,61</c:v>
                </c:pt>
                <c:pt idx="82">
                  <c:v>79,573</c:v>
                </c:pt>
                <c:pt idx="83">
                  <c:v>80,535</c:v>
                </c:pt>
                <c:pt idx="84">
                  <c:v>81,488</c:v>
                </c:pt>
                <c:pt idx="85">
                  <c:v>82,449</c:v>
                </c:pt>
                <c:pt idx="86">
                  <c:v>83,412</c:v>
                </c:pt>
                <c:pt idx="87">
                  <c:v>84,374</c:v>
                </c:pt>
                <c:pt idx="88">
                  <c:v>85,327</c:v>
                </c:pt>
                <c:pt idx="89">
                  <c:v>86,29</c:v>
                </c:pt>
                <c:pt idx="90">
                  <c:v>87,254</c:v>
                </c:pt>
                <c:pt idx="91">
                  <c:v>88,211</c:v>
                </c:pt>
                <c:pt idx="92">
                  <c:v>89,168</c:v>
                </c:pt>
                <c:pt idx="93">
                  <c:v>90,135</c:v>
                </c:pt>
                <c:pt idx="94">
                  <c:v>91,093</c:v>
                </c:pt>
                <c:pt idx="95">
                  <c:v>92,05</c:v>
                </c:pt>
                <c:pt idx="96">
                  <c:v>93,007</c:v>
                </c:pt>
                <c:pt idx="97">
                  <c:v>93,974</c:v>
                </c:pt>
                <c:pt idx="98">
                  <c:v>94,934</c:v>
                </c:pt>
                <c:pt idx="99">
                  <c:v>95,894</c:v>
                </c:pt>
                <c:pt idx="100">
                  <c:v>96,855</c:v>
                </c:pt>
                <c:pt idx="101">
                  <c:v>97,816</c:v>
                </c:pt>
                <c:pt idx="102">
                  <c:v>98,769</c:v>
                </c:pt>
                <c:pt idx="103">
                  <c:v>99,73</c:v>
                </c:pt>
                <c:pt idx="104">
                  <c:v>100,693</c:v>
                </c:pt>
                <c:pt idx="105">
                  <c:v>101,655</c:v>
                </c:pt>
                <c:pt idx="106">
                  <c:v>102,608</c:v>
                </c:pt>
                <c:pt idx="107">
                  <c:v>103,571</c:v>
                </c:pt>
                <c:pt idx="108">
                  <c:v>104,535</c:v>
                </c:pt>
                <c:pt idx="109">
                  <c:v>105,492</c:v>
                </c:pt>
                <c:pt idx="110">
                  <c:v>106,449</c:v>
                </c:pt>
                <c:pt idx="111">
                  <c:v>107,416</c:v>
                </c:pt>
                <c:pt idx="112">
                  <c:v>108,374</c:v>
                </c:pt>
                <c:pt idx="113">
                  <c:v>109,331</c:v>
                </c:pt>
                <c:pt idx="114">
                  <c:v>112,216</c:v>
                </c:pt>
                <c:pt idx="115">
                  <c:v>113,169</c:v>
                </c:pt>
                <c:pt idx="116">
                  <c:v>114,135</c:v>
                </c:pt>
                <c:pt idx="117">
                  <c:v>115,088</c:v>
                </c:pt>
                <c:pt idx="118">
                  <c:v>116,05</c:v>
                </c:pt>
                <c:pt idx="119">
                  <c:v>117,011</c:v>
                </c:pt>
                <c:pt idx="120">
                  <c:v>117,975</c:v>
                </c:pt>
                <c:pt idx="121">
                  <c:v>118,936</c:v>
                </c:pt>
                <c:pt idx="122">
                  <c:v>119,887</c:v>
                </c:pt>
                <c:pt idx="123">
                  <c:v>120,848</c:v>
                </c:pt>
                <c:pt idx="124">
                  <c:v>121,815</c:v>
                </c:pt>
                <c:pt idx="125">
                  <c:v>122,773</c:v>
                </c:pt>
                <c:pt idx="126">
                  <c:v>123,732</c:v>
                </c:pt>
                <c:pt idx="127">
                  <c:v>124,69</c:v>
                </c:pt>
                <c:pt idx="128">
                  <c:v>125,655</c:v>
                </c:pt>
                <c:pt idx="129">
                  <c:v>126,612</c:v>
                </c:pt>
                <c:pt idx="130">
                  <c:v>127,569</c:v>
                </c:pt>
                <c:pt idx="131">
                  <c:v>128,53</c:v>
                </c:pt>
                <c:pt idx="132">
                  <c:v>129,492</c:v>
                </c:pt>
                <c:pt idx="133">
                  <c:v>130,453</c:v>
                </c:pt>
                <c:pt idx="134">
                  <c:v>131,407</c:v>
                </c:pt>
                <c:pt idx="135">
                  <c:v>132,367</c:v>
                </c:pt>
                <c:pt idx="136">
                  <c:v>133,331</c:v>
                </c:pt>
                <c:pt idx="137">
                  <c:v>134,292</c:v>
                </c:pt>
                <c:pt idx="138">
                  <c:v>135,256</c:v>
                </c:pt>
                <c:pt idx="139">
                  <c:v>136,207</c:v>
                </c:pt>
                <c:pt idx="140">
                  <c:v>137,174</c:v>
                </c:pt>
                <c:pt idx="141">
                  <c:v>138,13</c:v>
                </c:pt>
                <c:pt idx="142">
                  <c:v>139,087</c:v>
                </c:pt>
                <c:pt idx="143">
                  <c:v>140,054</c:v>
                </c:pt>
                <c:pt idx="144">
                  <c:v>141,011</c:v>
                </c:pt>
                <c:pt idx="145">
                  <c:v>141,969</c:v>
                </c:pt>
                <c:pt idx="146">
                  <c:v>142,936</c:v>
                </c:pt>
                <c:pt idx="147">
                  <c:v>143,887</c:v>
                </c:pt>
                <c:pt idx="148">
                  <c:v>144,853</c:v>
                </c:pt>
                <c:pt idx="149">
                  <c:v>145,81</c:v>
                </c:pt>
                <c:pt idx="150">
                  <c:v>146,774</c:v>
                </c:pt>
                <c:pt idx="151">
                  <c:v>147,734</c:v>
                </c:pt>
                <c:pt idx="152">
                  <c:v>148,688</c:v>
                </c:pt>
                <c:pt idx="153">
                  <c:v>149,648</c:v>
                </c:pt>
                <c:pt idx="154">
                  <c:v>150,613</c:v>
                </c:pt>
                <c:pt idx="155">
                  <c:v>151,573</c:v>
                </c:pt>
                <c:pt idx="156">
                  <c:v>152,527</c:v>
                </c:pt>
                <c:pt idx="157">
                  <c:v>153,49</c:v>
                </c:pt>
                <c:pt idx="158">
                  <c:v>154,453</c:v>
                </c:pt>
                <c:pt idx="159">
                  <c:v>155,412</c:v>
                </c:pt>
                <c:pt idx="160">
                  <c:v>156,368</c:v>
                </c:pt>
                <c:pt idx="161">
                  <c:v>157,336</c:v>
                </c:pt>
                <c:pt idx="162">
                  <c:v>158,293</c:v>
                </c:pt>
                <c:pt idx="163">
                  <c:v>159,25</c:v>
                </c:pt>
                <c:pt idx="164">
                  <c:v>160,207</c:v>
                </c:pt>
                <c:pt idx="165">
                  <c:v>161,174</c:v>
                </c:pt>
                <c:pt idx="166">
                  <c:v>162,134</c:v>
                </c:pt>
                <c:pt idx="167">
                  <c:v>163,091</c:v>
                </c:pt>
                <c:pt idx="168">
                  <c:v>164,054</c:v>
                </c:pt>
                <c:pt idx="169">
                  <c:v>165,015</c:v>
                </c:pt>
                <c:pt idx="170">
                  <c:v>165,969</c:v>
                </c:pt>
                <c:pt idx="171">
                  <c:v>166,93</c:v>
                </c:pt>
                <c:pt idx="172">
                  <c:v>167,887</c:v>
                </c:pt>
                <c:pt idx="173">
                  <c:v>168,854</c:v>
                </c:pt>
                <c:pt idx="174">
                  <c:v>169,813</c:v>
                </c:pt>
                <c:pt idx="175">
                  <c:v>170,767</c:v>
                </c:pt>
                <c:pt idx="176">
                  <c:v>171,734</c:v>
                </c:pt>
                <c:pt idx="177">
                  <c:v>172,692</c:v>
                </c:pt>
                <c:pt idx="178">
                  <c:v>173,649</c:v>
                </c:pt>
                <c:pt idx="179">
                  <c:v>174,616</c:v>
                </c:pt>
                <c:pt idx="180">
                  <c:v>175,574</c:v>
                </c:pt>
                <c:pt idx="181">
                  <c:v>176,532</c:v>
                </c:pt>
                <c:pt idx="182">
                  <c:v>177,488</c:v>
                </c:pt>
                <c:pt idx="183">
                  <c:v>178,45</c:v>
                </c:pt>
                <c:pt idx="184">
                  <c:v>179,41</c:v>
                </c:pt>
                <c:pt idx="185">
                  <c:v>180,371</c:v>
                </c:pt>
                <c:pt idx="186">
                  <c:v>181,336</c:v>
                </c:pt>
                <c:pt idx="187">
                  <c:v>182,287</c:v>
                </c:pt>
                <c:pt idx="188">
                  <c:v>183,249</c:v>
                </c:pt>
                <c:pt idx="189">
                  <c:v>184,21</c:v>
                </c:pt>
                <c:pt idx="190">
                  <c:v>185,174</c:v>
                </c:pt>
                <c:pt idx="191">
                  <c:v>186,136</c:v>
                </c:pt>
                <c:pt idx="192">
                  <c:v>187,093</c:v>
                </c:pt>
                <c:pt idx="193">
                  <c:v>188,048</c:v>
                </c:pt>
                <c:pt idx="194">
                  <c:v>189,015</c:v>
                </c:pt>
                <c:pt idx="195">
                  <c:v>189,973</c:v>
                </c:pt>
                <c:pt idx="196">
                  <c:v>190,93</c:v>
                </c:pt>
                <c:pt idx="197">
                  <c:v>191,89</c:v>
                </c:pt>
                <c:pt idx="198">
                  <c:v>192,854</c:v>
                </c:pt>
                <c:pt idx="199">
                  <c:v>193,812</c:v>
                </c:pt>
                <c:pt idx="200">
                  <c:v>194,772</c:v>
                </c:pt>
                <c:pt idx="201">
                  <c:v>195,728</c:v>
                </c:pt>
                <c:pt idx="202">
                  <c:v>196,691</c:v>
                </c:pt>
                <c:pt idx="203">
                  <c:v>197,653</c:v>
                </c:pt>
                <c:pt idx="204">
                  <c:v>198,607</c:v>
                </c:pt>
                <c:pt idx="205">
                  <c:v>199,567</c:v>
                </c:pt>
                <c:pt idx="206">
                  <c:v>200,53</c:v>
                </c:pt>
                <c:pt idx="207">
                  <c:v>201,492</c:v>
                </c:pt>
                <c:pt idx="208">
                  <c:v>202,456</c:v>
                </c:pt>
                <c:pt idx="209">
                  <c:v>203,41</c:v>
                </c:pt>
                <c:pt idx="210">
                  <c:v>204,371</c:v>
                </c:pt>
                <c:pt idx="211">
                  <c:v>205,329</c:v>
                </c:pt>
                <c:pt idx="212">
                  <c:v>206,296</c:v>
                </c:pt>
                <c:pt idx="213">
                  <c:v>207,254</c:v>
                </c:pt>
                <c:pt idx="214">
                  <c:v>208,211</c:v>
                </c:pt>
                <c:pt idx="215">
                  <c:v>209,168</c:v>
                </c:pt>
                <c:pt idx="216">
                  <c:v>210,135</c:v>
                </c:pt>
                <c:pt idx="217">
                  <c:v>211,093</c:v>
                </c:pt>
                <c:pt idx="218">
                  <c:v>212,052</c:v>
                </c:pt>
                <c:pt idx="219">
                  <c:v>213,009</c:v>
                </c:pt>
                <c:pt idx="220">
                  <c:v>213,973</c:v>
                </c:pt>
                <c:pt idx="221">
                  <c:v>214,934</c:v>
                </c:pt>
                <c:pt idx="222">
                  <c:v>215,89</c:v>
                </c:pt>
                <c:pt idx="223">
                  <c:v>216,848</c:v>
                </c:pt>
                <c:pt idx="224">
                  <c:v>217,811</c:v>
                </c:pt>
                <c:pt idx="225">
                  <c:v>218,772</c:v>
                </c:pt>
                <c:pt idx="226">
                  <c:v>219,73</c:v>
                </c:pt>
                <c:pt idx="227">
                  <c:v>220,694</c:v>
                </c:pt>
                <c:pt idx="228">
                  <c:v>$Дата 13-07-2017   Время 19:20:59</c:v>
                </c:pt>
              </c:strCache>
            </c:strRef>
          </c:xVal>
          <c:yVal>
            <c:numRef>
              <c:f>'исх данные'!$DR$2:$DR$791</c:f>
              <c:numCache>
                <c:formatCode>General</c:formatCode>
                <c:ptCount val="790"/>
                <c:pt idx="2">
                  <c:v>0</c:v>
                </c:pt>
                <c:pt idx="3">
                  <c:v>24.3</c:v>
                </c:pt>
                <c:pt idx="4">
                  <c:v>24.3</c:v>
                </c:pt>
                <c:pt idx="5">
                  <c:v>24.3</c:v>
                </c:pt>
                <c:pt idx="6">
                  <c:v>47</c:v>
                </c:pt>
                <c:pt idx="7">
                  <c:v>47</c:v>
                </c:pt>
                <c:pt idx="8">
                  <c:v>47.1</c:v>
                </c:pt>
                <c:pt idx="9">
                  <c:v>47.2</c:v>
                </c:pt>
                <c:pt idx="10">
                  <c:v>47.2</c:v>
                </c:pt>
                <c:pt idx="11">
                  <c:v>47.3</c:v>
                </c:pt>
                <c:pt idx="12">
                  <c:v>47.4</c:v>
                </c:pt>
                <c:pt idx="13">
                  <c:v>47.4</c:v>
                </c:pt>
                <c:pt idx="14">
                  <c:v>47.5</c:v>
                </c:pt>
                <c:pt idx="15">
                  <c:v>47.5</c:v>
                </c:pt>
                <c:pt idx="16">
                  <c:v>47.6</c:v>
                </c:pt>
                <c:pt idx="17">
                  <c:v>47.6</c:v>
                </c:pt>
                <c:pt idx="18">
                  <c:v>47.6</c:v>
                </c:pt>
                <c:pt idx="19">
                  <c:v>47.6</c:v>
                </c:pt>
                <c:pt idx="20">
                  <c:v>47.6</c:v>
                </c:pt>
                <c:pt idx="21">
                  <c:v>47.6</c:v>
                </c:pt>
                <c:pt idx="22">
                  <c:v>47.6</c:v>
                </c:pt>
                <c:pt idx="23">
                  <c:v>47.6</c:v>
                </c:pt>
                <c:pt idx="24">
                  <c:v>47.6</c:v>
                </c:pt>
                <c:pt idx="25">
                  <c:v>47.6</c:v>
                </c:pt>
                <c:pt idx="26">
                  <c:v>47.6</c:v>
                </c:pt>
                <c:pt idx="27">
                  <c:v>47.6</c:v>
                </c:pt>
                <c:pt idx="28">
                  <c:v>47.6</c:v>
                </c:pt>
                <c:pt idx="29">
                  <c:v>47.7</c:v>
                </c:pt>
                <c:pt idx="30">
                  <c:v>47.7</c:v>
                </c:pt>
                <c:pt idx="31">
                  <c:v>47.7</c:v>
                </c:pt>
                <c:pt idx="32">
                  <c:v>47.7</c:v>
                </c:pt>
                <c:pt idx="33">
                  <c:v>47.7</c:v>
                </c:pt>
                <c:pt idx="34">
                  <c:v>47.7</c:v>
                </c:pt>
                <c:pt idx="35">
                  <c:v>47.7</c:v>
                </c:pt>
                <c:pt idx="36">
                  <c:v>47.7</c:v>
                </c:pt>
                <c:pt idx="37">
                  <c:v>47.7</c:v>
                </c:pt>
                <c:pt idx="38">
                  <c:v>47.7</c:v>
                </c:pt>
                <c:pt idx="39">
                  <c:v>47.7</c:v>
                </c:pt>
                <c:pt idx="40">
                  <c:v>47.7</c:v>
                </c:pt>
                <c:pt idx="41">
                  <c:v>47.7</c:v>
                </c:pt>
                <c:pt idx="42">
                  <c:v>47.7</c:v>
                </c:pt>
                <c:pt idx="43">
                  <c:v>47.7</c:v>
                </c:pt>
                <c:pt idx="44">
                  <c:v>47.7</c:v>
                </c:pt>
                <c:pt idx="45">
                  <c:v>47.7</c:v>
                </c:pt>
                <c:pt idx="46">
                  <c:v>47.7</c:v>
                </c:pt>
                <c:pt idx="47">
                  <c:v>47.7</c:v>
                </c:pt>
                <c:pt idx="48">
                  <c:v>47.7</c:v>
                </c:pt>
                <c:pt idx="49">
                  <c:v>47.7</c:v>
                </c:pt>
                <c:pt idx="50">
                  <c:v>47.7</c:v>
                </c:pt>
                <c:pt idx="51">
                  <c:v>47.7</c:v>
                </c:pt>
                <c:pt idx="52">
                  <c:v>47.7</c:v>
                </c:pt>
                <c:pt idx="53">
                  <c:v>47.7</c:v>
                </c:pt>
                <c:pt idx="54">
                  <c:v>47.7</c:v>
                </c:pt>
                <c:pt idx="55">
                  <c:v>47.7</c:v>
                </c:pt>
                <c:pt idx="56">
                  <c:v>47.7</c:v>
                </c:pt>
                <c:pt idx="57">
                  <c:v>47.7</c:v>
                </c:pt>
                <c:pt idx="58">
                  <c:v>47.7</c:v>
                </c:pt>
                <c:pt idx="59">
                  <c:v>47.7</c:v>
                </c:pt>
                <c:pt idx="60">
                  <c:v>47.7</c:v>
                </c:pt>
                <c:pt idx="61">
                  <c:v>47.7</c:v>
                </c:pt>
                <c:pt idx="62">
                  <c:v>47.7</c:v>
                </c:pt>
                <c:pt idx="63">
                  <c:v>47.7</c:v>
                </c:pt>
                <c:pt idx="64">
                  <c:v>47.7</c:v>
                </c:pt>
                <c:pt idx="65">
                  <c:v>47.6</c:v>
                </c:pt>
                <c:pt idx="66">
                  <c:v>47.6</c:v>
                </c:pt>
                <c:pt idx="67">
                  <c:v>47.6</c:v>
                </c:pt>
                <c:pt idx="68">
                  <c:v>47.6</c:v>
                </c:pt>
                <c:pt idx="69">
                  <c:v>47.6</c:v>
                </c:pt>
                <c:pt idx="70">
                  <c:v>47.6</c:v>
                </c:pt>
                <c:pt idx="71">
                  <c:v>47.6</c:v>
                </c:pt>
                <c:pt idx="72">
                  <c:v>47.6</c:v>
                </c:pt>
                <c:pt idx="73">
                  <c:v>47.6</c:v>
                </c:pt>
                <c:pt idx="74">
                  <c:v>47.6</c:v>
                </c:pt>
                <c:pt idx="75">
                  <c:v>47.6</c:v>
                </c:pt>
                <c:pt idx="76">
                  <c:v>47.6</c:v>
                </c:pt>
                <c:pt idx="77">
                  <c:v>47.6</c:v>
                </c:pt>
                <c:pt idx="78">
                  <c:v>47.6</c:v>
                </c:pt>
                <c:pt idx="79">
                  <c:v>47.6</c:v>
                </c:pt>
                <c:pt idx="80">
                  <c:v>47.6</c:v>
                </c:pt>
                <c:pt idx="81">
                  <c:v>47.6</c:v>
                </c:pt>
                <c:pt idx="82">
                  <c:v>47.6</c:v>
                </c:pt>
                <c:pt idx="83">
                  <c:v>47.9</c:v>
                </c:pt>
                <c:pt idx="84">
                  <c:v>50.4</c:v>
                </c:pt>
                <c:pt idx="85">
                  <c:v>52.7</c:v>
                </c:pt>
                <c:pt idx="86">
                  <c:v>53.2</c:v>
                </c:pt>
                <c:pt idx="87">
                  <c:v>58</c:v>
                </c:pt>
                <c:pt idx="88">
                  <c:v>60.5</c:v>
                </c:pt>
                <c:pt idx="89">
                  <c:v>61</c:v>
                </c:pt>
                <c:pt idx="90">
                  <c:v>65.599999999999994</c:v>
                </c:pt>
                <c:pt idx="91">
                  <c:v>65.900000000000006</c:v>
                </c:pt>
                <c:pt idx="92">
                  <c:v>66.5</c:v>
                </c:pt>
                <c:pt idx="93">
                  <c:v>71.599999999999994</c:v>
                </c:pt>
                <c:pt idx="94">
                  <c:v>71.599999999999994</c:v>
                </c:pt>
                <c:pt idx="95">
                  <c:v>71.900000000000006</c:v>
                </c:pt>
                <c:pt idx="96">
                  <c:v>71.8</c:v>
                </c:pt>
                <c:pt idx="97">
                  <c:v>72</c:v>
                </c:pt>
                <c:pt idx="98">
                  <c:v>72.099999999999994</c:v>
                </c:pt>
                <c:pt idx="99">
                  <c:v>72.2</c:v>
                </c:pt>
                <c:pt idx="100">
                  <c:v>72</c:v>
                </c:pt>
                <c:pt idx="101">
                  <c:v>71.8</c:v>
                </c:pt>
                <c:pt idx="102">
                  <c:v>71.3</c:v>
                </c:pt>
                <c:pt idx="103">
                  <c:v>70.900000000000006</c:v>
                </c:pt>
                <c:pt idx="104">
                  <c:v>67.8</c:v>
                </c:pt>
                <c:pt idx="105">
                  <c:v>67.7</c:v>
                </c:pt>
                <c:pt idx="106">
                  <c:v>67.3</c:v>
                </c:pt>
                <c:pt idx="107">
                  <c:v>67</c:v>
                </c:pt>
                <c:pt idx="108">
                  <c:v>64.599999999999994</c:v>
                </c:pt>
                <c:pt idx="109">
                  <c:v>64.099999999999994</c:v>
                </c:pt>
                <c:pt idx="110">
                  <c:v>63.8</c:v>
                </c:pt>
                <c:pt idx="111">
                  <c:v>63.6</c:v>
                </c:pt>
                <c:pt idx="112">
                  <c:v>63</c:v>
                </c:pt>
                <c:pt idx="113">
                  <c:v>62.6</c:v>
                </c:pt>
                <c:pt idx="114">
                  <c:v>62.4</c:v>
                </c:pt>
                <c:pt idx="115">
                  <c:v>62</c:v>
                </c:pt>
                <c:pt idx="116">
                  <c:v>61.6</c:v>
                </c:pt>
                <c:pt idx="117">
                  <c:v>61.3</c:v>
                </c:pt>
                <c:pt idx="118">
                  <c:v>58.9</c:v>
                </c:pt>
                <c:pt idx="119">
                  <c:v>58.9</c:v>
                </c:pt>
                <c:pt idx="120">
                  <c:v>59</c:v>
                </c:pt>
                <c:pt idx="121">
                  <c:v>58.6</c:v>
                </c:pt>
                <c:pt idx="122">
                  <c:v>58.3</c:v>
                </c:pt>
                <c:pt idx="123">
                  <c:v>57.8</c:v>
                </c:pt>
                <c:pt idx="124">
                  <c:v>57.7</c:v>
                </c:pt>
                <c:pt idx="125">
                  <c:v>57.7</c:v>
                </c:pt>
                <c:pt idx="126">
                  <c:v>57.2</c:v>
                </c:pt>
                <c:pt idx="127">
                  <c:v>56.8</c:v>
                </c:pt>
                <c:pt idx="128">
                  <c:v>56.4</c:v>
                </c:pt>
                <c:pt idx="129">
                  <c:v>56.2</c:v>
                </c:pt>
                <c:pt idx="130">
                  <c:v>53.2</c:v>
                </c:pt>
                <c:pt idx="131">
                  <c:v>55.8</c:v>
                </c:pt>
                <c:pt idx="132">
                  <c:v>55.5</c:v>
                </c:pt>
                <c:pt idx="133">
                  <c:v>52.3</c:v>
                </c:pt>
                <c:pt idx="134">
                  <c:v>52.6</c:v>
                </c:pt>
                <c:pt idx="135">
                  <c:v>49.2</c:v>
                </c:pt>
                <c:pt idx="136">
                  <c:v>53</c:v>
                </c:pt>
                <c:pt idx="137">
                  <c:v>53</c:v>
                </c:pt>
                <c:pt idx="138">
                  <c:v>52.7</c:v>
                </c:pt>
                <c:pt idx="139">
                  <c:v>52.9</c:v>
                </c:pt>
                <c:pt idx="140">
                  <c:v>52.5</c:v>
                </c:pt>
                <c:pt idx="141">
                  <c:v>52.3</c:v>
                </c:pt>
                <c:pt idx="142">
                  <c:v>49.9</c:v>
                </c:pt>
                <c:pt idx="143">
                  <c:v>49.8</c:v>
                </c:pt>
                <c:pt idx="144">
                  <c:v>49.7</c:v>
                </c:pt>
                <c:pt idx="145">
                  <c:v>49.4</c:v>
                </c:pt>
                <c:pt idx="146">
                  <c:v>49.4</c:v>
                </c:pt>
                <c:pt idx="147">
                  <c:v>49.1</c:v>
                </c:pt>
                <c:pt idx="148">
                  <c:v>48.9</c:v>
                </c:pt>
                <c:pt idx="149">
                  <c:v>48.8</c:v>
                </c:pt>
                <c:pt idx="150">
                  <c:v>48.7</c:v>
                </c:pt>
                <c:pt idx="151">
                  <c:v>45.7</c:v>
                </c:pt>
                <c:pt idx="152">
                  <c:v>46.2</c:v>
                </c:pt>
                <c:pt idx="153">
                  <c:v>46.5</c:v>
                </c:pt>
                <c:pt idx="154">
                  <c:v>46.7</c:v>
                </c:pt>
                <c:pt idx="155">
                  <c:v>46.9</c:v>
                </c:pt>
                <c:pt idx="156">
                  <c:v>47.1</c:v>
                </c:pt>
                <c:pt idx="157">
                  <c:v>47.3</c:v>
                </c:pt>
                <c:pt idx="158">
                  <c:v>47.1</c:v>
                </c:pt>
                <c:pt idx="159">
                  <c:v>47.4</c:v>
                </c:pt>
                <c:pt idx="160">
                  <c:v>47.6</c:v>
                </c:pt>
                <c:pt idx="161">
                  <c:v>47.8</c:v>
                </c:pt>
                <c:pt idx="162">
                  <c:v>47.9</c:v>
                </c:pt>
                <c:pt idx="163">
                  <c:v>48</c:v>
                </c:pt>
                <c:pt idx="164">
                  <c:v>48.1</c:v>
                </c:pt>
                <c:pt idx="165">
                  <c:v>48.1</c:v>
                </c:pt>
                <c:pt idx="166">
                  <c:v>48.1</c:v>
                </c:pt>
                <c:pt idx="167">
                  <c:v>48.1</c:v>
                </c:pt>
                <c:pt idx="168">
                  <c:v>48.1</c:v>
                </c:pt>
                <c:pt idx="169">
                  <c:v>48.1</c:v>
                </c:pt>
                <c:pt idx="170">
                  <c:v>48.1</c:v>
                </c:pt>
                <c:pt idx="171">
                  <c:v>48.1</c:v>
                </c:pt>
                <c:pt idx="172">
                  <c:v>48.1</c:v>
                </c:pt>
                <c:pt idx="173">
                  <c:v>48.1</c:v>
                </c:pt>
                <c:pt idx="174">
                  <c:v>48.1</c:v>
                </c:pt>
                <c:pt idx="175">
                  <c:v>48.1</c:v>
                </c:pt>
                <c:pt idx="176">
                  <c:v>48.1</c:v>
                </c:pt>
                <c:pt idx="177">
                  <c:v>48.1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47.9</c:v>
                </c:pt>
                <c:pt idx="184">
                  <c:v>47.9</c:v>
                </c:pt>
                <c:pt idx="185">
                  <c:v>47.9</c:v>
                </c:pt>
                <c:pt idx="186">
                  <c:v>47.9</c:v>
                </c:pt>
                <c:pt idx="187">
                  <c:v>47.9</c:v>
                </c:pt>
                <c:pt idx="188">
                  <c:v>47.9</c:v>
                </c:pt>
                <c:pt idx="189">
                  <c:v>47.9</c:v>
                </c:pt>
                <c:pt idx="190">
                  <c:v>47.8</c:v>
                </c:pt>
                <c:pt idx="191">
                  <c:v>47.8</c:v>
                </c:pt>
                <c:pt idx="192">
                  <c:v>47.8</c:v>
                </c:pt>
                <c:pt idx="193">
                  <c:v>47.8</c:v>
                </c:pt>
                <c:pt idx="194">
                  <c:v>47.8</c:v>
                </c:pt>
                <c:pt idx="195">
                  <c:v>47.8</c:v>
                </c:pt>
                <c:pt idx="196">
                  <c:v>47.8</c:v>
                </c:pt>
                <c:pt idx="197">
                  <c:v>47.8</c:v>
                </c:pt>
                <c:pt idx="198">
                  <c:v>47.8</c:v>
                </c:pt>
                <c:pt idx="199">
                  <c:v>47.8</c:v>
                </c:pt>
                <c:pt idx="200">
                  <c:v>47.8</c:v>
                </c:pt>
                <c:pt idx="201">
                  <c:v>47.8</c:v>
                </c:pt>
                <c:pt idx="202">
                  <c:v>47.8</c:v>
                </c:pt>
                <c:pt idx="203">
                  <c:v>47.7</c:v>
                </c:pt>
                <c:pt idx="204">
                  <c:v>47.7</c:v>
                </c:pt>
                <c:pt idx="205">
                  <c:v>47.7</c:v>
                </c:pt>
                <c:pt idx="206">
                  <c:v>47.7</c:v>
                </c:pt>
                <c:pt idx="207">
                  <c:v>47.7</c:v>
                </c:pt>
                <c:pt idx="208">
                  <c:v>47.7</c:v>
                </c:pt>
                <c:pt idx="209">
                  <c:v>47.7</c:v>
                </c:pt>
                <c:pt idx="210">
                  <c:v>47.7</c:v>
                </c:pt>
                <c:pt idx="211">
                  <c:v>47.7</c:v>
                </c:pt>
                <c:pt idx="212">
                  <c:v>47.7</c:v>
                </c:pt>
                <c:pt idx="213">
                  <c:v>47.7</c:v>
                </c:pt>
                <c:pt idx="214">
                  <c:v>47.7</c:v>
                </c:pt>
                <c:pt idx="215">
                  <c:v>47.7</c:v>
                </c:pt>
                <c:pt idx="216">
                  <c:v>47.7</c:v>
                </c:pt>
                <c:pt idx="217">
                  <c:v>47.7</c:v>
                </c:pt>
                <c:pt idx="218">
                  <c:v>47.7</c:v>
                </c:pt>
                <c:pt idx="219">
                  <c:v>47.7</c:v>
                </c:pt>
                <c:pt idx="220">
                  <c:v>47.7</c:v>
                </c:pt>
                <c:pt idx="221">
                  <c:v>47.7</c:v>
                </c:pt>
                <c:pt idx="222">
                  <c:v>47.7</c:v>
                </c:pt>
                <c:pt idx="223">
                  <c:v>47.7</c:v>
                </c:pt>
                <c:pt idx="224">
                  <c:v>47.7</c:v>
                </c:pt>
                <c:pt idx="225">
                  <c:v>47.6</c:v>
                </c:pt>
                <c:pt idx="226">
                  <c:v>47.6</c:v>
                </c:pt>
                <c:pt idx="227">
                  <c:v>47.6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F2-4C2F-8F0B-F48B084D2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82048"/>
        <c:axId val="26883584"/>
      </c:scatterChart>
      <c:valAx>
        <c:axId val="2688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883584"/>
        <c:crosses val="autoZero"/>
        <c:crossBetween val="midCat"/>
      </c:valAx>
      <c:valAx>
        <c:axId val="2688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82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данные'!$EB$1</c:f>
              <c:strCache>
                <c:ptCount val="1"/>
                <c:pt idx="0">
                  <c:v> 100EaV8,99-12,12,2014</c:v>
                </c:pt>
              </c:strCache>
            </c:strRef>
          </c:tx>
          <c:marker>
            <c:symbol val="none"/>
          </c:marker>
          <c:xVal>
            <c:strRef>
              <c:f>'исх данные'!$EA$2:$EA$791</c:f>
              <c:strCache>
                <c:ptCount val="231"/>
                <c:pt idx="0">
                  <c:v>$Дата 13-07-2017   Время 19:28:28</c:v>
                </c:pt>
                <c:pt idx="1">
                  <c:v>$  Кондуктометр  aCND1,86-250814</c:v>
                </c:pt>
                <c:pt idx="2">
                  <c:v>$Время</c:v>
                </c:pt>
                <c:pt idx="3">
                  <c:v>1,794</c:v>
                </c:pt>
                <c:pt idx="4">
                  <c:v>4,687</c:v>
                </c:pt>
                <c:pt idx="5">
                  <c:v>5,647</c:v>
                </c:pt>
                <c:pt idx="6">
                  <c:v>6,612</c:v>
                </c:pt>
                <c:pt idx="7">
                  <c:v>7,57</c:v>
                </c:pt>
                <c:pt idx="8">
                  <c:v>8,527</c:v>
                </c:pt>
                <c:pt idx="9">
                  <c:v>9,494</c:v>
                </c:pt>
                <c:pt idx="10">
                  <c:v>10,454</c:v>
                </c:pt>
                <c:pt idx="11">
                  <c:v>11,411</c:v>
                </c:pt>
                <c:pt idx="12">
                  <c:v>12,374</c:v>
                </c:pt>
                <c:pt idx="13">
                  <c:v>13,327</c:v>
                </c:pt>
                <c:pt idx="14">
                  <c:v>14,288</c:v>
                </c:pt>
                <c:pt idx="15">
                  <c:v>15,25</c:v>
                </c:pt>
                <c:pt idx="16">
                  <c:v>16,214</c:v>
                </c:pt>
                <c:pt idx="17">
                  <c:v>17,175</c:v>
                </c:pt>
                <c:pt idx="18">
                  <c:v>18,128</c:v>
                </c:pt>
                <c:pt idx="19">
                  <c:v>19,091</c:v>
                </c:pt>
                <c:pt idx="20">
                  <c:v>20,054</c:v>
                </c:pt>
                <c:pt idx="21">
                  <c:v>21,012</c:v>
                </c:pt>
                <c:pt idx="22">
                  <c:v>21,969</c:v>
                </c:pt>
                <c:pt idx="23">
                  <c:v>22,927</c:v>
                </c:pt>
                <c:pt idx="24">
                  <c:v>23,887</c:v>
                </c:pt>
                <c:pt idx="25">
                  <c:v>24,85</c:v>
                </c:pt>
                <c:pt idx="26">
                  <c:v>25,808</c:v>
                </c:pt>
                <c:pt idx="27">
                  <c:v>26,769</c:v>
                </c:pt>
                <c:pt idx="28">
                  <c:v>27,73</c:v>
                </c:pt>
                <c:pt idx="29">
                  <c:v>28,692</c:v>
                </c:pt>
                <c:pt idx="30">
                  <c:v>29,655</c:v>
                </c:pt>
                <c:pt idx="31">
                  <c:v>30,607</c:v>
                </c:pt>
                <c:pt idx="32">
                  <c:v>31,569</c:v>
                </c:pt>
                <c:pt idx="33">
                  <c:v>32,531</c:v>
                </c:pt>
                <c:pt idx="34">
                  <c:v>33,494</c:v>
                </c:pt>
                <c:pt idx="35">
                  <c:v>34,456</c:v>
                </c:pt>
                <c:pt idx="36">
                  <c:v>35,413</c:v>
                </c:pt>
                <c:pt idx="37">
                  <c:v>36,368</c:v>
                </c:pt>
                <c:pt idx="38">
                  <c:v>37,335</c:v>
                </c:pt>
                <c:pt idx="39">
                  <c:v>38,293</c:v>
                </c:pt>
                <c:pt idx="40">
                  <c:v>39,25</c:v>
                </c:pt>
                <c:pt idx="41">
                  <c:v>40,207</c:v>
                </c:pt>
                <c:pt idx="42">
                  <c:v>41,174</c:v>
                </c:pt>
                <c:pt idx="43">
                  <c:v>42,132</c:v>
                </c:pt>
                <c:pt idx="44">
                  <c:v>43,089</c:v>
                </c:pt>
                <c:pt idx="45">
                  <c:v>44,05</c:v>
                </c:pt>
                <c:pt idx="46">
                  <c:v>45,011</c:v>
                </c:pt>
                <c:pt idx="47">
                  <c:v>45,973</c:v>
                </c:pt>
                <c:pt idx="48">
                  <c:v>46,936</c:v>
                </c:pt>
                <c:pt idx="49">
                  <c:v>47,891</c:v>
                </c:pt>
                <c:pt idx="50">
                  <c:v>48,851</c:v>
                </c:pt>
                <c:pt idx="51">
                  <c:v>49,812</c:v>
                </c:pt>
                <c:pt idx="52">
                  <c:v>50,775</c:v>
                </c:pt>
                <c:pt idx="53">
                  <c:v>51,727</c:v>
                </c:pt>
                <c:pt idx="54">
                  <c:v>52,693</c:v>
                </c:pt>
                <c:pt idx="55">
                  <c:v>53,649</c:v>
                </c:pt>
                <c:pt idx="56">
                  <c:v>54,616</c:v>
                </c:pt>
                <c:pt idx="57">
                  <c:v>55,574</c:v>
                </c:pt>
                <c:pt idx="58">
                  <c:v>56,531</c:v>
                </c:pt>
                <c:pt idx="59">
                  <c:v>57,488</c:v>
                </c:pt>
                <c:pt idx="60">
                  <c:v>58,455</c:v>
                </c:pt>
                <c:pt idx="61">
                  <c:v>59,413</c:v>
                </c:pt>
                <c:pt idx="62">
                  <c:v>60,37</c:v>
                </c:pt>
                <c:pt idx="63">
                  <c:v>61,33</c:v>
                </c:pt>
                <c:pt idx="64">
                  <c:v>62,292</c:v>
                </c:pt>
                <c:pt idx="65">
                  <c:v>63,254</c:v>
                </c:pt>
                <c:pt idx="66">
                  <c:v>64,207</c:v>
                </c:pt>
                <c:pt idx="67">
                  <c:v>65,168</c:v>
                </c:pt>
                <c:pt idx="68">
                  <c:v>66,131</c:v>
                </c:pt>
                <c:pt idx="69">
                  <c:v>67,093</c:v>
                </c:pt>
                <c:pt idx="70">
                  <c:v>68,056</c:v>
                </c:pt>
                <c:pt idx="71">
                  <c:v>69,008</c:v>
                </c:pt>
                <c:pt idx="72">
                  <c:v>69,973</c:v>
                </c:pt>
                <c:pt idx="73">
                  <c:v>70,93</c:v>
                </c:pt>
                <c:pt idx="74">
                  <c:v>71,89</c:v>
                </c:pt>
                <c:pt idx="75">
                  <c:v>72,854</c:v>
                </c:pt>
                <c:pt idx="76">
                  <c:v>73,812</c:v>
                </c:pt>
                <c:pt idx="77">
                  <c:v>74,769</c:v>
                </c:pt>
                <c:pt idx="78">
                  <c:v>75,736</c:v>
                </c:pt>
                <c:pt idx="79">
                  <c:v>76,694</c:v>
                </c:pt>
                <c:pt idx="80">
                  <c:v>77,653</c:v>
                </c:pt>
                <c:pt idx="81">
                  <c:v>78,61</c:v>
                </c:pt>
                <c:pt idx="82">
                  <c:v>79,573</c:v>
                </c:pt>
                <c:pt idx="83">
                  <c:v>80,535</c:v>
                </c:pt>
                <c:pt idx="84">
                  <c:v>81,488</c:v>
                </c:pt>
                <c:pt idx="85">
                  <c:v>82,449</c:v>
                </c:pt>
                <c:pt idx="86">
                  <c:v>83,412</c:v>
                </c:pt>
                <c:pt idx="87">
                  <c:v>84,374</c:v>
                </c:pt>
                <c:pt idx="88">
                  <c:v>85,327</c:v>
                </c:pt>
                <c:pt idx="89">
                  <c:v>86,29</c:v>
                </c:pt>
                <c:pt idx="90">
                  <c:v>87,254</c:v>
                </c:pt>
                <c:pt idx="91">
                  <c:v>88,211</c:v>
                </c:pt>
                <c:pt idx="92">
                  <c:v>89,168</c:v>
                </c:pt>
                <c:pt idx="93">
                  <c:v>90,135</c:v>
                </c:pt>
                <c:pt idx="94">
                  <c:v>91,093</c:v>
                </c:pt>
                <c:pt idx="95">
                  <c:v>92,05</c:v>
                </c:pt>
                <c:pt idx="96">
                  <c:v>93,007</c:v>
                </c:pt>
                <c:pt idx="97">
                  <c:v>93,974</c:v>
                </c:pt>
                <c:pt idx="98">
                  <c:v>94,934</c:v>
                </c:pt>
                <c:pt idx="99">
                  <c:v>95,894</c:v>
                </c:pt>
                <c:pt idx="100">
                  <c:v>96,855</c:v>
                </c:pt>
                <c:pt idx="101">
                  <c:v>97,816</c:v>
                </c:pt>
                <c:pt idx="102">
                  <c:v>98,769</c:v>
                </c:pt>
                <c:pt idx="103">
                  <c:v>99,73</c:v>
                </c:pt>
                <c:pt idx="104">
                  <c:v>100,694</c:v>
                </c:pt>
                <c:pt idx="105">
                  <c:v>101,655</c:v>
                </c:pt>
                <c:pt idx="106">
                  <c:v>102,609</c:v>
                </c:pt>
                <c:pt idx="107">
                  <c:v>103,571</c:v>
                </c:pt>
                <c:pt idx="108">
                  <c:v>104,535</c:v>
                </c:pt>
                <c:pt idx="109">
                  <c:v>109,349</c:v>
                </c:pt>
                <c:pt idx="110">
                  <c:v>112,249</c:v>
                </c:pt>
                <c:pt idx="111">
                  <c:v>113,214</c:v>
                </c:pt>
                <c:pt idx="112">
                  <c:v>114,171</c:v>
                </c:pt>
                <c:pt idx="113">
                  <c:v>115,128</c:v>
                </c:pt>
                <c:pt idx="114">
                  <c:v>116,088</c:v>
                </c:pt>
                <c:pt idx="115">
                  <c:v>117,052</c:v>
                </c:pt>
                <c:pt idx="116">
                  <c:v>118,015</c:v>
                </c:pt>
                <c:pt idx="117">
                  <c:v>118,967</c:v>
                </c:pt>
                <c:pt idx="118">
                  <c:v>119,932</c:v>
                </c:pt>
                <c:pt idx="119">
                  <c:v>120,887</c:v>
                </c:pt>
                <c:pt idx="120">
                  <c:v>121,847</c:v>
                </c:pt>
                <c:pt idx="121">
                  <c:v>122,808</c:v>
                </c:pt>
                <c:pt idx="122">
                  <c:v>123,776</c:v>
                </c:pt>
                <c:pt idx="123">
                  <c:v>124,732</c:v>
                </c:pt>
                <c:pt idx="124">
                  <c:v>125,689</c:v>
                </c:pt>
                <c:pt idx="125">
                  <c:v>126,656</c:v>
                </c:pt>
                <c:pt idx="126">
                  <c:v>127,615</c:v>
                </c:pt>
                <c:pt idx="127">
                  <c:v>128,573</c:v>
                </c:pt>
                <c:pt idx="128">
                  <c:v>129,528</c:v>
                </c:pt>
                <c:pt idx="129">
                  <c:v>130,495</c:v>
                </c:pt>
                <c:pt idx="130">
                  <c:v>131,452</c:v>
                </c:pt>
                <c:pt idx="131">
                  <c:v>132,414</c:v>
                </c:pt>
                <c:pt idx="132">
                  <c:v>133,376</c:v>
                </c:pt>
                <c:pt idx="133">
                  <c:v>134,336</c:v>
                </c:pt>
                <c:pt idx="134">
                  <c:v>135,29</c:v>
                </c:pt>
                <c:pt idx="135">
                  <c:v>136,25</c:v>
                </c:pt>
                <c:pt idx="136">
                  <c:v>137,214</c:v>
                </c:pt>
                <c:pt idx="137">
                  <c:v>138,175</c:v>
                </c:pt>
                <c:pt idx="138">
                  <c:v>139,13</c:v>
                </c:pt>
                <c:pt idx="139">
                  <c:v>140,09</c:v>
                </c:pt>
                <c:pt idx="140">
                  <c:v>141,047</c:v>
                </c:pt>
                <c:pt idx="141">
                  <c:v>142,012</c:v>
                </c:pt>
                <c:pt idx="142">
                  <c:v>142,97</c:v>
                </c:pt>
                <c:pt idx="143">
                  <c:v>143,927</c:v>
                </c:pt>
                <c:pt idx="144">
                  <c:v>144,887</c:v>
                </c:pt>
                <c:pt idx="145">
                  <c:v>145,851</c:v>
                </c:pt>
                <c:pt idx="146">
                  <c:v>146,809</c:v>
                </c:pt>
                <c:pt idx="147">
                  <c:v>147,776</c:v>
                </c:pt>
                <c:pt idx="148">
                  <c:v>148,727</c:v>
                </c:pt>
                <c:pt idx="149">
                  <c:v>149,692</c:v>
                </c:pt>
                <c:pt idx="150">
                  <c:v>150,656</c:v>
                </c:pt>
                <c:pt idx="151">
                  <c:v>151,607</c:v>
                </c:pt>
                <c:pt idx="152">
                  <c:v>152,57</c:v>
                </c:pt>
                <c:pt idx="153">
                  <c:v>153,531</c:v>
                </c:pt>
                <c:pt idx="154">
                  <c:v>154,495</c:v>
                </c:pt>
                <c:pt idx="155">
                  <c:v>155,456</c:v>
                </c:pt>
                <c:pt idx="156">
                  <c:v>156,41</c:v>
                </c:pt>
                <c:pt idx="157">
                  <c:v>157,374</c:v>
                </c:pt>
                <c:pt idx="158">
                  <c:v>158,336</c:v>
                </c:pt>
                <c:pt idx="159">
                  <c:v>159,294</c:v>
                </c:pt>
                <c:pt idx="160">
                  <c:v>160,252</c:v>
                </c:pt>
                <c:pt idx="161">
                  <c:v>161,208</c:v>
                </c:pt>
                <c:pt idx="162">
                  <c:v>162,176</c:v>
                </c:pt>
                <c:pt idx="163">
                  <c:v>163,133</c:v>
                </c:pt>
                <c:pt idx="164">
                  <c:v>164,09</c:v>
                </c:pt>
                <c:pt idx="165">
                  <c:v>165,048</c:v>
                </c:pt>
                <c:pt idx="166">
                  <c:v>166,016</c:v>
                </c:pt>
                <c:pt idx="167">
                  <c:v>166,974</c:v>
                </c:pt>
                <c:pt idx="168">
                  <c:v>167,927</c:v>
                </c:pt>
                <c:pt idx="169">
                  <c:v>168,891</c:v>
                </c:pt>
                <c:pt idx="170">
                  <c:v>169,852</c:v>
                </c:pt>
                <c:pt idx="171">
                  <c:v>170,813</c:v>
                </c:pt>
                <c:pt idx="172">
                  <c:v>171,776</c:v>
                </c:pt>
                <c:pt idx="173">
                  <c:v>172,728</c:v>
                </c:pt>
                <c:pt idx="174">
                  <c:v>173,695</c:v>
                </c:pt>
                <c:pt idx="175">
                  <c:v>174,65</c:v>
                </c:pt>
                <c:pt idx="176">
                  <c:v>175,607</c:v>
                </c:pt>
                <c:pt idx="177">
                  <c:v>176,574</c:v>
                </c:pt>
                <c:pt idx="178">
                  <c:v>177,532</c:v>
                </c:pt>
                <c:pt idx="179">
                  <c:v>178,489</c:v>
                </c:pt>
                <c:pt idx="180">
                  <c:v>179,456</c:v>
                </c:pt>
                <c:pt idx="181">
                  <c:v>180,414</c:v>
                </c:pt>
                <c:pt idx="182">
                  <c:v>181,371</c:v>
                </c:pt>
                <c:pt idx="183">
                  <c:v>182,333</c:v>
                </c:pt>
                <c:pt idx="184">
                  <c:v>183,293</c:v>
                </c:pt>
                <c:pt idx="185">
                  <c:v>184,255</c:v>
                </c:pt>
                <c:pt idx="186">
                  <c:v>185,208</c:v>
                </c:pt>
                <c:pt idx="187">
                  <c:v>186,169</c:v>
                </c:pt>
                <c:pt idx="188">
                  <c:v>187,132</c:v>
                </c:pt>
                <c:pt idx="189">
                  <c:v>188,094</c:v>
                </c:pt>
                <c:pt idx="190">
                  <c:v>189,047</c:v>
                </c:pt>
                <c:pt idx="191">
                  <c:v>190,008</c:v>
                </c:pt>
                <c:pt idx="192">
                  <c:v>190,975</c:v>
                </c:pt>
                <c:pt idx="193">
                  <c:v>191,931</c:v>
                </c:pt>
                <c:pt idx="194">
                  <c:v>192,891</c:v>
                </c:pt>
                <c:pt idx="195">
                  <c:v>193,855</c:v>
                </c:pt>
                <c:pt idx="196">
                  <c:v>194,813</c:v>
                </c:pt>
                <c:pt idx="197">
                  <c:v>195,77</c:v>
                </c:pt>
                <c:pt idx="198">
                  <c:v>196,727</c:v>
                </c:pt>
                <c:pt idx="199">
                  <c:v>197,694</c:v>
                </c:pt>
                <c:pt idx="200">
                  <c:v>198,655</c:v>
                </c:pt>
                <c:pt idx="201">
                  <c:v>199,611</c:v>
                </c:pt>
                <c:pt idx="202">
                  <c:v>200,574</c:v>
                </c:pt>
                <c:pt idx="203">
                  <c:v>201,536</c:v>
                </c:pt>
                <c:pt idx="204">
                  <c:v>202,489</c:v>
                </c:pt>
                <c:pt idx="205">
                  <c:v>203,45</c:v>
                </c:pt>
                <c:pt idx="206">
                  <c:v>204,413</c:v>
                </c:pt>
                <c:pt idx="207">
                  <c:v>205,375</c:v>
                </c:pt>
                <c:pt idx="208">
                  <c:v>206,329</c:v>
                </c:pt>
                <c:pt idx="209">
                  <c:v>207,292</c:v>
                </c:pt>
                <c:pt idx="210">
                  <c:v>208,254</c:v>
                </c:pt>
                <c:pt idx="211">
                  <c:v>209,213</c:v>
                </c:pt>
                <c:pt idx="212">
                  <c:v>210,169</c:v>
                </c:pt>
                <c:pt idx="213">
                  <c:v>211,136</c:v>
                </c:pt>
                <c:pt idx="214">
                  <c:v>212,094</c:v>
                </c:pt>
                <c:pt idx="215">
                  <c:v>213,051</c:v>
                </c:pt>
                <c:pt idx="216">
                  <c:v>214,008</c:v>
                </c:pt>
                <c:pt idx="217">
                  <c:v>214,975</c:v>
                </c:pt>
                <c:pt idx="218">
                  <c:v>215,935</c:v>
                </c:pt>
                <c:pt idx="219">
                  <c:v>216,903</c:v>
                </c:pt>
                <c:pt idx="220">
                  <c:v>217,849</c:v>
                </c:pt>
                <c:pt idx="221">
                  <c:v>218,816</c:v>
                </c:pt>
                <c:pt idx="222">
                  <c:v>219,77</c:v>
                </c:pt>
                <c:pt idx="223">
                  <c:v>220,731</c:v>
                </c:pt>
                <c:pt idx="224">
                  <c:v>221,694</c:v>
                </c:pt>
                <c:pt idx="225">
                  <c:v>222,656</c:v>
                </c:pt>
                <c:pt idx="226">
                  <c:v>223,614</c:v>
                </c:pt>
                <c:pt idx="227">
                  <c:v>224,568</c:v>
                </c:pt>
                <c:pt idx="228">
                  <c:v>225,534</c:v>
                </c:pt>
                <c:pt idx="229">
                  <c:v>226,494</c:v>
                </c:pt>
                <c:pt idx="230">
                  <c:v>$Дата 13-07-2017   Время 19:32:18</c:v>
                </c:pt>
              </c:strCache>
            </c:strRef>
          </c:xVal>
          <c:yVal>
            <c:numRef>
              <c:f>'исх данные'!$EB$2:$EB$791</c:f>
              <c:numCache>
                <c:formatCode>General</c:formatCode>
                <c:ptCount val="790"/>
                <c:pt idx="2">
                  <c:v>0</c:v>
                </c:pt>
                <c:pt idx="3">
                  <c:v>46.9</c:v>
                </c:pt>
                <c:pt idx="4">
                  <c:v>47.6</c:v>
                </c:pt>
                <c:pt idx="5">
                  <c:v>47.7</c:v>
                </c:pt>
                <c:pt idx="6">
                  <c:v>47.7</c:v>
                </c:pt>
                <c:pt idx="7">
                  <c:v>47.7</c:v>
                </c:pt>
                <c:pt idx="8">
                  <c:v>47.8</c:v>
                </c:pt>
                <c:pt idx="9">
                  <c:v>47.8</c:v>
                </c:pt>
                <c:pt idx="10">
                  <c:v>47.8</c:v>
                </c:pt>
                <c:pt idx="11">
                  <c:v>47.8</c:v>
                </c:pt>
                <c:pt idx="12">
                  <c:v>47.8</c:v>
                </c:pt>
                <c:pt idx="13">
                  <c:v>47.8</c:v>
                </c:pt>
                <c:pt idx="14">
                  <c:v>47.8</c:v>
                </c:pt>
                <c:pt idx="15">
                  <c:v>47.8</c:v>
                </c:pt>
                <c:pt idx="16">
                  <c:v>47.7</c:v>
                </c:pt>
                <c:pt idx="17">
                  <c:v>47.7</c:v>
                </c:pt>
                <c:pt idx="18">
                  <c:v>47.7</c:v>
                </c:pt>
                <c:pt idx="19">
                  <c:v>47.7</c:v>
                </c:pt>
                <c:pt idx="20">
                  <c:v>47.6</c:v>
                </c:pt>
                <c:pt idx="21">
                  <c:v>47.6</c:v>
                </c:pt>
                <c:pt idx="22">
                  <c:v>47.6</c:v>
                </c:pt>
                <c:pt idx="23">
                  <c:v>47.6</c:v>
                </c:pt>
                <c:pt idx="24">
                  <c:v>47.6</c:v>
                </c:pt>
                <c:pt idx="25">
                  <c:v>47.6</c:v>
                </c:pt>
                <c:pt idx="26">
                  <c:v>47.6</c:v>
                </c:pt>
                <c:pt idx="27">
                  <c:v>47.6</c:v>
                </c:pt>
                <c:pt idx="28">
                  <c:v>47.6</c:v>
                </c:pt>
                <c:pt idx="29">
                  <c:v>47.6</c:v>
                </c:pt>
                <c:pt idx="30">
                  <c:v>47.6</c:v>
                </c:pt>
                <c:pt idx="31">
                  <c:v>47.6</c:v>
                </c:pt>
                <c:pt idx="32">
                  <c:v>47.6</c:v>
                </c:pt>
                <c:pt idx="33">
                  <c:v>47.6</c:v>
                </c:pt>
                <c:pt idx="34">
                  <c:v>47.6</c:v>
                </c:pt>
                <c:pt idx="35">
                  <c:v>47.6</c:v>
                </c:pt>
                <c:pt idx="36">
                  <c:v>47.6</c:v>
                </c:pt>
                <c:pt idx="37">
                  <c:v>47.6</c:v>
                </c:pt>
                <c:pt idx="38">
                  <c:v>47.6</c:v>
                </c:pt>
                <c:pt idx="39">
                  <c:v>47.6</c:v>
                </c:pt>
                <c:pt idx="40">
                  <c:v>47.6</c:v>
                </c:pt>
                <c:pt idx="41">
                  <c:v>47.6</c:v>
                </c:pt>
                <c:pt idx="42">
                  <c:v>47.6</c:v>
                </c:pt>
                <c:pt idx="43">
                  <c:v>47.6</c:v>
                </c:pt>
                <c:pt idx="44">
                  <c:v>47.6</c:v>
                </c:pt>
                <c:pt idx="45">
                  <c:v>47.6</c:v>
                </c:pt>
                <c:pt idx="46">
                  <c:v>47.6</c:v>
                </c:pt>
                <c:pt idx="47">
                  <c:v>47.6</c:v>
                </c:pt>
                <c:pt idx="48">
                  <c:v>47.6</c:v>
                </c:pt>
                <c:pt idx="49">
                  <c:v>47.6</c:v>
                </c:pt>
                <c:pt idx="50">
                  <c:v>47.6</c:v>
                </c:pt>
                <c:pt idx="51">
                  <c:v>47.6</c:v>
                </c:pt>
                <c:pt idx="52">
                  <c:v>47.6</c:v>
                </c:pt>
                <c:pt idx="53">
                  <c:v>47.6</c:v>
                </c:pt>
                <c:pt idx="54">
                  <c:v>47.6</c:v>
                </c:pt>
                <c:pt idx="55">
                  <c:v>47.6</c:v>
                </c:pt>
                <c:pt idx="56">
                  <c:v>47.6</c:v>
                </c:pt>
                <c:pt idx="57">
                  <c:v>47.6</c:v>
                </c:pt>
                <c:pt idx="58">
                  <c:v>47.6</c:v>
                </c:pt>
                <c:pt idx="59">
                  <c:v>47.6</c:v>
                </c:pt>
                <c:pt idx="60">
                  <c:v>47.6</c:v>
                </c:pt>
                <c:pt idx="61">
                  <c:v>47.6</c:v>
                </c:pt>
                <c:pt idx="62">
                  <c:v>47.6</c:v>
                </c:pt>
                <c:pt idx="63">
                  <c:v>47.6</c:v>
                </c:pt>
                <c:pt idx="64">
                  <c:v>47.6</c:v>
                </c:pt>
                <c:pt idx="65">
                  <c:v>47.6</c:v>
                </c:pt>
                <c:pt idx="66">
                  <c:v>47.6</c:v>
                </c:pt>
                <c:pt idx="67">
                  <c:v>47.6</c:v>
                </c:pt>
                <c:pt idx="68">
                  <c:v>47.5</c:v>
                </c:pt>
                <c:pt idx="69">
                  <c:v>47.5</c:v>
                </c:pt>
                <c:pt idx="70">
                  <c:v>47.5</c:v>
                </c:pt>
                <c:pt idx="71">
                  <c:v>47.5</c:v>
                </c:pt>
                <c:pt idx="72">
                  <c:v>47.5</c:v>
                </c:pt>
                <c:pt idx="73">
                  <c:v>47.5</c:v>
                </c:pt>
                <c:pt idx="74">
                  <c:v>47.5</c:v>
                </c:pt>
                <c:pt idx="75">
                  <c:v>47.5</c:v>
                </c:pt>
                <c:pt idx="76">
                  <c:v>47.5</c:v>
                </c:pt>
                <c:pt idx="77">
                  <c:v>47.5</c:v>
                </c:pt>
                <c:pt idx="78">
                  <c:v>47.5</c:v>
                </c:pt>
                <c:pt idx="79">
                  <c:v>47.5</c:v>
                </c:pt>
                <c:pt idx="80">
                  <c:v>47.5</c:v>
                </c:pt>
                <c:pt idx="81">
                  <c:v>47.5</c:v>
                </c:pt>
                <c:pt idx="82">
                  <c:v>47.5</c:v>
                </c:pt>
                <c:pt idx="83">
                  <c:v>47.1</c:v>
                </c:pt>
                <c:pt idx="84">
                  <c:v>47.3</c:v>
                </c:pt>
                <c:pt idx="85">
                  <c:v>47.4</c:v>
                </c:pt>
                <c:pt idx="86">
                  <c:v>47.4</c:v>
                </c:pt>
                <c:pt idx="87">
                  <c:v>47.5</c:v>
                </c:pt>
                <c:pt idx="88">
                  <c:v>47.6</c:v>
                </c:pt>
                <c:pt idx="89">
                  <c:v>50.2</c:v>
                </c:pt>
                <c:pt idx="90">
                  <c:v>50.7</c:v>
                </c:pt>
                <c:pt idx="91">
                  <c:v>51.1</c:v>
                </c:pt>
                <c:pt idx="92">
                  <c:v>51.4</c:v>
                </c:pt>
                <c:pt idx="93">
                  <c:v>60</c:v>
                </c:pt>
                <c:pt idx="94">
                  <c:v>60.5</c:v>
                </c:pt>
                <c:pt idx="95">
                  <c:v>52.9</c:v>
                </c:pt>
                <c:pt idx="96">
                  <c:v>66.2</c:v>
                </c:pt>
                <c:pt idx="97">
                  <c:v>59.5</c:v>
                </c:pt>
                <c:pt idx="98">
                  <c:v>67.3</c:v>
                </c:pt>
                <c:pt idx="99">
                  <c:v>67.3</c:v>
                </c:pt>
                <c:pt idx="100">
                  <c:v>66.8</c:v>
                </c:pt>
                <c:pt idx="101">
                  <c:v>67.3</c:v>
                </c:pt>
                <c:pt idx="102">
                  <c:v>66.900000000000006</c:v>
                </c:pt>
                <c:pt idx="103">
                  <c:v>64.599999999999994</c:v>
                </c:pt>
                <c:pt idx="104">
                  <c:v>69.900000000000006</c:v>
                </c:pt>
                <c:pt idx="105">
                  <c:v>69.5</c:v>
                </c:pt>
                <c:pt idx="106">
                  <c:v>69.2</c:v>
                </c:pt>
                <c:pt idx="107">
                  <c:v>69</c:v>
                </c:pt>
                <c:pt idx="108">
                  <c:v>71.7</c:v>
                </c:pt>
                <c:pt idx="109">
                  <c:v>64.099999999999994</c:v>
                </c:pt>
                <c:pt idx="110">
                  <c:v>64.5</c:v>
                </c:pt>
                <c:pt idx="111">
                  <c:v>61.4</c:v>
                </c:pt>
                <c:pt idx="112">
                  <c:v>61.7</c:v>
                </c:pt>
                <c:pt idx="113">
                  <c:v>61.5</c:v>
                </c:pt>
                <c:pt idx="114">
                  <c:v>61.3</c:v>
                </c:pt>
                <c:pt idx="115">
                  <c:v>61.2</c:v>
                </c:pt>
                <c:pt idx="116">
                  <c:v>61</c:v>
                </c:pt>
                <c:pt idx="117">
                  <c:v>60.9</c:v>
                </c:pt>
                <c:pt idx="118">
                  <c:v>60.4</c:v>
                </c:pt>
                <c:pt idx="119">
                  <c:v>60</c:v>
                </c:pt>
                <c:pt idx="120">
                  <c:v>55.7</c:v>
                </c:pt>
                <c:pt idx="121">
                  <c:v>61.2</c:v>
                </c:pt>
                <c:pt idx="122">
                  <c:v>60.8</c:v>
                </c:pt>
                <c:pt idx="123">
                  <c:v>57.2</c:v>
                </c:pt>
                <c:pt idx="124">
                  <c:v>56.8</c:v>
                </c:pt>
                <c:pt idx="125">
                  <c:v>56.9</c:v>
                </c:pt>
                <c:pt idx="126">
                  <c:v>54</c:v>
                </c:pt>
                <c:pt idx="127">
                  <c:v>56.7</c:v>
                </c:pt>
                <c:pt idx="128">
                  <c:v>56.8</c:v>
                </c:pt>
                <c:pt idx="129">
                  <c:v>56.4</c:v>
                </c:pt>
                <c:pt idx="130">
                  <c:v>44.1</c:v>
                </c:pt>
                <c:pt idx="131">
                  <c:v>52.6</c:v>
                </c:pt>
                <c:pt idx="132">
                  <c:v>50</c:v>
                </c:pt>
                <c:pt idx="133">
                  <c:v>50.1</c:v>
                </c:pt>
                <c:pt idx="134">
                  <c:v>50.1</c:v>
                </c:pt>
                <c:pt idx="135">
                  <c:v>53.6</c:v>
                </c:pt>
                <c:pt idx="136">
                  <c:v>53.2</c:v>
                </c:pt>
                <c:pt idx="137">
                  <c:v>52.8</c:v>
                </c:pt>
                <c:pt idx="138">
                  <c:v>48.9</c:v>
                </c:pt>
                <c:pt idx="139">
                  <c:v>49</c:v>
                </c:pt>
                <c:pt idx="140">
                  <c:v>51.5</c:v>
                </c:pt>
                <c:pt idx="141">
                  <c:v>46.9</c:v>
                </c:pt>
                <c:pt idx="142">
                  <c:v>50.3</c:v>
                </c:pt>
                <c:pt idx="143">
                  <c:v>50.4</c:v>
                </c:pt>
                <c:pt idx="144">
                  <c:v>50.8</c:v>
                </c:pt>
                <c:pt idx="145">
                  <c:v>50.6</c:v>
                </c:pt>
                <c:pt idx="146">
                  <c:v>50.4</c:v>
                </c:pt>
                <c:pt idx="147">
                  <c:v>49.9</c:v>
                </c:pt>
                <c:pt idx="148">
                  <c:v>49.6</c:v>
                </c:pt>
                <c:pt idx="149">
                  <c:v>49.7</c:v>
                </c:pt>
                <c:pt idx="150">
                  <c:v>49.4</c:v>
                </c:pt>
                <c:pt idx="151">
                  <c:v>49.2</c:v>
                </c:pt>
                <c:pt idx="152">
                  <c:v>49</c:v>
                </c:pt>
                <c:pt idx="153">
                  <c:v>49.3</c:v>
                </c:pt>
                <c:pt idx="154">
                  <c:v>49</c:v>
                </c:pt>
                <c:pt idx="155">
                  <c:v>45.8</c:v>
                </c:pt>
                <c:pt idx="156">
                  <c:v>48.9</c:v>
                </c:pt>
                <c:pt idx="157">
                  <c:v>48.6</c:v>
                </c:pt>
                <c:pt idx="158">
                  <c:v>48.3</c:v>
                </c:pt>
                <c:pt idx="159">
                  <c:v>48.2</c:v>
                </c:pt>
                <c:pt idx="160">
                  <c:v>48.1</c:v>
                </c:pt>
                <c:pt idx="161">
                  <c:v>48</c:v>
                </c:pt>
                <c:pt idx="162">
                  <c:v>48.4</c:v>
                </c:pt>
                <c:pt idx="163">
                  <c:v>48.6</c:v>
                </c:pt>
                <c:pt idx="164">
                  <c:v>48.7</c:v>
                </c:pt>
                <c:pt idx="165">
                  <c:v>48.8</c:v>
                </c:pt>
                <c:pt idx="166">
                  <c:v>48.5</c:v>
                </c:pt>
                <c:pt idx="167">
                  <c:v>48.3</c:v>
                </c:pt>
                <c:pt idx="168">
                  <c:v>48.2</c:v>
                </c:pt>
                <c:pt idx="169">
                  <c:v>48.1</c:v>
                </c:pt>
                <c:pt idx="170">
                  <c:v>48.1</c:v>
                </c:pt>
                <c:pt idx="171">
                  <c:v>48.1</c:v>
                </c:pt>
                <c:pt idx="172">
                  <c:v>48.1</c:v>
                </c:pt>
                <c:pt idx="173">
                  <c:v>48.1</c:v>
                </c:pt>
                <c:pt idx="174">
                  <c:v>48.1</c:v>
                </c:pt>
                <c:pt idx="175">
                  <c:v>48.1</c:v>
                </c:pt>
                <c:pt idx="176">
                  <c:v>48.1</c:v>
                </c:pt>
                <c:pt idx="177">
                  <c:v>48.1</c:v>
                </c:pt>
                <c:pt idx="178">
                  <c:v>48.1</c:v>
                </c:pt>
                <c:pt idx="179">
                  <c:v>48.1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47.9</c:v>
                </c:pt>
                <c:pt idx="185">
                  <c:v>47.9</c:v>
                </c:pt>
                <c:pt idx="186">
                  <c:v>47.9</c:v>
                </c:pt>
                <c:pt idx="187">
                  <c:v>47.8</c:v>
                </c:pt>
                <c:pt idx="188">
                  <c:v>47.8</c:v>
                </c:pt>
                <c:pt idx="189">
                  <c:v>47.8</c:v>
                </c:pt>
                <c:pt idx="190">
                  <c:v>47.7</c:v>
                </c:pt>
                <c:pt idx="191">
                  <c:v>47.7</c:v>
                </c:pt>
                <c:pt idx="192">
                  <c:v>47.7</c:v>
                </c:pt>
                <c:pt idx="193">
                  <c:v>47.6</c:v>
                </c:pt>
                <c:pt idx="194">
                  <c:v>47.6</c:v>
                </c:pt>
                <c:pt idx="195">
                  <c:v>47.6</c:v>
                </c:pt>
                <c:pt idx="196">
                  <c:v>47.6</c:v>
                </c:pt>
                <c:pt idx="197">
                  <c:v>47.6</c:v>
                </c:pt>
                <c:pt idx="198">
                  <c:v>47.6</c:v>
                </c:pt>
                <c:pt idx="199">
                  <c:v>47.6</c:v>
                </c:pt>
                <c:pt idx="200">
                  <c:v>47.6</c:v>
                </c:pt>
                <c:pt idx="201">
                  <c:v>47.6</c:v>
                </c:pt>
                <c:pt idx="202">
                  <c:v>47.6</c:v>
                </c:pt>
                <c:pt idx="203">
                  <c:v>47.6</c:v>
                </c:pt>
                <c:pt idx="204">
                  <c:v>47.6</c:v>
                </c:pt>
                <c:pt idx="205">
                  <c:v>47.6</c:v>
                </c:pt>
                <c:pt idx="206">
                  <c:v>47.6</c:v>
                </c:pt>
                <c:pt idx="207">
                  <c:v>47.6</c:v>
                </c:pt>
                <c:pt idx="208">
                  <c:v>47.6</c:v>
                </c:pt>
                <c:pt idx="209">
                  <c:v>47.6</c:v>
                </c:pt>
                <c:pt idx="210">
                  <c:v>47.6</c:v>
                </c:pt>
                <c:pt idx="211">
                  <c:v>47.6</c:v>
                </c:pt>
                <c:pt idx="212">
                  <c:v>47.6</c:v>
                </c:pt>
                <c:pt idx="213">
                  <c:v>47.6</c:v>
                </c:pt>
                <c:pt idx="214">
                  <c:v>47.6</c:v>
                </c:pt>
                <c:pt idx="215">
                  <c:v>47.6</c:v>
                </c:pt>
                <c:pt idx="216">
                  <c:v>47.6</c:v>
                </c:pt>
                <c:pt idx="217">
                  <c:v>47.5</c:v>
                </c:pt>
                <c:pt idx="218">
                  <c:v>47.5</c:v>
                </c:pt>
                <c:pt idx="219">
                  <c:v>47.5</c:v>
                </c:pt>
                <c:pt idx="220">
                  <c:v>47.5</c:v>
                </c:pt>
                <c:pt idx="221">
                  <c:v>47.5</c:v>
                </c:pt>
                <c:pt idx="222">
                  <c:v>47.5</c:v>
                </c:pt>
                <c:pt idx="223">
                  <c:v>47.5</c:v>
                </c:pt>
                <c:pt idx="224">
                  <c:v>47.4</c:v>
                </c:pt>
                <c:pt idx="225">
                  <c:v>47.4</c:v>
                </c:pt>
                <c:pt idx="226">
                  <c:v>47.4</c:v>
                </c:pt>
                <c:pt idx="227">
                  <c:v>47.4</c:v>
                </c:pt>
                <c:pt idx="228">
                  <c:v>47.3</c:v>
                </c:pt>
                <c:pt idx="229">
                  <c:v>47.3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CE-46A4-9737-84F164A7E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92160"/>
        <c:axId val="26893696"/>
      </c:scatterChart>
      <c:valAx>
        <c:axId val="26892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893696"/>
        <c:crosses val="autoZero"/>
        <c:crossBetween val="midCat"/>
      </c:valAx>
      <c:valAx>
        <c:axId val="26893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92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8149300087489065"/>
          <c:y val="4.166666666666666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данные'!$EL$1:$EL$4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strRef>
              <c:f>'исх данные'!$EK$5:$EK$793</c:f>
              <c:strCache>
                <c:ptCount val="310"/>
                <c:pt idx="0">
                  <c:v>1,794</c:v>
                </c:pt>
                <c:pt idx="1">
                  <c:v>4,747</c:v>
                </c:pt>
                <c:pt idx="2">
                  <c:v>5,711</c:v>
                </c:pt>
                <c:pt idx="3">
                  <c:v>6,671</c:v>
                </c:pt>
                <c:pt idx="4">
                  <c:v>7,627</c:v>
                </c:pt>
                <c:pt idx="5">
                  <c:v>8,593</c:v>
                </c:pt>
                <c:pt idx="6">
                  <c:v>9,551</c:v>
                </c:pt>
                <c:pt idx="7">
                  <c:v>10,51</c:v>
                </c:pt>
                <c:pt idx="8">
                  <c:v>11,467</c:v>
                </c:pt>
                <c:pt idx="9">
                  <c:v>12,43</c:v>
                </c:pt>
                <c:pt idx="10">
                  <c:v>13,392</c:v>
                </c:pt>
                <c:pt idx="11">
                  <c:v>14,355</c:v>
                </c:pt>
                <c:pt idx="12">
                  <c:v>15,307</c:v>
                </c:pt>
                <c:pt idx="13">
                  <c:v>16,269</c:v>
                </c:pt>
                <c:pt idx="14">
                  <c:v>17,231</c:v>
                </c:pt>
                <c:pt idx="15">
                  <c:v>18,194</c:v>
                </c:pt>
                <c:pt idx="16">
                  <c:v>19,148</c:v>
                </c:pt>
                <c:pt idx="17">
                  <c:v>20,11</c:v>
                </c:pt>
                <c:pt idx="18">
                  <c:v>21,068</c:v>
                </c:pt>
                <c:pt idx="19">
                  <c:v>22,035</c:v>
                </c:pt>
                <c:pt idx="20">
                  <c:v>22,993</c:v>
                </c:pt>
                <c:pt idx="21">
                  <c:v>23,95</c:v>
                </c:pt>
                <c:pt idx="22">
                  <c:v>24,907</c:v>
                </c:pt>
                <c:pt idx="23">
                  <c:v>25,867</c:v>
                </c:pt>
                <c:pt idx="24">
                  <c:v>26,835</c:v>
                </c:pt>
                <c:pt idx="25">
                  <c:v>27,787</c:v>
                </c:pt>
                <c:pt idx="26">
                  <c:v>28,748</c:v>
                </c:pt>
                <c:pt idx="27">
                  <c:v>29,712</c:v>
                </c:pt>
                <c:pt idx="28">
                  <c:v>30,673</c:v>
                </c:pt>
                <c:pt idx="29">
                  <c:v>31,636</c:v>
                </c:pt>
                <c:pt idx="30">
                  <c:v>32,588</c:v>
                </c:pt>
                <c:pt idx="31">
                  <c:v>33,55</c:v>
                </c:pt>
                <c:pt idx="32">
                  <c:v>34,512</c:v>
                </c:pt>
                <c:pt idx="33">
                  <c:v>35,469</c:v>
                </c:pt>
                <c:pt idx="34">
                  <c:v>36,434</c:v>
                </c:pt>
                <c:pt idx="35">
                  <c:v>37,392</c:v>
                </c:pt>
                <c:pt idx="36">
                  <c:v>38,349</c:v>
                </c:pt>
                <c:pt idx="37">
                  <c:v>39,316</c:v>
                </c:pt>
                <c:pt idx="38">
                  <c:v>40,274</c:v>
                </c:pt>
                <c:pt idx="39">
                  <c:v>41,231</c:v>
                </c:pt>
                <c:pt idx="40">
                  <c:v>42,188</c:v>
                </c:pt>
                <c:pt idx="41">
                  <c:v>43,155</c:v>
                </c:pt>
                <c:pt idx="42">
                  <c:v>44,107</c:v>
                </c:pt>
                <c:pt idx="43">
                  <c:v>45,068</c:v>
                </c:pt>
                <c:pt idx="44">
                  <c:v>46,029</c:v>
                </c:pt>
                <c:pt idx="45">
                  <c:v>46,992</c:v>
                </c:pt>
                <c:pt idx="46">
                  <c:v>47,954</c:v>
                </c:pt>
                <c:pt idx="47">
                  <c:v>48,907</c:v>
                </c:pt>
                <c:pt idx="48">
                  <c:v>49,871</c:v>
                </c:pt>
                <c:pt idx="49">
                  <c:v>50,832</c:v>
                </c:pt>
                <c:pt idx="50">
                  <c:v>51,793</c:v>
                </c:pt>
                <c:pt idx="51">
                  <c:v>52,75</c:v>
                </c:pt>
                <c:pt idx="52">
                  <c:v>53,715</c:v>
                </c:pt>
                <c:pt idx="53">
                  <c:v>54,673</c:v>
                </c:pt>
                <c:pt idx="54">
                  <c:v>55,63</c:v>
                </c:pt>
                <c:pt idx="55">
                  <c:v>56,587</c:v>
                </c:pt>
                <c:pt idx="56">
                  <c:v>57,554</c:v>
                </c:pt>
                <c:pt idx="57">
                  <c:v>58,512</c:v>
                </c:pt>
                <c:pt idx="58">
                  <c:v>59,469</c:v>
                </c:pt>
                <c:pt idx="59">
                  <c:v>60,436</c:v>
                </c:pt>
                <c:pt idx="60">
                  <c:v>61,388</c:v>
                </c:pt>
                <c:pt idx="61">
                  <c:v>62,349</c:v>
                </c:pt>
                <c:pt idx="62">
                  <c:v>63,31</c:v>
                </c:pt>
                <c:pt idx="63">
                  <c:v>64,273</c:v>
                </c:pt>
                <c:pt idx="64">
                  <c:v>65,235</c:v>
                </c:pt>
                <c:pt idx="65">
                  <c:v>66,188</c:v>
                </c:pt>
                <c:pt idx="66">
                  <c:v>67,149</c:v>
                </c:pt>
                <c:pt idx="67">
                  <c:v>68,112</c:v>
                </c:pt>
                <c:pt idx="68">
                  <c:v>69,074</c:v>
                </c:pt>
                <c:pt idx="69">
                  <c:v>70,031</c:v>
                </c:pt>
                <c:pt idx="70">
                  <c:v>70,996</c:v>
                </c:pt>
                <c:pt idx="71">
                  <c:v>71,954</c:v>
                </c:pt>
                <c:pt idx="72">
                  <c:v>72,911</c:v>
                </c:pt>
                <c:pt idx="73">
                  <c:v>73,871</c:v>
                </c:pt>
                <c:pt idx="74">
                  <c:v>74,836</c:v>
                </c:pt>
                <c:pt idx="75">
                  <c:v>75,793</c:v>
                </c:pt>
                <c:pt idx="76">
                  <c:v>76,75</c:v>
                </c:pt>
                <c:pt idx="77">
                  <c:v>77,709</c:v>
                </c:pt>
                <c:pt idx="78">
                  <c:v>78,676</c:v>
                </c:pt>
                <c:pt idx="79">
                  <c:v>79,63</c:v>
                </c:pt>
                <c:pt idx="80">
                  <c:v>80,591</c:v>
                </c:pt>
                <c:pt idx="81">
                  <c:v>81,554</c:v>
                </c:pt>
                <c:pt idx="82">
                  <c:v>82,516</c:v>
                </c:pt>
                <c:pt idx="83">
                  <c:v>83,469</c:v>
                </c:pt>
                <c:pt idx="84">
                  <c:v>84,43</c:v>
                </c:pt>
                <c:pt idx="85">
                  <c:v>85,393</c:v>
                </c:pt>
                <c:pt idx="86">
                  <c:v>86,347</c:v>
                </c:pt>
                <c:pt idx="87">
                  <c:v>87,31</c:v>
                </c:pt>
                <c:pt idx="88">
                  <c:v>88,267</c:v>
                </c:pt>
                <c:pt idx="89">
                  <c:v>89,234</c:v>
                </c:pt>
                <c:pt idx="90">
                  <c:v>90,192</c:v>
                </c:pt>
                <c:pt idx="91">
                  <c:v>91,149</c:v>
                </c:pt>
                <c:pt idx="92">
                  <c:v>92,116</c:v>
                </c:pt>
                <c:pt idx="93">
                  <c:v>93,074</c:v>
                </c:pt>
                <c:pt idx="94">
                  <c:v>94,031</c:v>
                </c:pt>
                <c:pt idx="95">
                  <c:v>94,99</c:v>
                </c:pt>
                <c:pt idx="96">
                  <c:v>95,948</c:v>
                </c:pt>
                <c:pt idx="97">
                  <c:v>96,911</c:v>
                </c:pt>
                <c:pt idx="98">
                  <c:v>97,875</c:v>
                </c:pt>
                <c:pt idx="99">
                  <c:v>98,836</c:v>
                </c:pt>
                <c:pt idx="100">
                  <c:v>99,787</c:v>
                </c:pt>
                <c:pt idx="101">
                  <c:v>100,75</c:v>
                </c:pt>
                <c:pt idx="102">
                  <c:v>101,711</c:v>
                </c:pt>
                <c:pt idx="103">
                  <c:v>102,675</c:v>
                </c:pt>
                <c:pt idx="104">
                  <c:v>103,628</c:v>
                </c:pt>
                <c:pt idx="105">
                  <c:v>104,591</c:v>
                </c:pt>
                <c:pt idx="106">
                  <c:v>105,548</c:v>
                </c:pt>
                <c:pt idx="107">
                  <c:v>106,515</c:v>
                </c:pt>
                <c:pt idx="108">
                  <c:v>107,473</c:v>
                </c:pt>
                <c:pt idx="109">
                  <c:v>108,43</c:v>
                </c:pt>
                <c:pt idx="110">
                  <c:v>109,387</c:v>
                </c:pt>
                <c:pt idx="111">
                  <c:v>110,354</c:v>
                </c:pt>
                <c:pt idx="112">
                  <c:v>111,312</c:v>
                </c:pt>
                <c:pt idx="113">
                  <c:v>112,272</c:v>
                </c:pt>
                <c:pt idx="114">
                  <c:v>113,235</c:v>
                </c:pt>
                <c:pt idx="115">
                  <c:v>114,192</c:v>
                </c:pt>
                <c:pt idx="116">
                  <c:v>115,153</c:v>
                </c:pt>
                <c:pt idx="117">
                  <c:v>116,107</c:v>
                </c:pt>
                <c:pt idx="118">
                  <c:v>117,067</c:v>
                </c:pt>
                <c:pt idx="119">
                  <c:v>118,031</c:v>
                </c:pt>
                <c:pt idx="120">
                  <c:v>118,992</c:v>
                </c:pt>
                <c:pt idx="121">
                  <c:v>119,95</c:v>
                </c:pt>
                <c:pt idx="122">
                  <c:v>120,915</c:v>
                </c:pt>
                <c:pt idx="123">
                  <c:v>121,875</c:v>
                </c:pt>
                <c:pt idx="124">
                  <c:v>122,83</c:v>
                </c:pt>
                <c:pt idx="125">
                  <c:v>123,789</c:v>
                </c:pt>
                <c:pt idx="126">
                  <c:v>124,756</c:v>
                </c:pt>
                <c:pt idx="127">
                  <c:v>125,712</c:v>
                </c:pt>
                <c:pt idx="128">
                  <c:v>126,669</c:v>
                </c:pt>
                <c:pt idx="129">
                  <c:v>127,636</c:v>
                </c:pt>
                <c:pt idx="130">
                  <c:v>128,588</c:v>
                </c:pt>
                <c:pt idx="131">
                  <c:v>129,549</c:v>
                </c:pt>
                <c:pt idx="132">
                  <c:v>130,509</c:v>
                </c:pt>
                <c:pt idx="133">
                  <c:v>131,474</c:v>
                </c:pt>
                <c:pt idx="134">
                  <c:v>132,434</c:v>
                </c:pt>
                <c:pt idx="135">
                  <c:v>133,389</c:v>
                </c:pt>
                <c:pt idx="136">
                  <c:v>134,349</c:v>
                </c:pt>
                <c:pt idx="137">
                  <c:v>135,313</c:v>
                </c:pt>
                <c:pt idx="138">
                  <c:v>136,273</c:v>
                </c:pt>
                <c:pt idx="139">
                  <c:v>137,231</c:v>
                </c:pt>
                <c:pt idx="140">
                  <c:v>138,187</c:v>
                </c:pt>
                <c:pt idx="141">
                  <c:v>139,153</c:v>
                </c:pt>
                <c:pt idx="142">
                  <c:v>140,112</c:v>
                </c:pt>
                <c:pt idx="143">
                  <c:v>141,069</c:v>
                </c:pt>
                <c:pt idx="144">
                  <c:v>142,036</c:v>
                </c:pt>
                <c:pt idx="145">
                  <c:v>142,993</c:v>
                </c:pt>
                <c:pt idx="146">
                  <c:v>143,951</c:v>
                </c:pt>
                <c:pt idx="147">
                  <c:v>144,91</c:v>
                </c:pt>
                <c:pt idx="148">
                  <c:v>145,869</c:v>
                </c:pt>
                <c:pt idx="149">
                  <c:v>146,83</c:v>
                </c:pt>
                <c:pt idx="150">
                  <c:v>147,79</c:v>
                </c:pt>
                <c:pt idx="151">
                  <c:v>148,755</c:v>
                </c:pt>
                <c:pt idx="152">
                  <c:v>149,716</c:v>
                </c:pt>
                <c:pt idx="153">
                  <c:v>150,67</c:v>
                </c:pt>
                <c:pt idx="154">
                  <c:v>151,631</c:v>
                </c:pt>
                <c:pt idx="155">
                  <c:v>152,594</c:v>
                </c:pt>
                <c:pt idx="156">
                  <c:v>153,548</c:v>
                </c:pt>
                <c:pt idx="157">
                  <c:v>154,509</c:v>
                </c:pt>
                <c:pt idx="158">
                  <c:v>155,468</c:v>
                </c:pt>
                <c:pt idx="159">
                  <c:v>156,434</c:v>
                </c:pt>
                <c:pt idx="160">
                  <c:v>157,392</c:v>
                </c:pt>
                <c:pt idx="161">
                  <c:v>158,349</c:v>
                </c:pt>
                <c:pt idx="162">
                  <c:v>159,307</c:v>
                </c:pt>
                <c:pt idx="163">
                  <c:v>160,273</c:v>
                </c:pt>
                <c:pt idx="164">
                  <c:v>161,232</c:v>
                </c:pt>
                <c:pt idx="165">
                  <c:v>162,191</c:v>
                </c:pt>
                <c:pt idx="166">
                  <c:v>163,148</c:v>
                </c:pt>
                <c:pt idx="167">
                  <c:v>164,11</c:v>
                </c:pt>
                <c:pt idx="168">
                  <c:v>165,071</c:v>
                </c:pt>
                <c:pt idx="169">
                  <c:v>166,036</c:v>
                </c:pt>
                <c:pt idx="170">
                  <c:v>166,987</c:v>
                </c:pt>
                <c:pt idx="171">
                  <c:v>167,95</c:v>
                </c:pt>
                <c:pt idx="172">
                  <c:v>168,912</c:v>
                </c:pt>
                <c:pt idx="173">
                  <c:v>169,872</c:v>
                </c:pt>
                <c:pt idx="174">
                  <c:v>170,833</c:v>
                </c:pt>
                <c:pt idx="175">
                  <c:v>171,792</c:v>
                </c:pt>
                <c:pt idx="176">
                  <c:v>172,749</c:v>
                </c:pt>
                <c:pt idx="177">
                  <c:v>173,716</c:v>
                </c:pt>
                <c:pt idx="178">
                  <c:v>174,673</c:v>
                </c:pt>
                <c:pt idx="179">
                  <c:v>175,63</c:v>
                </c:pt>
                <c:pt idx="180">
                  <c:v>176,588</c:v>
                </c:pt>
                <c:pt idx="181">
                  <c:v>177,554</c:v>
                </c:pt>
                <c:pt idx="182">
                  <c:v>178,507</c:v>
                </c:pt>
                <c:pt idx="183">
                  <c:v>179,467</c:v>
                </c:pt>
                <c:pt idx="184">
                  <c:v>180,428</c:v>
                </c:pt>
                <c:pt idx="185">
                  <c:v>181,392</c:v>
                </c:pt>
                <c:pt idx="186">
                  <c:v>182,353</c:v>
                </c:pt>
                <c:pt idx="187">
                  <c:v>183,307</c:v>
                </c:pt>
                <c:pt idx="188">
                  <c:v>184,268</c:v>
                </c:pt>
                <c:pt idx="189">
                  <c:v>185,23</c:v>
                </c:pt>
                <c:pt idx="190">
                  <c:v>186,193</c:v>
                </c:pt>
                <c:pt idx="191">
                  <c:v>187,15</c:v>
                </c:pt>
                <c:pt idx="192">
                  <c:v>188,115</c:v>
                </c:pt>
                <c:pt idx="193">
                  <c:v>189,072</c:v>
                </c:pt>
                <c:pt idx="194">
                  <c:v>190,03</c:v>
                </c:pt>
                <c:pt idx="195">
                  <c:v>190,996</c:v>
                </c:pt>
                <c:pt idx="196">
                  <c:v>191,955</c:v>
                </c:pt>
                <c:pt idx="197">
                  <c:v>192,912</c:v>
                </c:pt>
                <c:pt idx="198">
                  <c:v>193,872</c:v>
                </c:pt>
                <c:pt idx="199">
                  <c:v>194,828</c:v>
                </c:pt>
                <c:pt idx="200">
                  <c:v>195,794</c:v>
                </c:pt>
                <c:pt idx="201">
                  <c:v>196,749</c:v>
                </c:pt>
                <c:pt idx="202">
                  <c:v>197,709</c:v>
                </c:pt>
                <c:pt idx="203">
                  <c:v>198,673</c:v>
                </c:pt>
                <c:pt idx="204">
                  <c:v>199,634</c:v>
                </c:pt>
                <c:pt idx="205">
                  <c:v>200,588</c:v>
                </c:pt>
                <c:pt idx="206">
                  <c:v>201,548</c:v>
                </c:pt>
                <c:pt idx="207">
                  <c:v>202,512</c:v>
                </c:pt>
                <c:pt idx="208">
                  <c:v>203,476</c:v>
                </c:pt>
                <c:pt idx="209">
                  <c:v>204,429</c:v>
                </c:pt>
                <c:pt idx="210">
                  <c:v>205,395</c:v>
                </c:pt>
                <c:pt idx="211">
                  <c:v>206,353</c:v>
                </c:pt>
                <c:pt idx="212">
                  <c:v>207,31</c:v>
                </c:pt>
                <c:pt idx="213">
                  <c:v>208,268</c:v>
                </c:pt>
                <c:pt idx="214">
                  <c:v>209,235</c:v>
                </c:pt>
                <c:pt idx="215">
                  <c:v>210,192</c:v>
                </c:pt>
                <c:pt idx="216">
                  <c:v>211,15</c:v>
                </c:pt>
                <c:pt idx="217">
                  <c:v>212,108</c:v>
                </c:pt>
                <c:pt idx="218">
                  <c:v>213,075</c:v>
                </c:pt>
                <c:pt idx="219">
                  <c:v>214,03</c:v>
                </c:pt>
                <c:pt idx="220">
                  <c:v>214,99</c:v>
                </c:pt>
                <c:pt idx="221">
                  <c:v>215,954</c:v>
                </c:pt>
                <c:pt idx="222">
                  <c:v>216,915</c:v>
                </c:pt>
                <c:pt idx="223">
                  <c:v>217,872</c:v>
                </c:pt>
                <c:pt idx="224">
                  <c:v>218,829</c:v>
                </c:pt>
                <c:pt idx="225">
                  <c:v>219,787</c:v>
                </c:pt>
                <c:pt idx="226">
                  <c:v>220,752</c:v>
                </c:pt>
                <c:pt idx="227">
                  <c:v>221,709</c:v>
                </c:pt>
                <c:pt idx="228">
                  <c:v>222,668</c:v>
                </c:pt>
                <c:pt idx="229">
                  <c:v>223,636</c:v>
                </c:pt>
                <c:pt idx="230">
                  <c:v>224,592</c:v>
                </c:pt>
                <c:pt idx="231">
                  <c:v>225,548</c:v>
                </c:pt>
                <c:pt idx="232">
                  <c:v>226,513</c:v>
                </c:pt>
                <c:pt idx="233">
                  <c:v>227,473</c:v>
                </c:pt>
                <c:pt idx="234">
                  <c:v>228,435</c:v>
                </c:pt>
                <c:pt idx="235">
                  <c:v>229,396</c:v>
                </c:pt>
                <c:pt idx="236">
                  <c:v>230,347</c:v>
                </c:pt>
                <c:pt idx="237">
                  <c:v>231,31</c:v>
                </c:pt>
                <c:pt idx="238">
                  <c:v>232,272</c:v>
                </c:pt>
                <c:pt idx="239">
                  <c:v>233,235</c:v>
                </c:pt>
                <c:pt idx="240">
                  <c:v>234,196</c:v>
                </c:pt>
                <c:pt idx="241">
                  <c:v>235,15</c:v>
                </c:pt>
                <c:pt idx="242">
                  <c:v>236,111</c:v>
                </c:pt>
                <c:pt idx="243">
                  <c:v>237,067</c:v>
                </c:pt>
                <c:pt idx="244">
                  <c:v>238,032</c:v>
                </c:pt>
                <c:pt idx="245">
                  <c:v>238,99</c:v>
                </c:pt>
                <c:pt idx="246">
                  <c:v>239,948</c:v>
                </c:pt>
                <c:pt idx="247">
                  <c:v>240,915</c:v>
                </c:pt>
                <c:pt idx="248">
                  <c:v>241,875</c:v>
                </c:pt>
                <c:pt idx="249">
                  <c:v>242,83</c:v>
                </c:pt>
                <c:pt idx="250">
                  <c:v>243,787</c:v>
                </c:pt>
                <c:pt idx="251">
                  <c:v>244,756</c:v>
                </c:pt>
                <c:pt idx="252">
                  <c:v>245,713</c:v>
                </c:pt>
                <c:pt idx="253">
                  <c:v>246,668</c:v>
                </c:pt>
                <c:pt idx="254">
                  <c:v>247,63</c:v>
                </c:pt>
                <c:pt idx="255">
                  <c:v>248,592</c:v>
                </c:pt>
                <c:pt idx="256">
                  <c:v>249,552</c:v>
                </c:pt>
                <c:pt idx="257">
                  <c:v>250,516</c:v>
                </c:pt>
                <c:pt idx="258">
                  <c:v>251,467</c:v>
                </c:pt>
                <c:pt idx="259">
                  <c:v>252,43</c:v>
                </c:pt>
                <c:pt idx="260">
                  <c:v>253,394</c:v>
                </c:pt>
                <c:pt idx="261">
                  <c:v>254,348</c:v>
                </c:pt>
                <c:pt idx="262">
                  <c:v>255,314</c:v>
                </c:pt>
                <c:pt idx="263">
                  <c:v>256,272</c:v>
                </c:pt>
                <c:pt idx="264">
                  <c:v>257,229</c:v>
                </c:pt>
                <c:pt idx="265">
                  <c:v>258,195</c:v>
                </c:pt>
                <c:pt idx="266">
                  <c:v>259,154</c:v>
                </c:pt>
                <c:pt idx="267">
                  <c:v>260,111</c:v>
                </c:pt>
                <c:pt idx="268">
                  <c:v>261,068</c:v>
                </c:pt>
                <c:pt idx="269">
                  <c:v>262,036</c:v>
                </c:pt>
                <c:pt idx="270">
                  <c:v>262,994</c:v>
                </c:pt>
                <c:pt idx="271">
                  <c:v>263,947</c:v>
                </c:pt>
                <c:pt idx="272">
                  <c:v>264,908</c:v>
                </c:pt>
                <c:pt idx="273">
                  <c:v>265,874</c:v>
                </c:pt>
                <c:pt idx="274">
                  <c:v>266,833</c:v>
                </c:pt>
                <c:pt idx="275">
                  <c:v>267,796</c:v>
                </c:pt>
                <c:pt idx="276">
                  <c:v>268,748</c:v>
                </c:pt>
                <c:pt idx="277">
                  <c:v>269,713</c:v>
                </c:pt>
                <c:pt idx="278">
                  <c:v>270,67</c:v>
                </c:pt>
                <c:pt idx="279">
                  <c:v>271,627</c:v>
                </c:pt>
                <c:pt idx="280">
                  <c:v>272,594</c:v>
                </c:pt>
                <c:pt idx="281">
                  <c:v>273,552</c:v>
                </c:pt>
                <c:pt idx="282">
                  <c:v>274,509</c:v>
                </c:pt>
                <c:pt idx="283">
                  <c:v>275,476</c:v>
                </c:pt>
                <c:pt idx="284">
                  <c:v>276,434</c:v>
                </c:pt>
                <c:pt idx="285">
                  <c:v>277,392</c:v>
                </c:pt>
                <c:pt idx="286">
                  <c:v>278,352</c:v>
                </c:pt>
                <c:pt idx="287">
                  <c:v>279,314</c:v>
                </c:pt>
                <c:pt idx="288">
                  <c:v>280,275</c:v>
                </c:pt>
                <c:pt idx="289">
                  <c:v>281,228</c:v>
                </c:pt>
                <c:pt idx="290">
                  <c:v>282,189</c:v>
                </c:pt>
                <c:pt idx="291">
                  <c:v>283,152</c:v>
                </c:pt>
                <c:pt idx="292">
                  <c:v>284,114</c:v>
                </c:pt>
                <c:pt idx="293">
                  <c:v>285,067</c:v>
                </c:pt>
                <c:pt idx="294">
                  <c:v>286,028</c:v>
                </c:pt>
                <c:pt idx="295">
                  <c:v>286,995</c:v>
                </c:pt>
                <c:pt idx="296">
                  <c:v>287,952</c:v>
                </c:pt>
                <c:pt idx="297">
                  <c:v>288,908</c:v>
                </c:pt>
                <c:pt idx="298">
                  <c:v>289,868</c:v>
                </c:pt>
                <c:pt idx="299">
                  <c:v>290,833</c:v>
                </c:pt>
                <c:pt idx="300">
                  <c:v>291,79</c:v>
                </c:pt>
                <c:pt idx="301">
                  <c:v>292,747</c:v>
                </c:pt>
                <c:pt idx="302">
                  <c:v>293,714</c:v>
                </c:pt>
                <c:pt idx="303">
                  <c:v>294,675</c:v>
                </c:pt>
                <c:pt idx="304">
                  <c:v>295,632</c:v>
                </c:pt>
                <c:pt idx="305">
                  <c:v>296,595</c:v>
                </c:pt>
                <c:pt idx="306">
                  <c:v>297,556</c:v>
                </c:pt>
                <c:pt idx="307">
                  <c:v>298,579</c:v>
                </c:pt>
                <c:pt idx="308">
                  <c:v>299,475</c:v>
                </c:pt>
                <c:pt idx="309">
                  <c:v>$Дата 14-07-2017   Время 19:14:29</c:v>
                </c:pt>
              </c:strCache>
            </c:strRef>
          </c:xVal>
          <c:yVal>
            <c:numRef>
              <c:f>'исх данные'!$EL$5:$EL$793</c:f>
              <c:numCache>
                <c:formatCode>General</c:formatCode>
                <c:ptCount val="789"/>
                <c:pt idx="0">
                  <c:v>25.8</c:v>
                </c:pt>
                <c:pt idx="1">
                  <c:v>26.1</c:v>
                </c:pt>
                <c:pt idx="2">
                  <c:v>50.7</c:v>
                </c:pt>
                <c:pt idx="3">
                  <c:v>50.8</c:v>
                </c:pt>
                <c:pt idx="4">
                  <c:v>50.9</c:v>
                </c:pt>
                <c:pt idx="5">
                  <c:v>51</c:v>
                </c:pt>
                <c:pt idx="6">
                  <c:v>51</c:v>
                </c:pt>
                <c:pt idx="7">
                  <c:v>51.1</c:v>
                </c:pt>
                <c:pt idx="8">
                  <c:v>51.2</c:v>
                </c:pt>
                <c:pt idx="9">
                  <c:v>51.2</c:v>
                </c:pt>
                <c:pt idx="10">
                  <c:v>51.2</c:v>
                </c:pt>
                <c:pt idx="11">
                  <c:v>51.3</c:v>
                </c:pt>
                <c:pt idx="12">
                  <c:v>50.8</c:v>
                </c:pt>
                <c:pt idx="13">
                  <c:v>50.8</c:v>
                </c:pt>
                <c:pt idx="14">
                  <c:v>50.8</c:v>
                </c:pt>
                <c:pt idx="15">
                  <c:v>50.9</c:v>
                </c:pt>
                <c:pt idx="16">
                  <c:v>51</c:v>
                </c:pt>
                <c:pt idx="17">
                  <c:v>51</c:v>
                </c:pt>
                <c:pt idx="18">
                  <c:v>51.1</c:v>
                </c:pt>
                <c:pt idx="19">
                  <c:v>51.1</c:v>
                </c:pt>
                <c:pt idx="20">
                  <c:v>51.2</c:v>
                </c:pt>
                <c:pt idx="21">
                  <c:v>51.2</c:v>
                </c:pt>
                <c:pt idx="22">
                  <c:v>51.3</c:v>
                </c:pt>
                <c:pt idx="23">
                  <c:v>51.3</c:v>
                </c:pt>
                <c:pt idx="24">
                  <c:v>51.3</c:v>
                </c:pt>
                <c:pt idx="25">
                  <c:v>51.3</c:v>
                </c:pt>
                <c:pt idx="26">
                  <c:v>51.4</c:v>
                </c:pt>
                <c:pt idx="27">
                  <c:v>51.4</c:v>
                </c:pt>
                <c:pt idx="28">
                  <c:v>51.4</c:v>
                </c:pt>
                <c:pt idx="29">
                  <c:v>51.4</c:v>
                </c:pt>
                <c:pt idx="30">
                  <c:v>51.4</c:v>
                </c:pt>
                <c:pt idx="31">
                  <c:v>51.4</c:v>
                </c:pt>
                <c:pt idx="32">
                  <c:v>51.4</c:v>
                </c:pt>
                <c:pt idx="33">
                  <c:v>51.4</c:v>
                </c:pt>
                <c:pt idx="34">
                  <c:v>51.4</c:v>
                </c:pt>
                <c:pt idx="35">
                  <c:v>51.3</c:v>
                </c:pt>
                <c:pt idx="36">
                  <c:v>51.3</c:v>
                </c:pt>
                <c:pt idx="37">
                  <c:v>51.3</c:v>
                </c:pt>
                <c:pt idx="38">
                  <c:v>51.3</c:v>
                </c:pt>
                <c:pt idx="39">
                  <c:v>51.3</c:v>
                </c:pt>
                <c:pt idx="40">
                  <c:v>51.3</c:v>
                </c:pt>
                <c:pt idx="41">
                  <c:v>51.3</c:v>
                </c:pt>
                <c:pt idx="42">
                  <c:v>51.3</c:v>
                </c:pt>
                <c:pt idx="43">
                  <c:v>51.3</c:v>
                </c:pt>
                <c:pt idx="44">
                  <c:v>51.3</c:v>
                </c:pt>
                <c:pt idx="45">
                  <c:v>51.3</c:v>
                </c:pt>
                <c:pt idx="46">
                  <c:v>51.3</c:v>
                </c:pt>
                <c:pt idx="47">
                  <c:v>51.3</c:v>
                </c:pt>
                <c:pt idx="48">
                  <c:v>51.3</c:v>
                </c:pt>
                <c:pt idx="49">
                  <c:v>51.3</c:v>
                </c:pt>
                <c:pt idx="50">
                  <c:v>51.3</c:v>
                </c:pt>
                <c:pt idx="51">
                  <c:v>51.3</c:v>
                </c:pt>
                <c:pt idx="52">
                  <c:v>51.3</c:v>
                </c:pt>
                <c:pt idx="53">
                  <c:v>51.3</c:v>
                </c:pt>
                <c:pt idx="54">
                  <c:v>51.3</c:v>
                </c:pt>
                <c:pt idx="55">
                  <c:v>51.3</c:v>
                </c:pt>
                <c:pt idx="56">
                  <c:v>51.3</c:v>
                </c:pt>
                <c:pt idx="57">
                  <c:v>51.2</c:v>
                </c:pt>
                <c:pt idx="58">
                  <c:v>51.2</c:v>
                </c:pt>
                <c:pt idx="59">
                  <c:v>51.2</c:v>
                </c:pt>
                <c:pt idx="60">
                  <c:v>51.2</c:v>
                </c:pt>
                <c:pt idx="61">
                  <c:v>51.2</c:v>
                </c:pt>
                <c:pt idx="62">
                  <c:v>48.4</c:v>
                </c:pt>
                <c:pt idx="63">
                  <c:v>51.5</c:v>
                </c:pt>
                <c:pt idx="64">
                  <c:v>51.5</c:v>
                </c:pt>
                <c:pt idx="65">
                  <c:v>51.5</c:v>
                </c:pt>
                <c:pt idx="66">
                  <c:v>51.5</c:v>
                </c:pt>
                <c:pt idx="67">
                  <c:v>51.4</c:v>
                </c:pt>
                <c:pt idx="68">
                  <c:v>51.4</c:v>
                </c:pt>
                <c:pt idx="69">
                  <c:v>51.3</c:v>
                </c:pt>
                <c:pt idx="70">
                  <c:v>51.3</c:v>
                </c:pt>
                <c:pt idx="71">
                  <c:v>51.3</c:v>
                </c:pt>
                <c:pt idx="72">
                  <c:v>51.3</c:v>
                </c:pt>
                <c:pt idx="73">
                  <c:v>51.3</c:v>
                </c:pt>
                <c:pt idx="74">
                  <c:v>51.3</c:v>
                </c:pt>
                <c:pt idx="75">
                  <c:v>51.3</c:v>
                </c:pt>
                <c:pt idx="76">
                  <c:v>51.3</c:v>
                </c:pt>
                <c:pt idx="77">
                  <c:v>51.3</c:v>
                </c:pt>
                <c:pt idx="78">
                  <c:v>51.3</c:v>
                </c:pt>
                <c:pt idx="79">
                  <c:v>51.3</c:v>
                </c:pt>
                <c:pt idx="80">
                  <c:v>51.3</c:v>
                </c:pt>
                <c:pt idx="81">
                  <c:v>51.4</c:v>
                </c:pt>
                <c:pt idx="82">
                  <c:v>51.4</c:v>
                </c:pt>
                <c:pt idx="83">
                  <c:v>51.3</c:v>
                </c:pt>
                <c:pt idx="84">
                  <c:v>51.3</c:v>
                </c:pt>
                <c:pt idx="85">
                  <c:v>51.3</c:v>
                </c:pt>
                <c:pt idx="86">
                  <c:v>51.3</c:v>
                </c:pt>
                <c:pt idx="87">
                  <c:v>51.3</c:v>
                </c:pt>
                <c:pt idx="88">
                  <c:v>51.3</c:v>
                </c:pt>
                <c:pt idx="89">
                  <c:v>51.3</c:v>
                </c:pt>
                <c:pt idx="90">
                  <c:v>51.3</c:v>
                </c:pt>
                <c:pt idx="91">
                  <c:v>51</c:v>
                </c:pt>
                <c:pt idx="92">
                  <c:v>51.3</c:v>
                </c:pt>
                <c:pt idx="93">
                  <c:v>51.5</c:v>
                </c:pt>
                <c:pt idx="94">
                  <c:v>52</c:v>
                </c:pt>
                <c:pt idx="95">
                  <c:v>52.4</c:v>
                </c:pt>
                <c:pt idx="96">
                  <c:v>52.8</c:v>
                </c:pt>
                <c:pt idx="97">
                  <c:v>59.3</c:v>
                </c:pt>
                <c:pt idx="98">
                  <c:v>55.7</c:v>
                </c:pt>
                <c:pt idx="99">
                  <c:v>64.599999999999994</c:v>
                </c:pt>
                <c:pt idx="100">
                  <c:v>64.5</c:v>
                </c:pt>
                <c:pt idx="101">
                  <c:v>64.400000000000006</c:v>
                </c:pt>
                <c:pt idx="102">
                  <c:v>65</c:v>
                </c:pt>
                <c:pt idx="103">
                  <c:v>68.5</c:v>
                </c:pt>
                <c:pt idx="104">
                  <c:v>68.5</c:v>
                </c:pt>
                <c:pt idx="105">
                  <c:v>68</c:v>
                </c:pt>
                <c:pt idx="106">
                  <c:v>68.2</c:v>
                </c:pt>
                <c:pt idx="107">
                  <c:v>73.400000000000006</c:v>
                </c:pt>
                <c:pt idx="108">
                  <c:v>73.400000000000006</c:v>
                </c:pt>
                <c:pt idx="109">
                  <c:v>72.900000000000006</c:v>
                </c:pt>
                <c:pt idx="110">
                  <c:v>72.599999999999994</c:v>
                </c:pt>
                <c:pt idx="111">
                  <c:v>72.7</c:v>
                </c:pt>
                <c:pt idx="112">
                  <c:v>72.7</c:v>
                </c:pt>
                <c:pt idx="113">
                  <c:v>72.7</c:v>
                </c:pt>
                <c:pt idx="114">
                  <c:v>72.599999999999994</c:v>
                </c:pt>
                <c:pt idx="115">
                  <c:v>72.5</c:v>
                </c:pt>
                <c:pt idx="116">
                  <c:v>72.5</c:v>
                </c:pt>
                <c:pt idx="117">
                  <c:v>72.400000000000006</c:v>
                </c:pt>
                <c:pt idx="118">
                  <c:v>72.3</c:v>
                </c:pt>
                <c:pt idx="119">
                  <c:v>71.900000000000006</c:v>
                </c:pt>
                <c:pt idx="120">
                  <c:v>68</c:v>
                </c:pt>
                <c:pt idx="121">
                  <c:v>67.900000000000006</c:v>
                </c:pt>
                <c:pt idx="122">
                  <c:v>67.900000000000006</c:v>
                </c:pt>
                <c:pt idx="123">
                  <c:v>68.3</c:v>
                </c:pt>
                <c:pt idx="124">
                  <c:v>68.5</c:v>
                </c:pt>
                <c:pt idx="125">
                  <c:v>68.2</c:v>
                </c:pt>
                <c:pt idx="126">
                  <c:v>68.099999999999994</c:v>
                </c:pt>
                <c:pt idx="127">
                  <c:v>64.400000000000006</c:v>
                </c:pt>
                <c:pt idx="128">
                  <c:v>64</c:v>
                </c:pt>
                <c:pt idx="129">
                  <c:v>64.3</c:v>
                </c:pt>
                <c:pt idx="130">
                  <c:v>64.400000000000006</c:v>
                </c:pt>
                <c:pt idx="131">
                  <c:v>64.5</c:v>
                </c:pt>
                <c:pt idx="132">
                  <c:v>64.5</c:v>
                </c:pt>
                <c:pt idx="133">
                  <c:v>60.3</c:v>
                </c:pt>
                <c:pt idx="134">
                  <c:v>60.4</c:v>
                </c:pt>
                <c:pt idx="135">
                  <c:v>62.7</c:v>
                </c:pt>
                <c:pt idx="136">
                  <c:v>62.7</c:v>
                </c:pt>
                <c:pt idx="137">
                  <c:v>62.7</c:v>
                </c:pt>
                <c:pt idx="138">
                  <c:v>62.6</c:v>
                </c:pt>
                <c:pt idx="139">
                  <c:v>57.5</c:v>
                </c:pt>
                <c:pt idx="140">
                  <c:v>57.5</c:v>
                </c:pt>
                <c:pt idx="141">
                  <c:v>57.4</c:v>
                </c:pt>
                <c:pt idx="142">
                  <c:v>57.4</c:v>
                </c:pt>
                <c:pt idx="143">
                  <c:v>56.9</c:v>
                </c:pt>
                <c:pt idx="144">
                  <c:v>56.6</c:v>
                </c:pt>
                <c:pt idx="145">
                  <c:v>56.9</c:v>
                </c:pt>
                <c:pt idx="146">
                  <c:v>57.2</c:v>
                </c:pt>
                <c:pt idx="147">
                  <c:v>57.4</c:v>
                </c:pt>
                <c:pt idx="148">
                  <c:v>56.8</c:v>
                </c:pt>
                <c:pt idx="149">
                  <c:v>56.4</c:v>
                </c:pt>
                <c:pt idx="150">
                  <c:v>56.2</c:v>
                </c:pt>
                <c:pt idx="151">
                  <c:v>55.7</c:v>
                </c:pt>
                <c:pt idx="152">
                  <c:v>55.3</c:v>
                </c:pt>
                <c:pt idx="153">
                  <c:v>55</c:v>
                </c:pt>
                <c:pt idx="154">
                  <c:v>55.4</c:v>
                </c:pt>
                <c:pt idx="155">
                  <c:v>54.9</c:v>
                </c:pt>
                <c:pt idx="156">
                  <c:v>54.6</c:v>
                </c:pt>
                <c:pt idx="157">
                  <c:v>54.4</c:v>
                </c:pt>
                <c:pt idx="158">
                  <c:v>54.3</c:v>
                </c:pt>
                <c:pt idx="159">
                  <c:v>54.3</c:v>
                </c:pt>
                <c:pt idx="160">
                  <c:v>54.2</c:v>
                </c:pt>
                <c:pt idx="161">
                  <c:v>54.2</c:v>
                </c:pt>
                <c:pt idx="162">
                  <c:v>54.2</c:v>
                </c:pt>
                <c:pt idx="163">
                  <c:v>54.2</c:v>
                </c:pt>
                <c:pt idx="164">
                  <c:v>54.2</c:v>
                </c:pt>
                <c:pt idx="165">
                  <c:v>54.2</c:v>
                </c:pt>
                <c:pt idx="166">
                  <c:v>54.2</c:v>
                </c:pt>
                <c:pt idx="167">
                  <c:v>54.1</c:v>
                </c:pt>
                <c:pt idx="168">
                  <c:v>54.1</c:v>
                </c:pt>
                <c:pt idx="169">
                  <c:v>54</c:v>
                </c:pt>
                <c:pt idx="170">
                  <c:v>53.6</c:v>
                </c:pt>
                <c:pt idx="171">
                  <c:v>53.2</c:v>
                </c:pt>
                <c:pt idx="172">
                  <c:v>53.3</c:v>
                </c:pt>
                <c:pt idx="173">
                  <c:v>50.6</c:v>
                </c:pt>
                <c:pt idx="174">
                  <c:v>51.1</c:v>
                </c:pt>
                <c:pt idx="175">
                  <c:v>51.5</c:v>
                </c:pt>
                <c:pt idx="176">
                  <c:v>51.8</c:v>
                </c:pt>
                <c:pt idx="177">
                  <c:v>52.1</c:v>
                </c:pt>
                <c:pt idx="178">
                  <c:v>51.8</c:v>
                </c:pt>
                <c:pt idx="179">
                  <c:v>51.9</c:v>
                </c:pt>
                <c:pt idx="180">
                  <c:v>51.9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52.1</c:v>
                </c:pt>
                <c:pt idx="185">
                  <c:v>52.1</c:v>
                </c:pt>
                <c:pt idx="186">
                  <c:v>52.1</c:v>
                </c:pt>
                <c:pt idx="187">
                  <c:v>52.1</c:v>
                </c:pt>
                <c:pt idx="188">
                  <c:v>52.2</c:v>
                </c:pt>
                <c:pt idx="189">
                  <c:v>52.2</c:v>
                </c:pt>
                <c:pt idx="190">
                  <c:v>52.2</c:v>
                </c:pt>
                <c:pt idx="191">
                  <c:v>52.2</c:v>
                </c:pt>
                <c:pt idx="192">
                  <c:v>52.2</c:v>
                </c:pt>
                <c:pt idx="193">
                  <c:v>52.1</c:v>
                </c:pt>
                <c:pt idx="194">
                  <c:v>49.2</c:v>
                </c:pt>
                <c:pt idx="195">
                  <c:v>51.6</c:v>
                </c:pt>
                <c:pt idx="196">
                  <c:v>51.1</c:v>
                </c:pt>
                <c:pt idx="197">
                  <c:v>51.3</c:v>
                </c:pt>
                <c:pt idx="198">
                  <c:v>51.4</c:v>
                </c:pt>
                <c:pt idx="199">
                  <c:v>51.5</c:v>
                </c:pt>
                <c:pt idx="200">
                  <c:v>51.6</c:v>
                </c:pt>
                <c:pt idx="201">
                  <c:v>51.6</c:v>
                </c:pt>
                <c:pt idx="202">
                  <c:v>51.6</c:v>
                </c:pt>
                <c:pt idx="203">
                  <c:v>51.5</c:v>
                </c:pt>
                <c:pt idx="204">
                  <c:v>51.5</c:v>
                </c:pt>
                <c:pt idx="205">
                  <c:v>51.5</c:v>
                </c:pt>
                <c:pt idx="206">
                  <c:v>51.5</c:v>
                </c:pt>
                <c:pt idx="207">
                  <c:v>51.5</c:v>
                </c:pt>
                <c:pt idx="208">
                  <c:v>51.5</c:v>
                </c:pt>
                <c:pt idx="209">
                  <c:v>51.5</c:v>
                </c:pt>
                <c:pt idx="210">
                  <c:v>51.5</c:v>
                </c:pt>
                <c:pt idx="211">
                  <c:v>51.5</c:v>
                </c:pt>
                <c:pt idx="212">
                  <c:v>51.5</c:v>
                </c:pt>
                <c:pt idx="213">
                  <c:v>51.5</c:v>
                </c:pt>
                <c:pt idx="214">
                  <c:v>51.1</c:v>
                </c:pt>
                <c:pt idx="215">
                  <c:v>51.2</c:v>
                </c:pt>
                <c:pt idx="216">
                  <c:v>51.2</c:v>
                </c:pt>
                <c:pt idx="217">
                  <c:v>51.2</c:v>
                </c:pt>
                <c:pt idx="218">
                  <c:v>51.1</c:v>
                </c:pt>
                <c:pt idx="219">
                  <c:v>51.1</c:v>
                </c:pt>
                <c:pt idx="220">
                  <c:v>51.1</c:v>
                </c:pt>
                <c:pt idx="221">
                  <c:v>51.1</c:v>
                </c:pt>
                <c:pt idx="222">
                  <c:v>51.1</c:v>
                </c:pt>
                <c:pt idx="223">
                  <c:v>51.1</c:v>
                </c:pt>
                <c:pt idx="224">
                  <c:v>51.1</c:v>
                </c:pt>
                <c:pt idx="225">
                  <c:v>51.2</c:v>
                </c:pt>
                <c:pt idx="226">
                  <c:v>51.2</c:v>
                </c:pt>
                <c:pt idx="227">
                  <c:v>51.2</c:v>
                </c:pt>
                <c:pt idx="228">
                  <c:v>51.2</c:v>
                </c:pt>
                <c:pt idx="229">
                  <c:v>51.3</c:v>
                </c:pt>
                <c:pt idx="230">
                  <c:v>51.3</c:v>
                </c:pt>
                <c:pt idx="231">
                  <c:v>51.3</c:v>
                </c:pt>
                <c:pt idx="232">
                  <c:v>51.3</c:v>
                </c:pt>
                <c:pt idx="233">
                  <c:v>51.4</c:v>
                </c:pt>
                <c:pt idx="234">
                  <c:v>51.4</c:v>
                </c:pt>
                <c:pt idx="235">
                  <c:v>51.4</c:v>
                </c:pt>
                <c:pt idx="236">
                  <c:v>51.4</c:v>
                </c:pt>
                <c:pt idx="237">
                  <c:v>51.4</c:v>
                </c:pt>
                <c:pt idx="238">
                  <c:v>51.4</c:v>
                </c:pt>
                <c:pt idx="239">
                  <c:v>51.3</c:v>
                </c:pt>
                <c:pt idx="240">
                  <c:v>51.3</c:v>
                </c:pt>
                <c:pt idx="241">
                  <c:v>51.3</c:v>
                </c:pt>
                <c:pt idx="242">
                  <c:v>51.3</c:v>
                </c:pt>
                <c:pt idx="243">
                  <c:v>51.3</c:v>
                </c:pt>
                <c:pt idx="244">
                  <c:v>51.3</c:v>
                </c:pt>
                <c:pt idx="245">
                  <c:v>51.3</c:v>
                </c:pt>
                <c:pt idx="246">
                  <c:v>51.3</c:v>
                </c:pt>
                <c:pt idx="247">
                  <c:v>51.3</c:v>
                </c:pt>
                <c:pt idx="248">
                  <c:v>51.3</c:v>
                </c:pt>
                <c:pt idx="249">
                  <c:v>51.3</c:v>
                </c:pt>
                <c:pt idx="250">
                  <c:v>51.3</c:v>
                </c:pt>
                <c:pt idx="251">
                  <c:v>51.3</c:v>
                </c:pt>
                <c:pt idx="252">
                  <c:v>51.3</c:v>
                </c:pt>
                <c:pt idx="253">
                  <c:v>51.3</c:v>
                </c:pt>
                <c:pt idx="254">
                  <c:v>51.3</c:v>
                </c:pt>
                <c:pt idx="255">
                  <c:v>51.3</c:v>
                </c:pt>
                <c:pt idx="256">
                  <c:v>51.3</c:v>
                </c:pt>
                <c:pt idx="257">
                  <c:v>51.3</c:v>
                </c:pt>
                <c:pt idx="258">
                  <c:v>51.3</c:v>
                </c:pt>
                <c:pt idx="259">
                  <c:v>51.3</c:v>
                </c:pt>
                <c:pt idx="260">
                  <c:v>51.3</c:v>
                </c:pt>
                <c:pt idx="261">
                  <c:v>51.3</c:v>
                </c:pt>
                <c:pt idx="262">
                  <c:v>51.3</c:v>
                </c:pt>
                <c:pt idx="263">
                  <c:v>51.3</c:v>
                </c:pt>
                <c:pt idx="264">
                  <c:v>51.3</c:v>
                </c:pt>
                <c:pt idx="265">
                  <c:v>51.2</c:v>
                </c:pt>
                <c:pt idx="266">
                  <c:v>51.2</c:v>
                </c:pt>
                <c:pt idx="267">
                  <c:v>51.2</c:v>
                </c:pt>
                <c:pt idx="268">
                  <c:v>51.2</c:v>
                </c:pt>
                <c:pt idx="269">
                  <c:v>51.2</c:v>
                </c:pt>
                <c:pt idx="270">
                  <c:v>51.2</c:v>
                </c:pt>
                <c:pt idx="271">
                  <c:v>51.2</c:v>
                </c:pt>
                <c:pt idx="272">
                  <c:v>51.3</c:v>
                </c:pt>
                <c:pt idx="273">
                  <c:v>51.3</c:v>
                </c:pt>
                <c:pt idx="274">
                  <c:v>51.3</c:v>
                </c:pt>
                <c:pt idx="275">
                  <c:v>51.3</c:v>
                </c:pt>
                <c:pt idx="276">
                  <c:v>51.3</c:v>
                </c:pt>
                <c:pt idx="277">
                  <c:v>51.3</c:v>
                </c:pt>
                <c:pt idx="278">
                  <c:v>51.3</c:v>
                </c:pt>
                <c:pt idx="279">
                  <c:v>51.3</c:v>
                </c:pt>
                <c:pt idx="280">
                  <c:v>51.3</c:v>
                </c:pt>
                <c:pt idx="281">
                  <c:v>51.3</c:v>
                </c:pt>
                <c:pt idx="282">
                  <c:v>51.3</c:v>
                </c:pt>
                <c:pt idx="283">
                  <c:v>51.3</c:v>
                </c:pt>
                <c:pt idx="284">
                  <c:v>51.3</c:v>
                </c:pt>
                <c:pt idx="285">
                  <c:v>51.4</c:v>
                </c:pt>
                <c:pt idx="286">
                  <c:v>51.4</c:v>
                </c:pt>
                <c:pt idx="287">
                  <c:v>51.4</c:v>
                </c:pt>
                <c:pt idx="288">
                  <c:v>51.4</c:v>
                </c:pt>
                <c:pt idx="289">
                  <c:v>51.3</c:v>
                </c:pt>
                <c:pt idx="290">
                  <c:v>51.3</c:v>
                </c:pt>
                <c:pt idx="291">
                  <c:v>51.3</c:v>
                </c:pt>
                <c:pt idx="292">
                  <c:v>51.3</c:v>
                </c:pt>
                <c:pt idx="293">
                  <c:v>51.3</c:v>
                </c:pt>
                <c:pt idx="294">
                  <c:v>51.3</c:v>
                </c:pt>
                <c:pt idx="295">
                  <c:v>51.2</c:v>
                </c:pt>
                <c:pt idx="296">
                  <c:v>51.2</c:v>
                </c:pt>
                <c:pt idx="297">
                  <c:v>51.2</c:v>
                </c:pt>
                <c:pt idx="298">
                  <c:v>51.2</c:v>
                </c:pt>
                <c:pt idx="299">
                  <c:v>51.2</c:v>
                </c:pt>
                <c:pt idx="300">
                  <c:v>51.2</c:v>
                </c:pt>
                <c:pt idx="301">
                  <c:v>51.3</c:v>
                </c:pt>
                <c:pt idx="302">
                  <c:v>51.3</c:v>
                </c:pt>
                <c:pt idx="303">
                  <c:v>51.3</c:v>
                </c:pt>
                <c:pt idx="304">
                  <c:v>51.3</c:v>
                </c:pt>
                <c:pt idx="305">
                  <c:v>51.3</c:v>
                </c:pt>
                <c:pt idx="306">
                  <c:v>51.3</c:v>
                </c:pt>
                <c:pt idx="307">
                  <c:v>51.3</c:v>
                </c:pt>
                <c:pt idx="308">
                  <c:v>51.3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6A-4C83-BFAF-AEA168253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5440"/>
        <c:axId val="26686976"/>
      </c:scatterChart>
      <c:valAx>
        <c:axId val="2668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686976"/>
        <c:crosses val="autoZero"/>
        <c:crossBetween val="midCat"/>
      </c:valAx>
      <c:valAx>
        <c:axId val="26686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85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данные'!$EV$1:$EV$4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strRef>
              <c:f>'исх данные'!$EU$5:$EU$793</c:f>
              <c:strCache>
                <c:ptCount val="313"/>
                <c:pt idx="0">
                  <c:v>1,794</c:v>
                </c:pt>
                <c:pt idx="1">
                  <c:v>4,687</c:v>
                </c:pt>
                <c:pt idx="2">
                  <c:v>5,655</c:v>
                </c:pt>
                <c:pt idx="3">
                  <c:v>6,676</c:v>
                </c:pt>
                <c:pt idx="4">
                  <c:v>7,567</c:v>
                </c:pt>
                <c:pt idx="5">
                  <c:v>8,527</c:v>
                </c:pt>
                <c:pt idx="6">
                  <c:v>9,494</c:v>
                </c:pt>
                <c:pt idx="7">
                  <c:v>10,454</c:v>
                </c:pt>
                <c:pt idx="8">
                  <c:v>11,411</c:v>
                </c:pt>
                <c:pt idx="9">
                  <c:v>12,374</c:v>
                </c:pt>
                <c:pt idx="10">
                  <c:v>13,327</c:v>
                </c:pt>
                <c:pt idx="11">
                  <c:v>14,288</c:v>
                </c:pt>
                <c:pt idx="12">
                  <c:v>15,25</c:v>
                </c:pt>
                <c:pt idx="13">
                  <c:v>16,214</c:v>
                </c:pt>
                <c:pt idx="14">
                  <c:v>17,175</c:v>
                </c:pt>
                <c:pt idx="15">
                  <c:v>18,128</c:v>
                </c:pt>
                <c:pt idx="16">
                  <c:v>19,091</c:v>
                </c:pt>
                <c:pt idx="17">
                  <c:v>20,054</c:v>
                </c:pt>
                <c:pt idx="18">
                  <c:v>21,012</c:v>
                </c:pt>
                <c:pt idx="19">
                  <c:v>21,969</c:v>
                </c:pt>
                <c:pt idx="20">
                  <c:v>22,936</c:v>
                </c:pt>
                <c:pt idx="21">
                  <c:v>23,887</c:v>
                </c:pt>
                <c:pt idx="22">
                  <c:v>24,85</c:v>
                </c:pt>
                <c:pt idx="23">
                  <c:v>25,808</c:v>
                </c:pt>
                <c:pt idx="24">
                  <c:v>26,769</c:v>
                </c:pt>
                <c:pt idx="25">
                  <c:v>27,73</c:v>
                </c:pt>
                <c:pt idx="26">
                  <c:v>28,692</c:v>
                </c:pt>
                <c:pt idx="27">
                  <c:v>29,655</c:v>
                </c:pt>
                <c:pt idx="28">
                  <c:v>30,607</c:v>
                </c:pt>
                <c:pt idx="29">
                  <c:v>31,569</c:v>
                </c:pt>
                <c:pt idx="30">
                  <c:v>32,531</c:v>
                </c:pt>
                <c:pt idx="31">
                  <c:v>33,494</c:v>
                </c:pt>
                <c:pt idx="32">
                  <c:v>34,456</c:v>
                </c:pt>
                <c:pt idx="33">
                  <c:v>35,413</c:v>
                </c:pt>
                <c:pt idx="34">
                  <c:v>36,368</c:v>
                </c:pt>
                <c:pt idx="35">
                  <c:v>37,335</c:v>
                </c:pt>
                <c:pt idx="36">
                  <c:v>38,293</c:v>
                </c:pt>
                <c:pt idx="37">
                  <c:v>39,25</c:v>
                </c:pt>
                <c:pt idx="38">
                  <c:v>40,207</c:v>
                </c:pt>
                <c:pt idx="39">
                  <c:v>41,174</c:v>
                </c:pt>
                <c:pt idx="40">
                  <c:v>42,132</c:v>
                </c:pt>
                <c:pt idx="41">
                  <c:v>43,089</c:v>
                </c:pt>
                <c:pt idx="42">
                  <c:v>44,05</c:v>
                </c:pt>
                <c:pt idx="43">
                  <c:v>45,011</c:v>
                </c:pt>
                <c:pt idx="44">
                  <c:v>45,973</c:v>
                </c:pt>
                <c:pt idx="45">
                  <c:v>46,936</c:v>
                </c:pt>
                <c:pt idx="46">
                  <c:v>47,891</c:v>
                </c:pt>
                <c:pt idx="47">
                  <c:v>48,851</c:v>
                </c:pt>
                <c:pt idx="48">
                  <c:v>49,812</c:v>
                </c:pt>
                <c:pt idx="49">
                  <c:v>50,775</c:v>
                </c:pt>
                <c:pt idx="50">
                  <c:v>51,727</c:v>
                </c:pt>
                <c:pt idx="51">
                  <c:v>52,693</c:v>
                </c:pt>
                <c:pt idx="52">
                  <c:v>53,649</c:v>
                </c:pt>
                <c:pt idx="53">
                  <c:v>54,616</c:v>
                </c:pt>
                <c:pt idx="54">
                  <c:v>55,574</c:v>
                </c:pt>
                <c:pt idx="55">
                  <c:v>56,531</c:v>
                </c:pt>
                <c:pt idx="56">
                  <c:v>57,488</c:v>
                </c:pt>
                <c:pt idx="57">
                  <c:v>58,455</c:v>
                </c:pt>
                <c:pt idx="58">
                  <c:v>59,413</c:v>
                </c:pt>
                <c:pt idx="59">
                  <c:v>60,37</c:v>
                </c:pt>
                <c:pt idx="60">
                  <c:v>61,331</c:v>
                </c:pt>
                <c:pt idx="61">
                  <c:v>62,293</c:v>
                </c:pt>
                <c:pt idx="62">
                  <c:v>63,254</c:v>
                </c:pt>
                <c:pt idx="63">
                  <c:v>64,207</c:v>
                </c:pt>
                <c:pt idx="64">
                  <c:v>65,168</c:v>
                </c:pt>
                <c:pt idx="65">
                  <c:v>66,131</c:v>
                </c:pt>
                <c:pt idx="66">
                  <c:v>67,093</c:v>
                </c:pt>
                <c:pt idx="67">
                  <c:v>68,056</c:v>
                </c:pt>
                <c:pt idx="68">
                  <c:v>69,008</c:v>
                </c:pt>
                <c:pt idx="69">
                  <c:v>69,974</c:v>
                </c:pt>
                <c:pt idx="70">
                  <c:v>70,93</c:v>
                </c:pt>
                <c:pt idx="71">
                  <c:v>71,89</c:v>
                </c:pt>
                <c:pt idx="72">
                  <c:v>72,854</c:v>
                </c:pt>
                <c:pt idx="73">
                  <c:v>73,812</c:v>
                </c:pt>
                <c:pt idx="74">
                  <c:v>74,769</c:v>
                </c:pt>
                <c:pt idx="75">
                  <c:v>75,736</c:v>
                </c:pt>
                <c:pt idx="76">
                  <c:v>76,694</c:v>
                </c:pt>
                <c:pt idx="77">
                  <c:v>77,654</c:v>
                </c:pt>
                <c:pt idx="78">
                  <c:v>78,611</c:v>
                </c:pt>
                <c:pt idx="79">
                  <c:v>79,574</c:v>
                </c:pt>
                <c:pt idx="80">
                  <c:v>80,535</c:v>
                </c:pt>
                <c:pt idx="81">
                  <c:v>81,488</c:v>
                </c:pt>
                <c:pt idx="82">
                  <c:v>82,449</c:v>
                </c:pt>
                <c:pt idx="83">
                  <c:v>83,412</c:v>
                </c:pt>
                <c:pt idx="84">
                  <c:v>84,374</c:v>
                </c:pt>
                <c:pt idx="85">
                  <c:v>85,327</c:v>
                </c:pt>
                <c:pt idx="86">
                  <c:v>86,29</c:v>
                </c:pt>
                <c:pt idx="87">
                  <c:v>87,254</c:v>
                </c:pt>
                <c:pt idx="88">
                  <c:v>88,211</c:v>
                </c:pt>
                <c:pt idx="89">
                  <c:v>89,168</c:v>
                </c:pt>
                <c:pt idx="90">
                  <c:v>90,135</c:v>
                </c:pt>
                <c:pt idx="91">
                  <c:v>91,093</c:v>
                </c:pt>
                <c:pt idx="92">
                  <c:v>92,05</c:v>
                </c:pt>
                <c:pt idx="93">
                  <c:v>93,007</c:v>
                </c:pt>
                <c:pt idx="94">
                  <c:v>93,974</c:v>
                </c:pt>
                <c:pt idx="95">
                  <c:v>94,934</c:v>
                </c:pt>
                <c:pt idx="96">
                  <c:v>95,903</c:v>
                </c:pt>
                <c:pt idx="97">
                  <c:v>96,849</c:v>
                </c:pt>
                <c:pt idx="98">
                  <c:v>97,816</c:v>
                </c:pt>
                <c:pt idx="99">
                  <c:v>98,77</c:v>
                </c:pt>
                <c:pt idx="100">
                  <c:v>99,73</c:v>
                </c:pt>
                <c:pt idx="101">
                  <c:v>100,694</c:v>
                </c:pt>
                <c:pt idx="102">
                  <c:v>101,655</c:v>
                </c:pt>
                <c:pt idx="103">
                  <c:v>102,609</c:v>
                </c:pt>
                <c:pt idx="104">
                  <c:v>103,571</c:v>
                </c:pt>
                <c:pt idx="105">
                  <c:v>104,535</c:v>
                </c:pt>
                <c:pt idx="106">
                  <c:v>105,492</c:v>
                </c:pt>
                <c:pt idx="107">
                  <c:v>106,449</c:v>
                </c:pt>
                <c:pt idx="108">
                  <c:v>107,416</c:v>
                </c:pt>
                <c:pt idx="109">
                  <c:v>108,374</c:v>
                </c:pt>
                <c:pt idx="110">
                  <c:v>109,331</c:v>
                </c:pt>
                <c:pt idx="111">
                  <c:v>110,288</c:v>
                </c:pt>
                <c:pt idx="112">
                  <c:v>111,255</c:v>
                </c:pt>
                <c:pt idx="113">
                  <c:v>112,216</c:v>
                </c:pt>
                <c:pt idx="114">
                  <c:v>113,167</c:v>
                </c:pt>
                <c:pt idx="115">
                  <c:v>114,132</c:v>
                </c:pt>
                <c:pt idx="116">
                  <c:v>115,096</c:v>
                </c:pt>
                <c:pt idx="117">
                  <c:v>116,051</c:v>
                </c:pt>
                <c:pt idx="118">
                  <c:v>117,011</c:v>
                </c:pt>
                <c:pt idx="119">
                  <c:v>117,975</c:v>
                </c:pt>
                <c:pt idx="120">
                  <c:v>118,936</c:v>
                </c:pt>
                <c:pt idx="121">
                  <c:v>119,887</c:v>
                </c:pt>
                <c:pt idx="122">
                  <c:v>120,848</c:v>
                </c:pt>
                <c:pt idx="123">
                  <c:v>121,815</c:v>
                </c:pt>
                <c:pt idx="124">
                  <c:v>122,773</c:v>
                </c:pt>
                <c:pt idx="125">
                  <c:v>123,732</c:v>
                </c:pt>
                <c:pt idx="126">
                  <c:v>124,689</c:v>
                </c:pt>
                <c:pt idx="127">
                  <c:v>125,655</c:v>
                </c:pt>
                <c:pt idx="128">
                  <c:v>126,612</c:v>
                </c:pt>
                <c:pt idx="129">
                  <c:v>127,569</c:v>
                </c:pt>
                <c:pt idx="130">
                  <c:v>128,53</c:v>
                </c:pt>
                <c:pt idx="131">
                  <c:v>129,493</c:v>
                </c:pt>
                <c:pt idx="132">
                  <c:v>130,453</c:v>
                </c:pt>
                <c:pt idx="133">
                  <c:v>131,408</c:v>
                </c:pt>
                <c:pt idx="134">
                  <c:v>132,367</c:v>
                </c:pt>
                <c:pt idx="135">
                  <c:v>133,332</c:v>
                </c:pt>
                <c:pt idx="136">
                  <c:v>134,292</c:v>
                </c:pt>
                <c:pt idx="137">
                  <c:v>135,247</c:v>
                </c:pt>
                <c:pt idx="138">
                  <c:v>136,216</c:v>
                </c:pt>
                <c:pt idx="139">
                  <c:v>137,175</c:v>
                </c:pt>
                <c:pt idx="140">
                  <c:v>138,13</c:v>
                </c:pt>
                <c:pt idx="141">
                  <c:v>139,087</c:v>
                </c:pt>
                <c:pt idx="142">
                  <c:v>140,054</c:v>
                </c:pt>
                <c:pt idx="143">
                  <c:v>141,012</c:v>
                </c:pt>
                <c:pt idx="144">
                  <c:v>141,97</c:v>
                </c:pt>
                <c:pt idx="145">
                  <c:v>142,936</c:v>
                </c:pt>
                <c:pt idx="146">
                  <c:v>143,887</c:v>
                </c:pt>
                <c:pt idx="147">
                  <c:v>144,853</c:v>
                </c:pt>
                <c:pt idx="148">
                  <c:v>145,811</c:v>
                </c:pt>
                <c:pt idx="149">
                  <c:v>146,773</c:v>
                </c:pt>
                <c:pt idx="150">
                  <c:v>147,734</c:v>
                </c:pt>
                <c:pt idx="151">
                  <c:v>148,689</c:v>
                </c:pt>
                <c:pt idx="152">
                  <c:v>149,649</c:v>
                </c:pt>
                <c:pt idx="153">
                  <c:v>150,613</c:v>
                </c:pt>
                <c:pt idx="154">
                  <c:v>151,573</c:v>
                </c:pt>
                <c:pt idx="155">
                  <c:v>152,528</c:v>
                </c:pt>
                <c:pt idx="156">
                  <c:v>153,491</c:v>
                </c:pt>
                <c:pt idx="157">
                  <c:v>154,453</c:v>
                </c:pt>
                <c:pt idx="158">
                  <c:v>155,412</c:v>
                </c:pt>
                <c:pt idx="159">
                  <c:v>156,369</c:v>
                </c:pt>
                <c:pt idx="160">
                  <c:v>157,336</c:v>
                </c:pt>
                <c:pt idx="161">
                  <c:v>158,293</c:v>
                </c:pt>
                <c:pt idx="162">
                  <c:v>159,251</c:v>
                </c:pt>
                <c:pt idx="163">
                  <c:v>160,207</c:v>
                </c:pt>
                <c:pt idx="164">
                  <c:v>161,174</c:v>
                </c:pt>
                <c:pt idx="165">
                  <c:v>162,134</c:v>
                </c:pt>
                <c:pt idx="166">
                  <c:v>163,091</c:v>
                </c:pt>
                <c:pt idx="167">
                  <c:v>164,055</c:v>
                </c:pt>
                <c:pt idx="168">
                  <c:v>165,016</c:v>
                </c:pt>
                <c:pt idx="169">
                  <c:v>165,97</c:v>
                </c:pt>
                <c:pt idx="170">
                  <c:v>166,93</c:v>
                </c:pt>
                <c:pt idx="171">
                  <c:v>167,887</c:v>
                </c:pt>
                <c:pt idx="172">
                  <c:v>168,854</c:v>
                </c:pt>
                <c:pt idx="173">
                  <c:v>169,813</c:v>
                </c:pt>
                <c:pt idx="174">
                  <c:v>170,768</c:v>
                </c:pt>
                <c:pt idx="175">
                  <c:v>171,734</c:v>
                </c:pt>
                <c:pt idx="176">
                  <c:v>172,692</c:v>
                </c:pt>
                <c:pt idx="177">
                  <c:v>173,649</c:v>
                </c:pt>
                <c:pt idx="178">
                  <c:v>174,616</c:v>
                </c:pt>
                <c:pt idx="179">
                  <c:v>175,574</c:v>
                </c:pt>
                <c:pt idx="180">
                  <c:v>176,532</c:v>
                </c:pt>
                <c:pt idx="181">
                  <c:v>177,488</c:v>
                </c:pt>
                <c:pt idx="182">
                  <c:v>178,45</c:v>
                </c:pt>
                <c:pt idx="183">
                  <c:v>179,41</c:v>
                </c:pt>
                <c:pt idx="184">
                  <c:v>180,372</c:v>
                </c:pt>
                <c:pt idx="185">
                  <c:v>181,336</c:v>
                </c:pt>
                <c:pt idx="186">
                  <c:v>182,287</c:v>
                </c:pt>
                <c:pt idx="187">
                  <c:v>183,25</c:v>
                </c:pt>
                <c:pt idx="188">
                  <c:v>184,213</c:v>
                </c:pt>
                <c:pt idx="189">
                  <c:v>185,175</c:v>
                </c:pt>
                <c:pt idx="190">
                  <c:v>186,127</c:v>
                </c:pt>
                <c:pt idx="191">
                  <c:v>187,092</c:v>
                </c:pt>
                <c:pt idx="192">
                  <c:v>188,049</c:v>
                </c:pt>
                <c:pt idx="193">
                  <c:v>189,015</c:v>
                </c:pt>
                <c:pt idx="194">
                  <c:v>189,973</c:v>
                </c:pt>
                <c:pt idx="195">
                  <c:v>190,93</c:v>
                </c:pt>
                <c:pt idx="196">
                  <c:v>191,891</c:v>
                </c:pt>
                <c:pt idx="197">
                  <c:v>192,854</c:v>
                </c:pt>
                <c:pt idx="198">
                  <c:v>193,812</c:v>
                </c:pt>
                <c:pt idx="199">
                  <c:v>194,772</c:v>
                </c:pt>
                <c:pt idx="200">
                  <c:v>195,728</c:v>
                </c:pt>
                <c:pt idx="201">
                  <c:v>196,692</c:v>
                </c:pt>
                <c:pt idx="202">
                  <c:v>197,653</c:v>
                </c:pt>
                <c:pt idx="203">
                  <c:v>198,607</c:v>
                </c:pt>
                <c:pt idx="204">
                  <c:v>199,567</c:v>
                </c:pt>
                <c:pt idx="205">
                  <c:v>200,53</c:v>
                </c:pt>
                <c:pt idx="206">
                  <c:v>201,492</c:v>
                </c:pt>
                <c:pt idx="207">
                  <c:v>202,456</c:v>
                </c:pt>
                <c:pt idx="208">
                  <c:v>203,41</c:v>
                </c:pt>
                <c:pt idx="209">
                  <c:v>204,371</c:v>
                </c:pt>
                <c:pt idx="210">
                  <c:v>205,329</c:v>
                </c:pt>
                <c:pt idx="211">
                  <c:v>206,296</c:v>
                </c:pt>
                <c:pt idx="212">
                  <c:v>207,254</c:v>
                </c:pt>
                <c:pt idx="213">
                  <c:v>208,213</c:v>
                </c:pt>
                <c:pt idx="214">
                  <c:v>209,169</c:v>
                </c:pt>
                <c:pt idx="215">
                  <c:v>210,135</c:v>
                </c:pt>
                <c:pt idx="216">
                  <c:v>211,093</c:v>
                </c:pt>
                <c:pt idx="217">
                  <c:v>212,053</c:v>
                </c:pt>
                <c:pt idx="218">
                  <c:v>213,01</c:v>
                </c:pt>
                <c:pt idx="219">
                  <c:v>213,973</c:v>
                </c:pt>
                <c:pt idx="220">
                  <c:v>214,934</c:v>
                </c:pt>
                <c:pt idx="221">
                  <c:v>215,891</c:v>
                </c:pt>
                <c:pt idx="222">
                  <c:v>216,848</c:v>
                </c:pt>
                <c:pt idx="223">
                  <c:v>217,812</c:v>
                </c:pt>
                <c:pt idx="224">
                  <c:v>218,773</c:v>
                </c:pt>
                <c:pt idx="225">
                  <c:v>219,731</c:v>
                </c:pt>
                <c:pt idx="226">
                  <c:v>220,695</c:v>
                </c:pt>
                <c:pt idx="227">
                  <c:v>221,653</c:v>
                </c:pt>
                <c:pt idx="228">
                  <c:v>222,612</c:v>
                </c:pt>
                <c:pt idx="229">
                  <c:v>223,576</c:v>
                </c:pt>
                <c:pt idx="230">
                  <c:v>224,535</c:v>
                </c:pt>
                <c:pt idx="231">
                  <c:v>225,489</c:v>
                </c:pt>
                <c:pt idx="232">
                  <c:v>226,449</c:v>
                </c:pt>
                <c:pt idx="233">
                  <c:v>227,416</c:v>
                </c:pt>
                <c:pt idx="234">
                  <c:v>228,369</c:v>
                </c:pt>
                <c:pt idx="235">
                  <c:v>229,33</c:v>
                </c:pt>
                <c:pt idx="236">
                  <c:v>230,29</c:v>
                </c:pt>
                <c:pt idx="237">
                  <c:v>231,253</c:v>
                </c:pt>
                <c:pt idx="238">
                  <c:v>232,215</c:v>
                </c:pt>
                <c:pt idx="239">
                  <c:v>233,168</c:v>
                </c:pt>
                <c:pt idx="240">
                  <c:v>234,13</c:v>
                </c:pt>
                <c:pt idx="241">
                  <c:v>235,093</c:v>
                </c:pt>
                <c:pt idx="242">
                  <c:v>236,054</c:v>
                </c:pt>
                <c:pt idx="243">
                  <c:v>237,012</c:v>
                </c:pt>
                <c:pt idx="244">
                  <c:v>237,976</c:v>
                </c:pt>
                <c:pt idx="245">
                  <c:v>238,934</c:v>
                </c:pt>
                <c:pt idx="246">
                  <c:v>239,903</c:v>
                </c:pt>
                <c:pt idx="247">
                  <c:v>240,852</c:v>
                </c:pt>
                <c:pt idx="248">
                  <c:v>241,815</c:v>
                </c:pt>
                <c:pt idx="249">
                  <c:v>242,773</c:v>
                </c:pt>
                <c:pt idx="250">
                  <c:v>243,73</c:v>
                </c:pt>
                <c:pt idx="251">
                  <c:v>244,69</c:v>
                </c:pt>
                <c:pt idx="252">
                  <c:v>245,656</c:v>
                </c:pt>
                <c:pt idx="253">
                  <c:v>246,612</c:v>
                </c:pt>
                <c:pt idx="254">
                  <c:v>247,574</c:v>
                </c:pt>
                <c:pt idx="255">
                  <c:v>248,536</c:v>
                </c:pt>
                <c:pt idx="256">
                  <c:v>249,488</c:v>
                </c:pt>
                <c:pt idx="257">
                  <c:v>250,45</c:v>
                </c:pt>
                <c:pt idx="258">
                  <c:v>251,412</c:v>
                </c:pt>
                <c:pt idx="259">
                  <c:v>252,374</c:v>
                </c:pt>
                <c:pt idx="260">
                  <c:v>253,33</c:v>
                </c:pt>
                <c:pt idx="261">
                  <c:v>254,291</c:v>
                </c:pt>
                <c:pt idx="262">
                  <c:v>255,25</c:v>
                </c:pt>
                <c:pt idx="263">
                  <c:v>256,215</c:v>
                </c:pt>
                <c:pt idx="264">
                  <c:v>257,175</c:v>
                </c:pt>
                <c:pt idx="265">
                  <c:v>258,13</c:v>
                </c:pt>
                <c:pt idx="266">
                  <c:v>259,089</c:v>
                </c:pt>
                <c:pt idx="267">
                  <c:v>260,054</c:v>
                </c:pt>
                <c:pt idx="268">
                  <c:v>261,014</c:v>
                </c:pt>
                <c:pt idx="269">
                  <c:v>261,971</c:v>
                </c:pt>
                <c:pt idx="270">
                  <c:v>262,929</c:v>
                </c:pt>
                <c:pt idx="271">
                  <c:v>263,894</c:v>
                </c:pt>
                <c:pt idx="272">
                  <c:v>264,854</c:v>
                </c:pt>
                <c:pt idx="273">
                  <c:v>265,816</c:v>
                </c:pt>
                <c:pt idx="274">
                  <c:v>266,769</c:v>
                </c:pt>
                <c:pt idx="275">
                  <c:v>267,731</c:v>
                </c:pt>
                <c:pt idx="276">
                  <c:v>268,693</c:v>
                </c:pt>
                <c:pt idx="277">
                  <c:v>269,649</c:v>
                </c:pt>
                <c:pt idx="278">
                  <c:v>270,615</c:v>
                </c:pt>
                <c:pt idx="279">
                  <c:v>271,572</c:v>
                </c:pt>
                <c:pt idx="280">
                  <c:v>272,53</c:v>
                </c:pt>
                <c:pt idx="281">
                  <c:v>273,496</c:v>
                </c:pt>
                <c:pt idx="282">
                  <c:v>274,455</c:v>
                </c:pt>
                <c:pt idx="283">
                  <c:v>275,411</c:v>
                </c:pt>
                <c:pt idx="284">
                  <c:v>276,369</c:v>
                </c:pt>
                <c:pt idx="285">
                  <c:v>277,335</c:v>
                </c:pt>
                <c:pt idx="286">
                  <c:v>278,288</c:v>
                </c:pt>
                <c:pt idx="287">
                  <c:v>279,248</c:v>
                </c:pt>
                <c:pt idx="288">
                  <c:v>280,211</c:v>
                </c:pt>
                <c:pt idx="289">
                  <c:v>281,173</c:v>
                </c:pt>
                <c:pt idx="290">
                  <c:v>282,135</c:v>
                </c:pt>
                <c:pt idx="291">
                  <c:v>283,088</c:v>
                </c:pt>
                <c:pt idx="292">
                  <c:v>284,05</c:v>
                </c:pt>
                <c:pt idx="293">
                  <c:v>285,012</c:v>
                </c:pt>
                <c:pt idx="294">
                  <c:v>285,974</c:v>
                </c:pt>
                <c:pt idx="295">
                  <c:v>286,93</c:v>
                </c:pt>
                <c:pt idx="296">
                  <c:v>287,89</c:v>
                </c:pt>
                <c:pt idx="297">
                  <c:v>288,853</c:v>
                </c:pt>
                <c:pt idx="298">
                  <c:v>289,812</c:v>
                </c:pt>
                <c:pt idx="299">
                  <c:v>290,768</c:v>
                </c:pt>
                <c:pt idx="300">
                  <c:v>291,735</c:v>
                </c:pt>
                <c:pt idx="301">
                  <c:v>292,692</c:v>
                </c:pt>
                <c:pt idx="302">
                  <c:v>293,651</c:v>
                </c:pt>
                <c:pt idx="303">
                  <c:v>294,609</c:v>
                </c:pt>
                <c:pt idx="304">
                  <c:v>295,568</c:v>
                </c:pt>
                <c:pt idx="305">
                  <c:v>296,529</c:v>
                </c:pt>
                <c:pt idx="306">
                  <c:v>297,492</c:v>
                </c:pt>
                <c:pt idx="307">
                  <c:v>298,454</c:v>
                </c:pt>
                <c:pt idx="308">
                  <c:v>299,416</c:v>
                </c:pt>
                <c:pt idx="309">
                  <c:v>300,369</c:v>
                </c:pt>
                <c:pt idx="310">
                  <c:v>301,33</c:v>
                </c:pt>
                <c:pt idx="311">
                  <c:v>302,291</c:v>
                </c:pt>
                <c:pt idx="312">
                  <c:v>$Дата 14-07-2017   Время 19:22:59</c:v>
                </c:pt>
              </c:strCache>
            </c:strRef>
          </c:xVal>
          <c:yVal>
            <c:numRef>
              <c:f>'исх данные'!$EV$5:$EV$793</c:f>
              <c:numCache>
                <c:formatCode>General</c:formatCode>
                <c:ptCount val="789"/>
                <c:pt idx="0">
                  <c:v>25.9</c:v>
                </c:pt>
                <c:pt idx="1">
                  <c:v>51.7</c:v>
                </c:pt>
                <c:pt idx="2">
                  <c:v>51.7</c:v>
                </c:pt>
                <c:pt idx="3">
                  <c:v>51.7</c:v>
                </c:pt>
                <c:pt idx="4">
                  <c:v>51.7</c:v>
                </c:pt>
                <c:pt idx="5">
                  <c:v>51.7</c:v>
                </c:pt>
                <c:pt idx="6">
                  <c:v>51.7</c:v>
                </c:pt>
                <c:pt idx="7">
                  <c:v>51.7</c:v>
                </c:pt>
                <c:pt idx="8">
                  <c:v>51.7</c:v>
                </c:pt>
                <c:pt idx="9">
                  <c:v>51.7</c:v>
                </c:pt>
                <c:pt idx="10">
                  <c:v>51.7</c:v>
                </c:pt>
                <c:pt idx="11">
                  <c:v>51.7</c:v>
                </c:pt>
                <c:pt idx="12">
                  <c:v>51.7</c:v>
                </c:pt>
                <c:pt idx="13">
                  <c:v>51.7</c:v>
                </c:pt>
                <c:pt idx="14">
                  <c:v>51.7</c:v>
                </c:pt>
                <c:pt idx="15">
                  <c:v>51.7</c:v>
                </c:pt>
                <c:pt idx="16">
                  <c:v>51.6</c:v>
                </c:pt>
                <c:pt idx="17">
                  <c:v>51.6</c:v>
                </c:pt>
                <c:pt idx="18">
                  <c:v>51.6</c:v>
                </c:pt>
                <c:pt idx="19">
                  <c:v>51.6</c:v>
                </c:pt>
                <c:pt idx="20">
                  <c:v>51.6</c:v>
                </c:pt>
                <c:pt idx="21">
                  <c:v>51.6</c:v>
                </c:pt>
                <c:pt idx="22">
                  <c:v>51.6</c:v>
                </c:pt>
                <c:pt idx="23">
                  <c:v>51.6</c:v>
                </c:pt>
                <c:pt idx="24">
                  <c:v>51.6</c:v>
                </c:pt>
                <c:pt idx="25">
                  <c:v>51.6</c:v>
                </c:pt>
                <c:pt idx="26">
                  <c:v>51.6</c:v>
                </c:pt>
                <c:pt idx="27">
                  <c:v>51.6</c:v>
                </c:pt>
                <c:pt idx="28">
                  <c:v>51.6</c:v>
                </c:pt>
                <c:pt idx="29">
                  <c:v>51.6</c:v>
                </c:pt>
                <c:pt idx="30">
                  <c:v>51.6</c:v>
                </c:pt>
                <c:pt idx="31">
                  <c:v>51.6</c:v>
                </c:pt>
                <c:pt idx="32">
                  <c:v>51.6</c:v>
                </c:pt>
                <c:pt idx="33">
                  <c:v>51.6</c:v>
                </c:pt>
                <c:pt idx="34">
                  <c:v>51.6</c:v>
                </c:pt>
                <c:pt idx="35">
                  <c:v>51.6</c:v>
                </c:pt>
                <c:pt idx="36">
                  <c:v>51.6</c:v>
                </c:pt>
                <c:pt idx="37">
                  <c:v>51.6</c:v>
                </c:pt>
                <c:pt idx="38">
                  <c:v>51.6</c:v>
                </c:pt>
                <c:pt idx="39">
                  <c:v>51.6</c:v>
                </c:pt>
                <c:pt idx="40">
                  <c:v>51.6</c:v>
                </c:pt>
                <c:pt idx="41">
                  <c:v>51.6</c:v>
                </c:pt>
                <c:pt idx="42">
                  <c:v>51.6</c:v>
                </c:pt>
                <c:pt idx="43">
                  <c:v>51.6</c:v>
                </c:pt>
                <c:pt idx="44">
                  <c:v>51.6</c:v>
                </c:pt>
                <c:pt idx="45">
                  <c:v>51.4</c:v>
                </c:pt>
                <c:pt idx="46">
                  <c:v>51.6</c:v>
                </c:pt>
                <c:pt idx="47">
                  <c:v>51.6</c:v>
                </c:pt>
                <c:pt idx="48">
                  <c:v>51.6</c:v>
                </c:pt>
                <c:pt idx="49">
                  <c:v>51.6</c:v>
                </c:pt>
                <c:pt idx="50">
                  <c:v>51.6</c:v>
                </c:pt>
                <c:pt idx="51">
                  <c:v>51.6</c:v>
                </c:pt>
                <c:pt idx="52">
                  <c:v>51.6</c:v>
                </c:pt>
                <c:pt idx="53">
                  <c:v>51.6</c:v>
                </c:pt>
                <c:pt idx="54">
                  <c:v>51.6</c:v>
                </c:pt>
                <c:pt idx="55">
                  <c:v>51.6</c:v>
                </c:pt>
                <c:pt idx="56">
                  <c:v>51.6</c:v>
                </c:pt>
                <c:pt idx="57">
                  <c:v>51.6</c:v>
                </c:pt>
                <c:pt idx="58">
                  <c:v>51.6</c:v>
                </c:pt>
                <c:pt idx="59">
                  <c:v>51.6</c:v>
                </c:pt>
                <c:pt idx="60">
                  <c:v>51.6</c:v>
                </c:pt>
                <c:pt idx="61">
                  <c:v>51.6</c:v>
                </c:pt>
                <c:pt idx="62">
                  <c:v>51.6</c:v>
                </c:pt>
                <c:pt idx="63">
                  <c:v>51.6</c:v>
                </c:pt>
                <c:pt idx="64">
                  <c:v>51.6</c:v>
                </c:pt>
                <c:pt idx="65">
                  <c:v>51.7</c:v>
                </c:pt>
                <c:pt idx="66">
                  <c:v>51.7</c:v>
                </c:pt>
                <c:pt idx="67">
                  <c:v>51.7</c:v>
                </c:pt>
                <c:pt idx="68">
                  <c:v>51.7</c:v>
                </c:pt>
                <c:pt idx="69">
                  <c:v>51.7</c:v>
                </c:pt>
                <c:pt idx="70">
                  <c:v>51.7</c:v>
                </c:pt>
                <c:pt idx="71">
                  <c:v>51.7</c:v>
                </c:pt>
                <c:pt idx="72">
                  <c:v>51.7</c:v>
                </c:pt>
                <c:pt idx="73">
                  <c:v>51.7</c:v>
                </c:pt>
                <c:pt idx="74">
                  <c:v>51.7</c:v>
                </c:pt>
                <c:pt idx="75">
                  <c:v>51.7</c:v>
                </c:pt>
                <c:pt idx="76">
                  <c:v>51.7</c:v>
                </c:pt>
                <c:pt idx="77">
                  <c:v>51.7</c:v>
                </c:pt>
                <c:pt idx="78">
                  <c:v>51.6</c:v>
                </c:pt>
                <c:pt idx="79">
                  <c:v>51.6</c:v>
                </c:pt>
                <c:pt idx="80">
                  <c:v>51.6</c:v>
                </c:pt>
                <c:pt idx="81">
                  <c:v>51.6</c:v>
                </c:pt>
                <c:pt idx="82">
                  <c:v>51.6</c:v>
                </c:pt>
                <c:pt idx="83">
                  <c:v>51.6</c:v>
                </c:pt>
                <c:pt idx="84">
                  <c:v>51.6</c:v>
                </c:pt>
                <c:pt idx="85">
                  <c:v>51.6</c:v>
                </c:pt>
                <c:pt idx="86">
                  <c:v>51.6</c:v>
                </c:pt>
                <c:pt idx="87">
                  <c:v>51.6</c:v>
                </c:pt>
                <c:pt idx="88">
                  <c:v>51.6</c:v>
                </c:pt>
                <c:pt idx="89">
                  <c:v>51.6</c:v>
                </c:pt>
                <c:pt idx="90">
                  <c:v>51.6</c:v>
                </c:pt>
                <c:pt idx="91">
                  <c:v>51.6</c:v>
                </c:pt>
                <c:pt idx="92">
                  <c:v>51.6</c:v>
                </c:pt>
                <c:pt idx="93">
                  <c:v>51.6</c:v>
                </c:pt>
                <c:pt idx="94">
                  <c:v>51.6</c:v>
                </c:pt>
                <c:pt idx="95">
                  <c:v>51.6</c:v>
                </c:pt>
                <c:pt idx="96">
                  <c:v>51.6</c:v>
                </c:pt>
                <c:pt idx="97">
                  <c:v>51.6</c:v>
                </c:pt>
                <c:pt idx="98">
                  <c:v>51.6</c:v>
                </c:pt>
                <c:pt idx="99">
                  <c:v>51.6</c:v>
                </c:pt>
                <c:pt idx="100">
                  <c:v>51.6</c:v>
                </c:pt>
                <c:pt idx="101">
                  <c:v>51.6</c:v>
                </c:pt>
                <c:pt idx="102">
                  <c:v>51.6</c:v>
                </c:pt>
                <c:pt idx="103">
                  <c:v>51.6</c:v>
                </c:pt>
                <c:pt idx="104">
                  <c:v>51.6</c:v>
                </c:pt>
                <c:pt idx="105">
                  <c:v>51.6</c:v>
                </c:pt>
                <c:pt idx="106">
                  <c:v>51.6</c:v>
                </c:pt>
                <c:pt idx="107">
                  <c:v>51.6</c:v>
                </c:pt>
                <c:pt idx="108">
                  <c:v>51.6</c:v>
                </c:pt>
                <c:pt idx="109">
                  <c:v>51.9</c:v>
                </c:pt>
                <c:pt idx="110">
                  <c:v>52.2</c:v>
                </c:pt>
                <c:pt idx="111">
                  <c:v>55.4</c:v>
                </c:pt>
                <c:pt idx="112">
                  <c:v>55.4</c:v>
                </c:pt>
                <c:pt idx="113">
                  <c:v>55.4</c:v>
                </c:pt>
                <c:pt idx="114">
                  <c:v>58.4</c:v>
                </c:pt>
                <c:pt idx="115">
                  <c:v>58.5</c:v>
                </c:pt>
                <c:pt idx="116">
                  <c:v>58.9</c:v>
                </c:pt>
                <c:pt idx="117">
                  <c:v>64.400000000000006</c:v>
                </c:pt>
                <c:pt idx="118">
                  <c:v>64.099999999999994</c:v>
                </c:pt>
                <c:pt idx="119">
                  <c:v>64.400000000000006</c:v>
                </c:pt>
                <c:pt idx="120">
                  <c:v>67</c:v>
                </c:pt>
                <c:pt idx="121">
                  <c:v>67.5</c:v>
                </c:pt>
                <c:pt idx="122">
                  <c:v>68</c:v>
                </c:pt>
                <c:pt idx="123">
                  <c:v>68.3</c:v>
                </c:pt>
                <c:pt idx="124">
                  <c:v>71.2</c:v>
                </c:pt>
                <c:pt idx="125">
                  <c:v>71.2</c:v>
                </c:pt>
                <c:pt idx="126">
                  <c:v>71.3</c:v>
                </c:pt>
                <c:pt idx="127">
                  <c:v>71.400000000000006</c:v>
                </c:pt>
                <c:pt idx="128">
                  <c:v>71.5</c:v>
                </c:pt>
                <c:pt idx="129">
                  <c:v>71.599999999999994</c:v>
                </c:pt>
                <c:pt idx="130">
                  <c:v>71.7</c:v>
                </c:pt>
                <c:pt idx="131">
                  <c:v>71.8</c:v>
                </c:pt>
                <c:pt idx="132">
                  <c:v>71.900000000000006</c:v>
                </c:pt>
                <c:pt idx="133">
                  <c:v>72</c:v>
                </c:pt>
                <c:pt idx="134">
                  <c:v>72.099999999999994</c:v>
                </c:pt>
                <c:pt idx="135">
                  <c:v>69.8</c:v>
                </c:pt>
                <c:pt idx="136">
                  <c:v>69.8</c:v>
                </c:pt>
                <c:pt idx="137">
                  <c:v>69.900000000000006</c:v>
                </c:pt>
                <c:pt idx="138">
                  <c:v>70</c:v>
                </c:pt>
                <c:pt idx="139">
                  <c:v>70</c:v>
                </c:pt>
                <c:pt idx="140">
                  <c:v>69.599999999999994</c:v>
                </c:pt>
                <c:pt idx="141">
                  <c:v>69.2</c:v>
                </c:pt>
                <c:pt idx="142">
                  <c:v>68.900000000000006</c:v>
                </c:pt>
                <c:pt idx="143">
                  <c:v>68.7</c:v>
                </c:pt>
                <c:pt idx="144">
                  <c:v>66.400000000000006</c:v>
                </c:pt>
                <c:pt idx="145">
                  <c:v>66.400000000000006</c:v>
                </c:pt>
                <c:pt idx="146">
                  <c:v>66.400000000000006</c:v>
                </c:pt>
                <c:pt idx="147">
                  <c:v>66.3</c:v>
                </c:pt>
                <c:pt idx="148">
                  <c:v>65.900000000000006</c:v>
                </c:pt>
                <c:pt idx="149">
                  <c:v>65.599999999999994</c:v>
                </c:pt>
                <c:pt idx="150">
                  <c:v>63</c:v>
                </c:pt>
                <c:pt idx="151">
                  <c:v>63</c:v>
                </c:pt>
                <c:pt idx="152">
                  <c:v>63</c:v>
                </c:pt>
                <c:pt idx="153">
                  <c:v>62.9</c:v>
                </c:pt>
                <c:pt idx="154">
                  <c:v>62.4</c:v>
                </c:pt>
                <c:pt idx="155">
                  <c:v>62</c:v>
                </c:pt>
                <c:pt idx="156">
                  <c:v>61.7</c:v>
                </c:pt>
                <c:pt idx="157">
                  <c:v>61.4</c:v>
                </c:pt>
                <c:pt idx="158">
                  <c:v>61.2</c:v>
                </c:pt>
                <c:pt idx="159">
                  <c:v>60.7</c:v>
                </c:pt>
                <c:pt idx="160">
                  <c:v>60.3</c:v>
                </c:pt>
                <c:pt idx="161">
                  <c:v>60</c:v>
                </c:pt>
                <c:pt idx="162">
                  <c:v>59.7</c:v>
                </c:pt>
                <c:pt idx="163">
                  <c:v>59.5</c:v>
                </c:pt>
                <c:pt idx="164">
                  <c:v>59.3</c:v>
                </c:pt>
                <c:pt idx="165">
                  <c:v>59.1</c:v>
                </c:pt>
                <c:pt idx="166">
                  <c:v>58.6</c:v>
                </c:pt>
                <c:pt idx="167">
                  <c:v>58.2</c:v>
                </c:pt>
                <c:pt idx="168">
                  <c:v>57.9</c:v>
                </c:pt>
                <c:pt idx="169">
                  <c:v>57.6</c:v>
                </c:pt>
                <c:pt idx="170">
                  <c:v>57.1</c:v>
                </c:pt>
                <c:pt idx="171">
                  <c:v>56.8</c:v>
                </c:pt>
                <c:pt idx="172">
                  <c:v>56.5</c:v>
                </c:pt>
                <c:pt idx="173">
                  <c:v>56.3</c:v>
                </c:pt>
                <c:pt idx="174">
                  <c:v>56.1</c:v>
                </c:pt>
                <c:pt idx="175">
                  <c:v>56</c:v>
                </c:pt>
                <c:pt idx="176">
                  <c:v>55.8</c:v>
                </c:pt>
                <c:pt idx="177">
                  <c:v>55.7</c:v>
                </c:pt>
                <c:pt idx="178">
                  <c:v>55.3</c:v>
                </c:pt>
                <c:pt idx="179">
                  <c:v>55</c:v>
                </c:pt>
                <c:pt idx="180">
                  <c:v>54.8</c:v>
                </c:pt>
                <c:pt idx="181">
                  <c:v>54.6</c:v>
                </c:pt>
                <c:pt idx="182">
                  <c:v>54.5</c:v>
                </c:pt>
                <c:pt idx="183">
                  <c:v>54.4</c:v>
                </c:pt>
                <c:pt idx="184">
                  <c:v>54.3</c:v>
                </c:pt>
                <c:pt idx="185">
                  <c:v>54.2</c:v>
                </c:pt>
                <c:pt idx="186">
                  <c:v>54.1</c:v>
                </c:pt>
                <c:pt idx="187">
                  <c:v>54.1</c:v>
                </c:pt>
                <c:pt idx="188">
                  <c:v>54</c:v>
                </c:pt>
                <c:pt idx="189">
                  <c:v>53.9</c:v>
                </c:pt>
                <c:pt idx="190">
                  <c:v>53.9</c:v>
                </c:pt>
                <c:pt idx="191">
                  <c:v>53.8</c:v>
                </c:pt>
                <c:pt idx="192">
                  <c:v>53.7</c:v>
                </c:pt>
                <c:pt idx="193">
                  <c:v>53.6</c:v>
                </c:pt>
                <c:pt idx="194">
                  <c:v>53.6</c:v>
                </c:pt>
                <c:pt idx="195">
                  <c:v>53.5</c:v>
                </c:pt>
                <c:pt idx="196">
                  <c:v>53.4</c:v>
                </c:pt>
                <c:pt idx="197">
                  <c:v>53.3</c:v>
                </c:pt>
                <c:pt idx="198">
                  <c:v>53.3</c:v>
                </c:pt>
                <c:pt idx="199">
                  <c:v>53.2</c:v>
                </c:pt>
                <c:pt idx="200">
                  <c:v>53.1</c:v>
                </c:pt>
                <c:pt idx="201">
                  <c:v>53.1</c:v>
                </c:pt>
                <c:pt idx="202">
                  <c:v>53</c:v>
                </c:pt>
                <c:pt idx="203">
                  <c:v>52.9</c:v>
                </c:pt>
                <c:pt idx="204">
                  <c:v>52.9</c:v>
                </c:pt>
                <c:pt idx="205">
                  <c:v>52.8</c:v>
                </c:pt>
                <c:pt idx="206">
                  <c:v>52.7</c:v>
                </c:pt>
                <c:pt idx="207">
                  <c:v>52.7</c:v>
                </c:pt>
                <c:pt idx="208">
                  <c:v>52.6</c:v>
                </c:pt>
                <c:pt idx="209">
                  <c:v>52.5</c:v>
                </c:pt>
                <c:pt idx="210">
                  <c:v>52.5</c:v>
                </c:pt>
                <c:pt idx="211">
                  <c:v>52.4</c:v>
                </c:pt>
                <c:pt idx="212">
                  <c:v>52.4</c:v>
                </c:pt>
                <c:pt idx="213">
                  <c:v>52.3</c:v>
                </c:pt>
                <c:pt idx="214">
                  <c:v>52.3</c:v>
                </c:pt>
                <c:pt idx="215">
                  <c:v>52.2</c:v>
                </c:pt>
                <c:pt idx="216">
                  <c:v>52.2</c:v>
                </c:pt>
                <c:pt idx="217">
                  <c:v>52.2</c:v>
                </c:pt>
                <c:pt idx="218">
                  <c:v>52.1</c:v>
                </c:pt>
                <c:pt idx="219">
                  <c:v>52.1</c:v>
                </c:pt>
                <c:pt idx="220">
                  <c:v>52.1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51.9</c:v>
                </c:pt>
                <c:pt idx="227">
                  <c:v>51.9</c:v>
                </c:pt>
                <c:pt idx="228">
                  <c:v>51.9</c:v>
                </c:pt>
                <c:pt idx="229">
                  <c:v>51.9</c:v>
                </c:pt>
                <c:pt idx="230">
                  <c:v>51.9</c:v>
                </c:pt>
                <c:pt idx="231">
                  <c:v>51.9</c:v>
                </c:pt>
                <c:pt idx="232">
                  <c:v>51.9</c:v>
                </c:pt>
                <c:pt idx="233">
                  <c:v>51.9</c:v>
                </c:pt>
                <c:pt idx="234">
                  <c:v>51.9</c:v>
                </c:pt>
                <c:pt idx="235">
                  <c:v>51.9</c:v>
                </c:pt>
                <c:pt idx="236">
                  <c:v>51.8</c:v>
                </c:pt>
                <c:pt idx="237">
                  <c:v>51.8</c:v>
                </c:pt>
                <c:pt idx="238">
                  <c:v>51.8</c:v>
                </c:pt>
                <c:pt idx="239">
                  <c:v>51.8</c:v>
                </c:pt>
                <c:pt idx="240">
                  <c:v>51.8</c:v>
                </c:pt>
                <c:pt idx="241">
                  <c:v>51.8</c:v>
                </c:pt>
                <c:pt idx="242">
                  <c:v>51.8</c:v>
                </c:pt>
                <c:pt idx="243">
                  <c:v>51.8</c:v>
                </c:pt>
                <c:pt idx="244">
                  <c:v>51.8</c:v>
                </c:pt>
                <c:pt idx="245">
                  <c:v>51.8</c:v>
                </c:pt>
                <c:pt idx="246">
                  <c:v>51.8</c:v>
                </c:pt>
                <c:pt idx="247">
                  <c:v>51.8</c:v>
                </c:pt>
                <c:pt idx="248">
                  <c:v>51.8</c:v>
                </c:pt>
                <c:pt idx="249">
                  <c:v>51.7</c:v>
                </c:pt>
                <c:pt idx="250">
                  <c:v>51.7</c:v>
                </c:pt>
                <c:pt idx="251">
                  <c:v>51.7</c:v>
                </c:pt>
                <c:pt idx="252">
                  <c:v>51.7</c:v>
                </c:pt>
                <c:pt idx="253">
                  <c:v>51.7</c:v>
                </c:pt>
                <c:pt idx="254">
                  <c:v>51.7</c:v>
                </c:pt>
                <c:pt idx="255">
                  <c:v>51.7</c:v>
                </c:pt>
                <c:pt idx="256">
                  <c:v>51.7</c:v>
                </c:pt>
                <c:pt idx="257">
                  <c:v>51.7</c:v>
                </c:pt>
                <c:pt idx="258">
                  <c:v>51.7</c:v>
                </c:pt>
                <c:pt idx="259">
                  <c:v>51.7</c:v>
                </c:pt>
                <c:pt idx="260">
                  <c:v>51.7</c:v>
                </c:pt>
                <c:pt idx="261">
                  <c:v>51.7</c:v>
                </c:pt>
                <c:pt idx="262">
                  <c:v>51.6</c:v>
                </c:pt>
                <c:pt idx="263">
                  <c:v>51.6</c:v>
                </c:pt>
                <c:pt idx="264">
                  <c:v>51.6</c:v>
                </c:pt>
                <c:pt idx="265">
                  <c:v>51.6</c:v>
                </c:pt>
                <c:pt idx="266">
                  <c:v>51.6</c:v>
                </c:pt>
                <c:pt idx="267">
                  <c:v>51.6</c:v>
                </c:pt>
                <c:pt idx="268">
                  <c:v>51.6</c:v>
                </c:pt>
                <c:pt idx="269">
                  <c:v>51.6</c:v>
                </c:pt>
                <c:pt idx="270">
                  <c:v>51.6</c:v>
                </c:pt>
                <c:pt idx="271">
                  <c:v>51.6</c:v>
                </c:pt>
                <c:pt idx="272">
                  <c:v>51.6</c:v>
                </c:pt>
                <c:pt idx="273">
                  <c:v>51.5</c:v>
                </c:pt>
                <c:pt idx="274">
                  <c:v>51.5</c:v>
                </c:pt>
                <c:pt idx="275">
                  <c:v>51.5</c:v>
                </c:pt>
                <c:pt idx="276">
                  <c:v>51.5</c:v>
                </c:pt>
                <c:pt idx="277">
                  <c:v>51.5</c:v>
                </c:pt>
                <c:pt idx="278">
                  <c:v>51.5</c:v>
                </c:pt>
                <c:pt idx="279">
                  <c:v>51.5</c:v>
                </c:pt>
                <c:pt idx="280">
                  <c:v>51.5</c:v>
                </c:pt>
                <c:pt idx="281">
                  <c:v>51.5</c:v>
                </c:pt>
                <c:pt idx="282">
                  <c:v>51.5</c:v>
                </c:pt>
                <c:pt idx="283">
                  <c:v>51.5</c:v>
                </c:pt>
                <c:pt idx="284">
                  <c:v>51.5</c:v>
                </c:pt>
                <c:pt idx="285">
                  <c:v>51.5</c:v>
                </c:pt>
                <c:pt idx="286">
                  <c:v>51.5</c:v>
                </c:pt>
                <c:pt idx="287">
                  <c:v>51.5</c:v>
                </c:pt>
                <c:pt idx="288">
                  <c:v>51.5</c:v>
                </c:pt>
                <c:pt idx="289">
                  <c:v>51.5</c:v>
                </c:pt>
                <c:pt idx="290">
                  <c:v>51.5</c:v>
                </c:pt>
                <c:pt idx="291">
                  <c:v>51.5</c:v>
                </c:pt>
                <c:pt idx="292">
                  <c:v>51.5</c:v>
                </c:pt>
                <c:pt idx="293">
                  <c:v>51.5</c:v>
                </c:pt>
                <c:pt idx="294">
                  <c:v>51.5</c:v>
                </c:pt>
                <c:pt idx="295">
                  <c:v>51.5</c:v>
                </c:pt>
                <c:pt idx="296">
                  <c:v>51.5</c:v>
                </c:pt>
                <c:pt idx="297">
                  <c:v>51.5</c:v>
                </c:pt>
                <c:pt idx="298">
                  <c:v>51.5</c:v>
                </c:pt>
                <c:pt idx="299">
                  <c:v>51.5</c:v>
                </c:pt>
                <c:pt idx="300">
                  <c:v>51.5</c:v>
                </c:pt>
                <c:pt idx="301">
                  <c:v>51.5</c:v>
                </c:pt>
                <c:pt idx="302">
                  <c:v>51.5</c:v>
                </c:pt>
                <c:pt idx="303">
                  <c:v>51.5</c:v>
                </c:pt>
                <c:pt idx="304">
                  <c:v>51.5</c:v>
                </c:pt>
                <c:pt idx="305">
                  <c:v>51.5</c:v>
                </c:pt>
                <c:pt idx="306">
                  <c:v>51.5</c:v>
                </c:pt>
                <c:pt idx="307">
                  <c:v>51.5</c:v>
                </c:pt>
                <c:pt idx="308">
                  <c:v>51.5</c:v>
                </c:pt>
                <c:pt idx="309">
                  <c:v>51.5</c:v>
                </c:pt>
                <c:pt idx="310">
                  <c:v>51.5</c:v>
                </c:pt>
                <c:pt idx="311">
                  <c:v>51.5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36-4841-B0C2-B6DAF2B87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56992"/>
        <c:axId val="26758528"/>
      </c:scatterChart>
      <c:valAx>
        <c:axId val="26756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758528"/>
        <c:crosses val="autoZero"/>
        <c:crossBetween val="midCat"/>
      </c:valAx>
      <c:valAx>
        <c:axId val="2675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75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427077865266843"/>
          <c:y val="5.0925981882061579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данные'!$FF$1:$FF$4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strRef>
              <c:f>'исх данные'!$FE$5:$FE$793</c:f>
              <c:strCache>
                <c:ptCount val="606"/>
                <c:pt idx="0">
                  <c:v>1,794</c:v>
                </c:pt>
                <c:pt idx="1">
                  <c:v>4,687</c:v>
                </c:pt>
                <c:pt idx="2">
                  <c:v>5,687</c:v>
                </c:pt>
                <c:pt idx="3">
                  <c:v>6,607</c:v>
                </c:pt>
                <c:pt idx="4">
                  <c:v>7,569</c:v>
                </c:pt>
                <c:pt idx="5">
                  <c:v>8,527</c:v>
                </c:pt>
                <c:pt idx="6">
                  <c:v>9,494</c:v>
                </c:pt>
                <c:pt idx="7">
                  <c:v>10,454</c:v>
                </c:pt>
                <c:pt idx="8">
                  <c:v>11,411</c:v>
                </c:pt>
                <c:pt idx="9">
                  <c:v>12,374</c:v>
                </c:pt>
                <c:pt idx="10">
                  <c:v>13,327</c:v>
                </c:pt>
                <c:pt idx="11">
                  <c:v>14,289</c:v>
                </c:pt>
                <c:pt idx="12">
                  <c:v>15,25</c:v>
                </c:pt>
                <c:pt idx="13">
                  <c:v>16,214</c:v>
                </c:pt>
                <c:pt idx="14">
                  <c:v>17,175</c:v>
                </c:pt>
                <c:pt idx="15">
                  <c:v>18,128</c:v>
                </c:pt>
                <c:pt idx="16">
                  <c:v>19,091</c:v>
                </c:pt>
                <c:pt idx="17">
                  <c:v>20,054</c:v>
                </c:pt>
                <c:pt idx="18">
                  <c:v>21,012</c:v>
                </c:pt>
                <c:pt idx="19">
                  <c:v>21,969</c:v>
                </c:pt>
                <c:pt idx="20">
                  <c:v>22,927</c:v>
                </c:pt>
                <c:pt idx="21">
                  <c:v>23,887</c:v>
                </c:pt>
                <c:pt idx="22">
                  <c:v>24,85</c:v>
                </c:pt>
                <c:pt idx="23">
                  <c:v>25,808</c:v>
                </c:pt>
                <c:pt idx="24">
                  <c:v>26,769</c:v>
                </c:pt>
                <c:pt idx="25">
                  <c:v>27,73</c:v>
                </c:pt>
                <c:pt idx="26">
                  <c:v>28,692</c:v>
                </c:pt>
                <c:pt idx="27">
                  <c:v>29,655</c:v>
                </c:pt>
                <c:pt idx="28">
                  <c:v>30,607</c:v>
                </c:pt>
                <c:pt idx="29">
                  <c:v>31,569</c:v>
                </c:pt>
                <c:pt idx="30">
                  <c:v>32,531</c:v>
                </c:pt>
                <c:pt idx="31">
                  <c:v>33,494</c:v>
                </c:pt>
                <c:pt idx="32">
                  <c:v>34,447</c:v>
                </c:pt>
                <c:pt idx="33">
                  <c:v>35,412</c:v>
                </c:pt>
                <c:pt idx="34">
                  <c:v>36,368</c:v>
                </c:pt>
                <c:pt idx="35">
                  <c:v>37,335</c:v>
                </c:pt>
                <c:pt idx="36">
                  <c:v>38,293</c:v>
                </c:pt>
                <c:pt idx="37">
                  <c:v>39,25</c:v>
                </c:pt>
                <c:pt idx="38">
                  <c:v>40,207</c:v>
                </c:pt>
                <c:pt idx="39">
                  <c:v>41,174</c:v>
                </c:pt>
                <c:pt idx="40">
                  <c:v>42,132</c:v>
                </c:pt>
                <c:pt idx="41">
                  <c:v>43,089</c:v>
                </c:pt>
                <c:pt idx="42">
                  <c:v>44,05</c:v>
                </c:pt>
                <c:pt idx="43">
                  <c:v>45,012</c:v>
                </c:pt>
                <c:pt idx="44">
                  <c:v>45,974</c:v>
                </c:pt>
                <c:pt idx="45">
                  <c:v>46,927</c:v>
                </c:pt>
                <c:pt idx="46">
                  <c:v>47,89</c:v>
                </c:pt>
                <c:pt idx="47">
                  <c:v>48,851</c:v>
                </c:pt>
                <c:pt idx="48">
                  <c:v>49,812</c:v>
                </c:pt>
                <c:pt idx="49">
                  <c:v>50,775</c:v>
                </c:pt>
                <c:pt idx="50">
                  <c:v>51,727</c:v>
                </c:pt>
                <c:pt idx="51">
                  <c:v>52,693</c:v>
                </c:pt>
                <c:pt idx="52">
                  <c:v>53,649</c:v>
                </c:pt>
                <c:pt idx="53">
                  <c:v>54,607</c:v>
                </c:pt>
                <c:pt idx="54">
                  <c:v>55,573</c:v>
                </c:pt>
                <c:pt idx="55">
                  <c:v>56,531</c:v>
                </c:pt>
                <c:pt idx="56">
                  <c:v>57,488</c:v>
                </c:pt>
                <c:pt idx="57">
                  <c:v>58,455</c:v>
                </c:pt>
                <c:pt idx="58">
                  <c:v>59,413</c:v>
                </c:pt>
                <c:pt idx="59">
                  <c:v>60,37</c:v>
                </c:pt>
                <c:pt idx="60">
                  <c:v>61,331</c:v>
                </c:pt>
                <c:pt idx="61">
                  <c:v>62,293</c:v>
                </c:pt>
                <c:pt idx="62">
                  <c:v>63,254</c:v>
                </c:pt>
                <c:pt idx="63">
                  <c:v>64,207</c:v>
                </c:pt>
                <c:pt idx="64">
                  <c:v>65,168</c:v>
                </c:pt>
                <c:pt idx="65">
                  <c:v>66,131</c:v>
                </c:pt>
                <c:pt idx="66">
                  <c:v>67,094</c:v>
                </c:pt>
                <c:pt idx="67">
                  <c:v>68,047</c:v>
                </c:pt>
                <c:pt idx="68">
                  <c:v>69,007</c:v>
                </c:pt>
                <c:pt idx="69">
                  <c:v>69,974</c:v>
                </c:pt>
                <c:pt idx="70">
                  <c:v>70,93</c:v>
                </c:pt>
                <c:pt idx="71">
                  <c:v>71,89</c:v>
                </c:pt>
                <c:pt idx="72">
                  <c:v>72,855</c:v>
                </c:pt>
                <c:pt idx="73">
                  <c:v>73,812</c:v>
                </c:pt>
                <c:pt idx="74">
                  <c:v>74,769</c:v>
                </c:pt>
                <c:pt idx="75">
                  <c:v>75,727</c:v>
                </c:pt>
                <c:pt idx="76">
                  <c:v>76,693</c:v>
                </c:pt>
                <c:pt idx="77">
                  <c:v>77,653</c:v>
                </c:pt>
                <c:pt idx="78">
                  <c:v>78,611</c:v>
                </c:pt>
                <c:pt idx="79">
                  <c:v>79,574</c:v>
                </c:pt>
                <c:pt idx="80">
                  <c:v>80,535</c:v>
                </c:pt>
                <c:pt idx="81">
                  <c:v>81,488</c:v>
                </c:pt>
                <c:pt idx="82">
                  <c:v>82,449</c:v>
                </c:pt>
                <c:pt idx="83">
                  <c:v>83,412</c:v>
                </c:pt>
                <c:pt idx="84">
                  <c:v>84,374</c:v>
                </c:pt>
                <c:pt idx="85">
                  <c:v>85,328</c:v>
                </c:pt>
                <c:pt idx="86">
                  <c:v>86,29</c:v>
                </c:pt>
                <c:pt idx="87">
                  <c:v>87,254</c:v>
                </c:pt>
                <c:pt idx="88">
                  <c:v>88,211</c:v>
                </c:pt>
                <c:pt idx="89">
                  <c:v>89,168</c:v>
                </c:pt>
                <c:pt idx="90">
                  <c:v>90,135</c:v>
                </c:pt>
                <c:pt idx="91">
                  <c:v>91,094</c:v>
                </c:pt>
                <c:pt idx="92">
                  <c:v>92,05</c:v>
                </c:pt>
                <c:pt idx="93">
                  <c:v>93,007</c:v>
                </c:pt>
                <c:pt idx="94">
                  <c:v>93,974</c:v>
                </c:pt>
                <c:pt idx="95">
                  <c:v>94,934</c:v>
                </c:pt>
                <c:pt idx="96">
                  <c:v>95,903</c:v>
                </c:pt>
                <c:pt idx="97">
                  <c:v>96,849</c:v>
                </c:pt>
                <c:pt idx="98">
                  <c:v>97,807</c:v>
                </c:pt>
                <c:pt idx="99">
                  <c:v>98,769</c:v>
                </c:pt>
                <c:pt idx="100">
                  <c:v>99,73</c:v>
                </c:pt>
                <c:pt idx="101">
                  <c:v>100,694</c:v>
                </c:pt>
                <c:pt idx="102">
                  <c:v>101,655</c:v>
                </c:pt>
                <c:pt idx="103">
                  <c:v>102,609</c:v>
                </c:pt>
                <c:pt idx="104">
                  <c:v>103,571</c:v>
                </c:pt>
                <c:pt idx="105">
                  <c:v>104,535</c:v>
                </c:pt>
                <c:pt idx="106">
                  <c:v>105,492</c:v>
                </c:pt>
                <c:pt idx="107">
                  <c:v>106,449</c:v>
                </c:pt>
                <c:pt idx="108">
                  <c:v>107,407</c:v>
                </c:pt>
                <c:pt idx="109">
                  <c:v>108,374</c:v>
                </c:pt>
                <c:pt idx="110">
                  <c:v>109,331</c:v>
                </c:pt>
                <c:pt idx="111">
                  <c:v>110,288</c:v>
                </c:pt>
                <c:pt idx="112">
                  <c:v>111,255</c:v>
                </c:pt>
                <c:pt idx="113">
                  <c:v>112,207</c:v>
                </c:pt>
                <c:pt idx="114">
                  <c:v>113,17</c:v>
                </c:pt>
                <c:pt idx="115">
                  <c:v>114,132</c:v>
                </c:pt>
                <c:pt idx="116">
                  <c:v>115,091</c:v>
                </c:pt>
                <c:pt idx="117">
                  <c:v>116,05</c:v>
                </c:pt>
                <c:pt idx="118">
                  <c:v>117,011</c:v>
                </c:pt>
                <c:pt idx="119">
                  <c:v>117,967</c:v>
                </c:pt>
                <c:pt idx="120">
                  <c:v>118,927</c:v>
                </c:pt>
                <c:pt idx="121">
                  <c:v>119,887</c:v>
                </c:pt>
                <c:pt idx="122">
                  <c:v>120,848</c:v>
                </c:pt>
                <c:pt idx="123">
                  <c:v>121,815</c:v>
                </c:pt>
                <c:pt idx="124">
                  <c:v>122,773</c:v>
                </c:pt>
                <c:pt idx="125">
                  <c:v>123,733</c:v>
                </c:pt>
                <c:pt idx="126">
                  <c:v>124,691</c:v>
                </c:pt>
                <c:pt idx="127">
                  <c:v>125,655</c:v>
                </c:pt>
                <c:pt idx="128">
                  <c:v>126,613</c:v>
                </c:pt>
                <c:pt idx="129">
                  <c:v>127,571</c:v>
                </c:pt>
                <c:pt idx="130">
                  <c:v>128,532</c:v>
                </c:pt>
                <c:pt idx="131">
                  <c:v>129,493</c:v>
                </c:pt>
                <c:pt idx="132">
                  <c:v>130,454</c:v>
                </c:pt>
                <c:pt idx="133">
                  <c:v>131,408</c:v>
                </c:pt>
                <c:pt idx="134">
                  <c:v>132,368</c:v>
                </c:pt>
                <c:pt idx="135">
                  <c:v>133,332</c:v>
                </c:pt>
                <c:pt idx="136">
                  <c:v>134,293</c:v>
                </c:pt>
                <c:pt idx="137">
                  <c:v>135,247</c:v>
                </c:pt>
                <c:pt idx="138">
                  <c:v>136,207</c:v>
                </c:pt>
                <c:pt idx="139">
                  <c:v>137,174</c:v>
                </c:pt>
                <c:pt idx="140">
                  <c:v>138,131</c:v>
                </c:pt>
                <c:pt idx="141">
                  <c:v>139,088</c:v>
                </c:pt>
                <c:pt idx="142">
                  <c:v>140,055</c:v>
                </c:pt>
                <c:pt idx="143">
                  <c:v>141,012</c:v>
                </c:pt>
                <c:pt idx="144">
                  <c:v>141,97</c:v>
                </c:pt>
                <c:pt idx="145">
                  <c:v>142,927</c:v>
                </c:pt>
                <c:pt idx="146">
                  <c:v>143,887</c:v>
                </c:pt>
                <c:pt idx="147">
                  <c:v>144,853</c:v>
                </c:pt>
                <c:pt idx="148">
                  <c:v>145,811</c:v>
                </c:pt>
                <c:pt idx="149">
                  <c:v>146,774</c:v>
                </c:pt>
                <c:pt idx="150">
                  <c:v>147,735</c:v>
                </c:pt>
                <c:pt idx="151">
                  <c:v>148,689</c:v>
                </c:pt>
                <c:pt idx="152">
                  <c:v>149,65</c:v>
                </c:pt>
                <c:pt idx="153">
                  <c:v>150,613</c:v>
                </c:pt>
                <c:pt idx="154">
                  <c:v>151,574</c:v>
                </c:pt>
                <c:pt idx="155">
                  <c:v>152,528</c:v>
                </c:pt>
                <c:pt idx="156">
                  <c:v>153,491</c:v>
                </c:pt>
                <c:pt idx="157">
                  <c:v>154,454</c:v>
                </c:pt>
                <c:pt idx="158">
                  <c:v>155,412</c:v>
                </c:pt>
                <c:pt idx="159">
                  <c:v>156,369</c:v>
                </c:pt>
                <c:pt idx="160">
                  <c:v>157,327</c:v>
                </c:pt>
                <c:pt idx="161">
                  <c:v>158,292</c:v>
                </c:pt>
                <c:pt idx="162">
                  <c:v>159,251</c:v>
                </c:pt>
                <c:pt idx="163">
                  <c:v>160,208</c:v>
                </c:pt>
                <c:pt idx="164">
                  <c:v>161,175</c:v>
                </c:pt>
                <c:pt idx="165">
                  <c:v>162,134</c:v>
                </c:pt>
                <c:pt idx="166">
                  <c:v>163,091</c:v>
                </c:pt>
                <c:pt idx="167">
                  <c:v>164,055</c:v>
                </c:pt>
                <c:pt idx="168">
                  <c:v>165,007</c:v>
                </c:pt>
                <c:pt idx="169">
                  <c:v>165,969</c:v>
                </c:pt>
                <c:pt idx="170">
                  <c:v>166,931</c:v>
                </c:pt>
                <c:pt idx="171">
                  <c:v>167,887</c:v>
                </c:pt>
                <c:pt idx="172">
                  <c:v>168,854</c:v>
                </c:pt>
                <c:pt idx="173">
                  <c:v>169,813</c:v>
                </c:pt>
                <c:pt idx="174">
                  <c:v>170,768</c:v>
                </c:pt>
                <c:pt idx="175">
                  <c:v>171,735</c:v>
                </c:pt>
                <c:pt idx="176">
                  <c:v>172,692</c:v>
                </c:pt>
                <c:pt idx="177">
                  <c:v>173,649</c:v>
                </c:pt>
                <c:pt idx="178">
                  <c:v>174,607</c:v>
                </c:pt>
                <c:pt idx="179">
                  <c:v>175,574</c:v>
                </c:pt>
                <c:pt idx="180">
                  <c:v>176,532</c:v>
                </c:pt>
                <c:pt idx="181">
                  <c:v>177,489</c:v>
                </c:pt>
                <c:pt idx="182">
                  <c:v>178,45</c:v>
                </c:pt>
                <c:pt idx="183">
                  <c:v>179,411</c:v>
                </c:pt>
                <c:pt idx="184">
                  <c:v>180,373</c:v>
                </c:pt>
                <c:pt idx="185">
                  <c:v>181,327</c:v>
                </c:pt>
                <c:pt idx="186">
                  <c:v>182,287</c:v>
                </c:pt>
                <c:pt idx="187">
                  <c:v>183,25</c:v>
                </c:pt>
                <c:pt idx="188">
                  <c:v>184,211</c:v>
                </c:pt>
                <c:pt idx="189">
                  <c:v>185,175</c:v>
                </c:pt>
                <c:pt idx="190">
                  <c:v>186,127</c:v>
                </c:pt>
                <c:pt idx="191">
                  <c:v>187,092</c:v>
                </c:pt>
                <c:pt idx="192">
                  <c:v>188,049</c:v>
                </c:pt>
                <c:pt idx="193">
                  <c:v>189,007</c:v>
                </c:pt>
                <c:pt idx="194">
                  <c:v>189,972</c:v>
                </c:pt>
                <c:pt idx="195">
                  <c:v>190,931</c:v>
                </c:pt>
                <c:pt idx="196">
                  <c:v>191,891</c:v>
                </c:pt>
                <c:pt idx="197">
                  <c:v>192,855</c:v>
                </c:pt>
                <c:pt idx="198">
                  <c:v>193,812</c:v>
                </c:pt>
                <c:pt idx="199">
                  <c:v>194,772</c:v>
                </c:pt>
                <c:pt idx="200">
                  <c:v>195,728</c:v>
                </c:pt>
                <c:pt idx="201">
                  <c:v>196,692</c:v>
                </c:pt>
                <c:pt idx="202">
                  <c:v>197,653</c:v>
                </c:pt>
                <c:pt idx="203">
                  <c:v>198,607</c:v>
                </c:pt>
                <c:pt idx="204">
                  <c:v>199,567</c:v>
                </c:pt>
                <c:pt idx="205">
                  <c:v>200,531</c:v>
                </c:pt>
                <c:pt idx="206">
                  <c:v>201,492</c:v>
                </c:pt>
                <c:pt idx="207">
                  <c:v>202,447</c:v>
                </c:pt>
                <c:pt idx="208">
                  <c:v>203,409</c:v>
                </c:pt>
                <c:pt idx="209">
                  <c:v>204,372</c:v>
                </c:pt>
                <c:pt idx="210">
                  <c:v>205,33</c:v>
                </c:pt>
                <c:pt idx="211">
                  <c:v>206,287</c:v>
                </c:pt>
                <c:pt idx="212">
                  <c:v>207,254</c:v>
                </c:pt>
                <c:pt idx="213">
                  <c:v>208,211</c:v>
                </c:pt>
                <c:pt idx="214">
                  <c:v>209,169</c:v>
                </c:pt>
                <c:pt idx="215">
                  <c:v>210,135</c:v>
                </c:pt>
                <c:pt idx="216">
                  <c:v>211,093</c:v>
                </c:pt>
                <c:pt idx="217">
                  <c:v>212,053</c:v>
                </c:pt>
                <c:pt idx="218">
                  <c:v>213,01</c:v>
                </c:pt>
                <c:pt idx="219">
                  <c:v>213,973</c:v>
                </c:pt>
                <c:pt idx="220">
                  <c:v>214,934</c:v>
                </c:pt>
                <c:pt idx="221">
                  <c:v>215,891</c:v>
                </c:pt>
                <c:pt idx="222">
                  <c:v>216,848</c:v>
                </c:pt>
                <c:pt idx="223">
                  <c:v>217,812</c:v>
                </c:pt>
                <c:pt idx="224">
                  <c:v>218,773</c:v>
                </c:pt>
                <c:pt idx="225">
                  <c:v>219,731</c:v>
                </c:pt>
                <c:pt idx="226">
                  <c:v>220,687</c:v>
                </c:pt>
                <c:pt idx="227">
                  <c:v>221,652</c:v>
                </c:pt>
                <c:pt idx="228">
                  <c:v>222,612</c:v>
                </c:pt>
                <c:pt idx="229">
                  <c:v>223,567</c:v>
                </c:pt>
                <c:pt idx="230">
                  <c:v>224,535</c:v>
                </c:pt>
                <c:pt idx="231">
                  <c:v>225,49</c:v>
                </c:pt>
                <c:pt idx="232">
                  <c:v>226,45</c:v>
                </c:pt>
                <c:pt idx="233">
                  <c:v>227,407</c:v>
                </c:pt>
                <c:pt idx="234">
                  <c:v>228,368</c:v>
                </c:pt>
                <c:pt idx="235">
                  <c:v>229,33</c:v>
                </c:pt>
                <c:pt idx="236">
                  <c:v>230,291</c:v>
                </c:pt>
                <c:pt idx="237">
                  <c:v>231,254</c:v>
                </c:pt>
                <c:pt idx="238">
                  <c:v>232,215</c:v>
                </c:pt>
                <c:pt idx="239">
                  <c:v>233,169</c:v>
                </c:pt>
                <c:pt idx="240">
                  <c:v>234,13</c:v>
                </c:pt>
                <c:pt idx="241">
                  <c:v>235,093</c:v>
                </c:pt>
                <c:pt idx="242">
                  <c:v>236,054</c:v>
                </c:pt>
                <c:pt idx="243">
                  <c:v>237,012</c:v>
                </c:pt>
                <c:pt idx="244">
                  <c:v>237,967</c:v>
                </c:pt>
                <c:pt idx="245">
                  <c:v>238,934</c:v>
                </c:pt>
                <c:pt idx="246">
                  <c:v>239,903</c:v>
                </c:pt>
                <c:pt idx="247">
                  <c:v>240,853</c:v>
                </c:pt>
                <c:pt idx="248">
                  <c:v>241,807</c:v>
                </c:pt>
                <c:pt idx="249">
                  <c:v>242,773</c:v>
                </c:pt>
                <c:pt idx="250">
                  <c:v>243,731</c:v>
                </c:pt>
                <c:pt idx="251">
                  <c:v>244,69</c:v>
                </c:pt>
                <c:pt idx="252">
                  <c:v>245,647</c:v>
                </c:pt>
                <c:pt idx="253">
                  <c:v>246,611</c:v>
                </c:pt>
                <c:pt idx="254">
                  <c:v>247,574</c:v>
                </c:pt>
                <c:pt idx="255">
                  <c:v>248,527</c:v>
                </c:pt>
                <c:pt idx="256">
                  <c:v>249,488</c:v>
                </c:pt>
                <c:pt idx="257">
                  <c:v>250,45</c:v>
                </c:pt>
                <c:pt idx="258">
                  <c:v>251,413</c:v>
                </c:pt>
                <c:pt idx="259">
                  <c:v>252,375</c:v>
                </c:pt>
                <c:pt idx="260">
                  <c:v>253,33</c:v>
                </c:pt>
                <c:pt idx="261">
                  <c:v>254,291</c:v>
                </c:pt>
                <c:pt idx="262">
                  <c:v>255,25</c:v>
                </c:pt>
                <c:pt idx="263">
                  <c:v>256,215</c:v>
                </c:pt>
                <c:pt idx="264">
                  <c:v>257,175</c:v>
                </c:pt>
                <c:pt idx="265">
                  <c:v>258,13</c:v>
                </c:pt>
                <c:pt idx="266">
                  <c:v>259,089</c:v>
                </c:pt>
                <c:pt idx="267">
                  <c:v>260,054</c:v>
                </c:pt>
                <c:pt idx="268">
                  <c:v>261,014</c:v>
                </c:pt>
                <c:pt idx="269">
                  <c:v>261,971</c:v>
                </c:pt>
                <c:pt idx="270">
                  <c:v>262,929</c:v>
                </c:pt>
                <c:pt idx="271">
                  <c:v>263,903</c:v>
                </c:pt>
                <c:pt idx="272">
                  <c:v>264,848</c:v>
                </c:pt>
                <c:pt idx="273">
                  <c:v>265,807</c:v>
                </c:pt>
                <c:pt idx="274">
                  <c:v>266,768</c:v>
                </c:pt>
                <c:pt idx="275">
                  <c:v>267,731</c:v>
                </c:pt>
                <c:pt idx="276">
                  <c:v>268,693</c:v>
                </c:pt>
                <c:pt idx="277">
                  <c:v>269,649</c:v>
                </c:pt>
                <c:pt idx="278">
                  <c:v>270,615</c:v>
                </c:pt>
                <c:pt idx="279">
                  <c:v>271,572</c:v>
                </c:pt>
                <c:pt idx="280">
                  <c:v>272,531</c:v>
                </c:pt>
                <c:pt idx="281">
                  <c:v>273,487</c:v>
                </c:pt>
                <c:pt idx="282">
                  <c:v>274,455</c:v>
                </c:pt>
                <c:pt idx="283">
                  <c:v>275,411</c:v>
                </c:pt>
                <c:pt idx="284">
                  <c:v>276,369</c:v>
                </c:pt>
                <c:pt idx="285">
                  <c:v>277,335</c:v>
                </c:pt>
                <c:pt idx="286">
                  <c:v>278,288</c:v>
                </c:pt>
                <c:pt idx="287">
                  <c:v>279,248</c:v>
                </c:pt>
                <c:pt idx="288">
                  <c:v>280,211</c:v>
                </c:pt>
                <c:pt idx="289">
                  <c:v>281,173</c:v>
                </c:pt>
                <c:pt idx="290">
                  <c:v>282,135</c:v>
                </c:pt>
                <c:pt idx="291">
                  <c:v>283,088</c:v>
                </c:pt>
                <c:pt idx="292">
                  <c:v>284,05</c:v>
                </c:pt>
                <c:pt idx="293">
                  <c:v>285,012</c:v>
                </c:pt>
                <c:pt idx="294">
                  <c:v>285,975</c:v>
                </c:pt>
                <c:pt idx="295">
                  <c:v>286,931</c:v>
                </c:pt>
                <c:pt idx="296">
                  <c:v>287,89</c:v>
                </c:pt>
                <c:pt idx="297">
                  <c:v>288,853</c:v>
                </c:pt>
                <c:pt idx="298">
                  <c:v>289,812</c:v>
                </c:pt>
                <c:pt idx="299">
                  <c:v>290,768</c:v>
                </c:pt>
                <c:pt idx="300">
                  <c:v>291,727</c:v>
                </c:pt>
                <c:pt idx="301">
                  <c:v>292,692</c:v>
                </c:pt>
                <c:pt idx="302">
                  <c:v>293,651</c:v>
                </c:pt>
                <c:pt idx="303">
                  <c:v>294,609</c:v>
                </c:pt>
                <c:pt idx="304">
                  <c:v>295,567</c:v>
                </c:pt>
                <c:pt idx="305">
                  <c:v>296,529</c:v>
                </c:pt>
                <c:pt idx="306">
                  <c:v>297,492</c:v>
                </c:pt>
                <c:pt idx="307">
                  <c:v>298,454</c:v>
                </c:pt>
                <c:pt idx="308">
                  <c:v>299,407</c:v>
                </c:pt>
                <c:pt idx="309">
                  <c:v>300,368</c:v>
                </c:pt>
                <c:pt idx="310">
                  <c:v>301,331</c:v>
                </c:pt>
                <c:pt idx="311">
                  <c:v>302,293</c:v>
                </c:pt>
                <c:pt idx="312">
                  <c:v>303,248</c:v>
                </c:pt>
                <c:pt idx="313">
                  <c:v>304,209</c:v>
                </c:pt>
                <c:pt idx="314">
                  <c:v>305,168</c:v>
                </c:pt>
                <c:pt idx="315">
                  <c:v>306,134</c:v>
                </c:pt>
                <c:pt idx="316">
                  <c:v>307,093</c:v>
                </c:pt>
                <c:pt idx="317">
                  <c:v>308,049</c:v>
                </c:pt>
                <c:pt idx="318">
                  <c:v>309,007</c:v>
                </c:pt>
                <c:pt idx="319">
                  <c:v>309,973</c:v>
                </c:pt>
                <c:pt idx="320">
                  <c:v>310,931</c:v>
                </c:pt>
                <c:pt idx="321">
                  <c:v>311,893</c:v>
                </c:pt>
                <c:pt idx="322">
                  <c:v>312,848</c:v>
                </c:pt>
                <c:pt idx="323">
                  <c:v>313,81</c:v>
                </c:pt>
                <c:pt idx="324">
                  <c:v>314,773</c:v>
                </c:pt>
                <c:pt idx="325">
                  <c:v>315,735</c:v>
                </c:pt>
                <c:pt idx="326">
                  <c:v>316,687</c:v>
                </c:pt>
                <c:pt idx="327">
                  <c:v>317,649</c:v>
                </c:pt>
                <c:pt idx="328">
                  <c:v>318,611</c:v>
                </c:pt>
                <c:pt idx="329">
                  <c:v>319,568</c:v>
                </c:pt>
                <c:pt idx="330">
                  <c:v>320,534</c:v>
                </c:pt>
                <c:pt idx="331">
                  <c:v>321,491</c:v>
                </c:pt>
                <c:pt idx="332">
                  <c:v>322,45</c:v>
                </c:pt>
                <c:pt idx="333">
                  <c:v>323,415</c:v>
                </c:pt>
                <c:pt idx="334">
                  <c:v>324,374</c:v>
                </c:pt>
                <c:pt idx="335">
                  <c:v>325,33</c:v>
                </c:pt>
                <c:pt idx="336">
                  <c:v>326,288</c:v>
                </c:pt>
                <c:pt idx="337">
                  <c:v>327,254</c:v>
                </c:pt>
                <c:pt idx="338">
                  <c:v>328,207</c:v>
                </c:pt>
                <c:pt idx="339">
                  <c:v>329,167</c:v>
                </c:pt>
                <c:pt idx="340">
                  <c:v>330,129</c:v>
                </c:pt>
                <c:pt idx="341">
                  <c:v>331,091</c:v>
                </c:pt>
                <c:pt idx="342">
                  <c:v>332,054</c:v>
                </c:pt>
                <c:pt idx="343">
                  <c:v>333,007</c:v>
                </c:pt>
                <c:pt idx="344">
                  <c:v>333,968</c:v>
                </c:pt>
                <c:pt idx="345">
                  <c:v>334,93</c:v>
                </c:pt>
                <c:pt idx="346">
                  <c:v>335,887</c:v>
                </c:pt>
                <c:pt idx="347">
                  <c:v>336,848</c:v>
                </c:pt>
                <c:pt idx="348">
                  <c:v>337,815</c:v>
                </c:pt>
                <c:pt idx="349">
                  <c:v>338,77</c:v>
                </c:pt>
                <c:pt idx="350">
                  <c:v>339,73</c:v>
                </c:pt>
                <c:pt idx="351">
                  <c:v>340,687</c:v>
                </c:pt>
                <c:pt idx="352">
                  <c:v>341,655</c:v>
                </c:pt>
                <c:pt idx="353">
                  <c:v>342,611</c:v>
                </c:pt>
                <c:pt idx="354">
                  <c:v>343,57</c:v>
                </c:pt>
                <c:pt idx="355">
                  <c:v>344,535</c:v>
                </c:pt>
                <c:pt idx="356">
                  <c:v>345,488</c:v>
                </c:pt>
                <c:pt idx="357">
                  <c:v>346,447</c:v>
                </c:pt>
                <c:pt idx="358">
                  <c:v>347,41</c:v>
                </c:pt>
                <c:pt idx="359">
                  <c:v>348,372</c:v>
                </c:pt>
                <c:pt idx="360">
                  <c:v>349,335</c:v>
                </c:pt>
                <c:pt idx="361">
                  <c:v>350,287</c:v>
                </c:pt>
                <c:pt idx="362">
                  <c:v>351,249</c:v>
                </c:pt>
                <c:pt idx="363">
                  <c:v>352,211</c:v>
                </c:pt>
                <c:pt idx="364">
                  <c:v>353,167</c:v>
                </c:pt>
                <c:pt idx="365">
                  <c:v>354,127</c:v>
                </c:pt>
                <c:pt idx="366">
                  <c:v>355,087</c:v>
                </c:pt>
                <c:pt idx="367">
                  <c:v>356,052</c:v>
                </c:pt>
                <c:pt idx="368">
                  <c:v>357,011</c:v>
                </c:pt>
                <c:pt idx="369">
                  <c:v>357,967</c:v>
                </c:pt>
                <c:pt idx="370">
                  <c:v>358,935</c:v>
                </c:pt>
                <c:pt idx="371">
                  <c:v>359,903</c:v>
                </c:pt>
                <c:pt idx="372">
                  <c:v>360,855</c:v>
                </c:pt>
                <c:pt idx="373">
                  <c:v>361,808</c:v>
                </c:pt>
                <c:pt idx="374">
                  <c:v>362,767</c:v>
                </c:pt>
                <c:pt idx="375">
                  <c:v>363,728</c:v>
                </c:pt>
                <c:pt idx="376">
                  <c:v>364,691</c:v>
                </c:pt>
                <c:pt idx="377">
                  <c:v>365,653</c:v>
                </c:pt>
                <c:pt idx="378">
                  <c:v>366,615</c:v>
                </c:pt>
                <c:pt idx="379">
                  <c:v>367,568</c:v>
                </c:pt>
                <c:pt idx="380">
                  <c:v>368,53</c:v>
                </c:pt>
                <c:pt idx="381">
                  <c:v>369,495</c:v>
                </c:pt>
                <c:pt idx="382">
                  <c:v>370,447</c:v>
                </c:pt>
                <c:pt idx="383">
                  <c:v>371,407</c:v>
                </c:pt>
                <c:pt idx="384">
                  <c:v>372,375</c:v>
                </c:pt>
                <c:pt idx="385">
                  <c:v>373,333</c:v>
                </c:pt>
                <c:pt idx="386">
                  <c:v>374,29</c:v>
                </c:pt>
                <c:pt idx="387">
                  <c:v>375,247</c:v>
                </c:pt>
                <c:pt idx="388">
                  <c:v>376,214</c:v>
                </c:pt>
                <c:pt idx="389">
                  <c:v>377,172</c:v>
                </c:pt>
                <c:pt idx="390">
                  <c:v>378,133</c:v>
                </c:pt>
                <c:pt idx="391">
                  <c:v>379,087</c:v>
                </c:pt>
                <c:pt idx="392">
                  <c:v>380,047</c:v>
                </c:pt>
                <c:pt idx="393">
                  <c:v>381,008</c:v>
                </c:pt>
                <c:pt idx="394">
                  <c:v>381,969</c:v>
                </c:pt>
                <c:pt idx="395">
                  <c:v>382,933</c:v>
                </c:pt>
                <c:pt idx="396">
                  <c:v>383,887</c:v>
                </c:pt>
                <c:pt idx="397">
                  <c:v>384,848</c:v>
                </c:pt>
                <c:pt idx="398">
                  <c:v>385,809</c:v>
                </c:pt>
                <c:pt idx="399">
                  <c:v>386,766</c:v>
                </c:pt>
                <c:pt idx="400">
                  <c:v>387,731</c:v>
                </c:pt>
                <c:pt idx="401">
                  <c:v>388,689</c:v>
                </c:pt>
                <c:pt idx="402">
                  <c:v>389,647</c:v>
                </c:pt>
                <c:pt idx="403">
                  <c:v>390,613</c:v>
                </c:pt>
                <c:pt idx="404">
                  <c:v>391,571</c:v>
                </c:pt>
                <c:pt idx="405">
                  <c:v>392,528</c:v>
                </c:pt>
                <c:pt idx="406">
                  <c:v>393,495</c:v>
                </c:pt>
                <c:pt idx="407">
                  <c:v>394,453</c:v>
                </c:pt>
                <c:pt idx="408">
                  <c:v>395,414</c:v>
                </c:pt>
                <c:pt idx="409">
                  <c:v>396,367</c:v>
                </c:pt>
                <c:pt idx="410">
                  <c:v>397,327</c:v>
                </c:pt>
                <c:pt idx="411">
                  <c:v>398,29</c:v>
                </c:pt>
                <c:pt idx="412">
                  <c:v>399,251</c:v>
                </c:pt>
                <c:pt idx="413">
                  <c:v>400,215</c:v>
                </c:pt>
                <c:pt idx="414">
                  <c:v>401,167</c:v>
                </c:pt>
                <c:pt idx="415">
                  <c:v>402,129</c:v>
                </c:pt>
                <c:pt idx="416">
                  <c:v>403,093</c:v>
                </c:pt>
                <c:pt idx="417">
                  <c:v>404,046</c:v>
                </c:pt>
                <c:pt idx="418">
                  <c:v>405,012</c:v>
                </c:pt>
                <c:pt idx="419">
                  <c:v>405,971</c:v>
                </c:pt>
                <c:pt idx="420">
                  <c:v>406,927</c:v>
                </c:pt>
                <c:pt idx="421">
                  <c:v>407,888</c:v>
                </c:pt>
                <c:pt idx="422">
                  <c:v>408,851</c:v>
                </c:pt>
                <c:pt idx="423">
                  <c:v>409,81</c:v>
                </c:pt>
                <c:pt idx="424">
                  <c:v>410,767</c:v>
                </c:pt>
                <c:pt idx="425">
                  <c:v>411,726</c:v>
                </c:pt>
                <c:pt idx="426">
                  <c:v>412,692</c:v>
                </c:pt>
                <c:pt idx="427">
                  <c:v>413,647</c:v>
                </c:pt>
                <c:pt idx="428">
                  <c:v>414,608</c:v>
                </c:pt>
                <c:pt idx="429">
                  <c:v>415,571</c:v>
                </c:pt>
                <c:pt idx="430">
                  <c:v>416,533</c:v>
                </c:pt>
                <c:pt idx="431">
                  <c:v>417,495</c:v>
                </c:pt>
                <c:pt idx="432">
                  <c:v>418,448</c:v>
                </c:pt>
                <c:pt idx="433">
                  <c:v>419,41</c:v>
                </c:pt>
                <c:pt idx="434">
                  <c:v>420,373</c:v>
                </c:pt>
                <c:pt idx="435">
                  <c:v>421,327</c:v>
                </c:pt>
                <c:pt idx="436">
                  <c:v>422,293</c:v>
                </c:pt>
                <c:pt idx="437">
                  <c:v>423,252</c:v>
                </c:pt>
                <c:pt idx="438">
                  <c:v>424,209</c:v>
                </c:pt>
                <c:pt idx="439">
                  <c:v>425,175</c:v>
                </c:pt>
                <c:pt idx="440">
                  <c:v>426,134</c:v>
                </c:pt>
                <c:pt idx="441">
                  <c:v>427,091</c:v>
                </c:pt>
                <c:pt idx="442">
                  <c:v>428,052</c:v>
                </c:pt>
                <c:pt idx="443">
                  <c:v>429,012</c:v>
                </c:pt>
                <c:pt idx="444">
                  <c:v>429,975</c:v>
                </c:pt>
                <c:pt idx="445">
                  <c:v>430,927</c:v>
                </c:pt>
                <c:pt idx="446">
                  <c:v>431,891</c:v>
                </c:pt>
                <c:pt idx="447">
                  <c:v>432,851</c:v>
                </c:pt>
                <c:pt idx="448">
                  <c:v>433,814</c:v>
                </c:pt>
                <c:pt idx="449">
                  <c:v>434,767</c:v>
                </c:pt>
                <c:pt idx="450">
                  <c:v>435,728</c:v>
                </c:pt>
                <c:pt idx="451">
                  <c:v>436,695</c:v>
                </c:pt>
                <c:pt idx="452">
                  <c:v>437,65</c:v>
                </c:pt>
                <c:pt idx="453">
                  <c:v>438,607</c:v>
                </c:pt>
                <c:pt idx="454">
                  <c:v>439,574</c:v>
                </c:pt>
                <c:pt idx="455">
                  <c:v>440,533</c:v>
                </c:pt>
                <c:pt idx="456">
                  <c:v>441,489</c:v>
                </c:pt>
                <c:pt idx="457">
                  <c:v>442,447</c:v>
                </c:pt>
                <c:pt idx="458">
                  <c:v>443,413</c:v>
                </c:pt>
                <c:pt idx="459">
                  <c:v>444,372</c:v>
                </c:pt>
                <c:pt idx="460">
                  <c:v>445,332</c:v>
                </c:pt>
                <c:pt idx="461">
                  <c:v>446,294</c:v>
                </c:pt>
                <c:pt idx="462">
                  <c:v>447,255</c:v>
                </c:pt>
                <c:pt idx="463">
                  <c:v>448,209</c:v>
                </c:pt>
                <c:pt idx="464">
                  <c:v>449,169</c:v>
                </c:pt>
                <c:pt idx="465">
                  <c:v>450,132</c:v>
                </c:pt>
                <c:pt idx="466">
                  <c:v>451,093</c:v>
                </c:pt>
                <c:pt idx="467">
                  <c:v>452,048</c:v>
                </c:pt>
                <c:pt idx="468">
                  <c:v>453,011</c:v>
                </c:pt>
                <c:pt idx="469">
                  <c:v>453,973</c:v>
                </c:pt>
                <c:pt idx="470">
                  <c:v>454,931</c:v>
                </c:pt>
                <c:pt idx="471">
                  <c:v>455,892</c:v>
                </c:pt>
                <c:pt idx="472">
                  <c:v>456,855</c:v>
                </c:pt>
                <c:pt idx="473">
                  <c:v>457,814</c:v>
                </c:pt>
                <c:pt idx="474">
                  <c:v>458,77</c:v>
                </c:pt>
                <c:pt idx="475">
                  <c:v>459,727</c:v>
                </c:pt>
                <c:pt idx="476">
                  <c:v>460,694</c:v>
                </c:pt>
                <c:pt idx="477">
                  <c:v>461,655</c:v>
                </c:pt>
                <c:pt idx="478">
                  <c:v>462,611</c:v>
                </c:pt>
                <c:pt idx="479">
                  <c:v>463,574</c:v>
                </c:pt>
                <c:pt idx="480">
                  <c:v>464,527</c:v>
                </c:pt>
                <c:pt idx="481">
                  <c:v>465,49</c:v>
                </c:pt>
                <c:pt idx="482">
                  <c:v>466,451</c:v>
                </c:pt>
                <c:pt idx="483">
                  <c:v>467,414</c:v>
                </c:pt>
                <c:pt idx="484">
                  <c:v>468,375</c:v>
                </c:pt>
                <c:pt idx="485">
                  <c:v>469,329</c:v>
                </c:pt>
                <c:pt idx="486">
                  <c:v>470,292</c:v>
                </c:pt>
                <c:pt idx="487">
                  <c:v>471,255</c:v>
                </c:pt>
                <c:pt idx="488">
                  <c:v>472,214</c:v>
                </c:pt>
                <c:pt idx="489">
                  <c:v>473,17</c:v>
                </c:pt>
                <c:pt idx="490">
                  <c:v>474,128</c:v>
                </c:pt>
                <c:pt idx="491">
                  <c:v>475,094</c:v>
                </c:pt>
                <c:pt idx="492">
                  <c:v>476,053</c:v>
                </c:pt>
                <c:pt idx="493">
                  <c:v>477,01</c:v>
                </c:pt>
                <c:pt idx="494">
                  <c:v>477,971</c:v>
                </c:pt>
                <c:pt idx="495">
                  <c:v>478,933</c:v>
                </c:pt>
                <c:pt idx="496">
                  <c:v>479,887</c:v>
                </c:pt>
                <c:pt idx="497">
                  <c:v>480,856</c:v>
                </c:pt>
                <c:pt idx="498">
                  <c:v>481,809</c:v>
                </c:pt>
                <c:pt idx="499">
                  <c:v>482,772</c:v>
                </c:pt>
                <c:pt idx="500">
                  <c:v>483,732</c:v>
                </c:pt>
                <c:pt idx="501">
                  <c:v>484,695</c:v>
                </c:pt>
                <c:pt idx="502">
                  <c:v>485,648</c:v>
                </c:pt>
                <c:pt idx="503">
                  <c:v>486,615</c:v>
                </c:pt>
                <c:pt idx="504">
                  <c:v>487,569</c:v>
                </c:pt>
                <c:pt idx="505">
                  <c:v>488,536</c:v>
                </c:pt>
                <c:pt idx="506">
                  <c:v>489,496</c:v>
                </c:pt>
                <c:pt idx="507">
                  <c:v>490,449</c:v>
                </c:pt>
                <c:pt idx="508">
                  <c:v>491,408</c:v>
                </c:pt>
                <c:pt idx="509">
                  <c:v>492,369</c:v>
                </c:pt>
                <c:pt idx="510">
                  <c:v>493,327</c:v>
                </c:pt>
                <c:pt idx="511">
                  <c:v>494,29</c:v>
                </c:pt>
                <c:pt idx="512">
                  <c:v>495,251</c:v>
                </c:pt>
                <c:pt idx="513">
                  <c:v>496,214</c:v>
                </c:pt>
                <c:pt idx="514">
                  <c:v>497,174</c:v>
                </c:pt>
                <c:pt idx="515">
                  <c:v>498,128</c:v>
                </c:pt>
                <c:pt idx="516">
                  <c:v>499,089</c:v>
                </c:pt>
                <c:pt idx="517">
                  <c:v>500,052</c:v>
                </c:pt>
                <c:pt idx="518">
                  <c:v>501,014</c:v>
                </c:pt>
                <c:pt idx="519">
                  <c:v>501,968</c:v>
                </c:pt>
                <c:pt idx="520">
                  <c:v>502,93</c:v>
                </c:pt>
                <c:pt idx="521">
                  <c:v>503,888</c:v>
                </c:pt>
                <c:pt idx="522">
                  <c:v>504,85</c:v>
                </c:pt>
                <c:pt idx="523">
                  <c:v>505,807</c:v>
                </c:pt>
                <c:pt idx="524">
                  <c:v>506,774</c:v>
                </c:pt>
                <c:pt idx="525">
                  <c:v>507,733</c:v>
                </c:pt>
                <c:pt idx="526">
                  <c:v>508,69</c:v>
                </c:pt>
                <c:pt idx="527">
                  <c:v>509,647</c:v>
                </c:pt>
                <c:pt idx="528">
                  <c:v>510,614</c:v>
                </c:pt>
                <c:pt idx="529">
                  <c:v>511,574</c:v>
                </c:pt>
                <c:pt idx="530">
                  <c:v>512,532</c:v>
                </c:pt>
                <c:pt idx="531">
                  <c:v>513,495</c:v>
                </c:pt>
                <c:pt idx="532">
                  <c:v>514,456</c:v>
                </c:pt>
                <c:pt idx="533">
                  <c:v>515,41</c:v>
                </c:pt>
                <c:pt idx="534">
                  <c:v>516,369</c:v>
                </c:pt>
                <c:pt idx="535">
                  <c:v>517,332</c:v>
                </c:pt>
                <c:pt idx="536">
                  <c:v>518,295</c:v>
                </c:pt>
                <c:pt idx="537">
                  <c:v>519,249</c:v>
                </c:pt>
                <c:pt idx="538">
                  <c:v>520,21</c:v>
                </c:pt>
                <c:pt idx="539">
                  <c:v>521,175</c:v>
                </c:pt>
                <c:pt idx="540">
                  <c:v>522,132</c:v>
                </c:pt>
                <c:pt idx="541">
                  <c:v>523,088</c:v>
                </c:pt>
                <c:pt idx="542">
                  <c:v>524,055</c:v>
                </c:pt>
                <c:pt idx="543">
                  <c:v>525,014</c:v>
                </c:pt>
                <c:pt idx="544">
                  <c:v>525,97</c:v>
                </c:pt>
                <c:pt idx="545">
                  <c:v>526,927</c:v>
                </c:pt>
                <c:pt idx="546">
                  <c:v>527,892</c:v>
                </c:pt>
                <c:pt idx="547">
                  <c:v>528,85</c:v>
                </c:pt>
                <c:pt idx="548">
                  <c:v>529,811</c:v>
                </c:pt>
                <c:pt idx="549">
                  <c:v>530,775</c:v>
                </c:pt>
                <c:pt idx="550">
                  <c:v>531,736</c:v>
                </c:pt>
                <c:pt idx="551">
                  <c:v>532,69</c:v>
                </c:pt>
                <c:pt idx="552">
                  <c:v>533,65</c:v>
                </c:pt>
                <c:pt idx="553">
                  <c:v>534,614</c:v>
                </c:pt>
                <c:pt idx="554">
                  <c:v>535,575</c:v>
                </c:pt>
                <c:pt idx="555">
                  <c:v>536,527</c:v>
                </c:pt>
                <c:pt idx="556">
                  <c:v>537,489</c:v>
                </c:pt>
                <c:pt idx="557">
                  <c:v>538,448</c:v>
                </c:pt>
                <c:pt idx="558">
                  <c:v>539,415</c:v>
                </c:pt>
                <c:pt idx="559">
                  <c:v>540,373</c:v>
                </c:pt>
                <c:pt idx="560">
                  <c:v>541,33</c:v>
                </c:pt>
                <c:pt idx="561">
                  <c:v>542,287</c:v>
                </c:pt>
                <c:pt idx="562">
                  <c:v>543,253</c:v>
                </c:pt>
                <c:pt idx="563">
                  <c:v>544,212</c:v>
                </c:pt>
                <c:pt idx="564">
                  <c:v>545,172</c:v>
                </c:pt>
                <c:pt idx="565">
                  <c:v>546,134</c:v>
                </c:pt>
                <c:pt idx="566">
                  <c:v>547,096</c:v>
                </c:pt>
                <c:pt idx="567">
                  <c:v>548,049</c:v>
                </c:pt>
                <c:pt idx="568">
                  <c:v>549,01</c:v>
                </c:pt>
                <c:pt idx="569">
                  <c:v>549,973</c:v>
                </c:pt>
                <c:pt idx="570">
                  <c:v>550,935</c:v>
                </c:pt>
                <c:pt idx="571">
                  <c:v>551,891</c:v>
                </c:pt>
                <c:pt idx="572">
                  <c:v>552,851</c:v>
                </c:pt>
                <c:pt idx="573">
                  <c:v>553,814</c:v>
                </c:pt>
                <c:pt idx="574">
                  <c:v>554,772</c:v>
                </c:pt>
                <c:pt idx="575">
                  <c:v>555,729</c:v>
                </c:pt>
                <c:pt idx="576">
                  <c:v>556,695</c:v>
                </c:pt>
                <c:pt idx="577">
                  <c:v>557,654</c:v>
                </c:pt>
                <c:pt idx="578">
                  <c:v>558,61</c:v>
                </c:pt>
                <c:pt idx="579">
                  <c:v>559,567</c:v>
                </c:pt>
                <c:pt idx="580">
                  <c:v>560,534</c:v>
                </c:pt>
                <c:pt idx="581">
                  <c:v>561,494</c:v>
                </c:pt>
                <c:pt idx="582">
                  <c:v>562,449</c:v>
                </c:pt>
                <c:pt idx="583">
                  <c:v>563,414</c:v>
                </c:pt>
                <c:pt idx="584">
                  <c:v>564,367</c:v>
                </c:pt>
                <c:pt idx="585">
                  <c:v>565,328</c:v>
                </c:pt>
                <c:pt idx="586">
                  <c:v>566,29</c:v>
                </c:pt>
                <c:pt idx="587">
                  <c:v>567,253</c:v>
                </c:pt>
                <c:pt idx="588">
                  <c:v>568,215</c:v>
                </c:pt>
                <c:pt idx="589">
                  <c:v>569,168</c:v>
                </c:pt>
                <c:pt idx="590">
                  <c:v>570,131</c:v>
                </c:pt>
                <c:pt idx="591">
                  <c:v>571,094</c:v>
                </c:pt>
                <c:pt idx="592">
                  <c:v>572,052</c:v>
                </c:pt>
                <c:pt idx="593">
                  <c:v>573,009</c:v>
                </c:pt>
                <c:pt idx="594">
                  <c:v>573,966</c:v>
                </c:pt>
                <c:pt idx="595">
                  <c:v>574,933</c:v>
                </c:pt>
                <c:pt idx="596">
                  <c:v>575,894</c:v>
                </c:pt>
                <c:pt idx="597">
                  <c:v>576,848</c:v>
                </c:pt>
                <c:pt idx="598">
                  <c:v>577,815</c:v>
                </c:pt>
                <c:pt idx="599">
                  <c:v>578,772</c:v>
                </c:pt>
                <c:pt idx="600">
                  <c:v>579,73</c:v>
                </c:pt>
                <c:pt idx="601">
                  <c:v>580,687</c:v>
                </c:pt>
                <c:pt idx="602">
                  <c:v>581,654</c:v>
                </c:pt>
                <c:pt idx="603">
                  <c:v>582,611</c:v>
                </c:pt>
                <c:pt idx="604">
                  <c:v>583,566</c:v>
                </c:pt>
                <c:pt idx="605">
                  <c:v>$Дата 17-07-2017   Время 10:27:37</c:v>
                </c:pt>
              </c:strCache>
            </c:strRef>
          </c:xVal>
          <c:yVal>
            <c:numRef>
              <c:f>'исх данные'!$FF$5:$FF$793</c:f>
              <c:numCache>
                <c:formatCode>General</c:formatCode>
                <c:ptCount val="789"/>
                <c:pt idx="0">
                  <c:v>64.599999999999994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64.7</c:v>
                </c:pt>
                <c:pt idx="6">
                  <c:v>64.5</c:v>
                </c:pt>
                <c:pt idx="7">
                  <c:v>64.3</c:v>
                </c:pt>
                <c:pt idx="8">
                  <c:v>64.3</c:v>
                </c:pt>
                <c:pt idx="9">
                  <c:v>64.400000000000006</c:v>
                </c:pt>
                <c:pt idx="10">
                  <c:v>64.400000000000006</c:v>
                </c:pt>
                <c:pt idx="11">
                  <c:v>64.5</c:v>
                </c:pt>
                <c:pt idx="12">
                  <c:v>64.5</c:v>
                </c:pt>
                <c:pt idx="13">
                  <c:v>64.599999999999994</c:v>
                </c:pt>
                <c:pt idx="14">
                  <c:v>64.599999999999994</c:v>
                </c:pt>
                <c:pt idx="15">
                  <c:v>64.599999999999994</c:v>
                </c:pt>
                <c:pt idx="16">
                  <c:v>64.7</c:v>
                </c:pt>
                <c:pt idx="17">
                  <c:v>64.7</c:v>
                </c:pt>
                <c:pt idx="18">
                  <c:v>64.8</c:v>
                </c:pt>
                <c:pt idx="19">
                  <c:v>64.8</c:v>
                </c:pt>
                <c:pt idx="20">
                  <c:v>64.8</c:v>
                </c:pt>
                <c:pt idx="21">
                  <c:v>64.8</c:v>
                </c:pt>
                <c:pt idx="22">
                  <c:v>64.900000000000006</c:v>
                </c:pt>
                <c:pt idx="23">
                  <c:v>64.900000000000006</c:v>
                </c:pt>
                <c:pt idx="24">
                  <c:v>64.900000000000006</c:v>
                </c:pt>
                <c:pt idx="25">
                  <c:v>64.900000000000006</c:v>
                </c:pt>
                <c:pt idx="26">
                  <c:v>64.900000000000006</c:v>
                </c:pt>
                <c:pt idx="27">
                  <c:v>64.900000000000006</c:v>
                </c:pt>
                <c:pt idx="28">
                  <c:v>64.900000000000006</c:v>
                </c:pt>
                <c:pt idx="29">
                  <c:v>64.900000000000006</c:v>
                </c:pt>
                <c:pt idx="30">
                  <c:v>64.900000000000006</c:v>
                </c:pt>
                <c:pt idx="31">
                  <c:v>64.900000000000006</c:v>
                </c:pt>
                <c:pt idx="32">
                  <c:v>64.900000000000006</c:v>
                </c:pt>
                <c:pt idx="33">
                  <c:v>64.900000000000006</c:v>
                </c:pt>
                <c:pt idx="34">
                  <c:v>64.7</c:v>
                </c:pt>
                <c:pt idx="35">
                  <c:v>64.8</c:v>
                </c:pt>
                <c:pt idx="36">
                  <c:v>64.8</c:v>
                </c:pt>
                <c:pt idx="37">
                  <c:v>64.900000000000006</c:v>
                </c:pt>
                <c:pt idx="38">
                  <c:v>64.900000000000006</c:v>
                </c:pt>
                <c:pt idx="39">
                  <c:v>64.900000000000006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64.900000000000006</c:v>
                </c:pt>
                <c:pt idx="71">
                  <c:v>64.900000000000006</c:v>
                </c:pt>
                <c:pt idx="72">
                  <c:v>64.900000000000006</c:v>
                </c:pt>
                <c:pt idx="73">
                  <c:v>64.8</c:v>
                </c:pt>
                <c:pt idx="74">
                  <c:v>64.8</c:v>
                </c:pt>
                <c:pt idx="75">
                  <c:v>64.8</c:v>
                </c:pt>
                <c:pt idx="76">
                  <c:v>64.900000000000006</c:v>
                </c:pt>
                <c:pt idx="77">
                  <c:v>64.900000000000006</c:v>
                </c:pt>
                <c:pt idx="78">
                  <c:v>64.900000000000006</c:v>
                </c:pt>
                <c:pt idx="79">
                  <c:v>61.4</c:v>
                </c:pt>
                <c:pt idx="80">
                  <c:v>64.7</c:v>
                </c:pt>
                <c:pt idx="81">
                  <c:v>64.7</c:v>
                </c:pt>
                <c:pt idx="82">
                  <c:v>64.7</c:v>
                </c:pt>
                <c:pt idx="83">
                  <c:v>64.8</c:v>
                </c:pt>
                <c:pt idx="84">
                  <c:v>64.8</c:v>
                </c:pt>
                <c:pt idx="85">
                  <c:v>64.900000000000006</c:v>
                </c:pt>
                <c:pt idx="86">
                  <c:v>64.900000000000006</c:v>
                </c:pt>
                <c:pt idx="87">
                  <c:v>64.900000000000006</c:v>
                </c:pt>
                <c:pt idx="88">
                  <c:v>64.900000000000006</c:v>
                </c:pt>
                <c:pt idx="89">
                  <c:v>64.900000000000006</c:v>
                </c:pt>
                <c:pt idx="90">
                  <c:v>64.900000000000006</c:v>
                </c:pt>
                <c:pt idx="91">
                  <c:v>64.900000000000006</c:v>
                </c:pt>
                <c:pt idx="92">
                  <c:v>64.900000000000006</c:v>
                </c:pt>
                <c:pt idx="93">
                  <c:v>64.900000000000006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64.900000000000006</c:v>
                </c:pt>
                <c:pt idx="119">
                  <c:v>64.900000000000006</c:v>
                </c:pt>
                <c:pt idx="120">
                  <c:v>64.900000000000006</c:v>
                </c:pt>
                <c:pt idx="121">
                  <c:v>64.900000000000006</c:v>
                </c:pt>
                <c:pt idx="122">
                  <c:v>64.900000000000006</c:v>
                </c:pt>
                <c:pt idx="123">
                  <c:v>64.900000000000006</c:v>
                </c:pt>
                <c:pt idx="124">
                  <c:v>64.900000000000006</c:v>
                </c:pt>
                <c:pt idx="125">
                  <c:v>64.900000000000006</c:v>
                </c:pt>
                <c:pt idx="126">
                  <c:v>64.900000000000006</c:v>
                </c:pt>
                <c:pt idx="127">
                  <c:v>64.900000000000006</c:v>
                </c:pt>
                <c:pt idx="128">
                  <c:v>64.900000000000006</c:v>
                </c:pt>
                <c:pt idx="129">
                  <c:v>64.900000000000006</c:v>
                </c:pt>
                <c:pt idx="130">
                  <c:v>64.900000000000006</c:v>
                </c:pt>
                <c:pt idx="131">
                  <c:v>64.900000000000006</c:v>
                </c:pt>
                <c:pt idx="132">
                  <c:v>64.900000000000006</c:v>
                </c:pt>
                <c:pt idx="133">
                  <c:v>64.900000000000006</c:v>
                </c:pt>
                <c:pt idx="134">
                  <c:v>64.900000000000006</c:v>
                </c:pt>
                <c:pt idx="135">
                  <c:v>64.900000000000006</c:v>
                </c:pt>
                <c:pt idx="136">
                  <c:v>64.8</c:v>
                </c:pt>
                <c:pt idx="137">
                  <c:v>64.8</c:v>
                </c:pt>
                <c:pt idx="138">
                  <c:v>64.8</c:v>
                </c:pt>
                <c:pt idx="139">
                  <c:v>64.8</c:v>
                </c:pt>
                <c:pt idx="140">
                  <c:v>64.8</c:v>
                </c:pt>
                <c:pt idx="141">
                  <c:v>64.8</c:v>
                </c:pt>
                <c:pt idx="142">
                  <c:v>64.8</c:v>
                </c:pt>
                <c:pt idx="143">
                  <c:v>64.7</c:v>
                </c:pt>
                <c:pt idx="144">
                  <c:v>64.8</c:v>
                </c:pt>
                <c:pt idx="145">
                  <c:v>64.8</c:v>
                </c:pt>
                <c:pt idx="146">
                  <c:v>64.8</c:v>
                </c:pt>
                <c:pt idx="147">
                  <c:v>64.8</c:v>
                </c:pt>
                <c:pt idx="148">
                  <c:v>64.8</c:v>
                </c:pt>
                <c:pt idx="149">
                  <c:v>64.5</c:v>
                </c:pt>
                <c:pt idx="150">
                  <c:v>64.599999999999994</c:v>
                </c:pt>
                <c:pt idx="151">
                  <c:v>64.7</c:v>
                </c:pt>
                <c:pt idx="152">
                  <c:v>64.8</c:v>
                </c:pt>
                <c:pt idx="153">
                  <c:v>64.8</c:v>
                </c:pt>
                <c:pt idx="154">
                  <c:v>64.900000000000006</c:v>
                </c:pt>
                <c:pt idx="155">
                  <c:v>64.900000000000006</c:v>
                </c:pt>
                <c:pt idx="156">
                  <c:v>64.900000000000006</c:v>
                </c:pt>
                <c:pt idx="157">
                  <c:v>64.900000000000006</c:v>
                </c:pt>
                <c:pt idx="158">
                  <c:v>64.900000000000006</c:v>
                </c:pt>
                <c:pt idx="159">
                  <c:v>64.900000000000006</c:v>
                </c:pt>
                <c:pt idx="160">
                  <c:v>64.900000000000006</c:v>
                </c:pt>
                <c:pt idx="161">
                  <c:v>64.900000000000006</c:v>
                </c:pt>
                <c:pt idx="162">
                  <c:v>64.900000000000006</c:v>
                </c:pt>
                <c:pt idx="163">
                  <c:v>64.900000000000006</c:v>
                </c:pt>
                <c:pt idx="164">
                  <c:v>64.900000000000006</c:v>
                </c:pt>
                <c:pt idx="165">
                  <c:v>64.900000000000006</c:v>
                </c:pt>
                <c:pt idx="166">
                  <c:v>64.900000000000006</c:v>
                </c:pt>
                <c:pt idx="167">
                  <c:v>64.900000000000006</c:v>
                </c:pt>
                <c:pt idx="168">
                  <c:v>64.900000000000006</c:v>
                </c:pt>
                <c:pt idx="169">
                  <c:v>64.900000000000006</c:v>
                </c:pt>
                <c:pt idx="170">
                  <c:v>64.900000000000006</c:v>
                </c:pt>
                <c:pt idx="171">
                  <c:v>64.900000000000006</c:v>
                </c:pt>
                <c:pt idx="172">
                  <c:v>64.900000000000006</c:v>
                </c:pt>
                <c:pt idx="173">
                  <c:v>64.900000000000006</c:v>
                </c:pt>
                <c:pt idx="174">
                  <c:v>64.900000000000006</c:v>
                </c:pt>
                <c:pt idx="175">
                  <c:v>64.900000000000006</c:v>
                </c:pt>
                <c:pt idx="176">
                  <c:v>64.900000000000006</c:v>
                </c:pt>
                <c:pt idx="177">
                  <c:v>64.900000000000006</c:v>
                </c:pt>
                <c:pt idx="178">
                  <c:v>64.900000000000006</c:v>
                </c:pt>
                <c:pt idx="179">
                  <c:v>64.900000000000006</c:v>
                </c:pt>
                <c:pt idx="180">
                  <c:v>64.900000000000006</c:v>
                </c:pt>
                <c:pt idx="181">
                  <c:v>64.900000000000006</c:v>
                </c:pt>
                <c:pt idx="182">
                  <c:v>64.900000000000006</c:v>
                </c:pt>
                <c:pt idx="183">
                  <c:v>64.900000000000006</c:v>
                </c:pt>
                <c:pt idx="184">
                  <c:v>64.900000000000006</c:v>
                </c:pt>
                <c:pt idx="185">
                  <c:v>64.900000000000006</c:v>
                </c:pt>
                <c:pt idx="186">
                  <c:v>64.900000000000006</c:v>
                </c:pt>
                <c:pt idx="187">
                  <c:v>64.900000000000006</c:v>
                </c:pt>
                <c:pt idx="188">
                  <c:v>64.900000000000006</c:v>
                </c:pt>
                <c:pt idx="189">
                  <c:v>64.900000000000006</c:v>
                </c:pt>
                <c:pt idx="190">
                  <c:v>64.900000000000006</c:v>
                </c:pt>
                <c:pt idx="191">
                  <c:v>64.900000000000006</c:v>
                </c:pt>
                <c:pt idx="192">
                  <c:v>64.900000000000006</c:v>
                </c:pt>
                <c:pt idx="193">
                  <c:v>64.900000000000006</c:v>
                </c:pt>
                <c:pt idx="194">
                  <c:v>64.900000000000006</c:v>
                </c:pt>
                <c:pt idx="195">
                  <c:v>64.900000000000006</c:v>
                </c:pt>
                <c:pt idx="196">
                  <c:v>64.900000000000006</c:v>
                </c:pt>
                <c:pt idx="197">
                  <c:v>64.900000000000006</c:v>
                </c:pt>
                <c:pt idx="198">
                  <c:v>64.900000000000006</c:v>
                </c:pt>
                <c:pt idx="199">
                  <c:v>64.900000000000006</c:v>
                </c:pt>
                <c:pt idx="200">
                  <c:v>64.900000000000006</c:v>
                </c:pt>
                <c:pt idx="201">
                  <c:v>64.900000000000006</c:v>
                </c:pt>
                <c:pt idx="202">
                  <c:v>64.900000000000006</c:v>
                </c:pt>
                <c:pt idx="203">
                  <c:v>64.900000000000006</c:v>
                </c:pt>
                <c:pt idx="204">
                  <c:v>64.8</c:v>
                </c:pt>
                <c:pt idx="205">
                  <c:v>64.8</c:v>
                </c:pt>
                <c:pt idx="206">
                  <c:v>64.8</c:v>
                </c:pt>
                <c:pt idx="207">
                  <c:v>64.8</c:v>
                </c:pt>
                <c:pt idx="208">
                  <c:v>64.8</c:v>
                </c:pt>
                <c:pt idx="209">
                  <c:v>64.8</c:v>
                </c:pt>
                <c:pt idx="210">
                  <c:v>64.8</c:v>
                </c:pt>
                <c:pt idx="211">
                  <c:v>64.8</c:v>
                </c:pt>
                <c:pt idx="212">
                  <c:v>64.8</c:v>
                </c:pt>
                <c:pt idx="213">
                  <c:v>64.8</c:v>
                </c:pt>
                <c:pt idx="214">
                  <c:v>64.8</c:v>
                </c:pt>
                <c:pt idx="215">
                  <c:v>64.8</c:v>
                </c:pt>
                <c:pt idx="216">
                  <c:v>64.8</c:v>
                </c:pt>
                <c:pt idx="217">
                  <c:v>64.8</c:v>
                </c:pt>
                <c:pt idx="218">
                  <c:v>64.900000000000006</c:v>
                </c:pt>
                <c:pt idx="219">
                  <c:v>64.900000000000006</c:v>
                </c:pt>
                <c:pt idx="220">
                  <c:v>64.900000000000006</c:v>
                </c:pt>
                <c:pt idx="221">
                  <c:v>64.900000000000006</c:v>
                </c:pt>
                <c:pt idx="222">
                  <c:v>64.8</c:v>
                </c:pt>
                <c:pt idx="223">
                  <c:v>64.8</c:v>
                </c:pt>
                <c:pt idx="224">
                  <c:v>64.8</c:v>
                </c:pt>
                <c:pt idx="225">
                  <c:v>64.900000000000006</c:v>
                </c:pt>
                <c:pt idx="226">
                  <c:v>64.900000000000006</c:v>
                </c:pt>
                <c:pt idx="227">
                  <c:v>64.900000000000006</c:v>
                </c:pt>
                <c:pt idx="228">
                  <c:v>64.900000000000006</c:v>
                </c:pt>
                <c:pt idx="229">
                  <c:v>64.900000000000006</c:v>
                </c:pt>
                <c:pt idx="230">
                  <c:v>64.900000000000006</c:v>
                </c:pt>
                <c:pt idx="231">
                  <c:v>64.900000000000006</c:v>
                </c:pt>
                <c:pt idx="232">
                  <c:v>64.900000000000006</c:v>
                </c:pt>
                <c:pt idx="233">
                  <c:v>64.900000000000006</c:v>
                </c:pt>
                <c:pt idx="234">
                  <c:v>64.900000000000006</c:v>
                </c:pt>
                <c:pt idx="235">
                  <c:v>64.7</c:v>
                </c:pt>
                <c:pt idx="236">
                  <c:v>64.5</c:v>
                </c:pt>
                <c:pt idx="237">
                  <c:v>64.400000000000006</c:v>
                </c:pt>
                <c:pt idx="238">
                  <c:v>64.400000000000006</c:v>
                </c:pt>
                <c:pt idx="239">
                  <c:v>64.400000000000006</c:v>
                </c:pt>
                <c:pt idx="240">
                  <c:v>64.5</c:v>
                </c:pt>
                <c:pt idx="241">
                  <c:v>64.5</c:v>
                </c:pt>
                <c:pt idx="242">
                  <c:v>64.5</c:v>
                </c:pt>
                <c:pt idx="243">
                  <c:v>64.599999999999994</c:v>
                </c:pt>
                <c:pt idx="244">
                  <c:v>64.599999999999994</c:v>
                </c:pt>
                <c:pt idx="245">
                  <c:v>64.599999999999994</c:v>
                </c:pt>
                <c:pt idx="246">
                  <c:v>64.599999999999994</c:v>
                </c:pt>
                <c:pt idx="247">
                  <c:v>64.7</c:v>
                </c:pt>
                <c:pt idx="248">
                  <c:v>64.7</c:v>
                </c:pt>
                <c:pt idx="249">
                  <c:v>64.7</c:v>
                </c:pt>
                <c:pt idx="250">
                  <c:v>64.7</c:v>
                </c:pt>
                <c:pt idx="251">
                  <c:v>64.8</c:v>
                </c:pt>
                <c:pt idx="252">
                  <c:v>64.8</c:v>
                </c:pt>
                <c:pt idx="253">
                  <c:v>64.8</c:v>
                </c:pt>
                <c:pt idx="254">
                  <c:v>64.8</c:v>
                </c:pt>
                <c:pt idx="255">
                  <c:v>64.900000000000006</c:v>
                </c:pt>
                <c:pt idx="256">
                  <c:v>64.900000000000006</c:v>
                </c:pt>
                <c:pt idx="257">
                  <c:v>64.900000000000006</c:v>
                </c:pt>
                <c:pt idx="258">
                  <c:v>64.900000000000006</c:v>
                </c:pt>
                <c:pt idx="259">
                  <c:v>64.900000000000006</c:v>
                </c:pt>
                <c:pt idx="260">
                  <c:v>64.900000000000006</c:v>
                </c:pt>
                <c:pt idx="261">
                  <c:v>64.900000000000006</c:v>
                </c:pt>
                <c:pt idx="262">
                  <c:v>64.900000000000006</c:v>
                </c:pt>
                <c:pt idx="263">
                  <c:v>64.900000000000006</c:v>
                </c:pt>
                <c:pt idx="264">
                  <c:v>64.900000000000006</c:v>
                </c:pt>
                <c:pt idx="265">
                  <c:v>64.900000000000006</c:v>
                </c:pt>
                <c:pt idx="266">
                  <c:v>64.900000000000006</c:v>
                </c:pt>
                <c:pt idx="267">
                  <c:v>64.8</c:v>
                </c:pt>
                <c:pt idx="268">
                  <c:v>64.8</c:v>
                </c:pt>
                <c:pt idx="269">
                  <c:v>64.8</c:v>
                </c:pt>
                <c:pt idx="270">
                  <c:v>64.8</c:v>
                </c:pt>
                <c:pt idx="271">
                  <c:v>64.8</c:v>
                </c:pt>
                <c:pt idx="272">
                  <c:v>64.8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64.8</c:v>
                </c:pt>
                <c:pt idx="277">
                  <c:v>64.900000000000006</c:v>
                </c:pt>
                <c:pt idx="278">
                  <c:v>64.900000000000006</c:v>
                </c:pt>
                <c:pt idx="279">
                  <c:v>64.900000000000006</c:v>
                </c:pt>
                <c:pt idx="280">
                  <c:v>64.900000000000006</c:v>
                </c:pt>
                <c:pt idx="281">
                  <c:v>64.5</c:v>
                </c:pt>
                <c:pt idx="282">
                  <c:v>64.599999999999994</c:v>
                </c:pt>
                <c:pt idx="283">
                  <c:v>64.7</c:v>
                </c:pt>
                <c:pt idx="284">
                  <c:v>64.8</c:v>
                </c:pt>
                <c:pt idx="285">
                  <c:v>64.8</c:v>
                </c:pt>
                <c:pt idx="286">
                  <c:v>64.8</c:v>
                </c:pt>
                <c:pt idx="287">
                  <c:v>64.900000000000006</c:v>
                </c:pt>
                <c:pt idx="288">
                  <c:v>64.900000000000006</c:v>
                </c:pt>
                <c:pt idx="289">
                  <c:v>64.900000000000006</c:v>
                </c:pt>
                <c:pt idx="290">
                  <c:v>64.900000000000006</c:v>
                </c:pt>
                <c:pt idx="291">
                  <c:v>64.900000000000006</c:v>
                </c:pt>
                <c:pt idx="292">
                  <c:v>64.900000000000006</c:v>
                </c:pt>
                <c:pt idx="293">
                  <c:v>64.900000000000006</c:v>
                </c:pt>
                <c:pt idx="294">
                  <c:v>64.900000000000006</c:v>
                </c:pt>
                <c:pt idx="295">
                  <c:v>64.900000000000006</c:v>
                </c:pt>
                <c:pt idx="296">
                  <c:v>64.900000000000006</c:v>
                </c:pt>
                <c:pt idx="297">
                  <c:v>64.900000000000006</c:v>
                </c:pt>
                <c:pt idx="298">
                  <c:v>64.900000000000006</c:v>
                </c:pt>
                <c:pt idx="299">
                  <c:v>64.900000000000006</c:v>
                </c:pt>
                <c:pt idx="300">
                  <c:v>64.900000000000006</c:v>
                </c:pt>
                <c:pt idx="301">
                  <c:v>64.900000000000006</c:v>
                </c:pt>
                <c:pt idx="302">
                  <c:v>64.900000000000006</c:v>
                </c:pt>
                <c:pt idx="303">
                  <c:v>64.900000000000006</c:v>
                </c:pt>
                <c:pt idx="304">
                  <c:v>64.900000000000006</c:v>
                </c:pt>
                <c:pt idx="305">
                  <c:v>64.900000000000006</c:v>
                </c:pt>
                <c:pt idx="306">
                  <c:v>64.900000000000006</c:v>
                </c:pt>
                <c:pt idx="307">
                  <c:v>64.900000000000006</c:v>
                </c:pt>
                <c:pt idx="308">
                  <c:v>64.900000000000006</c:v>
                </c:pt>
                <c:pt idx="309">
                  <c:v>64.900000000000006</c:v>
                </c:pt>
                <c:pt idx="310">
                  <c:v>64.8</c:v>
                </c:pt>
                <c:pt idx="311">
                  <c:v>64.8</c:v>
                </c:pt>
                <c:pt idx="312">
                  <c:v>64.8</c:v>
                </c:pt>
                <c:pt idx="313">
                  <c:v>64.8</c:v>
                </c:pt>
                <c:pt idx="314">
                  <c:v>64.8</c:v>
                </c:pt>
                <c:pt idx="315">
                  <c:v>64.8</c:v>
                </c:pt>
                <c:pt idx="316">
                  <c:v>64.5</c:v>
                </c:pt>
                <c:pt idx="317">
                  <c:v>64.599999999999994</c:v>
                </c:pt>
                <c:pt idx="318">
                  <c:v>64.7</c:v>
                </c:pt>
                <c:pt idx="319">
                  <c:v>64.8</c:v>
                </c:pt>
                <c:pt idx="320">
                  <c:v>64.900000000000006</c:v>
                </c:pt>
                <c:pt idx="321">
                  <c:v>64.900000000000006</c:v>
                </c:pt>
                <c:pt idx="322">
                  <c:v>65</c:v>
                </c:pt>
                <c:pt idx="323">
                  <c:v>65.3</c:v>
                </c:pt>
                <c:pt idx="324">
                  <c:v>65.599999999999994</c:v>
                </c:pt>
                <c:pt idx="325">
                  <c:v>65.8</c:v>
                </c:pt>
                <c:pt idx="326">
                  <c:v>68.3</c:v>
                </c:pt>
                <c:pt idx="327">
                  <c:v>68.2</c:v>
                </c:pt>
                <c:pt idx="328">
                  <c:v>68.2</c:v>
                </c:pt>
                <c:pt idx="329">
                  <c:v>70.3</c:v>
                </c:pt>
                <c:pt idx="330">
                  <c:v>70.3</c:v>
                </c:pt>
                <c:pt idx="331">
                  <c:v>70.3</c:v>
                </c:pt>
                <c:pt idx="332">
                  <c:v>70.2</c:v>
                </c:pt>
                <c:pt idx="333">
                  <c:v>70.2</c:v>
                </c:pt>
                <c:pt idx="334">
                  <c:v>72.3</c:v>
                </c:pt>
                <c:pt idx="335">
                  <c:v>72.3</c:v>
                </c:pt>
                <c:pt idx="336">
                  <c:v>72.400000000000006</c:v>
                </c:pt>
                <c:pt idx="337">
                  <c:v>72.400000000000006</c:v>
                </c:pt>
                <c:pt idx="338">
                  <c:v>72.7</c:v>
                </c:pt>
                <c:pt idx="339">
                  <c:v>73</c:v>
                </c:pt>
                <c:pt idx="340">
                  <c:v>73.2</c:v>
                </c:pt>
                <c:pt idx="341">
                  <c:v>73.400000000000006</c:v>
                </c:pt>
                <c:pt idx="342">
                  <c:v>73.5</c:v>
                </c:pt>
                <c:pt idx="343">
                  <c:v>73.599999999999994</c:v>
                </c:pt>
                <c:pt idx="344">
                  <c:v>73.7</c:v>
                </c:pt>
                <c:pt idx="345">
                  <c:v>73.8</c:v>
                </c:pt>
                <c:pt idx="346">
                  <c:v>73.8</c:v>
                </c:pt>
                <c:pt idx="347">
                  <c:v>73.8</c:v>
                </c:pt>
                <c:pt idx="348">
                  <c:v>73.900000000000006</c:v>
                </c:pt>
                <c:pt idx="349">
                  <c:v>73.900000000000006</c:v>
                </c:pt>
                <c:pt idx="350">
                  <c:v>73.900000000000006</c:v>
                </c:pt>
                <c:pt idx="351">
                  <c:v>73.900000000000006</c:v>
                </c:pt>
                <c:pt idx="352">
                  <c:v>73.900000000000006</c:v>
                </c:pt>
                <c:pt idx="353">
                  <c:v>73.900000000000006</c:v>
                </c:pt>
                <c:pt idx="354">
                  <c:v>73.900000000000006</c:v>
                </c:pt>
                <c:pt idx="355">
                  <c:v>73.900000000000006</c:v>
                </c:pt>
                <c:pt idx="356">
                  <c:v>73.900000000000006</c:v>
                </c:pt>
                <c:pt idx="357">
                  <c:v>73.8</c:v>
                </c:pt>
                <c:pt idx="358">
                  <c:v>73.8</c:v>
                </c:pt>
                <c:pt idx="359">
                  <c:v>73.8</c:v>
                </c:pt>
                <c:pt idx="360">
                  <c:v>73.5</c:v>
                </c:pt>
                <c:pt idx="361">
                  <c:v>73.3</c:v>
                </c:pt>
                <c:pt idx="362">
                  <c:v>72.900000000000006</c:v>
                </c:pt>
                <c:pt idx="363">
                  <c:v>72.599999999999994</c:v>
                </c:pt>
                <c:pt idx="364">
                  <c:v>72.400000000000006</c:v>
                </c:pt>
                <c:pt idx="365">
                  <c:v>72.2</c:v>
                </c:pt>
                <c:pt idx="366">
                  <c:v>72.2</c:v>
                </c:pt>
                <c:pt idx="367">
                  <c:v>72.2</c:v>
                </c:pt>
                <c:pt idx="368">
                  <c:v>72.099999999999994</c:v>
                </c:pt>
                <c:pt idx="369">
                  <c:v>72.2</c:v>
                </c:pt>
                <c:pt idx="370">
                  <c:v>72.2</c:v>
                </c:pt>
                <c:pt idx="371">
                  <c:v>72.2</c:v>
                </c:pt>
                <c:pt idx="372">
                  <c:v>72.2</c:v>
                </c:pt>
                <c:pt idx="373">
                  <c:v>72.2</c:v>
                </c:pt>
                <c:pt idx="374">
                  <c:v>72.2</c:v>
                </c:pt>
                <c:pt idx="375">
                  <c:v>72.2</c:v>
                </c:pt>
                <c:pt idx="376">
                  <c:v>72.2</c:v>
                </c:pt>
                <c:pt idx="377">
                  <c:v>72.2</c:v>
                </c:pt>
                <c:pt idx="378">
                  <c:v>72.2</c:v>
                </c:pt>
                <c:pt idx="379">
                  <c:v>72.2</c:v>
                </c:pt>
                <c:pt idx="380">
                  <c:v>72.2</c:v>
                </c:pt>
                <c:pt idx="381">
                  <c:v>72.099999999999994</c:v>
                </c:pt>
                <c:pt idx="382">
                  <c:v>72.099999999999994</c:v>
                </c:pt>
                <c:pt idx="383">
                  <c:v>72</c:v>
                </c:pt>
                <c:pt idx="384">
                  <c:v>72</c:v>
                </c:pt>
                <c:pt idx="385">
                  <c:v>71.900000000000006</c:v>
                </c:pt>
                <c:pt idx="386">
                  <c:v>71.599999999999994</c:v>
                </c:pt>
                <c:pt idx="387">
                  <c:v>71.400000000000006</c:v>
                </c:pt>
                <c:pt idx="388">
                  <c:v>71.2</c:v>
                </c:pt>
                <c:pt idx="389">
                  <c:v>71.099999999999994</c:v>
                </c:pt>
                <c:pt idx="390">
                  <c:v>71</c:v>
                </c:pt>
                <c:pt idx="391">
                  <c:v>71</c:v>
                </c:pt>
                <c:pt idx="392">
                  <c:v>70.900000000000006</c:v>
                </c:pt>
                <c:pt idx="393">
                  <c:v>70.900000000000006</c:v>
                </c:pt>
                <c:pt idx="394">
                  <c:v>70.900000000000006</c:v>
                </c:pt>
                <c:pt idx="395">
                  <c:v>70.900000000000006</c:v>
                </c:pt>
                <c:pt idx="396">
                  <c:v>70.900000000000006</c:v>
                </c:pt>
                <c:pt idx="397">
                  <c:v>70.900000000000006</c:v>
                </c:pt>
                <c:pt idx="398">
                  <c:v>67.400000000000006</c:v>
                </c:pt>
                <c:pt idx="399">
                  <c:v>70.400000000000006</c:v>
                </c:pt>
                <c:pt idx="400">
                  <c:v>70.400000000000006</c:v>
                </c:pt>
                <c:pt idx="401">
                  <c:v>70.3</c:v>
                </c:pt>
                <c:pt idx="402">
                  <c:v>70.3</c:v>
                </c:pt>
                <c:pt idx="403">
                  <c:v>70.2</c:v>
                </c:pt>
                <c:pt idx="404">
                  <c:v>70.2</c:v>
                </c:pt>
                <c:pt idx="405">
                  <c:v>70.099999999999994</c:v>
                </c:pt>
                <c:pt idx="406">
                  <c:v>70.099999999999994</c:v>
                </c:pt>
                <c:pt idx="407">
                  <c:v>70.099999999999994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69.900000000000006</c:v>
                </c:pt>
                <c:pt idx="412">
                  <c:v>69.900000000000006</c:v>
                </c:pt>
                <c:pt idx="413">
                  <c:v>69.8</c:v>
                </c:pt>
                <c:pt idx="414">
                  <c:v>69.8</c:v>
                </c:pt>
                <c:pt idx="415">
                  <c:v>69.8</c:v>
                </c:pt>
                <c:pt idx="416">
                  <c:v>69.3</c:v>
                </c:pt>
                <c:pt idx="417">
                  <c:v>69</c:v>
                </c:pt>
                <c:pt idx="418">
                  <c:v>68.900000000000006</c:v>
                </c:pt>
                <c:pt idx="419">
                  <c:v>68.8</c:v>
                </c:pt>
                <c:pt idx="420">
                  <c:v>68.7</c:v>
                </c:pt>
                <c:pt idx="421">
                  <c:v>68.7</c:v>
                </c:pt>
                <c:pt idx="422">
                  <c:v>68.599999999999994</c:v>
                </c:pt>
                <c:pt idx="423">
                  <c:v>68.599999999999994</c:v>
                </c:pt>
                <c:pt idx="424">
                  <c:v>68.599999999999994</c:v>
                </c:pt>
                <c:pt idx="425">
                  <c:v>68.2</c:v>
                </c:pt>
                <c:pt idx="426">
                  <c:v>68.2</c:v>
                </c:pt>
                <c:pt idx="427">
                  <c:v>68.2</c:v>
                </c:pt>
                <c:pt idx="428">
                  <c:v>68.2</c:v>
                </c:pt>
                <c:pt idx="429">
                  <c:v>68.2</c:v>
                </c:pt>
                <c:pt idx="430">
                  <c:v>68.2</c:v>
                </c:pt>
                <c:pt idx="431">
                  <c:v>68.2</c:v>
                </c:pt>
                <c:pt idx="432">
                  <c:v>68.099999999999994</c:v>
                </c:pt>
                <c:pt idx="433">
                  <c:v>68.099999999999994</c:v>
                </c:pt>
                <c:pt idx="434">
                  <c:v>68</c:v>
                </c:pt>
                <c:pt idx="435">
                  <c:v>68</c:v>
                </c:pt>
                <c:pt idx="436">
                  <c:v>67.900000000000006</c:v>
                </c:pt>
                <c:pt idx="437">
                  <c:v>67.900000000000006</c:v>
                </c:pt>
                <c:pt idx="438">
                  <c:v>67.8</c:v>
                </c:pt>
                <c:pt idx="439">
                  <c:v>67.8</c:v>
                </c:pt>
                <c:pt idx="440">
                  <c:v>67.7</c:v>
                </c:pt>
                <c:pt idx="441">
                  <c:v>67.7</c:v>
                </c:pt>
                <c:pt idx="442">
                  <c:v>67.599999999999994</c:v>
                </c:pt>
                <c:pt idx="443">
                  <c:v>67.599999999999994</c:v>
                </c:pt>
                <c:pt idx="444">
                  <c:v>67.5</c:v>
                </c:pt>
                <c:pt idx="445">
                  <c:v>67.400000000000006</c:v>
                </c:pt>
                <c:pt idx="446">
                  <c:v>67.400000000000006</c:v>
                </c:pt>
                <c:pt idx="447">
                  <c:v>67.3</c:v>
                </c:pt>
                <c:pt idx="448">
                  <c:v>67.3</c:v>
                </c:pt>
                <c:pt idx="449">
                  <c:v>67.2</c:v>
                </c:pt>
                <c:pt idx="450">
                  <c:v>67.2</c:v>
                </c:pt>
                <c:pt idx="451">
                  <c:v>66.7</c:v>
                </c:pt>
                <c:pt idx="452">
                  <c:v>66.5</c:v>
                </c:pt>
                <c:pt idx="453">
                  <c:v>66.3</c:v>
                </c:pt>
                <c:pt idx="454">
                  <c:v>66.2</c:v>
                </c:pt>
                <c:pt idx="455">
                  <c:v>66.099999999999994</c:v>
                </c:pt>
                <c:pt idx="456">
                  <c:v>66.099999999999994</c:v>
                </c:pt>
                <c:pt idx="457">
                  <c:v>66.099999999999994</c:v>
                </c:pt>
                <c:pt idx="458">
                  <c:v>66.2</c:v>
                </c:pt>
                <c:pt idx="459">
                  <c:v>66.2</c:v>
                </c:pt>
                <c:pt idx="460">
                  <c:v>66.2</c:v>
                </c:pt>
                <c:pt idx="461">
                  <c:v>66.2</c:v>
                </c:pt>
                <c:pt idx="462">
                  <c:v>66.2</c:v>
                </c:pt>
                <c:pt idx="463">
                  <c:v>66.2</c:v>
                </c:pt>
                <c:pt idx="464">
                  <c:v>66.2</c:v>
                </c:pt>
                <c:pt idx="465">
                  <c:v>66.2</c:v>
                </c:pt>
                <c:pt idx="466">
                  <c:v>66.2</c:v>
                </c:pt>
                <c:pt idx="467">
                  <c:v>66.2</c:v>
                </c:pt>
                <c:pt idx="468">
                  <c:v>66.2</c:v>
                </c:pt>
                <c:pt idx="469">
                  <c:v>65.8</c:v>
                </c:pt>
                <c:pt idx="470">
                  <c:v>66</c:v>
                </c:pt>
                <c:pt idx="471">
                  <c:v>66</c:v>
                </c:pt>
                <c:pt idx="472">
                  <c:v>66</c:v>
                </c:pt>
                <c:pt idx="473">
                  <c:v>65.900000000000006</c:v>
                </c:pt>
                <c:pt idx="474">
                  <c:v>65.900000000000006</c:v>
                </c:pt>
                <c:pt idx="475">
                  <c:v>65.900000000000006</c:v>
                </c:pt>
                <c:pt idx="476">
                  <c:v>65.7</c:v>
                </c:pt>
                <c:pt idx="477">
                  <c:v>65.7</c:v>
                </c:pt>
                <c:pt idx="478">
                  <c:v>65.7</c:v>
                </c:pt>
                <c:pt idx="479">
                  <c:v>65.7</c:v>
                </c:pt>
                <c:pt idx="480">
                  <c:v>65.7</c:v>
                </c:pt>
                <c:pt idx="481">
                  <c:v>65.7</c:v>
                </c:pt>
                <c:pt idx="482">
                  <c:v>65.7</c:v>
                </c:pt>
                <c:pt idx="483">
                  <c:v>65.7</c:v>
                </c:pt>
                <c:pt idx="484">
                  <c:v>65.599999999999994</c:v>
                </c:pt>
                <c:pt idx="485">
                  <c:v>65.599999999999994</c:v>
                </c:pt>
                <c:pt idx="486">
                  <c:v>65.599999999999994</c:v>
                </c:pt>
                <c:pt idx="487">
                  <c:v>65.599999999999994</c:v>
                </c:pt>
                <c:pt idx="488">
                  <c:v>65.599999999999994</c:v>
                </c:pt>
                <c:pt idx="489">
                  <c:v>65.599999999999994</c:v>
                </c:pt>
                <c:pt idx="490">
                  <c:v>65.599999999999994</c:v>
                </c:pt>
                <c:pt idx="491">
                  <c:v>65.599999999999994</c:v>
                </c:pt>
                <c:pt idx="492">
                  <c:v>65.3</c:v>
                </c:pt>
                <c:pt idx="493">
                  <c:v>65.2</c:v>
                </c:pt>
                <c:pt idx="494">
                  <c:v>65.099999999999994</c:v>
                </c:pt>
                <c:pt idx="495">
                  <c:v>65</c:v>
                </c:pt>
                <c:pt idx="496">
                  <c:v>65.099999999999994</c:v>
                </c:pt>
                <c:pt idx="497">
                  <c:v>65.099999999999994</c:v>
                </c:pt>
                <c:pt idx="498">
                  <c:v>65.099999999999994</c:v>
                </c:pt>
                <c:pt idx="499">
                  <c:v>65.099999999999994</c:v>
                </c:pt>
                <c:pt idx="500">
                  <c:v>65.099999999999994</c:v>
                </c:pt>
                <c:pt idx="501">
                  <c:v>65.2</c:v>
                </c:pt>
                <c:pt idx="502">
                  <c:v>65.2</c:v>
                </c:pt>
                <c:pt idx="503">
                  <c:v>65.099999999999994</c:v>
                </c:pt>
                <c:pt idx="504">
                  <c:v>65.099999999999994</c:v>
                </c:pt>
                <c:pt idx="505">
                  <c:v>65.099999999999994</c:v>
                </c:pt>
                <c:pt idx="506">
                  <c:v>65.099999999999994</c:v>
                </c:pt>
                <c:pt idx="507">
                  <c:v>65.099999999999994</c:v>
                </c:pt>
                <c:pt idx="508">
                  <c:v>65.099999999999994</c:v>
                </c:pt>
                <c:pt idx="509">
                  <c:v>65.099999999999994</c:v>
                </c:pt>
                <c:pt idx="510">
                  <c:v>65.099999999999994</c:v>
                </c:pt>
                <c:pt idx="511">
                  <c:v>65.099999999999994</c:v>
                </c:pt>
                <c:pt idx="512">
                  <c:v>65.099999999999994</c:v>
                </c:pt>
                <c:pt idx="513">
                  <c:v>65.099999999999994</c:v>
                </c:pt>
                <c:pt idx="514">
                  <c:v>65.2</c:v>
                </c:pt>
                <c:pt idx="515">
                  <c:v>65.2</c:v>
                </c:pt>
                <c:pt idx="516">
                  <c:v>65.2</c:v>
                </c:pt>
                <c:pt idx="517">
                  <c:v>65.2</c:v>
                </c:pt>
                <c:pt idx="518">
                  <c:v>65.2</c:v>
                </c:pt>
                <c:pt idx="519">
                  <c:v>65.2</c:v>
                </c:pt>
                <c:pt idx="520">
                  <c:v>65.2</c:v>
                </c:pt>
                <c:pt idx="521">
                  <c:v>65.2</c:v>
                </c:pt>
                <c:pt idx="522">
                  <c:v>65.2</c:v>
                </c:pt>
                <c:pt idx="523">
                  <c:v>65.2</c:v>
                </c:pt>
                <c:pt idx="524">
                  <c:v>65.2</c:v>
                </c:pt>
                <c:pt idx="525">
                  <c:v>65.2</c:v>
                </c:pt>
                <c:pt idx="526">
                  <c:v>65.2</c:v>
                </c:pt>
                <c:pt idx="527">
                  <c:v>65.099999999999994</c:v>
                </c:pt>
                <c:pt idx="528">
                  <c:v>65.099999999999994</c:v>
                </c:pt>
                <c:pt idx="529">
                  <c:v>65.099999999999994</c:v>
                </c:pt>
                <c:pt idx="530">
                  <c:v>65.099999999999994</c:v>
                </c:pt>
                <c:pt idx="531">
                  <c:v>65.099999999999994</c:v>
                </c:pt>
                <c:pt idx="532">
                  <c:v>65.099999999999994</c:v>
                </c:pt>
                <c:pt idx="533">
                  <c:v>65.099999999999994</c:v>
                </c:pt>
                <c:pt idx="534">
                  <c:v>65.099999999999994</c:v>
                </c:pt>
                <c:pt idx="535">
                  <c:v>65.099999999999994</c:v>
                </c:pt>
                <c:pt idx="536">
                  <c:v>65.099999999999994</c:v>
                </c:pt>
                <c:pt idx="537">
                  <c:v>65</c:v>
                </c:pt>
                <c:pt idx="538">
                  <c:v>65</c:v>
                </c:pt>
                <c:pt idx="539">
                  <c:v>65</c:v>
                </c:pt>
                <c:pt idx="540">
                  <c:v>65</c:v>
                </c:pt>
                <c:pt idx="541">
                  <c:v>65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62.5</c:v>
                </c:pt>
                <c:pt idx="551">
                  <c:v>62.9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64.900000000000006</c:v>
                </c:pt>
                <c:pt idx="556">
                  <c:v>64.900000000000006</c:v>
                </c:pt>
                <c:pt idx="557">
                  <c:v>64.900000000000006</c:v>
                </c:pt>
                <c:pt idx="558">
                  <c:v>64.900000000000006</c:v>
                </c:pt>
                <c:pt idx="559">
                  <c:v>64.900000000000006</c:v>
                </c:pt>
                <c:pt idx="560">
                  <c:v>64.900000000000006</c:v>
                </c:pt>
                <c:pt idx="561">
                  <c:v>64.900000000000006</c:v>
                </c:pt>
                <c:pt idx="562">
                  <c:v>64.900000000000006</c:v>
                </c:pt>
                <c:pt idx="563">
                  <c:v>64.900000000000006</c:v>
                </c:pt>
                <c:pt idx="564">
                  <c:v>64.900000000000006</c:v>
                </c:pt>
                <c:pt idx="565">
                  <c:v>64.900000000000006</c:v>
                </c:pt>
                <c:pt idx="566">
                  <c:v>64.900000000000006</c:v>
                </c:pt>
                <c:pt idx="567">
                  <c:v>64.900000000000006</c:v>
                </c:pt>
                <c:pt idx="568">
                  <c:v>64.900000000000006</c:v>
                </c:pt>
                <c:pt idx="569">
                  <c:v>64.900000000000006</c:v>
                </c:pt>
                <c:pt idx="570">
                  <c:v>64.900000000000006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64.7</c:v>
                </c:pt>
                <c:pt idx="575">
                  <c:v>64.7</c:v>
                </c:pt>
                <c:pt idx="576">
                  <c:v>64.7</c:v>
                </c:pt>
                <c:pt idx="577">
                  <c:v>64.7</c:v>
                </c:pt>
                <c:pt idx="578">
                  <c:v>64.7</c:v>
                </c:pt>
                <c:pt idx="579">
                  <c:v>64.7</c:v>
                </c:pt>
                <c:pt idx="580">
                  <c:v>64.7</c:v>
                </c:pt>
                <c:pt idx="581">
                  <c:v>64.7</c:v>
                </c:pt>
                <c:pt idx="582">
                  <c:v>64.7</c:v>
                </c:pt>
                <c:pt idx="583">
                  <c:v>64.8</c:v>
                </c:pt>
                <c:pt idx="584">
                  <c:v>64.8</c:v>
                </c:pt>
                <c:pt idx="585">
                  <c:v>64.8</c:v>
                </c:pt>
                <c:pt idx="586">
                  <c:v>64.8</c:v>
                </c:pt>
                <c:pt idx="587">
                  <c:v>64.8</c:v>
                </c:pt>
                <c:pt idx="588">
                  <c:v>64.8</c:v>
                </c:pt>
                <c:pt idx="589">
                  <c:v>64.8</c:v>
                </c:pt>
                <c:pt idx="590">
                  <c:v>64.8</c:v>
                </c:pt>
                <c:pt idx="591">
                  <c:v>64.8</c:v>
                </c:pt>
                <c:pt idx="592">
                  <c:v>64.8</c:v>
                </c:pt>
                <c:pt idx="593">
                  <c:v>64.8</c:v>
                </c:pt>
                <c:pt idx="594">
                  <c:v>64.8</c:v>
                </c:pt>
                <c:pt idx="595">
                  <c:v>64.8</c:v>
                </c:pt>
                <c:pt idx="596">
                  <c:v>64.8</c:v>
                </c:pt>
                <c:pt idx="597">
                  <c:v>64.8</c:v>
                </c:pt>
                <c:pt idx="598">
                  <c:v>64.8</c:v>
                </c:pt>
                <c:pt idx="599">
                  <c:v>64.8</c:v>
                </c:pt>
                <c:pt idx="600">
                  <c:v>64.8</c:v>
                </c:pt>
                <c:pt idx="601">
                  <c:v>64.8</c:v>
                </c:pt>
                <c:pt idx="602">
                  <c:v>64.8</c:v>
                </c:pt>
                <c:pt idx="603">
                  <c:v>64.8</c:v>
                </c:pt>
                <c:pt idx="604">
                  <c:v>64.8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DD-406D-A510-FC43A89EB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0608"/>
        <c:axId val="26822144"/>
      </c:scatterChart>
      <c:valAx>
        <c:axId val="2682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822144"/>
        <c:crosses val="autoZero"/>
        <c:crossBetween val="midCat"/>
      </c:valAx>
      <c:valAx>
        <c:axId val="26822144"/>
        <c:scaling>
          <c:orientation val="minMax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20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649300087489066"/>
          <c:y val="7.8703703703703706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данные'!$FR$1:$FR$4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numRef>
              <c:f>'исх данные'!$FQ$5:$FQ$793</c:f>
              <c:numCache>
                <c:formatCode>General</c:formatCode>
                <c:ptCount val="789"/>
                <c:pt idx="0">
                  <c:v>1.794</c:v>
                </c:pt>
                <c:pt idx="1">
                  <c:v>4.6870000000000003</c:v>
                </c:pt>
                <c:pt idx="2">
                  <c:v>5.6539999999999999</c:v>
                </c:pt>
                <c:pt idx="3">
                  <c:v>6.6120000000000001</c:v>
                </c:pt>
                <c:pt idx="4">
                  <c:v>7.5919999999999996</c:v>
                </c:pt>
                <c:pt idx="5">
                  <c:v>8.5280000000000005</c:v>
                </c:pt>
                <c:pt idx="6">
                  <c:v>9.4930000000000003</c:v>
                </c:pt>
                <c:pt idx="7">
                  <c:v>10.452999999999999</c:v>
                </c:pt>
                <c:pt idx="8">
                  <c:v>11.41</c:v>
                </c:pt>
                <c:pt idx="9">
                  <c:v>12.372999999999999</c:v>
                </c:pt>
                <c:pt idx="10">
                  <c:v>13.335000000000001</c:v>
                </c:pt>
                <c:pt idx="11">
                  <c:v>14.288</c:v>
                </c:pt>
                <c:pt idx="12">
                  <c:v>15.249000000000001</c:v>
                </c:pt>
                <c:pt idx="13">
                  <c:v>16.213000000000001</c:v>
                </c:pt>
                <c:pt idx="14">
                  <c:v>17.173999999999999</c:v>
                </c:pt>
                <c:pt idx="15">
                  <c:v>18.126999999999999</c:v>
                </c:pt>
                <c:pt idx="16">
                  <c:v>19.09</c:v>
                </c:pt>
                <c:pt idx="17">
                  <c:v>20.053999999999998</c:v>
                </c:pt>
                <c:pt idx="18">
                  <c:v>21.010999999999999</c:v>
                </c:pt>
                <c:pt idx="19">
                  <c:v>21.968</c:v>
                </c:pt>
                <c:pt idx="20">
                  <c:v>22.934999999999999</c:v>
                </c:pt>
                <c:pt idx="21">
                  <c:v>23.887</c:v>
                </c:pt>
                <c:pt idx="22">
                  <c:v>24.849</c:v>
                </c:pt>
                <c:pt idx="23">
                  <c:v>25.806999999999999</c:v>
                </c:pt>
                <c:pt idx="24">
                  <c:v>26.768999999999998</c:v>
                </c:pt>
                <c:pt idx="25">
                  <c:v>27.73</c:v>
                </c:pt>
                <c:pt idx="26">
                  <c:v>28.690999999999999</c:v>
                </c:pt>
                <c:pt idx="27">
                  <c:v>29.654</c:v>
                </c:pt>
                <c:pt idx="28">
                  <c:v>30.606999999999999</c:v>
                </c:pt>
                <c:pt idx="29">
                  <c:v>31.568999999999999</c:v>
                </c:pt>
                <c:pt idx="30">
                  <c:v>32.53</c:v>
                </c:pt>
                <c:pt idx="31">
                  <c:v>33.493000000000002</c:v>
                </c:pt>
                <c:pt idx="32">
                  <c:v>34.454999999999998</c:v>
                </c:pt>
                <c:pt idx="33">
                  <c:v>35.412999999999997</c:v>
                </c:pt>
                <c:pt idx="34">
                  <c:v>36.366999999999997</c:v>
                </c:pt>
                <c:pt idx="35">
                  <c:v>37.334000000000003</c:v>
                </c:pt>
                <c:pt idx="36">
                  <c:v>38.292000000000002</c:v>
                </c:pt>
                <c:pt idx="37">
                  <c:v>39.249000000000002</c:v>
                </c:pt>
                <c:pt idx="38">
                  <c:v>40.207000000000001</c:v>
                </c:pt>
                <c:pt idx="39">
                  <c:v>41.173999999999999</c:v>
                </c:pt>
                <c:pt idx="40">
                  <c:v>42.131</c:v>
                </c:pt>
                <c:pt idx="41">
                  <c:v>43.088000000000001</c:v>
                </c:pt>
                <c:pt idx="42">
                  <c:v>44.048999999999999</c:v>
                </c:pt>
                <c:pt idx="43">
                  <c:v>45.01</c:v>
                </c:pt>
                <c:pt idx="44">
                  <c:v>45.972000000000001</c:v>
                </c:pt>
                <c:pt idx="45">
                  <c:v>46.935000000000002</c:v>
                </c:pt>
                <c:pt idx="46">
                  <c:v>47.89</c:v>
                </c:pt>
                <c:pt idx="47">
                  <c:v>48.85</c:v>
                </c:pt>
                <c:pt idx="48">
                  <c:v>49.811</c:v>
                </c:pt>
                <c:pt idx="49">
                  <c:v>50.774000000000001</c:v>
                </c:pt>
                <c:pt idx="50">
                  <c:v>51.726999999999997</c:v>
                </c:pt>
                <c:pt idx="51">
                  <c:v>52.692999999999998</c:v>
                </c:pt>
                <c:pt idx="52">
                  <c:v>53.648000000000003</c:v>
                </c:pt>
                <c:pt idx="53">
                  <c:v>54.615000000000002</c:v>
                </c:pt>
                <c:pt idx="54">
                  <c:v>55.573</c:v>
                </c:pt>
                <c:pt idx="55">
                  <c:v>56.530999999999999</c:v>
                </c:pt>
                <c:pt idx="56">
                  <c:v>57.487000000000002</c:v>
                </c:pt>
                <c:pt idx="57">
                  <c:v>58.454000000000001</c:v>
                </c:pt>
                <c:pt idx="58">
                  <c:v>59.411999999999999</c:v>
                </c:pt>
                <c:pt idx="59">
                  <c:v>60.369</c:v>
                </c:pt>
                <c:pt idx="60">
                  <c:v>61.33</c:v>
                </c:pt>
                <c:pt idx="61">
                  <c:v>62.292000000000002</c:v>
                </c:pt>
                <c:pt idx="62">
                  <c:v>63.253</c:v>
                </c:pt>
                <c:pt idx="63">
                  <c:v>64.206999999999994</c:v>
                </c:pt>
                <c:pt idx="64">
                  <c:v>65.167000000000002</c:v>
                </c:pt>
                <c:pt idx="65">
                  <c:v>66.13</c:v>
                </c:pt>
                <c:pt idx="66">
                  <c:v>67.091999999999999</c:v>
                </c:pt>
                <c:pt idx="67">
                  <c:v>68.046999999999997</c:v>
                </c:pt>
                <c:pt idx="68">
                  <c:v>69.007000000000005</c:v>
                </c:pt>
                <c:pt idx="69">
                  <c:v>69.974000000000004</c:v>
                </c:pt>
                <c:pt idx="70">
                  <c:v>70.930000000000007</c:v>
                </c:pt>
                <c:pt idx="71">
                  <c:v>71.888999999999996</c:v>
                </c:pt>
                <c:pt idx="72">
                  <c:v>72.853999999999999</c:v>
                </c:pt>
                <c:pt idx="73">
                  <c:v>73.811000000000007</c:v>
                </c:pt>
                <c:pt idx="74">
                  <c:v>74.768000000000001</c:v>
                </c:pt>
                <c:pt idx="75">
                  <c:v>75.734999999999999</c:v>
                </c:pt>
                <c:pt idx="76">
                  <c:v>76.692999999999998</c:v>
                </c:pt>
                <c:pt idx="77">
                  <c:v>77.653000000000006</c:v>
                </c:pt>
                <c:pt idx="78">
                  <c:v>78.61</c:v>
                </c:pt>
                <c:pt idx="79">
                  <c:v>79.572999999999993</c:v>
                </c:pt>
                <c:pt idx="80">
                  <c:v>80.534000000000006</c:v>
                </c:pt>
                <c:pt idx="81">
                  <c:v>81.488</c:v>
                </c:pt>
                <c:pt idx="82">
                  <c:v>82.447999999999993</c:v>
                </c:pt>
                <c:pt idx="83">
                  <c:v>83.412999999999997</c:v>
                </c:pt>
                <c:pt idx="84">
                  <c:v>84.373000000000005</c:v>
                </c:pt>
                <c:pt idx="85">
                  <c:v>85.326999999999998</c:v>
                </c:pt>
                <c:pt idx="86">
                  <c:v>86.289000000000001</c:v>
                </c:pt>
                <c:pt idx="87">
                  <c:v>87.253</c:v>
                </c:pt>
                <c:pt idx="88">
                  <c:v>88.21</c:v>
                </c:pt>
                <c:pt idx="89">
                  <c:v>89.167000000000002</c:v>
                </c:pt>
                <c:pt idx="90">
                  <c:v>90.134</c:v>
                </c:pt>
                <c:pt idx="91">
                  <c:v>91.091999999999999</c:v>
                </c:pt>
                <c:pt idx="92">
                  <c:v>92.049000000000007</c:v>
                </c:pt>
                <c:pt idx="93">
                  <c:v>93.007000000000005</c:v>
                </c:pt>
                <c:pt idx="94">
                  <c:v>93.974000000000004</c:v>
                </c:pt>
                <c:pt idx="95">
                  <c:v>94.933000000000007</c:v>
                </c:pt>
                <c:pt idx="96">
                  <c:v>95.894000000000005</c:v>
                </c:pt>
                <c:pt idx="97">
                  <c:v>96.853999999999999</c:v>
                </c:pt>
                <c:pt idx="98">
                  <c:v>97.814999999999998</c:v>
                </c:pt>
                <c:pt idx="99">
                  <c:v>98.769000000000005</c:v>
                </c:pt>
                <c:pt idx="100">
                  <c:v>99.728999999999999</c:v>
                </c:pt>
                <c:pt idx="101">
                  <c:v>100.693</c:v>
                </c:pt>
                <c:pt idx="102">
                  <c:v>101.654</c:v>
                </c:pt>
                <c:pt idx="103">
                  <c:v>102.608</c:v>
                </c:pt>
                <c:pt idx="104">
                  <c:v>103.57</c:v>
                </c:pt>
                <c:pt idx="105">
                  <c:v>104.53400000000001</c:v>
                </c:pt>
                <c:pt idx="106">
                  <c:v>105.492</c:v>
                </c:pt>
                <c:pt idx="107">
                  <c:v>106.449</c:v>
                </c:pt>
                <c:pt idx="108">
                  <c:v>107.407</c:v>
                </c:pt>
                <c:pt idx="109">
                  <c:v>108.373</c:v>
                </c:pt>
                <c:pt idx="110">
                  <c:v>109.331</c:v>
                </c:pt>
                <c:pt idx="111">
                  <c:v>110.288</c:v>
                </c:pt>
                <c:pt idx="112">
                  <c:v>111.255</c:v>
                </c:pt>
                <c:pt idx="113">
                  <c:v>112.20699999999999</c:v>
                </c:pt>
                <c:pt idx="114">
                  <c:v>113.169</c:v>
                </c:pt>
                <c:pt idx="115">
                  <c:v>114.133</c:v>
                </c:pt>
                <c:pt idx="116">
                  <c:v>115.09399999999999</c:v>
                </c:pt>
                <c:pt idx="117">
                  <c:v>116.05</c:v>
                </c:pt>
                <c:pt idx="118">
                  <c:v>117.01</c:v>
                </c:pt>
                <c:pt idx="119">
                  <c:v>117.974</c:v>
                </c:pt>
                <c:pt idx="120">
                  <c:v>118.935</c:v>
                </c:pt>
                <c:pt idx="121">
                  <c:v>119.887</c:v>
                </c:pt>
                <c:pt idx="122">
                  <c:v>120.84699999999999</c:v>
                </c:pt>
                <c:pt idx="123">
                  <c:v>121.815</c:v>
                </c:pt>
                <c:pt idx="124">
                  <c:v>122.773</c:v>
                </c:pt>
                <c:pt idx="125">
                  <c:v>123.732</c:v>
                </c:pt>
                <c:pt idx="126">
                  <c:v>124.688</c:v>
                </c:pt>
                <c:pt idx="127">
                  <c:v>125.654</c:v>
                </c:pt>
                <c:pt idx="128">
                  <c:v>126.61199999999999</c:v>
                </c:pt>
                <c:pt idx="129">
                  <c:v>127.569</c:v>
                </c:pt>
                <c:pt idx="130">
                  <c:v>128.53</c:v>
                </c:pt>
                <c:pt idx="131">
                  <c:v>129.49199999999999</c:v>
                </c:pt>
                <c:pt idx="132">
                  <c:v>130.453</c:v>
                </c:pt>
                <c:pt idx="133">
                  <c:v>131.40700000000001</c:v>
                </c:pt>
                <c:pt idx="134">
                  <c:v>132.36799999999999</c:v>
                </c:pt>
                <c:pt idx="135">
                  <c:v>133.33099999999999</c:v>
                </c:pt>
                <c:pt idx="136">
                  <c:v>134.292</c:v>
                </c:pt>
                <c:pt idx="137">
                  <c:v>135.24700000000001</c:v>
                </c:pt>
                <c:pt idx="138">
                  <c:v>136.20699999999999</c:v>
                </c:pt>
                <c:pt idx="139">
                  <c:v>137.173</c:v>
                </c:pt>
                <c:pt idx="140">
                  <c:v>138.13</c:v>
                </c:pt>
                <c:pt idx="141">
                  <c:v>139.08699999999999</c:v>
                </c:pt>
                <c:pt idx="142">
                  <c:v>140.054</c:v>
                </c:pt>
                <c:pt idx="143">
                  <c:v>141.011</c:v>
                </c:pt>
                <c:pt idx="144">
                  <c:v>141.96899999999999</c:v>
                </c:pt>
                <c:pt idx="145">
                  <c:v>142.92699999999999</c:v>
                </c:pt>
                <c:pt idx="146">
                  <c:v>143.887</c:v>
                </c:pt>
                <c:pt idx="147">
                  <c:v>144.852</c:v>
                </c:pt>
                <c:pt idx="148">
                  <c:v>145.81</c:v>
                </c:pt>
                <c:pt idx="149">
                  <c:v>146.773</c:v>
                </c:pt>
                <c:pt idx="150">
                  <c:v>147.73400000000001</c:v>
                </c:pt>
                <c:pt idx="151">
                  <c:v>148.68799999999999</c:v>
                </c:pt>
                <c:pt idx="152">
                  <c:v>149.648</c:v>
                </c:pt>
                <c:pt idx="153">
                  <c:v>150.61199999999999</c:v>
                </c:pt>
                <c:pt idx="154">
                  <c:v>151.57300000000001</c:v>
                </c:pt>
                <c:pt idx="155">
                  <c:v>152.52699999999999</c:v>
                </c:pt>
                <c:pt idx="156">
                  <c:v>153.49</c:v>
                </c:pt>
                <c:pt idx="157">
                  <c:v>154.453</c:v>
                </c:pt>
                <c:pt idx="158">
                  <c:v>155.411</c:v>
                </c:pt>
                <c:pt idx="159">
                  <c:v>156.36799999999999</c:v>
                </c:pt>
                <c:pt idx="160">
                  <c:v>157.33500000000001</c:v>
                </c:pt>
                <c:pt idx="161">
                  <c:v>158.292</c:v>
                </c:pt>
                <c:pt idx="162">
                  <c:v>159.25</c:v>
                </c:pt>
                <c:pt idx="163">
                  <c:v>160.20699999999999</c:v>
                </c:pt>
                <c:pt idx="164">
                  <c:v>161.17400000000001</c:v>
                </c:pt>
                <c:pt idx="165">
                  <c:v>162.13300000000001</c:v>
                </c:pt>
                <c:pt idx="166">
                  <c:v>163.09100000000001</c:v>
                </c:pt>
                <c:pt idx="167">
                  <c:v>164.054</c:v>
                </c:pt>
                <c:pt idx="168">
                  <c:v>165.01499999999999</c:v>
                </c:pt>
                <c:pt idx="169">
                  <c:v>165.96899999999999</c:v>
                </c:pt>
                <c:pt idx="170">
                  <c:v>166.929</c:v>
                </c:pt>
                <c:pt idx="171">
                  <c:v>167.887</c:v>
                </c:pt>
                <c:pt idx="172">
                  <c:v>168.85300000000001</c:v>
                </c:pt>
                <c:pt idx="173">
                  <c:v>169.81200000000001</c:v>
                </c:pt>
                <c:pt idx="174">
                  <c:v>170.767</c:v>
                </c:pt>
                <c:pt idx="175">
                  <c:v>171.73400000000001</c:v>
                </c:pt>
                <c:pt idx="176">
                  <c:v>172.691</c:v>
                </c:pt>
                <c:pt idx="177">
                  <c:v>173.649</c:v>
                </c:pt>
                <c:pt idx="178">
                  <c:v>174.607</c:v>
                </c:pt>
                <c:pt idx="179">
                  <c:v>175.57300000000001</c:v>
                </c:pt>
                <c:pt idx="180">
                  <c:v>176.53100000000001</c:v>
                </c:pt>
                <c:pt idx="181">
                  <c:v>177.48699999999999</c:v>
                </c:pt>
                <c:pt idx="182">
                  <c:v>178.44900000000001</c:v>
                </c:pt>
                <c:pt idx="183">
                  <c:v>179.41</c:v>
                </c:pt>
                <c:pt idx="184">
                  <c:v>180.37200000000001</c:v>
                </c:pt>
                <c:pt idx="185">
                  <c:v>181.33500000000001</c:v>
                </c:pt>
                <c:pt idx="186">
                  <c:v>182.28700000000001</c:v>
                </c:pt>
                <c:pt idx="187">
                  <c:v>183.249</c:v>
                </c:pt>
                <c:pt idx="188">
                  <c:v>184.21100000000001</c:v>
                </c:pt>
                <c:pt idx="189">
                  <c:v>185.17400000000001</c:v>
                </c:pt>
                <c:pt idx="190">
                  <c:v>186.13499999999999</c:v>
                </c:pt>
                <c:pt idx="191">
                  <c:v>187.09200000000001</c:v>
                </c:pt>
                <c:pt idx="192">
                  <c:v>188.047</c:v>
                </c:pt>
                <c:pt idx="193">
                  <c:v>189.01499999999999</c:v>
                </c:pt>
                <c:pt idx="194">
                  <c:v>189.97200000000001</c:v>
                </c:pt>
                <c:pt idx="195">
                  <c:v>190.93</c:v>
                </c:pt>
                <c:pt idx="196">
                  <c:v>191.89</c:v>
                </c:pt>
                <c:pt idx="197">
                  <c:v>192.85400000000001</c:v>
                </c:pt>
                <c:pt idx="198">
                  <c:v>193.81100000000001</c:v>
                </c:pt>
                <c:pt idx="199">
                  <c:v>194.77099999999999</c:v>
                </c:pt>
                <c:pt idx="200">
                  <c:v>195.727</c:v>
                </c:pt>
                <c:pt idx="201">
                  <c:v>196.691</c:v>
                </c:pt>
                <c:pt idx="202">
                  <c:v>197.65199999999999</c:v>
                </c:pt>
                <c:pt idx="203">
                  <c:v>198.607</c:v>
                </c:pt>
                <c:pt idx="204">
                  <c:v>199.56700000000001</c:v>
                </c:pt>
                <c:pt idx="205">
                  <c:v>200.53</c:v>
                </c:pt>
                <c:pt idx="206">
                  <c:v>201.49199999999999</c:v>
                </c:pt>
                <c:pt idx="207">
                  <c:v>202.45500000000001</c:v>
                </c:pt>
                <c:pt idx="208">
                  <c:v>203.40899999999999</c:v>
                </c:pt>
                <c:pt idx="209">
                  <c:v>204.37100000000001</c:v>
                </c:pt>
                <c:pt idx="210">
                  <c:v>205.32900000000001</c:v>
                </c:pt>
                <c:pt idx="211">
                  <c:v>206.28700000000001</c:v>
                </c:pt>
                <c:pt idx="212">
                  <c:v>207.25299999999999</c:v>
                </c:pt>
                <c:pt idx="213">
                  <c:v>208.21100000000001</c:v>
                </c:pt>
                <c:pt idx="214">
                  <c:v>209.167</c:v>
                </c:pt>
                <c:pt idx="215">
                  <c:v>210.13499999999999</c:v>
                </c:pt>
                <c:pt idx="216">
                  <c:v>211.09200000000001</c:v>
                </c:pt>
                <c:pt idx="217">
                  <c:v>212.05199999999999</c:v>
                </c:pt>
                <c:pt idx="218">
                  <c:v>213.00800000000001</c:v>
                </c:pt>
                <c:pt idx="219">
                  <c:v>213.97200000000001</c:v>
                </c:pt>
                <c:pt idx="220">
                  <c:v>214.93299999999999</c:v>
                </c:pt>
                <c:pt idx="221">
                  <c:v>215.89</c:v>
                </c:pt>
                <c:pt idx="222">
                  <c:v>216.84800000000001</c:v>
                </c:pt>
                <c:pt idx="223">
                  <c:v>217.81100000000001</c:v>
                </c:pt>
                <c:pt idx="224">
                  <c:v>218.77199999999999</c:v>
                </c:pt>
                <c:pt idx="225">
                  <c:v>219.73</c:v>
                </c:pt>
                <c:pt idx="226">
                  <c:v>220.69399999999999</c:v>
                </c:pt>
                <c:pt idx="227">
                  <c:v>221.65199999999999</c:v>
                </c:pt>
                <c:pt idx="228">
                  <c:v>222.61099999999999</c:v>
                </c:pt>
                <c:pt idx="229">
                  <c:v>223.57499999999999</c:v>
                </c:pt>
                <c:pt idx="230">
                  <c:v>224.53399999999999</c:v>
                </c:pt>
                <c:pt idx="231">
                  <c:v>225.488</c:v>
                </c:pt>
                <c:pt idx="232">
                  <c:v>226.44900000000001</c:v>
                </c:pt>
                <c:pt idx="233">
                  <c:v>227.40700000000001</c:v>
                </c:pt>
                <c:pt idx="234">
                  <c:v>228.36699999999999</c:v>
                </c:pt>
                <c:pt idx="235">
                  <c:v>229.328</c:v>
                </c:pt>
                <c:pt idx="236">
                  <c:v>230.28899999999999</c:v>
                </c:pt>
                <c:pt idx="237">
                  <c:v>231.25299999999999</c:v>
                </c:pt>
                <c:pt idx="238">
                  <c:v>232.214</c:v>
                </c:pt>
                <c:pt idx="239">
                  <c:v>233.16800000000001</c:v>
                </c:pt>
                <c:pt idx="240">
                  <c:v>234.12799999999999</c:v>
                </c:pt>
                <c:pt idx="241">
                  <c:v>235.09200000000001</c:v>
                </c:pt>
                <c:pt idx="242">
                  <c:v>236.054</c:v>
                </c:pt>
                <c:pt idx="243">
                  <c:v>237.011</c:v>
                </c:pt>
                <c:pt idx="244">
                  <c:v>237.96700000000001</c:v>
                </c:pt>
                <c:pt idx="245">
                  <c:v>238.93199999999999</c:v>
                </c:pt>
                <c:pt idx="246">
                  <c:v>239.89400000000001</c:v>
                </c:pt>
                <c:pt idx="247">
                  <c:v>240.84800000000001</c:v>
                </c:pt>
                <c:pt idx="248">
                  <c:v>241.815</c:v>
                </c:pt>
                <c:pt idx="249">
                  <c:v>242.77199999999999</c:v>
                </c:pt>
                <c:pt idx="250">
                  <c:v>243.73</c:v>
                </c:pt>
                <c:pt idx="251">
                  <c:v>244.68899999999999</c:v>
                </c:pt>
                <c:pt idx="252">
                  <c:v>245.655</c:v>
                </c:pt>
                <c:pt idx="253">
                  <c:v>246.61099999999999</c:v>
                </c:pt>
                <c:pt idx="254">
                  <c:v>247.571</c:v>
                </c:pt>
                <c:pt idx="255">
                  <c:v>248.53399999999999</c:v>
                </c:pt>
                <c:pt idx="256">
                  <c:v>249.495</c:v>
                </c:pt>
                <c:pt idx="257">
                  <c:v>250.44900000000001</c:v>
                </c:pt>
                <c:pt idx="258">
                  <c:v>251.41</c:v>
                </c:pt>
                <c:pt idx="259">
                  <c:v>252.37299999999999</c:v>
                </c:pt>
                <c:pt idx="260">
                  <c:v>253.327</c:v>
                </c:pt>
                <c:pt idx="261">
                  <c:v>254.29</c:v>
                </c:pt>
                <c:pt idx="262">
                  <c:v>255.24700000000001</c:v>
                </c:pt>
                <c:pt idx="263">
                  <c:v>256.214</c:v>
                </c:pt>
                <c:pt idx="264">
                  <c:v>257.17200000000003</c:v>
                </c:pt>
                <c:pt idx="265">
                  <c:v>258.12799999999999</c:v>
                </c:pt>
                <c:pt idx="266">
                  <c:v>259.08699999999999</c:v>
                </c:pt>
                <c:pt idx="267">
                  <c:v>260.05200000000002</c:v>
                </c:pt>
                <c:pt idx="268">
                  <c:v>261.01100000000002</c:v>
                </c:pt>
                <c:pt idx="269">
                  <c:v>261.96899999999999</c:v>
                </c:pt>
                <c:pt idx="270">
                  <c:v>262.92599999999999</c:v>
                </c:pt>
                <c:pt idx="271">
                  <c:v>263.892</c:v>
                </c:pt>
                <c:pt idx="272">
                  <c:v>264.851</c:v>
                </c:pt>
                <c:pt idx="273">
                  <c:v>265.81400000000002</c:v>
                </c:pt>
                <c:pt idx="274">
                  <c:v>266.767</c:v>
                </c:pt>
                <c:pt idx="275">
                  <c:v>267.72899999999998</c:v>
                </c:pt>
                <c:pt idx="276">
                  <c:v>268.69</c:v>
                </c:pt>
                <c:pt idx="277">
                  <c:v>269.64699999999999</c:v>
                </c:pt>
                <c:pt idx="278">
                  <c:v>270.61200000000002</c:v>
                </c:pt>
                <c:pt idx="279">
                  <c:v>271.57</c:v>
                </c:pt>
                <c:pt idx="280">
                  <c:v>272.52699999999999</c:v>
                </c:pt>
                <c:pt idx="281">
                  <c:v>273.49400000000003</c:v>
                </c:pt>
                <c:pt idx="282">
                  <c:v>274.452</c:v>
                </c:pt>
                <c:pt idx="283">
                  <c:v>275.40899999999999</c:v>
                </c:pt>
                <c:pt idx="284">
                  <c:v>276.36599999999999</c:v>
                </c:pt>
                <c:pt idx="285">
                  <c:v>277.33300000000003</c:v>
                </c:pt>
                <c:pt idx="286">
                  <c:v>278.29500000000002</c:v>
                </c:pt>
                <c:pt idx="287">
                  <c:v>279.24700000000001</c:v>
                </c:pt>
                <c:pt idx="288">
                  <c:v>280.20699999999999</c:v>
                </c:pt>
                <c:pt idx="289">
                  <c:v>281.17</c:v>
                </c:pt>
                <c:pt idx="290">
                  <c:v>282.13200000000001</c:v>
                </c:pt>
                <c:pt idx="291">
                  <c:v>283.09500000000003</c:v>
                </c:pt>
                <c:pt idx="292">
                  <c:v>284.04700000000003</c:v>
                </c:pt>
                <c:pt idx="293">
                  <c:v>285.01</c:v>
                </c:pt>
                <c:pt idx="294">
                  <c:v>285.971</c:v>
                </c:pt>
                <c:pt idx="295">
                  <c:v>286.928</c:v>
                </c:pt>
                <c:pt idx="296">
                  <c:v>287.887</c:v>
                </c:pt>
                <c:pt idx="297">
                  <c:v>288.851</c:v>
                </c:pt>
                <c:pt idx="298">
                  <c:v>289.80799999999999</c:v>
                </c:pt>
                <c:pt idx="299">
                  <c:v>290.77499999999998</c:v>
                </c:pt>
                <c:pt idx="300">
                  <c:v>291.733</c:v>
                </c:pt>
                <c:pt idx="301">
                  <c:v>292.69</c:v>
                </c:pt>
                <c:pt idx="302">
                  <c:v>293.64699999999999</c:v>
                </c:pt>
                <c:pt idx="303">
                  <c:v>294.60700000000003</c:v>
                </c:pt>
                <c:pt idx="304">
                  <c:v>295.57400000000001</c:v>
                </c:pt>
                <c:pt idx="305">
                  <c:v>296.52699999999999</c:v>
                </c:pt>
                <c:pt idx="306">
                  <c:v>297.488</c:v>
                </c:pt>
                <c:pt idx="307">
                  <c:v>298.45100000000002</c:v>
                </c:pt>
                <c:pt idx="308">
                  <c:v>299.41300000000001</c:v>
                </c:pt>
                <c:pt idx="309">
                  <c:v>300.36599999999999</c:v>
                </c:pt>
                <c:pt idx="310">
                  <c:v>301.327</c:v>
                </c:pt>
                <c:pt idx="311">
                  <c:v>302.29000000000002</c:v>
                </c:pt>
                <c:pt idx="312">
                  <c:v>303.255</c:v>
                </c:pt>
                <c:pt idx="313">
                  <c:v>304.20800000000003</c:v>
                </c:pt>
                <c:pt idx="314">
                  <c:v>305.17399999999998</c:v>
                </c:pt>
                <c:pt idx="315">
                  <c:v>306.13200000000001</c:v>
                </c:pt>
                <c:pt idx="316">
                  <c:v>307.089</c:v>
                </c:pt>
                <c:pt idx="317">
                  <c:v>308.04599999999999</c:v>
                </c:pt>
                <c:pt idx="318">
                  <c:v>309.01299999999998</c:v>
                </c:pt>
                <c:pt idx="319">
                  <c:v>309.971</c:v>
                </c:pt>
                <c:pt idx="320">
                  <c:v>310.928</c:v>
                </c:pt>
                <c:pt idx="321">
                  <c:v>311.89</c:v>
                </c:pt>
                <c:pt idx="322">
                  <c:v>312.85500000000002</c:v>
                </c:pt>
                <c:pt idx="323">
                  <c:v>313.80900000000003</c:v>
                </c:pt>
                <c:pt idx="324">
                  <c:v>314.76900000000001</c:v>
                </c:pt>
                <c:pt idx="325">
                  <c:v>315.733</c:v>
                </c:pt>
                <c:pt idx="326">
                  <c:v>316.69400000000002</c:v>
                </c:pt>
                <c:pt idx="327">
                  <c:v>317.64800000000002</c:v>
                </c:pt>
                <c:pt idx="328">
                  <c:v>318.608</c:v>
                </c:pt>
                <c:pt idx="329">
                  <c:v>319.56599999999997</c:v>
                </c:pt>
                <c:pt idx="330">
                  <c:v>320.53100000000001</c:v>
                </c:pt>
                <c:pt idx="331">
                  <c:v>321.488</c:v>
                </c:pt>
                <c:pt idx="332">
                  <c:v>322.45499999999998</c:v>
                </c:pt>
                <c:pt idx="333">
                  <c:v>323.41300000000001</c:v>
                </c:pt>
                <c:pt idx="334">
                  <c:v>324.37099999999998</c:v>
                </c:pt>
                <c:pt idx="335">
                  <c:v>325.32799999999997</c:v>
                </c:pt>
                <c:pt idx="336">
                  <c:v>326.29500000000002</c:v>
                </c:pt>
                <c:pt idx="337">
                  <c:v>327.25200000000001</c:v>
                </c:pt>
                <c:pt idx="338">
                  <c:v>328.21300000000002</c:v>
                </c:pt>
                <c:pt idx="339">
                  <c:v>329.17500000000001</c:v>
                </c:pt>
                <c:pt idx="340">
                  <c:v>330.12599999999998</c:v>
                </c:pt>
                <c:pt idx="341">
                  <c:v>331.089</c:v>
                </c:pt>
                <c:pt idx="342">
                  <c:v>332.05</c:v>
                </c:pt>
                <c:pt idx="343">
                  <c:v>333.01400000000001</c:v>
                </c:pt>
                <c:pt idx="344">
                  <c:v>333.97500000000002</c:v>
                </c:pt>
                <c:pt idx="345">
                  <c:v>334.92899999999997</c:v>
                </c:pt>
                <c:pt idx="346">
                  <c:v>335.892</c:v>
                </c:pt>
                <c:pt idx="347">
                  <c:v>336.84699999999998</c:v>
                </c:pt>
                <c:pt idx="348">
                  <c:v>337.81200000000001</c:v>
                </c:pt>
                <c:pt idx="349">
                  <c:v>338.76600000000002</c:v>
                </c:pt>
                <c:pt idx="350">
                  <c:v>339.72699999999998</c:v>
                </c:pt>
                <c:pt idx="351">
                  <c:v>340.69400000000002</c:v>
                </c:pt>
                <c:pt idx="352">
                  <c:v>341.65100000000001</c:v>
                </c:pt>
                <c:pt idx="353">
                  <c:v>342.608</c:v>
                </c:pt>
                <c:pt idx="354">
                  <c:v>343.57499999999999</c:v>
                </c:pt>
                <c:pt idx="355">
                  <c:v>344.53300000000002</c:v>
                </c:pt>
                <c:pt idx="356">
                  <c:v>345.49400000000003</c:v>
                </c:pt>
                <c:pt idx="357">
                  <c:v>346.44600000000003</c:v>
                </c:pt>
                <c:pt idx="358">
                  <c:v>347.40600000000001</c:v>
                </c:pt>
                <c:pt idx="359">
                  <c:v>348.37099999999998</c:v>
                </c:pt>
                <c:pt idx="360">
                  <c:v>349.33100000000002</c:v>
                </c:pt>
                <c:pt idx="361">
                  <c:v>350.29500000000002</c:v>
                </c:pt>
                <c:pt idx="362">
                  <c:v>351.24599999999998</c:v>
                </c:pt>
                <c:pt idx="363">
                  <c:v>352.209</c:v>
                </c:pt>
                <c:pt idx="364">
                  <c:v>353.17200000000003</c:v>
                </c:pt>
                <c:pt idx="365">
                  <c:v>354.12599999999998</c:v>
                </c:pt>
                <c:pt idx="366">
                  <c:v>355.09300000000002</c:v>
                </c:pt>
                <c:pt idx="367">
                  <c:v>356.05099999999999</c:v>
                </c:pt>
                <c:pt idx="368">
                  <c:v>357.00799999999998</c:v>
                </c:pt>
                <c:pt idx="369">
                  <c:v>357.97500000000002</c:v>
                </c:pt>
                <c:pt idx="370">
                  <c:v>358.93299999999999</c:v>
                </c:pt>
                <c:pt idx="371">
                  <c:v>359.89299999999997</c:v>
                </c:pt>
                <c:pt idx="372">
                  <c:v>360.84699999999998</c:v>
                </c:pt>
                <c:pt idx="373">
                  <c:v>361.80599999999998</c:v>
                </c:pt>
                <c:pt idx="374">
                  <c:v>362.77300000000002</c:v>
                </c:pt>
                <c:pt idx="375">
                  <c:v>363.72699999999998</c:v>
                </c:pt>
                <c:pt idx="376">
                  <c:v>364.68700000000001</c:v>
                </c:pt>
                <c:pt idx="377">
                  <c:v>365.65100000000001</c:v>
                </c:pt>
                <c:pt idx="378">
                  <c:v>366.61200000000002</c:v>
                </c:pt>
                <c:pt idx="379">
                  <c:v>367.56599999999997</c:v>
                </c:pt>
                <c:pt idx="380">
                  <c:v>368.52600000000001</c:v>
                </c:pt>
                <c:pt idx="381">
                  <c:v>369.49200000000002</c:v>
                </c:pt>
                <c:pt idx="382">
                  <c:v>370.45499999999998</c:v>
                </c:pt>
                <c:pt idx="383">
                  <c:v>371.40699999999998</c:v>
                </c:pt>
                <c:pt idx="384">
                  <c:v>372.37400000000002</c:v>
                </c:pt>
                <c:pt idx="385">
                  <c:v>373.33199999999999</c:v>
                </c:pt>
                <c:pt idx="386">
                  <c:v>374.28899999999999</c:v>
                </c:pt>
                <c:pt idx="387">
                  <c:v>375.24599999999998</c:v>
                </c:pt>
                <c:pt idx="388">
                  <c:v>376.21300000000002</c:v>
                </c:pt>
                <c:pt idx="389">
                  <c:v>377.17099999999999</c:v>
                </c:pt>
                <c:pt idx="390">
                  <c:v>378.13200000000001</c:v>
                </c:pt>
                <c:pt idx="391">
                  <c:v>379.09500000000003</c:v>
                </c:pt>
                <c:pt idx="392">
                  <c:v>380.04599999999999</c:v>
                </c:pt>
                <c:pt idx="393">
                  <c:v>381.00700000000001</c:v>
                </c:pt>
                <c:pt idx="394">
                  <c:v>381.96800000000002</c:v>
                </c:pt>
                <c:pt idx="395">
                  <c:v>382.93200000000002</c:v>
                </c:pt>
                <c:pt idx="396">
                  <c:v>383.88600000000002</c:v>
                </c:pt>
                <c:pt idx="397">
                  <c:v>384.846</c:v>
                </c:pt>
                <c:pt idx="398">
                  <c:v>385.80700000000002</c:v>
                </c:pt>
                <c:pt idx="399">
                  <c:v>386.77499999999998</c:v>
                </c:pt>
                <c:pt idx="400">
                  <c:v>387.73099999999999</c:v>
                </c:pt>
                <c:pt idx="401">
                  <c:v>388.68799999999999</c:v>
                </c:pt>
                <c:pt idx="402">
                  <c:v>389.65499999999997</c:v>
                </c:pt>
                <c:pt idx="403">
                  <c:v>390.613</c:v>
                </c:pt>
                <c:pt idx="404">
                  <c:v>391.57</c:v>
                </c:pt>
                <c:pt idx="405">
                  <c:v>392.52699999999999</c:v>
                </c:pt>
                <c:pt idx="406">
                  <c:v>393.49400000000003</c:v>
                </c:pt>
                <c:pt idx="407">
                  <c:v>394.452</c:v>
                </c:pt>
                <c:pt idx="408">
                  <c:v>395.41300000000001</c:v>
                </c:pt>
                <c:pt idx="409">
                  <c:v>396.375</c:v>
                </c:pt>
                <c:pt idx="410">
                  <c:v>397.32600000000002</c:v>
                </c:pt>
                <c:pt idx="411">
                  <c:v>398.28899999999999</c:v>
                </c:pt>
                <c:pt idx="412">
                  <c:v>399.25</c:v>
                </c:pt>
                <c:pt idx="413">
                  <c:v>400.21300000000002</c:v>
                </c:pt>
                <c:pt idx="414">
                  <c:v>401.166</c:v>
                </c:pt>
                <c:pt idx="415">
                  <c:v>402.12799999999999</c:v>
                </c:pt>
                <c:pt idx="416">
                  <c:v>403.09199999999998</c:v>
                </c:pt>
                <c:pt idx="417">
                  <c:v>404.05399999999997</c:v>
                </c:pt>
                <c:pt idx="418">
                  <c:v>405.012</c:v>
                </c:pt>
                <c:pt idx="419">
                  <c:v>405.96899999999999</c:v>
                </c:pt>
                <c:pt idx="420">
                  <c:v>406.92599999999999</c:v>
                </c:pt>
                <c:pt idx="421">
                  <c:v>407.88600000000002</c:v>
                </c:pt>
                <c:pt idx="422">
                  <c:v>408.851</c:v>
                </c:pt>
                <c:pt idx="423">
                  <c:v>409.80799999999999</c:v>
                </c:pt>
                <c:pt idx="424">
                  <c:v>410.77499999999998</c:v>
                </c:pt>
                <c:pt idx="425">
                  <c:v>411.726</c:v>
                </c:pt>
                <c:pt idx="426">
                  <c:v>412.69099999999997</c:v>
                </c:pt>
                <c:pt idx="427">
                  <c:v>413.65499999999997</c:v>
                </c:pt>
                <c:pt idx="428">
                  <c:v>414.60700000000003</c:v>
                </c:pt>
                <c:pt idx="429">
                  <c:v>415.56900000000002</c:v>
                </c:pt>
                <c:pt idx="430">
                  <c:v>416.53199999999998</c:v>
                </c:pt>
                <c:pt idx="431">
                  <c:v>417.495</c:v>
                </c:pt>
                <c:pt idx="432">
                  <c:v>418.44600000000003</c:v>
                </c:pt>
                <c:pt idx="433">
                  <c:v>419.40899999999999</c:v>
                </c:pt>
                <c:pt idx="434">
                  <c:v>420.37200000000001</c:v>
                </c:pt>
                <c:pt idx="435">
                  <c:v>421.33499999999998</c:v>
                </c:pt>
                <c:pt idx="436">
                  <c:v>422.29399999999998</c:v>
                </c:pt>
                <c:pt idx="437">
                  <c:v>423.25099999999998</c:v>
                </c:pt>
                <c:pt idx="438">
                  <c:v>424.20699999999999</c:v>
                </c:pt>
                <c:pt idx="439">
                  <c:v>425.17399999999998</c:v>
                </c:pt>
                <c:pt idx="440">
                  <c:v>426.13200000000001</c:v>
                </c:pt>
                <c:pt idx="441">
                  <c:v>427.09</c:v>
                </c:pt>
                <c:pt idx="442">
                  <c:v>428.05099999999999</c:v>
                </c:pt>
                <c:pt idx="443">
                  <c:v>429.01100000000002</c:v>
                </c:pt>
                <c:pt idx="444">
                  <c:v>429.97300000000001</c:v>
                </c:pt>
                <c:pt idx="445">
                  <c:v>430.92599999999999</c:v>
                </c:pt>
                <c:pt idx="446">
                  <c:v>431.89</c:v>
                </c:pt>
                <c:pt idx="447">
                  <c:v>432.851</c:v>
                </c:pt>
                <c:pt idx="448">
                  <c:v>433.81299999999999</c:v>
                </c:pt>
                <c:pt idx="449">
                  <c:v>434.77499999999998</c:v>
                </c:pt>
                <c:pt idx="450">
                  <c:v>435.72699999999998</c:v>
                </c:pt>
                <c:pt idx="451">
                  <c:v>436.69400000000002</c:v>
                </c:pt>
                <c:pt idx="452">
                  <c:v>437.65</c:v>
                </c:pt>
                <c:pt idx="453">
                  <c:v>438.60599999999999</c:v>
                </c:pt>
                <c:pt idx="454">
                  <c:v>439.57299999999998</c:v>
                </c:pt>
                <c:pt idx="455">
                  <c:v>440.53100000000001</c:v>
                </c:pt>
                <c:pt idx="456">
                  <c:v>441.488</c:v>
                </c:pt>
                <c:pt idx="457">
                  <c:v>442.45499999999998</c:v>
                </c:pt>
                <c:pt idx="458">
                  <c:v>443.41300000000001</c:v>
                </c:pt>
                <c:pt idx="459">
                  <c:v>444.37099999999998</c:v>
                </c:pt>
                <c:pt idx="460">
                  <c:v>445.33100000000002</c:v>
                </c:pt>
                <c:pt idx="461">
                  <c:v>446.29300000000001</c:v>
                </c:pt>
                <c:pt idx="462">
                  <c:v>447.25400000000002</c:v>
                </c:pt>
                <c:pt idx="463">
                  <c:v>448.20800000000003</c:v>
                </c:pt>
                <c:pt idx="464">
                  <c:v>449.16800000000001</c:v>
                </c:pt>
                <c:pt idx="465">
                  <c:v>450.13200000000001</c:v>
                </c:pt>
                <c:pt idx="466">
                  <c:v>451.09</c:v>
                </c:pt>
                <c:pt idx="467">
                  <c:v>452.04700000000003</c:v>
                </c:pt>
                <c:pt idx="468">
                  <c:v>453.01</c:v>
                </c:pt>
                <c:pt idx="469">
                  <c:v>453.97199999999998</c:v>
                </c:pt>
                <c:pt idx="470">
                  <c:v>454.93</c:v>
                </c:pt>
                <c:pt idx="471">
                  <c:v>455.89100000000002</c:v>
                </c:pt>
                <c:pt idx="472">
                  <c:v>456.85399999999998</c:v>
                </c:pt>
                <c:pt idx="473">
                  <c:v>457.81200000000001</c:v>
                </c:pt>
                <c:pt idx="474">
                  <c:v>458.77</c:v>
                </c:pt>
                <c:pt idx="475">
                  <c:v>459.726</c:v>
                </c:pt>
                <c:pt idx="476">
                  <c:v>460.69299999999998</c:v>
                </c:pt>
                <c:pt idx="477">
                  <c:v>461.654</c:v>
                </c:pt>
                <c:pt idx="478">
                  <c:v>462.61</c:v>
                </c:pt>
                <c:pt idx="479">
                  <c:v>463.57400000000001</c:v>
                </c:pt>
                <c:pt idx="480">
                  <c:v>464.53500000000003</c:v>
                </c:pt>
                <c:pt idx="481">
                  <c:v>465.48899999999998</c:v>
                </c:pt>
                <c:pt idx="482">
                  <c:v>466.44900000000001</c:v>
                </c:pt>
                <c:pt idx="483">
                  <c:v>467.41199999999998</c:v>
                </c:pt>
                <c:pt idx="484">
                  <c:v>468.37400000000002</c:v>
                </c:pt>
                <c:pt idx="485">
                  <c:v>469.32799999999997</c:v>
                </c:pt>
                <c:pt idx="486">
                  <c:v>470.29</c:v>
                </c:pt>
                <c:pt idx="487">
                  <c:v>471.25299999999999</c:v>
                </c:pt>
                <c:pt idx="488">
                  <c:v>472.21100000000001</c:v>
                </c:pt>
                <c:pt idx="489">
                  <c:v>473.16800000000001</c:v>
                </c:pt>
                <c:pt idx="490">
                  <c:v>474.12599999999998</c:v>
                </c:pt>
                <c:pt idx="491">
                  <c:v>475.09399999999999</c:v>
                </c:pt>
                <c:pt idx="492">
                  <c:v>476.05200000000002</c:v>
                </c:pt>
                <c:pt idx="493">
                  <c:v>477.00900000000001</c:v>
                </c:pt>
                <c:pt idx="494">
                  <c:v>477.97</c:v>
                </c:pt>
                <c:pt idx="495">
                  <c:v>478.93200000000002</c:v>
                </c:pt>
                <c:pt idx="496">
                  <c:v>479.904</c:v>
                </c:pt>
                <c:pt idx="497">
                  <c:v>480.85</c:v>
                </c:pt>
                <c:pt idx="498">
                  <c:v>481.80700000000002</c:v>
                </c:pt>
                <c:pt idx="499">
                  <c:v>482.77</c:v>
                </c:pt>
                <c:pt idx="500">
                  <c:v>483.73099999999999</c:v>
                </c:pt>
                <c:pt idx="501">
                  <c:v>484.69400000000002</c:v>
                </c:pt>
                <c:pt idx="502">
                  <c:v>485.65600000000001</c:v>
                </c:pt>
                <c:pt idx="503">
                  <c:v>486.61399999999998</c:v>
                </c:pt>
                <c:pt idx="504">
                  <c:v>487.56900000000002</c:v>
                </c:pt>
                <c:pt idx="505">
                  <c:v>488.53500000000003</c:v>
                </c:pt>
                <c:pt idx="506">
                  <c:v>489.495</c:v>
                </c:pt>
                <c:pt idx="507">
                  <c:v>490.447</c:v>
                </c:pt>
                <c:pt idx="508">
                  <c:v>491.41500000000002</c:v>
                </c:pt>
                <c:pt idx="509">
                  <c:v>492.37599999999998</c:v>
                </c:pt>
                <c:pt idx="510">
                  <c:v>493.33499999999998</c:v>
                </c:pt>
                <c:pt idx="511">
                  <c:v>494.291</c:v>
                </c:pt>
                <c:pt idx="512">
                  <c:v>495.25200000000001</c:v>
                </c:pt>
                <c:pt idx="513">
                  <c:v>496.214</c:v>
                </c:pt>
                <c:pt idx="514">
                  <c:v>497.17599999999999</c:v>
                </c:pt>
                <c:pt idx="515">
                  <c:v>498.12799999999999</c:v>
                </c:pt>
                <c:pt idx="516">
                  <c:v>499.09</c:v>
                </c:pt>
                <c:pt idx="517">
                  <c:v>500.05200000000002</c:v>
                </c:pt>
                <c:pt idx="518">
                  <c:v>501.01499999999999</c:v>
                </c:pt>
                <c:pt idx="519">
                  <c:v>501.96699999999998</c:v>
                </c:pt>
                <c:pt idx="520">
                  <c:v>502.93200000000002</c:v>
                </c:pt>
                <c:pt idx="521">
                  <c:v>503.904</c:v>
                </c:pt>
                <c:pt idx="522">
                  <c:v>504.85599999999999</c:v>
                </c:pt>
                <c:pt idx="523">
                  <c:v>505.80799999999999</c:v>
                </c:pt>
                <c:pt idx="524">
                  <c:v>506.77600000000001</c:v>
                </c:pt>
                <c:pt idx="525">
                  <c:v>507.73200000000003</c:v>
                </c:pt>
                <c:pt idx="526">
                  <c:v>508.69099999999997</c:v>
                </c:pt>
                <c:pt idx="527">
                  <c:v>509.64699999999999</c:v>
                </c:pt>
                <c:pt idx="528">
                  <c:v>510.61500000000001</c:v>
                </c:pt>
                <c:pt idx="529">
                  <c:v>511.57299999999998</c:v>
                </c:pt>
                <c:pt idx="530">
                  <c:v>512.53300000000002</c:v>
                </c:pt>
                <c:pt idx="531">
                  <c:v>513.49400000000003</c:v>
                </c:pt>
                <c:pt idx="532">
                  <c:v>514.447</c:v>
                </c:pt>
                <c:pt idx="533">
                  <c:v>515.40800000000002</c:v>
                </c:pt>
                <c:pt idx="534">
                  <c:v>516.37099999999998</c:v>
                </c:pt>
                <c:pt idx="535">
                  <c:v>517.33299999999997</c:v>
                </c:pt>
                <c:pt idx="536">
                  <c:v>518.29600000000005</c:v>
                </c:pt>
                <c:pt idx="537">
                  <c:v>519.24800000000005</c:v>
                </c:pt>
                <c:pt idx="538">
                  <c:v>520.21199999999999</c:v>
                </c:pt>
              </c:numCache>
            </c:numRef>
          </c:xVal>
          <c:yVal>
            <c:numRef>
              <c:f>'исх данные'!$FR$5:$FR$793</c:f>
              <c:numCache>
                <c:formatCode>General</c:formatCode>
                <c:ptCount val="789"/>
                <c:pt idx="0">
                  <c:v>64.8</c:v>
                </c:pt>
                <c:pt idx="1">
                  <c:v>64.900000000000006</c:v>
                </c:pt>
                <c:pt idx="2">
                  <c:v>64.900000000000006</c:v>
                </c:pt>
                <c:pt idx="3">
                  <c:v>64.900000000000006</c:v>
                </c:pt>
                <c:pt idx="4">
                  <c:v>64.900000000000006</c:v>
                </c:pt>
                <c:pt idx="5">
                  <c:v>64.900000000000006</c:v>
                </c:pt>
                <c:pt idx="6">
                  <c:v>64.900000000000006</c:v>
                </c:pt>
                <c:pt idx="7">
                  <c:v>64.900000000000006</c:v>
                </c:pt>
                <c:pt idx="8">
                  <c:v>64.900000000000006</c:v>
                </c:pt>
                <c:pt idx="9">
                  <c:v>64.900000000000006</c:v>
                </c:pt>
                <c:pt idx="10">
                  <c:v>64.900000000000006</c:v>
                </c:pt>
                <c:pt idx="11">
                  <c:v>62.3</c:v>
                </c:pt>
                <c:pt idx="12">
                  <c:v>64.8</c:v>
                </c:pt>
                <c:pt idx="13">
                  <c:v>64.8</c:v>
                </c:pt>
                <c:pt idx="14">
                  <c:v>64.8</c:v>
                </c:pt>
                <c:pt idx="15">
                  <c:v>64.8</c:v>
                </c:pt>
                <c:pt idx="16">
                  <c:v>64.8</c:v>
                </c:pt>
                <c:pt idx="17">
                  <c:v>64.8</c:v>
                </c:pt>
                <c:pt idx="18">
                  <c:v>64.8</c:v>
                </c:pt>
                <c:pt idx="19">
                  <c:v>64.8</c:v>
                </c:pt>
                <c:pt idx="20">
                  <c:v>64.8</c:v>
                </c:pt>
                <c:pt idx="21">
                  <c:v>64.8</c:v>
                </c:pt>
                <c:pt idx="22">
                  <c:v>64.8</c:v>
                </c:pt>
                <c:pt idx="23">
                  <c:v>64.8</c:v>
                </c:pt>
                <c:pt idx="24">
                  <c:v>64.8</c:v>
                </c:pt>
                <c:pt idx="25">
                  <c:v>64.8</c:v>
                </c:pt>
                <c:pt idx="26">
                  <c:v>64.8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62.5</c:v>
                </c:pt>
                <c:pt idx="61">
                  <c:v>64.900000000000006</c:v>
                </c:pt>
                <c:pt idx="62">
                  <c:v>64.900000000000006</c:v>
                </c:pt>
                <c:pt idx="63">
                  <c:v>64.900000000000006</c:v>
                </c:pt>
                <c:pt idx="64">
                  <c:v>64.900000000000006</c:v>
                </c:pt>
                <c:pt idx="65">
                  <c:v>64.900000000000006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64.8</c:v>
                </c:pt>
                <c:pt idx="71">
                  <c:v>64.8</c:v>
                </c:pt>
                <c:pt idx="72">
                  <c:v>64.8</c:v>
                </c:pt>
                <c:pt idx="73">
                  <c:v>64.8</c:v>
                </c:pt>
                <c:pt idx="74">
                  <c:v>64.8</c:v>
                </c:pt>
                <c:pt idx="75">
                  <c:v>64.7</c:v>
                </c:pt>
                <c:pt idx="76">
                  <c:v>64.7</c:v>
                </c:pt>
                <c:pt idx="77">
                  <c:v>64.7</c:v>
                </c:pt>
                <c:pt idx="78">
                  <c:v>64.7</c:v>
                </c:pt>
                <c:pt idx="79">
                  <c:v>64.7</c:v>
                </c:pt>
                <c:pt idx="80">
                  <c:v>64.7</c:v>
                </c:pt>
                <c:pt idx="81">
                  <c:v>64.7</c:v>
                </c:pt>
                <c:pt idx="82">
                  <c:v>64.7</c:v>
                </c:pt>
                <c:pt idx="83">
                  <c:v>64.7</c:v>
                </c:pt>
                <c:pt idx="84">
                  <c:v>64.7</c:v>
                </c:pt>
                <c:pt idx="85">
                  <c:v>64.7</c:v>
                </c:pt>
                <c:pt idx="86">
                  <c:v>64.7</c:v>
                </c:pt>
                <c:pt idx="87">
                  <c:v>64.7</c:v>
                </c:pt>
                <c:pt idx="88">
                  <c:v>64.7</c:v>
                </c:pt>
                <c:pt idx="89">
                  <c:v>64.7</c:v>
                </c:pt>
                <c:pt idx="90">
                  <c:v>64.7</c:v>
                </c:pt>
                <c:pt idx="91">
                  <c:v>64.7</c:v>
                </c:pt>
                <c:pt idx="92">
                  <c:v>64.7</c:v>
                </c:pt>
                <c:pt idx="93">
                  <c:v>64.7</c:v>
                </c:pt>
                <c:pt idx="94">
                  <c:v>64.8</c:v>
                </c:pt>
                <c:pt idx="95">
                  <c:v>64.8</c:v>
                </c:pt>
                <c:pt idx="96">
                  <c:v>64.8</c:v>
                </c:pt>
                <c:pt idx="97">
                  <c:v>64.8</c:v>
                </c:pt>
                <c:pt idx="98">
                  <c:v>64.8</c:v>
                </c:pt>
                <c:pt idx="99">
                  <c:v>64.8</c:v>
                </c:pt>
                <c:pt idx="100">
                  <c:v>64.8</c:v>
                </c:pt>
                <c:pt idx="101">
                  <c:v>64.8</c:v>
                </c:pt>
                <c:pt idx="102">
                  <c:v>64.8</c:v>
                </c:pt>
                <c:pt idx="103">
                  <c:v>64.8</c:v>
                </c:pt>
                <c:pt idx="104">
                  <c:v>64.7</c:v>
                </c:pt>
                <c:pt idx="105">
                  <c:v>64.7</c:v>
                </c:pt>
                <c:pt idx="106">
                  <c:v>64.8</c:v>
                </c:pt>
                <c:pt idx="107">
                  <c:v>64.8</c:v>
                </c:pt>
                <c:pt idx="108">
                  <c:v>64.8</c:v>
                </c:pt>
                <c:pt idx="109">
                  <c:v>64.7</c:v>
                </c:pt>
                <c:pt idx="110">
                  <c:v>64.7</c:v>
                </c:pt>
                <c:pt idx="111">
                  <c:v>64.7</c:v>
                </c:pt>
                <c:pt idx="112">
                  <c:v>64.7</c:v>
                </c:pt>
                <c:pt idx="113">
                  <c:v>64.7</c:v>
                </c:pt>
                <c:pt idx="114">
                  <c:v>64.7</c:v>
                </c:pt>
                <c:pt idx="115">
                  <c:v>64.7</c:v>
                </c:pt>
                <c:pt idx="116">
                  <c:v>64.7</c:v>
                </c:pt>
                <c:pt idx="117">
                  <c:v>64.7</c:v>
                </c:pt>
                <c:pt idx="118">
                  <c:v>64.7</c:v>
                </c:pt>
                <c:pt idx="119">
                  <c:v>64.7</c:v>
                </c:pt>
                <c:pt idx="120">
                  <c:v>64.7</c:v>
                </c:pt>
                <c:pt idx="121">
                  <c:v>64.7</c:v>
                </c:pt>
                <c:pt idx="122">
                  <c:v>64.7</c:v>
                </c:pt>
                <c:pt idx="123">
                  <c:v>64.7</c:v>
                </c:pt>
                <c:pt idx="124">
                  <c:v>64.7</c:v>
                </c:pt>
                <c:pt idx="125">
                  <c:v>64.7</c:v>
                </c:pt>
                <c:pt idx="126">
                  <c:v>64.7</c:v>
                </c:pt>
                <c:pt idx="127">
                  <c:v>64.7</c:v>
                </c:pt>
                <c:pt idx="128">
                  <c:v>64.5</c:v>
                </c:pt>
                <c:pt idx="129">
                  <c:v>64.400000000000006</c:v>
                </c:pt>
                <c:pt idx="130">
                  <c:v>64.3</c:v>
                </c:pt>
                <c:pt idx="131">
                  <c:v>64.3</c:v>
                </c:pt>
                <c:pt idx="132">
                  <c:v>64.3</c:v>
                </c:pt>
                <c:pt idx="133">
                  <c:v>64.400000000000006</c:v>
                </c:pt>
                <c:pt idx="134">
                  <c:v>64.400000000000006</c:v>
                </c:pt>
                <c:pt idx="135">
                  <c:v>64.400000000000006</c:v>
                </c:pt>
                <c:pt idx="136">
                  <c:v>64.5</c:v>
                </c:pt>
                <c:pt idx="137">
                  <c:v>64.5</c:v>
                </c:pt>
                <c:pt idx="138">
                  <c:v>64.5</c:v>
                </c:pt>
                <c:pt idx="139">
                  <c:v>64.5</c:v>
                </c:pt>
                <c:pt idx="140">
                  <c:v>64.599999999999994</c:v>
                </c:pt>
                <c:pt idx="141">
                  <c:v>64.599999999999994</c:v>
                </c:pt>
                <c:pt idx="142">
                  <c:v>64.599999999999994</c:v>
                </c:pt>
                <c:pt idx="143">
                  <c:v>64.599999999999994</c:v>
                </c:pt>
                <c:pt idx="144">
                  <c:v>64.599999999999994</c:v>
                </c:pt>
                <c:pt idx="145">
                  <c:v>64.599999999999994</c:v>
                </c:pt>
                <c:pt idx="146">
                  <c:v>64.7</c:v>
                </c:pt>
                <c:pt idx="147">
                  <c:v>64.7</c:v>
                </c:pt>
                <c:pt idx="148">
                  <c:v>64.7</c:v>
                </c:pt>
                <c:pt idx="149">
                  <c:v>64.7</c:v>
                </c:pt>
                <c:pt idx="150">
                  <c:v>64.8</c:v>
                </c:pt>
                <c:pt idx="151">
                  <c:v>64.8</c:v>
                </c:pt>
                <c:pt idx="152">
                  <c:v>64.8</c:v>
                </c:pt>
                <c:pt idx="153">
                  <c:v>64.8</c:v>
                </c:pt>
                <c:pt idx="154">
                  <c:v>64.8</c:v>
                </c:pt>
                <c:pt idx="155">
                  <c:v>64.900000000000006</c:v>
                </c:pt>
                <c:pt idx="156">
                  <c:v>64.900000000000006</c:v>
                </c:pt>
                <c:pt idx="157">
                  <c:v>64.900000000000006</c:v>
                </c:pt>
                <c:pt idx="158">
                  <c:v>64.900000000000006</c:v>
                </c:pt>
                <c:pt idx="159">
                  <c:v>64.900000000000006</c:v>
                </c:pt>
                <c:pt idx="160">
                  <c:v>64.900000000000006</c:v>
                </c:pt>
                <c:pt idx="161">
                  <c:v>64.900000000000006</c:v>
                </c:pt>
                <c:pt idx="162">
                  <c:v>64.900000000000006</c:v>
                </c:pt>
                <c:pt idx="163">
                  <c:v>64.900000000000006</c:v>
                </c:pt>
                <c:pt idx="164">
                  <c:v>64.900000000000006</c:v>
                </c:pt>
                <c:pt idx="165">
                  <c:v>64.900000000000006</c:v>
                </c:pt>
                <c:pt idx="166">
                  <c:v>64.900000000000006</c:v>
                </c:pt>
                <c:pt idx="167">
                  <c:v>64.900000000000006</c:v>
                </c:pt>
                <c:pt idx="168">
                  <c:v>64.8</c:v>
                </c:pt>
                <c:pt idx="169">
                  <c:v>64.8</c:v>
                </c:pt>
                <c:pt idx="170">
                  <c:v>64.8</c:v>
                </c:pt>
                <c:pt idx="171">
                  <c:v>64.8</c:v>
                </c:pt>
                <c:pt idx="172">
                  <c:v>64.8</c:v>
                </c:pt>
                <c:pt idx="173">
                  <c:v>64.8</c:v>
                </c:pt>
                <c:pt idx="174">
                  <c:v>64.8</c:v>
                </c:pt>
                <c:pt idx="175">
                  <c:v>64.8</c:v>
                </c:pt>
                <c:pt idx="176">
                  <c:v>64.8</c:v>
                </c:pt>
                <c:pt idx="177">
                  <c:v>64.8</c:v>
                </c:pt>
                <c:pt idx="178">
                  <c:v>64.8</c:v>
                </c:pt>
                <c:pt idx="179">
                  <c:v>64.900000000000006</c:v>
                </c:pt>
                <c:pt idx="180">
                  <c:v>64.900000000000006</c:v>
                </c:pt>
                <c:pt idx="181">
                  <c:v>64.900000000000006</c:v>
                </c:pt>
                <c:pt idx="182">
                  <c:v>64.900000000000006</c:v>
                </c:pt>
                <c:pt idx="183">
                  <c:v>64.900000000000006</c:v>
                </c:pt>
                <c:pt idx="184">
                  <c:v>64.900000000000006</c:v>
                </c:pt>
                <c:pt idx="185">
                  <c:v>64.8</c:v>
                </c:pt>
                <c:pt idx="186">
                  <c:v>64.8</c:v>
                </c:pt>
                <c:pt idx="187">
                  <c:v>64.8</c:v>
                </c:pt>
                <c:pt idx="188">
                  <c:v>64.8</c:v>
                </c:pt>
                <c:pt idx="189">
                  <c:v>64.8</c:v>
                </c:pt>
                <c:pt idx="190">
                  <c:v>64.8</c:v>
                </c:pt>
                <c:pt idx="191">
                  <c:v>64.8</c:v>
                </c:pt>
                <c:pt idx="192">
                  <c:v>64.8</c:v>
                </c:pt>
                <c:pt idx="193">
                  <c:v>64.8</c:v>
                </c:pt>
                <c:pt idx="194">
                  <c:v>64.8</c:v>
                </c:pt>
                <c:pt idx="195">
                  <c:v>64.8</c:v>
                </c:pt>
                <c:pt idx="196">
                  <c:v>64.8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64.8</c:v>
                </c:pt>
                <c:pt idx="201">
                  <c:v>64.8</c:v>
                </c:pt>
                <c:pt idx="202">
                  <c:v>64.8</c:v>
                </c:pt>
                <c:pt idx="203">
                  <c:v>64.8</c:v>
                </c:pt>
                <c:pt idx="204">
                  <c:v>64.8</c:v>
                </c:pt>
                <c:pt idx="205">
                  <c:v>64.8</c:v>
                </c:pt>
                <c:pt idx="206">
                  <c:v>64.8</c:v>
                </c:pt>
                <c:pt idx="207">
                  <c:v>64.8</c:v>
                </c:pt>
                <c:pt idx="208">
                  <c:v>64.5</c:v>
                </c:pt>
                <c:pt idx="209">
                  <c:v>64.3</c:v>
                </c:pt>
                <c:pt idx="210">
                  <c:v>64.400000000000006</c:v>
                </c:pt>
                <c:pt idx="211">
                  <c:v>64.5</c:v>
                </c:pt>
                <c:pt idx="212">
                  <c:v>64.599999999999994</c:v>
                </c:pt>
                <c:pt idx="213">
                  <c:v>64.7</c:v>
                </c:pt>
                <c:pt idx="214">
                  <c:v>64.7</c:v>
                </c:pt>
                <c:pt idx="215">
                  <c:v>64.8</c:v>
                </c:pt>
                <c:pt idx="216">
                  <c:v>64.8</c:v>
                </c:pt>
                <c:pt idx="217">
                  <c:v>64.8</c:v>
                </c:pt>
                <c:pt idx="218">
                  <c:v>64.8</c:v>
                </c:pt>
                <c:pt idx="219">
                  <c:v>64.8</c:v>
                </c:pt>
                <c:pt idx="220">
                  <c:v>64.8</c:v>
                </c:pt>
                <c:pt idx="221">
                  <c:v>64.8</c:v>
                </c:pt>
                <c:pt idx="222">
                  <c:v>64.8</c:v>
                </c:pt>
                <c:pt idx="223">
                  <c:v>64.8</c:v>
                </c:pt>
                <c:pt idx="224">
                  <c:v>64.8</c:v>
                </c:pt>
                <c:pt idx="225">
                  <c:v>64.8</c:v>
                </c:pt>
                <c:pt idx="226">
                  <c:v>65.099999999999994</c:v>
                </c:pt>
                <c:pt idx="227">
                  <c:v>65.3</c:v>
                </c:pt>
                <c:pt idx="228">
                  <c:v>65.5</c:v>
                </c:pt>
                <c:pt idx="229">
                  <c:v>65.7</c:v>
                </c:pt>
                <c:pt idx="230">
                  <c:v>67.8</c:v>
                </c:pt>
                <c:pt idx="231">
                  <c:v>67.7</c:v>
                </c:pt>
                <c:pt idx="232">
                  <c:v>68.099999999999994</c:v>
                </c:pt>
                <c:pt idx="233">
                  <c:v>68.3</c:v>
                </c:pt>
                <c:pt idx="234">
                  <c:v>68.5</c:v>
                </c:pt>
                <c:pt idx="235">
                  <c:v>68.599999999999994</c:v>
                </c:pt>
                <c:pt idx="236">
                  <c:v>68.599999999999994</c:v>
                </c:pt>
                <c:pt idx="237">
                  <c:v>68.7</c:v>
                </c:pt>
                <c:pt idx="238">
                  <c:v>69.2</c:v>
                </c:pt>
                <c:pt idx="239">
                  <c:v>69.5</c:v>
                </c:pt>
                <c:pt idx="240">
                  <c:v>69.8</c:v>
                </c:pt>
                <c:pt idx="241">
                  <c:v>70</c:v>
                </c:pt>
                <c:pt idx="242">
                  <c:v>70.400000000000006</c:v>
                </c:pt>
                <c:pt idx="243">
                  <c:v>70.7</c:v>
                </c:pt>
                <c:pt idx="244">
                  <c:v>70.900000000000006</c:v>
                </c:pt>
                <c:pt idx="245">
                  <c:v>71.099999999999994</c:v>
                </c:pt>
                <c:pt idx="246">
                  <c:v>71.2</c:v>
                </c:pt>
                <c:pt idx="247">
                  <c:v>71.3</c:v>
                </c:pt>
                <c:pt idx="248">
                  <c:v>71.3</c:v>
                </c:pt>
                <c:pt idx="249">
                  <c:v>71.3</c:v>
                </c:pt>
                <c:pt idx="250">
                  <c:v>71.400000000000006</c:v>
                </c:pt>
                <c:pt idx="251">
                  <c:v>71.400000000000006</c:v>
                </c:pt>
                <c:pt idx="252">
                  <c:v>71.400000000000006</c:v>
                </c:pt>
                <c:pt idx="253">
                  <c:v>71.400000000000006</c:v>
                </c:pt>
                <c:pt idx="254">
                  <c:v>71.400000000000006</c:v>
                </c:pt>
                <c:pt idx="255">
                  <c:v>71.400000000000006</c:v>
                </c:pt>
                <c:pt idx="256">
                  <c:v>71.400000000000006</c:v>
                </c:pt>
                <c:pt idx="257">
                  <c:v>71.400000000000006</c:v>
                </c:pt>
                <c:pt idx="258">
                  <c:v>71.400000000000006</c:v>
                </c:pt>
                <c:pt idx="259">
                  <c:v>71.400000000000006</c:v>
                </c:pt>
                <c:pt idx="260">
                  <c:v>71.400000000000006</c:v>
                </c:pt>
                <c:pt idx="261">
                  <c:v>71.400000000000006</c:v>
                </c:pt>
                <c:pt idx="262">
                  <c:v>71.400000000000006</c:v>
                </c:pt>
                <c:pt idx="263">
                  <c:v>71.400000000000006</c:v>
                </c:pt>
                <c:pt idx="264">
                  <c:v>71.3</c:v>
                </c:pt>
                <c:pt idx="265">
                  <c:v>71.3</c:v>
                </c:pt>
                <c:pt idx="266">
                  <c:v>71.3</c:v>
                </c:pt>
                <c:pt idx="267">
                  <c:v>71.2</c:v>
                </c:pt>
                <c:pt idx="268">
                  <c:v>71.2</c:v>
                </c:pt>
                <c:pt idx="269">
                  <c:v>71.099999999999994</c:v>
                </c:pt>
                <c:pt idx="270">
                  <c:v>70.8</c:v>
                </c:pt>
                <c:pt idx="271">
                  <c:v>70.599999999999994</c:v>
                </c:pt>
                <c:pt idx="272">
                  <c:v>70.5</c:v>
                </c:pt>
                <c:pt idx="273">
                  <c:v>70.400000000000006</c:v>
                </c:pt>
                <c:pt idx="274">
                  <c:v>70.400000000000006</c:v>
                </c:pt>
                <c:pt idx="275">
                  <c:v>70.3</c:v>
                </c:pt>
                <c:pt idx="276">
                  <c:v>70.3</c:v>
                </c:pt>
                <c:pt idx="277">
                  <c:v>70.3</c:v>
                </c:pt>
                <c:pt idx="278">
                  <c:v>70.2</c:v>
                </c:pt>
                <c:pt idx="279">
                  <c:v>70.2</c:v>
                </c:pt>
                <c:pt idx="280">
                  <c:v>70.2</c:v>
                </c:pt>
                <c:pt idx="281">
                  <c:v>70.2</c:v>
                </c:pt>
                <c:pt idx="282">
                  <c:v>70.2</c:v>
                </c:pt>
                <c:pt idx="283">
                  <c:v>70.2</c:v>
                </c:pt>
                <c:pt idx="284">
                  <c:v>70.2</c:v>
                </c:pt>
                <c:pt idx="285">
                  <c:v>70.2</c:v>
                </c:pt>
                <c:pt idx="286">
                  <c:v>70.099999999999994</c:v>
                </c:pt>
                <c:pt idx="287">
                  <c:v>70.099999999999994</c:v>
                </c:pt>
                <c:pt idx="288">
                  <c:v>70.099999999999994</c:v>
                </c:pt>
                <c:pt idx="289">
                  <c:v>70</c:v>
                </c:pt>
                <c:pt idx="290">
                  <c:v>70</c:v>
                </c:pt>
                <c:pt idx="291">
                  <c:v>69.900000000000006</c:v>
                </c:pt>
                <c:pt idx="292">
                  <c:v>69.900000000000006</c:v>
                </c:pt>
                <c:pt idx="293">
                  <c:v>69.900000000000006</c:v>
                </c:pt>
                <c:pt idx="294">
                  <c:v>69.8</c:v>
                </c:pt>
                <c:pt idx="295">
                  <c:v>69.8</c:v>
                </c:pt>
                <c:pt idx="296">
                  <c:v>69.7</c:v>
                </c:pt>
                <c:pt idx="297">
                  <c:v>69.7</c:v>
                </c:pt>
                <c:pt idx="298">
                  <c:v>69.599999999999994</c:v>
                </c:pt>
                <c:pt idx="299">
                  <c:v>69.599999999999994</c:v>
                </c:pt>
                <c:pt idx="300">
                  <c:v>69.5</c:v>
                </c:pt>
                <c:pt idx="301">
                  <c:v>69.5</c:v>
                </c:pt>
                <c:pt idx="302">
                  <c:v>69.400000000000006</c:v>
                </c:pt>
                <c:pt idx="303">
                  <c:v>69</c:v>
                </c:pt>
                <c:pt idx="304">
                  <c:v>68.599999999999994</c:v>
                </c:pt>
                <c:pt idx="305">
                  <c:v>68.5</c:v>
                </c:pt>
                <c:pt idx="306">
                  <c:v>68.3</c:v>
                </c:pt>
                <c:pt idx="307">
                  <c:v>68.2</c:v>
                </c:pt>
                <c:pt idx="308">
                  <c:v>68.099999999999994</c:v>
                </c:pt>
                <c:pt idx="309">
                  <c:v>68.099999999999994</c:v>
                </c:pt>
                <c:pt idx="310">
                  <c:v>68.099999999999994</c:v>
                </c:pt>
                <c:pt idx="311">
                  <c:v>68</c:v>
                </c:pt>
                <c:pt idx="312">
                  <c:v>68.099999999999994</c:v>
                </c:pt>
                <c:pt idx="313">
                  <c:v>68.099999999999994</c:v>
                </c:pt>
                <c:pt idx="314">
                  <c:v>68.099999999999994</c:v>
                </c:pt>
                <c:pt idx="315">
                  <c:v>68.099999999999994</c:v>
                </c:pt>
                <c:pt idx="316">
                  <c:v>68.099999999999994</c:v>
                </c:pt>
                <c:pt idx="317">
                  <c:v>68.099999999999994</c:v>
                </c:pt>
                <c:pt idx="318">
                  <c:v>68.099999999999994</c:v>
                </c:pt>
                <c:pt idx="319">
                  <c:v>68.099999999999994</c:v>
                </c:pt>
                <c:pt idx="320">
                  <c:v>68.099999999999994</c:v>
                </c:pt>
                <c:pt idx="321">
                  <c:v>68.099999999999994</c:v>
                </c:pt>
                <c:pt idx="322">
                  <c:v>68.099999999999994</c:v>
                </c:pt>
                <c:pt idx="323">
                  <c:v>68</c:v>
                </c:pt>
                <c:pt idx="324">
                  <c:v>68</c:v>
                </c:pt>
                <c:pt idx="325">
                  <c:v>67.900000000000006</c:v>
                </c:pt>
                <c:pt idx="326">
                  <c:v>67.900000000000006</c:v>
                </c:pt>
                <c:pt idx="327">
                  <c:v>67.8</c:v>
                </c:pt>
                <c:pt idx="328">
                  <c:v>67.8</c:v>
                </c:pt>
                <c:pt idx="329">
                  <c:v>67.7</c:v>
                </c:pt>
                <c:pt idx="330">
                  <c:v>67.599999999999994</c:v>
                </c:pt>
                <c:pt idx="331">
                  <c:v>67.599999999999994</c:v>
                </c:pt>
                <c:pt idx="332">
                  <c:v>67.5</c:v>
                </c:pt>
                <c:pt idx="333">
                  <c:v>67.5</c:v>
                </c:pt>
                <c:pt idx="334">
                  <c:v>67.400000000000006</c:v>
                </c:pt>
                <c:pt idx="335">
                  <c:v>67.3</c:v>
                </c:pt>
                <c:pt idx="336">
                  <c:v>67.3</c:v>
                </c:pt>
                <c:pt idx="337">
                  <c:v>67.2</c:v>
                </c:pt>
                <c:pt idx="338">
                  <c:v>67.2</c:v>
                </c:pt>
                <c:pt idx="339">
                  <c:v>67.099999999999994</c:v>
                </c:pt>
                <c:pt idx="340">
                  <c:v>67</c:v>
                </c:pt>
                <c:pt idx="341">
                  <c:v>67</c:v>
                </c:pt>
                <c:pt idx="342">
                  <c:v>66.900000000000006</c:v>
                </c:pt>
                <c:pt idx="343">
                  <c:v>66.900000000000006</c:v>
                </c:pt>
                <c:pt idx="344">
                  <c:v>66.8</c:v>
                </c:pt>
                <c:pt idx="345">
                  <c:v>66.8</c:v>
                </c:pt>
                <c:pt idx="346">
                  <c:v>66.8</c:v>
                </c:pt>
                <c:pt idx="347">
                  <c:v>66.7</c:v>
                </c:pt>
                <c:pt idx="348">
                  <c:v>66.7</c:v>
                </c:pt>
                <c:pt idx="349">
                  <c:v>66.599999999999994</c:v>
                </c:pt>
                <c:pt idx="350">
                  <c:v>66.599999999999994</c:v>
                </c:pt>
                <c:pt idx="351">
                  <c:v>66.5</c:v>
                </c:pt>
                <c:pt idx="352">
                  <c:v>66.5</c:v>
                </c:pt>
                <c:pt idx="353">
                  <c:v>66.400000000000006</c:v>
                </c:pt>
                <c:pt idx="354">
                  <c:v>66.400000000000006</c:v>
                </c:pt>
                <c:pt idx="355">
                  <c:v>66.3</c:v>
                </c:pt>
                <c:pt idx="356">
                  <c:v>66.3</c:v>
                </c:pt>
                <c:pt idx="357">
                  <c:v>66.3</c:v>
                </c:pt>
                <c:pt idx="358">
                  <c:v>66.2</c:v>
                </c:pt>
                <c:pt idx="359">
                  <c:v>66.2</c:v>
                </c:pt>
                <c:pt idx="360">
                  <c:v>66.099999999999994</c:v>
                </c:pt>
                <c:pt idx="361">
                  <c:v>66.099999999999994</c:v>
                </c:pt>
                <c:pt idx="362">
                  <c:v>66.099999999999994</c:v>
                </c:pt>
                <c:pt idx="363">
                  <c:v>66</c:v>
                </c:pt>
                <c:pt idx="364">
                  <c:v>65.7</c:v>
                </c:pt>
                <c:pt idx="365">
                  <c:v>65.5</c:v>
                </c:pt>
                <c:pt idx="366">
                  <c:v>65.599999999999994</c:v>
                </c:pt>
                <c:pt idx="367">
                  <c:v>65.599999999999994</c:v>
                </c:pt>
                <c:pt idx="368">
                  <c:v>65.599999999999994</c:v>
                </c:pt>
                <c:pt idx="369">
                  <c:v>65.599999999999994</c:v>
                </c:pt>
                <c:pt idx="370">
                  <c:v>65.599999999999994</c:v>
                </c:pt>
                <c:pt idx="371">
                  <c:v>65.599999999999994</c:v>
                </c:pt>
                <c:pt idx="372">
                  <c:v>65.599999999999994</c:v>
                </c:pt>
                <c:pt idx="373">
                  <c:v>65.599999999999994</c:v>
                </c:pt>
                <c:pt idx="374">
                  <c:v>65.599999999999994</c:v>
                </c:pt>
                <c:pt idx="375">
                  <c:v>65.599999999999994</c:v>
                </c:pt>
                <c:pt idx="376">
                  <c:v>65.599999999999994</c:v>
                </c:pt>
                <c:pt idx="377">
                  <c:v>65.599999999999994</c:v>
                </c:pt>
                <c:pt idx="378">
                  <c:v>65.5</c:v>
                </c:pt>
                <c:pt idx="379">
                  <c:v>65.5</c:v>
                </c:pt>
                <c:pt idx="380">
                  <c:v>65.5</c:v>
                </c:pt>
                <c:pt idx="381">
                  <c:v>65.5</c:v>
                </c:pt>
                <c:pt idx="382">
                  <c:v>65.5</c:v>
                </c:pt>
                <c:pt idx="383">
                  <c:v>65.5</c:v>
                </c:pt>
                <c:pt idx="384">
                  <c:v>65.5</c:v>
                </c:pt>
                <c:pt idx="385">
                  <c:v>65.5</c:v>
                </c:pt>
                <c:pt idx="386">
                  <c:v>65.5</c:v>
                </c:pt>
                <c:pt idx="387">
                  <c:v>65.5</c:v>
                </c:pt>
                <c:pt idx="388">
                  <c:v>65.5</c:v>
                </c:pt>
                <c:pt idx="389">
                  <c:v>65.5</c:v>
                </c:pt>
                <c:pt idx="390">
                  <c:v>65.5</c:v>
                </c:pt>
                <c:pt idx="391">
                  <c:v>65.5</c:v>
                </c:pt>
                <c:pt idx="392">
                  <c:v>65.5</c:v>
                </c:pt>
                <c:pt idx="393">
                  <c:v>65.5</c:v>
                </c:pt>
                <c:pt idx="394">
                  <c:v>65.400000000000006</c:v>
                </c:pt>
                <c:pt idx="395">
                  <c:v>65.400000000000006</c:v>
                </c:pt>
                <c:pt idx="396">
                  <c:v>65.400000000000006</c:v>
                </c:pt>
                <c:pt idx="397">
                  <c:v>65.400000000000006</c:v>
                </c:pt>
                <c:pt idx="398">
                  <c:v>65.400000000000006</c:v>
                </c:pt>
                <c:pt idx="399">
                  <c:v>65.3</c:v>
                </c:pt>
                <c:pt idx="400">
                  <c:v>65.3</c:v>
                </c:pt>
                <c:pt idx="401">
                  <c:v>65.3</c:v>
                </c:pt>
                <c:pt idx="402">
                  <c:v>65.3</c:v>
                </c:pt>
                <c:pt idx="403">
                  <c:v>65.3</c:v>
                </c:pt>
                <c:pt idx="404">
                  <c:v>65.3</c:v>
                </c:pt>
                <c:pt idx="405">
                  <c:v>65.3</c:v>
                </c:pt>
                <c:pt idx="406">
                  <c:v>65.2</c:v>
                </c:pt>
                <c:pt idx="407">
                  <c:v>65.2</c:v>
                </c:pt>
                <c:pt idx="408">
                  <c:v>65.2</c:v>
                </c:pt>
                <c:pt idx="409">
                  <c:v>65.2</c:v>
                </c:pt>
                <c:pt idx="410">
                  <c:v>65.099999999999994</c:v>
                </c:pt>
                <c:pt idx="411">
                  <c:v>65.099999999999994</c:v>
                </c:pt>
                <c:pt idx="412">
                  <c:v>65.099999999999994</c:v>
                </c:pt>
                <c:pt idx="413">
                  <c:v>65.099999999999994</c:v>
                </c:pt>
                <c:pt idx="414">
                  <c:v>65.099999999999994</c:v>
                </c:pt>
                <c:pt idx="415">
                  <c:v>65.099999999999994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65</c:v>
                </c:pt>
                <c:pt idx="420">
                  <c:v>65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65</c:v>
                </c:pt>
                <c:pt idx="426">
                  <c:v>65</c:v>
                </c:pt>
                <c:pt idx="427">
                  <c:v>65</c:v>
                </c:pt>
                <c:pt idx="428">
                  <c:v>65</c:v>
                </c:pt>
                <c:pt idx="429">
                  <c:v>65</c:v>
                </c:pt>
                <c:pt idx="430">
                  <c:v>65</c:v>
                </c:pt>
                <c:pt idx="431">
                  <c:v>65</c:v>
                </c:pt>
                <c:pt idx="432">
                  <c:v>65</c:v>
                </c:pt>
                <c:pt idx="433">
                  <c:v>65.099999999999994</c:v>
                </c:pt>
                <c:pt idx="434">
                  <c:v>65.099999999999994</c:v>
                </c:pt>
                <c:pt idx="435">
                  <c:v>65.099999999999994</c:v>
                </c:pt>
                <c:pt idx="436">
                  <c:v>65</c:v>
                </c:pt>
                <c:pt idx="437">
                  <c:v>65</c:v>
                </c:pt>
                <c:pt idx="438">
                  <c:v>65</c:v>
                </c:pt>
                <c:pt idx="439">
                  <c:v>65</c:v>
                </c:pt>
                <c:pt idx="440">
                  <c:v>65</c:v>
                </c:pt>
                <c:pt idx="441">
                  <c:v>65</c:v>
                </c:pt>
                <c:pt idx="442">
                  <c:v>64.900000000000006</c:v>
                </c:pt>
                <c:pt idx="443">
                  <c:v>64.900000000000006</c:v>
                </c:pt>
                <c:pt idx="444">
                  <c:v>64.900000000000006</c:v>
                </c:pt>
                <c:pt idx="445">
                  <c:v>64.900000000000006</c:v>
                </c:pt>
                <c:pt idx="446">
                  <c:v>64.900000000000006</c:v>
                </c:pt>
                <c:pt idx="447">
                  <c:v>64.900000000000006</c:v>
                </c:pt>
                <c:pt idx="448">
                  <c:v>64.900000000000006</c:v>
                </c:pt>
                <c:pt idx="449">
                  <c:v>64.900000000000006</c:v>
                </c:pt>
                <c:pt idx="450">
                  <c:v>64.900000000000006</c:v>
                </c:pt>
                <c:pt idx="451">
                  <c:v>64.900000000000006</c:v>
                </c:pt>
                <c:pt idx="452">
                  <c:v>64.900000000000006</c:v>
                </c:pt>
                <c:pt idx="453">
                  <c:v>64.900000000000006</c:v>
                </c:pt>
                <c:pt idx="454">
                  <c:v>64.900000000000006</c:v>
                </c:pt>
                <c:pt idx="455">
                  <c:v>64.900000000000006</c:v>
                </c:pt>
                <c:pt idx="456">
                  <c:v>64.900000000000006</c:v>
                </c:pt>
                <c:pt idx="457">
                  <c:v>64.900000000000006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64.8</c:v>
                </c:pt>
                <c:pt idx="463">
                  <c:v>64.7</c:v>
                </c:pt>
                <c:pt idx="464">
                  <c:v>64.7</c:v>
                </c:pt>
                <c:pt idx="465">
                  <c:v>64.7</c:v>
                </c:pt>
                <c:pt idx="466">
                  <c:v>64.7</c:v>
                </c:pt>
                <c:pt idx="467">
                  <c:v>64.599999999999994</c:v>
                </c:pt>
                <c:pt idx="468">
                  <c:v>64.599999999999994</c:v>
                </c:pt>
                <c:pt idx="469">
                  <c:v>64.599999999999994</c:v>
                </c:pt>
                <c:pt idx="470">
                  <c:v>64.599999999999994</c:v>
                </c:pt>
                <c:pt idx="471">
                  <c:v>62.1</c:v>
                </c:pt>
                <c:pt idx="472">
                  <c:v>64.8</c:v>
                </c:pt>
                <c:pt idx="473">
                  <c:v>64.8</c:v>
                </c:pt>
                <c:pt idx="474">
                  <c:v>64.8</c:v>
                </c:pt>
                <c:pt idx="475">
                  <c:v>64.8</c:v>
                </c:pt>
                <c:pt idx="476">
                  <c:v>64.8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64.8</c:v>
                </c:pt>
                <c:pt idx="485">
                  <c:v>64.8</c:v>
                </c:pt>
                <c:pt idx="486">
                  <c:v>64.8</c:v>
                </c:pt>
                <c:pt idx="487">
                  <c:v>64.8</c:v>
                </c:pt>
                <c:pt idx="488">
                  <c:v>64.8</c:v>
                </c:pt>
                <c:pt idx="489">
                  <c:v>64.8</c:v>
                </c:pt>
                <c:pt idx="490">
                  <c:v>64.8</c:v>
                </c:pt>
                <c:pt idx="491">
                  <c:v>64.8</c:v>
                </c:pt>
                <c:pt idx="492">
                  <c:v>64.8</c:v>
                </c:pt>
                <c:pt idx="493">
                  <c:v>64.8</c:v>
                </c:pt>
                <c:pt idx="494">
                  <c:v>64.7</c:v>
                </c:pt>
                <c:pt idx="495">
                  <c:v>64.7</c:v>
                </c:pt>
                <c:pt idx="496">
                  <c:v>64.7</c:v>
                </c:pt>
                <c:pt idx="497">
                  <c:v>64.7</c:v>
                </c:pt>
                <c:pt idx="498">
                  <c:v>64.7</c:v>
                </c:pt>
                <c:pt idx="499">
                  <c:v>64.7</c:v>
                </c:pt>
                <c:pt idx="500">
                  <c:v>64.7</c:v>
                </c:pt>
                <c:pt idx="501">
                  <c:v>64.7</c:v>
                </c:pt>
                <c:pt idx="502">
                  <c:v>64.7</c:v>
                </c:pt>
                <c:pt idx="503">
                  <c:v>64.7</c:v>
                </c:pt>
                <c:pt idx="504">
                  <c:v>64.7</c:v>
                </c:pt>
                <c:pt idx="505">
                  <c:v>64.7</c:v>
                </c:pt>
                <c:pt idx="506">
                  <c:v>64.7</c:v>
                </c:pt>
                <c:pt idx="507">
                  <c:v>64.599999999999994</c:v>
                </c:pt>
                <c:pt idx="508">
                  <c:v>64.599999999999994</c:v>
                </c:pt>
                <c:pt idx="509">
                  <c:v>64.599999999999994</c:v>
                </c:pt>
                <c:pt idx="510">
                  <c:v>64.599999999999994</c:v>
                </c:pt>
                <c:pt idx="511">
                  <c:v>64.599999999999994</c:v>
                </c:pt>
                <c:pt idx="512">
                  <c:v>64.599999999999994</c:v>
                </c:pt>
                <c:pt idx="513">
                  <c:v>64.599999999999994</c:v>
                </c:pt>
                <c:pt idx="514">
                  <c:v>64.5</c:v>
                </c:pt>
                <c:pt idx="515">
                  <c:v>64.5</c:v>
                </c:pt>
                <c:pt idx="516">
                  <c:v>64.5</c:v>
                </c:pt>
                <c:pt idx="517">
                  <c:v>64.5</c:v>
                </c:pt>
                <c:pt idx="518">
                  <c:v>64.5</c:v>
                </c:pt>
                <c:pt idx="519">
                  <c:v>64.5</c:v>
                </c:pt>
                <c:pt idx="520">
                  <c:v>64.5</c:v>
                </c:pt>
                <c:pt idx="521">
                  <c:v>64.5</c:v>
                </c:pt>
                <c:pt idx="522">
                  <c:v>64.599999999999994</c:v>
                </c:pt>
                <c:pt idx="523">
                  <c:v>64.599999999999994</c:v>
                </c:pt>
                <c:pt idx="524">
                  <c:v>64.599999999999994</c:v>
                </c:pt>
                <c:pt idx="525">
                  <c:v>64.599999999999994</c:v>
                </c:pt>
                <c:pt idx="526">
                  <c:v>64.599999999999994</c:v>
                </c:pt>
                <c:pt idx="527">
                  <c:v>64.599999999999994</c:v>
                </c:pt>
                <c:pt idx="528">
                  <c:v>64.599999999999994</c:v>
                </c:pt>
                <c:pt idx="529">
                  <c:v>64.599999999999994</c:v>
                </c:pt>
                <c:pt idx="530">
                  <c:v>64.599999999999994</c:v>
                </c:pt>
                <c:pt idx="531">
                  <c:v>64.599999999999994</c:v>
                </c:pt>
                <c:pt idx="532">
                  <c:v>64.599999999999994</c:v>
                </c:pt>
                <c:pt idx="533">
                  <c:v>64.599999999999994</c:v>
                </c:pt>
                <c:pt idx="534">
                  <c:v>64.599999999999994</c:v>
                </c:pt>
                <c:pt idx="535">
                  <c:v>64.599999999999994</c:v>
                </c:pt>
                <c:pt idx="536">
                  <c:v>64.599999999999994</c:v>
                </c:pt>
                <c:pt idx="537">
                  <c:v>64.599999999999994</c:v>
                </c:pt>
                <c:pt idx="538">
                  <c:v>64.599999999999994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53-4402-92DC-4F30EB377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7104"/>
        <c:axId val="26848640"/>
      </c:scatterChart>
      <c:valAx>
        <c:axId val="2684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848640"/>
        <c:crosses val="autoZero"/>
        <c:crossBetween val="midCat"/>
      </c:valAx>
      <c:valAx>
        <c:axId val="2684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47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данные'!$GA$1:$GA$4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strRef>
              <c:f>'исх данные'!$FZ$5:$FZ$793</c:f>
              <c:strCache>
                <c:ptCount val="254"/>
                <c:pt idx="0">
                  <c:v>1,794</c:v>
                </c:pt>
                <c:pt idx="1">
                  <c:v>4,687</c:v>
                </c:pt>
                <c:pt idx="2">
                  <c:v>5,655</c:v>
                </c:pt>
                <c:pt idx="3">
                  <c:v>6,615</c:v>
                </c:pt>
                <c:pt idx="4">
                  <c:v>7,57</c:v>
                </c:pt>
                <c:pt idx="5">
                  <c:v>8,527</c:v>
                </c:pt>
                <c:pt idx="6">
                  <c:v>9,494</c:v>
                </c:pt>
                <c:pt idx="7">
                  <c:v>10,454</c:v>
                </c:pt>
                <c:pt idx="8">
                  <c:v>11,411</c:v>
                </c:pt>
                <c:pt idx="9">
                  <c:v>12,374</c:v>
                </c:pt>
                <c:pt idx="10">
                  <c:v>13,327</c:v>
                </c:pt>
                <c:pt idx="11">
                  <c:v>14,288</c:v>
                </c:pt>
                <c:pt idx="12">
                  <c:v>15,25</c:v>
                </c:pt>
                <c:pt idx="13">
                  <c:v>16,214</c:v>
                </c:pt>
                <c:pt idx="14">
                  <c:v>17,175</c:v>
                </c:pt>
                <c:pt idx="15">
                  <c:v>18,128</c:v>
                </c:pt>
                <c:pt idx="16">
                  <c:v>19,091</c:v>
                </c:pt>
                <c:pt idx="17">
                  <c:v>20,054</c:v>
                </c:pt>
                <c:pt idx="18">
                  <c:v>21,012</c:v>
                </c:pt>
                <c:pt idx="19">
                  <c:v>21,969</c:v>
                </c:pt>
                <c:pt idx="20">
                  <c:v>22,936</c:v>
                </c:pt>
                <c:pt idx="21">
                  <c:v>23,887</c:v>
                </c:pt>
                <c:pt idx="22">
                  <c:v>24,85</c:v>
                </c:pt>
                <c:pt idx="23">
                  <c:v>25,808</c:v>
                </c:pt>
                <c:pt idx="24">
                  <c:v>26,769</c:v>
                </c:pt>
                <c:pt idx="25">
                  <c:v>27,73</c:v>
                </c:pt>
                <c:pt idx="26">
                  <c:v>28,692</c:v>
                </c:pt>
                <c:pt idx="27">
                  <c:v>29,655</c:v>
                </c:pt>
                <c:pt idx="28">
                  <c:v>30,607</c:v>
                </c:pt>
                <c:pt idx="29">
                  <c:v>31,569</c:v>
                </c:pt>
                <c:pt idx="30">
                  <c:v>32,531</c:v>
                </c:pt>
                <c:pt idx="31">
                  <c:v>33,494</c:v>
                </c:pt>
                <c:pt idx="32">
                  <c:v>34,456</c:v>
                </c:pt>
                <c:pt idx="33">
                  <c:v>35,413</c:v>
                </c:pt>
                <c:pt idx="34">
                  <c:v>36,368</c:v>
                </c:pt>
                <c:pt idx="35">
                  <c:v>37,335</c:v>
                </c:pt>
                <c:pt idx="36">
                  <c:v>38,293</c:v>
                </c:pt>
                <c:pt idx="37">
                  <c:v>39,25</c:v>
                </c:pt>
                <c:pt idx="38">
                  <c:v>40,207</c:v>
                </c:pt>
                <c:pt idx="39">
                  <c:v>41,174</c:v>
                </c:pt>
                <c:pt idx="40">
                  <c:v>42,132</c:v>
                </c:pt>
                <c:pt idx="41">
                  <c:v>43,089</c:v>
                </c:pt>
                <c:pt idx="42">
                  <c:v>44,05</c:v>
                </c:pt>
                <c:pt idx="43">
                  <c:v>45,011</c:v>
                </c:pt>
                <c:pt idx="44">
                  <c:v>45,973</c:v>
                </c:pt>
                <c:pt idx="45">
                  <c:v>46,936</c:v>
                </c:pt>
                <c:pt idx="46">
                  <c:v>47,891</c:v>
                </c:pt>
                <c:pt idx="47">
                  <c:v>48,851</c:v>
                </c:pt>
                <c:pt idx="48">
                  <c:v>49,812</c:v>
                </c:pt>
                <c:pt idx="49">
                  <c:v>50,775</c:v>
                </c:pt>
                <c:pt idx="50">
                  <c:v>51,727</c:v>
                </c:pt>
                <c:pt idx="51">
                  <c:v>52,693</c:v>
                </c:pt>
                <c:pt idx="52">
                  <c:v>53,649</c:v>
                </c:pt>
                <c:pt idx="53">
                  <c:v>54,616</c:v>
                </c:pt>
                <c:pt idx="54">
                  <c:v>55,574</c:v>
                </c:pt>
                <c:pt idx="55">
                  <c:v>56,531</c:v>
                </c:pt>
                <c:pt idx="56">
                  <c:v>57,488</c:v>
                </c:pt>
                <c:pt idx="57">
                  <c:v>58,455</c:v>
                </c:pt>
                <c:pt idx="58">
                  <c:v>59,413</c:v>
                </c:pt>
                <c:pt idx="59">
                  <c:v>60,37</c:v>
                </c:pt>
                <c:pt idx="60">
                  <c:v>61,331</c:v>
                </c:pt>
                <c:pt idx="61">
                  <c:v>62,293</c:v>
                </c:pt>
                <c:pt idx="62">
                  <c:v>63,254</c:v>
                </c:pt>
                <c:pt idx="63">
                  <c:v>64,207</c:v>
                </c:pt>
                <c:pt idx="64">
                  <c:v>65,168</c:v>
                </c:pt>
                <c:pt idx="65">
                  <c:v>66,131</c:v>
                </c:pt>
                <c:pt idx="66">
                  <c:v>67,093</c:v>
                </c:pt>
                <c:pt idx="67">
                  <c:v>68,056</c:v>
                </c:pt>
                <c:pt idx="68">
                  <c:v>69,008</c:v>
                </c:pt>
                <c:pt idx="69">
                  <c:v>69,974</c:v>
                </c:pt>
                <c:pt idx="70">
                  <c:v>70,93</c:v>
                </c:pt>
                <c:pt idx="71">
                  <c:v>71,89</c:v>
                </c:pt>
                <c:pt idx="72">
                  <c:v>72,854</c:v>
                </c:pt>
                <c:pt idx="73">
                  <c:v>73,812</c:v>
                </c:pt>
                <c:pt idx="74">
                  <c:v>74,769</c:v>
                </c:pt>
                <c:pt idx="75">
                  <c:v>75,736</c:v>
                </c:pt>
                <c:pt idx="76">
                  <c:v>76,694</c:v>
                </c:pt>
                <c:pt idx="77">
                  <c:v>77,653</c:v>
                </c:pt>
                <c:pt idx="78">
                  <c:v>78,61</c:v>
                </c:pt>
                <c:pt idx="79">
                  <c:v>79,573</c:v>
                </c:pt>
                <c:pt idx="80">
                  <c:v>80,535</c:v>
                </c:pt>
                <c:pt idx="81">
                  <c:v>81,488</c:v>
                </c:pt>
                <c:pt idx="82">
                  <c:v>82,449</c:v>
                </c:pt>
                <c:pt idx="83">
                  <c:v>83,412</c:v>
                </c:pt>
                <c:pt idx="84">
                  <c:v>84,374</c:v>
                </c:pt>
                <c:pt idx="85">
                  <c:v>85,327</c:v>
                </c:pt>
                <c:pt idx="86">
                  <c:v>86,29</c:v>
                </c:pt>
                <c:pt idx="87">
                  <c:v>87,254</c:v>
                </c:pt>
                <c:pt idx="88">
                  <c:v>88,211</c:v>
                </c:pt>
                <c:pt idx="89">
                  <c:v>89,168</c:v>
                </c:pt>
                <c:pt idx="90">
                  <c:v>90,135</c:v>
                </c:pt>
                <c:pt idx="91">
                  <c:v>91,093</c:v>
                </c:pt>
                <c:pt idx="92">
                  <c:v>92,05</c:v>
                </c:pt>
                <c:pt idx="93">
                  <c:v>93,007</c:v>
                </c:pt>
                <c:pt idx="94">
                  <c:v>93,974</c:v>
                </c:pt>
                <c:pt idx="95">
                  <c:v>94,934</c:v>
                </c:pt>
                <c:pt idx="96">
                  <c:v>95,903</c:v>
                </c:pt>
                <c:pt idx="97">
                  <c:v>96,849</c:v>
                </c:pt>
                <c:pt idx="98">
                  <c:v>97,816</c:v>
                </c:pt>
                <c:pt idx="99">
                  <c:v>98,77</c:v>
                </c:pt>
                <c:pt idx="100">
                  <c:v>99,73</c:v>
                </c:pt>
                <c:pt idx="101">
                  <c:v>100,694</c:v>
                </c:pt>
                <c:pt idx="102">
                  <c:v>101,655</c:v>
                </c:pt>
                <c:pt idx="103">
                  <c:v>102,609</c:v>
                </c:pt>
                <c:pt idx="104">
                  <c:v>103,571</c:v>
                </c:pt>
                <c:pt idx="105">
                  <c:v>104,535</c:v>
                </c:pt>
                <c:pt idx="106">
                  <c:v>105,492</c:v>
                </c:pt>
                <c:pt idx="107">
                  <c:v>106,449</c:v>
                </c:pt>
                <c:pt idx="108">
                  <c:v>107,416</c:v>
                </c:pt>
                <c:pt idx="109">
                  <c:v>108,374</c:v>
                </c:pt>
                <c:pt idx="110">
                  <c:v>109,331</c:v>
                </c:pt>
                <c:pt idx="111">
                  <c:v>110,288</c:v>
                </c:pt>
                <c:pt idx="112">
                  <c:v>111,255</c:v>
                </c:pt>
                <c:pt idx="113">
                  <c:v>112,216</c:v>
                </c:pt>
                <c:pt idx="114">
                  <c:v>113,17</c:v>
                </c:pt>
                <c:pt idx="115">
                  <c:v>114,131</c:v>
                </c:pt>
                <c:pt idx="116">
                  <c:v>115,096</c:v>
                </c:pt>
                <c:pt idx="117">
                  <c:v>116,051</c:v>
                </c:pt>
                <c:pt idx="118">
                  <c:v>117,011</c:v>
                </c:pt>
                <c:pt idx="119">
                  <c:v>117,975</c:v>
                </c:pt>
                <c:pt idx="120">
                  <c:v>118,936</c:v>
                </c:pt>
                <c:pt idx="121">
                  <c:v>119,887</c:v>
                </c:pt>
                <c:pt idx="122">
                  <c:v>120,848</c:v>
                </c:pt>
                <c:pt idx="123">
                  <c:v>121,815</c:v>
                </c:pt>
                <c:pt idx="124">
                  <c:v>122,773</c:v>
                </c:pt>
                <c:pt idx="125">
                  <c:v>123,732</c:v>
                </c:pt>
                <c:pt idx="126">
                  <c:v>124,69</c:v>
                </c:pt>
                <c:pt idx="127">
                  <c:v>125,655</c:v>
                </c:pt>
                <c:pt idx="128">
                  <c:v>126,612</c:v>
                </c:pt>
                <c:pt idx="129">
                  <c:v>127,569</c:v>
                </c:pt>
                <c:pt idx="130">
                  <c:v>128,53</c:v>
                </c:pt>
                <c:pt idx="131">
                  <c:v>129,493</c:v>
                </c:pt>
                <c:pt idx="132">
                  <c:v>130,454</c:v>
                </c:pt>
                <c:pt idx="133">
                  <c:v>131,408</c:v>
                </c:pt>
                <c:pt idx="134">
                  <c:v>132,367</c:v>
                </c:pt>
                <c:pt idx="135">
                  <c:v>133,332</c:v>
                </c:pt>
                <c:pt idx="136">
                  <c:v>134,293</c:v>
                </c:pt>
                <c:pt idx="137">
                  <c:v>135,247</c:v>
                </c:pt>
                <c:pt idx="138">
                  <c:v>136,208</c:v>
                </c:pt>
                <c:pt idx="139">
                  <c:v>137,174</c:v>
                </c:pt>
                <c:pt idx="140">
                  <c:v>138,131</c:v>
                </c:pt>
                <c:pt idx="141">
                  <c:v>139,087</c:v>
                </c:pt>
                <c:pt idx="142">
                  <c:v>140,055</c:v>
                </c:pt>
                <c:pt idx="143">
                  <c:v>141,012</c:v>
                </c:pt>
                <c:pt idx="144">
                  <c:v>141,969</c:v>
                </c:pt>
                <c:pt idx="145">
                  <c:v>142,936</c:v>
                </c:pt>
                <c:pt idx="146">
                  <c:v>143,887</c:v>
                </c:pt>
                <c:pt idx="147">
                  <c:v>144,853</c:v>
                </c:pt>
                <c:pt idx="148">
                  <c:v>145,811</c:v>
                </c:pt>
                <c:pt idx="149">
                  <c:v>146,774</c:v>
                </c:pt>
                <c:pt idx="150">
                  <c:v>147,734</c:v>
                </c:pt>
                <c:pt idx="151">
                  <c:v>148,688</c:v>
                </c:pt>
                <c:pt idx="152">
                  <c:v>149,648</c:v>
                </c:pt>
                <c:pt idx="153">
                  <c:v>150,613</c:v>
                </c:pt>
                <c:pt idx="154">
                  <c:v>151,573</c:v>
                </c:pt>
                <c:pt idx="155">
                  <c:v>152,528</c:v>
                </c:pt>
                <c:pt idx="156">
                  <c:v>153,491</c:v>
                </c:pt>
                <c:pt idx="157">
                  <c:v>154,454</c:v>
                </c:pt>
                <c:pt idx="158">
                  <c:v>155,412</c:v>
                </c:pt>
                <c:pt idx="159">
                  <c:v>156,369</c:v>
                </c:pt>
                <c:pt idx="160">
                  <c:v>157,336</c:v>
                </c:pt>
                <c:pt idx="161">
                  <c:v>158,293</c:v>
                </c:pt>
                <c:pt idx="162">
                  <c:v>159,25</c:v>
                </c:pt>
                <c:pt idx="163">
                  <c:v>160,208</c:v>
                </c:pt>
                <c:pt idx="164">
                  <c:v>161,175</c:v>
                </c:pt>
                <c:pt idx="165">
                  <c:v>162,134</c:v>
                </c:pt>
                <c:pt idx="166">
                  <c:v>163,092</c:v>
                </c:pt>
                <c:pt idx="167">
                  <c:v>164,055</c:v>
                </c:pt>
                <c:pt idx="168">
                  <c:v>165,016</c:v>
                </c:pt>
                <c:pt idx="169">
                  <c:v>165,97</c:v>
                </c:pt>
                <c:pt idx="170">
                  <c:v>166,93</c:v>
                </c:pt>
                <c:pt idx="171">
                  <c:v>167,887</c:v>
                </c:pt>
                <c:pt idx="172">
                  <c:v>168,854</c:v>
                </c:pt>
                <c:pt idx="173">
                  <c:v>169,813</c:v>
                </c:pt>
                <c:pt idx="174">
                  <c:v>170,768</c:v>
                </c:pt>
                <c:pt idx="175">
                  <c:v>171,735</c:v>
                </c:pt>
                <c:pt idx="176">
                  <c:v>172,692</c:v>
                </c:pt>
                <c:pt idx="177">
                  <c:v>173,65</c:v>
                </c:pt>
                <c:pt idx="178">
                  <c:v>174,616</c:v>
                </c:pt>
                <c:pt idx="179">
                  <c:v>175,574</c:v>
                </c:pt>
                <c:pt idx="180">
                  <c:v>176,532</c:v>
                </c:pt>
                <c:pt idx="181">
                  <c:v>177,488</c:v>
                </c:pt>
                <c:pt idx="182">
                  <c:v>178,45</c:v>
                </c:pt>
                <c:pt idx="183">
                  <c:v>179,41</c:v>
                </c:pt>
                <c:pt idx="184">
                  <c:v>180,372</c:v>
                </c:pt>
                <c:pt idx="185">
                  <c:v>181,336</c:v>
                </c:pt>
                <c:pt idx="186">
                  <c:v>182,287</c:v>
                </c:pt>
                <c:pt idx="187">
                  <c:v>183,25</c:v>
                </c:pt>
                <c:pt idx="188">
                  <c:v>184,213</c:v>
                </c:pt>
                <c:pt idx="189">
                  <c:v>185,175</c:v>
                </c:pt>
                <c:pt idx="190">
                  <c:v>186,136</c:v>
                </c:pt>
                <c:pt idx="191">
                  <c:v>187,093</c:v>
                </c:pt>
                <c:pt idx="192">
                  <c:v>188,048</c:v>
                </c:pt>
                <c:pt idx="193">
                  <c:v>189,016</c:v>
                </c:pt>
                <c:pt idx="194">
                  <c:v>189,973</c:v>
                </c:pt>
                <c:pt idx="195">
                  <c:v>190,93</c:v>
                </c:pt>
                <c:pt idx="196">
                  <c:v>191,891</c:v>
                </c:pt>
                <c:pt idx="197">
                  <c:v>192,855</c:v>
                </c:pt>
                <c:pt idx="198">
                  <c:v>193,812</c:v>
                </c:pt>
                <c:pt idx="199">
                  <c:v>194,772</c:v>
                </c:pt>
                <c:pt idx="200">
                  <c:v>195,728</c:v>
                </c:pt>
                <c:pt idx="201">
                  <c:v>196,692</c:v>
                </c:pt>
                <c:pt idx="202">
                  <c:v>197,653</c:v>
                </c:pt>
                <c:pt idx="203">
                  <c:v>198,607</c:v>
                </c:pt>
                <c:pt idx="204">
                  <c:v>199,567</c:v>
                </c:pt>
                <c:pt idx="205">
                  <c:v>200,53</c:v>
                </c:pt>
                <c:pt idx="206">
                  <c:v>201,492</c:v>
                </c:pt>
                <c:pt idx="207">
                  <c:v>202,456</c:v>
                </c:pt>
                <c:pt idx="208">
                  <c:v>203,41</c:v>
                </c:pt>
                <c:pt idx="209">
                  <c:v>204,371</c:v>
                </c:pt>
                <c:pt idx="210">
                  <c:v>205,329</c:v>
                </c:pt>
                <c:pt idx="211">
                  <c:v>206,287</c:v>
                </c:pt>
                <c:pt idx="212">
                  <c:v>207,254</c:v>
                </c:pt>
                <c:pt idx="213">
                  <c:v>208,213</c:v>
                </c:pt>
                <c:pt idx="214">
                  <c:v>209,168</c:v>
                </c:pt>
                <c:pt idx="215">
                  <c:v>210,136</c:v>
                </c:pt>
                <c:pt idx="216">
                  <c:v>211,094</c:v>
                </c:pt>
                <c:pt idx="217">
                  <c:v>212,052</c:v>
                </c:pt>
                <c:pt idx="218">
                  <c:v>213,01</c:v>
                </c:pt>
                <c:pt idx="219">
                  <c:v>213,973</c:v>
                </c:pt>
                <c:pt idx="220">
                  <c:v>214,934</c:v>
                </c:pt>
                <c:pt idx="221">
                  <c:v>215,891</c:v>
                </c:pt>
                <c:pt idx="222">
                  <c:v>216,848</c:v>
                </c:pt>
                <c:pt idx="223">
                  <c:v>217,811</c:v>
                </c:pt>
                <c:pt idx="224">
                  <c:v>218,774</c:v>
                </c:pt>
                <c:pt idx="225">
                  <c:v>219,731</c:v>
                </c:pt>
                <c:pt idx="226">
                  <c:v>220,695</c:v>
                </c:pt>
                <c:pt idx="227">
                  <c:v>221,653</c:v>
                </c:pt>
                <c:pt idx="228">
                  <c:v>222,612</c:v>
                </c:pt>
                <c:pt idx="229">
                  <c:v>223,576</c:v>
                </c:pt>
                <c:pt idx="230">
                  <c:v>224,535</c:v>
                </c:pt>
                <c:pt idx="231">
                  <c:v>225,489</c:v>
                </c:pt>
                <c:pt idx="232">
                  <c:v>226,449</c:v>
                </c:pt>
                <c:pt idx="233">
                  <c:v>227,416</c:v>
                </c:pt>
                <c:pt idx="234">
                  <c:v>228,369</c:v>
                </c:pt>
                <c:pt idx="235">
                  <c:v>229,33</c:v>
                </c:pt>
                <c:pt idx="236">
                  <c:v>230,29</c:v>
                </c:pt>
                <c:pt idx="237">
                  <c:v>231,253</c:v>
                </c:pt>
                <c:pt idx="238">
                  <c:v>232,215</c:v>
                </c:pt>
                <c:pt idx="239">
                  <c:v>233,169</c:v>
                </c:pt>
                <c:pt idx="240">
                  <c:v>234,129</c:v>
                </c:pt>
                <c:pt idx="241">
                  <c:v>235,092</c:v>
                </c:pt>
                <c:pt idx="242">
                  <c:v>236,054</c:v>
                </c:pt>
                <c:pt idx="243">
                  <c:v>237,012</c:v>
                </c:pt>
                <c:pt idx="244">
                  <c:v>237,967</c:v>
                </c:pt>
                <c:pt idx="245">
                  <c:v>238,933</c:v>
                </c:pt>
                <c:pt idx="246">
                  <c:v>239,903</c:v>
                </c:pt>
                <c:pt idx="247">
                  <c:v>240,852</c:v>
                </c:pt>
                <c:pt idx="248">
                  <c:v>241,815</c:v>
                </c:pt>
                <c:pt idx="249">
                  <c:v>242,773</c:v>
                </c:pt>
                <c:pt idx="250">
                  <c:v>243,73</c:v>
                </c:pt>
                <c:pt idx="251">
                  <c:v>244,689</c:v>
                </c:pt>
                <c:pt idx="252">
                  <c:v>245,655</c:v>
                </c:pt>
                <c:pt idx="253">
                  <c:v>$Дата 14-07-2017   Время 19:50:26</c:v>
                </c:pt>
              </c:strCache>
            </c:strRef>
          </c:xVal>
          <c:yVal>
            <c:numRef>
              <c:f>'исх данные'!$GA$5:$GA$793</c:f>
              <c:numCache>
                <c:formatCode>General</c:formatCode>
                <c:ptCount val="789"/>
                <c:pt idx="0">
                  <c:v>49.1</c:v>
                </c:pt>
                <c:pt idx="1">
                  <c:v>87.8</c:v>
                </c:pt>
                <c:pt idx="2">
                  <c:v>87.8</c:v>
                </c:pt>
                <c:pt idx="3">
                  <c:v>87.8</c:v>
                </c:pt>
                <c:pt idx="4">
                  <c:v>87.8</c:v>
                </c:pt>
                <c:pt idx="5">
                  <c:v>87.7</c:v>
                </c:pt>
                <c:pt idx="6">
                  <c:v>87.7</c:v>
                </c:pt>
                <c:pt idx="7">
                  <c:v>87.7</c:v>
                </c:pt>
                <c:pt idx="8">
                  <c:v>87.7</c:v>
                </c:pt>
                <c:pt idx="9">
                  <c:v>87.7</c:v>
                </c:pt>
                <c:pt idx="10">
                  <c:v>87.6</c:v>
                </c:pt>
                <c:pt idx="11">
                  <c:v>87.6</c:v>
                </c:pt>
                <c:pt idx="12">
                  <c:v>87.6</c:v>
                </c:pt>
                <c:pt idx="13">
                  <c:v>87.6</c:v>
                </c:pt>
                <c:pt idx="14">
                  <c:v>87.6</c:v>
                </c:pt>
                <c:pt idx="15">
                  <c:v>87.6</c:v>
                </c:pt>
                <c:pt idx="16">
                  <c:v>87.6</c:v>
                </c:pt>
                <c:pt idx="17">
                  <c:v>87.6</c:v>
                </c:pt>
                <c:pt idx="18">
                  <c:v>87.6</c:v>
                </c:pt>
                <c:pt idx="19">
                  <c:v>87.6</c:v>
                </c:pt>
                <c:pt idx="20">
                  <c:v>87.5</c:v>
                </c:pt>
                <c:pt idx="21">
                  <c:v>87.5</c:v>
                </c:pt>
                <c:pt idx="22">
                  <c:v>87.5</c:v>
                </c:pt>
                <c:pt idx="23">
                  <c:v>87.5</c:v>
                </c:pt>
                <c:pt idx="24">
                  <c:v>87.5</c:v>
                </c:pt>
                <c:pt idx="25">
                  <c:v>87.5</c:v>
                </c:pt>
                <c:pt idx="26">
                  <c:v>87.5</c:v>
                </c:pt>
                <c:pt idx="27">
                  <c:v>87.5</c:v>
                </c:pt>
                <c:pt idx="28">
                  <c:v>87.4</c:v>
                </c:pt>
                <c:pt idx="29">
                  <c:v>87.4</c:v>
                </c:pt>
                <c:pt idx="30">
                  <c:v>87.4</c:v>
                </c:pt>
                <c:pt idx="31">
                  <c:v>87.4</c:v>
                </c:pt>
                <c:pt idx="32">
                  <c:v>87.4</c:v>
                </c:pt>
                <c:pt idx="33">
                  <c:v>87.4</c:v>
                </c:pt>
                <c:pt idx="34">
                  <c:v>87.4</c:v>
                </c:pt>
                <c:pt idx="35">
                  <c:v>87.3</c:v>
                </c:pt>
                <c:pt idx="36">
                  <c:v>87.3</c:v>
                </c:pt>
                <c:pt idx="37">
                  <c:v>87.3</c:v>
                </c:pt>
                <c:pt idx="38">
                  <c:v>87.3</c:v>
                </c:pt>
                <c:pt idx="39">
                  <c:v>87.3</c:v>
                </c:pt>
                <c:pt idx="40">
                  <c:v>87.3</c:v>
                </c:pt>
                <c:pt idx="41">
                  <c:v>87.3</c:v>
                </c:pt>
                <c:pt idx="42">
                  <c:v>87.3</c:v>
                </c:pt>
                <c:pt idx="43">
                  <c:v>87.3</c:v>
                </c:pt>
                <c:pt idx="44">
                  <c:v>87.3</c:v>
                </c:pt>
                <c:pt idx="45">
                  <c:v>87.3</c:v>
                </c:pt>
                <c:pt idx="46">
                  <c:v>87.3</c:v>
                </c:pt>
                <c:pt idx="47">
                  <c:v>87.3</c:v>
                </c:pt>
                <c:pt idx="48">
                  <c:v>87.3</c:v>
                </c:pt>
                <c:pt idx="49">
                  <c:v>87.3</c:v>
                </c:pt>
                <c:pt idx="50">
                  <c:v>87.3</c:v>
                </c:pt>
                <c:pt idx="51">
                  <c:v>87.4</c:v>
                </c:pt>
                <c:pt idx="52">
                  <c:v>87.4</c:v>
                </c:pt>
                <c:pt idx="53">
                  <c:v>87.4</c:v>
                </c:pt>
                <c:pt idx="54">
                  <c:v>87.4</c:v>
                </c:pt>
                <c:pt idx="55">
                  <c:v>87.4</c:v>
                </c:pt>
                <c:pt idx="56">
                  <c:v>87.4</c:v>
                </c:pt>
                <c:pt idx="57">
                  <c:v>87.5</c:v>
                </c:pt>
                <c:pt idx="58">
                  <c:v>87.5</c:v>
                </c:pt>
                <c:pt idx="59">
                  <c:v>87.5</c:v>
                </c:pt>
                <c:pt idx="60">
                  <c:v>87.5</c:v>
                </c:pt>
                <c:pt idx="61">
                  <c:v>87.5</c:v>
                </c:pt>
                <c:pt idx="62">
                  <c:v>87.5</c:v>
                </c:pt>
                <c:pt idx="63">
                  <c:v>87.5</c:v>
                </c:pt>
                <c:pt idx="64">
                  <c:v>87.6</c:v>
                </c:pt>
                <c:pt idx="65">
                  <c:v>87.6</c:v>
                </c:pt>
                <c:pt idx="66">
                  <c:v>87.6</c:v>
                </c:pt>
                <c:pt idx="67">
                  <c:v>87.6</c:v>
                </c:pt>
                <c:pt idx="68">
                  <c:v>87.7</c:v>
                </c:pt>
                <c:pt idx="69">
                  <c:v>87.7</c:v>
                </c:pt>
                <c:pt idx="70">
                  <c:v>87.7</c:v>
                </c:pt>
                <c:pt idx="71">
                  <c:v>91.7</c:v>
                </c:pt>
                <c:pt idx="72">
                  <c:v>92.1</c:v>
                </c:pt>
                <c:pt idx="73">
                  <c:v>98.2</c:v>
                </c:pt>
                <c:pt idx="74">
                  <c:v>98.6</c:v>
                </c:pt>
                <c:pt idx="75">
                  <c:v>101.4</c:v>
                </c:pt>
                <c:pt idx="76">
                  <c:v>109.5</c:v>
                </c:pt>
                <c:pt idx="77">
                  <c:v>117.4</c:v>
                </c:pt>
                <c:pt idx="78">
                  <c:v>120.3</c:v>
                </c:pt>
                <c:pt idx="79">
                  <c:v>125.8</c:v>
                </c:pt>
                <c:pt idx="80">
                  <c:v>130.5</c:v>
                </c:pt>
                <c:pt idx="81">
                  <c:v>139.1</c:v>
                </c:pt>
                <c:pt idx="82">
                  <c:v>143.30000000000001</c:v>
                </c:pt>
                <c:pt idx="83">
                  <c:v>147.9</c:v>
                </c:pt>
                <c:pt idx="84">
                  <c:v>147.9</c:v>
                </c:pt>
                <c:pt idx="85">
                  <c:v>150.30000000000001</c:v>
                </c:pt>
                <c:pt idx="86">
                  <c:v>150.69999999999999</c:v>
                </c:pt>
                <c:pt idx="87">
                  <c:v>153.69999999999999</c:v>
                </c:pt>
                <c:pt idx="88">
                  <c:v>153.69999999999999</c:v>
                </c:pt>
                <c:pt idx="89">
                  <c:v>153.69999999999999</c:v>
                </c:pt>
                <c:pt idx="90">
                  <c:v>153.80000000000001</c:v>
                </c:pt>
                <c:pt idx="91">
                  <c:v>153.80000000000001</c:v>
                </c:pt>
                <c:pt idx="92">
                  <c:v>151.19999999999999</c:v>
                </c:pt>
                <c:pt idx="93">
                  <c:v>147.69999999999999</c:v>
                </c:pt>
                <c:pt idx="94">
                  <c:v>144.69999999999999</c:v>
                </c:pt>
                <c:pt idx="95">
                  <c:v>144.6</c:v>
                </c:pt>
                <c:pt idx="96">
                  <c:v>142.1</c:v>
                </c:pt>
                <c:pt idx="97">
                  <c:v>139</c:v>
                </c:pt>
                <c:pt idx="98">
                  <c:v>136.19999999999999</c:v>
                </c:pt>
                <c:pt idx="99">
                  <c:v>136.19999999999999</c:v>
                </c:pt>
                <c:pt idx="100">
                  <c:v>133.9</c:v>
                </c:pt>
                <c:pt idx="101">
                  <c:v>133.4</c:v>
                </c:pt>
                <c:pt idx="102">
                  <c:v>127.7</c:v>
                </c:pt>
                <c:pt idx="103">
                  <c:v>127.3</c:v>
                </c:pt>
                <c:pt idx="104">
                  <c:v>123.4</c:v>
                </c:pt>
                <c:pt idx="105">
                  <c:v>120.3</c:v>
                </c:pt>
                <c:pt idx="106">
                  <c:v>117.3</c:v>
                </c:pt>
                <c:pt idx="107">
                  <c:v>116.9</c:v>
                </c:pt>
                <c:pt idx="108">
                  <c:v>114.6</c:v>
                </c:pt>
                <c:pt idx="109">
                  <c:v>114.2</c:v>
                </c:pt>
                <c:pt idx="110">
                  <c:v>111.6</c:v>
                </c:pt>
                <c:pt idx="111">
                  <c:v>111.2</c:v>
                </c:pt>
                <c:pt idx="112">
                  <c:v>108.8</c:v>
                </c:pt>
                <c:pt idx="113">
                  <c:v>108.5</c:v>
                </c:pt>
                <c:pt idx="114">
                  <c:v>105.8</c:v>
                </c:pt>
                <c:pt idx="115">
                  <c:v>105.3</c:v>
                </c:pt>
                <c:pt idx="116">
                  <c:v>102.1</c:v>
                </c:pt>
                <c:pt idx="117">
                  <c:v>102.1</c:v>
                </c:pt>
                <c:pt idx="118">
                  <c:v>102.1</c:v>
                </c:pt>
                <c:pt idx="119">
                  <c:v>102</c:v>
                </c:pt>
                <c:pt idx="120">
                  <c:v>101.6</c:v>
                </c:pt>
                <c:pt idx="121">
                  <c:v>99</c:v>
                </c:pt>
                <c:pt idx="122">
                  <c:v>99</c:v>
                </c:pt>
                <c:pt idx="123">
                  <c:v>98.7</c:v>
                </c:pt>
                <c:pt idx="124">
                  <c:v>98.4</c:v>
                </c:pt>
                <c:pt idx="125">
                  <c:v>96.3</c:v>
                </c:pt>
                <c:pt idx="126">
                  <c:v>96.3</c:v>
                </c:pt>
                <c:pt idx="127">
                  <c:v>96.3</c:v>
                </c:pt>
                <c:pt idx="128">
                  <c:v>96.3</c:v>
                </c:pt>
                <c:pt idx="129">
                  <c:v>96</c:v>
                </c:pt>
                <c:pt idx="130">
                  <c:v>95.7</c:v>
                </c:pt>
                <c:pt idx="131">
                  <c:v>95.5</c:v>
                </c:pt>
                <c:pt idx="132">
                  <c:v>95.3</c:v>
                </c:pt>
                <c:pt idx="133">
                  <c:v>93</c:v>
                </c:pt>
                <c:pt idx="134">
                  <c:v>92.9</c:v>
                </c:pt>
                <c:pt idx="135">
                  <c:v>92.9</c:v>
                </c:pt>
                <c:pt idx="136">
                  <c:v>92.9</c:v>
                </c:pt>
                <c:pt idx="137">
                  <c:v>92.8</c:v>
                </c:pt>
                <c:pt idx="138">
                  <c:v>92.8</c:v>
                </c:pt>
                <c:pt idx="139">
                  <c:v>92.7</c:v>
                </c:pt>
                <c:pt idx="140">
                  <c:v>92.7</c:v>
                </c:pt>
                <c:pt idx="141">
                  <c:v>92.6</c:v>
                </c:pt>
                <c:pt idx="142">
                  <c:v>92.2</c:v>
                </c:pt>
                <c:pt idx="143">
                  <c:v>91.9</c:v>
                </c:pt>
                <c:pt idx="144">
                  <c:v>91.7</c:v>
                </c:pt>
                <c:pt idx="145">
                  <c:v>91.5</c:v>
                </c:pt>
                <c:pt idx="146">
                  <c:v>91.3</c:v>
                </c:pt>
                <c:pt idx="147">
                  <c:v>91.1</c:v>
                </c:pt>
                <c:pt idx="148">
                  <c:v>91</c:v>
                </c:pt>
                <c:pt idx="149">
                  <c:v>90.9</c:v>
                </c:pt>
                <c:pt idx="150">
                  <c:v>90.7</c:v>
                </c:pt>
                <c:pt idx="151">
                  <c:v>90.6</c:v>
                </c:pt>
                <c:pt idx="152">
                  <c:v>90.6</c:v>
                </c:pt>
                <c:pt idx="153">
                  <c:v>90.5</c:v>
                </c:pt>
                <c:pt idx="154">
                  <c:v>90.4</c:v>
                </c:pt>
                <c:pt idx="155">
                  <c:v>90.3</c:v>
                </c:pt>
                <c:pt idx="156">
                  <c:v>90.2</c:v>
                </c:pt>
                <c:pt idx="157">
                  <c:v>90.1</c:v>
                </c:pt>
                <c:pt idx="158">
                  <c:v>90</c:v>
                </c:pt>
                <c:pt idx="159">
                  <c:v>89.9</c:v>
                </c:pt>
                <c:pt idx="160">
                  <c:v>89.8</c:v>
                </c:pt>
                <c:pt idx="161">
                  <c:v>89.7</c:v>
                </c:pt>
                <c:pt idx="162">
                  <c:v>89.6</c:v>
                </c:pt>
                <c:pt idx="163">
                  <c:v>89.5</c:v>
                </c:pt>
                <c:pt idx="164">
                  <c:v>89.4</c:v>
                </c:pt>
                <c:pt idx="165">
                  <c:v>89.3</c:v>
                </c:pt>
                <c:pt idx="166">
                  <c:v>89.2</c:v>
                </c:pt>
                <c:pt idx="167">
                  <c:v>89.1</c:v>
                </c:pt>
                <c:pt idx="168">
                  <c:v>89</c:v>
                </c:pt>
                <c:pt idx="169">
                  <c:v>88.9</c:v>
                </c:pt>
                <c:pt idx="170">
                  <c:v>88.8</c:v>
                </c:pt>
                <c:pt idx="171">
                  <c:v>88.7</c:v>
                </c:pt>
                <c:pt idx="172">
                  <c:v>88.6</c:v>
                </c:pt>
                <c:pt idx="173">
                  <c:v>88.5</c:v>
                </c:pt>
                <c:pt idx="174">
                  <c:v>88.5</c:v>
                </c:pt>
                <c:pt idx="175">
                  <c:v>88.4</c:v>
                </c:pt>
                <c:pt idx="176">
                  <c:v>88.3</c:v>
                </c:pt>
                <c:pt idx="177">
                  <c:v>88.3</c:v>
                </c:pt>
                <c:pt idx="178">
                  <c:v>88.2</c:v>
                </c:pt>
                <c:pt idx="179">
                  <c:v>88.2</c:v>
                </c:pt>
                <c:pt idx="180">
                  <c:v>88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87.9</c:v>
                </c:pt>
                <c:pt idx="185">
                  <c:v>87.9</c:v>
                </c:pt>
                <c:pt idx="186">
                  <c:v>87.9</c:v>
                </c:pt>
                <c:pt idx="187">
                  <c:v>87.9</c:v>
                </c:pt>
                <c:pt idx="188">
                  <c:v>87.9</c:v>
                </c:pt>
                <c:pt idx="189">
                  <c:v>87.8</c:v>
                </c:pt>
                <c:pt idx="190">
                  <c:v>87.8</c:v>
                </c:pt>
                <c:pt idx="191">
                  <c:v>87.8</c:v>
                </c:pt>
                <c:pt idx="192">
                  <c:v>87.8</c:v>
                </c:pt>
                <c:pt idx="193">
                  <c:v>87.8</c:v>
                </c:pt>
                <c:pt idx="194">
                  <c:v>87.8</c:v>
                </c:pt>
                <c:pt idx="195">
                  <c:v>87.8</c:v>
                </c:pt>
                <c:pt idx="196">
                  <c:v>87.8</c:v>
                </c:pt>
                <c:pt idx="197">
                  <c:v>87.7</c:v>
                </c:pt>
                <c:pt idx="198">
                  <c:v>87.7</c:v>
                </c:pt>
                <c:pt idx="199">
                  <c:v>87.7</c:v>
                </c:pt>
                <c:pt idx="200">
                  <c:v>87.7</c:v>
                </c:pt>
                <c:pt idx="201">
                  <c:v>87.7</c:v>
                </c:pt>
                <c:pt idx="202">
                  <c:v>87.7</c:v>
                </c:pt>
                <c:pt idx="203">
                  <c:v>87.7</c:v>
                </c:pt>
                <c:pt idx="204">
                  <c:v>87.7</c:v>
                </c:pt>
                <c:pt idx="205">
                  <c:v>87.6</c:v>
                </c:pt>
                <c:pt idx="206">
                  <c:v>87.6</c:v>
                </c:pt>
                <c:pt idx="207">
                  <c:v>87.6</c:v>
                </c:pt>
                <c:pt idx="208">
                  <c:v>87.6</c:v>
                </c:pt>
                <c:pt idx="209">
                  <c:v>87.6</c:v>
                </c:pt>
                <c:pt idx="210">
                  <c:v>87.6</c:v>
                </c:pt>
                <c:pt idx="211">
                  <c:v>87.6</c:v>
                </c:pt>
                <c:pt idx="212">
                  <c:v>87.6</c:v>
                </c:pt>
                <c:pt idx="213">
                  <c:v>87.5</c:v>
                </c:pt>
                <c:pt idx="214">
                  <c:v>87.5</c:v>
                </c:pt>
                <c:pt idx="215">
                  <c:v>87.5</c:v>
                </c:pt>
                <c:pt idx="216">
                  <c:v>87.6</c:v>
                </c:pt>
                <c:pt idx="217">
                  <c:v>87.6</c:v>
                </c:pt>
                <c:pt idx="218">
                  <c:v>87.6</c:v>
                </c:pt>
                <c:pt idx="219">
                  <c:v>87.6</c:v>
                </c:pt>
                <c:pt idx="220">
                  <c:v>87.6</c:v>
                </c:pt>
                <c:pt idx="221">
                  <c:v>87.6</c:v>
                </c:pt>
                <c:pt idx="222">
                  <c:v>87.6</c:v>
                </c:pt>
                <c:pt idx="223">
                  <c:v>87.6</c:v>
                </c:pt>
                <c:pt idx="224">
                  <c:v>87.6</c:v>
                </c:pt>
                <c:pt idx="225">
                  <c:v>87.6</c:v>
                </c:pt>
                <c:pt idx="226">
                  <c:v>87.6</c:v>
                </c:pt>
                <c:pt idx="227">
                  <c:v>87.6</c:v>
                </c:pt>
                <c:pt idx="228">
                  <c:v>87.6</c:v>
                </c:pt>
                <c:pt idx="229">
                  <c:v>87.6</c:v>
                </c:pt>
                <c:pt idx="230">
                  <c:v>87.6</c:v>
                </c:pt>
                <c:pt idx="231">
                  <c:v>87.6</c:v>
                </c:pt>
                <c:pt idx="232">
                  <c:v>87.6</c:v>
                </c:pt>
                <c:pt idx="233">
                  <c:v>87.6</c:v>
                </c:pt>
                <c:pt idx="234">
                  <c:v>87.6</c:v>
                </c:pt>
                <c:pt idx="235">
                  <c:v>87.6</c:v>
                </c:pt>
                <c:pt idx="236">
                  <c:v>87.6</c:v>
                </c:pt>
                <c:pt idx="237">
                  <c:v>87.6</c:v>
                </c:pt>
                <c:pt idx="238">
                  <c:v>87.6</c:v>
                </c:pt>
                <c:pt idx="239">
                  <c:v>87.6</c:v>
                </c:pt>
                <c:pt idx="240">
                  <c:v>87.6</c:v>
                </c:pt>
                <c:pt idx="241">
                  <c:v>87.6</c:v>
                </c:pt>
                <c:pt idx="242">
                  <c:v>87.5</c:v>
                </c:pt>
                <c:pt idx="243">
                  <c:v>87.5</c:v>
                </c:pt>
                <c:pt idx="244">
                  <c:v>87.5</c:v>
                </c:pt>
                <c:pt idx="245">
                  <c:v>87.5</c:v>
                </c:pt>
                <c:pt idx="246">
                  <c:v>87.5</c:v>
                </c:pt>
                <c:pt idx="247">
                  <c:v>87.5</c:v>
                </c:pt>
                <c:pt idx="248">
                  <c:v>87.5</c:v>
                </c:pt>
                <c:pt idx="249">
                  <c:v>87.5</c:v>
                </c:pt>
                <c:pt idx="250">
                  <c:v>87.5</c:v>
                </c:pt>
                <c:pt idx="251">
                  <c:v>87.5</c:v>
                </c:pt>
                <c:pt idx="252">
                  <c:v>87.5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62-4616-AD2C-8CD91EA0B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5920"/>
        <c:axId val="88147456"/>
      </c:scatterChart>
      <c:valAx>
        <c:axId val="8814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88147456"/>
        <c:crosses val="autoZero"/>
        <c:crossBetween val="midCat"/>
      </c:valAx>
      <c:valAx>
        <c:axId val="8814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145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'исх данные'!$GK$1:$GK$4</c:f>
              <c:strCache>
                <c:ptCount val="1"/>
                <c:pt idx="0">
                  <c:v> 100EaV8,99-12,12,2014      Проводимость   </c:v>
                </c:pt>
              </c:strCache>
            </c:strRef>
          </c:tx>
          <c:marker>
            <c:symbol val="none"/>
          </c:marker>
          <c:xVal>
            <c:strRef>
              <c:f>'исх данные'!$GJ$5:$GJ$793</c:f>
              <c:strCache>
                <c:ptCount val="218"/>
                <c:pt idx="0">
                  <c:v>1,794</c:v>
                </c:pt>
                <c:pt idx="1">
                  <c:v>4,687</c:v>
                </c:pt>
                <c:pt idx="2">
                  <c:v>5,654</c:v>
                </c:pt>
                <c:pt idx="3">
                  <c:v>6,612</c:v>
                </c:pt>
                <c:pt idx="4">
                  <c:v>7,569</c:v>
                </c:pt>
                <c:pt idx="5">
                  <c:v>8,527</c:v>
                </c:pt>
                <c:pt idx="6">
                  <c:v>9,493</c:v>
                </c:pt>
                <c:pt idx="7">
                  <c:v>10,453</c:v>
                </c:pt>
                <c:pt idx="8">
                  <c:v>11,41</c:v>
                </c:pt>
                <c:pt idx="9">
                  <c:v>12,373</c:v>
                </c:pt>
                <c:pt idx="10">
                  <c:v>13,335</c:v>
                </c:pt>
                <c:pt idx="11">
                  <c:v>14,288</c:v>
                </c:pt>
                <c:pt idx="12">
                  <c:v>15,249</c:v>
                </c:pt>
                <c:pt idx="13">
                  <c:v>16,213</c:v>
                </c:pt>
                <c:pt idx="14">
                  <c:v>17,174</c:v>
                </c:pt>
                <c:pt idx="15">
                  <c:v>18,127</c:v>
                </c:pt>
                <c:pt idx="16">
                  <c:v>19,09</c:v>
                </c:pt>
                <c:pt idx="17">
                  <c:v>20,053</c:v>
                </c:pt>
                <c:pt idx="18">
                  <c:v>21,011</c:v>
                </c:pt>
                <c:pt idx="19">
                  <c:v>21,968</c:v>
                </c:pt>
                <c:pt idx="20">
                  <c:v>22,935</c:v>
                </c:pt>
                <c:pt idx="21">
                  <c:v>23,904</c:v>
                </c:pt>
                <c:pt idx="22">
                  <c:v>24,854</c:v>
                </c:pt>
                <c:pt idx="23">
                  <c:v>25,807</c:v>
                </c:pt>
                <c:pt idx="24">
                  <c:v>26,768</c:v>
                </c:pt>
                <c:pt idx="25">
                  <c:v>27,729</c:v>
                </c:pt>
                <c:pt idx="26">
                  <c:v>28,691</c:v>
                </c:pt>
                <c:pt idx="27">
                  <c:v>29,654</c:v>
                </c:pt>
                <c:pt idx="28">
                  <c:v>30,616</c:v>
                </c:pt>
                <c:pt idx="29">
                  <c:v>31,569</c:v>
                </c:pt>
                <c:pt idx="30">
                  <c:v>32,53</c:v>
                </c:pt>
                <c:pt idx="31">
                  <c:v>33,493</c:v>
                </c:pt>
                <c:pt idx="32">
                  <c:v>34,455</c:v>
                </c:pt>
                <c:pt idx="33">
                  <c:v>35,412</c:v>
                </c:pt>
                <c:pt idx="34">
                  <c:v>36,367</c:v>
                </c:pt>
                <c:pt idx="35">
                  <c:v>37,334</c:v>
                </c:pt>
                <c:pt idx="36">
                  <c:v>38,292</c:v>
                </c:pt>
                <c:pt idx="37">
                  <c:v>39,249</c:v>
                </c:pt>
                <c:pt idx="38">
                  <c:v>40,216</c:v>
                </c:pt>
                <c:pt idx="39">
                  <c:v>41,174</c:v>
                </c:pt>
                <c:pt idx="40">
                  <c:v>42,131</c:v>
                </c:pt>
                <c:pt idx="41">
                  <c:v>43,088</c:v>
                </c:pt>
                <c:pt idx="42">
                  <c:v>44,049</c:v>
                </c:pt>
                <c:pt idx="43">
                  <c:v>45,01</c:v>
                </c:pt>
                <c:pt idx="44">
                  <c:v>45,972</c:v>
                </c:pt>
                <c:pt idx="45">
                  <c:v>46,935</c:v>
                </c:pt>
                <c:pt idx="46">
                  <c:v>47,89</c:v>
                </c:pt>
                <c:pt idx="47">
                  <c:v>48,849</c:v>
                </c:pt>
                <c:pt idx="48">
                  <c:v>49,811</c:v>
                </c:pt>
                <c:pt idx="49">
                  <c:v>50,774</c:v>
                </c:pt>
                <c:pt idx="50">
                  <c:v>51,736</c:v>
                </c:pt>
                <c:pt idx="51">
                  <c:v>52,693</c:v>
                </c:pt>
                <c:pt idx="52">
                  <c:v>53,648</c:v>
                </c:pt>
                <c:pt idx="53">
                  <c:v>54,615</c:v>
                </c:pt>
                <c:pt idx="54">
                  <c:v>55,573</c:v>
                </c:pt>
                <c:pt idx="55">
                  <c:v>56,53</c:v>
                </c:pt>
                <c:pt idx="56">
                  <c:v>57,487</c:v>
                </c:pt>
                <c:pt idx="57">
                  <c:v>58,454</c:v>
                </c:pt>
                <c:pt idx="58">
                  <c:v>59,412</c:v>
                </c:pt>
                <c:pt idx="59">
                  <c:v>60,369</c:v>
                </c:pt>
                <c:pt idx="60">
                  <c:v>61,33</c:v>
                </c:pt>
                <c:pt idx="61">
                  <c:v>62,291</c:v>
                </c:pt>
                <c:pt idx="62">
                  <c:v>63,253</c:v>
                </c:pt>
                <c:pt idx="63">
                  <c:v>64,216</c:v>
                </c:pt>
                <c:pt idx="64">
                  <c:v>65,168</c:v>
                </c:pt>
                <c:pt idx="65">
                  <c:v>66,13</c:v>
                </c:pt>
                <c:pt idx="66">
                  <c:v>67,092</c:v>
                </c:pt>
                <c:pt idx="67">
                  <c:v>68,055</c:v>
                </c:pt>
                <c:pt idx="68">
                  <c:v>69,007</c:v>
                </c:pt>
                <c:pt idx="69">
                  <c:v>69,973</c:v>
                </c:pt>
                <c:pt idx="70">
                  <c:v>70,929</c:v>
                </c:pt>
                <c:pt idx="71">
                  <c:v>71,889</c:v>
                </c:pt>
                <c:pt idx="72">
                  <c:v>72,853</c:v>
                </c:pt>
                <c:pt idx="73">
                  <c:v>73,811</c:v>
                </c:pt>
                <c:pt idx="74">
                  <c:v>74,768</c:v>
                </c:pt>
                <c:pt idx="75">
                  <c:v>75,735</c:v>
                </c:pt>
                <c:pt idx="76">
                  <c:v>76,693</c:v>
                </c:pt>
                <c:pt idx="77">
                  <c:v>77,653</c:v>
                </c:pt>
                <c:pt idx="78">
                  <c:v>78,609</c:v>
                </c:pt>
                <c:pt idx="79">
                  <c:v>79,572</c:v>
                </c:pt>
                <c:pt idx="80">
                  <c:v>80,534</c:v>
                </c:pt>
                <c:pt idx="81">
                  <c:v>81,487</c:v>
                </c:pt>
                <c:pt idx="82">
                  <c:v>82,448</c:v>
                </c:pt>
                <c:pt idx="83">
                  <c:v>83,411</c:v>
                </c:pt>
                <c:pt idx="84">
                  <c:v>84,373</c:v>
                </c:pt>
                <c:pt idx="85">
                  <c:v>85,336</c:v>
                </c:pt>
                <c:pt idx="86">
                  <c:v>86,29</c:v>
                </c:pt>
                <c:pt idx="87">
                  <c:v>87,252</c:v>
                </c:pt>
                <c:pt idx="88">
                  <c:v>88,21</c:v>
                </c:pt>
                <c:pt idx="89">
                  <c:v>89,167</c:v>
                </c:pt>
                <c:pt idx="90">
                  <c:v>90,134</c:v>
                </c:pt>
                <c:pt idx="91">
                  <c:v>91,092</c:v>
                </c:pt>
                <c:pt idx="92">
                  <c:v>92,049</c:v>
                </c:pt>
                <c:pt idx="93">
                  <c:v>93,016</c:v>
                </c:pt>
                <c:pt idx="94">
                  <c:v>93,974</c:v>
                </c:pt>
                <c:pt idx="95">
                  <c:v>94,933</c:v>
                </c:pt>
                <c:pt idx="96">
                  <c:v>95,893</c:v>
                </c:pt>
                <c:pt idx="97">
                  <c:v>96,853</c:v>
                </c:pt>
                <c:pt idx="98">
                  <c:v>97,815</c:v>
                </c:pt>
                <c:pt idx="99">
                  <c:v>98,768</c:v>
                </c:pt>
                <c:pt idx="100">
                  <c:v>99,729</c:v>
                </c:pt>
                <c:pt idx="101">
                  <c:v>100,692</c:v>
                </c:pt>
                <c:pt idx="102">
                  <c:v>101,654</c:v>
                </c:pt>
                <c:pt idx="103">
                  <c:v>102,607</c:v>
                </c:pt>
                <c:pt idx="104">
                  <c:v>103,57</c:v>
                </c:pt>
                <c:pt idx="105">
                  <c:v>104,533</c:v>
                </c:pt>
                <c:pt idx="106">
                  <c:v>105,491</c:v>
                </c:pt>
                <c:pt idx="107">
                  <c:v>106,448</c:v>
                </c:pt>
                <c:pt idx="108">
                  <c:v>107,415</c:v>
                </c:pt>
                <c:pt idx="109">
                  <c:v>108,373</c:v>
                </c:pt>
                <c:pt idx="110">
                  <c:v>109,33</c:v>
                </c:pt>
                <c:pt idx="111">
                  <c:v>110,287</c:v>
                </c:pt>
                <c:pt idx="112">
                  <c:v>111,254</c:v>
                </c:pt>
                <c:pt idx="113">
                  <c:v>112,215</c:v>
                </c:pt>
                <c:pt idx="114">
                  <c:v>113,169</c:v>
                </c:pt>
                <c:pt idx="115">
                  <c:v>114,13</c:v>
                </c:pt>
                <c:pt idx="116">
                  <c:v>115,092</c:v>
                </c:pt>
                <c:pt idx="117">
                  <c:v>116,049</c:v>
                </c:pt>
                <c:pt idx="118">
                  <c:v>117,01</c:v>
                </c:pt>
                <c:pt idx="119">
                  <c:v>117,973</c:v>
                </c:pt>
                <c:pt idx="120">
                  <c:v>118,935</c:v>
                </c:pt>
                <c:pt idx="121">
                  <c:v>119,904</c:v>
                </c:pt>
                <c:pt idx="122">
                  <c:v>120,851</c:v>
                </c:pt>
                <c:pt idx="123">
                  <c:v>121,814</c:v>
                </c:pt>
                <c:pt idx="124">
                  <c:v>122,772</c:v>
                </c:pt>
                <c:pt idx="125">
                  <c:v>123,731</c:v>
                </c:pt>
                <c:pt idx="126">
                  <c:v>124,688</c:v>
                </c:pt>
                <c:pt idx="127">
                  <c:v>125,653</c:v>
                </c:pt>
                <c:pt idx="128">
                  <c:v>126,611</c:v>
                </c:pt>
                <c:pt idx="129">
                  <c:v>127,568</c:v>
                </c:pt>
                <c:pt idx="130">
                  <c:v>128,529</c:v>
                </c:pt>
                <c:pt idx="131">
                  <c:v>129,49</c:v>
                </c:pt>
                <c:pt idx="132">
                  <c:v>130,453</c:v>
                </c:pt>
                <c:pt idx="133">
                  <c:v>131,415</c:v>
                </c:pt>
                <c:pt idx="134">
                  <c:v>132,368</c:v>
                </c:pt>
                <c:pt idx="135">
                  <c:v>133,33</c:v>
                </c:pt>
                <c:pt idx="136">
                  <c:v>134,291</c:v>
                </c:pt>
                <c:pt idx="137">
                  <c:v>135,254</c:v>
                </c:pt>
                <c:pt idx="138">
                  <c:v>136,216</c:v>
                </c:pt>
                <c:pt idx="139">
                  <c:v>137,173</c:v>
                </c:pt>
                <c:pt idx="140">
                  <c:v>138,128</c:v>
                </c:pt>
                <c:pt idx="141">
                  <c:v>139,095</c:v>
                </c:pt>
                <c:pt idx="142">
                  <c:v>140,054</c:v>
                </c:pt>
                <c:pt idx="143">
                  <c:v>141,011</c:v>
                </c:pt>
                <c:pt idx="144">
                  <c:v>141,967</c:v>
                </c:pt>
                <c:pt idx="145">
                  <c:v>142,935</c:v>
                </c:pt>
                <c:pt idx="146">
                  <c:v>143,903</c:v>
                </c:pt>
                <c:pt idx="147">
                  <c:v>144,856</c:v>
                </c:pt>
                <c:pt idx="148">
                  <c:v>145,808</c:v>
                </c:pt>
                <c:pt idx="149">
                  <c:v>146,772</c:v>
                </c:pt>
                <c:pt idx="150">
                  <c:v>147,733</c:v>
                </c:pt>
                <c:pt idx="151">
                  <c:v>148,687</c:v>
                </c:pt>
                <c:pt idx="152">
                  <c:v>149,647</c:v>
                </c:pt>
                <c:pt idx="153">
                  <c:v>150,61</c:v>
                </c:pt>
                <c:pt idx="154">
                  <c:v>151,573</c:v>
                </c:pt>
                <c:pt idx="155">
                  <c:v>152,535</c:v>
                </c:pt>
                <c:pt idx="156">
                  <c:v>153,49</c:v>
                </c:pt>
                <c:pt idx="157">
                  <c:v>154,452</c:v>
                </c:pt>
                <c:pt idx="158">
                  <c:v>155,409</c:v>
                </c:pt>
                <c:pt idx="159">
                  <c:v>156,376</c:v>
                </c:pt>
                <c:pt idx="160">
                  <c:v>157,335</c:v>
                </c:pt>
                <c:pt idx="161">
                  <c:v>158,291</c:v>
                </c:pt>
                <c:pt idx="162">
                  <c:v>159,249</c:v>
                </c:pt>
                <c:pt idx="163">
                  <c:v>160,215</c:v>
                </c:pt>
                <c:pt idx="164">
                  <c:v>161,174</c:v>
                </c:pt>
                <c:pt idx="165">
                  <c:v>162,132</c:v>
                </c:pt>
                <c:pt idx="166">
                  <c:v>163,089</c:v>
                </c:pt>
                <c:pt idx="167">
                  <c:v>164,052</c:v>
                </c:pt>
                <c:pt idx="168">
                  <c:v>165,014</c:v>
                </c:pt>
                <c:pt idx="169">
                  <c:v>165,967</c:v>
                </c:pt>
                <c:pt idx="170">
                  <c:v>166,928</c:v>
                </c:pt>
                <c:pt idx="171">
                  <c:v>167,903</c:v>
                </c:pt>
                <c:pt idx="172">
                  <c:v>168,847</c:v>
                </c:pt>
                <c:pt idx="173">
                  <c:v>169,81</c:v>
                </c:pt>
                <c:pt idx="174">
                  <c:v>170,775</c:v>
                </c:pt>
                <c:pt idx="175">
                  <c:v>171,733</c:v>
                </c:pt>
                <c:pt idx="176">
                  <c:v>172,691</c:v>
                </c:pt>
                <c:pt idx="177">
                  <c:v>173,647</c:v>
                </c:pt>
                <c:pt idx="178">
                  <c:v>174,614</c:v>
                </c:pt>
                <c:pt idx="179">
                  <c:v>175,572</c:v>
                </c:pt>
                <c:pt idx="180">
                  <c:v>176,529</c:v>
                </c:pt>
                <c:pt idx="181">
                  <c:v>177,496</c:v>
                </c:pt>
                <c:pt idx="182">
                  <c:v>178,449</c:v>
                </c:pt>
                <c:pt idx="183">
                  <c:v>179,409</c:v>
                </c:pt>
                <c:pt idx="184">
                  <c:v>180,37</c:v>
                </c:pt>
                <c:pt idx="185">
                  <c:v>181,333</c:v>
                </c:pt>
                <c:pt idx="186">
                  <c:v>182,295</c:v>
                </c:pt>
                <c:pt idx="187">
                  <c:v>183,248</c:v>
                </c:pt>
                <c:pt idx="188">
                  <c:v>184,209</c:v>
                </c:pt>
                <c:pt idx="189">
                  <c:v>185,172</c:v>
                </c:pt>
                <c:pt idx="190">
                  <c:v>186,134</c:v>
                </c:pt>
                <c:pt idx="191">
                  <c:v>187,091</c:v>
                </c:pt>
                <c:pt idx="192">
                  <c:v>188,056</c:v>
                </c:pt>
                <c:pt idx="193">
                  <c:v>189,015</c:v>
                </c:pt>
                <c:pt idx="194">
                  <c:v>189,971</c:v>
                </c:pt>
                <c:pt idx="195">
                  <c:v>190,928</c:v>
                </c:pt>
                <c:pt idx="196">
                  <c:v>191,888</c:v>
                </c:pt>
                <c:pt idx="197">
                  <c:v>192,852</c:v>
                </c:pt>
                <c:pt idx="198">
                  <c:v>193,81</c:v>
                </c:pt>
                <c:pt idx="199">
                  <c:v>194,77</c:v>
                </c:pt>
                <c:pt idx="200">
                  <c:v>195,736</c:v>
                </c:pt>
                <c:pt idx="201">
                  <c:v>196,691</c:v>
                </c:pt>
                <c:pt idx="202">
                  <c:v>197,651</c:v>
                </c:pt>
                <c:pt idx="203">
                  <c:v>198,614</c:v>
                </c:pt>
                <c:pt idx="204">
                  <c:v>199,576</c:v>
                </c:pt>
                <c:pt idx="205">
                  <c:v>200,53</c:v>
                </c:pt>
                <c:pt idx="206">
                  <c:v>201,49</c:v>
                </c:pt>
                <c:pt idx="207">
                  <c:v>202,453</c:v>
                </c:pt>
                <c:pt idx="208">
                  <c:v>203,408</c:v>
                </c:pt>
                <c:pt idx="209">
                  <c:v>204,369</c:v>
                </c:pt>
                <c:pt idx="210">
                  <c:v>205,327</c:v>
                </c:pt>
                <c:pt idx="211">
                  <c:v>206,294</c:v>
                </c:pt>
                <c:pt idx="212">
                  <c:v>207,252</c:v>
                </c:pt>
                <c:pt idx="213">
                  <c:v>208,209</c:v>
                </c:pt>
                <c:pt idx="214">
                  <c:v>209,169</c:v>
                </c:pt>
                <c:pt idx="215">
                  <c:v>210,135</c:v>
                </c:pt>
                <c:pt idx="216">
                  <c:v>211,112</c:v>
                </c:pt>
                <c:pt idx="217">
                  <c:v>$Дата 14-07-2017   Время 19:58:21</c:v>
                </c:pt>
              </c:strCache>
            </c:strRef>
          </c:xVal>
          <c:yVal>
            <c:numRef>
              <c:f>'исх данные'!$GK$5:$GK$793</c:f>
              <c:numCache>
                <c:formatCode>General</c:formatCode>
                <c:ptCount val="789"/>
                <c:pt idx="0">
                  <c:v>87.8</c:v>
                </c:pt>
                <c:pt idx="1">
                  <c:v>89.1</c:v>
                </c:pt>
                <c:pt idx="2">
                  <c:v>89.1</c:v>
                </c:pt>
                <c:pt idx="3">
                  <c:v>89.1</c:v>
                </c:pt>
                <c:pt idx="4">
                  <c:v>89.1</c:v>
                </c:pt>
                <c:pt idx="5">
                  <c:v>89.1</c:v>
                </c:pt>
                <c:pt idx="6">
                  <c:v>89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88.9</c:v>
                </c:pt>
                <c:pt idx="12">
                  <c:v>88.9</c:v>
                </c:pt>
                <c:pt idx="13">
                  <c:v>88.9</c:v>
                </c:pt>
                <c:pt idx="14">
                  <c:v>88.9</c:v>
                </c:pt>
                <c:pt idx="15">
                  <c:v>88.9</c:v>
                </c:pt>
                <c:pt idx="16">
                  <c:v>88.8</c:v>
                </c:pt>
                <c:pt idx="17">
                  <c:v>88.8</c:v>
                </c:pt>
                <c:pt idx="18">
                  <c:v>88.8</c:v>
                </c:pt>
                <c:pt idx="19">
                  <c:v>88.8</c:v>
                </c:pt>
                <c:pt idx="20">
                  <c:v>88.7</c:v>
                </c:pt>
                <c:pt idx="21">
                  <c:v>88.7</c:v>
                </c:pt>
                <c:pt idx="22">
                  <c:v>88.7</c:v>
                </c:pt>
                <c:pt idx="23">
                  <c:v>88.7</c:v>
                </c:pt>
                <c:pt idx="24">
                  <c:v>88.7</c:v>
                </c:pt>
                <c:pt idx="25">
                  <c:v>88.7</c:v>
                </c:pt>
                <c:pt idx="26">
                  <c:v>88.7</c:v>
                </c:pt>
                <c:pt idx="27">
                  <c:v>88.6</c:v>
                </c:pt>
                <c:pt idx="28">
                  <c:v>88.6</c:v>
                </c:pt>
                <c:pt idx="29">
                  <c:v>88.6</c:v>
                </c:pt>
                <c:pt idx="30">
                  <c:v>88.6</c:v>
                </c:pt>
                <c:pt idx="31">
                  <c:v>88.6</c:v>
                </c:pt>
                <c:pt idx="32">
                  <c:v>88.6</c:v>
                </c:pt>
                <c:pt idx="33">
                  <c:v>88.6</c:v>
                </c:pt>
                <c:pt idx="34">
                  <c:v>88.6</c:v>
                </c:pt>
                <c:pt idx="35">
                  <c:v>88.5</c:v>
                </c:pt>
                <c:pt idx="36">
                  <c:v>88.5</c:v>
                </c:pt>
                <c:pt idx="37">
                  <c:v>88.5</c:v>
                </c:pt>
                <c:pt idx="38">
                  <c:v>88.5</c:v>
                </c:pt>
                <c:pt idx="39">
                  <c:v>88.5</c:v>
                </c:pt>
                <c:pt idx="40">
                  <c:v>88.5</c:v>
                </c:pt>
                <c:pt idx="41">
                  <c:v>88.5</c:v>
                </c:pt>
                <c:pt idx="42">
                  <c:v>88.5</c:v>
                </c:pt>
                <c:pt idx="43">
                  <c:v>88.5</c:v>
                </c:pt>
                <c:pt idx="44">
                  <c:v>88.5</c:v>
                </c:pt>
                <c:pt idx="45">
                  <c:v>88.5</c:v>
                </c:pt>
                <c:pt idx="46">
                  <c:v>88.5</c:v>
                </c:pt>
                <c:pt idx="47">
                  <c:v>88.5</c:v>
                </c:pt>
                <c:pt idx="48">
                  <c:v>88.4</c:v>
                </c:pt>
                <c:pt idx="49">
                  <c:v>88.4</c:v>
                </c:pt>
                <c:pt idx="50">
                  <c:v>88.4</c:v>
                </c:pt>
                <c:pt idx="51">
                  <c:v>88.4</c:v>
                </c:pt>
                <c:pt idx="52">
                  <c:v>92.9</c:v>
                </c:pt>
                <c:pt idx="53">
                  <c:v>97.1</c:v>
                </c:pt>
                <c:pt idx="54">
                  <c:v>97.1</c:v>
                </c:pt>
                <c:pt idx="55">
                  <c:v>97.2</c:v>
                </c:pt>
                <c:pt idx="56">
                  <c:v>102.8</c:v>
                </c:pt>
                <c:pt idx="57">
                  <c:v>108.1</c:v>
                </c:pt>
                <c:pt idx="58">
                  <c:v>111.8</c:v>
                </c:pt>
                <c:pt idx="59">
                  <c:v>114.5</c:v>
                </c:pt>
                <c:pt idx="60">
                  <c:v>120.7</c:v>
                </c:pt>
                <c:pt idx="61">
                  <c:v>123.6</c:v>
                </c:pt>
                <c:pt idx="62">
                  <c:v>127.2</c:v>
                </c:pt>
                <c:pt idx="63">
                  <c:v>132.30000000000001</c:v>
                </c:pt>
                <c:pt idx="64">
                  <c:v>137.19999999999999</c:v>
                </c:pt>
                <c:pt idx="65">
                  <c:v>142.4</c:v>
                </c:pt>
                <c:pt idx="66">
                  <c:v>144.69999999999999</c:v>
                </c:pt>
                <c:pt idx="67">
                  <c:v>147.4</c:v>
                </c:pt>
                <c:pt idx="68">
                  <c:v>147.80000000000001</c:v>
                </c:pt>
                <c:pt idx="69">
                  <c:v>151</c:v>
                </c:pt>
                <c:pt idx="70">
                  <c:v>151</c:v>
                </c:pt>
                <c:pt idx="71">
                  <c:v>151.1</c:v>
                </c:pt>
                <c:pt idx="72">
                  <c:v>151.1</c:v>
                </c:pt>
                <c:pt idx="73">
                  <c:v>151.1</c:v>
                </c:pt>
                <c:pt idx="74">
                  <c:v>148.6</c:v>
                </c:pt>
                <c:pt idx="75">
                  <c:v>146.19999999999999</c:v>
                </c:pt>
                <c:pt idx="76">
                  <c:v>146.19999999999999</c:v>
                </c:pt>
                <c:pt idx="77">
                  <c:v>145.9</c:v>
                </c:pt>
                <c:pt idx="78">
                  <c:v>145.69999999999999</c:v>
                </c:pt>
                <c:pt idx="79">
                  <c:v>140.9</c:v>
                </c:pt>
                <c:pt idx="80">
                  <c:v>140.6</c:v>
                </c:pt>
                <c:pt idx="81">
                  <c:v>138.4</c:v>
                </c:pt>
                <c:pt idx="82">
                  <c:v>135.9</c:v>
                </c:pt>
                <c:pt idx="83">
                  <c:v>135.6</c:v>
                </c:pt>
                <c:pt idx="84">
                  <c:v>135.30000000000001</c:v>
                </c:pt>
                <c:pt idx="85">
                  <c:v>135</c:v>
                </c:pt>
                <c:pt idx="86">
                  <c:v>130</c:v>
                </c:pt>
                <c:pt idx="87">
                  <c:v>125</c:v>
                </c:pt>
                <c:pt idx="88">
                  <c:v>124.7</c:v>
                </c:pt>
                <c:pt idx="89">
                  <c:v>124.5</c:v>
                </c:pt>
                <c:pt idx="90">
                  <c:v>124.3</c:v>
                </c:pt>
                <c:pt idx="91">
                  <c:v>121.2</c:v>
                </c:pt>
                <c:pt idx="92">
                  <c:v>119.1</c:v>
                </c:pt>
                <c:pt idx="93">
                  <c:v>118.8</c:v>
                </c:pt>
                <c:pt idx="94">
                  <c:v>116.5</c:v>
                </c:pt>
                <c:pt idx="95">
                  <c:v>116.1</c:v>
                </c:pt>
                <c:pt idx="96">
                  <c:v>113.4</c:v>
                </c:pt>
                <c:pt idx="97">
                  <c:v>113</c:v>
                </c:pt>
                <c:pt idx="98">
                  <c:v>110.5</c:v>
                </c:pt>
                <c:pt idx="99">
                  <c:v>110.2</c:v>
                </c:pt>
                <c:pt idx="100">
                  <c:v>107.7</c:v>
                </c:pt>
                <c:pt idx="101">
                  <c:v>107.6</c:v>
                </c:pt>
                <c:pt idx="102">
                  <c:v>107.2</c:v>
                </c:pt>
                <c:pt idx="103">
                  <c:v>106.8</c:v>
                </c:pt>
                <c:pt idx="104">
                  <c:v>104.1</c:v>
                </c:pt>
                <c:pt idx="105">
                  <c:v>104</c:v>
                </c:pt>
                <c:pt idx="106">
                  <c:v>103.5</c:v>
                </c:pt>
                <c:pt idx="107">
                  <c:v>100.5</c:v>
                </c:pt>
                <c:pt idx="108">
                  <c:v>100.5</c:v>
                </c:pt>
                <c:pt idx="109">
                  <c:v>100.2</c:v>
                </c:pt>
                <c:pt idx="110">
                  <c:v>98</c:v>
                </c:pt>
                <c:pt idx="111">
                  <c:v>98</c:v>
                </c:pt>
                <c:pt idx="112">
                  <c:v>97.9</c:v>
                </c:pt>
                <c:pt idx="113">
                  <c:v>97.5</c:v>
                </c:pt>
                <c:pt idx="114">
                  <c:v>97.2</c:v>
                </c:pt>
                <c:pt idx="115">
                  <c:v>97</c:v>
                </c:pt>
                <c:pt idx="116">
                  <c:v>96.7</c:v>
                </c:pt>
                <c:pt idx="117">
                  <c:v>96.5</c:v>
                </c:pt>
                <c:pt idx="118">
                  <c:v>94.3</c:v>
                </c:pt>
                <c:pt idx="119">
                  <c:v>94.3</c:v>
                </c:pt>
                <c:pt idx="120">
                  <c:v>94.3</c:v>
                </c:pt>
                <c:pt idx="121">
                  <c:v>94.2</c:v>
                </c:pt>
                <c:pt idx="122">
                  <c:v>93.9</c:v>
                </c:pt>
                <c:pt idx="123">
                  <c:v>93.6</c:v>
                </c:pt>
                <c:pt idx="124">
                  <c:v>93.4</c:v>
                </c:pt>
                <c:pt idx="125">
                  <c:v>93.2</c:v>
                </c:pt>
                <c:pt idx="126">
                  <c:v>93.1</c:v>
                </c:pt>
                <c:pt idx="127">
                  <c:v>93</c:v>
                </c:pt>
                <c:pt idx="128">
                  <c:v>92.9</c:v>
                </c:pt>
                <c:pt idx="129">
                  <c:v>92.8</c:v>
                </c:pt>
                <c:pt idx="130">
                  <c:v>92.4</c:v>
                </c:pt>
                <c:pt idx="131">
                  <c:v>92.2</c:v>
                </c:pt>
                <c:pt idx="132">
                  <c:v>91.9</c:v>
                </c:pt>
                <c:pt idx="133">
                  <c:v>91.7</c:v>
                </c:pt>
                <c:pt idx="134">
                  <c:v>91.6</c:v>
                </c:pt>
                <c:pt idx="135">
                  <c:v>91.4</c:v>
                </c:pt>
                <c:pt idx="136">
                  <c:v>91.3</c:v>
                </c:pt>
                <c:pt idx="137">
                  <c:v>91.2</c:v>
                </c:pt>
                <c:pt idx="138">
                  <c:v>91.1</c:v>
                </c:pt>
                <c:pt idx="139">
                  <c:v>91</c:v>
                </c:pt>
                <c:pt idx="140">
                  <c:v>91</c:v>
                </c:pt>
                <c:pt idx="141">
                  <c:v>90.9</c:v>
                </c:pt>
                <c:pt idx="142">
                  <c:v>90.8</c:v>
                </c:pt>
                <c:pt idx="143">
                  <c:v>90.7</c:v>
                </c:pt>
                <c:pt idx="144">
                  <c:v>90.7</c:v>
                </c:pt>
                <c:pt idx="145">
                  <c:v>90.6</c:v>
                </c:pt>
                <c:pt idx="146">
                  <c:v>90.5</c:v>
                </c:pt>
                <c:pt idx="147">
                  <c:v>90.4</c:v>
                </c:pt>
                <c:pt idx="148">
                  <c:v>90.4</c:v>
                </c:pt>
                <c:pt idx="149">
                  <c:v>90.3</c:v>
                </c:pt>
                <c:pt idx="150">
                  <c:v>90.2</c:v>
                </c:pt>
                <c:pt idx="151">
                  <c:v>90.1</c:v>
                </c:pt>
                <c:pt idx="152">
                  <c:v>90</c:v>
                </c:pt>
                <c:pt idx="153">
                  <c:v>89.9</c:v>
                </c:pt>
                <c:pt idx="154">
                  <c:v>89.8</c:v>
                </c:pt>
                <c:pt idx="155">
                  <c:v>89.8</c:v>
                </c:pt>
                <c:pt idx="156">
                  <c:v>89.7</c:v>
                </c:pt>
                <c:pt idx="157">
                  <c:v>89.6</c:v>
                </c:pt>
                <c:pt idx="158">
                  <c:v>89.5</c:v>
                </c:pt>
                <c:pt idx="159">
                  <c:v>89.5</c:v>
                </c:pt>
                <c:pt idx="160">
                  <c:v>89.4</c:v>
                </c:pt>
                <c:pt idx="161">
                  <c:v>89.3</c:v>
                </c:pt>
                <c:pt idx="162">
                  <c:v>89.3</c:v>
                </c:pt>
                <c:pt idx="163">
                  <c:v>89.2</c:v>
                </c:pt>
                <c:pt idx="164">
                  <c:v>89.1</c:v>
                </c:pt>
                <c:pt idx="165">
                  <c:v>89.1</c:v>
                </c:pt>
                <c:pt idx="166">
                  <c:v>89</c:v>
                </c:pt>
                <c:pt idx="167">
                  <c:v>89</c:v>
                </c:pt>
                <c:pt idx="168">
                  <c:v>88.9</c:v>
                </c:pt>
                <c:pt idx="169">
                  <c:v>88.9</c:v>
                </c:pt>
                <c:pt idx="170">
                  <c:v>88.9</c:v>
                </c:pt>
                <c:pt idx="171">
                  <c:v>88.8</c:v>
                </c:pt>
                <c:pt idx="172">
                  <c:v>88.8</c:v>
                </c:pt>
                <c:pt idx="173">
                  <c:v>88.8</c:v>
                </c:pt>
                <c:pt idx="174">
                  <c:v>88.8</c:v>
                </c:pt>
                <c:pt idx="175">
                  <c:v>88.7</c:v>
                </c:pt>
                <c:pt idx="176">
                  <c:v>88.7</c:v>
                </c:pt>
                <c:pt idx="177">
                  <c:v>88.7</c:v>
                </c:pt>
                <c:pt idx="178">
                  <c:v>88.6</c:v>
                </c:pt>
                <c:pt idx="179">
                  <c:v>88.6</c:v>
                </c:pt>
                <c:pt idx="180">
                  <c:v>88.6</c:v>
                </c:pt>
                <c:pt idx="181">
                  <c:v>88.6</c:v>
                </c:pt>
                <c:pt idx="182">
                  <c:v>88.6</c:v>
                </c:pt>
                <c:pt idx="183">
                  <c:v>88.5</c:v>
                </c:pt>
                <c:pt idx="184">
                  <c:v>88.5</c:v>
                </c:pt>
                <c:pt idx="185">
                  <c:v>88.5</c:v>
                </c:pt>
                <c:pt idx="186">
                  <c:v>88.5</c:v>
                </c:pt>
                <c:pt idx="187">
                  <c:v>88.4</c:v>
                </c:pt>
                <c:pt idx="188">
                  <c:v>88.4</c:v>
                </c:pt>
                <c:pt idx="189">
                  <c:v>88.4</c:v>
                </c:pt>
                <c:pt idx="190">
                  <c:v>88.4</c:v>
                </c:pt>
                <c:pt idx="191">
                  <c:v>88.4</c:v>
                </c:pt>
                <c:pt idx="192">
                  <c:v>88.4</c:v>
                </c:pt>
                <c:pt idx="193">
                  <c:v>88.3</c:v>
                </c:pt>
                <c:pt idx="194">
                  <c:v>88.3</c:v>
                </c:pt>
                <c:pt idx="195">
                  <c:v>88.3</c:v>
                </c:pt>
                <c:pt idx="196">
                  <c:v>88.3</c:v>
                </c:pt>
                <c:pt idx="197">
                  <c:v>88.3</c:v>
                </c:pt>
                <c:pt idx="198">
                  <c:v>88.3</c:v>
                </c:pt>
                <c:pt idx="199">
                  <c:v>88.3</c:v>
                </c:pt>
                <c:pt idx="200">
                  <c:v>88.3</c:v>
                </c:pt>
                <c:pt idx="201">
                  <c:v>88.2</c:v>
                </c:pt>
                <c:pt idx="202">
                  <c:v>88.2</c:v>
                </c:pt>
                <c:pt idx="203">
                  <c:v>88.2</c:v>
                </c:pt>
                <c:pt idx="204">
                  <c:v>88.2</c:v>
                </c:pt>
                <c:pt idx="205">
                  <c:v>88.2</c:v>
                </c:pt>
                <c:pt idx="206">
                  <c:v>88.2</c:v>
                </c:pt>
                <c:pt idx="207">
                  <c:v>88.2</c:v>
                </c:pt>
                <c:pt idx="208">
                  <c:v>88.2</c:v>
                </c:pt>
                <c:pt idx="209">
                  <c:v>88.2</c:v>
                </c:pt>
                <c:pt idx="210">
                  <c:v>88.2</c:v>
                </c:pt>
                <c:pt idx="211">
                  <c:v>88.2</c:v>
                </c:pt>
                <c:pt idx="212">
                  <c:v>88.2</c:v>
                </c:pt>
                <c:pt idx="213">
                  <c:v>88.1</c:v>
                </c:pt>
                <c:pt idx="214">
                  <c:v>88.1</c:v>
                </c:pt>
                <c:pt idx="215">
                  <c:v>88.1</c:v>
                </c:pt>
                <c:pt idx="216">
                  <c:v>88.1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6F-498F-9DA5-164819588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72416"/>
        <c:axId val="88173952"/>
      </c:scatterChart>
      <c:valAx>
        <c:axId val="8817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88173952"/>
        <c:crosses val="autoZero"/>
        <c:crossBetween val="midCat"/>
      </c:valAx>
      <c:valAx>
        <c:axId val="88173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17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'14.08'!$A$2:$A$218</c:f>
              <c:numCache>
                <c:formatCode>General</c:formatCode>
                <c:ptCount val="217"/>
                <c:pt idx="0">
                  <c:v>58.447000000000003</c:v>
                </c:pt>
                <c:pt idx="1">
                  <c:v>59.412999999999997</c:v>
                </c:pt>
                <c:pt idx="2">
                  <c:v>60.371000000000002</c:v>
                </c:pt>
                <c:pt idx="3">
                  <c:v>61.332000000000001</c:v>
                </c:pt>
                <c:pt idx="4">
                  <c:v>62.292999999999999</c:v>
                </c:pt>
                <c:pt idx="5">
                  <c:v>63.253999999999998</c:v>
                </c:pt>
                <c:pt idx="6">
                  <c:v>64.207999999999998</c:v>
                </c:pt>
                <c:pt idx="7">
                  <c:v>65.168999999999997</c:v>
                </c:pt>
                <c:pt idx="8">
                  <c:v>66.132000000000005</c:v>
                </c:pt>
                <c:pt idx="9">
                  <c:v>67.093000000000004</c:v>
                </c:pt>
                <c:pt idx="10">
                  <c:v>68.046999999999997</c:v>
                </c:pt>
                <c:pt idx="11">
                  <c:v>69.007999999999996</c:v>
                </c:pt>
                <c:pt idx="12">
                  <c:v>69.974999999999994</c:v>
                </c:pt>
                <c:pt idx="13">
                  <c:v>70.930999999999997</c:v>
                </c:pt>
                <c:pt idx="14">
                  <c:v>71.891000000000005</c:v>
                </c:pt>
                <c:pt idx="15">
                  <c:v>72.855000000000004</c:v>
                </c:pt>
                <c:pt idx="16">
                  <c:v>73.813000000000002</c:v>
                </c:pt>
                <c:pt idx="17">
                  <c:v>74.77</c:v>
                </c:pt>
                <c:pt idx="18">
                  <c:v>75.727000000000004</c:v>
                </c:pt>
                <c:pt idx="19">
                  <c:v>76.694000000000003</c:v>
                </c:pt>
                <c:pt idx="20">
                  <c:v>77.655000000000001</c:v>
                </c:pt>
                <c:pt idx="21">
                  <c:v>78.611000000000004</c:v>
                </c:pt>
                <c:pt idx="22">
                  <c:v>79.573999999999998</c:v>
                </c:pt>
                <c:pt idx="23">
                  <c:v>80.536000000000001</c:v>
                </c:pt>
                <c:pt idx="24">
                  <c:v>81.489000000000004</c:v>
                </c:pt>
                <c:pt idx="25">
                  <c:v>82.45</c:v>
                </c:pt>
                <c:pt idx="26">
                  <c:v>83.412999999999997</c:v>
                </c:pt>
                <c:pt idx="27">
                  <c:v>84.375</c:v>
                </c:pt>
                <c:pt idx="28">
                  <c:v>85.328000000000003</c:v>
                </c:pt>
                <c:pt idx="29">
                  <c:v>86.290999999999997</c:v>
                </c:pt>
                <c:pt idx="30">
                  <c:v>87.254000000000005</c:v>
                </c:pt>
                <c:pt idx="31">
                  <c:v>88.212999999999994</c:v>
                </c:pt>
                <c:pt idx="32">
                  <c:v>89.168999999999997</c:v>
                </c:pt>
                <c:pt idx="33">
                  <c:v>90.135999999999996</c:v>
                </c:pt>
                <c:pt idx="34">
                  <c:v>91.093999999999994</c:v>
                </c:pt>
                <c:pt idx="35">
                  <c:v>92.051000000000002</c:v>
                </c:pt>
                <c:pt idx="36">
                  <c:v>93.007999999999996</c:v>
                </c:pt>
                <c:pt idx="37">
                  <c:v>93.974999999999994</c:v>
                </c:pt>
                <c:pt idx="38">
                  <c:v>94.935000000000002</c:v>
                </c:pt>
                <c:pt idx="39">
                  <c:v>95.903000000000006</c:v>
                </c:pt>
                <c:pt idx="40">
                  <c:v>96.849000000000004</c:v>
                </c:pt>
                <c:pt idx="41">
                  <c:v>97.816000000000003</c:v>
                </c:pt>
                <c:pt idx="42">
                  <c:v>98.77</c:v>
                </c:pt>
                <c:pt idx="43">
                  <c:v>99.730999999999995</c:v>
                </c:pt>
                <c:pt idx="44">
                  <c:v>100.694</c:v>
                </c:pt>
                <c:pt idx="45">
                  <c:v>101.65600000000001</c:v>
                </c:pt>
                <c:pt idx="46">
                  <c:v>102.60899999999999</c:v>
                </c:pt>
                <c:pt idx="47">
                  <c:v>103.572</c:v>
                </c:pt>
                <c:pt idx="48">
                  <c:v>104.535</c:v>
                </c:pt>
                <c:pt idx="49">
                  <c:v>105.49299999999999</c:v>
                </c:pt>
                <c:pt idx="50">
                  <c:v>106.45</c:v>
                </c:pt>
                <c:pt idx="51">
                  <c:v>107.407</c:v>
                </c:pt>
                <c:pt idx="52">
                  <c:v>108.374</c:v>
                </c:pt>
                <c:pt idx="53">
                  <c:v>109.33199999999999</c:v>
                </c:pt>
                <c:pt idx="54">
                  <c:v>110.289</c:v>
                </c:pt>
                <c:pt idx="55">
                  <c:v>111.256</c:v>
                </c:pt>
                <c:pt idx="56">
                  <c:v>112.20699999999999</c:v>
                </c:pt>
                <c:pt idx="57">
                  <c:v>113.16800000000001</c:v>
                </c:pt>
                <c:pt idx="58">
                  <c:v>114.134</c:v>
                </c:pt>
                <c:pt idx="59">
                  <c:v>115.096</c:v>
                </c:pt>
                <c:pt idx="60">
                  <c:v>116.051</c:v>
                </c:pt>
                <c:pt idx="61">
                  <c:v>117.012</c:v>
                </c:pt>
                <c:pt idx="62">
                  <c:v>117.97499999999999</c:v>
                </c:pt>
                <c:pt idx="63">
                  <c:v>118.92700000000001</c:v>
                </c:pt>
                <c:pt idx="64">
                  <c:v>119.904</c:v>
                </c:pt>
                <c:pt idx="65">
                  <c:v>120.85299999999999</c:v>
                </c:pt>
                <c:pt idx="66">
                  <c:v>121.816</c:v>
                </c:pt>
                <c:pt idx="67">
                  <c:v>122.773</c:v>
                </c:pt>
                <c:pt idx="68">
                  <c:v>123.733</c:v>
                </c:pt>
                <c:pt idx="69">
                  <c:v>124.68899999999999</c:v>
                </c:pt>
                <c:pt idx="70">
                  <c:v>125.655</c:v>
                </c:pt>
                <c:pt idx="71">
                  <c:v>126.613</c:v>
                </c:pt>
                <c:pt idx="72">
                  <c:v>127.57</c:v>
                </c:pt>
                <c:pt idx="73">
                  <c:v>128.53100000000001</c:v>
                </c:pt>
                <c:pt idx="74">
                  <c:v>129.49199999999999</c:v>
                </c:pt>
                <c:pt idx="75">
                  <c:v>130.45400000000001</c:v>
                </c:pt>
                <c:pt idx="76">
                  <c:v>131.40799999999999</c:v>
                </c:pt>
                <c:pt idx="77">
                  <c:v>132.36799999999999</c:v>
                </c:pt>
                <c:pt idx="78">
                  <c:v>133.33199999999999</c:v>
                </c:pt>
                <c:pt idx="79">
                  <c:v>134.29300000000001</c:v>
                </c:pt>
                <c:pt idx="80">
                  <c:v>135.256</c:v>
                </c:pt>
                <c:pt idx="81">
                  <c:v>136.208</c:v>
                </c:pt>
                <c:pt idx="82">
                  <c:v>137.17400000000001</c:v>
                </c:pt>
                <c:pt idx="83">
                  <c:v>138.131</c:v>
                </c:pt>
                <c:pt idx="84">
                  <c:v>139.08699999999999</c:v>
                </c:pt>
                <c:pt idx="85">
                  <c:v>140.054</c:v>
                </c:pt>
                <c:pt idx="86">
                  <c:v>141.012</c:v>
                </c:pt>
                <c:pt idx="87">
                  <c:v>141.96899999999999</c:v>
                </c:pt>
                <c:pt idx="88">
                  <c:v>142.93600000000001</c:v>
                </c:pt>
                <c:pt idx="89">
                  <c:v>143.88800000000001</c:v>
                </c:pt>
                <c:pt idx="90">
                  <c:v>144.85400000000001</c:v>
                </c:pt>
                <c:pt idx="91">
                  <c:v>145.81</c:v>
                </c:pt>
                <c:pt idx="92">
                  <c:v>146.773</c:v>
                </c:pt>
                <c:pt idx="93">
                  <c:v>147.73500000000001</c:v>
                </c:pt>
                <c:pt idx="94">
                  <c:v>148.68899999999999</c:v>
                </c:pt>
                <c:pt idx="95">
                  <c:v>149.649</c:v>
                </c:pt>
                <c:pt idx="96">
                  <c:v>150.61199999999999</c:v>
                </c:pt>
                <c:pt idx="97">
                  <c:v>151.57400000000001</c:v>
                </c:pt>
                <c:pt idx="98">
                  <c:v>152.52799999999999</c:v>
                </c:pt>
                <c:pt idx="99">
                  <c:v>153.49100000000001</c:v>
                </c:pt>
                <c:pt idx="100">
                  <c:v>154.45500000000001</c:v>
                </c:pt>
                <c:pt idx="101">
                  <c:v>155.41200000000001</c:v>
                </c:pt>
                <c:pt idx="102">
                  <c:v>156.36799999999999</c:v>
                </c:pt>
                <c:pt idx="103">
                  <c:v>157.33500000000001</c:v>
                </c:pt>
                <c:pt idx="104">
                  <c:v>158.29300000000001</c:v>
                </c:pt>
                <c:pt idx="105">
                  <c:v>159.25</c:v>
                </c:pt>
                <c:pt idx="106">
                  <c:v>160.20699999999999</c:v>
                </c:pt>
                <c:pt idx="107">
                  <c:v>161.17400000000001</c:v>
                </c:pt>
                <c:pt idx="108">
                  <c:v>162.13399999999999</c:v>
                </c:pt>
                <c:pt idx="109">
                  <c:v>163.09100000000001</c:v>
                </c:pt>
                <c:pt idx="110">
                  <c:v>164.05500000000001</c:v>
                </c:pt>
                <c:pt idx="111">
                  <c:v>165.00700000000001</c:v>
                </c:pt>
                <c:pt idx="112">
                  <c:v>165.97</c:v>
                </c:pt>
                <c:pt idx="113">
                  <c:v>166.93</c:v>
                </c:pt>
                <c:pt idx="114">
                  <c:v>167.904</c:v>
                </c:pt>
                <c:pt idx="115">
                  <c:v>168.84899999999999</c:v>
                </c:pt>
                <c:pt idx="116">
                  <c:v>169.81299999999999</c:v>
                </c:pt>
                <c:pt idx="117">
                  <c:v>170.767</c:v>
                </c:pt>
                <c:pt idx="118">
                  <c:v>171.73400000000001</c:v>
                </c:pt>
                <c:pt idx="119">
                  <c:v>172.69300000000001</c:v>
                </c:pt>
                <c:pt idx="120">
                  <c:v>173.649</c:v>
                </c:pt>
                <c:pt idx="121">
                  <c:v>174.607</c:v>
                </c:pt>
                <c:pt idx="122">
                  <c:v>175.57300000000001</c:v>
                </c:pt>
                <c:pt idx="123">
                  <c:v>176.53200000000001</c:v>
                </c:pt>
                <c:pt idx="124">
                  <c:v>177.488</c:v>
                </c:pt>
                <c:pt idx="125">
                  <c:v>178.44900000000001</c:v>
                </c:pt>
                <c:pt idx="126">
                  <c:v>179.41200000000001</c:v>
                </c:pt>
                <c:pt idx="127">
                  <c:v>180.37200000000001</c:v>
                </c:pt>
                <c:pt idx="128">
                  <c:v>181.33500000000001</c:v>
                </c:pt>
                <c:pt idx="129">
                  <c:v>182.28700000000001</c:v>
                </c:pt>
                <c:pt idx="130">
                  <c:v>183.25</c:v>
                </c:pt>
                <c:pt idx="131">
                  <c:v>184.21299999999999</c:v>
                </c:pt>
                <c:pt idx="132">
                  <c:v>185.17500000000001</c:v>
                </c:pt>
                <c:pt idx="133">
                  <c:v>186.136</c:v>
                </c:pt>
                <c:pt idx="134">
                  <c:v>187.09299999999999</c:v>
                </c:pt>
                <c:pt idx="135">
                  <c:v>188.048</c:v>
                </c:pt>
                <c:pt idx="136">
                  <c:v>189.01499999999999</c:v>
                </c:pt>
                <c:pt idx="137">
                  <c:v>189.97300000000001</c:v>
                </c:pt>
                <c:pt idx="138">
                  <c:v>190.93</c:v>
                </c:pt>
              </c:numCache>
            </c:numRef>
          </c:xVal>
          <c:yVal>
            <c:numRef>
              <c:f>'14.08'!$B$2:$B$218</c:f>
              <c:numCache>
                <c:formatCode>General</c:formatCode>
                <c:ptCount val="217"/>
                <c:pt idx="0">
                  <c:v>48.4</c:v>
                </c:pt>
                <c:pt idx="1">
                  <c:v>48.4</c:v>
                </c:pt>
                <c:pt idx="2">
                  <c:v>48.4</c:v>
                </c:pt>
                <c:pt idx="3">
                  <c:v>48.9</c:v>
                </c:pt>
                <c:pt idx="4">
                  <c:v>51.5</c:v>
                </c:pt>
                <c:pt idx="5">
                  <c:v>51.6</c:v>
                </c:pt>
                <c:pt idx="6">
                  <c:v>54.2</c:v>
                </c:pt>
                <c:pt idx="7">
                  <c:v>54.5</c:v>
                </c:pt>
                <c:pt idx="8">
                  <c:v>57</c:v>
                </c:pt>
                <c:pt idx="9">
                  <c:v>57.1</c:v>
                </c:pt>
                <c:pt idx="10">
                  <c:v>60</c:v>
                </c:pt>
                <c:pt idx="11">
                  <c:v>60.5</c:v>
                </c:pt>
                <c:pt idx="12">
                  <c:v>60.9</c:v>
                </c:pt>
                <c:pt idx="13">
                  <c:v>64.5</c:v>
                </c:pt>
                <c:pt idx="14">
                  <c:v>64.900000000000006</c:v>
                </c:pt>
                <c:pt idx="15">
                  <c:v>65.2</c:v>
                </c:pt>
                <c:pt idx="16">
                  <c:v>68.5</c:v>
                </c:pt>
                <c:pt idx="17">
                  <c:v>68.900000000000006</c:v>
                </c:pt>
                <c:pt idx="18">
                  <c:v>69.3</c:v>
                </c:pt>
                <c:pt idx="19">
                  <c:v>72</c:v>
                </c:pt>
                <c:pt idx="20">
                  <c:v>72</c:v>
                </c:pt>
                <c:pt idx="21">
                  <c:v>72.400000000000006</c:v>
                </c:pt>
                <c:pt idx="22">
                  <c:v>72.599999999999994</c:v>
                </c:pt>
                <c:pt idx="23">
                  <c:v>72.8</c:v>
                </c:pt>
                <c:pt idx="24">
                  <c:v>72.900000000000006</c:v>
                </c:pt>
                <c:pt idx="25">
                  <c:v>73</c:v>
                </c:pt>
                <c:pt idx="26">
                  <c:v>73.099999999999994</c:v>
                </c:pt>
                <c:pt idx="27">
                  <c:v>73.099999999999994</c:v>
                </c:pt>
                <c:pt idx="28">
                  <c:v>72.7</c:v>
                </c:pt>
                <c:pt idx="29">
                  <c:v>72.400000000000006</c:v>
                </c:pt>
                <c:pt idx="30">
                  <c:v>71.8</c:v>
                </c:pt>
                <c:pt idx="31">
                  <c:v>71.400000000000006</c:v>
                </c:pt>
                <c:pt idx="32">
                  <c:v>69</c:v>
                </c:pt>
                <c:pt idx="33">
                  <c:v>69</c:v>
                </c:pt>
                <c:pt idx="34">
                  <c:v>68.900000000000006</c:v>
                </c:pt>
                <c:pt idx="35">
                  <c:v>68.900000000000006</c:v>
                </c:pt>
                <c:pt idx="36">
                  <c:v>66.7</c:v>
                </c:pt>
                <c:pt idx="37">
                  <c:v>66.599999999999994</c:v>
                </c:pt>
                <c:pt idx="38">
                  <c:v>66.099999999999994</c:v>
                </c:pt>
                <c:pt idx="39">
                  <c:v>65.7</c:v>
                </c:pt>
                <c:pt idx="40">
                  <c:v>63.3</c:v>
                </c:pt>
                <c:pt idx="41">
                  <c:v>63.3</c:v>
                </c:pt>
                <c:pt idx="42">
                  <c:v>63</c:v>
                </c:pt>
                <c:pt idx="43">
                  <c:v>62.7</c:v>
                </c:pt>
                <c:pt idx="44">
                  <c:v>62.4</c:v>
                </c:pt>
                <c:pt idx="45">
                  <c:v>61.9</c:v>
                </c:pt>
                <c:pt idx="46">
                  <c:v>61.5</c:v>
                </c:pt>
                <c:pt idx="47">
                  <c:v>59.1</c:v>
                </c:pt>
                <c:pt idx="48">
                  <c:v>59.1</c:v>
                </c:pt>
                <c:pt idx="49">
                  <c:v>59</c:v>
                </c:pt>
                <c:pt idx="50">
                  <c:v>58.6</c:v>
                </c:pt>
                <c:pt idx="51">
                  <c:v>58.3</c:v>
                </c:pt>
                <c:pt idx="52">
                  <c:v>58</c:v>
                </c:pt>
                <c:pt idx="53">
                  <c:v>57.8</c:v>
                </c:pt>
                <c:pt idx="54">
                  <c:v>55.3</c:v>
                </c:pt>
                <c:pt idx="55">
                  <c:v>55.3</c:v>
                </c:pt>
                <c:pt idx="56">
                  <c:v>55.3</c:v>
                </c:pt>
                <c:pt idx="57">
                  <c:v>55.2</c:v>
                </c:pt>
                <c:pt idx="58">
                  <c:v>55.1</c:v>
                </c:pt>
                <c:pt idx="59">
                  <c:v>55</c:v>
                </c:pt>
                <c:pt idx="60">
                  <c:v>54.6</c:v>
                </c:pt>
                <c:pt idx="61">
                  <c:v>54.2</c:v>
                </c:pt>
                <c:pt idx="62">
                  <c:v>53.9</c:v>
                </c:pt>
                <c:pt idx="63">
                  <c:v>53.7</c:v>
                </c:pt>
                <c:pt idx="64">
                  <c:v>53.5</c:v>
                </c:pt>
                <c:pt idx="65">
                  <c:v>53.3</c:v>
                </c:pt>
                <c:pt idx="66">
                  <c:v>53.1</c:v>
                </c:pt>
                <c:pt idx="67">
                  <c:v>52.9</c:v>
                </c:pt>
                <c:pt idx="68">
                  <c:v>52.8</c:v>
                </c:pt>
                <c:pt idx="69">
                  <c:v>52.7</c:v>
                </c:pt>
                <c:pt idx="70">
                  <c:v>52.3</c:v>
                </c:pt>
                <c:pt idx="71">
                  <c:v>52</c:v>
                </c:pt>
                <c:pt idx="72">
                  <c:v>51.8</c:v>
                </c:pt>
                <c:pt idx="73">
                  <c:v>51.6</c:v>
                </c:pt>
                <c:pt idx="74">
                  <c:v>51.5</c:v>
                </c:pt>
                <c:pt idx="75">
                  <c:v>51.3</c:v>
                </c:pt>
                <c:pt idx="76">
                  <c:v>51.2</c:v>
                </c:pt>
                <c:pt idx="77">
                  <c:v>51.1</c:v>
                </c:pt>
                <c:pt idx="78">
                  <c:v>51</c:v>
                </c:pt>
                <c:pt idx="79">
                  <c:v>50.9</c:v>
                </c:pt>
                <c:pt idx="80">
                  <c:v>50.9</c:v>
                </c:pt>
                <c:pt idx="81">
                  <c:v>50.8</c:v>
                </c:pt>
                <c:pt idx="82">
                  <c:v>50.7</c:v>
                </c:pt>
                <c:pt idx="83">
                  <c:v>50.6</c:v>
                </c:pt>
                <c:pt idx="84">
                  <c:v>50.5</c:v>
                </c:pt>
                <c:pt idx="85">
                  <c:v>50.4</c:v>
                </c:pt>
                <c:pt idx="86">
                  <c:v>50.3</c:v>
                </c:pt>
                <c:pt idx="87">
                  <c:v>50.2</c:v>
                </c:pt>
                <c:pt idx="88">
                  <c:v>50.1</c:v>
                </c:pt>
                <c:pt idx="89">
                  <c:v>50</c:v>
                </c:pt>
                <c:pt idx="90">
                  <c:v>50</c:v>
                </c:pt>
                <c:pt idx="91">
                  <c:v>49.9</c:v>
                </c:pt>
                <c:pt idx="92">
                  <c:v>49.8</c:v>
                </c:pt>
                <c:pt idx="93">
                  <c:v>49.7</c:v>
                </c:pt>
                <c:pt idx="94">
                  <c:v>49.6</c:v>
                </c:pt>
                <c:pt idx="95">
                  <c:v>49.5</c:v>
                </c:pt>
                <c:pt idx="96">
                  <c:v>49.5</c:v>
                </c:pt>
                <c:pt idx="97">
                  <c:v>49.4</c:v>
                </c:pt>
                <c:pt idx="98">
                  <c:v>49.3</c:v>
                </c:pt>
                <c:pt idx="99">
                  <c:v>49.2</c:v>
                </c:pt>
                <c:pt idx="100">
                  <c:v>49.2</c:v>
                </c:pt>
                <c:pt idx="101">
                  <c:v>49.1</c:v>
                </c:pt>
                <c:pt idx="102">
                  <c:v>49</c:v>
                </c:pt>
                <c:pt idx="103">
                  <c:v>49</c:v>
                </c:pt>
                <c:pt idx="104">
                  <c:v>48.9</c:v>
                </c:pt>
                <c:pt idx="105">
                  <c:v>48.9</c:v>
                </c:pt>
                <c:pt idx="106">
                  <c:v>48.8</c:v>
                </c:pt>
                <c:pt idx="107">
                  <c:v>48.8</c:v>
                </c:pt>
                <c:pt idx="108">
                  <c:v>48.7</c:v>
                </c:pt>
                <c:pt idx="109">
                  <c:v>48.7</c:v>
                </c:pt>
                <c:pt idx="110">
                  <c:v>48.7</c:v>
                </c:pt>
                <c:pt idx="111">
                  <c:v>48.6</c:v>
                </c:pt>
                <c:pt idx="112">
                  <c:v>48.6</c:v>
                </c:pt>
                <c:pt idx="113">
                  <c:v>48.6</c:v>
                </c:pt>
                <c:pt idx="114">
                  <c:v>48.5</c:v>
                </c:pt>
                <c:pt idx="115">
                  <c:v>48.5</c:v>
                </c:pt>
                <c:pt idx="116">
                  <c:v>48.5</c:v>
                </c:pt>
                <c:pt idx="117">
                  <c:v>48.4</c:v>
                </c:pt>
                <c:pt idx="118">
                  <c:v>48.4</c:v>
                </c:pt>
                <c:pt idx="119">
                  <c:v>48.4</c:v>
                </c:pt>
                <c:pt idx="120">
                  <c:v>48.3</c:v>
                </c:pt>
                <c:pt idx="121">
                  <c:v>48.3</c:v>
                </c:pt>
                <c:pt idx="122">
                  <c:v>48.3</c:v>
                </c:pt>
                <c:pt idx="123">
                  <c:v>48.3</c:v>
                </c:pt>
                <c:pt idx="124">
                  <c:v>48.3</c:v>
                </c:pt>
                <c:pt idx="125">
                  <c:v>48.2</c:v>
                </c:pt>
                <c:pt idx="126">
                  <c:v>48.2</c:v>
                </c:pt>
                <c:pt idx="127">
                  <c:v>48.2</c:v>
                </c:pt>
                <c:pt idx="128">
                  <c:v>48.2</c:v>
                </c:pt>
                <c:pt idx="129">
                  <c:v>48.2</c:v>
                </c:pt>
                <c:pt idx="130">
                  <c:v>48.2</c:v>
                </c:pt>
                <c:pt idx="131">
                  <c:v>48.1</c:v>
                </c:pt>
                <c:pt idx="132">
                  <c:v>48.1</c:v>
                </c:pt>
                <c:pt idx="133">
                  <c:v>48.1</c:v>
                </c:pt>
                <c:pt idx="134">
                  <c:v>48.1</c:v>
                </c:pt>
                <c:pt idx="135">
                  <c:v>48.1</c:v>
                </c:pt>
                <c:pt idx="136">
                  <c:v>48.1</c:v>
                </c:pt>
                <c:pt idx="137">
                  <c:v>48.1</c:v>
                </c:pt>
                <c:pt idx="138">
                  <c:v>48.1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'14.08'!$A$2:$A$218</c:f>
              <c:numCache>
                <c:formatCode>General</c:formatCode>
                <c:ptCount val="217"/>
                <c:pt idx="0">
                  <c:v>58.447000000000003</c:v>
                </c:pt>
                <c:pt idx="1">
                  <c:v>59.412999999999997</c:v>
                </c:pt>
                <c:pt idx="2">
                  <c:v>60.371000000000002</c:v>
                </c:pt>
                <c:pt idx="3">
                  <c:v>61.332000000000001</c:v>
                </c:pt>
                <c:pt idx="4">
                  <c:v>62.292999999999999</c:v>
                </c:pt>
                <c:pt idx="5">
                  <c:v>63.253999999999998</c:v>
                </c:pt>
                <c:pt idx="6">
                  <c:v>64.207999999999998</c:v>
                </c:pt>
                <c:pt idx="7">
                  <c:v>65.168999999999997</c:v>
                </c:pt>
                <c:pt idx="8">
                  <c:v>66.132000000000005</c:v>
                </c:pt>
                <c:pt idx="9">
                  <c:v>67.093000000000004</c:v>
                </c:pt>
                <c:pt idx="10">
                  <c:v>68.046999999999997</c:v>
                </c:pt>
                <c:pt idx="11">
                  <c:v>69.007999999999996</c:v>
                </c:pt>
                <c:pt idx="12">
                  <c:v>69.974999999999994</c:v>
                </c:pt>
                <c:pt idx="13">
                  <c:v>70.930999999999997</c:v>
                </c:pt>
                <c:pt idx="14">
                  <c:v>71.891000000000005</c:v>
                </c:pt>
                <c:pt idx="15">
                  <c:v>72.855000000000004</c:v>
                </c:pt>
                <c:pt idx="16">
                  <c:v>73.813000000000002</c:v>
                </c:pt>
                <c:pt idx="17">
                  <c:v>74.77</c:v>
                </c:pt>
                <c:pt idx="18">
                  <c:v>75.727000000000004</c:v>
                </c:pt>
                <c:pt idx="19">
                  <c:v>76.694000000000003</c:v>
                </c:pt>
                <c:pt idx="20">
                  <c:v>77.655000000000001</c:v>
                </c:pt>
                <c:pt idx="21">
                  <c:v>78.611000000000004</c:v>
                </c:pt>
                <c:pt idx="22">
                  <c:v>79.573999999999998</c:v>
                </c:pt>
                <c:pt idx="23">
                  <c:v>80.536000000000001</c:v>
                </c:pt>
                <c:pt idx="24">
                  <c:v>81.489000000000004</c:v>
                </c:pt>
                <c:pt idx="25">
                  <c:v>82.45</c:v>
                </c:pt>
                <c:pt idx="26">
                  <c:v>83.412999999999997</c:v>
                </c:pt>
                <c:pt idx="27">
                  <c:v>84.375</c:v>
                </c:pt>
                <c:pt idx="28">
                  <c:v>85.328000000000003</c:v>
                </c:pt>
                <c:pt idx="29">
                  <c:v>86.290999999999997</c:v>
                </c:pt>
                <c:pt idx="30">
                  <c:v>87.254000000000005</c:v>
                </c:pt>
                <c:pt idx="31">
                  <c:v>88.212999999999994</c:v>
                </c:pt>
                <c:pt idx="32">
                  <c:v>89.168999999999997</c:v>
                </c:pt>
                <c:pt idx="33">
                  <c:v>90.135999999999996</c:v>
                </c:pt>
                <c:pt idx="34">
                  <c:v>91.093999999999994</c:v>
                </c:pt>
                <c:pt idx="35">
                  <c:v>92.051000000000002</c:v>
                </c:pt>
                <c:pt idx="36">
                  <c:v>93.007999999999996</c:v>
                </c:pt>
                <c:pt idx="37">
                  <c:v>93.974999999999994</c:v>
                </c:pt>
                <c:pt idx="38">
                  <c:v>94.935000000000002</c:v>
                </c:pt>
                <c:pt idx="39">
                  <c:v>95.903000000000006</c:v>
                </c:pt>
                <c:pt idx="40">
                  <c:v>96.849000000000004</c:v>
                </c:pt>
                <c:pt idx="41">
                  <c:v>97.816000000000003</c:v>
                </c:pt>
                <c:pt idx="42">
                  <c:v>98.77</c:v>
                </c:pt>
                <c:pt idx="43">
                  <c:v>99.730999999999995</c:v>
                </c:pt>
                <c:pt idx="44">
                  <c:v>100.694</c:v>
                </c:pt>
                <c:pt idx="45">
                  <c:v>101.65600000000001</c:v>
                </c:pt>
                <c:pt idx="46">
                  <c:v>102.60899999999999</c:v>
                </c:pt>
                <c:pt idx="47">
                  <c:v>103.572</c:v>
                </c:pt>
                <c:pt idx="48">
                  <c:v>104.535</c:v>
                </c:pt>
                <c:pt idx="49">
                  <c:v>105.49299999999999</c:v>
                </c:pt>
                <c:pt idx="50">
                  <c:v>106.45</c:v>
                </c:pt>
                <c:pt idx="51">
                  <c:v>107.407</c:v>
                </c:pt>
                <c:pt idx="52">
                  <c:v>108.374</c:v>
                </c:pt>
                <c:pt idx="53">
                  <c:v>109.33199999999999</c:v>
                </c:pt>
                <c:pt idx="54">
                  <c:v>110.289</c:v>
                </c:pt>
                <c:pt idx="55">
                  <c:v>111.256</c:v>
                </c:pt>
                <c:pt idx="56">
                  <c:v>112.20699999999999</c:v>
                </c:pt>
                <c:pt idx="57">
                  <c:v>113.16800000000001</c:v>
                </c:pt>
                <c:pt idx="58">
                  <c:v>114.134</c:v>
                </c:pt>
                <c:pt idx="59">
                  <c:v>115.096</c:v>
                </c:pt>
                <c:pt idx="60">
                  <c:v>116.051</c:v>
                </c:pt>
                <c:pt idx="61">
                  <c:v>117.012</c:v>
                </c:pt>
                <c:pt idx="62">
                  <c:v>117.97499999999999</c:v>
                </c:pt>
                <c:pt idx="63">
                  <c:v>118.92700000000001</c:v>
                </c:pt>
                <c:pt idx="64">
                  <c:v>119.904</c:v>
                </c:pt>
                <c:pt idx="65">
                  <c:v>120.85299999999999</c:v>
                </c:pt>
                <c:pt idx="66">
                  <c:v>121.816</c:v>
                </c:pt>
                <c:pt idx="67">
                  <c:v>122.773</c:v>
                </c:pt>
                <c:pt idx="68">
                  <c:v>123.733</c:v>
                </c:pt>
                <c:pt idx="69">
                  <c:v>124.68899999999999</c:v>
                </c:pt>
                <c:pt idx="70">
                  <c:v>125.655</c:v>
                </c:pt>
                <c:pt idx="71">
                  <c:v>126.613</c:v>
                </c:pt>
                <c:pt idx="72">
                  <c:v>127.57</c:v>
                </c:pt>
                <c:pt idx="73">
                  <c:v>128.53100000000001</c:v>
                </c:pt>
                <c:pt idx="74">
                  <c:v>129.49199999999999</c:v>
                </c:pt>
                <c:pt idx="75">
                  <c:v>130.45400000000001</c:v>
                </c:pt>
                <c:pt idx="76">
                  <c:v>131.40799999999999</c:v>
                </c:pt>
                <c:pt idx="77">
                  <c:v>132.36799999999999</c:v>
                </c:pt>
                <c:pt idx="78">
                  <c:v>133.33199999999999</c:v>
                </c:pt>
                <c:pt idx="79">
                  <c:v>134.29300000000001</c:v>
                </c:pt>
                <c:pt idx="80">
                  <c:v>135.256</c:v>
                </c:pt>
                <c:pt idx="81">
                  <c:v>136.208</c:v>
                </c:pt>
                <c:pt idx="82">
                  <c:v>137.17400000000001</c:v>
                </c:pt>
                <c:pt idx="83">
                  <c:v>138.131</c:v>
                </c:pt>
                <c:pt idx="84">
                  <c:v>139.08699999999999</c:v>
                </c:pt>
                <c:pt idx="85">
                  <c:v>140.054</c:v>
                </c:pt>
                <c:pt idx="86">
                  <c:v>141.012</c:v>
                </c:pt>
                <c:pt idx="87">
                  <c:v>141.96899999999999</c:v>
                </c:pt>
                <c:pt idx="88">
                  <c:v>142.93600000000001</c:v>
                </c:pt>
                <c:pt idx="89">
                  <c:v>143.88800000000001</c:v>
                </c:pt>
                <c:pt idx="90">
                  <c:v>144.85400000000001</c:v>
                </c:pt>
                <c:pt idx="91">
                  <c:v>145.81</c:v>
                </c:pt>
                <c:pt idx="92">
                  <c:v>146.773</c:v>
                </c:pt>
                <c:pt idx="93">
                  <c:v>147.73500000000001</c:v>
                </c:pt>
                <c:pt idx="94">
                  <c:v>148.68899999999999</c:v>
                </c:pt>
                <c:pt idx="95">
                  <c:v>149.649</c:v>
                </c:pt>
                <c:pt idx="96">
                  <c:v>150.61199999999999</c:v>
                </c:pt>
                <c:pt idx="97">
                  <c:v>151.57400000000001</c:v>
                </c:pt>
                <c:pt idx="98">
                  <c:v>152.52799999999999</c:v>
                </c:pt>
                <c:pt idx="99">
                  <c:v>153.49100000000001</c:v>
                </c:pt>
                <c:pt idx="100">
                  <c:v>154.45500000000001</c:v>
                </c:pt>
                <c:pt idx="101">
                  <c:v>155.41200000000001</c:v>
                </c:pt>
                <c:pt idx="102">
                  <c:v>156.36799999999999</c:v>
                </c:pt>
                <c:pt idx="103">
                  <c:v>157.33500000000001</c:v>
                </c:pt>
                <c:pt idx="104">
                  <c:v>158.29300000000001</c:v>
                </c:pt>
                <c:pt idx="105">
                  <c:v>159.25</c:v>
                </c:pt>
                <c:pt idx="106">
                  <c:v>160.20699999999999</c:v>
                </c:pt>
                <c:pt idx="107">
                  <c:v>161.17400000000001</c:v>
                </c:pt>
                <c:pt idx="108">
                  <c:v>162.13399999999999</c:v>
                </c:pt>
                <c:pt idx="109">
                  <c:v>163.09100000000001</c:v>
                </c:pt>
                <c:pt idx="110">
                  <c:v>164.05500000000001</c:v>
                </c:pt>
                <c:pt idx="111">
                  <c:v>165.00700000000001</c:v>
                </c:pt>
                <c:pt idx="112">
                  <c:v>165.97</c:v>
                </c:pt>
                <c:pt idx="113">
                  <c:v>166.93</c:v>
                </c:pt>
                <c:pt idx="114">
                  <c:v>167.904</c:v>
                </c:pt>
                <c:pt idx="115">
                  <c:v>168.84899999999999</c:v>
                </c:pt>
                <c:pt idx="116">
                  <c:v>169.81299999999999</c:v>
                </c:pt>
                <c:pt idx="117">
                  <c:v>170.767</c:v>
                </c:pt>
                <c:pt idx="118">
                  <c:v>171.73400000000001</c:v>
                </c:pt>
                <c:pt idx="119">
                  <c:v>172.69300000000001</c:v>
                </c:pt>
                <c:pt idx="120">
                  <c:v>173.649</c:v>
                </c:pt>
                <c:pt idx="121">
                  <c:v>174.607</c:v>
                </c:pt>
                <c:pt idx="122">
                  <c:v>175.57300000000001</c:v>
                </c:pt>
                <c:pt idx="123">
                  <c:v>176.53200000000001</c:v>
                </c:pt>
                <c:pt idx="124">
                  <c:v>177.488</c:v>
                </c:pt>
                <c:pt idx="125">
                  <c:v>178.44900000000001</c:v>
                </c:pt>
                <c:pt idx="126">
                  <c:v>179.41200000000001</c:v>
                </c:pt>
                <c:pt idx="127">
                  <c:v>180.37200000000001</c:v>
                </c:pt>
                <c:pt idx="128">
                  <c:v>181.33500000000001</c:v>
                </c:pt>
                <c:pt idx="129">
                  <c:v>182.28700000000001</c:v>
                </c:pt>
                <c:pt idx="130">
                  <c:v>183.25</c:v>
                </c:pt>
                <c:pt idx="131">
                  <c:v>184.21299999999999</c:v>
                </c:pt>
                <c:pt idx="132">
                  <c:v>185.17500000000001</c:v>
                </c:pt>
                <c:pt idx="133">
                  <c:v>186.136</c:v>
                </c:pt>
                <c:pt idx="134">
                  <c:v>187.09299999999999</c:v>
                </c:pt>
                <c:pt idx="135">
                  <c:v>188.048</c:v>
                </c:pt>
                <c:pt idx="136">
                  <c:v>189.01499999999999</c:v>
                </c:pt>
                <c:pt idx="137">
                  <c:v>189.97300000000001</c:v>
                </c:pt>
                <c:pt idx="138">
                  <c:v>190.93</c:v>
                </c:pt>
              </c:numCache>
            </c:numRef>
          </c:xVal>
          <c:yVal>
            <c:numRef>
              <c:f>'14.08'!$C$2:$C$218</c:f>
              <c:numCache>
                <c:formatCode>0.0</c:formatCode>
                <c:ptCount val="217"/>
                <c:pt idx="0">
                  <c:v>48.4</c:v>
                </c:pt>
                <c:pt idx="1">
                  <c:v>48.397812549534656</c:v>
                </c:pt>
                <c:pt idx="2">
                  <c:v>48.395643214601115</c:v>
                </c:pt>
                <c:pt idx="3">
                  <c:v>48.393467086343151</c:v>
                </c:pt>
                <c:pt idx="4">
                  <c:v>48.391290958085186</c:v>
                </c:pt>
                <c:pt idx="5">
                  <c:v>48.389114829827221</c:v>
                </c:pt>
                <c:pt idx="6">
                  <c:v>48.386954552659581</c:v>
                </c:pt>
                <c:pt idx="7">
                  <c:v>48.384778424401617</c:v>
                </c:pt>
                <c:pt idx="8">
                  <c:v>48.382597767260698</c:v>
                </c:pt>
                <c:pt idx="9">
                  <c:v>48.380421639002734</c:v>
                </c:pt>
                <c:pt idx="10">
                  <c:v>48.378261361835094</c:v>
                </c:pt>
                <c:pt idx="11">
                  <c:v>48.376085233577129</c:v>
                </c:pt>
                <c:pt idx="12">
                  <c:v>48.373895518670309</c:v>
                </c:pt>
                <c:pt idx="13">
                  <c:v>48.371730712619723</c:v>
                </c:pt>
                <c:pt idx="14">
                  <c:v>48.369556848803235</c:v>
                </c:pt>
                <c:pt idx="15">
                  <c:v>48.367373927220846</c:v>
                </c:pt>
                <c:pt idx="16">
                  <c:v>48.365204592287306</c:v>
                </c:pt>
                <c:pt idx="17">
                  <c:v>48.363037521795242</c:v>
                </c:pt>
                <c:pt idx="18">
                  <c:v>48.360870451303178</c:v>
                </c:pt>
                <c:pt idx="19">
                  <c:v>48.358680736396359</c:v>
                </c:pt>
                <c:pt idx="20">
                  <c:v>48.356504608138394</c:v>
                </c:pt>
                <c:pt idx="21">
                  <c:v>48.354339802087807</c:v>
                </c:pt>
                <c:pt idx="22">
                  <c:v>48.352159144946889</c:v>
                </c:pt>
                <c:pt idx="23">
                  <c:v>48.349980752247447</c:v>
                </c:pt>
                <c:pt idx="24">
                  <c:v>48.347822739521284</c:v>
                </c:pt>
                <c:pt idx="25">
                  <c:v>48.345646611263319</c:v>
                </c:pt>
                <c:pt idx="26">
                  <c:v>48.343465954122401</c:v>
                </c:pt>
                <c:pt idx="27">
                  <c:v>48.341287561422959</c:v>
                </c:pt>
                <c:pt idx="28">
                  <c:v>48.339129548696796</c:v>
                </c:pt>
                <c:pt idx="29">
                  <c:v>48.336948891555878</c:v>
                </c:pt>
                <c:pt idx="30">
                  <c:v>48.334768234414959</c:v>
                </c:pt>
                <c:pt idx="31">
                  <c:v>48.332596635039948</c:v>
                </c:pt>
                <c:pt idx="32">
                  <c:v>48.330431828989362</c:v>
                </c:pt>
                <c:pt idx="33">
                  <c:v>48.328242114082542</c:v>
                </c:pt>
                <c:pt idx="34">
                  <c:v>48.326072779149001</c:v>
                </c:pt>
                <c:pt idx="35">
                  <c:v>48.323905708656937</c:v>
                </c:pt>
                <c:pt idx="36">
                  <c:v>48.321738638164874</c:v>
                </c:pt>
                <c:pt idx="37">
                  <c:v>48.319548923258054</c:v>
                </c:pt>
                <c:pt idx="38">
                  <c:v>48.317375059441567</c:v>
                </c:pt>
                <c:pt idx="39">
                  <c:v>48.31518308009327</c:v>
                </c:pt>
                <c:pt idx="40">
                  <c:v>48.313040918457439</c:v>
                </c:pt>
                <c:pt idx="41">
                  <c:v>48.310851203550619</c:v>
                </c:pt>
                <c:pt idx="42">
                  <c:v>48.30869092638298</c:v>
                </c:pt>
                <c:pt idx="43">
                  <c:v>48.306514798125015</c:v>
                </c:pt>
                <c:pt idx="44">
                  <c:v>48.304334140984096</c:v>
                </c:pt>
                <c:pt idx="45">
                  <c:v>48.302155748284655</c:v>
                </c:pt>
                <c:pt idx="46">
                  <c:v>48.299997735558492</c:v>
                </c:pt>
                <c:pt idx="47">
                  <c:v>48.297817078417573</c:v>
                </c:pt>
                <c:pt idx="48">
                  <c:v>48.295636421276654</c:v>
                </c:pt>
                <c:pt idx="49">
                  <c:v>48.293467086343114</c:v>
                </c:pt>
                <c:pt idx="50">
                  <c:v>48.29130001585105</c:v>
                </c:pt>
                <c:pt idx="51">
                  <c:v>48.289132945358986</c:v>
                </c:pt>
                <c:pt idx="52">
                  <c:v>48.286943230452167</c:v>
                </c:pt>
                <c:pt idx="53">
                  <c:v>48.284773895518626</c:v>
                </c:pt>
                <c:pt idx="54">
                  <c:v>48.282606825026562</c:v>
                </c:pt>
                <c:pt idx="55">
                  <c:v>48.280417110119743</c:v>
                </c:pt>
                <c:pt idx="56">
                  <c:v>48.278263626276534</c:v>
                </c:pt>
                <c:pt idx="57">
                  <c:v>48.276087498018569</c:v>
                </c:pt>
                <c:pt idx="58">
                  <c:v>48.273900047553226</c:v>
                </c:pt>
                <c:pt idx="59">
                  <c:v>48.271721654853785</c:v>
                </c:pt>
                <c:pt idx="60">
                  <c:v>48.269559113244675</c:v>
                </c:pt>
                <c:pt idx="61">
                  <c:v>48.26738298498671</c:v>
                </c:pt>
                <c:pt idx="62">
                  <c:v>48.265202327845792</c:v>
                </c:pt>
                <c:pt idx="63">
                  <c:v>48.263046579561106</c:v>
                </c:pt>
                <c:pt idx="64">
                  <c:v>48.260834220239531</c:v>
                </c:pt>
                <c:pt idx="65">
                  <c:v>48.258685265279269</c:v>
                </c:pt>
                <c:pt idx="66">
                  <c:v>48.25650460813835</c:v>
                </c:pt>
                <c:pt idx="67">
                  <c:v>48.254337537646286</c:v>
                </c:pt>
                <c:pt idx="68">
                  <c:v>48.252163673829799</c:v>
                </c:pt>
                <c:pt idx="69">
                  <c:v>48.249998867779212</c:v>
                </c:pt>
                <c:pt idx="70">
                  <c:v>48.247811417313869</c:v>
                </c:pt>
                <c:pt idx="71">
                  <c:v>48.245642082380328</c:v>
                </c:pt>
                <c:pt idx="72">
                  <c:v>48.243475011888265</c:v>
                </c:pt>
                <c:pt idx="73">
                  <c:v>48.2412988836303</c:v>
                </c:pt>
                <c:pt idx="74">
                  <c:v>48.239122755372335</c:v>
                </c:pt>
                <c:pt idx="75">
                  <c:v>48.236944362672894</c:v>
                </c:pt>
                <c:pt idx="76">
                  <c:v>48.234784085505254</c:v>
                </c:pt>
                <c:pt idx="77">
                  <c:v>48.232610221688766</c:v>
                </c:pt>
                <c:pt idx="78">
                  <c:v>48.230427300106378</c:v>
                </c:pt>
                <c:pt idx="79">
                  <c:v>48.228251171848413</c:v>
                </c:pt>
                <c:pt idx="80">
                  <c:v>48.226070514707494</c:v>
                </c:pt>
                <c:pt idx="81">
                  <c:v>48.223914766422808</c:v>
                </c:pt>
                <c:pt idx="82">
                  <c:v>48.221727315957466</c:v>
                </c:pt>
                <c:pt idx="83">
                  <c:v>48.219560245465402</c:v>
                </c:pt>
                <c:pt idx="84">
                  <c:v>48.217395439414815</c:v>
                </c:pt>
                <c:pt idx="85">
                  <c:v>48.215205724507996</c:v>
                </c:pt>
                <c:pt idx="86">
                  <c:v>48.213036389574455</c:v>
                </c:pt>
                <c:pt idx="87">
                  <c:v>48.210869319082391</c:v>
                </c:pt>
                <c:pt idx="88">
                  <c:v>48.208679604175572</c:v>
                </c:pt>
                <c:pt idx="89">
                  <c:v>48.206523855890886</c:v>
                </c:pt>
                <c:pt idx="90">
                  <c:v>48.204336405425543</c:v>
                </c:pt>
                <c:pt idx="91">
                  <c:v>48.202171599374957</c:v>
                </c:pt>
                <c:pt idx="92">
                  <c:v>48.199990942234038</c:v>
                </c:pt>
                <c:pt idx="93">
                  <c:v>48.197812549534596</c:v>
                </c:pt>
                <c:pt idx="94">
                  <c:v>48.195652272366956</c:v>
                </c:pt>
                <c:pt idx="95">
                  <c:v>48.193478408550469</c:v>
                </c:pt>
                <c:pt idx="96">
                  <c:v>48.19129775140955</c:v>
                </c:pt>
                <c:pt idx="97">
                  <c:v>48.189119358710109</c:v>
                </c:pt>
                <c:pt idx="98">
                  <c:v>48.186959081542469</c:v>
                </c:pt>
                <c:pt idx="99">
                  <c:v>48.18477842440155</c:v>
                </c:pt>
                <c:pt idx="100">
                  <c:v>48.182595502819161</c:v>
                </c:pt>
                <c:pt idx="101">
                  <c:v>48.180428432327098</c:v>
                </c:pt>
                <c:pt idx="102">
                  <c:v>48.178263626276511</c:v>
                </c:pt>
                <c:pt idx="103">
                  <c:v>48.176073911369691</c:v>
                </c:pt>
                <c:pt idx="104">
                  <c:v>48.173904576436151</c:v>
                </c:pt>
                <c:pt idx="105">
                  <c:v>48.171737505944087</c:v>
                </c:pt>
                <c:pt idx="106">
                  <c:v>48.169570435452023</c:v>
                </c:pt>
                <c:pt idx="107">
                  <c:v>48.167380720545204</c:v>
                </c:pt>
                <c:pt idx="108">
                  <c:v>48.165206856728716</c:v>
                </c:pt>
                <c:pt idx="109">
                  <c:v>48.163039786236652</c:v>
                </c:pt>
                <c:pt idx="110">
                  <c:v>48.160856864654264</c:v>
                </c:pt>
                <c:pt idx="111">
                  <c:v>48.158701116369578</c:v>
                </c:pt>
                <c:pt idx="112">
                  <c:v>48.156520459228659</c:v>
                </c:pt>
                <c:pt idx="113">
                  <c:v>48.154346595412171</c:v>
                </c:pt>
                <c:pt idx="114">
                  <c:v>48.152141029415027</c:v>
                </c:pt>
                <c:pt idx="115">
                  <c:v>48.150001132220673</c:v>
                </c:pt>
                <c:pt idx="116">
                  <c:v>48.147818210638285</c:v>
                </c:pt>
                <c:pt idx="117">
                  <c:v>48.145657933470645</c:v>
                </c:pt>
                <c:pt idx="118">
                  <c:v>48.143468218563825</c:v>
                </c:pt>
                <c:pt idx="119">
                  <c:v>48.141296619188815</c:v>
                </c:pt>
                <c:pt idx="120">
                  <c:v>48.139131813138228</c:v>
                </c:pt>
                <c:pt idx="121">
                  <c:v>48.136962478204687</c:v>
                </c:pt>
                <c:pt idx="122">
                  <c:v>48.134775027739344</c:v>
                </c:pt>
                <c:pt idx="123">
                  <c:v>48.132603428364334</c:v>
                </c:pt>
                <c:pt idx="124">
                  <c:v>48.130438622313747</c:v>
                </c:pt>
                <c:pt idx="125">
                  <c:v>48.128262494055782</c:v>
                </c:pt>
                <c:pt idx="126">
                  <c:v>48.126081836914864</c:v>
                </c:pt>
                <c:pt idx="127">
                  <c:v>48.123907973098376</c:v>
                </c:pt>
                <c:pt idx="128">
                  <c:v>48.121727315957457</c:v>
                </c:pt>
                <c:pt idx="129">
                  <c:v>48.119571567672772</c:v>
                </c:pt>
                <c:pt idx="130">
                  <c:v>48.117390910531853</c:v>
                </c:pt>
                <c:pt idx="131">
                  <c:v>48.115210253390934</c:v>
                </c:pt>
                <c:pt idx="132">
                  <c:v>48.113031860691493</c:v>
                </c:pt>
                <c:pt idx="133">
                  <c:v>48.110855732433528</c:v>
                </c:pt>
                <c:pt idx="134">
                  <c:v>48.108688661941464</c:v>
                </c:pt>
                <c:pt idx="135">
                  <c:v>48.106526120332354</c:v>
                </c:pt>
                <c:pt idx="136">
                  <c:v>48.104336405425535</c:v>
                </c:pt>
                <c:pt idx="137">
                  <c:v>48.102167070491994</c:v>
                </c:pt>
                <c:pt idx="138">
                  <c:v>48.1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3776"/>
        <c:axId val="25885312"/>
      </c:scatterChart>
      <c:valAx>
        <c:axId val="2588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5885312"/>
        <c:crosses val="autoZero"/>
        <c:crossBetween val="midCat"/>
      </c:valAx>
      <c:valAx>
        <c:axId val="258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8837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'14.08'!$L$2:$L$283</c:f>
              <c:numCache>
                <c:formatCode>General</c:formatCode>
                <c:ptCount val="282"/>
                <c:pt idx="0">
                  <c:v>133.33000000000001</c:v>
                </c:pt>
                <c:pt idx="1">
                  <c:v>134.292</c:v>
                </c:pt>
                <c:pt idx="2">
                  <c:v>135.255</c:v>
                </c:pt>
                <c:pt idx="3">
                  <c:v>136.20699999999999</c:v>
                </c:pt>
                <c:pt idx="4">
                  <c:v>137.173</c:v>
                </c:pt>
                <c:pt idx="5">
                  <c:v>138.13</c:v>
                </c:pt>
                <c:pt idx="6">
                  <c:v>139.096</c:v>
                </c:pt>
                <c:pt idx="7">
                  <c:v>140.05500000000001</c:v>
                </c:pt>
                <c:pt idx="8">
                  <c:v>141.012</c:v>
                </c:pt>
                <c:pt idx="9">
                  <c:v>141.96799999999999</c:v>
                </c:pt>
                <c:pt idx="10">
                  <c:v>142.935</c:v>
                </c:pt>
                <c:pt idx="11">
                  <c:v>143.904</c:v>
                </c:pt>
                <c:pt idx="12">
                  <c:v>144.84700000000001</c:v>
                </c:pt>
                <c:pt idx="13">
                  <c:v>145.809</c:v>
                </c:pt>
                <c:pt idx="14">
                  <c:v>146.77199999999999</c:v>
                </c:pt>
                <c:pt idx="15">
                  <c:v>147.73400000000001</c:v>
                </c:pt>
                <c:pt idx="16">
                  <c:v>148.68799999999999</c:v>
                </c:pt>
                <c:pt idx="17">
                  <c:v>149.648</c:v>
                </c:pt>
                <c:pt idx="18">
                  <c:v>150.61099999999999</c:v>
                </c:pt>
                <c:pt idx="19">
                  <c:v>151.57300000000001</c:v>
                </c:pt>
                <c:pt idx="20">
                  <c:v>152.536</c:v>
                </c:pt>
                <c:pt idx="21">
                  <c:v>153.49100000000001</c:v>
                </c:pt>
                <c:pt idx="22">
                  <c:v>154.453</c:v>
                </c:pt>
                <c:pt idx="23">
                  <c:v>155.41</c:v>
                </c:pt>
                <c:pt idx="24">
                  <c:v>156.36699999999999</c:v>
                </c:pt>
                <c:pt idx="25">
                  <c:v>157.334</c:v>
                </c:pt>
                <c:pt idx="26">
                  <c:v>158.29300000000001</c:v>
                </c:pt>
                <c:pt idx="27">
                  <c:v>159.249</c:v>
                </c:pt>
                <c:pt idx="28">
                  <c:v>160.21600000000001</c:v>
                </c:pt>
                <c:pt idx="29">
                  <c:v>161.17400000000001</c:v>
                </c:pt>
                <c:pt idx="30">
                  <c:v>162.13300000000001</c:v>
                </c:pt>
                <c:pt idx="31">
                  <c:v>163.09</c:v>
                </c:pt>
                <c:pt idx="32">
                  <c:v>164.053</c:v>
                </c:pt>
                <c:pt idx="33">
                  <c:v>165.01499999999999</c:v>
                </c:pt>
                <c:pt idx="34">
                  <c:v>165.96799999999999</c:v>
                </c:pt>
                <c:pt idx="35">
                  <c:v>166.929</c:v>
                </c:pt>
                <c:pt idx="36">
                  <c:v>167.90299999999999</c:v>
                </c:pt>
                <c:pt idx="37">
                  <c:v>168.84800000000001</c:v>
                </c:pt>
                <c:pt idx="38">
                  <c:v>169.81200000000001</c:v>
                </c:pt>
                <c:pt idx="39">
                  <c:v>170.77600000000001</c:v>
                </c:pt>
                <c:pt idx="40">
                  <c:v>171.73500000000001</c:v>
                </c:pt>
                <c:pt idx="41">
                  <c:v>172.69200000000001</c:v>
                </c:pt>
                <c:pt idx="42">
                  <c:v>173.648</c:v>
                </c:pt>
                <c:pt idx="43">
                  <c:v>174.61500000000001</c:v>
                </c:pt>
                <c:pt idx="44">
                  <c:v>175.57300000000001</c:v>
                </c:pt>
                <c:pt idx="45">
                  <c:v>176.53</c:v>
                </c:pt>
                <c:pt idx="46">
                  <c:v>177.48699999999999</c:v>
                </c:pt>
                <c:pt idx="47">
                  <c:v>178.44900000000001</c:v>
                </c:pt>
                <c:pt idx="48">
                  <c:v>179.411</c:v>
                </c:pt>
                <c:pt idx="49">
                  <c:v>180.37100000000001</c:v>
                </c:pt>
                <c:pt idx="50">
                  <c:v>181.33500000000001</c:v>
                </c:pt>
                <c:pt idx="51">
                  <c:v>182.28700000000001</c:v>
                </c:pt>
                <c:pt idx="52">
                  <c:v>183.25</c:v>
                </c:pt>
                <c:pt idx="53">
                  <c:v>184.21</c:v>
                </c:pt>
                <c:pt idx="54">
                  <c:v>185.173</c:v>
                </c:pt>
                <c:pt idx="55">
                  <c:v>186.13499999999999</c:v>
                </c:pt>
                <c:pt idx="56">
                  <c:v>187.09200000000001</c:v>
                </c:pt>
                <c:pt idx="57">
                  <c:v>188.047</c:v>
                </c:pt>
                <c:pt idx="58">
                  <c:v>189.01400000000001</c:v>
                </c:pt>
                <c:pt idx="59">
                  <c:v>189.97200000000001</c:v>
                </c:pt>
                <c:pt idx="60">
                  <c:v>190.929</c:v>
                </c:pt>
                <c:pt idx="61">
                  <c:v>191.88900000000001</c:v>
                </c:pt>
                <c:pt idx="62">
                  <c:v>192.85499999999999</c:v>
                </c:pt>
                <c:pt idx="63">
                  <c:v>193.81200000000001</c:v>
                </c:pt>
                <c:pt idx="64">
                  <c:v>194.77099999999999</c:v>
                </c:pt>
                <c:pt idx="65">
                  <c:v>195.72800000000001</c:v>
                </c:pt>
                <c:pt idx="66">
                  <c:v>196.69200000000001</c:v>
                </c:pt>
                <c:pt idx="67">
                  <c:v>197.65199999999999</c:v>
                </c:pt>
                <c:pt idx="68">
                  <c:v>198.61600000000001</c:v>
                </c:pt>
                <c:pt idx="69">
                  <c:v>199.56700000000001</c:v>
                </c:pt>
                <c:pt idx="70">
                  <c:v>200.53100000000001</c:v>
                </c:pt>
                <c:pt idx="71">
                  <c:v>201.49100000000001</c:v>
                </c:pt>
                <c:pt idx="72">
                  <c:v>202.45500000000001</c:v>
                </c:pt>
                <c:pt idx="73">
                  <c:v>203.40899999999999</c:v>
                </c:pt>
                <c:pt idx="74">
                  <c:v>204.37200000000001</c:v>
                </c:pt>
                <c:pt idx="75">
                  <c:v>205.328</c:v>
                </c:pt>
                <c:pt idx="76">
                  <c:v>206.29499999999999</c:v>
                </c:pt>
                <c:pt idx="77">
                  <c:v>207.25299999999999</c:v>
                </c:pt>
                <c:pt idx="78">
                  <c:v>208.21</c:v>
                </c:pt>
                <c:pt idx="79">
                  <c:v>209.16800000000001</c:v>
                </c:pt>
                <c:pt idx="80">
                  <c:v>210.13399999999999</c:v>
                </c:pt>
                <c:pt idx="81">
                  <c:v>211.09200000000001</c:v>
                </c:pt>
                <c:pt idx="82">
                  <c:v>212.05099999999999</c:v>
                </c:pt>
                <c:pt idx="83">
                  <c:v>213.00899999999999</c:v>
                </c:pt>
                <c:pt idx="84">
                  <c:v>213.97300000000001</c:v>
                </c:pt>
                <c:pt idx="85">
                  <c:v>214.93299999999999</c:v>
                </c:pt>
                <c:pt idx="86">
                  <c:v>215.89</c:v>
                </c:pt>
                <c:pt idx="87">
                  <c:v>216.84800000000001</c:v>
                </c:pt>
                <c:pt idx="88">
                  <c:v>217.81200000000001</c:v>
                </c:pt>
                <c:pt idx="89">
                  <c:v>218.77199999999999</c:v>
                </c:pt>
                <c:pt idx="90">
                  <c:v>219.73099999999999</c:v>
                </c:pt>
                <c:pt idx="91">
                  <c:v>220.69499999999999</c:v>
                </c:pt>
                <c:pt idx="92">
                  <c:v>221.65199999999999</c:v>
                </c:pt>
                <c:pt idx="93">
                  <c:v>222.61099999999999</c:v>
                </c:pt>
                <c:pt idx="94">
                  <c:v>223.57599999999999</c:v>
                </c:pt>
                <c:pt idx="95">
                  <c:v>224.53399999999999</c:v>
                </c:pt>
                <c:pt idx="96">
                  <c:v>225.489</c:v>
                </c:pt>
                <c:pt idx="97">
                  <c:v>226.44800000000001</c:v>
                </c:pt>
                <c:pt idx="98">
                  <c:v>227.41499999999999</c:v>
                </c:pt>
                <c:pt idx="99">
                  <c:v>228.36799999999999</c:v>
                </c:pt>
                <c:pt idx="100">
                  <c:v>229.32900000000001</c:v>
                </c:pt>
                <c:pt idx="101">
                  <c:v>230.28899999999999</c:v>
                </c:pt>
                <c:pt idx="102">
                  <c:v>231.25399999999999</c:v>
                </c:pt>
                <c:pt idx="103">
                  <c:v>232.214</c:v>
                </c:pt>
                <c:pt idx="104">
                  <c:v>233.16900000000001</c:v>
                </c:pt>
                <c:pt idx="105">
                  <c:v>234.12799999999999</c:v>
                </c:pt>
                <c:pt idx="106">
                  <c:v>235.09299999999999</c:v>
                </c:pt>
                <c:pt idx="107">
                  <c:v>236.053</c:v>
                </c:pt>
                <c:pt idx="108">
                  <c:v>237.011</c:v>
                </c:pt>
                <c:pt idx="109">
                  <c:v>237.96700000000001</c:v>
                </c:pt>
                <c:pt idx="110">
                  <c:v>238.934</c:v>
                </c:pt>
                <c:pt idx="111">
                  <c:v>239.90199999999999</c:v>
                </c:pt>
                <c:pt idx="112">
                  <c:v>240.85300000000001</c:v>
                </c:pt>
                <c:pt idx="113">
                  <c:v>241.815</c:v>
                </c:pt>
                <c:pt idx="114">
                  <c:v>242.77199999999999</c:v>
                </c:pt>
                <c:pt idx="115">
                  <c:v>243.72900000000001</c:v>
                </c:pt>
                <c:pt idx="116">
                  <c:v>244.69</c:v>
                </c:pt>
                <c:pt idx="117">
                  <c:v>245.65600000000001</c:v>
                </c:pt>
                <c:pt idx="118">
                  <c:v>246.61199999999999</c:v>
                </c:pt>
                <c:pt idx="119">
                  <c:v>247.57300000000001</c:v>
                </c:pt>
                <c:pt idx="120">
                  <c:v>248.535</c:v>
                </c:pt>
                <c:pt idx="121">
                  <c:v>249.495</c:v>
                </c:pt>
                <c:pt idx="122">
                  <c:v>250.45</c:v>
                </c:pt>
                <c:pt idx="123">
                  <c:v>251.41</c:v>
                </c:pt>
              </c:numCache>
            </c:numRef>
          </c:xVal>
          <c:yVal>
            <c:numRef>
              <c:f>'14.08'!$M$2:$M$283</c:f>
              <c:numCache>
                <c:formatCode>General</c:formatCode>
                <c:ptCount val="282"/>
                <c:pt idx="0">
                  <c:v>48</c:v>
                </c:pt>
                <c:pt idx="1">
                  <c:v>48</c:v>
                </c:pt>
                <c:pt idx="2">
                  <c:v>48.4</c:v>
                </c:pt>
                <c:pt idx="3">
                  <c:v>48.7</c:v>
                </c:pt>
                <c:pt idx="4">
                  <c:v>51.7</c:v>
                </c:pt>
                <c:pt idx="5">
                  <c:v>51.6</c:v>
                </c:pt>
                <c:pt idx="6">
                  <c:v>51.7</c:v>
                </c:pt>
                <c:pt idx="7">
                  <c:v>51.7</c:v>
                </c:pt>
                <c:pt idx="8">
                  <c:v>52.1</c:v>
                </c:pt>
                <c:pt idx="9">
                  <c:v>55.3</c:v>
                </c:pt>
                <c:pt idx="10">
                  <c:v>55.3</c:v>
                </c:pt>
                <c:pt idx="11">
                  <c:v>57.9</c:v>
                </c:pt>
                <c:pt idx="12">
                  <c:v>60.1</c:v>
                </c:pt>
                <c:pt idx="13">
                  <c:v>60.1</c:v>
                </c:pt>
                <c:pt idx="14">
                  <c:v>62.8</c:v>
                </c:pt>
                <c:pt idx="15">
                  <c:v>63.1</c:v>
                </c:pt>
                <c:pt idx="16">
                  <c:v>63.3</c:v>
                </c:pt>
                <c:pt idx="17">
                  <c:v>63.4</c:v>
                </c:pt>
                <c:pt idx="18">
                  <c:v>63.5</c:v>
                </c:pt>
                <c:pt idx="19">
                  <c:v>63.6</c:v>
                </c:pt>
                <c:pt idx="20">
                  <c:v>63.7</c:v>
                </c:pt>
                <c:pt idx="21">
                  <c:v>65.8</c:v>
                </c:pt>
                <c:pt idx="22">
                  <c:v>65.7</c:v>
                </c:pt>
                <c:pt idx="23">
                  <c:v>65.599999999999994</c:v>
                </c:pt>
                <c:pt idx="24">
                  <c:v>65.5</c:v>
                </c:pt>
                <c:pt idx="25">
                  <c:v>65.400000000000006</c:v>
                </c:pt>
                <c:pt idx="26">
                  <c:v>65.400000000000006</c:v>
                </c:pt>
                <c:pt idx="27">
                  <c:v>65.400000000000006</c:v>
                </c:pt>
                <c:pt idx="28">
                  <c:v>65.3</c:v>
                </c:pt>
                <c:pt idx="29">
                  <c:v>65.3</c:v>
                </c:pt>
                <c:pt idx="30">
                  <c:v>65.3</c:v>
                </c:pt>
                <c:pt idx="31">
                  <c:v>65.2</c:v>
                </c:pt>
                <c:pt idx="32">
                  <c:v>64.900000000000006</c:v>
                </c:pt>
                <c:pt idx="33">
                  <c:v>64.599999999999994</c:v>
                </c:pt>
                <c:pt idx="34">
                  <c:v>64.400000000000006</c:v>
                </c:pt>
                <c:pt idx="35">
                  <c:v>63.9</c:v>
                </c:pt>
                <c:pt idx="36">
                  <c:v>61.5</c:v>
                </c:pt>
                <c:pt idx="37">
                  <c:v>61.4</c:v>
                </c:pt>
                <c:pt idx="38">
                  <c:v>61.3</c:v>
                </c:pt>
                <c:pt idx="39">
                  <c:v>61</c:v>
                </c:pt>
                <c:pt idx="40">
                  <c:v>60.7</c:v>
                </c:pt>
                <c:pt idx="41">
                  <c:v>60.5</c:v>
                </c:pt>
                <c:pt idx="42">
                  <c:v>60</c:v>
                </c:pt>
                <c:pt idx="43">
                  <c:v>59.6</c:v>
                </c:pt>
                <c:pt idx="44">
                  <c:v>59.3</c:v>
                </c:pt>
                <c:pt idx="45">
                  <c:v>57.1</c:v>
                </c:pt>
                <c:pt idx="46">
                  <c:v>57.1</c:v>
                </c:pt>
                <c:pt idx="47">
                  <c:v>57.1</c:v>
                </c:pt>
                <c:pt idx="48">
                  <c:v>57</c:v>
                </c:pt>
                <c:pt idx="49">
                  <c:v>57</c:v>
                </c:pt>
                <c:pt idx="50">
                  <c:v>56.6</c:v>
                </c:pt>
                <c:pt idx="51">
                  <c:v>56.4</c:v>
                </c:pt>
                <c:pt idx="52">
                  <c:v>56.1</c:v>
                </c:pt>
                <c:pt idx="53">
                  <c:v>55.7</c:v>
                </c:pt>
                <c:pt idx="54">
                  <c:v>55.3</c:v>
                </c:pt>
                <c:pt idx="55">
                  <c:v>55</c:v>
                </c:pt>
                <c:pt idx="56">
                  <c:v>54.7</c:v>
                </c:pt>
                <c:pt idx="57">
                  <c:v>54.4</c:v>
                </c:pt>
                <c:pt idx="58">
                  <c:v>54.2</c:v>
                </c:pt>
                <c:pt idx="59">
                  <c:v>54</c:v>
                </c:pt>
                <c:pt idx="60">
                  <c:v>53.9</c:v>
                </c:pt>
                <c:pt idx="61">
                  <c:v>53.7</c:v>
                </c:pt>
                <c:pt idx="62">
                  <c:v>53.6</c:v>
                </c:pt>
                <c:pt idx="63">
                  <c:v>53.2</c:v>
                </c:pt>
                <c:pt idx="64">
                  <c:v>52.8</c:v>
                </c:pt>
                <c:pt idx="65">
                  <c:v>52.6</c:v>
                </c:pt>
                <c:pt idx="66">
                  <c:v>52.4</c:v>
                </c:pt>
                <c:pt idx="67">
                  <c:v>52.2</c:v>
                </c:pt>
                <c:pt idx="68">
                  <c:v>52</c:v>
                </c:pt>
                <c:pt idx="69">
                  <c:v>51.9</c:v>
                </c:pt>
                <c:pt idx="70">
                  <c:v>51.8</c:v>
                </c:pt>
                <c:pt idx="71">
                  <c:v>51.4</c:v>
                </c:pt>
                <c:pt idx="72">
                  <c:v>51.1</c:v>
                </c:pt>
                <c:pt idx="73">
                  <c:v>50.9</c:v>
                </c:pt>
                <c:pt idx="74">
                  <c:v>50.7</c:v>
                </c:pt>
                <c:pt idx="75">
                  <c:v>50.5</c:v>
                </c:pt>
                <c:pt idx="76">
                  <c:v>50.4</c:v>
                </c:pt>
                <c:pt idx="77">
                  <c:v>50.3</c:v>
                </c:pt>
                <c:pt idx="78">
                  <c:v>50.2</c:v>
                </c:pt>
                <c:pt idx="79">
                  <c:v>50.1</c:v>
                </c:pt>
                <c:pt idx="80">
                  <c:v>50.1</c:v>
                </c:pt>
                <c:pt idx="81">
                  <c:v>50</c:v>
                </c:pt>
                <c:pt idx="82">
                  <c:v>50</c:v>
                </c:pt>
                <c:pt idx="83">
                  <c:v>49.9</c:v>
                </c:pt>
                <c:pt idx="84">
                  <c:v>49.8</c:v>
                </c:pt>
                <c:pt idx="85">
                  <c:v>49.8</c:v>
                </c:pt>
                <c:pt idx="86">
                  <c:v>49.7</c:v>
                </c:pt>
                <c:pt idx="87">
                  <c:v>49.7</c:v>
                </c:pt>
                <c:pt idx="88">
                  <c:v>49.6</c:v>
                </c:pt>
                <c:pt idx="89">
                  <c:v>49.5</c:v>
                </c:pt>
                <c:pt idx="90">
                  <c:v>49.5</c:v>
                </c:pt>
                <c:pt idx="91">
                  <c:v>49.4</c:v>
                </c:pt>
                <c:pt idx="92">
                  <c:v>49.3</c:v>
                </c:pt>
                <c:pt idx="93">
                  <c:v>49.3</c:v>
                </c:pt>
                <c:pt idx="94">
                  <c:v>49.2</c:v>
                </c:pt>
                <c:pt idx="95">
                  <c:v>49.1</c:v>
                </c:pt>
                <c:pt idx="96">
                  <c:v>49.1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48.9</c:v>
                </c:pt>
                <c:pt idx="101">
                  <c:v>48.9</c:v>
                </c:pt>
                <c:pt idx="102">
                  <c:v>48.8</c:v>
                </c:pt>
                <c:pt idx="103">
                  <c:v>48.8</c:v>
                </c:pt>
                <c:pt idx="104">
                  <c:v>48.7</c:v>
                </c:pt>
                <c:pt idx="105">
                  <c:v>48.7</c:v>
                </c:pt>
                <c:pt idx="106">
                  <c:v>48.6</c:v>
                </c:pt>
                <c:pt idx="107">
                  <c:v>48.6</c:v>
                </c:pt>
                <c:pt idx="108">
                  <c:v>48.5</c:v>
                </c:pt>
                <c:pt idx="109">
                  <c:v>48.5</c:v>
                </c:pt>
                <c:pt idx="110">
                  <c:v>48.5</c:v>
                </c:pt>
                <c:pt idx="111">
                  <c:v>48.4</c:v>
                </c:pt>
                <c:pt idx="112">
                  <c:v>48.4</c:v>
                </c:pt>
                <c:pt idx="113">
                  <c:v>48.3</c:v>
                </c:pt>
                <c:pt idx="114">
                  <c:v>48.3</c:v>
                </c:pt>
                <c:pt idx="115">
                  <c:v>48.3</c:v>
                </c:pt>
                <c:pt idx="116">
                  <c:v>48.2</c:v>
                </c:pt>
                <c:pt idx="117">
                  <c:v>48.2</c:v>
                </c:pt>
                <c:pt idx="118">
                  <c:v>48.2</c:v>
                </c:pt>
                <c:pt idx="119">
                  <c:v>48.1</c:v>
                </c:pt>
                <c:pt idx="120">
                  <c:v>48.1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'14.08'!$L$2:$L$283</c:f>
              <c:numCache>
                <c:formatCode>General</c:formatCode>
                <c:ptCount val="282"/>
                <c:pt idx="0">
                  <c:v>133.33000000000001</c:v>
                </c:pt>
                <c:pt idx="1">
                  <c:v>134.292</c:v>
                </c:pt>
                <c:pt idx="2">
                  <c:v>135.255</c:v>
                </c:pt>
                <c:pt idx="3">
                  <c:v>136.20699999999999</c:v>
                </c:pt>
                <c:pt idx="4">
                  <c:v>137.173</c:v>
                </c:pt>
                <c:pt idx="5">
                  <c:v>138.13</c:v>
                </c:pt>
                <c:pt idx="6">
                  <c:v>139.096</c:v>
                </c:pt>
                <c:pt idx="7">
                  <c:v>140.05500000000001</c:v>
                </c:pt>
                <c:pt idx="8">
                  <c:v>141.012</c:v>
                </c:pt>
                <c:pt idx="9">
                  <c:v>141.96799999999999</c:v>
                </c:pt>
                <c:pt idx="10">
                  <c:v>142.935</c:v>
                </c:pt>
                <c:pt idx="11">
                  <c:v>143.904</c:v>
                </c:pt>
                <c:pt idx="12">
                  <c:v>144.84700000000001</c:v>
                </c:pt>
                <c:pt idx="13">
                  <c:v>145.809</c:v>
                </c:pt>
                <c:pt idx="14">
                  <c:v>146.77199999999999</c:v>
                </c:pt>
                <c:pt idx="15">
                  <c:v>147.73400000000001</c:v>
                </c:pt>
                <c:pt idx="16">
                  <c:v>148.68799999999999</c:v>
                </c:pt>
                <c:pt idx="17">
                  <c:v>149.648</c:v>
                </c:pt>
                <c:pt idx="18">
                  <c:v>150.61099999999999</c:v>
                </c:pt>
                <c:pt idx="19">
                  <c:v>151.57300000000001</c:v>
                </c:pt>
                <c:pt idx="20">
                  <c:v>152.536</c:v>
                </c:pt>
                <c:pt idx="21">
                  <c:v>153.49100000000001</c:v>
                </c:pt>
                <c:pt idx="22">
                  <c:v>154.453</c:v>
                </c:pt>
                <c:pt idx="23">
                  <c:v>155.41</c:v>
                </c:pt>
                <c:pt idx="24">
                  <c:v>156.36699999999999</c:v>
                </c:pt>
                <c:pt idx="25">
                  <c:v>157.334</c:v>
                </c:pt>
                <c:pt idx="26">
                  <c:v>158.29300000000001</c:v>
                </c:pt>
                <c:pt idx="27">
                  <c:v>159.249</c:v>
                </c:pt>
                <c:pt idx="28">
                  <c:v>160.21600000000001</c:v>
                </c:pt>
                <c:pt idx="29">
                  <c:v>161.17400000000001</c:v>
                </c:pt>
                <c:pt idx="30">
                  <c:v>162.13300000000001</c:v>
                </c:pt>
                <c:pt idx="31">
                  <c:v>163.09</c:v>
                </c:pt>
                <c:pt idx="32">
                  <c:v>164.053</c:v>
                </c:pt>
                <c:pt idx="33">
                  <c:v>165.01499999999999</c:v>
                </c:pt>
                <c:pt idx="34">
                  <c:v>165.96799999999999</c:v>
                </c:pt>
                <c:pt idx="35">
                  <c:v>166.929</c:v>
                </c:pt>
                <c:pt idx="36">
                  <c:v>167.90299999999999</c:v>
                </c:pt>
                <c:pt idx="37">
                  <c:v>168.84800000000001</c:v>
                </c:pt>
                <c:pt idx="38">
                  <c:v>169.81200000000001</c:v>
                </c:pt>
                <c:pt idx="39">
                  <c:v>170.77600000000001</c:v>
                </c:pt>
                <c:pt idx="40">
                  <c:v>171.73500000000001</c:v>
                </c:pt>
                <c:pt idx="41">
                  <c:v>172.69200000000001</c:v>
                </c:pt>
                <c:pt idx="42">
                  <c:v>173.648</c:v>
                </c:pt>
                <c:pt idx="43">
                  <c:v>174.61500000000001</c:v>
                </c:pt>
                <c:pt idx="44">
                  <c:v>175.57300000000001</c:v>
                </c:pt>
                <c:pt idx="45">
                  <c:v>176.53</c:v>
                </c:pt>
                <c:pt idx="46">
                  <c:v>177.48699999999999</c:v>
                </c:pt>
                <c:pt idx="47">
                  <c:v>178.44900000000001</c:v>
                </c:pt>
                <c:pt idx="48">
                  <c:v>179.411</c:v>
                </c:pt>
                <c:pt idx="49">
                  <c:v>180.37100000000001</c:v>
                </c:pt>
                <c:pt idx="50">
                  <c:v>181.33500000000001</c:v>
                </c:pt>
                <c:pt idx="51">
                  <c:v>182.28700000000001</c:v>
                </c:pt>
                <c:pt idx="52">
                  <c:v>183.25</c:v>
                </c:pt>
                <c:pt idx="53">
                  <c:v>184.21</c:v>
                </c:pt>
                <c:pt idx="54">
                  <c:v>185.173</c:v>
                </c:pt>
                <c:pt idx="55">
                  <c:v>186.13499999999999</c:v>
                </c:pt>
                <c:pt idx="56">
                  <c:v>187.09200000000001</c:v>
                </c:pt>
                <c:pt idx="57">
                  <c:v>188.047</c:v>
                </c:pt>
                <c:pt idx="58">
                  <c:v>189.01400000000001</c:v>
                </c:pt>
                <c:pt idx="59">
                  <c:v>189.97200000000001</c:v>
                </c:pt>
                <c:pt idx="60">
                  <c:v>190.929</c:v>
                </c:pt>
                <c:pt idx="61">
                  <c:v>191.88900000000001</c:v>
                </c:pt>
                <c:pt idx="62">
                  <c:v>192.85499999999999</c:v>
                </c:pt>
                <c:pt idx="63">
                  <c:v>193.81200000000001</c:v>
                </c:pt>
                <c:pt idx="64">
                  <c:v>194.77099999999999</c:v>
                </c:pt>
                <c:pt idx="65">
                  <c:v>195.72800000000001</c:v>
                </c:pt>
                <c:pt idx="66">
                  <c:v>196.69200000000001</c:v>
                </c:pt>
                <c:pt idx="67">
                  <c:v>197.65199999999999</c:v>
                </c:pt>
                <c:pt idx="68">
                  <c:v>198.61600000000001</c:v>
                </c:pt>
                <c:pt idx="69">
                  <c:v>199.56700000000001</c:v>
                </c:pt>
                <c:pt idx="70">
                  <c:v>200.53100000000001</c:v>
                </c:pt>
                <c:pt idx="71">
                  <c:v>201.49100000000001</c:v>
                </c:pt>
                <c:pt idx="72">
                  <c:v>202.45500000000001</c:v>
                </c:pt>
                <c:pt idx="73">
                  <c:v>203.40899999999999</c:v>
                </c:pt>
                <c:pt idx="74">
                  <c:v>204.37200000000001</c:v>
                </c:pt>
                <c:pt idx="75">
                  <c:v>205.328</c:v>
                </c:pt>
                <c:pt idx="76">
                  <c:v>206.29499999999999</c:v>
                </c:pt>
                <c:pt idx="77">
                  <c:v>207.25299999999999</c:v>
                </c:pt>
                <c:pt idx="78">
                  <c:v>208.21</c:v>
                </c:pt>
                <c:pt idx="79">
                  <c:v>209.16800000000001</c:v>
                </c:pt>
                <c:pt idx="80">
                  <c:v>210.13399999999999</c:v>
                </c:pt>
                <c:pt idx="81">
                  <c:v>211.09200000000001</c:v>
                </c:pt>
                <c:pt idx="82">
                  <c:v>212.05099999999999</c:v>
                </c:pt>
                <c:pt idx="83">
                  <c:v>213.00899999999999</c:v>
                </c:pt>
                <c:pt idx="84">
                  <c:v>213.97300000000001</c:v>
                </c:pt>
                <c:pt idx="85">
                  <c:v>214.93299999999999</c:v>
                </c:pt>
                <c:pt idx="86">
                  <c:v>215.89</c:v>
                </c:pt>
                <c:pt idx="87">
                  <c:v>216.84800000000001</c:v>
                </c:pt>
                <c:pt idx="88">
                  <c:v>217.81200000000001</c:v>
                </c:pt>
                <c:pt idx="89">
                  <c:v>218.77199999999999</c:v>
                </c:pt>
                <c:pt idx="90">
                  <c:v>219.73099999999999</c:v>
                </c:pt>
                <c:pt idx="91">
                  <c:v>220.69499999999999</c:v>
                </c:pt>
                <c:pt idx="92">
                  <c:v>221.65199999999999</c:v>
                </c:pt>
                <c:pt idx="93">
                  <c:v>222.61099999999999</c:v>
                </c:pt>
                <c:pt idx="94">
                  <c:v>223.57599999999999</c:v>
                </c:pt>
                <c:pt idx="95">
                  <c:v>224.53399999999999</c:v>
                </c:pt>
                <c:pt idx="96">
                  <c:v>225.489</c:v>
                </c:pt>
                <c:pt idx="97">
                  <c:v>226.44800000000001</c:v>
                </c:pt>
                <c:pt idx="98">
                  <c:v>227.41499999999999</c:v>
                </c:pt>
                <c:pt idx="99">
                  <c:v>228.36799999999999</c:v>
                </c:pt>
                <c:pt idx="100">
                  <c:v>229.32900000000001</c:v>
                </c:pt>
                <c:pt idx="101">
                  <c:v>230.28899999999999</c:v>
                </c:pt>
                <c:pt idx="102">
                  <c:v>231.25399999999999</c:v>
                </c:pt>
                <c:pt idx="103">
                  <c:v>232.214</c:v>
                </c:pt>
                <c:pt idx="104">
                  <c:v>233.16900000000001</c:v>
                </c:pt>
                <c:pt idx="105">
                  <c:v>234.12799999999999</c:v>
                </c:pt>
                <c:pt idx="106">
                  <c:v>235.09299999999999</c:v>
                </c:pt>
                <c:pt idx="107">
                  <c:v>236.053</c:v>
                </c:pt>
                <c:pt idx="108">
                  <c:v>237.011</c:v>
                </c:pt>
                <c:pt idx="109">
                  <c:v>237.96700000000001</c:v>
                </c:pt>
                <c:pt idx="110">
                  <c:v>238.934</c:v>
                </c:pt>
                <c:pt idx="111">
                  <c:v>239.90199999999999</c:v>
                </c:pt>
                <c:pt idx="112">
                  <c:v>240.85300000000001</c:v>
                </c:pt>
                <c:pt idx="113">
                  <c:v>241.815</c:v>
                </c:pt>
                <c:pt idx="114">
                  <c:v>242.77199999999999</c:v>
                </c:pt>
                <c:pt idx="115">
                  <c:v>243.72900000000001</c:v>
                </c:pt>
                <c:pt idx="116">
                  <c:v>244.69</c:v>
                </c:pt>
                <c:pt idx="117">
                  <c:v>245.65600000000001</c:v>
                </c:pt>
                <c:pt idx="118">
                  <c:v>246.61199999999999</c:v>
                </c:pt>
                <c:pt idx="119">
                  <c:v>247.57300000000001</c:v>
                </c:pt>
                <c:pt idx="120">
                  <c:v>248.535</c:v>
                </c:pt>
                <c:pt idx="121">
                  <c:v>249.495</c:v>
                </c:pt>
                <c:pt idx="122">
                  <c:v>250.45</c:v>
                </c:pt>
                <c:pt idx="123">
                  <c:v>251.41</c:v>
                </c:pt>
              </c:numCache>
            </c:numRef>
          </c:xVal>
          <c:yVal>
            <c:numRef>
              <c:f>'14.08'!$N$2:$N$283</c:f>
              <c:numCache>
                <c:formatCode>0.00</c:formatCode>
                <c:ptCount val="28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48</c:v>
                </c:pt>
                <c:pt idx="32">
                  <c:v>48</c:v>
                </c:pt>
                <c:pt idx="33">
                  <c:v>48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48</c:v>
                </c:pt>
                <c:pt idx="62">
                  <c:v>48</c:v>
                </c:pt>
                <c:pt idx="63">
                  <c:v>48</c:v>
                </c:pt>
                <c:pt idx="64">
                  <c:v>48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48</c:v>
                </c:pt>
                <c:pt idx="69">
                  <c:v>48</c:v>
                </c:pt>
                <c:pt idx="70">
                  <c:v>48</c:v>
                </c:pt>
                <c:pt idx="71">
                  <c:v>48</c:v>
                </c:pt>
                <c:pt idx="72">
                  <c:v>48</c:v>
                </c:pt>
                <c:pt idx="73">
                  <c:v>48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48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48</c:v>
                </c:pt>
                <c:pt idx="86">
                  <c:v>48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7984"/>
        <c:axId val="25928448"/>
      </c:scatterChart>
      <c:valAx>
        <c:axId val="258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5928448"/>
        <c:crosses val="autoZero"/>
        <c:crossBetween val="midCat"/>
      </c:valAx>
      <c:valAx>
        <c:axId val="259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89798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(2)'!$A$2:$A$218</c:f>
              <c:numCache>
                <c:formatCode>General</c:formatCode>
                <c:ptCount val="217"/>
                <c:pt idx="0">
                  <c:v>45.069000000000003</c:v>
                </c:pt>
                <c:pt idx="1">
                  <c:v>47.968000000000004</c:v>
                </c:pt>
                <c:pt idx="2">
                  <c:v>48.93</c:v>
                </c:pt>
                <c:pt idx="3">
                  <c:v>49.89</c:v>
                </c:pt>
                <c:pt idx="4">
                  <c:v>50.854999999999997</c:v>
                </c:pt>
                <c:pt idx="5">
                  <c:v>51.807000000000002</c:v>
                </c:pt>
                <c:pt idx="6">
                  <c:v>52.767000000000003</c:v>
                </c:pt>
                <c:pt idx="7">
                  <c:v>53.728000000000002</c:v>
                </c:pt>
                <c:pt idx="8">
                  <c:v>54.691000000000003</c:v>
                </c:pt>
                <c:pt idx="9">
                  <c:v>55.652999999999999</c:v>
                </c:pt>
                <c:pt idx="10">
                  <c:v>56.606999999999999</c:v>
                </c:pt>
                <c:pt idx="11">
                  <c:v>57.567</c:v>
                </c:pt>
                <c:pt idx="12">
                  <c:v>58.53</c:v>
                </c:pt>
                <c:pt idx="13">
                  <c:v>59.491999999999997</c:v>
                </c:pt>
                <c:pt idx="14">
                  <c:v>60.448999999999998</c:v>
                </c:pt>
                <c:pt idx="15">
                  <c:v>61.414000000000001</c:v>
                </c:pt>
                <c:pt idx="16">
                  <c:v>62.372</c:v>
                </c:pt>
                <c:pt idx="17">
                  <c:v>63.329000000000001</c:v>
                </c:pt>
                <c:pt idx="18">
                  <c:v>64.287000000000006</c:v>
                </c:pt>
                <c:pt idx="19">
                  <c:v>65.253</c:v>
                </c:pt>
                <c:pt idx="20">
                  <c:v>66.210999999999999</c:v>
                </c:pt>
                <c:pt idx="21">
                  <c:v>67.168000000000006</c:v>
                </c:pt>
                <c:pt idx="22">
                  <c:v>68.135000000000005</c:v>
                </c:pt>
                <c:pt idx="23">
                  <c:v>69.087000000000003</c:v>
                </c:pt>
                <c:pt idx="24">
                  <c:v>70.048000000000002</c:v>
                </c:pt>
                <c:pt idx="25">
                  <c:v>71.009</c:v>
                </c:pt>
                <c:pt idx="26">
                  <c:v>71.971999999999994</c:v>
                </c:pt>
                <c:pt idx="27">
                  <c:v>72.933999999999997</c:v>
                </c:pt>
                <c:pt idx="28">
                  <c:v>73.89</c:v>
                </c:pt>
                <c:pt idx="29">
                  <c:v>74.847999999999999</c:v>
                </c:pt>
                <c:pt idx="30">
                  <c:v>75.811999999999998</c:v>
                </c:pt>
                <c:pt idx="31">
                  <c:v>76.772999999999996</c:v>
                </c:pt>
                <c:pt idx="32">
                  <c:v>77.73</c:v>
                </c:pt>
                <c:pt idx="33">
                  <c:v>78.694999999999993</c:v>
                </c:pt>
                <c:pt idx="34">
                  <c:v>79.653000000000006</c:v>
                </c:pt>
                <c:pt idx="35">
                  <c:v>80.61</c:v>
                </c:pt>
                <c:pt idx="36">
                  <c:v>81.566999999999993</c:v>
                </c:pt>
                <c:pt idx="37">
                  <c:v>82.534000000000006</c:v>
                </c:pt>
                <c:pt idx="38">
                  <c:v>83.492000000000004</c:v>
                </c:pt>
                <c:pt idx="39">
                  <c:v>84.448999999999998</c:v>
                </c:pt>
                <c:pt idx="40">
                  <c:v>85.408000000000001</c:v>
                </c:pt>
                <c:pt idx="41">
                  <c:v>86.375</c:v>
                </c:pt>
                <c:pt idx="42">
                  <c:v>87.328999999999994</c:v>
                </c:pt>
                <c:pt idx="43">
                  <c:v>88.29</c:v>
                </c:pt>
                <c:pt idx="44">
                  <c:v>89.253</c:v>
                </c:pt>
                <c:pt idx="45">
                  <c:v>90.215000000000003</c:v>
                </c:pt>
                <c:pt idx="46">
                  <c:v>91.168000000000006</c:v>
                </c:pt>
                <c:pt idx="47">
                  <c:v>92.129000000000005</c:v>
                </c:pt>
                <c:pt idx="48">
                  <c:v>93.091999999999999</c:v>
                </c:pt>
                <c:pt idx="49">
                  <c:v>94.046999999999997</c:v>
                </c:pt>
                <c:pt idx="50">
                  <c:v>95.009</c:v>
                </c:pt>
                <c:pt idx="51">
                  <c:v>95.966999999999999</c:v>
                </c:pt>
                <c:pt idx="52">
                  <c:v>96.933999999999997</c:v>
                </c:pt>
                <c:pt idx="53">
                  <c:v>97.894000000000005</c:v>
                </c:pt>
                <c:pt idx="54">
                  <c:v>98.849000000000004</c:v>
                </c:pt>
                <c:pt idx="55">
                  <c:v>99.814999999999998</c:v>
                </c:pt>
                <c:pt idx="56">
                  <c:v>100.773</c:v>
                </c:pt>
                <c:pt idx="57">
                  <c:v>101.73</c:v>
                </c:pt>
                <c:pt idx="58">
                  <c:v>102.68899999999999</c:v>
                </c:pt>
                <c:pt idx="59">
                  <c:v>103.64700000000001</c:v>
                </c:pt>
                <c:pt idx="60">
                  <c:v>104.61</c:v>
                </c:pt>
                <c:pt idx="61">
                  <c:v>105.571</c:v>
                </c:pt>
                <c:pt idx="62">
                  <c:v>106.53400000000001</c:v>
                </c:pt>
                <c:pt idx="63">
                  <c:v>107.48699999999999</c:v>
                </c:pt>
                <c:pt idx="64">
                  <c:v>108.449</c:v>
                </c:pt>
                <c:pt idx="65">
                  <c:v>109.41</c:v>
                </c:pt>
                <c:pt idx="66">
                  <c:v>110.373</c:v>
                </c:pt>
                <c:pt idx="67">
                  <c:v>111.327</c:v>
                </c:pt>
                <c:pt idx="68">
                  <c:v>112.29</c:v>
                </c:pt>
                <c:pt idx="69">
                  <c:v>113.247</c:v>
                </c:pt>
                <c:pt idx="70">
                  <c:v>114.214</c:v>
                </c:pt>
                <c:pt idx="71">
                  <c:v>115.172</c:v>
                </c:pt>
                <c:pt idx="72">
                  <c:v>116.129</c:v>
                </c:pt>
                <c:pt idx="73">
                  <c:v>117.087</c:v>
                </c:pt>
                <c:pt idx="74">
                  <c:v>118.054</c:v>
                </c:pt>
                <c:pt idx="75">
                  <c:v>119.015</c:v>
                </c:pt>
                <c:pt idx="76">
                  <c:v>119.96899999999999</c:v>
                </c:pt>
                <c:pt idx="77">
                  <c:v>120.931</c:v>
                </c:pt>
                <c:pt idx="78">
                  <c:v>121.892</c:v>
                </c:pt>
                <c:pt idx="79">
                  <c:v>122.85</c:v>
                </c:pt>
                <c:pt idx="80">
                  <c:v>123.815</c:v>
                </c:pt>
                <c:pt idx="81">
                  <c:v>124.767</c:v>
                </c:pt>
                <c:pt idx="82">
                  <c:v>125.73</c:v>
                </c:pt>
                <c:pt idx="83">
                  <c:v>126.691</c:v>
                </c:pt>
                <c:pt idx="84">
                  <c:v>127.648</c:v>
                </c:pt>
                <c:pt idx="85">
                  <c:v>128.613</c:v>
                </c:pt>
                <c:pt idx="86">
                  <c:v>129.571</c:v>
                </c:pt>
                <c:pt idx="87">
                  <c:v>130.52799999999999</c:v>
                </c:pt>
                <c:pt idx="88">
                  <c:v>131.48699999999999</c:v>
                </c:pt>
                <c:pt idx="89">
                  <c:v>132.453</c:v>
                </c:pt>
                <c:pt idx="90">
                  <c:v>133.41</c:v>
                </c:pt>
                <c:pt idx="91">
                  <c:v>134.36699999999999</c:v>
                </c:pt>
                <c:pt idx="92">
                  <c:v>135.334</c:v>
                </c:pt>
                <c:pt idx="93">
                  <c:v>136.28700000000001</c:v>
                </c:pt>
                <c:pt idx="94">
                  <c:v>137.24700000000001</c:v>
                </c:pt>
                <c:pt idx="95">
                  <c:v>138.209</c:v>
                </c:pt>
                <c:pt idx="96">
                  <c:v>139.172</c:v>
                </c:pt>
                <c:pt idx="97">
                  <c:v>140.13399999999999</c:v>
                </c:pt>
                <c:pt idx="98">
                  <c:v>141.08799999999999</c:v>
                </c:pt>
                <c:pt idx="99">
                  <c:v>142.047</c:v>
                </c:pt>
                <c:pt idx="100">
                  <c:v>143.011</c:v>
                </c:pt>
                <c:pt idx="101">
                  <c:v>143.97499999999999</c:v>
                </c:pt>
                <c:pt idx="102">
                  <c:v>144.928</c:v>
                </c:pt>
                <c:pt idx="103">
                  <c:v>145.88800000000001</c:v>
                </c:pt>
                <c:pt idx="104">
                  <c:v>146.852</c:v>
                </c:pt>
                <c:pt idx="105">
                  <c:v>147.809</c:v>
                </c:pt>
                <c:pt idx="106">
                  <c:v>148.77699999999999</c:v>
                </c:pt>
                <c:pt idx="107">
                  <c:v>149.73500000000001</c:v>
                </c:pt>
                <c:pt idx="108">
                  <c:v>150.691</c:v>
                </c:pt>
                <c:pt idx="109">
                  <c:v>151.649</c:v>
                </c:pt>
                <c:pt idx="110">
                  <c:v>152.608</c:v>
                </c:pt>
                <c:pt idx="111">
                  <c:v>153.57499999999999</c:v>
                </c:pt>
                <c:pt idx="112">
                  <c:v>154.529</c:v>
                </c:pt>
                <c:pt idx="113">
                  <c:v>155.489</c:v>
                </c:pt>
                <c:pt idx="114">
                  <c:v>156.453</c:v>
                </c:pt>
                <c:pt idx="115">
                  <c:v>157.41399999999999</c:v>
                </c:pt>
                <c:pt idx="116">
                  <c:v>158.36699999999999</c:v>
                </c:pt>
                <c:pt idx="117">
                  <c:v>159.328</c:v>
                </c:pt>
                <c:pt idx="118">
                  <c:v>160.292</c:v>
                </c:pt>
                <c:pt idx="119">
                  <c:v>161.255</c:v>
                </c:pt>
                <c:pt idx="120">
                  <c:v>162.209</c:v>
                </c:pt>
                <c:pt idx="121">
                  <c:v>163.17500000000001</c:v>
                </c:pt>
                <c:pt idx="122">
                  <c:v>164.13300000000001</c:v>
                </c:pt>
                <c:pt idx="123">
                  <c:v>165.09100000000001</c:v>
                </c:pt>
                <c:pt idx="124">
                  <c:v>166.047</c:v>
                </c:pt>
                <c:pt idx="125">
                  <c:v>167.01499999999999</c:v>
                </c:pt>
                <c:pt idx="126">
                  <c:v>167.97200000000001</c:v>
                </c:pt>
                <c:pt idx="127">
                  <c:v>168.934</c:v>
                </c:pt>
                <c:pt idx="128">
                  <c:v>169.88800000000001</c:v>
                </c:pt>
                <c:pt idx="129">
                  <c:v>170.85499999999999</c:v>
                </c:pt>
                <c:pt idx="130">
                  <c:v>171.81</c:v>
                </c:pt>
                <c:pt idx="131">
                  <c:v>172.77</c:v>
                </c:pt>
                <c:pt idx="132">
                  <c:v>173.73400000000001</c:v>
                </c:pt>
                <c:pt idx="133">
                  <c:v>174.69499999999999</c:v>
                </c:pt>
                <c:pt idx="134">
                  <c:v>175.649</c:v>
                </c:pt>
                <c:pt idx="135">
                  <c:v>176.60900000000001</c:v>
                </c:pt>
                <c:pt idx="136">
                  <c:v>177.56700000000001</c:v>
                </c:pt>
                <c:pt idx="137">
                  <c:v>178.53200000000001</c:v>
                </c:pt>
                <c:pt idx="138">
                  <c:v>179.489</c:v>
                </c:pt>
                <c:pt idx="139">
                  <c:v>180.45599999999999</c:v>
                </c:pt>
                <c:pt idx="140">
                  <c:v>181.41399999999999</c:v>
                </c:pt>
                <c:pt idx="141">
                  <c:v>182.37200000000001</c:v>
                </c:pt>
                <c:pt idx="142">
                  <c:v>183.328</c:v>
                </c:pt>
                <c:pt idx="143">
                  <c:v>184.28800000000001</c:v>
                </c:pt>
                <c:pt idx="144">
                  <c:v>185.25299999999999</c:v>
                </c:pt>
                <c:pt idx="145">
                  <c:v>186.215</c:v>
                </c:pt>
                <c:pt idx="146">
                  <c:v>187.167</c:v>
                </c:pt>
                <c:pt idx="147">
                  <c:v>188.12700000000001</c:v>
                </c:pt>
                <c:pt idx="148">
                  <c:v>189.09</c:v>
                </c:pt>
                <c:pt idx="149">
                  <c:v>190.05199999999999</c:v>
                </c:pt>
                <c:pt idx="150">
                  <c:v>191.01499999999999</c:v>
                </c:pt>
                <c:pt idx="151">
                  <c:v>191.96700000000001</c:v>
                </c:pt>
                <c:pt idx="152">
                  <c:v>192.93100000000001</c:v>
                </c:pt>
                <c:pt idx="153">
                  <c:v>193.90299999999999</c:v>
                </c:pt>
                <c:pt idx="154">
                  <c:v>194.84800000000001</c:v>
                </c:pt>
                <c:pt idx="155">
                  <c:v>195.816</c:v>
                </c:pt>
                <c:pt idx="156">
                  <c:v>196.77</c:v>
                </c:pt>
                <c:pt idx="157">
                  <c:v>197.73</c:v>
                </c:pt>
                <c:pt idx="158">
                  <c:v>198.69499999999999</c:v>
                </c:pt>
                <c:pt idx="159">
                  <c:v>199.655</c:v>
                </c:pt>
                <c:pt idx="160">
                  <c:v>200.61</c:v>
                </c:pt>
                <c:pt idx="161">
                  <c:v>201.56899999999999</c:v>
                </c:pt>
                <c:pt idx="162">
                  <c:v>202.52799999999999</c:v>
                </c:pt>
                <c:pt idx="163">
                  <c:v>203.49299999999999</c:v>
                </c:pt>
                <c:pt idx="164">
                  <c:v>204.44900000000001</c:v>
                </c:pt>
                <c:pt idx="165">
                  <c:v>205.416</c:v>
                </c:pt>
                <c:pt idx="166">
                  <c:v>206.375</c:v>
                </c:pt>
                <c:pt idx="167">
                  <c:v>207.33199999999999</c:v>
                </c:pt>
                <c:pt idx="168">
                  <c:v>208.28800000000001</c:v>
                </c:pt>
                <c:pt idx="169">
                  <c:v>209.255</c:v>
                </c:pt>
                <c:pt idx="170">
                  <c:v>210.214</c:v>
                </c:pt>
                <c:pt idx="171">
                  <c:v>211.17400000000001</c:v>
                </c:pt>
                <c:pt idx="172">
                  <c:v>212.12700000000001</c:v>
                </c:pt>
                <c:pt idx="173">
                  <c:v>213.096</c:v>
                </c:pt>
                <c:pt idx="174">
                  <c:v>214.05099999999999</c:v>
                </c:pt>
                <c:pt idx="175">
                  <c:v>215.011</c:v>
                </c:pt>
                <c:pt idx="176">
                  <c:v>215.97499999999999</c:v>
                </c:pt>
                <c:pt idx="177">
                  <c:v>216.93600000000001</c:v>
                </c:pt>
                <c:pt idx="178">
                  <c:v>217.893</c:v>
                </c:pt>
                <c:pt idx="179">
                  <c:v>218.851</c:v>
                </c:pt>
                <c:pt idx="180">
                  <c:v>219.80799999999999</c:v>
                </c:pt>
                <c:pt idx="181">
                  <c:v>220.773</c:v>
                </c:pt>
                <c:pt idx="182">
                  <c:v>221.73</c:v>
                </c:pt>
                <c:pt idx="183">
                  <c:v>222.68700000000001</c:v>
                </c:pt>
                <c:pt idx="184">
                  <c:v>223.654</c:v>
                </c:pt>
                <c:pt idx="185">
                  <c:v>224.613</c:v>
                </c:pt>
                <c:pt idx="186">
                  <c:v>225.57</c:v>
                </c:pt>
                <c:pt idx="187">
                  <c:v>226.52699999999999</c:v>
                </c:pt>
                <c:pt idx="188">
                  <c:v>227.48699999999999</c:v>
                </c:pt>
                <c:pt idx="189">
                  <c:v>228.453</c:v>
                </c:pt>
                <c:pt idx="190">
                  <c:v>229.40700000000001</c:v>
                </c:pt>
                <c:pt idx="191">
                  <c:v>230.36699999999999</c:v>
                </c:pt>
                <c:pt idx="192">
                  <c:v>231.333</c:v>
                </c:pt>
                <c:pt idx="193">
                  <c:v>232.291</c:v>
                </c:pt>
                <c:pt idx="194">
                  <c:v>233.25399999999999</c:v>
                </c:pt>
                <c:pt idx="195">
                  <c:v>234.20699999999999</c:v>
                </c:pt>
                <c:pt idx="196">
                  <c:v>235.17099999999999</c:v>
                </c:pt>
                <c:pt idx="197">
                  <c:v>236.13300000000001</c:v>
                </c:pt>
                <c:pt idx="198">
                  <c:v>237.08699999999999</c:v>
                </c:pt>
                <c:pt idx="199">
                  <c:v>238.054</c:v>
                </c:pt>
                <c:pt idx="200">
                  <c:v>239.012</c:v>
                </c:pt>
                <c:pt idx="201">
                  <c:v>239.96899999999999</c:v>
                </c:pt>
                <c:pt idx="202">
                  <c:v>240.93600000000001</c:v>
                </c:pt>
                <c:pt idx="203">
                  <c:v>241.904</c:v>
                </c:pt>
                <c:pt idx="204">
                  <c:v>242.85300000000001</c:v>
                </c:pt>
                <c:pt idx="205">
                  <c:v>243.80699999999999</c:v>
                </c:pt>
              </c:numCache>
            </c:numRef>
          </c:xVal>
          <c:yVal>
            <c:numRef>
              <c:f>'14.08 (2)'!$B$2:$B$218</c:f>
              <c:numCache>
                <c:formatCode>General</c:formatCode>
                <c:ptCount val="217"/>
                <c:pt idx="0">
                  <c:v>46.4</c:v>
                </c:pt>
                <c:pt idx="1">
                  <c:v>46.4</c:v>
                </c:pt>
                <c:pt idx="2">
                  <c:v>46.4</c:v>
                </c:pt>
                <c:pt idx="3">
                  <c:v>46.4</c:v>
                </c:pt>
                <c:pt idx="4">
                  <c:v>46.5</c:v>
                </c:pt>
                <c:pt idx="5">
                  <c:v>46.5</c:v>
                </c:pt>
                <c:pt idx="6">
                  <c:v>46.5</c:v>
                </c:pt>
                <c:pt idx="7">
                  <c:v>46.5</c:v>
                </c:pt>
                <c:pt idx="8">
                  <c:v>46.5</c:v>
                </c:pt>
                <c:pt idx="9">
                  <c:v>46.5</c:v>
                </c:pt>
                <c:pt idx="10">
                  <c:v>46.5</c:v>
                </c:pt>
                <c:pt idx="11">
                  <c:v>46.5</c:v>
                </c:pt>
                <c:pt idx="12">
                  <c:v>46.5</c:v>
                </c:pt>
                <c:pt idx="13">
                  <c:v>46.6</c:v>
                </c:pt>
                <c:pt idx="14">
                  <c:v>46.6</c:v>
                </c:pt>
                <c:pt idx="15">
                  <c:v>46.6</c:v>
                </c:pt>
                <c:pt idx="16">
                  <c:v>46.6</c:v>
                </c:pt>
                <c:pt idx="17">
                  <c:v>46.6</c:v>
                </c:pt>
                <c:pt idx="18">
                  <c:v>46.6</c:v>
                </c:pt>
                <c:pt idx="19">
                  <c:v>46.6</c:v>
                </c:pt>
                <c:pt idx="20">
                  <c:v>46.6</c:v>
                </c:pt>
                <c:pt idx="21">
                  <c:v>46.6</c:v>
                </c:pt>
                <c:pt idx="22">
                  <c:v>46.6</c:v>
                </c:pt>
                <c:pt idx="23">
                  <c:v>46.6</c:v>
                </c:pt>
                <c:pt idx="24">
                  <c:v>46.6</c:v>
                </c:pt>
                <c:pt idx="25">
                  <c:v>46.6</c:v>
                </c:pt>
                <c:pt idx="26">
                  <c:v>46.7</c:v>
                </c:pt>
                <c:pt idx="27">
                  <c:v>46.6</c:v>
                </c:pt>
                <c:pt idx="28">
                  <c:v>46.6</c:v>
                </c:pt>
                <c:pt idx="29">
                  <c:v>46.6</c:v>
                </c:pt>
                <c:pt idx="30">
                  <c:v>46.6</c:v>
                </c:pt>
                <c:pt idx="31">
                  <c:v>46.5</c:v>
                </c:pt>
                <c:pt idx="32">
                  <c:v>46.5</c:v>
                </c:pt>
                <c:pt idx="33">
                  <c:v>46.5</c:v>
                </c:pt>
                <c:pt idx="34">
                  <c:v>46.5</c:v>
                </c:pt>
                <c:pt idx="35">
                  <c:v>46.5</c:v>
                </c:pt>
                <c:pt idx="36">
                  <c:v>46.5</c:v>
                </c:pt>
                <c:pt idx="37">
                  <c:v>46.6</c:v>
                </c:pt>
                <c:pt idx="38">
                  <c:v>46.6</c:v>
                </c:pt>
                <c:pt idx="39">
                  <c:v>46.6</c:v>
                </c:pt>
                <c:pt idx="40">
                  <c:v>46.6</c:v>
                </c:pt>
                <c:pt idx="41">
                  <c:v>46.6</c:v>
                </c:pt>
                <c:pt idx="42">
                  <c:v>46.6</c:v>
                </c:pt>
                <c:pt idx="43">
                  <c:v>46.6</c:v>
                </c:pt>
                <c:pt idx="44">
                  <c:v>47.1</c:v>
                </c:pt>
                <c:pt idx="45">
                  <c:v>47.4</c:v>
                </c:pt>
                <c:pt idx="46">
                  <c:v>51.7</c:v>
                </c:pt>
                <c:pt idx="47">
                  <c:v>55.2</c:v>
                </c:pt>
                <c:pt idx="48">
                  <c:v>59.5</c:v>
                </c:pt>
                <c:pt idx="49">
                  <c:v>67.2</c:v>
                </c:pt>
                <c:pt idx="50">
                  <c:v>71.099999999999994</c:v>
                </c:pt>
                <c:pt idx="51">
                  <c:v>76</c:v>
                </c:pt>
                <c:pt idx="52">
                  <c:v>79.2</c:v>
                </c:pt>
                <c:pt idx="53">
                  <c:v>84.7</c:v>
                </c:pt>
                <c:pt idx="54">
                  <c:v>85.1</c:v>
                </c:pt>
                <c:pt idx="55">
                  <c:v>88.3</c:v>
                </c:pt>
                <c:pt idx="56">
                  <c:v>88.3</c:v>
                </c:pt>
                <c:pt idx="57">
                  <c:v>88.3</c:v>
                </c:pt>
                <c:pt idx="58">
                  <c:v>88.3</c:v>
                </c:pt>
                <c:pt idx="59">
                  <c:v>88.4</c:v>
                </c:pt>
                <c:pt idx="60">
                  <c:v>85.3</c:v>
                </c:pt>
                <c:pt idx="61">
                  <c:v>85.3</c:v>
                </c:pt>
                <c:pt idx="62">
                  <c:v>85</c:v>
                </c:pt>
                <c:pt idx="63">
                  <c:v>82.6</c:v>
                </c:pt>
                <c:pt idx="64">
                  <c:v>80.3</c:v>
                </c:pt>
                <c:pt idx="65">
                  <c:v>80.3</c:v>
                </c:pt>
                <c:pt idx="66">
                  <c:v>77.5</c:v>
                </c:pt>
                <c:pt idx="67">
                  <c:v>77.2</c:v>
                </c:pt>
                <c:pt idx="68">
                  <c:v>73.7</c:v>
                </c:pt>
                <c:pt idx="69">
                  <c:v>73.599999999999994</c:v>
                </c:pt>
                <c:pt idx="70">
                  <c:v>73.099999999999994</c:v>
                </c:pt>
                <c:pt idx="71">
                  <c:v>69</c:v>
                </c:pt>
                <c:pt idx="72">
                  <c:v>68.900000000000006</c:v>
                </c:pt>
                <c:pt idx="73">
                  <c:v>66.7</c:v>
                </c:pt>
                <c:pt idx="74">
                  <c:v>66.599999999999994</c:v>
                </c:pt>
                <c:pt idx="75">
                  <c:v>63.4</c:v>
                </c:pt>
                <c:pt idx="76">
                  <c:v>63.4</c:v>
                </c:pt>
                <c:pt idx="77">
                  <c:v>62.9</c:v>
                </c:pt>
                <c:pt idx="78">
                  <c:v>59.7</c:v>
                </c:pt>
                <c:pt idx="79">
                  <c:v>59.7</c:v>
                </c:pt>
                <c:pt idx="80">
                  <c:v>59.6</c:v>
                </c:pt>
                <c:pt idx="81">
                  <c:v>57.3</c:v>
                </c:pt>
                <c:pt idx="82">
                  <c:v>57.2</c:v>
                </c:pt>
                <c:pt idx="83">
                  <c:v>57.2</c:v>
                </c:pt>
                <c:pt idx="84">
                  <c:v>56.8</c:v>
                </c:pt>
                <c:pt idx="85">
                  <c:v>56.4</c:v>
                </c:pt>
                <c:pt idx="86">
                  <c:v>54</c:v>
                </c:pt>
                <c:pt idx="87">
                  <c:v>53.9</c:v>
                </c:pt>
                <c:pt idx="88">
                  <c:v>53.9</c:v>
                </c:pt>
                <c:pt idx="89">
                  <c:v>53.5</c:v>
                </c:pt>
                <c:pt idx="90">
                  <c:v>53.2</c:v>
                </c:pt>
                <c:pt idx="91">
                  <c:v>52.9</c:v>
                </c:pt>
                <c:pt idx="92">
                  <c:v>52.7</c:v>
                </c:pt>
                <c:pt idx="93">
                  <c:v>52.3</c:v>
                </c:pt>
                <c:pt idx="94">
                  <c:v>51.9</c:v>
                </c:pt>
                <c:pt idx="95">
                  <c:v>51.6</c:v>
                </c:pt>
                <c:pt idx="96">
                  <c:v>51.4</c:v>
                </c:pt>
                <c:pt idx="97">
                  <c:v>51.2</c:v>
                </c:pt>
                <c:pt idx="98">
                  <c:v>51</c:v>
                </c:pt>
                <c:pt idx="99">
                  <c:v>50.8</c:v>
                </c:pt>
                <c:pt idx="100">
                  <c:v>50.7</c:v>
                </c:pt>
                <c:pt idx="101">
                  <c:v>50.5</c:v>
                </c:pt>
                <c:pt idx="102">
                  <c:v>50.1</c:v>
                </c:pt>
                <c:pt idx="103">
                  <c:v>49.8</c:v>
                </c:pt>
                <c:pt idx="104">
                  <c:v>49.6</c:v>
                </c:pt>
                <c:pt idx="105">
                  <c:v>49.4</c:v>
                </c:pt>
                <c:pt idx="106">
                  <c:v>49.3</c:v>
                </c:pt>
                <c:pt idx="107">
                  <c:v>49.2</c:v>
                </c:pt>
                <c:pt idx="108">
                  <c:v>49.1</c:v>
                </c:pt>
                <c:pt idx="109">
                  <c:v>49</c:v>
                </c:pt>
                <c:pt idx="110">
                  <c:v>48.9</c:v>
                </c:pt>
                <c:pt idx="111">
                  <c:v>48.9</c:v>
                </c:pt>
                <c:pt idx="112">
                  <c:v>48.8</c:v>
                </c:pt>
                <c:pt idx="113">
                  <c:v>48.7</c:v>
                </c:pt>
                <c:pt idx="114">
                  <c:v>48.7</c:v>
                </c:pt>
                <c:pt idx="115">
                  <c:v>48.6</c:v>
                </c:pt>
                <c:pt idx="116">
                  <c:v>48.6</c:v>
                </c:pt>
                <c:pt idx="117">
                  <c:v>48.5</c:v>
                </c:pt>
                <c:pt idx="118">
                  <c:v>48.4</c:v>
                </c:pt>
                <c:pt idx="119">
                  <c:v>48.1</c:v>
                </c:pt>
                <c:pt idx="120">
                  <c:v>47.9</c:v>
                </c:pt>
                <c:pt idx="121">
                  <c:v>47.7</c:v>
                </c:pt>
                <c:pt idx="122">
                  <c:v>47.6</c:v>
                </c:pt>
                <c:pt idx="123">
                  <c:v>47.6</c:v>
                </c:pt>
                <c:pt idx="124">
                  <c:v>47.5</c:v>
                </c:pt>
                <c:pt idx="125">
                  <c:v>47.5</c:v>
                </c:pt>
                <c:pt idx="126">
                  <c:v>47.5</c:v>
                </c:pt>
                <c:pt idx="127">
                  <c:v>47.5</c:v>
                </c:pt>
                <c:pt idx="128">
                  <c:v>47.5</c:v>
                </c:pt>
                <c:pt idx="129">
                  <c:v>47.4</c:v>
                </c:pt>
                <c:pt idx="130">
                  <c:v>47.4</c:v>
                </c:pt>
                <c:pt idx="131">
                  <c:v>47.4</c:v>
                </c:pt>
                <c:pt idx="132">
                  <c:v>47.4</c:v>
                </c:pt>
                <c:pt idx="133">
                  <c:v>47.4</c:v>
                </c:pt>
                <c:pt idx="134">
                  <c:v>47.4</c:v>
                </c:pt>
                <c:pt idx="135">
                  <c:v>47.3</c:v>
                </c:pt>
                <c:pt idx="136">
                  <c:v>47.3</c:v>
                </c:pt>
                <c:pt idx="137">
                  <c:v>47.3</c:v>
                </c:pt>
                <c:pt idx="138">
                  <c:v>47.3</c:v>
                </c:pt>
                <c:pt idx="139">
                  <c:v>47.3</c:v>
                </c:pt>
                <c:pt idx="140">
                  <c:v>47.2</c:v>
                </c:pt>
                <c:pt idx="141">
                  <c:v>47.2</c:v>
                </c:pt>
                <c:pt idx="142">
                  <c:v>47.2</c:v>
                </c:pt>
                <c:pt idx="143">
                  <c:v>47.2</c:v>
                </c:pt>
                <c:pt idx="144">
                  <c:v>47.2</c:v>
                </c:pt>
                <c:pt idx="145">
                  <c:v>47.1</c:v>
                </c:pt>
                <c:pt idx="146">
                  <c:v>47.1</c:v>
                </c:pt>
                <c:pt idx="147">
                  <c:v>47.1</c:v>
                </c:pt>
                <c:pt idx="148">
                  <c:v>47.1</c:v>
                </c:pt>
                <c:pt idx="149">
                  <c:v>47.1</c:v>
                </c:pt>
                <c:pt idx="150">
                  <c:v>47.1</c:v>
                </c:pt>
                <c:pt idx="151">
                  <c:v>47.1</c:v>
                </c:pt>
                <c:pt idx="152">
                  <c:v>47.1</c:v>
                </c:pt>
                <c:pt idx="153">
                  <c:v>47.1</c:v>
                </c:pt>
                <c:pt idx="154">
                  <c:v>47</c:v>
                </c:pt>
                <c:pt idx="155">
                  <c:v>47</c:v>
                </c:pt>
                <c:pt idx="156">
                  <c:v>47</c:v>
                </c:pt>
                <c:pt idx="157">
                  <c:v>47</c:v>
                </c:pt>
                <c:pt idx="158">
                  <c:v>47</c:v>
                </c:pt>
                <c:pt idx="159">
                  <c:v>47</c:v>
                </c:pt>
                <c:pt idx="160">
                  <c:v>47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46.9</c:v>
                </c:pt>
                <c:pt idx="167">
                  <c:v>46.9</c:v>
                </c:pt>
                <c:pt idx="168">
                  <c:v>46.9</c:v>
                </c:pt>
                <c:pt idx="169">
                  <c:v>46.9</c:v>
                </c:pt>
                <c:pt idx="170">
                  <c:v>46.9</c:v>
                </c:pt>
                <c:pt idx="171">
                  <c:v>46.9</c:v>
                </c:pt>
                <c:pt idx="172">
                  <c:v>46.9</c:v>
                </c:pt>
                <c:pt idx="173">
                  <c:v>46.9</c:v>
                </c:pt>
                <c:pt idx="174">
                  <c:v>46.8</c:v>
                </c:pt>
                <c:pt idx="175">
                  <c:v>46.8</c:v>
                </c:pt>
                <c:pt idx="176">
                  <c:v>46.8</c:v>
                </c:pt>
                <c:pt idx="177">
                  <c:v>46.8</c:v>
                </c:pt>
                <c:pt idx="178">
                  <c:v>46.8</c:v>
                </c:pt>
                <c:pt idx="179">
                  <c:v>46.8</c:v>
                </c:pt>
                <c:pt idx="180">
                  <c:v>46.8</c:v>
                </c:pt>
                <c:pt idx="181">
                  <c:v>46.7</c:v>
                </c:pt>
                <c:pt idx="182">
                  <c:v>46.7</c:v>
                </c:pt>
                <c:pt idx="183">
                  <c:v>46.7</c:v>
                </c:pt>
                <c:pt idx="184">
                  <c:v>46.7</c:v>
                </c:pt>
                <c:pt idx="185">
                  <c:v>46.7</c:v>
                </c:pt>
                <c:pt idx="186">
                  <c:v>46.7</c:v>
                </c:pt>
                <c:pt idx="187">
                  <c:v>46.6</c:v>
                </c:pt>
                <c:pt idx="188">
                  <c:v>46.6</c:v>
                </c:pt>
                <c:pt idx="189">
                  <c:v>46.6</c:v>
                </c:pt>
                <c:pt idx="190">
                  <c:v>46.6</c:v>
                </c:pt>
                <c:pt idx="191">
                  <c:v>46.6</c:v>
                </c:pt>
                <c:pt idx="192">
                  <c:v>46.6</c:v>
                </c:pt>
                <c:pt idx="193">
                  <c:v>46.6</c:v>
                </c:pt>
                <c:pt idx="194">
                  <c:v>46.6</c:v>
                </c:pt>
                <c:pt idx="195">
                  <c:v>46.6</c:v>
                </c:pt>
                <c:pt idx="196">
                  <c:v>46.6</c:v>
                </c:pt>
                <c:pt idx="197">
                  <c:v>46.6</c:v>
                </c:pt>
                <c:pt idx="198">
                  <c:v>46.6</c:v>
                </c:pt>
                <c:pt idx="199">
                  <c:v>46.6</c:v>
                </c:pt>
                <c:pt idx="200">
                  <c:v>46.6</c:v>
                </c:pt>
                <c:pt idx="201">
                  <c:v>46.6</c:v>
                </c:pt>
                <c:pt idx="202">
                  <c:v>46.6</c:v>
                </c:pt>
                <c:pt idx="203">
                  <c:v>46.6</c:v>
                </c:pt>
                <c:pt idx="204">
                  <c:v>46.6</c:v>
                </c:pt>
                <c:pt idx="205">
                  <c:v>46.6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(2)'!$A$2:$A$218</c:f>
              <c:numCache>
                <c:formatCode>General</c:formatCode>
                <c:ptCount val="217"/>
                <c:pt idx="0">
                  <c:v>45.069000000000003</c:v>
                </c:pt>
                <c:pt idx="1">
                  <c:v>47.968000000000004</c:v>
                </c:pt>
                <c:pt idx="2">
                  <c:v>48.93</c:v>
                </c:pt>
                <c:pt idx="3">
                  <c:v>49.89</c:v>
                </c:pt>
                <c:pt idx="4">
                  <c:v>50.854999999999997</c:v>
                </c:pt>
                <c:pt idx="5">
                  <c:v>51.807000000000002</c:v>
                </c:pt>
                <c:pt idx="6">
                  <c:v>52.767000000000003</c:v>
                </c:pt>
                <c:pt idx="7">
                  <c:v>53.728000000000002</c:v>
                </c:pt>
                <c:pt idx="8">
                  <c:v>54.691000000000003</c:v>
                </c:pt>
                <c:pt idx="9">
                  <c:v>55.652999999999999</c:v>
                </c:pt>
                <c:pt idx="10">
                  <c:v>56.606999999999999</c:v>
                </c:pt>
                <c:pt idx="11">
                  <c:v>57.567</c:v>
                </c:pt>
                <c:pt idx="12">
                  <c:v>58.53</c:v>
                </c:pt>
                <c:pt idx="13">
                  <c:v>59.491999999999997</c:v>
                </c:pt>
                <c:pt idx="14">
                  <c:v>60.448999999999998</c:v>
                </c:pt>
                <c:pt idx="15">
                  <c:v>61.414000000000001</c:v>
                </c:pt>
                <c:pt idx="16">
                  <c:v>62.372</c:v>
                </c:pt>
                <c:pt idx="17">
                  <c:v>63.329000000000001</c:v>
                </c:pt>
                <c:pt idx="18">
                  <c:v>64.287000000000006</c:v>
                </c:pt>
                <c:pt idx="19">
                  <c:v>65.253</c:v>
                </c:pt>
                <c:pt idx="20">
                  <c:v>66.210999999999999</c:v>
                </c:pt>
                <c:pt idx="21">
                  <c:v>67.168000000000006</c:v>
                </c:pt>
                <c:pt idx="22">
                  <c:v>68.135000000000005</c:v>
                </c:pt>
                <c:pt idx="23">
                  <c:v>69.087000000000003</c:v>
                </c:pt>
                <c:pt idx="24">
                  <c:v>70.048000000000002</c:v>
                </c:pt>
                <c:pt idx="25">
                  <c:v>71.009</c:v>
                </c:pt>
                <c:pt idx="26">
                  <c:v>71.971999999999994</c:v>
                </c:pt>
                <c:pt idx="27">
                  <c:v>72.933999999999997</c:v>
                </c:pt>
                <c:pt idx="28">
                  <c:v>73.89</c:v>
                </c:pt>
                <c:pt idx="29">
                  <c:v>74.847999999999999</c:v>
                </c:pt>
                <c:pt idx="30">
                  <c:v>75.811999999999998</c:v>
                </c:pt>
                <c:pt idx="31">
                  <c:v>76.772999999999996</c:v>
                </c:pt>
                <c:pt idx="32">
                  <c:v>77.73</c:v>
                </c:pt>
                <c:pt idx="33">
                  <c:v>78.694999999999993</c:v>
                </c:pt>
                <c:pt idx="34">
                  <c:v>79.653000000000006</c:v>
                </c:pt>
                <c:pt idx="35">
                  <c:v>80.61</c:v>
                </c:pt>
                <c:pt idx="36">
                  <c:v>81.566999999999993</c:v>
                </c:pt>
                <c:pt idx="37">
                  <c:v>82.534000000000006</c:v>
                </c:pt>
                <c:pt idx="38">
                  <c:v>83.492000000000004</c:v>
                </c:pt>
                <c:pt idx="39">
                  <c:v>84.448999999999998</c:v>
                </c:pt>
                <c:pt idx="40">
                  <c:v>85.408000000000001</c:v>
                </c:pt>
                <c:pt idx="41">
                  <c:v>86.375</c:v>
                </c:pt>
                <c:pt idx="42">
                  <c:v>87.328999999999994</c:v>
                </c:pt>
                <c:pt idx="43">
                  <c:v>88.29</c:v>
                </c:pt>
                <c:pt idx="44">
                  <c:v>89.253</c:v>
                </c:pt>
                <c:pt idx="45">
                  <c:v>90.215000000000003</c:v>
                </c:pt>
                <c:pt idx="46">
                  <c:v>91.168000000000006</c:v>
                </c:pt>
                <c:pt idx="47">
                  <c:v>92.129000000000005</c:v>
                </c:pt>
                <c:pt idx="48">
                  <c:v>93.091999999999999</c:v>
                </c:pt>
                <c:pt idx="49">
                  <c:v>94.046999999999997</c:v>
                </c:pt>
                <c:pt idx="50">
                  <c:v>95.009</c:v>
                </c:pt>
                <c:pt idx="51">
                  <c:v>95.966999999999999</c:v>
                </c:pt>
                <c:pt idx="52">
                  <c:v>96.933999999999997</c:v>
                </c:pt>
                <c:pt idx="53">
                  <c:v>97.894000000000005</c:v>
                </c:pt>
                <c:pt idx="54">
                  <c:v>98.849000000000004</c:v>
                </c:pt>
                <c:pt idx="55">
                  <c:v>99.814999999999998</c:v>
                </c:pt>
                <c:pt idx="56">
                  <c:v>100.773</c:v>
                </c:pt>
                <c:pt idx="57">
                  <c:v>101.73</c:v>
                </c:pt>
                <c:pt idx="58">
                  <c:v>102.68899999999999</c:v>
                </c:pt>
                <c:pt idx="59">
                  <c:v>103.64700000000001</c:v>
                </c:pt>
                <c:pt idx="60">
                  <c:v>104.61</c:v>
                </c:pt>
                <c:pt idx="61">
                  <c:v>105.571</c:v>
                </c:pt>
                <c:pt idx="62">
                  <c:v>106.53400000000001</c:v>
                </c:pt>
                <c:pt idx="63">
                  <c:v>107.48699999999999</c:v>
                </c:pt>
                <c:pt idx="64">
                  <c:v>108.449</c:v>
                </c:pt>
                <c:pt idx="65">
                  <c:v>109.41</c:v>
                </c:pt>
                <c:pt idx="66">
                  <c:v>110.373</c:v>
                </c:pt>
                <c:pt idx="67">
                  <c:v>111.327</c:v>
                </c:pt>
                <c:pt idx="68">
                  <c:v>112.29</c:v>
                </c:pt>
                <c:pt idx="69">
                  <c:v>113.247</c:v>
                </c:pt>
                <c:pt idx="70">
                  <c:v>114.214</c:v>
                </c:pt>
                <c:pt idx="71">
                  <c:v>115.172</c:v>
                </c:pt>
                <c:pt idx="72">
                  <c:v>116.129</c:v>
                </c:pt>
                <c:pt idx="73">
                  <c:v>117.087</c:v>
                </c:pt>
                <c:pt idx="74">
                  <c:v>118.054</c:v>
                </c:pt>
                <c:pt idx="75">
                  <c:v>119.015</c:v>
                </c:pt>
                <c:pt idx="76">
                  <c:v>119.96899999999999</c:v>
                </c:pt>
                <c:pt idx="77">
                  <c:v>120.931</c:v>
                </c:pt>
                <c:pt idx="78">
                  <c:v>121.892</c:v>
                </c:pt>
                <c:pt idx="79">
                  <c:v>122.85</c:v>
                </c:pt>
                <c:pt idx="80">
                  <c:v>123.815</c:v>
                </c:pt>
                <c:pt idx="81">
                  <c:v>124.767</c:v>
                </c:pt>
                <c:pt idx="82">
                  <c:v>125.73</c:v>
                </c:pt>
                <c:pt idx="83">
                  <c:v>126.691</c:v>
                </c:pt>
                <c:pt idx="84">
                  <c:v>127.648</c:v>
                </c:pt>
                <c:pt idx="85">
                  <c:v>128.613</c:v>
                </c:pt>
                <c:pt idx="86">
                  <c:v>129.571</c:v>
                </c:pt>
                <c:pt idx="87">
                  <c:v>130.52799999999999</c:v>
                </c:pt>
                <c:pt idx="88">
                  <c:v>131.48699999999999</c:v>
                </c:pt>
                <c:pt idx="89">
                  <c:v>132.453</c:v>
                </c:pt>
                <c:pt idx="90">
                  <c:v>133.41</c:v>
                </c:pt>
                <c:pt idx="91">
                  <c:v>134.36699999999999</c:v>
                </c:pt>
                <c:pt idx="92">
                  <c:v>135.334</c:v>
                </c:pt>
                <c:pt idx="93">
                  <c:v>136.28700000000001</c:v>
                </c:pt>
                <c:pt idx="94">
                  <c:v>137.24700000000001</c:v>
                </c:pt>
                <c:pt idx="95">
                  <c:v>138.209</c:v>
                </c:pt>
                <c:pt idx="96">
                  <c:v>139.172</c:v>
                </c:pt>
                <c:pt idx="97">
                  <c:v>140.13399999999999</c:v>
                </c:pt>
                <c:pt idx="98">
                  <c:v>141.08799999999999</c:v>
                </c:pt>
                <c:pt idx="99">
                  <c:v>142.047</c:v>
                </c:pt>
                <c:pt idx="100">
                  <c:v>143.011</c:v>
                </c:pt>
                <c:pt idx="101">
                  <c:v>143.97499999999999</c:v>
                </c:pt>
                <c:pt idx="102">
                  <c:v>144.928</c:v>
                </c:pt>
                <c:pt idx="103">
                  <c:v>145.88800000000001</c:v>
                </c:pt>
                <c:pt idx="104">
                  <c:v>146.852</c:v>
                </c:pt>
                <c:pt idx="105">
                  <c:v>147.809</c:v>
                </c:pt>
                <c:pt idx="106">
                  <c:v>148.77699999999999</c:v>
                </c:pt>
                <c:pt idx="107">
                  <c:v>149.73500000000001</c:v>
                </c:pt>
                <c:pt idx="108">
                  <c:v>150.691</c:v>
                </c:pt>
                <c:pt idx="109">
                  <c:v>151.649</c:v>
                </c:pt>
                <c:pt idx="110">
                  <c:v>152.608</c:v>
                </c:pt>
                <c:pt idx="111">
                  <c:v>153.57499999999999</c:v>
                </c:pt>
                <c:pt idx="112">
                  <c:v>154.529</c:v>
                </c:pt>
                <c:pt idx="113">
                  <c:v>155.489</c:v>
                </c:pt>
                <c:pt idx="114">
                  <c:v>156.453</c:v>
                </c:pt>
                <c:pt idx="115">
                  <c:v>157.41399999999999</c:v>
                </c:pt>
                <c:pt idx="116">
                  <c:v>158.36699999999999</c:v>
                </c:pt>
                <c:pt idx="117">
                  <c:v>159.328</c:v>
                </c:pt>
                <c:pt idx="118">
                  <c:v>160.292</c:v>
                </c:pt>
                <c:pt idx="119">
                  <c:v>161.255</c:v>
                </c:pt>
                <c:pt idx="120">
                  <c:v>162.209</c:v>
                </c:pt>
                <c:pt idx="121">
                  <c:v>163.17500000000001</c:v>
                </c:pt>
                <c:pt idx="122">
                  <c:v>164.13300000000001</c:v>
                </c:pt>
                <c:pt idx="123">
                  <c:v>165.09100000000001</c:v>
                </c:pt>
                <c:pt idx="124">
                  <c:v>166.047</c:v>
                </c:pt>
                <c:pt idx="125">
                  <c:v>167.01499999999999</c:v>
                </c:pt>
                <c:pt idx="126">
                  <c:v>167.97200000000001</c:v>
                </c:pt>
                <c:pt idx="127">
                  <c:v>168.934</c:v>
                </c:pt>
                <c:pt idx="128">
                  <c:v>169.88800000000001</c:v>
                </c:pt>
                <c:pt idx="129">
                  <c:v>170.85499999999999</c:v>
                </c:pt>
                <c:pt idx="130">
                  <c:v>171.81</c:v>
                </c:pt>
                <c:pt idx="131">
                  <c:v>172.77</c:v>
                </c:pt>
                <c:pt idx="132">
                  <c:v>173.73400000000001</c:v>
                </c:pt>
                <c:pt idx="133">
                  <c:v>174.69499999999999</c:v>
                </c:pt>
                <c:pt idx="134">
                  <c:v>175.649</c:v>
                </c:pt>
                <c:pt idx="135">
                  <c:v>176.60900000000001</c:v>
                </c:pt>
                <c:pt idx="136">
                  <c:v>177.56700000000001</c:v>
                </c:pt>
                <c:pt idx="137">
                  <c:v>178.53200000000001</c:v>
                </c:pt>
                <c:pt idx="138">
                  <c:v>179.489</c:v>
                </c:pt>
                <c:pt idx="139">
                  <c:v>180.45599999999999</c:v>
                </c:pt>
                <c:pt idx="140">
                  <c:v>181.41399999999999</c:v>
                </c:pt>
                <c:pt idx="141">
                  <c:v>182.37200000000001</c:v>
                </c:pt>
                <c:pt idx="142">
                  <c:v>183.328</c:v>
                </c:pt>
                <c:pt idx="143">
                  <c:v>184.28800000000001</c:v>
                </c:pt>
                <c:pt idx="144">
                  <c:v>185.25299999999999</c:v>
                </c:pt>
                <c:pt idx="145">
                  <c:v>186.215</c:v>
                </c:pt>
                <c:pt idx="146">
                  <c:v>187.167</c:v>
                </c:pt>
                <c:pt idx="147">
                  <c:v>188.12700000000001</c:v>
                </c:pt>
                <c:pt idx="148">
                  <c:v>189.09</c:v>
                </c:pt>
                <c:pt idx="149">
                  <c:v>190.05199999999999</c:v>
                </c:pt>
                <c:pt idx="150">
                  <c:v>191.01499999999999</c:v>
                </c:pt>
                <c:pt idx="151">
                  <c:v>191.96700000000001</c:v>
                </c:pt>
                <c:pt idx="152">
                  <c:v>192.93100000000001</c:v>
                </c:pt>
                <c:pt idx="153">
                  <c:v>193.90299999999999</c:v>
                </c:pt>
                <c:pt idx="154">
                  <c:v>194.84800000000001</c:v>
                </c:pt>
                <c:pt idx="155">
                  <c:v>195.816</c:v>
                </c:pt>
                <c:pt idx="156">
                  <c:v>196.77</c:v>
                </c:pt>
                <c:pt idx="157">
                  <c:v>197.73</c:v>
                </c:pt>
                <c:pt idx="158">
                  <c:v>198.69499999999999</c:v>
                </c:pt>
                <c:pt idx="159">
                  <c:v>199.655</c:v>
                </c:pt>
                <c:pt idx="160">
                  <c:v>200.61</c:v>
                </c:pt>
                <c:pt idx="161">
                  <c:v>201.56899999999999</c:v>
                </c:pt>
                <c:pt idx="162">
                  <c:v>202.52799999999999</c:v>
                </c:pt>
                <c:pt idx="163">
                  <c:v>203.49299999999999</c:v>
                </c:pt>
                <c:pt idx="164">
                  <c:v>204.44900000000001</c:v>
                </c:pt>
                <c:pt idx="165">
                  <c:v>205.416</c:v>
                </c:pt>
                <c:pt idx="166">
                  <c:v>206.375</c:v>
                </c:pt>
                <c:pt idx="167">
                  <c:v>207.33199999999999</c:v>
                </c:pt>
                <c:pt idx="168">
                  <c:v>208.28800000000001</c:v>
                </c:pt>
                <c:pt idx="169">
                  <c:v>209.255</c:v>
                </c:pt>
                <c:pt idx="170">
                  <c:v>210.214</c:v>
                </c:pt>
                <c:pt idx="171">
                  <c:v>211.17400000000001</c:v>
                </c:pt>
                <c:pt idx="172">
                  <c:v>212.12700000000001</c:v>
                </c:pt>
                <c:pt idx="173">
                  <c:v>213.096</c:v>
                </c:pt>
                <c:pt idx="174">
                  <c:v>214.05099999999999</c:v>
                </c:pt>
                <c:pt idx="175">
                  <c:v>215.011</c:v>
                </c:pt>
                <c:pt idx="176">
                  <c:v>215.97499999999999</c:v>
                </c:pt>
                <c:pt idx="177">
                  <c:v>216.93600000000001</c:v>
                </c:pt>
                <c:pt idx="178">
                  <c:v>217.893</c:v>
                </c:pt>
                <c:pt idx="179">
                  <c:v>218.851</c:v>
                </c:pt>
                <c:pt idx="180">
                  <c:v>219.80799999999999</c:v>
                </c:pt>
                <c:pt idx="181">
                  <c:v>220.773</c:v>
                </c:pt>
                <c:pt idx="182">
                  <c:v>221.73</c:v>
                </c:pt>
                <c:pt idx="183">
                  <c:v>222.68700000000001</c:v>
                </c:pt>
                <c:pt idx="184">
                  <c:v>223.654</c:v>
                </c:pt>
                <c:pt idx="185">
                  <c:v>224.613</c:v>
                </c:pt>
                <c:pt idx="186">
                  <c:v>225.57</c:v>
                </c:pt>
                <c:pt idx="187">
                  <c:v>226.52699999999999</c:v>
                </c:pt>
                <c:pt idx="188">
                  <c:v>227.48699999999999</c:v>
                </c:pt>
                <c:pt idx="189">
                  <c:v>228.453</c:v>
                </c:pt>
                <c:pt idx="190">
                  <c:v>229.40700000000001</c:v>
                </c:pt>
                <c:pt idx="191">
                  <c:v>230.36699999999999</c:v>
                </c:pt>
                <c:pt idx="192">
                  <c:v>231.333</c:v>
                </c:pt>
                <c:pt idx="193">
                  <c:v>232.291</c:v>
                </c:pt>
                <c:pt idx="194">
                  <c:v>233.25399999999999</c:v>
                </c:pt>
                <c:pt idx="195">
                  <c:v>234.20699999999999</c:v>
                </c:pt>
                <c:pt idx="196">
                  <c:v>235.17099999999999</c:v>
                </c:pt>
                <c:pt idx="197">
                  <c:v>236.13300000000001</c:v>
                </c:pt>
                <c:pt idx="198">
                  <c:v>237.08699999999999</c:v>
                </c:pt>
                <c:pt idx="199">
                  <c:v>238.054</c:v>
                </c:pt>
                <c:pt idx="200">
                  <c:v>239.012</c:v>
                </c:pt>
                <c:pt idx="201">
                  <c:v>239.96899999999999</c:v>
                </c:pt>
                <c:pt idx="202">
                  <c:v>240.93600000000001</c:v>
                </c:pt>
                <c:pt idx="203">
                  <c:v>241.904</c:v>
                </c:pt>
                <c:pt idx="204">
                  <c:v>242.85300000000001</c:v>
                </c:pt>
                <c:pt idx="205">
                  <c:v>243.80699999999999</c:v>
                </c:pt>
              </c:numCache>
            </c:numRef>
          </c:xVal>
          <c:yVal>
            <c:numRef>
              <c:f>'14.08 (2)'!$C$2:$C$218</c:f>
              <c:numCache>
                <c:formatCode>0.0</c:formatCode>
                <c:ptCount val="217"/>
                <c:pt idx="0">
                  <c:v>46.4</c:v>
                </c:pt>
                <c:pt idx="1">
                  <c:v>46.402917408849838</c:v>
                </c:pt>
                <c:pt idx="2">
                  <c:v>46.403885517616153</c:v>
                </c:pt>
                <c:pt idx="3">
                  <c:v>46.404851613682332</c:v>
                </c:pt>
                <c:pt idx="4">
                  <c:v>46.405822741498852</c:v>
                </c:pt>
                <c:pt idx="5">
                  <c:v>46.406780786764479</c:v>
                </c:pt>
                <c:pt idx="6">
                  <c:v>46.407746882830658</c:v>
                </c:pt>
                <c:pt idx="7">
                  <c:v>46.408713985246905</c:v>
                </c:pt>
                <c:pt idx="8">
                  <c:v>46.409683100363289</c:v>
                </c:pt>
                <c:pt idx="9">
                  <c:v>46.410651209129604</c:v>
                </c:pt>
                <c:pt idx="10">
                  <c:v>46.411611267095367</c:v>
                </c:pt>
                <c:pt idx="11">
                  <c:v>46.412577363161546</c:v>
                </c:pt>
                <c:pt idx="12">
                  <c:v>46.413546478277929</c:v>
                </c:pt>
                <c:pt idx="13">
                  <c:v>46.414514587044245</c:v>
                </c:pt>
                <c:pt idx="14">
                  <c:v>46.415477664060212</c:v>
                </c:pt>
                <c:pt idx="15">
                  <c:v>46.416448791876732</c:v>
                </c:pt>
                <c:pt idx="16">
                  <c:v>46.417412875242775</c:v>
                </c:pt>
                <c:pt idx="17">
                  <c:v>46.418375952258742</c:v>
                </c:pt>
                <c:pt idx="18">
                  <c:v>46.419340035624785</c:v>
                </c:pt>
                <c:pt idx="19">
                  <c:v>46.420312169791373</c:v>
                </c:pt>
                <c:pt idx="20">
                  <c:v>46.421276253157416</c:v>
                </c:pt>
                <c:pt idx="21">
                  <c:v>46.422239330173383</c:v>
                </c:pt>
                <c:pt idx="22">
                  <c:v>46.423212470690046</c:v>
                </c:pt>
                <c:pt idx="23">
                  <c:v>46.424170515955673</c:v>
                </c:pt>
                <c:pt idx="24">
                  <c:v>46.42513761837192</c:v>
                </c:pt>
                <c:pt idx="25">
                  <c:v>46.426104720788167</c:v>
                </c:pt>
                <c:pt idx="26">
                  <c:v>46.427073835904551</c:v>
                </c:pt>
                <c:pt idx="27">
                  <c:v>46.428041944670866</c:v>
                </c:pt>
                <c:pt idx="28">
                  <c:v>46.429004015336766</c:v>
                </c:pt>
                <c:pt idx="29">
                  <c:v>46.429968098702808</c:v>
                </c:pt>
                <c:pt idx="30">
                  <c:v>46.43093822016926</c:v>
                </c:pt>
                <c:pt idx="31">
                  <c:v>46.431905322585507</c:v>
                </c:pt>
                <c:pt idx="32">
                  <c:v>46.432868399601475</c:v>
                </c:pt>
                <c:pt idx="33">
                  <c:v>46.433839527417994</c:v>
                </c:pt>
                <c:pt idx="34">
                  <c:v>46.434803610784037</c:v>
                </c:pt>
                <c:pt idx="35">
                  <c:v>46.435766687800005</c:v>
                </c:pt>
                <c:pt idx="36">
                  <c:v>46.436729764815972</c:v>
                </c:pt>
                <c:pt idx="37">
                  <c:v>46.437702905332635</c:v>
                </c:pt>
                <c:pt idx="38">
                  <c:v>46.438666988698678</c:v>
                </c:pt>
                <c:pt idx="39">
                  <c:v>46.439630065714645</c:v>
                </c:pt>
                <c:pt idx="40">
                  <c:v>46.440595155430756</c:v>
                </c:pt>
                <c:pt idx="41">
                  <c:v>46.44156829594742</c:v>
                </c:pt>
                <c:pt idx="42">
                  <c:v>46.442528353913183</c:v>
                </c:pt>
                <c:pt idx="43">
                  <c:v>46.44349545632943</c:v>
                </c:pt>
                <c:pt idx="44">
                  <c:v>46.444464571445813</c:v>
                </c:pt>
                <c:pt idx="45">
                  <c:v>46.445432680212129</c:v>
                </c:pt>
                <c:pt idx="46">
                  <c:v>46.446391731827823</c:v>
                </c:pt>
                <c:pt idx="47">
                  <c:v>46.447358834244071</c:v>
                </c:pt>
                <c:pt idx="48">
                  <c:v>46.448327949360454</c:v>
                </c:pt>
                <c:pt idx="49">
                  <c:v>46.449289013676285</c:v>
                </c:pt>
                <c:pt idx="50">
                  <c:v>46.450257122442601</c:v>
                </c:pt>
                <c:pt idx="51">
                  <c:v>46.451221205808643</c:v>
                </c:pt>
                <c:pt idx="52">
                  <c:v>46.452194346325307</c:v>
                </c:pt>
                <c:pt idx="53">
                  <c:v>46.453160442391486</c:v>
                </c:pt>
                <c:pt idx="54">
                  <c:v>46.454121506707317</c:v>
                </c:pt>
                <c:pt idx="55">
                  <c:v>46.455093640873905</c:v>
                </c:pt>
                <c:pt idx="56">
                  <c:v>46.456057724239948</c:v>
                </c:pt>
                <c:pt idx="57">
                  <c:v>46.457020801255915</c:v>
                </c:pt>
                <c:pt idx="58">
                  <c:v>46.457985890972026</c:v>
                </c:pt>
                <c:pt idx="59">
                  <c:v>46.458949974338069</c:v>
                </c:pt>
                <c:pt idx="60">
                  <c:v>46.459919089454452</c:v>
                </c:pt>
                <c:pt idx="61">
                  <c:v>46.460886191870699</c:v>
                </c:pt>
                <c:pt idx="62">
                  <c:v>46.461855306987083</c:v>
                </c:pt>
                <c:pt idx="63">
                  <c:v>46.462814358602778</c:v>
                </c:pt>
                <c:pt idx="64">
                  <c:v>46.463782467369093</c:v>
                </c:pt>
                <c:pt idx="65">
                  <c:v>46.46474956978534</c:v>
                </c:pt>
                <c:pt idx="66">
                  <c:v>46.465718684901724</c:v>
                </c:pt>
                <c:pt idx="67">
                  <c:v>46.466678742867487</c:v>
                </c:pt>
                <c:pt idx="68">
                  <c:v>46.46764785798387</c:v>
                </c:pt>
                <c:pt idx="69">
                  <c:v>46.468610934999838</c:v>
                </c:pt>
                <c:pt idx="70">
                  <c:v>46.469584075516501</c:v>
                </c:pt>
                <c:pt idx="71">
                  <c:v>46.470548158882544</c:v>
                </c:pt>
                <c:pt idx="72">
                  <c:v>46.471511235898511</c:v>
                </c:pt>
                <c:pt idx="73">
                  <c:v>46.472475319264554</c:v>
                </c:pt>
                <c:pt idx="74">
                  <c:v>46.473448459781217</c:v>
                </c:pt>
                <c:pt idx="75">
                  <c:v>46.474415562197464</c:v>
                </c:pt>
                <c:pt idx="76">
                  <c:v>46.475375620163227</c:v>
                </c:pt>
                <c:pt idx="77">
                  <c:v>46.476343728929542</c:v>
                </c:pt>
                <c:pt idx="78">
                  <c:v>46.47731083134579</c:v>
                </c:pt>
                <c:pt idx="79">
                  <c:v>46.478274914711832</c:v>
                </c:pt>
                <c:pt idx="80">
                  <c:v>46.479246042528352</c:v>
                </c:pt>
                <c:pt idx="81">
                  <c:v>46.480204087793979</c:v>
                </c:pt>
                <c:pt idx="82">
                  <c:v>46.481173202910362</c:v>
                </c:pt>
                <c:pt idx="83">
                  <c:v>46.48214030532661</c:v>
                </c:pt>
                <c:pt idx="84">
                  <c:v>46.483103382342577</c:v>
                </c:pt>
                <c:pt idx="85">
                  <c:v>46.484074510159097</c:v>
                </c:pt>
                <c:pt idx="86">
                  <c:v>46.48503859352514</c:v>
                </c:pt>
                <c:pt idx="87">
                  <c:v>46.486001670541107</c:v>
                </c:pt>
                <c:pt idx="88">
                  <c:v>46.486966760257218</c:v>
                </c:pt>
                <c:pt idx="89">
                  <c:v>46.487938894423806</c:v>
                </c:pt>
                <c:pt idx="90">
                  <c:v>46.488901971439773</c:v>
                </c:pt>
                <c:pt idx="91">
                  <c:v>46.489865048455741</c:v>
                </c:pt>
                <c:pt idx="92">
                  <c:v>46.490838188972404</c:v>
                </c:pt>
                <c:pt idx="93">
                  <c:v>46.491797240588099</c:v>
                </c:pt>
                <c:pt idx="94">
                  <c:v>46.492763336654278</c:v>
                </c:pt>
                <c:pt idx="95">
                  <c:v>46.493731445420593</c:v>
                </c:pt>
                <c:pt idx="96">
                  <c:v>46.494700560536977</c:v>
                </c:pt>
                <c:pt idx="97">
                  <c:v>46.495668669303292</c:v>
                </c:pt>
                <c:pt idx="98">
                  <c:v>46.496628727269055</c:v>
                </c:pt>
                <c:pt idx="99">
                  <c:v>46.497593816985166</c:v>
                </c:pt>
                <c:pt idx="100">
                  <c:v>46.498563938451618</c:v>
                </c:pt>
                <c:pt idx="101">
                  <c:v>46.499534059918069</c:v>
                </c:pt>
                <c:pt idx="102">
                  <c:v>46.500493111533764</c:v>
                </c:pt>
                <c:pt idx="103">
                  <c:v>46.501459207599943</c:v>
                </c:pt>
                <c:pt idx="104">
                  <c:v>46.502429329066395</c:v>
                </c:pt>
                <c:pt idx="105">
                  <c:v>46.503392406082362</c:v>
                </c:pt>
                <c:pt idx="106">
                  <c:v>46.504366552949094</c:v>
                </c:pt>
                <c:pt idx="107">
                  <c:v>46.505330636315136</c:v>
                </c:pt>
                <c:pt idx="108">
                  <c:v>46.506292706981036</c:v>
                </c:pt>
                <c:pt idx="109">
                  <c:v>46.507256790347078</c:v>
                </c:pt>
                <c:pt idx="110">
                  <c:v>46.508221880063189</c:v>
                </c:pt>
                <c:pt idx="111">
                  <c:v>46.509195020579853</c:v>
                </c:pt>
                <c:pt idx="112">
                  <c:v>46.510155078545615</c:v>
                </c:pt>
                <c:pt idx="113">
                  <c:v>46.511121174611795</c:v>
                </c:pt>
                <c:pt idx="114">
                  <c:v>46.512091296078246</c:v>
                </c:pt>
                <c:pt idx="115">
                  <c:v>46.513058398494493</c:v>
                </c:pt>
                <c:pt idx="116">
                  <c:v>46.514017450110188</c:v>
                </c:pt>
                <c:pt idx="117">
                  <c:v>46.514984552526435</c:v>
                </c:pt>
                <c:pt idx="118">
                  <c:v>46.515954673992887</c:v>
                </c:pt>
                <c:pt idx="119">
                  <c:v>46.516923789109271</c:v>
                </c:pt>
                <c:pt idx="120">
                  <c:v>46.517883847075034</c:v>
                </c:pt>
                <c:pt idx="121">
                  <c:v>46.518855981241622</c:v>
                </c:pt>
                <c:pt idx="122">
                  <c:v>46.519820064607664</c:v>
                </c:pt>
                <c:pt idx="123">
                  <c:v>46.520784147973707</c:v>
                </c:pt>
                <c:pt idx="124">
                  <c:v>46.521746218639606</c:v>
                </c:pt>
                <c:pt idx="125">
                  <c:v>46.522720365506338</c:v>
                </c:pt>
                <c:pt idx="126">
                  <c:v>46.523683442522305</c:v>
                </c:pt>
                <c:pt idx="127">
                  <c:v>46.524651551288621</c:v>
                </c:pt>
                <c:pt idx="128">
                  <c:v>46.525611609254383</c:v>
                </c:pt>
                <c:pt idx="129">
                  <c:v>46.526584749771047</c:v>
                </c:pt>
                <c:pt idx="130">
                  <c:v>46.527545814086878</c:v>
                </c:pt>
                <c:pt idx="131">
                  <c:v>46.528511910153057</c:v>
                </c:pt>
                <c:pt idx="132">
                  <c:v>46.529482031619509</c:v>
                </c:pt>
                <c:pt idx="133">
                  <c:v>46.530449134035756</c:v>
                </c:pt>
                <c:pt idx="134">
                  <c:v>46.531409192001519</c:v>
                </c:pt>
                <c:pt idx="135">
                  <c:v>46.532375288067698</c:v>
                </c:pt>
                <c:pt idx="136">
                  <c:v>46.53333937143374</c:v>
                </c:pt>
                <c:pt idx="137">
                  <c:v>46.53431049925026</c:v>
                </c:pt>
                <c:pt idx="138">
                  <c:v>46.535273576266228</c:v>
                </c:pt>
                <c:pt idx="139">
                  <c:v>46.536246716782891</c:v>
                </c:pt>
                <c:pt idx="140">
                  <c:v>46.537210800148934</c:v>
                </c:pt>
                <c:pt idx="141">
                  <c:v>46.538174883514976</c:v>
                </c:pt>
                <c:pt idx="142">
                  <c:v>46.539136954180876</c:v>
                </c:pt>
                <c:pt idx="143">
                  <c:v>46.540103050247055</c:v>
                </c:pt>
                <c:pt idx="144">
                  <c:v>46.541074178063575</c:v>
                </c:pt>
                <c:pt idx="145">
                  <c:v>46.54204228682989</c:v>
                </c:pt>
                <c:pt idx="146">
                  <c:v>46.543000332095517</c:v>
                </c:pt>
                <c:pt idx="147">
                  <c:v>46.543966428161696</c:v>
                </c:pt>
                <c:pt idx="148">
                  <c:v>46.544935543278079</c:v>
                </c:pt>
                <c:pt idx="149">
                  <c:v>46.545903652044395</c:v>
                </c:pt>
                <c:pt idx="150">
                  <c:v>46.546872767160778</c:v>
                </c:pt>
                <c:pt idx="151">
                  <c:v>46.547830812426405</c:v>
                </c:pt>
                <c:pt idx="152">
                  <c:v>46.548800933892856</c:v>
                </c:pt>
                <c:pt idx="153">
                  <c:v>46.54977910615986</c:v>
                </c:pt>
                <c:pt idx="154">
                  <c:v>46.550730106975003</c:v>
                </c:pt>
                <c:pt idx="155">
                  <c:v>46.551704253841734</c:v>
                </c:pt>
                <c:pt idx="156">
                  <c:v>46.552664311807497</c:v>
                </c:pt>
                <c:pt idx="157">
                  <c:v>46.553630407873676</c:v>
                </c:pt>
                <c:pt idx="158">
                  <c:v>46.554601535690196</c:v>
                </c:pt>
                <c:pt idx="159">
                  <c:v>46.555567631756375</c:v>
                </c:pt>
                <c:pt idx="160">
                  <c:v>46.556528696072206</c:v>
                </c:pt>
                <c:pt idx="161">
                  <c:v>46.557493785788317</c:v>
                </c:pt>
                <c:pt idx="162">
                  <c:v>46.558458875504428</c:v>
                </c:pt>
                <c:pt idx="163">
                  <c:v>46.559430003320948</c:v>
                </c:pt>
                <c:pt idx="164">
                  <c:v>46.560392073986847</c:v>
                </c:pt>
                <c:pt idx="165">
                  <c:v>46.56136521450351</c:v>
                </c:pt>
                <c:pt idx="166">
                  <c:v>46.562330304219621</c:v>
                </c:pt>
                <c:pt idx="167">
                  <c:v>46.563293381235589</c:v>
                </c:pt>
                <c:pt idx="168">
                  <c:v>46.564255451901488</c:v>
                </c:pt>
                <c:pt idx="169">
                  <c:v>46.565228592418151</c:v>
                </c:pt>
                <c:pt idx="170">
                  <c:v>46.566193682134262</c:v>
                </c:pt>
                <c:pt idx="171">
                  <c:v>46.567159778200441</c:v>
                </c:pt>
                <c:pt idx="172">
                  <c:v>46.568118829816136</c:v>
                </c:pt>
                <c:pt idx="173">
                  <c:v>46.569093983032936</c:v>
                </c:pt>
                <c:pt idx="174">
                  <c:v>46.570055047348767</c:v>
                </c:pt>
                <c:pt idx="175">
                  <c:v>46.571021143414946</c:v>
                </c:pt>
                <c:pt idx="176">
                  <c:v>46.571991264881397</c:v>
                </c:pt>
                <c:pt idx="177">
                  <c:v>46.572958367297645</c:v>
                </c:pt>
                <c:pt idx="178">
                  <c:v>46.573921444313612</c:v>
                </c:pt>
                <c:pt idx="179">
                  <c:v>46.574885527679655</c:v>
                </c:pt>
                <c:pt idx="180">
                  <c:v>46.575848604695622</c:v>
                </c:pt>
                <c:pt idx="181">
                  <c:v>46.576819732512142</c:v>
                </c:pt>
                <c:pt idx="182">
                  <c:v>46.577782809528109</c:v>
                </c:pt>
                <c:pt idx="183">
                  <c:v>46.578745886544077</c:v>
                </c:pt>
                <c:pt idx="184">
                  <c:v>46.57971902706074</c:v>
                </c:pt>
                <c:pt idx="185">
                  <c:v>46.580684116776851</c:v>
                </c:pt>
                <c:pt idx="186">
                  <c:v>46.581647193792818</c:v>
                </c:pt>
                <c:pt idx="187">
                  <c:v>46.582610270808786</c:v>
                </c:pt>
                <c:pt idx="188">
                  <c:v>46.583576366874965</c:v>
                </c:pt>
                <c:pt idx="189">
                  <c:v>46.584548501041553</c:v>
                </c:pt>
                <c:pt idx="190">
                  <c:v>46.585508559007316</c:v>
                </c:pt>
                <c:pt idx="191">
                  <c:v>46.586474655073495</c:v>
                </c:pt>
                <c:pt idx="192">
                  <c:v>46.587446789240083</c:v>
                </c:pt>
                <c:pt idx="193">
                  <c:v>46.588410872606126</c:v>
                </c:pt>
                <c:pt idx="194">
                  <c:v>46.589379987722509</c:v>
                </c:pt>
                <c:pt idx="195">
                  <c:v>46.590339039338204</c:v>
                </c:pt>
                <c:pt idx="196">
                  <c:v>46.591309160804656</c:v>
                </c:pt>
                <c:pt idx="197">
                  <c:v>46.592277269570971</c:v>
                </c:pt>
                <c:pt idx="198">
                  <c:v>46.593237327536734</c:v>
                </c:pt>
                <c:pt idx="199">
                  <c:v>46.594210468053397</c:v>
                </c:pt>
                <c:pt idx="200">
                  <c:v>46.59517455141944</c:v>
                </c:pt>
                <c:pt idx="201">
                  <c:v>46.596137628435407</c:v>
                </c:pt>
                <c:pt idx="202">
                  <c:v>46.597110768952071</c:v>
                </c:pt>
                <c:pt idx="203">
                  <c:v>46.598084915818802</c:v>
                </c:pt>
                <c:pt idx="204">
                  <c:v>46.599039942034224</c:v>
                </c:pt>
                <c:pt idx="205">
                  <c:v>46.6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64768"/>
        <c:axId val="26066304"/>
      </c:scatterChart>
      <c:valAx>
        <c:axId val="260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26066304"/>
        <c:crosses val="autoZero"/>
        <c:crossBetween val="midCat"/>
      </c:valAx>
      <c:valAx>
        <c:axId val="260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647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(2)'!$L$2:$L$283</c:f>
              <c:numCache>
                <c:formatCode>General</c:formatCode>
                <c:ptCount val="282"/>
                <c:pt idx="0">
                  <c:v>41.173999999999999</c:v>
                </c:pt>
                <c:pt idx="1">
                  <c:v>42.131999999999998</c:v>
                </c:pt>
                <c:pt idx="2">
                  <c:v>43.088999999999999</c:v>
                </c:pt>
                <c:pt idx="3">
                  <c:v>44.05</c:v>
                </c:pt>
                <c:pt idx="4">
                  <c:v>45.011000000000003</c:v>
                </c:pt>
                <c:pt idx="5">
                  <c:v>45.972000000000001</c:v>
                </c:pt>
                <c:pt idx="6">
                  <c:v>46.927</c:v>
                </c:pt>
                <c:pt idx="7">
                  <c:v>47.89</c:v>
                </c:pt>
                <c:pt idx="8">
                  <c:v>48.85</c:v>
                </c:pt>
                <c:pt idx="9">
                  <c:v>49.811</c:v>
                </c:pt>
                <c:pt idx="10">
                  <c:v>50.774999999999999</c:v>
                </c:pt>
                <c:pt idx="11">
                  <c:v>51.726999999999997</c:v>
                </c:pt>
                <c:pt idx="12">
                  <c:v>52.692999999999998</c:v>
                </c:pt>
                <c:pt idx="13">
                  <c:v>53.649000000000001</c:v>
                </c:pt>
                <c:pt idx="14">
                  <c:v>54.606999999999999</c:v>
                </c:pt>
                <c:pt idx="15">
                  <c:v>55.573</c:v>
                </c:pt>
                <c:pt idx="16">
                  <c:v>56.530999999999999</c:v>
                </c:pt>
                <c:pt idx="17">
                  <c:v>57.488</c:v>
                </c:pt>
                <c:pt idx="18">
                  <c:v>58.454999999999998</c:v>
                </c:pt>
                <c:pt idx="19">
                  <c:v>59.412999999999997</c:v>
                </c:pt>
                <c:pt idx="20">
                  <c:v>60.37</c:v>
                </c:pt>
                <c:pt idx="21">
                  <c:v>61.331000000000003</c:v>
                </c:pt>
                <c:pt idx="22">
                  <c:v>62.292000000000002</c:v>
                </c:pt>
                <c:pt idx="23">
                  <c:v>63.253</c:v>
                </c:pt>
                <c:pt idx="24">
                  <c:v>64.206999999999994</c:v>
                </c:pt>
                <c:pt idx="25">
                  <c:v>65.168000000000006</c:v>
                </c:pt>
                <c:pt idx="26">
                  <c:v>66.131</c:v>
                </c:pt>
                <c:pt idx="27">
                  <c:v>67.091999999999999</c:v>
                </c:pt>
                <c:pt idx="28">
                  <c:v>68.046999999999997</c:v>
                </c:pt>
                <c:pt idx="29">
                  <c:v>69.007000000000005</c:v>
                </c:pt>
                <c:pt idx="30">
                  <c:v>69.974000000000004</c:v>
                </c:pt>
                <c:pt idx="31">
                  <c:v>70.930000000000007</c:v>
                </c:pt>
                <c:pt idx="32">
                  <c:v>71.89</c:v>
                </c:pt>
                <c:pt idx="33">
                  <c:v>72.853999999999999</c:v>
                </c:pt>
                <c:pt idx="34">
                  <c:v>73.811999999999998</c:v>
                </c:pt>
                <c:pt idx="35">
                  <c:v>74.769000000000005</c:v>
                </c:pt>
                <c:pt idx="36">
                  <c:v>75.727000000000004</c:v>
                </c:pt>
                <c:pt idx="37">
                  <c:v>76.692999999999998</c:v>
                </c:pt>
                <c:pt idx="38">
                  <c:v>77.653000000000006</c:v>
                </c:pt>
                <c:pt idx="39">
                  <c:v>78.61</c:v>
                </c:pt>
                <c:pt idx="40">
                  <c:v>79.572999999999993</c:v>
                </c:pt>
                <c:pt idx="41">
                  <c:v>80.534999999999997</c:v>
                </c:pt>
                <c:pt idx="42">
                  <c:v>81.488</c:v>
                </c:pt>
                <c:pt idx="43">
                  <c:v>82.448999999999998</c:v>
                </c:pt>
                <c:pt idx="44">
                  <c:v>83.412000000000006</c:v>
                </c:pt>
                <c:pt idx="45">
                  <c:v>84.373999999999995</c:v>
                </c:pt>
                <c:pt idx="46">
                  <c:v>85.326999999999998</c:v>
                </c:pt>
                <c:pt idx="47">
                  <c:v>86.29</c:v>
                </c:pt>
                <c:pt idx="48">
                  <c:v>87.253</c:v>
                </c:pt>
                <c:pt idx="49">
                  <c:v>88.210999999999999</c:v>
                </c:pt>
                <c:pt idx="50">
                  <c:v>89.168000000000006</c:v>
                </c:pt>
                <c:pt idx="51">
                  <c:v>90.135000000000005</c:v>
                </c:pt>
                <c:pt idx="52">
                  <c:v>91.093999999999994</c:v>
                </c:pt>
                <c:pt idx="53">
                  <c:v>92.05</c:v>
                </c:pt>
                <c:pt idx="54">
                  <c:v>93.007000000000005</c:v>
                </c:pt>
                <c:pt idx="55">
                  <c:v>93.974000000000004</c:v>
                </c:pt>
                <c:pt idx="56">
                  <c:v>94.933999999999997</c:v>
                </c:pt>
                <c:pt idx="57">
                  <c:v>95.894000000000005</c:v>
                </c:pt>
                <c:pt idx="58">
                  <c:v>96.853999999999999</c:v>
                </c:pt>
                <c:pt idx="59">
                  <c:v>97.807000000000002</c:v>
                </c:pt>
                <c:pt idx="60">
                  <c:v>98.768000000000001</c:v>
                </c:pt>
                <c:pt idx="61">
                  <c:v>99.73</c:v>
                </c:pt>
                <c:pt idx="62">
                  <c:v>100.693</c:v>
                </c:pt>
                <c:pt idx="63">
                  <c:v>101.655</c:v>
                </c:pt>
                <c:pt idx="64">
                  <c:v>102.608</c:v>
                </c:pt>
                <c:pt idx="65">
                  <c:v>103.571</c:v>
                </c:pt>
                <c:pt idx="66">
                  <c:v>104.53400000000001</c:v>
                </c:pt>
                <c:pt idx="67">
                  <c:v>105.492</c:v>
                </c:pt>
                <c:pt idx="68">
                  <c:v>106.449</c:v>
                </c:pt>
                <c:pt idx="69">
                  <c:v>107.407</c:v>
                </c:pt>
                <c:pt idx="70">
                  <c:v>108.373</c:v>
                </c:pt>
                <c:pt idx="71">
                  <c:v>109.331</c:v>
                </c:pt>
                <c:pt idx="72">
                  <c:v>110.288</c:v>
                </c:pt>
                <c:pt idx="73">
                  <c:v>111.255</c:v>
                </c:pt>
                <c:pt idx="74">
                  <c:v>112.20699999999999</c:v>
                </c:pt>
                <c:pt idx="75">
                  <c:v>113.167</c:v>
                </c:pt>
                <c:pt idx="76">
                  <c:v>114.134</c:v>
                </c:pt>
                <c:pt idx="77">
                  <c:v>115.095</c:v>
                </c:pt>
                <c:pt idx="78">
                  <c:v>116.05</c:v>
                </c:pt>
                <c:pt idx="79">
                  <c:v>117.011</c:v>
                </c:pt>
                <c:pt idx="80">
                  <c:v>117.974</c:v>
                </c:pt>
                <c:pt idx="81">
                  <c:v>118.92700000000001</c:v>
                </c:pt>
                <c:pt idx="82">
                  <c:v>119.90300000000001</c:v>
                </c:pt>
                <c:pt idx="83">
                  <c:v>120.852</c:v>
                </c:pt>
                <c:pt idx="84">
                  <c:v>121.815</c:v>
                </c:pt>
                <c:pt idx="85">
                  <c:v>122.773</c:v>
                </c:pt>
                <c:pt idx="86">
                  <c:v>123.732</c:v>
                </c:pt>
                <c:pt idx="87">
                  <c:v>124.688</c:v>
                </c:pt>
                <c:pt idx="88">
                  <c:v>125.654</c:v>
                </c:pt>
                <c:pt idx="89">
                  <c:v>126.61199999999999</c:v>
                </c:pt>
                <c:pt idx="90">
                  <c:v>127.569</c:v>
                </c:pt>
                <c:pt idx="91">
                  <c:v>128.53</c:v>
                </c:pt>
                <c:pt idx="92">
                  <c:v>129.49100000000001</c:v>
                </c:pt>
                <c:pt idx="93">
                  <c:v>130.453</c:v>
                </c:pt>
                <c:pt idx="94">
                  <c:v>131.40700000000001</c:v>
                </c:pt>
                <c:pt idx="95">
                  <c:v>132.36699999999999</c:v>
                </c:pt>
                <c:pt idx="96">
                  <c:v>133.33000000000001</c:v>
                </c:pt>
                <c:pt idx="97">
                  <c:v>134.292</c:v>
                </c:pt>
                <c:pt idx="98">
                  <c:v>135.255</c:v>
                </c:pt>
                <c:pt idx="99">
                  <c:v>136.20699999999999</c:v>
                </c:pt>
                <c:pt idx="100">
                  <c:v>137.17400000000001</c:v>
                </c:pt>
                <c:pt idx="101">
                  <c:v>138.12899999999999</c:v>
                </c:pt>
                <c:pt idx="102">
                  <c:v>139.09700000000001</c:v>
                </c:pt>
                <c:pt idx="103">
                  <c:v>140.05500000000001</c:v>
                </c:pt>
                <c:pt idx="104">
                  <c:v>141.012</c:v>
                </c:pt>
                <c:pt idx="105">
                  <c:v>141.96799999999999</c:v>
                </c:pt>
                <c:pt idx="106">
                  <c:v>142.935</c:v>
                </c:pt>
                <c:pt idx="107">
                  <c:v>143.887</c:v>
                </c:pt>
                <c:pt idx="108">
                  <c:v>144.85300000000001</c:v>
                </c:pt>
                <c:pt idx="109">
                  <c:v>145.809</c:v>
                </c:pt>
                <c:pt idx="110">
                  <c:v>146.77199999999999</c:v>
                </c:pt>
                <c:pt idx="111">
                  <c:v>147.73400000000001</c:v>
                </c:pt>
                <c:pt idx="112">
                  <c:v>148.68799999999999</c:v>
                </c:pt>
                <c:pt idx="113">
                  <c:v>149.648</c:v>
                </c:pt>
                <c:pt idx="114">
                  <c:v>150.61099999999999</c:v>
                </c:pt>
                <c:pt idx="115">
                  <c:v>151.57300000000001</c:v>
                </c:pt>
                <c:pt idx="116">
                  <c:v>152.536</c:v>
                </c:pt>
                <c:pt idx="117">
                  <c:v>153.49100000000001</c:v>
                </c:pt>
                <c:pt idx="118">
                  <c:v>154.453</c:v>
                </c:pt>
                <c:pt idx="119">
                  <c:v>155.41</c:v>
                </c:pt>
                <c:pt idx="120">
                  <c:v>156.36699999999999</c:v>
                </c:pt>
                <c:pt idx="121">
                  <c:v>157.334</c:v>
                </c:pt>
                <c:pt idx="122">
                  <c:v>158.29300000000001</c:v>
                </c:pt>
                <c:pt idx="123">
                  <c:v>159.249</c:v>
                </c:pt>
                <c:pt idx="124">
                  <c:v>160.21600000000001</c:v>
                </c:pt>
                <c:pt idx="125">
                  <c:v>161.17500000000001</c:v>
                </c:pt>
                <c:pt idx="126">
                  <c:v>162.13300000000001</c:v>
                </c:pt>
                <c:pt idx="127">
                  <c:v>163.09</c:v>
                </c:pt>
                <c:pt idx="128">
                  <c:v>164.053</c:v>
                </c:pt>
                <c:pt idx="129">
                  <c:v>165.01499999999999</c:v>
                </c:pt>
                <c:pt idx="130">
                  <c:v>165.96799999999999</c:v>
                </c:pt>
              </c:numCache>
            </c:numRef>
          </c:xVal>
          <c:yVal>
            <c:numRef>
              <c:f>'14.08 (2)'!$M$2:$M$283</c:f>
              <c:numCache>
                <c:formatCode>General</c:formatCode>
                <c:ptCount val="282"/>
                <c:pt idx="0">
                  <c:v>47.2</c:v>
                </c:pt>
                <c:pt idx="1">
                  <c:v>47.2</c:v>
                </c:pt>
                <c:pt idx="2">
                  <c:v>47.3</c:v>
                </c:pt>
                <c:pt idx="3">
                  <c:v>47.3</c:v>
                </c:pt>
                <c:pt idx="4">
                  <c:v>49.4</c:v>
                </c:pt>
                <c:pt idx="5">
                  <c:v>52.2</c:v>
                </c:pt>
                <c:pt idx="6">
                  <c:v>55.2</c:v>
                </c:pt>
                <c:pt idx="7">
                  <c:v>58.8</c:v>
                </c:pt>
                <c:pt idx="8">
                  <c:v>59.1</c:v>
                </c:pt>
                <c:pt idx="9">
                  <c:v>61.6</c:v>
                </c:pt>
                <c:pt idx="10">
                  <c:v>62</c:v>
                </c:pt>
                <c:pt idx="11">
                  <c:v>69.099999999999994</c:v>
                </c:pt>
                <c:pt idx="12">
                  <c:v>69.5</c:v>
                </c:pt>
                <c:pt idx="13">
                  <c:v>69.900000000000006</c:v>
                </c:pt>
                <c:pt idx="14">
                  <c:v>73</c:v>
                </c:pt>
                <c:pt idx="15">
                  <c:v>73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72.7</c:v>
                </c:pt>
                <c:pt idx="20">
                  <c:v>72.5</c:v>
                </c:pt>
                <c:pt idx="21">
                  <c:v>72.3</c:v>
                </c:pt>
                <c:pt idx="22">
                  <c:v>72.099999999999994</c:v>
                </c:pt>
                <c:pt idx="23">
                  <c:v>69.8</c:v>
                </c:pt>
                <c:pt idx="24">
                  <c:v>69.8</c:v>
                </c:pt>
                <c:pt idx="25">
                  <c:v>69.400000000000006</c:v>
                </c:pt>
                <c:pt idx="26">
                  <c:v>66.7</c:v>
                </c:pt>
                <c:pt idx="27">
                  <c:v>66.3</c:v>
                </c:pt>
                <c:pt idx="28">
                  <c:v>65.900000000000006</c:v>
                </c:pt>
                <c:pt idx="29">
                  <c:v>63.8</c:v>
                </c:pt>
                <c:pt idx="30">
                  <c:v>63.8</c:v>
                </c:pt>
                <c:pt idx="31">
                  <c:v>63.7</c:v>
                </c:pt>
                <c:pt idx="32">
                  <c:v>63.3</c:v>
                </c:pt>
                <c:pt idx="33">
                  <c:v>60.4</c:v>
                </c:pt>
                <c:pt idx="34">
                  <c:v>60.1</c:v>
                </c:pt>
                <c:pt idx="35">
                  <c:v>59.8</c:v>
                </c:pt>
                <c:pt idx="36">
                  <c:v>59.3</c:v>
                </c:pt>
                <c:pt idx="37">
                  <c:v>58.9</c:v>
                </c:pt>
                <c:pt idx="38">
                  <c:v>56.6</c:v>
                </c:pt>
                <c:pt idx="39">
                  <c:v>56.6</c:v>
                </c:pt>
                <c:pt idx="40">
                  <c:v>56.2</c:v>
                </c:pt>
                <c:pt idx="41">
                  <c:v>53.9</c:v>
                </c:pt>
                <c:pt idx="42">
                  <c:v>53.9</c:v>
                </c:pt>
                <c:pt idx="43">
                  <c:v>53.8</c:v>
                </c:pt>
                <c:pt idx="44">
                  <c:v>53.7</c:v>
                </c:pt>
                <c:pt idx="45">
                  <c:v>53.3</c:v>
                </c:pt>
                <c:pt idx="46">
                  <c:v>52.9</c:v>
                </c:pt>
                <c:pt idx="47">
                  <c:v>52.6</c:v>
                </c:pt>
                <c:pt idx="48">
                  <c:v>52.4</c:v>
                </c:pt>
                <c:pt idx="49">
                  <c:v>52.2</c:v>
                </c:pt>
                <c:pt idx="50">
                  <c:v>51.8</c:v>
                </c:pt>
                <c:pt idx="51">
                  <c:v>51.5</c:v>
                </c:pt>
                <c:pt idx="52">
                  <c:v>51.2</c:v>
                </c:pt>
                <c:pt idx="53">
                  <c:v>51</c:v>
                </c:pt>
                <c:pt idx="54">
                  <c:v>50.8</c:v>
                </c:pt>
                <c:pt idx="55">
                  <c:v>50.7</c:v>
                </c:pt>
                <c:pt idx="56">
                  <c:v>50.6</c:v>
                </c:pt>
                <c:pt idx="57">
                  <c:v>50.5</c:v>
                </c:pt>
                <c:pt idx="58">
                  <c:v>50.3</c:v>
                </c:pt>
                <c:pt idx="59">
                  <c:v>49.9</c:v>
                </c:pt>
                <c:pt idx="60">
                  <c:v>49.6</c:v>
                </c:pt>
                <c:pt idx="61">
                  <c:v>49.4</c:v>
                </c:pt>
                <c:pt idx="62">
                  <c:v>49.2</c:v>
                </c:pt>
                <c:pt idx="63">
                  <c:v>49.1</c:v>
                </c:pt>
                <c:pt idx="64">
                  <c:v>48.6</c:v>
                </c:pt>
                <c:pt idx="65">
                  <c:v>48.3</c:v>
                </c:pt>
                <c:pt idx="66">
                  <c:v>48.1</c:v>
                </c:pt>
                <c:pt idx="67">
                  <c:v>48</c:v>
                </c:pt>
                <c:pt idx="68">
                  <c:v>47.9</c:v>
                </c:pt>
                <c:pt idx="69">
                  <c:v>47.9</c:v>
                </c:pt>
                <c:pt idx="70">
                  <c:v>47.9</c:v>
                </c:pt>
                <c:pt idx="71">
                  <c:v>47.9</c:v>
                </c:pt>
                <c:pt idx="72">
                  <c:v>47.9</c:v>
                </c:pt>
                <c:pt idx="73">
                  <c:v>47.9</c:v>
                </c:pt>
                <c:pt idx="74">
                  <c:v>47.9</c:v>
                </c:pt>
                <c:pt idx="75">
                  <c:v>47.9</c:v>
                </c:pt>
                <c:pt idx="76">
                  <c:v>47.9</c:v>
                </c:pt>
                <c:pt idx="77">
                  <c:v>47.9</c:v>
                </c:pt>
                <c:pt idx="78">
                  <c:v>47.9</c:v>
                </c:pt>
                <c:pt idx="79">
                  <c:v>47.8</c:v>
                </c:pt>
                <c:pt idx="80">
                  <c:v>47.8</c:v>
                </c:pt>
                <c:pt idx="81">
                  <c:v>47.8</c:v>
                </c:pt>
                <c:pt idx="82">
                  <c:v>47.7</c:v>
                </c:pt>
                <c:pt idx="83">
                  <c:v>47.7</c:v>
                </c:pt>
                <c:pt idx="84">
                  <c:v>47.7</c:v>
                </c:pt>
                <c:pt idx="85">
                  <c:v>47.6</c:v>
                </c:pt>
                <c:pt idx="86">
                  <c:v>47.6</c:v>
                </c:pt>
                <c:pt idx="87">
                  <c:v>47.5</c:v>
                </c:pt>
                <c:pt idx="88">
                  <c:v>47.5</c:v>
                </c:pt>
                <c:pt idx="89">
                  <c:v>47.5</c:v>
                </c:pt>
                <c:pt idx="90">
                  <c:v>47.4</c:v>
                </c:pt>
                <c:pt idx="91">
                  <c:v>47.4</c:v>
                </c:pt>
                <c:pt idx="92">
                  <c:v>47.3</c:v>
                </c:pt>
                <c:pt idx="93">
                  <c:v>47.3</c:v>
                </c:pt>
                <c:pt idx="94">
                  <c:v>47.3</c:v>
                </c:pt>
                <c:pt idx="95">
                  <c:v>47.2</c:v>
                </c:pt>
                <c:pt idx="96">
                  <c:v>47.2</c:v>
                </c:pt>
                <c:pt idx="97">
                  <c:v>47.2</c:v>
                </c:pt>
                <c:pt idx="98">
                  <c:v>47.1</c:v>
                </c:pt>
                <c:pt idx="99">
                  <c:v>47.1</c:v>
                </c:pt>
                <c:pt idx="100">
                  <c:v>47.1</c:v>
                </c:pt>
                <c:pt idx="101">
                  <c:v>47.1</c:v>
                </c:pt>
                <c:pt idx="102">
                  <c:v>47</c:v>
                </c:pt>
                <c:pt idx="103">
                  <c:v>47</c:v>
                </c:pt>
                <c:pt idx="104">
                  <c:v>47</c:v>
                </c:pt>
                <c:pt idx="105">
                  <c:v>47</c:v>
                </c:pt>
                <c:pt idx="106">
                  <c:v>47</c:v>
                </c:pt>
                <c:pt idx="107">
                  <c:v>46.9</c:v>
                </c:pt>
                <c:pt idx="108">
                  <c:v>46.9</c:v>
                </c:pt>
                <c:pt idx="109">
                  <c:v>46.9</c:v>
                </c:pt>
                <c:pt idx="110">
                  <c:v>46.9</c:v>
                </c:pt>
                <c:pt idx="111">
                  <c:v>46.9</c:v>
                </c:pt>
                <c:pt idx="112">
                  <c:v>46.9</c:v>
                </c:pt>
                <c:pt idx="113">
                  <c:v>46.9</c:v>
                </c:pt>
                <c:pt idx="114">
                  <c:v>46.9</c:v>
                </c:pt>
                <c:pt idx="115">
                  <c:v>46.9</c:v>
                </c:pt>
                <c:pt idx="116">
                  <c:v>46.8</c:v>
                </c:pt>
                <c:pt idx="117">
                  <c:v>46.8</c:v>
                </c:pt>
                <c:pt idx="118">
                  <c:v>46.8</c:v>
                </c:pt>
                <c:pt idx="119">
                  <c:v>46.8</c:v>
                </c:pt>
                <c:pt idx="120">
                  <c:v>46.8</c:v>
                </c:pt>
                <c:pt idx="121">
                  <c:v>46.8</c:v>
                </c:pt>
                <c:pt idx="122">
                  <c:v>46.8</c:v>
                </c:pt>
                <c:pt idx="123">
                  <c:v>46.8</c:v>
                </c:pt>
                <c:pt idx="124">
                  <c:v>46.8</c:v>
                </c:pt>
                <c:pt idx="125">
                  <c:v>46.7</c:v>
                </c:pt>
                <c:pt idx="126">
                  <c:v>46.7</c:v>
                </c:pt>
                <c:pt idx="127">
                  <c:v>46.7</c:v>
                </c:pt>
                <c:pt idx="128">
                  <c:v>46.7</c:v>
                </c:pt>
                <c:pt idx="129">
                  <c:v>46.7</c:v>
                </c:pt>
                <c:pt idx="130">
                  <c:v>46.7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(2)'!$L$2:$L$283</c:f>
              <c:numCache>
                <c:formatCode>General</c:formatCode>
                <c:ptCount val="282"/>
                <c:pt idx="0">
                  <c:v>41.173999999999999</c:v>
                </c:pt>
                <c:pt idx="1">
                  <c:v>42.131999999999998</c:v>
                </c:pt>
                <c:pt idx="2">
                  <c:v>43.088999999999999</c:v>
                </c:pt>
                <c:pt idx="3">
                  <c:v>44.05</c:v>
                </c:pt>
                <c:pt idx="4">
                  <c:v>45.011000000000003</c:v>
                </c:pt>
                <c:pt idx="5">
                  <c:v>45.972000000000001</c:v>
                </c:pt>
                <c:pt idx="6">
                  <c:v>46.927</c:v>
                </c:pt>
                <c:pt idx="7">
                  <c:v>47.89</c:v>
                </c:pt>
                <c:pt idx="8">
                  <c:v>48.85</c:v>
                </c:pt>
                <c:pt idx="9">
                  <c:v>49.811</c:v>
                </c:pt>
                <c:pt idx="10">
                  <c:v>50.774999999999999</c:v>
                </c:pt>
                <c:pt idx="11">
                  <c:v>51.726999999999997</c:v>
                </c:pt>
                <c:pt idx="12">
                  <c:v>52.692999999999998</c:v>
                </c:pt>
                <c:pt idx="13">
                  <c:v>53.649000000000001</c:v>
                </c:pt>
                <c:pt idx="14">
                  <c:v>54.606999999999999</c:v>
                </c:pt>
                <c:pt idx="15">
                  <c:v>55.573</c:v>
                </c:pt>
                <c:pt idx="16">
                  <c:v>56.530999999999999</c:v>
                </c:pt>
                <c:pt idx="17">
                  <c:v>57.488</c:v>
                </c:pt>
                <c:pt idx="18">
                  <c:v>58.454999999999998</c:v>
                </c:pt>
                <c:pt idx="19">
                  <c:v>59.412999999999997</c:v>
                </c:pt>
                <c:pt idx="20">
                  <c:v>60.37</c:v>
                </c:pt>
                <c:pt idx="21">
                  <c:v>61.331000000000003</c:v>
                </c:pt>
                <c:pt idx="22">
                  <c:v>62.292000000000002</c:v>
                </c:pt>
                <c:pt idx="23">
                  <c:v>63.253</c:v>
                </c:pt>
                <c:pt idx="24">
                  <c:v>64.206999999999994</c:v>
                </c:pt>
                <c:pt idx="25">
                  <c:v>65.168000000000006</c:v>
                </c:pt>
                <c:pt idx="26">
                  <c:v>66.131</c:v>
                </c:pt>
                <c:pt idx="27">
                  <c:v>67.091999999999999</c:v>
                </c:pt>
                <c:pt idx="28">
                  <c:v>68.046999999999997</c:v>
                </c:pt>
                <c:pt idx="29">
                  <c:v>69.007000000000005</c:v>
                </c:pt>
                <c:pt idx="30">
                  <c:v>69.974000000000004</c:v>
                </c:pt>
                <c:pt idx="31">
                  <c:v>70.930000000000007</c:v>
                </c:pt>
                <c:pt idx="32">
                  <c:v>71.89</c:v>
                </c:pt>
                <c:pt idx="33">
                  <c:v>72.853999999999999</c:v>
                </c:pt>
                <c:pt idx="34">
                  <c:v>73.811999999999998</c:v>
                </c:pt>
                <c:pt idx="35">
                  <c:v>74.769000000000005</c:v>
                </c:pt>
                <c:pt idx="36">
                  <c:v>75.727000000000004</c:v>
                </c:pt>
                <c:pt idx="37">
                  <c:v>76.692999999999998</c:v>
                </c:pt>
                <c:pt idx="38">
                  <c:v>77.653000000000006</c:v>
                </c:pt>
                <c:pt idx="39">
                  <c:v>78.61</c:v>
                </c:pt>
                <c:pt idx="40">
                  <c:v>79.572999999999993</c:v>
                </c:pt>
                <c:pt idx="41">
                  <c:v>80.534999999999997</c:v>
                </c:pt>
                <c:pt idx="42">
                  <c:v>81.488</c:v>
                </c:pt>
                <c:pt idx="43">
                  <c:v>82.448999999999998</c:v>
                </c:pt>
                <c:pt idx="44">
                  <c:v>83.412000000000006</c:v>
                </c:pt>
                <c:pt idx="45">
                  <c:v>84.373999999999995</c:v>
                </c:pt>
                <c:pt idx="46">
                  <c:v>85.326999999999998</c:v>
                </c:pt>
                <c:pt idx="47">
                  <c:v>86.29</c:v>
                </c:pt>
                <c:pt idx="48">
                  <c:v>87.253</c:v>
                </c:pt>
                <c:pt idx="49">
                  <c:v>88.210999999999999</c:v>
                </c:pt>
                <c:pt idx="50">
                  <c:v>89.168000000000006</c:v>
                </c:pt>
                <c:pt idx="51">
                  <c:v>90.135000000000005</c:v>
                </c:pt>
                <c:pt idx="52">
                  <c:v>91.093999999999994</c:v>
                </c:pt>
                <c:pt idx="53">
                  <c:v>92.05</c:v>
                </c:pt>
                <c:pt idx="54">
                  <c:v>93.007000000000005</c:v>
                </c:pt>
                <c:pt idx="55">
                  <c:v>93.974000000000004</c:v>
                </c:pt>
                <c:pt idx="56">
                  <c:v>94.933999999999997</c:v>
                </c:pt>
                <c:pt idx="57">
                  <c:v>95.894000000000005</c:v>
                </c:pt>
                <c:pt idx="58">
                  <c:v>96.853999999999999</c:v>
                </c:pt>
                <c:pt idx="59">
                  <c:v>97.807000000000002</c:v>
                </c:pt>
                <c:pt idx="60">
                  <c:v>98.768000000000001</c:v>
                </c:pt>
                <c:pt idx="61">
                  <c:v>99.73</c:v>
                </c:pt>
                <c:pt idx="62">
                  <c:v>100.693</c:v>
                </c:pt>
                <c:pt idx="63">
                  <c:v>101.655</c:v>
                </c:pt>
                <c:pt idx="64">
                  <c:v>102.608</c:v>
                </c:pt>
                <c:pt idx="65">
                  <c:v>103.571</c:v>
                </c:pt>
                <c:pt idx="66">
                  <c:v>104.53400000000001</c:v>
                </c:pt>
                <c:pt idx="67">
                  <c:v>105.492</c:v>
                </c:pt>
                <c:pt idx="68">
                  <c:v>106.449</c:v>
                </c:pt>
                <c:pt idx="69">
                  <c:v>107.407</c:v>
                </c:pt>
                <c:pt idx="70">
                  <c:v>108.373</c:v>
                </c:pt>
                <c:pt idx="71">
                  <c:v>109.331</c:v>
                </c:pt>
                <c:pt idx="72">
                  <c:v>110.288</c:v>
                </c:pt>
                <c:pt idx="73">
                  <c:v>111.255</c:v>
                </c:pt>
                <c:pt idx="74">
                  <c:v>112.20699999999999</c:v>
                </c:pt>
                <c:pt idx="75">
                  <c:v>113.167</c:v>
                </c:pt>
                <c:pt idx="76">
                  <c:v>114.134</c:v>
                </c:pt>
                <c:pt idx="77">
                  <c:v>115.095</c:v>
                </c:pt>
                <c:pt idx="78">
                  <c:v>116.05</c:v>
                </c:pt>
                <c:pt idx="79">
                  <c:v>117.011</c:v>
                </c:pt>
                <c:pt idx="80">
                  <c:v>117.974</c:v>
                </c:pt>
                <c:pt idx="81">
                  <c:v>118.92700000000001</c:v>
                </c:pt>
                <c:pt idx="82">
                  <c:v>119.90300000000001</c:v>
                </c:pt>
                <c:pt idx="83">
                  <c:v>120.852</c:v>
                </c:pt>
                <c:pt idx="84">
                  <c:v>121.815</c:v>
                </c:pt>
                <c:pt idx="85">
                  <c:v>122.773</c:v>
                </c:pt>
                <c:pt idx="86">
                  <c:v>123.732</c:v>
                </c:pt>
                <c:pt idx="87">
                  <c:v>124.688</c:v>
                </c:pt>
                <c:pt idx="88">
                  <c:v>125.654</c:v>
                </c:pt>
                <c:pt idx="89">
                  <c:v>126.61199999999999</c:v>
                </c:pt>
                <c:pt idx="90">
                  <c:v>127.569</c:v>
                </c:pt>
                <c:pt idx="91">
                  <c:v>128.53</c:v>
                </c:pt>
                <c:pt idx="92">
                  <c:v>129.49100000000001</c:v>
                </c:pt>
                <c:pt idx="93">
                  <c:v>130.453</c:v>
                </c:pt>
                <c:pt idx="94">
                  <c:v>131.40700000000001</c:v>
                </c:pt>
                <c:pt idx="95">
                  <c:v>132.36699999999999</c:v>
                </c:pt>
                <c:pt idx="96">
                  <c:v>133.33000000000001</c:v>
                </c:pt>
                <c:pt idx="97">
                  <c:v>134.292</c:v>
                </c:pt>
                <c:pt idx="98">
                  <c:v>135.255</c:v>
                </c:pt>
                <c:pt idx="99">
                  <c:v>136.20699999999999</c:v>
                </c:pt>
                <c:pt idx="100">
                  <c:v>137.17400000000001</c:v>
                </c:pt>
                <c:pt idx="101">
                  <c:v>138.12899999999999</c:v>
                </c:pt>
                <c:pt idx="102">
                  <c:v>139.09700000000001</c:v>
                </c:pt>
                <c:pt idx="103">
                  <c:v>140.05500000000001</c:v>
                </c:pt>
                <c:pt idx="104">
                  <c:v>141.012</c:v>
                </c:pt>
                <c:pt idx="105">
                  <c:v>141.96799999999999</c:v>
                </c:pt>
                <c:pt idx="106">
                  <c:v>142.935</c:v>
                </c:pt>
                <c:pt idx="107">
                  <c:v>143.887</c:v>
                </c:pt>
                <c:pt idx="108">
                  <c:v>144.85300000000001</c:v>
                </c:pt>
                <c:pt idx="109">
                  <c:v>145.809</c:v>
                </c:pt>
                <c:pt idx="110">
                  <c:v>146.77199999999999</c:v>
                </c:pt>
                <c:pt idx="111">
                  <c:v>147.73400000000001</c:v>
                </c:pt>
                <c:pt idx="112">
                  <c:v>148.68799999999999</c:v>
                </c:pt>
                <c:pt idx="113">
                  <c:v>149.648</c:v>
                </c:pt>
                <c:pt idx="114">
                  <c:v>150.61099999999999</c:v>
                </c:pt>
                <c:pt idx="115">
                  <c:v>151.57300000000001</c:v>
                </c:pt>
                <c:pt idx="116">
                  <c:v>152.536</c:v>
                </c:pt>
                <c:pt idx="117">
                  <c:v>153.49100000000001</c:v>
                </c:pt>
                <c:pt idx="118">
                  <c:v>154.453</c:v>
                </c:pt>
                <c:pt idx="119">
                  <c:v>155.41</c:v>
                </c:pt>
                <c:pt idx="120">
                  <c:v>156.36699999999999</c:v>
                </c:pt>
                <c:pt idx="121">
                  <c:v>157.334</c:v>
                </c:pt>
                <c:pt idx="122">
                  <c:v>158.29300000000001</c:v>
                </c:pt>
                <c:pt idx="123">
                  <c:v>159.249</c:v>
                </c:pt>
                <c:pt idx="124">
                  <c:v>160.21600000000001</c:v>
                </c:pt>
                <c:pt idx="125">
                  <c:v>161.17500000000001</c:v>
                </c:pt>
                <c:pt idx="126">
                  <c:v>162.13300000000001</c:v>
                </c:pt>
                <c:pt idx="127">
                  <c:v>163.09</c:v>
                </c:pt>
                <c:pt idx="128">
                  <c:v>164.053</c:v>
                </c:pt>
                <c:pt idx="129">
                  <c:v>165.01499999999999</c:v>
                </c:pt>
                <c:pt idx="130">
                  <c:v>165.96799999999999</c:v>
                </c:pt>
              </c:numCache>
            </c:numRef>
          </c:xVal>
          <c:yVal>
            <c:numRef>
              <c:f>'14.08 (2)'!$N$2:$N$283</c:f>
              <c:numCache>
                <c:formatCode>0.00</c:formatCode>
                <c:ptCount val="282"/>
                <c:pt idx="0">
                  <c:v>47.2</c:v>
                </c:pt>
                <c:pt idx="1">
                  <c:v>47.19616167443948</c:v>
                </c:pt>
                <c:pt idx="2">
                  <c:v>47.192327355481837</c:v>
                </c:pt>
                <c:pt idx="3">
                  <c:v>47.18847701011267</c:v>
                </c:pt>
                <c:pt idx="4">
                  <c:v>47.184626664743504</c:v>
                </c:pt>
                <c:pt idx="5">
                  <c:v>47.180776319374338</c:v>
                </c:pt>
                <c:pt idx="6">
                  <c:v>47.176950013622459</c:v>
                </c:pt>
                <c:pt idx="7">
                  <c:v>47.173091655047529</c:v>
                </c:pt>
                <c:pt idx="8">
                  <c:v>47.169245316281241</c:v>
                </c:pt>
                <c:pt idx="9">
                  <c:v>47.165394970912075</c:v>
                </c:pt>
                <c:pt idx="10">
                  <c:v>47.161532605734266</c:v>
                </c:pt>
                <c:pt idx="11">
                  <c:v>47.15771831979103</c:v>
                </c:pt>
                <c:pt idx="12">
                  <c:v>47.153847941407456</c:v>
                </c:pt>
                <c:pt idx="13">
                  <c:v>47.150017629052698</c:v>
                </c:pt>
                <c:pt idx="14">
                  <c:v>47.146179303492175</c:v>
                </c:pt>
                <c:pt idx="15">
                  <c:v>47.142308925108601</c:v>
                </c:pt>
                <c:pt idx="16">
                  <c:v>47.138470599548079</c:v>
                </c:pt>
                <c:pt idx="17">
                  <c:v>47.134636280590435</c:v>
                </c:pt>
                <c:pt idx="18">
                  <c:v>47.130761895603975</c:v>
                </c:pt>
                <c:pt idx="19">
                  <c:v>47.126923570043452</c:v>
                </c:pt>
                <c:pt idx="20">
                  <c:v>47.123089251085808</c:v>
                </c:pt>
                <c:pt idx="21">
                  <c:v>47.119238905716642</c:v>
                </c:pt>
                <c:pt idx="22">
                  <c:v>47.115388560347476</c:v>
                </c:pt>
                <c:pt idx="23">
                  <c:v>47.11153821497831</c:v>
                </c:pt>
                <c:pt idx="24">
                  <c:v>47.10771591582931</c:v>
                </c:pt>
                <c:pt idx="25">
                  <c:v>47.103865570460144</c:v>
                </c:pt>
                <c:pt idx="26">
                  <c:v>47.100007211885213</c:v>
                </c:pt>
                <c:pt idx="27">
                  <c:v>47.096156866516047</c:v>
                </c:pt>
                <c:pt idx="28">
                  <c:v>47.092330560764168</c:v>
                </c:pt>
                <c:pt idx="29">
                  <c:v>47.088484221997881</c:v>
                </c:pt>
                <c:pt idx="30">
                  <c:v>47.084609837011421</c:v>
                </c:pt>
                <c:pt idx="31">
                  <c:v>47.080779524656663</c:v>
                </c:pt>
                <c:pt idx="32">
                  <c:v>47.076933185890375</c:v>
                </c:pt>
                <c:pt idx="33">
                  <c:v>47.073070820712566</c:v>
                </c:pt>
                <c:pt idx="34">
                  <c:v>47.069232495152043</c:v>
                </c:pt>
                <c:pt idx="35">
                  <c:v>47.0653981761944</c:v>
                </c:pt>
                <c:pt idx="36">
                  <c:v>47.061559850633877</c:v>
                </c:pt>
                <c:pt idx="37">
                  <c:v>47.057689472250303</c:v>
                </c:pt>
                <c:pt idx="38">
                  <c:v>47.053843133484015</c:v>
                </c:pt>
                <c:pt idx="39">
                  <c:v>47.050008814526372</c:v>
                </c:pt>
                <c:pt idx="40">
                  <c:v>47.046150455951441</c:v>
                </c:pt>
                <c:pt idx="41">
                  <c:v>47.042296103979389</c:v>
                </c:pt>
                <c:pt idx="42">
                  <c:v>47.038477811433275</c:v>
                </c:pt>
                <c:pt idx="43">
                  <c:v>47.034627466064109</c:v>
                </c:pt>
                <c:pt idx="44">
                  <c:v>47.030769107489178</c:v>
                </c:pt>
                <c:pt idx="45">
                  <c:v>47.026914755517126</c:v>
                </c:pt>
                <c:pt idx="46">
                  <c:v>47.023096462971012</c:v>
                </c:pt>
                <c:pt idx="47">
                  <c:v>47.019238104396081</c:v>
                </c:pt>
                <c:pt idx="48">
                  <c:v>47.01537974582115</c:v>
                </c:pt>
                <c:pt idx="49">
                  <c:v>47.011541420260627</c:v>
                </c:pt>
                <c:pt idx="50">
                  <c:v>47.007707101302984</c:v>
                </c:pt>
                <c:pt idx="51">
                  <c:v>47.003832716316523</c:v>
                </c:pt>
                <c:pt idx="52">
                  <c:v>46.999990384153115</c:v>
                </c:pt>
                <c:pt idx="53">
                  <c:v>46.996160071798357</c:v>
                </c:pt>
                <c:pt idx="54">
                  <c:v>46.992325752840713</c:v>
                </c:pt>
                <c:pt idx="55">
                  <c:v>46.988451367854253</c:v>
                </c:pt>
                <c:pt idx="56">
                  <c:v>46.984605029087966</c:v>
                </c:pt>
                <c:pt idx="57">
                  <c:v>46.980758690321679</c:v>
                </c:pt>
                <c:pt idx="58">
                  <c:v>46.976912351555391</c:v>
                </c:pt>
                <c:pt idx="59">
                  <c:v>46.973094059009277</c:v>
                </c:pt>
                <c:pt idx="60">
                  <c:v>46.969243713640111</c:v>
                </c:pt>
                <c:pt idx="61">
                  <c:v>46.965389361668059</c:v>
                </c:pt>
                <c:pt idx="62">
                  <c:v>46.961531003093128</c:v>
                </c:pt>
                <c:pt idx="63">
                  <c:v>46.957676651121076</c:v>
                </c:pt>
                <c:pt idx="64">
                  <c:v>46.953858358574962</c:v>
                </c:pt>
                <c:pt idx="65">
                  <c:v>46.950000000000031</c:v>
                </c:pt>
                <c:pt idx="66">
                  <c:v>46.9461416414251</c:v>
                </c:pt>
                <c:pt idx="67">
                  <c:v>46.942303315864578</c:v>
                </c:pt>
                <c:pt idx="68">
                  <c:v>46.938468996906934</c:v>
                </c:pt>
                <c:pt idx="69">
                  <c:v>46.934630671346412</c:v>
                </c:pt>
                <c:pt idx="70">
                  <c:v>46.930760292962837</c:v>
                </c:pt>
                <c:pt idx="71">
                  <c:v>46.926921967402315</c:v>
                </c:pt>
                <c:pt idx="72">
                  <c:v>46.923087648444671</c:v>
                </c:pt>
                <c:pt idx="73">
                  <c:v>46.919213263458211</c:v>
                </c:pt>
                <c:pt idx="74">
                  <c:v>46.915398977514975</c:v>
                </c:pt>
                <c:pt idx="75">
                  <c:v>46.911552638748688</c:v>
                </c:pt>
                <c:pt idx="76">
                  <c:v>46.907678253762228</c:v>
                </c:pt>
                <c:pt idx="77">
                  <c:v>46.903827908393062</c:v>
                </c:pt>
                <c:pt idx="78">
                  <c:v>46.900001602641183</c:v>
                </c:pt>
                <c:pt idx="79">
                  <c:v>46.896151257272017</c:v>
                </c:pt>
                <c:pt idx="80">
                  <c:v>46.892292898697086</c:v>
                </c:pt>
                <c:pt idx="81">
                  <c:v>46.888474606150972</c:v>
                </c:pt>
                <c:pt idx="82">
                  <c:v>46.884564161738581</c:v>
                </c:pt>
                <c:pt idx="83">
                  <c:v>46.880761895603989</c:v>
                </c:pt>
                <c:pt idx="84">
                  <c:v>46.876903537029058</c:v>
                </c:pt>
                <c:pt idx="85">
                  <c:v>46.873065211468536</c:v>
                </c:pt>
                <c:pt idx="86">
                  <c:v>46.869222879305127</c:v>
                </c:pt>
                <c:pt idx="87">
                  <c:v>46.865392566950369</c:v>
                </c:pt>
                <c:pt idx="88">
                  <c:v>46.861522188566795</c:v>
                </c:pt>
                <c:pt idx="89">
                  <c:v>46.857683863006272</c:v>
                </c:pt>
                <c:pt idx="90">
                  <c:v>46.853849544048629</c:v>
                </c:pt>
                <c:pt idx="91">
                  <c:v>46.849999198679463</c:v>
                </c:pt>
                <c:pt idx="92">
                  <c:v>46.846148853310297</c:v>
                </c:pt>
                <c:pt idx="93">
                  <c:v>46.842294501338245</c:v>
                </c:pt>
                <c:pt idx="94">
                  <c:v>46.838472202189244</c:v>
                </c:pt>
                <c:pt idx="95">
                  <c:v>46.834625863422957</c:v>
                </c:pt>
                <c:pt idx="96">
                  <c:v>46.830767504848026</c:v>
                </c:pt>
                <c:pt idx="97">
                  <c:v>46.826913152875974</c:v>
                </c:pt>
                <c:pt idx="98">
                  <c:v>46.823054794301044</c:v>
                </c:pt>
                <c:pt idx="99">
                  <c:v>46.819240508357808</c:v>
                </c:pt>
                <c:pt idx="100">
                  <c:v>46.815366123371348</c:v>
                </c:pt>
                <c:pt idx="101">
                  <c:v>46.811539817619469</c:v>
                </c:pt>
                <c:pt idx="102">
                  <c:v>46.80766142603013</c:v>
                </c:pt>
                <c:pt idx="103">
                  <c:v>46.803823100469607</c:v>
                </c:pt>
                <c:pt idx="104">
                  <c:v>46.799988781511964</c:v>
                </c:pt>
                <c:pt idx="105">
                  <c:v>46.796158469157206</c:v>
                </c:pt>
                <c:pt idx="106">
                  <c:v>46.792284084170745</c:v>
                </c:pt>
                <c:pt idx="107">
                  <c:v>46.78846979822751</c:v>
                </c:pt>
                <c:pt idx="108">
                  <c:v>46.784599419843936</c:v>
                </c:pt>
                <c:pt idx="109">
                  <c:v>46.780769107489178</c:v>
                </c:pt>
                <c:pt idx="110">
                  <c:v>46.776910748914247</c:v>
                </c:pt>
                <c:pt idx="111">
                  <c:v>46.773056396942195</c:v>
                </c:pt>
                <c:pt idx="112">
                  <c:v>46.769234097793195</c:v>
                </c:pt>
                <c:pt idx="113">
                  <c:v>46.765387759026908</c:v>
                </c:pt>
                <c:pt idx="114">
                  <c:v>46.761529400451977</c:v>
                </c:pt>
                <c:pt idx="115">
                  <c:v>46.757675048479925</c:v>
                </c:pt>
                <c:pt idx="116">
                  <c:v>46.753816689904994</c:v>
                </c:pt>
                <c:pt idx="117">
                  <c:v>46.749990384153115</c:v>
                </c:pt>
                <c:pt idx="118">
                  <c:v>46.746136032181063</c:v>
                </c:pt>
                <c:pt idx="119">
                  <c:v>46.742301713223419</c:v>
                </c:pt>
                <c:pt idx="120">
                  <c:v>46.738467394265776</c:v>
                </c:pt>
                <c:pt idx="121">
                  <c:v>46.734593009279315</c:v>
                </c:pt>
                <c:pt idx="122">
                  <c:v>46.730750677115907</c:v>
                </c:pt>
                <c:pt idx="123">
                  <c:v>46.726920364761149</c:v>
                </c:pt>
                <c:pt idx="124">
                  <c:v>46.723045979774689</c:v>
                </c:pt>
                <c:pt idx="125">
                  <c:v>46.71920364761128</c:v>
                </c:pt>
                <c:pt idx="126">
                  <c:v>46.715365322050758</c:v>
                </c:pt>
                <c:pt idx="127">
                  <c:v>46.711531003093114</c:v>
                </c:pt>
                <c:pt idx="128">
                  <c:v>46.707672644518183</c:v>
                </c:pt>
                <c:pt idx="129">
                  <c:v>46.703818292546131</c:v>
                </c:pt>
                <c:pt idx="130">
                  <c:v>46.7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95456"/>
        <c:axId val="113796992"/>
      </c:scatterChart>
      <c:valAx>
        <c:axId val="11379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3796992"/>
        <c:crosses val="autoZero"/>
        <c:crossBetween val="midCat"/>
      </c:valAx>
      <c:valAx>
        <c:axId val="1137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7954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(3)'!$A$2:$A$218</c:f>
              <c:numCache>
                <c:formatCode>General</c:formatCode>
                <c:ptCount val="217"/>
                <c:pt idx="0">
                  <c:v>119.887</c:v>
                </c:pt>
                <c:pt idx="1">
                  <c:v>120.849</c:v>
                </c:pt>
                <c:pt idx="2">
                  <c:v>121.807</c:v>
                </c:pt>
                <c:pt idx="3">
                  <c:v>122.77200000000001</c:v>
                </c:pt>
                <c:pt idx="4">
                  <c:v>123.733</c:v>
                </c:pt>
                <c:pt idx="5">
                  <c:v>124.68899999999999</c:v>
                </c:pt>
                <c:pt idx="6">
                  <c:v>125.655</c:v>
                </c:pt>
                <c:pt idx="7">
                  <c:v>126.613</c:v>
                </c:pt>
                <c:pt idx="8">
                  <c:v>127.57</c:v>
                </c:pt>
                <c:pt idx="9">
                  <c:v>128.53100000000001</c:v>
                </c:pt>
                <c:pt idx="10">
                  <c:v>129.49299999999999</c:v>
                </c:pt>
                <c:pt idx="11">
                  <c:v>130.45400000000001</c:v>
                </c:pt>
                <c:pt idx="12">
                  <c:v>131.40799999999999</c:v>
                </c:pt>
                <c:pt idx="13">
                  <c:v>132.36799999999999</c:v>
                </c:pt>
                <c:pt idx="14">
                  <c:v>133.33099999999999</c:v>
                </c:pt>
                <c:pt idx="15">
                  <c:v>134.29300000000001</c:v>
                </c:pt>
                <c:pt idx="16">
                  <c:v>135.24700000000001</c:v>
                </c:pt>
                <c:pt idx="17">
                  <c:v>136.20699999999999</c:v>
                </c:pt>
                <c:pt idx="18">
                  <c:v>137.17400000000001</c:v>
                </c:pt>
                <c:pt idx="19">
                  <c:v>138.131</c:v>
                </c:pt>
                <c:pt idx="20">
                  <c:v>139.08699999999999</c:v>
                </c:pt>
                <c:pt idx="21">
                  <c:v>140.054</c:v>
                </c:pt>
                <c:pt idx="22">
                  <c:v>141.012</c:v>
                </c:pt>
                <c:pt idx="23">
                  <c:v>141.97</c:v>
                </c:pt>
                <c:pt idx="24">
                  <c:v>142.92699999999999</c:v>
                </c:pt>
                <c:pt idx="25">
                  <c:v>143.887</c:v>
                </c:pt>
                <c:pt idx="26">
                  <c:v>144.85300000000001</c:v>
                </c:pt>
                <c:pt idx="27">
                  <c:v>145.81</c:v>
                </c:pt>
                <c:pt idx="28">
                  <c:v>146.773</c:v>
                </c:pt>
                <c:pt idx="29">
                  <c:v>147.73500000000001</c:v>
                </c:pt>
                <c:pt idx="30">
                  <c:v>148.68899999999999</c:v>
                </c:pt>
                <c:pt idx="31">
                  <c:v>149.649</c:v>
                </c:pt>
                <c:pt idx="32">
                  <c:v>150.61199999999999</c:v>
                </c:pt>
                <c:pt idx="33">
                  <c:v>151.57400000000001</c:v>
                </c:pt>
                <c:pt idx="34">
                  <c:v>152.52799999999999</c:v>
                </c:pt>
                <c:pt idx="35">
                  <c:v>153.49100000000001</c:v>
                </c:pt>
                <c:pt idx="36">
                  <c:v>154.45500000000001</c:v>
                </c:pt>
                <c:pt idx="37">
                  <c:v>155.41200000000001</c:v>
                </c:pt>
                <c:pt idx="38">
                  <c:v>156.36799999999999</c:v>
                </c:pt>
                <c:pt idx="39">
                  <c:v>157.327</c:v>
                </c:pt>
                <c:pt idx="40">
                  <c:v>158.292</c:v>
                </c:pt>
                <c:pt idx="41">
                  <c:v>159.251</c:v>
                </c:pt>
                <c:pt idx="42">
                  <c:v>160.20699999999999</c:v>
                </c:pt>
                <c:pt idx="43">
                  <c:v>161.17400000000001</c:v>
                </c:pt>
                <c:pt idx="44">
                  <c:v>162.13499999999999</c:v>
                </c:pt>
                <c:pt idx="45">
                  <c:v>163.09200000000001</c:v>
                </c:pt>
                <c:pt idx="46">
                  <c:v>164.054</c:v>
                </c:pt>
                <c:pt idx="47">
                  <c:v>165.00700000000001</c:v>
                </c:pt>
                <c:pt idx="48">
                  <c:v>165.97</c:v>
                </c:pt>
                <c:pt idx="49">
                  <c:v>166.93</c:v>
                </c:pt>
                <c:pt idx="50">
                  <c:v>167.887</c:v>
                </c:pt>
                <c:pt idx="51">
                  <c:v>168.85400000000001</c:v>
                </c:pt>
                <c:pt idx="52">
                  <c:v>169.81299999999999</c:v>
                </c:pt>
                <c:pt idx="53">
                  <c:v>170.767</c:v>
                </c:pt>
                <c:pt idx="54">
                  <c:v>171.73400000000001</c:v>
                </c:pt>
                <c:pt idx="55">
                  <c:v>172.69300000000001</c:v>
                </c:pt>
                <c:pt idx="56">
                  <c:v>173.649</c:v>
                </c:pt>
                <c:pt idx="57">
                  <c:v>174.607</c:v>
                </c:pt>
                <c:pt idx="58">
                  <c:v>175.57300000000001</c:v>
                </c:pt>
                <c:pt idx="59">
                  <c:v>176.53200000000001</c:v>
                </c:pt>
                <c:pt idx="60">
                  <c:v>177.488</c:v>
                </c:pt>
                <c:pt idx="61">
                  <c:v>178.45</c:v>
                </c:pt>
                <c:pt idx="62">
                  <c:v>179.41200000000001</c:v>
                </c:pt>
                <c:pt idx="63">
                  <c:v>180.37200000000001</c:v>
                </c:pt>
                <c:pt idx="64">
                  <c:v>181.327</c:v>
                </c:pt>
                <c:pt idx="65">
                  <c:v>182.28700000000001</c:v>
                </c:pt>
                <c:pt idx="66">
                  <c:v>183.251</c:v>
                </c:pt>
                <c:pt idx="67">
                  <c:v>184.21299999999999</c:v>
                </c:pt>
                <c:pt idx="68">
                  <c:v>185.17500000000001</c:v>
                </c:pt>
                <c:pt idx="69">
                  <c:v>186.12700000000001</c:v>
                </c:pt>
                <c:pt idx="70">
                  <c:v>187.09399999999999</c:v>
                </c:pt>
                <c:pt idx="71">
                  <c:v>188.04900000000001</c:v>
                </c:pt>
                <c:pt idx="72">
                  <c:v>189.01499999999999</c:v>
                </c:pt>
                <c:pt idx="73">
                  <c:v>189.97399999999999</c:v>
                </c:pt>
                <c:pt idx="74">
                  <c:v>190.93</c:v>
                </c:pt>
                <c:pt idx="75">
                  <c:v>191.89</c:v>
                </c:pt>
                <c:pt idx="76">
                  <c:v>192.84700000000001</c:v>
                </c:pt>
                <c:pt idx="77">
                  <c:v>193.81200000000001</c:v>
                </c:pt>
                <c:pt idx="78">
                  <c:v>194.77199999999999</c:v>
                </c:pt>
                <c:pt idx="79">
                  <c:v>195.72900000000001</c:v>
                </c:pt>
                <c:pt idx="80">
                  <c:v>196.69300000000001</c:v>
                </c:pt>
                <c:pt idx="81">
                  <c:v>197.65299999999999</c:v>
                </c:pt>
                <c:pt idx="82">
                  <c:v>198.607</c:v>
                </c:pt>
                <c:pt idx="83">
                  <c:v>199.56700000000001</c:v>
                </c:pt>
                <c:pt idx="84">
                  <c:v>200.53200000000001</c:v>
                </c:pt>
                <c:pt idx="85">
                  <c:v>201.49199999999999</c:v>
                </c:pt>
                <c:pt idx="86">
                  <c:v>202.447</c:v>
                </c:pt>
                <c:pt idx="87">
                  <c:v>203.40899999999999</c:v>
                </c:pt>
                <c:pt idx="88">
                  <c:v>204.37200000000001</c:v>
                </c:pt>
                <c:pt idx="89">
                  <c:v>205.33</c:v>
                </c:pt>
                <c:pt idx="90">
                  <c:v>206.28700000000001</c:v>
                </c:pt>
                <c:pt idx="91">
                  <c:v>207.25299999999999</c:v>
                </c:pt>
                <c:pt idx="92">
                  <c:v>208.21299999999999</c:v>
                </c:pt>
                <c:pt idx="93">
                  <c:v>209.17</c:v>
                </c:pt>
                <c:pt idx="94">
                  <c:v>210.12700000000001</c:v>
                </c:pt>
                <c:pt idx="95">
                  <c:v>211.09399999999999</c:v>
                </c:pt>
                <c:pt idx="96">
                  <c:v>212.05199999999999</c:v>
                </c:pt>
                <c:pt idx="97">
                  <c:v>213.01</c:v>
                </c:pt>
                <c:pt idx="98">
                  <c:v>213.97399999999999</c:v>
                </c:pt>
                <c:pt idx="99">
                  <c:v>214.934</c:v>
                </c:pt>
                <c:pt idx="100">
                  <c:v>215.892</c:v>
                </c:pt>
                <c:pt idx="101">
                  <c:v>216.84899999999999</c:v>
                </c:pt>
                <c:pt idx="102">
                  <c:v>217.81299999999999</c:v>
                </c:pt>
                <c:pt idx="103">
                  <c:v>218.773</c:v>
                </c:pt>
                <c:pt idx="104">
                  <c:v>219.732</c:v>
                </c:pt>
                <c:pt idx="105">
                  <c:v>220.68700000000001</c:v>
                </c:pt>
                <c:pt idx="106">
                  <c:v>221.65299999999999</c:v>
                </c:pt>
                <c:pt idx="107">
                  <c:v>222.61199999999999</c:v>
                </c:pt>
                <c:pt idx="108">
                  <c:v>223.56700000000001</c:v>
                </c:pt>
                <c:pt idx="109">
                  <c:v>224.53399999999999</c:v>
                </c:pt>
                <c:pt idx="110">
                  <c:v>225.49100000000001</c:v>
                </c:pt>
                <c:pt idx="111">
                  <c:v>226.45</c:v>
                </c:pt>
                <c:pt idx="112">
                  <c:v>227.40700000000001</c:v>
                </c:pt>
                <c:pt idx="113">
                  <c:v>228.369</c:v>
                </c:pt>
                <c:pt idx="114">
                  <c:v>229.33</c:v>
                </c:pt>
                <c:pt idx="115">
                  <c:v>230.29</c:v>
                </c:pt>
                <c:pt idx="116">
                  <c:v>231.255</c:v>
                </c:pt>
                <c:pt idx="117">
                  <c:v>232.20699999999999</c:v>
                </c:pt>
                <c:pt idx="118">
                  <c:v>233.16900000000001</c:v>
                </c:pt>
                <c:pt idx="119">
                  <c:v>234.12899999999999</c:v>
                </c:pt>
                <c:pt idx="120">
                  <c:v>235.09399999999999</c:v>
                </c:pt>
                <c:pt idx="121">
                  <c:v>236.054</c:v>
                </c:pt>
                <c:pt idx="122">
                  <c:v>237.012</c:v>
                </c:pt>
                <c:pt idx="123">
                  <c:v>237.96700000000001</c:v>
                </c:pt>
                <c:pt idx="124">
                  <c:v>238.935</c:v>
                </c:pt>
                <c:pt idx="125">
                  <c:v>239.887</c:v>
                </c:pt>
                <c:pt idx="126">
                  <c:v>240.84800000000001</c:v>
                </c:pt>
                <c:pt idx="127">
                  <c:v>241.815</c:v>
                </c:pt>
                <c:pt idx="128">
                  <c:v>242.774</c:v>
                </c:pt>
                <c:pt idx="129">
                  <c:v>243.73099999999999</c:v>
                </c:pt>
                <c:pt idx="130">
                  <c:v>244.691</c:v>
                </c:pt>
                <c:pt idx="131">
                  <c:v>245.64699999999999</c:v>
                </c:pt>
                <c:pt idx="132">
                  <c:v>246.61199999999999</c:v>
                </c:pt>
                <c:pt idx="133">
                  <c:v>247.57400000000001</c:v>
                </c:pt>
                <c:pt idx="134">
                  <c:v>248.535</c:v>
                </c:pt>
                <c:pt idx="135">
                  <c:v>249.48699999999999</c:v>
                </c:pt>
                <c:pt idx="136">
                  <c:v>250.45</c:v>
                </c:pt>
                <c:pt idx="137">
                  <c:v>251.41</c:v>
                </c:pt>
                <c:pt idx="138">
                  <c:v>252.375</c:v>
                </c:pt>
                <c:pt idx="139">
                  <c:v>253.328</c:v>
                </c:pt>
                <c:pt idx="140">
                  <c:v>254.291</c:v>
                </c:pt>
                <c:pt idx="141">
                  <c:v>255.24799999999999</c:v>
                </c:pt>
                <c:pt idx="142">
                  <c:v>256.20699999999999</c:v>
                </c:pt>
                <c:pt idx="143">
                  <c:v>257.17200000000003</c:v>
                </c:pt>
                <c:pt idx="144">
                  <c:v>258.13</c:v>
                </c:pt>
                <c:pt idx="145">
                  <c:v>259.08699999999999</c:v>
                </c:pt>
                <c:pt idx="146">
                  <c:v>260.05500000000001</c:v>
                </c:pt>
                <c:pt idx="147">
                  <c:v>261.012</c:v>
                </c:pt>
                <c:pt idx="148">
                  <c:v>261.971</c:v>
                </c:pt>
                <c:pt idx="149">
                  <c:v>262.928</c:v>
                </c:pt>
                <c:pt idx="150">
                  <c:v>263.89400000000001</c:v>
                </c:pt>
                <c:pt idx="151">
                  <c:v>264.85300000000001</c:v>
                </c:pt>
                <c:pt idx="152">
                  <c:v>265.80700000000002</c:v>
                </c:pt>
                <c:pt idx="153">
                  <c:v>266.767</c:v>
                </c:pt>
                <c:pt idx="154">
                  <c:v>267.73</c:v>
                </c:pt>
                <c:pt idx="155">
                  <c:v>268.69099999999997</c:v>
                </c:pt>
                <c:pt idx="156">
                  <c:v>269.64800000000002</c:v>
                </c:pt>
                <c:pt idx="157">
                  <c:v>270.61399999999998</c:v>
                </c:pt>
                <c:pt idx="158">
                  <c:v>271.572</c:v>
                </c:pt>
                <c:pt idx="159">
                  <c:v>272.529</c:v>
                </c:pt>
                <c:pt idx="160">
                  <c:v>273.48700000000002</c:v>
                </c:pt>
                <c:pt idx="161">
                  <c:v>274.45299999999997</c:v>
                </c:pt>
                <c:pt idx="162">
                  <c:v>275.411</c:v>
                </c:pt>
                <c:pt idx="163">
                  <c:v>276.36799999999999</c:v>
                </c:pt>
                <c:pt idx="164">
                  <c:v>277.33499999999998</c:v>
                </c:pt>
                <c:pt idx="165">
                  <c:v>278.28699999999998</c:v>
                </c:pt>
                <c:pt idx="166">
                  <c:v>279.24799999999999</c:v>
                </c:pt>
                <c:pt idx="167">
                  <c:v>280.209</c:v>
                </c:pt>
                <c:pt idx="168">
                  <c:v>281.17200000000003</c:v>
                </c:pt>
                <c:pt idx="169">
                  <c:v>282.13299999999998</c:v>
                </c:pt>
                <c:pt idx="170">
                  <c:v>283.08699999999999</c:v>
                </c:pt>
                <c:pt idx="171">
                  <c:v>284.048</c:v>
                </c:pt>
                <c:pt idx="172">
                  <c:v>285.01100000000002</c:v>
                </c:pt>
                <c:pt idx="173">
                  <c:v>285.97199999999998</c:v>
                </c:pt>
                <c:pt idx="174">
                  <c:v>286.93</c:v>
                </c:pt>
                <c:pt idx="175">
                  <c:v>287.88799999999998</c:v>
                </c:pt>
                <c:pt idx="176">
                  <c:v>288.85199999999998</c:v>
                </c:pt>
                <c:pt idx="177">
                  <c:v>289.81</c:v>
                </c:pt>
                <c:pt idx="178">
                  <c:v>290.767</c:v>
                </c:pt>
                <c:pt idx="179">
                  <c:v>291.73399999999998</c:v>
                </c:pt>
                <c:pt idx="180">
                  <c:v>292.69200000000001</c:v>
                </c:pt>
              </c:numCache>
            </c:numRef>
          </c:xVal>
          <c:yVal>
            <c:numRef>
              <c:f>'14.08 (3)'!$B$2:$B$218</c:f>
              <c:numCache>
                <c:formatCode>General</c:formatCode>
                <c:ptCount val="217"/>
                <c:pt idx="0">
                  <c:v>55.4</c:v>
                </c:pt>
                <c:pt idx="1">
                  <c:v>55.4</c:v>
                </c:pt>
                <c:pt idx="2">
                  <c:v>55.4</c:v>
                </c:pt>
                <c:pt idx="3">
                  <c:v>55.4</c:v>
                </c:pt>
                <c:pt idx="4">
                  <c:v>55.8</c:v>
                </c:pt>
                <c:pt idx="5">
                  <c:v>56.1</c:v>
                </c:pt>
                <c:pt idx="6">
                  <c:v>56.3</c:v>
                </c:pt>
                <c:pt idx="7">
                  <c:v>58.3</c:v>
                </c:pt>
                <c:pt idx="8">
                  <c:v>58.4</c:v>
                </c:pt>
                <c:pt idx="9">
                  <c:v>58.7</c:v>
                </c:pt>
                <c:pt idx="10">
                  <c:v>59</c:v>
                </c:pt>
                <c:pt idx="11">
                  <c:v>59.3</c:v>
                </c:pt>
                <c:pt idx="12">
                  <c:v>61.7</c:v>
                </c:pt>
                <c:pt idx="13">
                  <c:v>61.8</c:v>
                </c:pt>
                <c:pt idx="14">
                  <c:v>62.2</c:v>
                </c:pt>
                <c:pt idx="15">
                  <c:v>65.3</c:v>
                </c:pt>
                <c:pt idx="16">
                  <c:v>65.3</c:v>
                </c:pt>
                <c:pt idx="17">
                  <c:v>65.3</c:v>
                </c:pt>
                <c:pt idx="18">
                  <c:v>65.3</c:v>
                </c:pt>
                <c:pt idx="19">
                  <c:v>65.7</c:v>
                </c:pt>
                <c:pt idx="20">
                  <c:v>66</c:v>
                </c:pt>
                <c:pt idx="21">
                  <c:v>66.3</c:v>
                </c:pt>
                <c:pt idx="22">
                  <c:v>66.5</c:v>
                </c:pt>
                <c:pt idx="23">
                  <c:v>66.7</c:v>
                </c:pt>
                <c:pt idx="24">
                  <c:v>66.900000000000006</c:v>
                </c:pt>
                <c:pt idx="25">
                  <c:v>67.099999999999994</c:v>
                </c:pt>
                <c:pt idx="26">
                  <c:v>67.2</c:v>
                </c:pt>
                <c:pt idx="27">
                  <c:v>67.3</c:v>
                </c:pt>
                <c:pt idx="28">
                  <c:v>67.400000000000006</c:v>
                </c:pt>
                <c:pt idx="29">
                  <c:v>67.5</c:v>
                </c:pt>
                <c:pt idx="30">
                  <c:v>67.5</c:v>
                </c:pt>
                <c:pt idx="31">
                  <c:v>67.599999999999994</c:v>
                </c:pt>
                <c:pt idx="32">
                  <c:v>67.7</c:v>
                </c:pt>
                <c:pt idx="33">
                  <c:v>67.7</c:v>
                </c:pt>
                <c:pt idx="34">
                  <c:v>67.7</c:v>
                </c:pt>
                <c:pt idx="35">
                  <c:v>67.7</c:v>
                </c:pt>
                <c:pt idx="36">
                  <c:v>67.7</c:v>
                </c:pt>
                <c:pt idx="37">
                  <c:v>67.7</c:v>
                </c:pt>
                <c:pt idx="38">
                  <c:v>67.7</c:v>
                </c:pt>
                <c:pt idx="39">
                  <c:v>67.400000000000006</c:v>
                </c:pt>
                <c:pt idx="40">
                  <c:v>67.2</c:v>
                </c:pt>
                <c:pt idx="41">
                  <c:v>67</c:v>
                </c:pt>
                <c:pt idx="42">
                  <c:v>66.8</c:v>
                </c:pt>
                <c:pt idx="43">
                  <c:v>66.7</c:v>
                </c:pt>
                <c:pt idx="44">
                  <c:v>66.599999999999994</c:v>
                </c:pt>
                <c:pt idx="45">
                  <c:v>66.400000000000006</c:v>
                </c:pt>
                <c:pt idx="46">
                  <c:v>66.3</c:v>
                </c:pt>
                <c:pt idx="47">
                  <c:v>66.2</c:v>
                </c:pt>
                <c:pt idx="48">
                  <c:v>65.900000000000006</c:v>
                </c:pt>
                <c:pt idx="49">
                  <c:v>65.599999999999994</c:v>
                </c:pt>
                <c:pt idx="50">
                  <c:v>65.400000000000006</c:v>
                </c:pt>
                <c:pt idx="51">
                  <c:v>65.2</c:v>
                </c:pt>
                <c:pt idx="52">
                  <c:v>65.099999999999994</c:v>
                </c:pt>
                <c:pt idx="53">
                  <c:v>65</c:v>
                </c:pt>
                <c:pt idx="54">
                  <c:v>64.900000000000006</c:v>
                </c:pt>
                <c:pt idx="55">
                  <c:v>64.8</c:v>
                </c:pt>
                <c:pt idx="56">
                  <c:v>64.7</c:v>
                </c:pt>
                <c:pt idx="57">
                  <c:v>64.599999999999994</c:v>
                </c:pt>
                <c:pt idx="58">
                  <c:v>64.5</c:v>
                </c:pt>
                <c:pt idx="59">
                  <c:v>64.400000000000006</c:v>
                </c:pt>
                <c:pt idx="60">
                  <c:v>64.099999999999994</c:v>
                </c:pt>
                <c:pt idx="61">
                  <c:v>63.8</c:v>
                </c:pt>
                <c:pt idx="62">
                  <c:v>63.6</c:v>
                </c:pt>
                <c:pt idx="63">
                  <c:v>63.4</c:v>
                </c:pt>
                <c:pt idx="64">
                  <c:v>63.3</c:v>
                </c:pt>
                <c:pt idx="65">
                  <c:v>63.2</c:v>
                </c:pt>
                <c:pt idx="66">
                  <c:v>63</c:v>
                </c:pt>
                <c:pt idx="67">
                  <c:v>62.9</c:v>
                </c:pt>
                <c:pt idx="68">
                  <c:v>62.8</c:v>
                </c:pt>
                <c:pt idx="69">
                  <c:v>62.7</c:v>
                </c:pt>
                <c:pt idx="70">
                  <c:v>62.7</c:v>
                </c:pt>
                <c:pt idx="71">
                  <c:v>62.6</c:v>
                </c:pt>
                <c:pt idx="72">
                  <c:v>62.2</c:v>
                </c:pt>
                <c:pt idx="73">
                  <c:v>62</c:v>
                </c:pt>
                <c:pt idx="74">
                  <c:v>61.7</c:v>
                </c:pt>
                <c:pt idx="75">
                  <c:v>61.6</c:v>
                </c:pt>
                <c:pt idx="76">
                  <c:v>61.4</c:v>
                </c:pt>
                <c:pt idx="77">
                  <c:v>61.3</c:v>
                </c:pt>
                <c:pt idx="78">
                  <c:v>61.2</c:v>
                </c:pt>
                <c:pt idx="79">
                  <c:v>61.1</c:v>
                </c:pt>
                <c:pt idx="80">
                  <c:v>61</c:v>
                </c:pt>
                <c:pt idx="81">
                  <c:v>60.9</c:v>
                </c:pt>
                <c:pt idx="82">
                  <c:v>60.8</c:v>
                </c:pt>
                <c:pt idx="83">
                  <c:v>60.7</c:v>
                </c:pt>
                <c:pt idx="84">
                  <c:v>60.6</c:v>
                </c:pt>
                <c:pt idx="85">
                  <c:v>60.5</c:v>
                </c:pt>
                <c:pt idx="86">
                  <c:v>60.5</c:v>
                </c:pt>
                <c:pt idx="87">
                  <c:v>60.1</c:v>
                </c:pt>
                <c:pt idx="88">
                  <c:v>59.8</c:v>
                </c:pt>
                <c:pt idx="89">
                  <c:v>59.6</c:v>
                </c:pt>
                <c:pt idx="90">
                  <c:v>59.4</c:v>
                </c:pt>
                <c:pt idx="91">
                  <c:v>59.3</c:v>
                </c:pt>
                <c:pt idx="92">
                  <c:v>59.2</c:v>
                </c:pt>
                <c:pt idx="93">
                  <c:v>59.1</c:v>
                </c:pt>
                <c:pt idx="94">
                  <c:v>59.1</c:v>
                </c:pt>
                <c:pt idx="95">
                  <c:v>59</c:v>
                </c:pt>
                <c:pt idx="96">
                  <c:v>59</c:v>
                </c:pt>
                <c:pt idx="97">
                  <c:v>58.9</c:v>
                </c:pt>
                <c:pt idx="98">
                  <c:v>58.9</c:v>
                </c:pt>
                <c:pt idx="99">
                  <c:v>58.8</c:v>
                </c:pt>
                <c:pt idx="100">
                  <c:v>58.8</c:v>
                </c:pt>
                <c:pt idx="101">
                  <c:v>58.7</c:v>
                </c:pt>
                <c:pt idx="102">
                  <c:v>58.6</c:v>
                </c:pt>
                <c:pt idx="103">
                  <c:v>58.6</c:v>
                </c:pt>
                <c:pt idx="104">
                  <c:v>58.5</c:v>
                </c:pt>
                <c:pt idx="105">
                  <c:v>58.4</c:v>
                </c:pt>
                <c:pt idx="106">
                  <c:v>58.4</c:v>
                </c:pt>
                <c:pt idx="107">
                  <c:v>58.3</c:v>
                </c:pt>
                <c:pt idx="108">
                  <c:v>58.2</c:v>
                </c:pt>
                <c:pt idx="109">
                  <c:v>58.1</c:v>
                </c:pt>
                <c:pt idx="110">
                  <c:v>58</c:v>
                </c:pt>
                <c:pt idx="111">
                  <c:v>58</c:v>
                </c:pt>
                <c:pt idx="112">
                  <c:v>57.9</c:v>
                </c:pt>
                <c:pt idx="113">
                  <c:v>57.8</c:v>
                </c:pt>
                <c:pt idx="114">
                  <c:v>57.7</c:v>
                </c:pt>
                <c:pt idx="115">
                  <c:v>57.6</c:v>
                </c:pt>
                <c:pt idx="116">
                  <c:v>57.6</c:v>
                </c:pt>
                <c:pt idx="117">
                  <c:v>57.5</c:v>
                </c:pt>
                <c:pt idx="118">
                  <c:v>57.4</c:v>
                </c:pt>
                <c:pt idx="119">
                  <c:v>57.3</c:v>
                </c:pt>
                <c:pt idx="120">
                  <c:v>57.3</c:v>
                </c:pt>
                <c:pt idx="121">
                  <c:v>57.2</c:v>
                </c:pt>
                <c:pt idx="122">
                  <c:v>57.1</c:v>
                </c:pt>
                <c:pt idx="123">
                  <c:v>57.1</c:v>
                </c:pt>
                <c:pt idx="124">
                  <c:v>57</c:v>
                </c:pt>
                <c:pt idx="125">
                  <c:v>56.9</c:v>
                </c:pt>
                <c:pt idx="126">
                  <c:v>56.9</c:v>
                </c:pt>
                <c:pt idx="127">
                  <c:v>56.8</c:v>
                </c:pt>
                <c:pt idx="128">
                  <c:v>56.8</c:v>
                </c:pt>
                <c:pt idx="129">
                  <c:v>56.7</c:v>
                </c:pt>
                <c:pt idx="130">
                  <c:v>56.6</c:v>
                </c:pt>
                <c:pt idx="131">
                  <c:v>56.6</c:v>
                </c:pt>
                <c:pt idx="132">
                  <c:v>56.5</c:v>
                </c:pt>
                <c:pt idx="133">
                  <c:v>56.5</c:v>
                </c:pt>
                <c:pt idx="134">
                  <c:v>56.4</c:v>
                </c:pt>
                <c:pt idx="135">
                  <c:v>56.4</c:v>
                </c:pt>
                <c:pt idx="136">
                  <c:v>56.4</c:v>
                </c:pt>
                <c:pt idx="137">
                  <c:v>56.3</c:v>
                </c:pt>
                <c:pt idx="138">
                  <c:v>56.3</c:v>
                </c:pt>
                <c:pt idx="139">
                  <c:v>56.2</c:v>
                </c:pt>
                <c:pt idx="140">
                  <c:v>56.2</c:v>
                </c:pt>
                <c:pt idx="141">
                  <c:v>56.2</c:v>
                </c:pt>
                <c:pt idx="142">
                  <c:v>56.1</c:v>
                </c:pt>
                <c:pt idx="143">
                  <c:v>56.1</c:v>
                </c:pt>
                <c:pt idx="144">
                  <c:v>56.1</c:v>
                </c:pt>
                <c:pt idx="145">
                  <c:v>56</c:v>
                </c:pt>
                <c:pt idx="146">
                  <c:v>56</c:v>
                </c:pt>
                <c:pt idx="147">
                  <c:v>56</c:v>
                </c:pt>
                <c:pt idx="148">
                  <c:v>55.9</c:v>
                </c:pt>
                <c:pt idx="149">
                  <c:v>55.9</c:v>
                </c:pt>
                <c:pt idx="150">
                  <c:v>55.9</c:v>
                </c:pt>
                <c:pt idx="151">
                  <c:v>55.9</c:v>
                </c:pt>
                <c:pt idx="152">
                  <c:v>55.8</c:v>
                </c:pt>
                <c:pt idx="153">
                  <c:v>55.8</c:v>
                </c:pt>
                <c:pt idx="154">
                  <c:v>55.8</c:v>
                </c:pt>
                <c:pt idx="155">
                  <c:v>55.8</c:v>
                </c:pt>
                <c:pt idx="156">
                  <c:v>55.7</c:v>
                </c:pt>
                <c:pt idx="157">
                  <c:v>55.7</c:v>
                </c:pt>
                <c:pt idx="158">
                  <c:v>55.7</c:v>
                </c:pt>
                <c:pt idx="159">
                  <c:v>55.7</c:v>
                </c:pt>
                <c:pt idx="160">
                  <c:v>55.6</c:v>
                </c:pt>
                <c:pt idx="161">
                  <c:v>55.6</c:v>
                </c:pt>
                <c:pt idx="162">
                  <c:v>55.6</c:v>
                </c:pt>
                <c:pt idx="163">
                  <c:v>55.6</c:v>
                </c:pt>
                <c:pt idx="164">
                  <c:v>55.6</c:v>
                </c:pt>
                <c:pt idx="165">
                  <c:v>55.5</c:v>
                </c:pt>
                <c:pt idx="166">
                  <c:v>55.5</c:v>
                </c:pt>
                <c:pt idx="167">
                  <c:v>55.5</c:v>
                </c:pt>
                <c:pt idx="168">
                  <c:v>55.5</c:v>
                </c:pt>
                <c:pt idx="169">
                  <c:v>55.5</c:v>
                </c:pt>
                <c:pt idx="170">
                  <c:v>55.5</c:v>
                </c:pt>
                <c:pt idx="171">
                  <c:v>55.5</c:v>
                </c:pt>
                <c:pt idx="172">
                  <c:v>55.4</c:v>
                </c:pt>
                <c:pt idx="173">
                  <c:v>55.4</c:v>
                </c:pt>
                <c:pt idx="174">
                  <c:v>55.4</c:v>
                </c:pt>
                <c:pt idx="175">
                  <c:v>55.4</c:v>
                </c:pt>
                <c:pt idx="176">
                  <c:v>55.4</c:v>
                </c:pt>
                <c:pt idx="177">
                  <c:v>55.4</c:v>
                </c:pt>
                <c:pt idx="178">
                  <c:v>55.4</c:v>
                </c:pt>
                <c:pt idx="179">
                  <c:v>55.4</c:v>
                </c:pt>
                <c:pt idx="180">
                  <c:v>55.4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(3)'!$A$2:$A$218</c:f>
              <c:numCache>
                <c:formatCode>General</c:formatCode>
                <c:ptCount val="217"/>
                <c:pt idx="0">
                  <c:v>119.887</c:v>
                </c:pt>
                <c:pt idx="1">
                  <c:v>120.849</c:v>
                </c:pt>
                <c:pt idx="2">
                  <c:v>121.807</c:v>
                </c:pt>
                <c:pt idx="3">
                  <c:v>122.77200000000001</c:v>
                </c:pt>
                <c:pt idx="4">
                  <c:v>123.733</c:v>
                </c:pt>
                <c:pt idx="5">
                  <c:v>124.68899999999999</c:v>
                </c:pt>
                <c:pt idx="6">
                  <c:v>125.655</c:v>
                </c:pt>
                <c:pt idx="7">
                  <c:v>126.613</c:v>
                </c:pt>
                <c:pt idx="8">
                  <c:v>127.57</c:v>
                </c:pt>
                <c:pt idx="9">
                  <c:v>128.53100000000001</c:v>
                </c:pt>
                <c:pt idx="10">
                  <c:v>129.49299999999999</c:v>
                </c:pt>
                <c:pt idx="11">
                  <c:v>130.45400000000001</c:v>
                </c:pt>
                <c:pt idx="12">
                  <c:v>131.40799999999999</c:v>
                </c:pt>
                <c:pt idx="13">
                  <c:v>132.36799999999999</c:v>
                </c:pt>
                <c:pt idx="14">
                  <c:v>133.33099999999999</c:v>
                </c:pt>
                <c:pt idx="15">
                  <c:v>134.29300000000001</c:v>
                </c:pt>
                <c:pt idx="16">
                  <c:v>135.24700000000001</c:v>
                </c:pt>
                <c:pt idx="17">
                  <c:v>136.20699999999999</c:v>
                </c:pt>
                <c:pt idx="18">
                  <c:v>137.17400000000001</c:v>
                </c:pt>
                <c:pt idx="19">
                  <c:v>138.131</c:v>
                </c:pt>
                <c:pt idx="20">
                  <c:v>139.08699999999999</c:v>
                </c:pt>
                <c:pt idx="21">
                  <c:v>140.054</c:v>
                </c:pt>
                <c:pt idx="22">
                  <c:v>141.012</c:v>
                </c:pt>
                <c:pt idx="23">
                  <c:v>141.97</c:v>
                </c:pt>
                <c:pt idx="24">
                  <c:v>142.92699999999999</c:v>
                </c:pt>
                <c:pt idx="25">
                  <c:v>143.887</c:v>
                </c:pt>
                <c:pt idx="26">
                  <c:v>144.85300000000001</c:v>
                </c:pt>
                <c:pt idx="27">
                  <c:v>145.81</c:v>
                </c:pt>
                <c:pt idx="28">
                  <c:v>146.773</c:v>
                </c:pt>
                <c:pt idx="29">
                  <c:v>147.73500000000001</c:v>
                </c:pt>
                <c:pt idx="30">
                  <c:v>148.68899999999999</c:v>
                </c:pt>
                <c:pt idx="31">
                  <c:v>149.649</c:v>
                </c:pt>
                <c:pt idx="32">
                  <c:v>150.61199999999999</c:v>
                </c:pt>
                <c:pt idx="33">
                  <c:v>151.57400000000001</c:v>
                </c:pt>
                <c:pt idx="34">
                  <c:v>152.52799999999999</c:v>
                </c:pt>
                <c:pt idx="35">
                  <c:v>153.49100000000001</c:v>
                </c:pt>
                <c:pt idx="36">
                  <c:v>154.45500000000001</c:v>
                </c:pt>
                <c:pt idx="37">
                  <c:v>155.41200000000001</c:v>
                </c:pt>
                <c:pt idx="38">
                  <c:v>156.36799999999999</c:v>
                </c:pt>
                <c:pt idx="39">
                  <c:v>157.327</c:v>
                </c:pt>
                <c:pt idx="40">
                  <c:v>158.292</c:v>
                </c:pt>
                <c:pt idx="41">
                  <c:v>159.251</c:v>
                </c:pt>
                <c:pt idx="42">
                  <c:v>160.20699999999999</c:v>
                </c:pt>
                <c:pt idx="43">
                  <c:v>161.17400000000001</c:v>
                </c:pt>
                <c:pt idx="44">
                  <c:v>162.13499999999999</c:v>
                </c:pt>
                <c:pt idx="45">
                  <c:v>163.09200000000001</c:v>
                </c:pt>
                <c:pt idx="46">
                  <c:v>164.054</c:v>
                </c:pt>
                <c:pt idx="47">
                  <c:v>165.00700000000001</c:v>
                </c:pt>
                <c:pt idx="48">
                  <c:v>165.97</c:v>
                </c:pt>
                <c:pt idx="49">
                  <c:v>166.93</c:v>
                </c:pt>
                <c:pt idx="50">
                  <c:v>167.887</c:v>
                </c:pt>
                <c:pt idx="51">
                  <c:v>168.85400000000001</c:v>
                </c:pt>
                <c:pt idx="52">
                  <c:v>169.81299999999999</c:v>
                </c:pt>
                <c:pt idx="53">
                  <c:v>170.767</c:v>
                </c:pt>
                <c:pt idx="54">
                  <c:v>171.73400000000001</c:v>
                </c:pt>
                <c:pt idx="55">
                  <c:v>172.69300000000001</c:v>
                </c:pt>
                <c:pt idx="56">
                  <c:v>173.649</c:v>
                </c:pt>
                <c:pt idx="57">
                  <c:v>174.607</c:v>
                </c:pt>
                <c:pt idx="58">
                  <c:v>175.57300000000001</c:v>
                </c:pt>
                <c:pt idx="59">
                  <c:v>176.53200000000001</c:v>
                </c:pt>
                <c:pt idx="60">
                  <c:v>177.488</c:v>
                </c:pt>
                <c:pt idx="61">
                  <c:v>178.45</c:v>
                </c:pt>
                <c:pt idx="62">
                  <c:v>179.41200000000001</c:v>
                </c:pt>
                <c:pt idx="63">
                  <c:v>180.37200000000001</c:v>
                </c:pt>
                <c:pt idx="64">
                  <c:v>181.327</c:v>
                </c:pt>
                <c:pt idx="65">
                  <c:v>182.28700000000001</c:v>
                </c:pt>
                <c:pt idx="66">
                  <c:v>183.251</c:v>
                </c:pt>
                <c:pt idx="67">
                  <c:v>184.21299999999999</c:v>
                </c:pt>
                <c:pt idx="68">
                  <c:v>185.17500000000001</c:v>
                </c:pt>
                <c:pt idx="69">
                  <c:v>186.12700000000001</c:v>
                </c:pt>
                <c:pt idx="70">
                  <c:v>187.09399999999999</c:v>
                </c:pt>
                <c:pt idx="71">
                  <c:v>188.04900000000001</c:v>
                </c:pt>
                <c:pt idx="72">
                  <c:v>189.01499999999999</c:v>
                </c:pt>
                <c:pt idx="73">
                  <c:v>189.97399999999999</c:v>
                </c:pt>
                <c:pt idx="74">
                  <c:v>190.93</c:v>
                </c:pt>
                <c:pt idx="75">
                  <c:v>191.89</c:v>
                </c:pt>
                <c:pt idx="76">
                  <c:v>192.84700000000001</c:v>
                </c:pt>
                <c:pt idx="77">
                  <c:v>193.81200000000001</c:v>
                </c:pt>
                <c:pt idx="78">
                  <c:v>194.77199999999999</c:v>
                </c:pt>
                <c:pt idx="79">
                  <c:v>195.72900000000001</c:v>
                </c:pt>
                <c:pt idx="80">
                  <c:v>196.69300000000001</c:v>
                </c:pt>
                <c:pt idx="81">
                  <c:v>197.65299999999999</c:v>
                </c:pt>
                <c:pt idx="82">
                  <c:v>198.607</c:v>
                </c:pt>
                <c:pt idx="83">
                  <c:v>199.56700000000001</c:v>
                </c:pt>
                <c:pt idx="84">
                  <c:v>200.53200000000001</c:v>
                </c:pt>
                <c:pt idx="85">
                  <c:v>201.49199999999999</c:v>
                </c:pt>
                <c:pt idx="86">
                  <c:v>202.447</c:v>
                </c:pt>
                <c:pt idx="87">
                  <c:v>203.40899999999999</c:v>
                </c:pt>
                <c:pt idx="88">
                  <c:v>204.37200000000001</c:v>
                </c:pt>
                <c:pt idx="89">
                  <c:v>205.33</c:v>
                </c:pt>
                <c:pt idx="90">
                  <c:v>206.28700000000001</c:v>
                </c:pt>
                <c:pt idx="91">
                  <c:v>207.25299999999999</c:v>
                </c:pt>
                <c:pt idx="92">
                  <c:v>208.21299999999999</c:v>
                </c:pt>
                <c:pt idx="93">
                  <c:v>209.17</c:v>
                </c:pt>
                <c:pt idx="94">
                  <c:v>210.12700000000001</c:v>
                </c:pt>
                <c:pt idx="95">
                  <c:v>211.09399999999999</c:v>
                </c:pt>
                <c:pt idx="96">
                  <c:v>212.05199999999999</c:v>
                </c:pt>
                <c:pt idx="97">
                  <c:v>213.01</c:v>
                </c:pt>
                <c:pt idx="98">
                  <c:v>213.97399999999999</c:v>
                </c:pt>
                <c:pt idx="99">
                  <c:v>214.934</c:v>
                </c:pt>
                <c:pt idx="100">
                  <c:v>215.892</c:v>
                </c:pt>
                <c:pt idx="101">
                  <c:v>216.84899999999999</c:v>
                </c:pt>
                <c:pt idx="102">
                  <c:v>217.81299999999999</c:v>
                </c:pt>
                <c:pt idx="103">
                  <c:v>218.773</c:v>
                </c:pt>
                <c:pt idx="104">
                  <c:v>219.732</c:v>
                </c:pt>
                <c:pt idx="105">
                  <c:v>220.68700000000001</c:v>
                </c:pt>
                <c:pt idx="106">
                  <c:v>221.65299999999999</c:v>
                </c:pt>
                <c:pt idx="107">
                  <c:v>222.61199999999999</c:v>
                </c:pt>
                <c:pt idx="108">
                  <c:v>223.56700000000001</c:v>
                </c:pt>
                <c:pt idx="109">
                  <c:v>224.53399999999999</c:v>
                </c:pt>
                <c:pt idx="110">
                  <c:v>225.49100000000001</c:v>
                </c:pt>
                <c:pt idx="111">
                  <c:v>226.45</c:v>
                </c:pt>
                <c:pt idx="112">
                  <c:v>227.40700000000001</c:v>
                </c:pt>
                <c:pt idx="113">
                  <c:v>228.369</c:v>
                </c:pt>
                <c:pt idx="114">
                  <c:v>229.33</c:v>
                </c:pt>
                <c:pt idx="115">
                  <c:v>230.29</c:v>
                </c:pt>
                <c:pt idx="116">
                  <c:v>231.255</c:v>
                </c:pt>
                <c:pt idx="117">
                  <c:v>232.20699999999999</c:v>
                </c:pt>
                <c:pt idx="118">
                  <c:v>233.16900000000001</c:v>
                </c:pt>
                <c:pt idx="119">
                  <c:v>234.12899999999999</c:v>
                </c:pt>
                <c:pt idx="120">
                  <c:v>235.09399999999999</c:v>
                </c:pt>
                <c:pt idx="121">
                  <c:v>236.054</c:v>
                </c:pt>
                <c:pt idx="122">
                  <c:v>237.012</c:v>
                </c:pt>
                <c:pt idx="123">
                  <c:v>237.96700000000001</c:v>
                </c:pt>
                <c:pt idx="124">
                  <c:v>238.935</c:v>
                </c:pt>
                <c:pt idx="125">
                  <c:v>239.887</c:v>
                </c:pt>
                <c:pt idx="126">
                  <c:v>240.84800000000001</c:v>
                </c:pt>
                <c:pt idx="127">
                  <c:v>241.815</c:v>
                </c:pt>
                <c:pt idx="128">
                  <c:v>242.774</c:v>
                </c:pt>
                <c:pt idx="129">
                  <c:v>243.73099999999999</c:v>
                </c:pt>
                <c:pt idx="130">
                  <c:v>244.691</c:v>
                </c:pt>
                <c:pt idx="131">
                  <c:v>245.64699999999999</c:v>
                </c:pt>
                <c:pt idx="132">
                  <c:v>246.61199999999999</c:v>
                </c:pt>
                <c:pt idx="133">
                  <c:v>247.57400000000001</c:v>
                </c:pt>
                <c:pt idx="134">
                  <c:v>248.535</c:v>
                </c:pt>
                <c:pt idx="135">
                  <c:v>249.48699999999999</c:v>
                </c:pt>
                <c:pt idx="136">
                  <c:v>250.45</c:v>
                </c:pt>
                <c:pt idx="137">
                  <c:v>251.41</c:v>
                </c:pt>
                <c:pt idx="138">
                  <c:v>252.375</c:v>
                </c:pt>
                <c:pt idx="139">
                  <c:v>253.328</c:v>
                </c:pt>
                <c:pt idx="140">
                  <c:v>254.291</c:v>
                </c:pt>
                <c:pt idx="141">
                  <c:v>255.24799999999999</c:v>
                </c:pt>
                <c:pt idx="142">
                  <c:v>256.20699999999999</c:v>
                </c:pt>
                <c:pt idx="143">
                  <c:v>257.17200000000003</c:v>
                </c:pt>
                <c:pt idx="144">
                  <c:v>258.13</c:v>
                </c:pt>
                <c:pt idx="145">
                  <c:v>259.08699999999999</c:v>
                </c:pt>
                <c:pt idx="146">
                  <c:v>260.05500000000001</c:v>
                </c:pt>
                <c:pt idx="147">
                  <c:v>261.012</c:v>
                </c:pt>
                <c:pt idx="148">
                  <c:v>261.971</c:v>
                </c:pt>
                <c:pt idx="149">
                  <c:v>262.928</c:v>
                </c:pt>
                <c:pt idx="150">
                  <c:v>263.89400000000001</c:v>
                </c:pt>
                <c:pt idx="151">
                  <c:v>264.85300000000001</c:v>
                </c:pt>
                <c:pt idx="152">
                  <c:v>265.80700000000002</c:v>
                </c:pt>
                <c:pt idx="153">
                  <c:v>266.767</c:v>
                </c:pt>
                <c:pt idx="154">
                  <c:v>267.73</c:v>
                </c:pt>
                <c:pt idx="155">
                  <c:v>268.69099999999997</c:v>
                </c:pt>
                <c:pt idx="156">
                  <c:v>269.64800000000002</c:v>
                </c:pt>
                <c:pt idx="157">
                  <c:v>270.61399999999998</c:v>
                </c:pt>
                <c:pt idx="158">
                  <c:v>271.572</c:v>
                </c:pt>
                <c:pt idx="159">
                  <c:v>272.529</c:v>
                </c:pt>
                <c:pt idx="160">
                  <c:v>273.48700000000002</c:v>
                </c:pt>
                <c:pt idx="161">
                  <c:v>274.45299999999997</c:v>
                </c:pt>
                <c:pt idx="162">
                  <c:v>275.411</c:v>
                </c:pt>
                <c:pt idx="163">
                  <c:v>276.36799999999999</c:v>
                </c:pt>
                <c:pt idx="164">
                  <c:v>277.33499999999998</c:v>
                </c:pt>
                <c:pt idx="165">
                  <c:v>278.28699999999998</c:v>
                </c:pt>
                <c:pt idx="166">
                  <c:v>279.24799999999999</c:v>
                </c:pt>
                <c:pt idx="167">
                  <c:v>280.209</c:v>
                </c:pt>
                <c:pt idx="168">
                  <c:v>281.17200000000003</c:v>
                </c:pt>
                <c:pt idx="169">
                  <c:v>282.13299999999998</c:v>
                </c:pt>
                <c:pt idx="170">
                  <c:v>283.08699999999999</c:v>
                </c:pt>
                <c:pt idx="171">
                  <c:v>284.048</c:v>
                </c:pt>
                <c:pt idx="172">
                  <c:v>285.01100000000002</c:v>
                </c:pt>
                <c:pt idx="173">
                  <c:v>285.97199999999998</c:v>
                </c:pt>
                <c:pt idx="174">
                  <c:v>286.93</c:v>
                </c:pt>
                <c:pt idx="175">
                  <c:v>287.88799999999998</c:v>
                </c:pt>
                <c:pt idx="176">
                  <c:v>288.85199999999998</c:v>
                </c:pt>
                <c:pt idx="177">
                  <c:v>289.81</c:v>
                </c:pt>
                <c:pt idx="178">
                  <c:v>290.767</c:v>
                </c:pt>
                <c:pt idx="179">
                  <c:v>291.73399999999998</c:v>
                </c:pt>
                <c:pt idx="180">
                  <c:v>292.69200000000001</c:v>
                </c:pt>
              </c:numCache>
            </c:numRef>
          </c:xVal>
          <c:yVal>
            <c:numRef>
              <c:f>'14.08 (3)'!$C$2:$C$218</c:f>
              <c:numCache>
                <c:formatCode>0.0</c:formatCode>
                <c:ptCount val="217"/>
                <c:pt idx="0">
                  <c:v>55.4</c:v>
                </c:pt>
                <c:pt idx="1">
                  <c:v>55.4</c:v>
                </c:pt>
                <c:pt idx="2">
                  <c:v>55.4</c:v>
                </c:pt>
                <c:pt idx="3">
                  <c:v>55.4</c:v>
                </c:pt>
                <c:pt idx="4">
                  <c:v>55.4</c:v>
                </c:pt>
                <c:pt idx="5">
                  <c:v>55.4</c:v>
                </c:pt>
                <c:pt idx="6">
                  <c:v>55.4</c:v>
                </c:pt>
                <c:pt idx="7">
                  <c:v>55.4</c:v>
                </c:pt>
                <c:pt idx="8">
                  <c:v>55.4</c:v>
                </c:pt>
                <c:pt idx="9">
                  <c:v>55.4</c:v>
                </c:pt>
                <c:pt idx="10">
                  <c:v>55.4</c:v>
                </c:pt>
                <c:pt idx="11">
                  <c:v>55.4</c:v>
                </c:pt>
                <c:pt idx="12">
                  <c:v>55.4</c:v>
                </c:pt>
                <c:pt idx="13">
                  <c:v>55.4</c:v>
                </c:pt>
                <c:pt idx="14">
                  <c:v>55.4</c:v>
                </c:pt>
                <c:pt idx="15">
                  <c:v>55.4</c:v>
                </c:pt>
                <c:pt idx="16">
                  <c:v>55.4</c:v>
                </c:pt>
                <c:pt idx="17">
                  <c:v>55.4</c:v>
                </c:pt>
                <c:pt idx="18">
                  <c:v>55.4</c:v>
                </c:pt>
                <c:pt idx="19">
                  <c:v>55.4</c:v>
                </c:pt>
                <c:pt idx="20">
                  <c:v>55.4</c:v>
                </c:pt>
                <c:pt idx="21">
                  <c:v>55.4</c:v>
                </c:pt>
                <c:pt idx="22">
                  <c:v>55.4</c:v>
                </c:pt>
                <c:pt idx="23">
                  <c:v>55.4</c:v>
                </c:pt>
                <c:pt idx="24">
                  <c:v>55.4</c:v>
                </c:pt>
                <c:pt idx="25">
                  <c:v>55.4</c:v>
                </c:pt>
                <c:pt idx="26">
                  <c:v>55.4</c:v>
                </c:pt>
                <c:pt idx="27">
                  <c:v>55.4</c:v>
                </c:pt>
                <c:pt idx="28">
                  <c:v>55.4</c:v>
                </c:pt>
                <c:pt idx="29">
                  <c:v>55.4</c:v>
                </c:pt>
                <c:pt idx="30">
                  <c:v>55.4</c:v>
                </c:pt>
                <c:pt idx="31">
                  <c:v>55.4</c:v>
                </c:pt>
                <c:pt idx="32">
                  <c:v>55.4</c:v>
                </c:pt>
                <c:pt idx="33">
                  <c:v>55.4</c:v>
                </c:pt>
                <c:pt idx="34">
                  <c:v>55.4</c:v>
                </c:pt>
                <c:pt idx="35">
                  <c:v>55.4</c:v>
                </c:pt>
                <c:pt idx="36">
                  <c:v>55.4</c:v>
                </c:pt>
                <c:pt idx="37">
                  <c:v>55.4</c:v>
                </c:pt>
                <c:pt idx="38">
                  <c:v>55.4</c:v>
                </c:pt>
                <c:pt idx="39">
                  <c:v>55.4</c:v>
                </c:pt>
                <c:pt idx="40">
                  <c:v>55.4</c:v>
                </c:pt>
                <c:pt idx="41">
                  <c:v>55.4</c:v>
                </c:pt>
                <c:pt idx="42">
                  <c:v>55.4</c:v>
                </c:pt>
                <c:pt idx="43">
                  <c:v>55.4</c:v>
                </c:pt>
                <c:pt idx="44">
                  <c:v>55.4</c:v>
                </c:pt>
                <c:pt idx="45">
                  <c:v>55.4</c:v>
                </c:pt>
                <c:pt idx="46">
                  <c:v>55.4</c:v>
                </c:pt>
                <c:pt idx="47">
                  <c:v>55.4</c:v>
                </c:pt>
                <c:pt idx="48">
                  <c:v>55.4</c:v>
                </c:pt>
                <c:pt idx="49">
                  <c:v>55.4</c:v>
                </c:pt>
                <c:pt idx="50">
                  <c:v>55.4</c:v>
                </c:pt>
                <c:pt idx="51">
                  <c:v>55.4</c:v>
                </c:pt>
                <c:pt idx="52">
                  <c:v>55.4</c:v>
                </c:pt>
                <c:pt idx="53">
                  <c:v>55.4</c:v>
                </c:pt>
                <c:pt idx="54">
                  <c:v>55.4</c:v>
                </c:pt>
                <c:pt idx="55">
                  <c:v>55.4</c:v>
                </c:pt>
                <c:pt idx="56">
                  <c:v>55.4</c:v>
                </c:pt>
                <c:pt idx="57">
                  <c:v>55.4</c:v>
                </c:pt>
                <c:pt idx="58">
                  <c:v>55.4</c:v>
                </c:pt>
                <c:pt idx="59">
                  <c:v>55.4</c:v>
                </c:pt>
                <c:pt idx="60">
                  <c:v>55.4</c:v>
                </c:pt>
                <c:pt idx="61">
                  <c:v>55.4</c:v>
                </c:pt>
                <c:pt idx="62">
                  <c:v>55.4</c:v>
                </c:pt>
                <c:pt idx="63">
                  <c:v>55.4</c:v>
                </c:pt>
                <c:pt idx="64">
                  <c:v>55.4</c:v>
                </c:pt>
                <c:pt idx="65">
                  <c:v>55.4</c:v>
                </c:pt>
                <c:pt idx="66">
                  <c:v>55.4</c:v>
                </c:pt>
                <c:pt idx="67">
                  <c:v>55.4</c:v>
                </c:pt>
                <c:pt idx="68">
                  <c:v>55.4</c:v>
                </c:pt>
                <c:pt idx="69">
                  <c:v>55.4</c:v>
                </c:pt>
                <c:pt idx="70">
                  <c:v>55.4</c:v>
                </c:pt>
                <c:pt idx="71">
                  <c:v>55.4</c:v>
                </c:pt>
                <c:pt idx="72">
                  <c:v>55.4</c:v>
                </c:pt>
                <c:pt idx="73">
                  <c:v>55.4</c:v>
                </c:pt>
                <c:pt idx="74">
                  <c:v>55.4</c:v>
                </c:pt>
                <c:pt idx="75">
                  <c:v>55.4</c:v>
                </c:pt>
                <c:pt idx="76">
                  <c:v>55.4</c:v>
                </c:pt>
                <c:pt idx="77">
                  <c:v>55.4</c:v>
                </c:pt>
                <c:pt idx="78">
                  <c:v>55.4</c:v>
                </c:pt>
                <c:pt idx="79">
                  <c:v>55.4</c:v>
                </c:pt>
                <c:pt idx="80">
                  <c:v>55.4</c:v>
                </c:pt>
                <c:pt idx="81">
                  <c:v>55.4</c:v>
                </c:pt>
                <c:pt idx="82">
                  <c:v>55.4</c:v>
                </c:pt>
                <c:pt idx="83">
                  <c:v>55.4</c:v>
                </c:pt>
                <c:pt idx="84">
                  <c:v>55.4</c:v>
                </c:pt>
                <c:pt idx="85">
                  <c:v>55.4</c:v>
                </c:pt>
                <c:pt idx="86">
                  <c:v>55.4</c:v>
                </c:pt>
                <c:pt idx="87">
                  <c:v>55.4</c:v>
                </c:pt>
                <c:pt idx="88">
                  <c:v>55.4</c:v>
                </c:pt>
                <c:pt idx="89">
                  <c:v>55.4</c:v>
                </c:pt>
                <c:pt idx="90">
                  <c:v>55.4</c:v>
                </c:pt>
                <c:pt idx="91">
                  <c:v>55.4</c:v>
                </c:pt>
                <c:pt idx="92">
                  <c:v>55.4</c:v>
                </c:pt>
                <c:pt idx="93">
                  <c:v>55.4</c:v>
                </c:pt>
                <c:pt idx="94">
                  <c:v>55.4</c:v>
                </c:pt>
                <c:pt idx="95">
                  <c:v>55.4</c:v>
                </c:pt>
                <c:pt idx="96">
                  <c:v>55.4</c:v>
                </c:pt>
                <c:pt idx="97">
                  <c:v>55.4</c:v>
                </c:pt>
                <c:pt idx="98">
                  <c:v>55.4</c:v>
                </c:pt>
                <c:pt idx="99">
                  <c:v>55.4</c:v>
                </c:pt>
                <c:pt idx="100">
                  <c:v>55.4</c:v>
                </c:pt>
                <c:pt idx="101">
                  <c:v>55.4</c:v>
                </c:pt>
                <c:pt idx="102">
                  <c:v>55.4</c:v>
                </c:pt>
                <c:pt idx="103">
                  <c:v>55.4</c:v>
                </c:pt>
                <c:pt idx="104">
                  <c:v>55.4</c:v>
                </c:pt>
                <c:pt idx="105">
                  <c:v>55.4</c:v>
                </c:pt>
                <c:pt idx="106">
                  <c:v>55.4</c:v>
                </c:pt>
                <c:pt idx="107">
                  <c:v>55.4</c:v>
                </c:pt>
                <c:pt idx="108">
                  <c:v>55.4</c:v>
                </c:pt>
                <c:pt idx="109">
                  <c:v>55.4</c:v>
                </c:pt>
                <c:pt idx="110">
                  <c:v>55.4</c:v>
                </c:pt>
                <c:pt idx="111">
                  <c:v>55.4</c:v>
                </c:pt>
                <c:pt idx="112">
                  <c:v>55.4</c:v>
                </c:pt>
                <c:pt idx="113">
                  <c:v>55.4</c:v>
                </c:pt>
                <c:pt idx="114">
                  <c:v>55.4</c:v>
                </c:pt>
                <c:pt idx="115">
                  <c:v>55.4</c:v>
                </c:pt>
                <c:pt idx="116">
                  <c:v>55.4</c:v>
                </c:pt>
                <c:pt idx="117">
                  <c:v>55.4</c:v>
                </c:pt>
                <c:pt idx="118">
                  <c:v>55.4</c:v>
                </c:pt>
                <c:pt idx="119">
                  <c:v>55.4</c:v>
                </c:pt>
                <c:pt idx="120">
                  <c:v>55.4</c:v>
                </c:pt>
                <c:pt idx="121">
                  <c:v>55.4</c:v>
                </c:pt>
                <c:pt idx="122">
                  <c:v>55.4</c:v>
                </c:pt>
                <c:pt idx="123">
                  <c:v>55.4</c:v>
                </c:pt>
                <c:pt idx="124">
                  <c:v>55.4</c:v>
                </c:pt>
                <c:pt idx="125">
                  <c:v>55.4</c:v>
                </c:pt>
                <c:pt idx="126">
                  <c:v>55.4</c:v>
                </c:pt>
                <c:pt idx="127">
                  <c:v>55.4</c:v>
                </c:pt>
                <c:pt idx="128">
                  <c:v>55.4</c:v>
                </c:pt>
                <c:pt idx="129">
                  <c:v>55.4</c:v>
                </c:pt>
                <c:pt idx="130">
                  <c:v>55.4</c:v>
                </c:pt>
                <c:pt idx="131">
                  <c:v>55.4</c:v>
                </c:pt>
                <c:pt idx="132">
                  <c:v>55.4</c:v>
                </c:pt>
                <c:pt idx="133">
                  <c:v>55.4</c:v>
                </c:pt>
                <c:pt idx="134">
                  <c:v>55.4</c:v>
                </c:pt>
                <c:pt idx="135">
                  <c:v>55.4</c:v>
                </c:pt>
                <c:pt idx="136">
                  <c:v>55.4</c:v>
                </c:pt>
                <c:pt idx="137">
                  <c:v>55.4</c:v>
                </c:pt>
                <c:pt idx="138">
                  <c:v>55.4</c:v>
                </c:pt>
                <c:pt idx="139">
                  <c:v>55.4</c:v>
                </c:pt>
                <c:pt idx="140">
                  <c:v>55.4</c:v>
                </c:pt>
                <c:pt idx="141">
                  <c:v>55.4</c:v>
                </c:pt>
                <c:pt idx="142">
                  <c:v>55.4</c:v>
                </c:pt>
                <c:pt idx="143">
                  <c:v>55.4</c:v>
                </c:pt>
                <c:pt idx="144">
                  <c:v>55.4</c:v>
                </c:pt>
                <c:pt idx="145">
                  <c:v>55.4</c:v>
                </c:pt>
                <c:pt idx="146">
                  <c:v>55.4</c:v>
                </c:pt>
                <c:pt idx="147">
                  <c:v>55.4</c:v>
                </c:pt>
                <c:pt idx="148">
                  <c:v>55.4</c:v>
                </c:pt>
                <c:pt idx="149">
                  <c:v>55.4</c:v>
                </c:pt>
                <c:pt idx="150">
                  <c:v>55.4</c:v>
                </c:pt>
                <c:pt idx="151">
                  <c:v>55.4</c:v>
                </c:pt>
                <c:pt idx="152">
                  <c:v>55.4</c:v>
                </c:pt>
                <c:pt idx="153">
                  <c:v>55.4</c:v>
                </c:pt>
                <c:pt idx="154">
                  <c:v>55.4</c:v>
                </c:pt>
                <c:pt idx="155">
                  <c:v>55.4</c:v>
                </c:pt>
                <c:pt idx="156">
                  <c:v>55.4</c:v>
                </c:pt>
                <c:pt idx="157">
                  <c:v>55.4</c:v>
                </c:pt>
                <c:pt idx="158">
                  <c:v>55.4</c:v>
                </c:pt>
                <c:pt idx="159">
                  <c:v>55.4</c:v>
                </c:pt>
                <c:pt idx="160">
                  <c:v>55.4</c:v>
                </c:pt>
                <c:pt idx="161">
                  <c:v>55.4</c:v>
                </c:pt>
                <c:pt idx="162">
                  <c:v>55.4</c:v>
                </c:pt>
                <c:pt idx="163">
                  <c:v>55.4</c:v>
                </c:pt>
                <c:pt idx="164">
                  <c:v>55.4</c:v>
                </c:pt>
                <c:pt idx="165">
                  <c:v>55.4</c:v>
                </c:pt>
                <c:pt idx="166">
                  <c:v>55.4</c:v>
                </c:pt>
                <c:pt idx="167">
                  <c:v>55.4</c:v>
                </c:pt>
                <c:pt idx="168">
                  <c:v>55.4</c:v>
                </c:pt>
                <c:pt idx="169">
                  <c:v>55.4</c:v>
                </c:pt>
                <c:pt idx="170">
                  <c:v>55.4</c:v>
                </c:pt>
                <c:pt idx="171">
                  <c:v>55.4</c:v>
                </c:pt>
                <c:pt idx="172">
                  <c:v>55.4</c:v>
                </c:pt>
                <c:pt idx="173">
                  <c:v>55.4</c:v>
                </c:pt>
                <c:pt idx="174">
                  <c:v>55.4</c:v>
                </c:pt>
                <c:pt idx="175">
                  <c:v>55.4</c:v>
                </c:pt>
                <c:pt idx="176">
                  <c:v>55.4</c:v>
                </c:pt>
                <c:pt idx="177">
                  <c:v>55.4</c:v>
                </c:pt>
                <c:pt idx="178">
                  <c:v>55.4</c:v>
                </c:pt>
                <c:pt idx="179">
                  <c:v>55.4</c:v>
                </c:pt>
                <c:pt idx="180">
                  <c:v>55.4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30912"/>
        <c:axId val="117060352"/>
      </c:scatterChart>
      <c:valAx>
        <c:axId val="11383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7060352"/>
        <c:crosses val="autoZero"/>
        <c:crossBetween val="midCat"/>
      </c:valAx>
      <c:valAx>
        <c:axId val="1170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83091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(3)'!$L$2:$L$283</c:f>
              <c:numCache>
                <c:formatCode>General</c:formatCode>
                <c:ptCount val="282"/>
                <c:pt idx="0">
                  <c:v>114.133</c:v>
                </c:pt>
                <c:pt idx="1">
                  <c:v>115.087</c:v>
                </c:pt>
                <c:pt idx="2">
                  <c:v>116.05</c:v>
                </c:pt>
                <c:pt idx="3">
                  <c:v>117.012</c:v>
                </c:pt>
                <c:pt idx="4">
                  <c:v>117.97499999999999</c:v>
                </c:pt>
                <c:pt idx="5">
                  <c:v>118.92700000000001</c:v>
                </c:pt>
                <c:pt idx="6">
                  <c:v>119.887</c:v>
                </c:pt>
                <c:pt idx="7">
                  <c:v>120.849</c:v>
                </c:pt>
                <c:pt idx="8">
                  <c:v>121.807</c:v>
                </c:pt>
                <c:pt idx="9">
                  <c:v>122.77200000000001</c:v>
                </c:pt>
                <c:pt idx="10">
                  <c:v>123.733</c:v>
                </c:pt>
                <c:pt idx="11">
                  <c:v>124.688</c:v>
                </c:pt>
                <c:pt idx="12">
                  <c:v>125.655</c:v>
                </c:pt>
                <c:pt idx="13">
                  <c:v>126.613</c:v>
                </c:pt>
                <c:pt idx="14">
                  <c:v>127.57</c:v>
                </c:pt>
                <c:pt idx="15">
                  <c:v>128.53100000000001</c:v>
                </c:pt>
                <c:pt idx="16">
                  <c:v>129.49199999999999</c:v>
                </c:pt>
                <c:pt idx="17">
                  <c:v>130.45400000000001</c:v>
                </c:pt>
                <c:pt idx="18">
                  <c:v>131.40799999999999</c:v>
                </c:pt>
                <c:pt idx="19">
                  <c:v>132.36799999999999</c:v>
                </c:pt>
                <c:pt idx="20">
                  <c:v>133.33099999999999</c:v>
                </c:pt>
                <c:pt idx="21">
                  <c:v>134.29300000000001</c:v>
                </c:pt>
                <c:pt idx="22">
                  <c:v>135.24700000000001</c:v>
                </c:pt>
                <c:pt idx="23">
                  <c:v>136.20699999999999</c:v>
                </c:pt>
                <c:pt idx="24">
                  <c:v>137.17400000000001</c:v>
                </c:pt>
                <c:pt idx="25">
                  <c:v>138.131</c:v>
                </c:pt>
                <c:pt idx="26">
                  <c:v>139.08699999999999</c:v>
                </c:pt>
                <c:pt idx="27">
                  <c:v>140.054</c:v>
                </c:pt>
                <c:pt idx="28">
                  <c:v>141.012</c:v>
                </c:pt>
                <c:pt idx="29">
                  <c:v>141.97</c:v>
                </c:pt>
                <c:pt idx="30">
                  <c:v>142.92699999999999</c:v>
                </c:pt>
                <c:pt idx="31">
                  <c:v>143.887</c:v>
                </c:pt>
                <c:pt idx="32">
                  <c:v>144.85300000000001</c:v>
                </c:pt>
                <c:pt idx="33">
                  <c:v>145.81100000000001</c:v>
                </c:pt>
                <c:pt idx="34">
                  <c:v>146.774</c:v>
                </c:pt>
                <c:pt idx="35">
                  <c:v>147.73500000000001</c:v>
                </c:pt>
                <c:pt idx="36">
                  <c:v>148.68899999999999</c:v>
                </c:pt>
                <c:pt idx="37">
                  <c:v>149.649</c:v>
                </c:pt>
                <c:pt idx="38">
                  <c:v>150.613</c:v>
                </c:pt>
                <c:pt idx="39">
                  <c:v>151.57400000000001</c:v>
                </c:pt>
                <c:pt idx="40">
                  <c:v>152.52799999999999</c:v>
                </c:pt>
                <c:pt idx="41">
                  <c:v>153.49100000000001</c:v>
                </c:pt>
                <c:pt idx="42">
                  <c:v>154.45500000000001</c:v>
                </c:pt>
                <c:pt idx="43">
                  <c:v>155.411</c:v>
                </c:pt>
                <c:pt idx="44">
                  <c:v>156.369</c:v>
                </c:pt>
                <c:pt idx="45">
                  <c:v>157.33500000000001</c:v>
                </c:pt>
                <c:pt idx="46">
                  <c:v>158.29400000000001</c:v>
                </c:pt>
                <c:pt idx="47">
                  <c:v>159.251</c:v>
                </c:pt>
                <c:pt idx="48">
                  <c:v>160.20699999999999</c:v>
                </c:pt>
                <c:pt idx="49">
                  <c:v>161.17400000000001</c:v>
                </c:pt>
                <c:pt idx="50">
                  <c:v>162.13399999999999</c:v>
                </c:pt>
                <c:pt idx="51">
                  <c:v>163.09200000000001</c:v>
                </c:pt>
                <c:pt idx="52">
                  <c:v>164.054</c:v>
                </c:pt>
                <c:pt idx="53">
                  <c:v>165.00700000000001</c:v>
                </c:pt>
                <c:pt idx="54">
                  <c:v>165.97</c:v>
                </c:pt>
                <c:pt idx="55">
                  <c:v>166.93100000000001</c:v>
                </c:pt>
                <c:pt idx="56">
                  <c:v>167.887</c:v>
                </c:pt>
                <c:pt idx="57">
                  <c:v>168.85400000000001</c:v>
                </c:pt>
                <c:pt idx="58">
                  <c:v>169.81299999999999</c:v>
                </c:pt>
                <c:pt idx="59">
                  <c:v>170.767</c:v>
                </c:pt>
                <c:pt idx="60">
                  <c:v>171.73400000000001</c:v>
                </c:pt>
                <c:pt idx="61">
                  <c:v>172.69200000000001</c:v>
                </c:pt>
                <c:pt idx="62">
                  <c:v>173.65</c:v>
                </c:pt>
                <c:pt idx="63">
                  <c:v>174.607</c:v>
                </c:pt>
                <c:pt idx="64">
                  <c:v>175.57300000000001</c:v>
                </c:pt>
                <c:pt idx="65">
                  <c:v>176.53100000000001</c:v>
                </c:pt>
                <c:pt idx="66">
                  <c:v>177.489</c:v>
                </c:pt>
                <c:pt idx="67">
                  <c:v>178.45</c:v>
                </c:pt>
                <c:pt idx="68">
                  <c:v>179.41200000000001</c:v>
                </c:pt>
                <c:pt idx="69">
                  <c:v>180.37200000000001</c:v>
                </c:pt>
                <c:pt idx="70">
                  <c:v>181.33500000000001</c:v>
                </c:pt>
                <c:pt idx="71">
                  <c:v>182.28700000000001</c:v>
                </c:pt>
                <c:pt idx="72">
                  <c:v>183.251</c:v>
                </c:pt>
                <c:pt idx="73">
                  <c:v>184.21299999999999</c:v>
                </c:pt>
                <c:pt idx="74">
                  <c:v>185.17500000000001</c:v>
                </c:pt>
                <c:pt idx="75">
                  <c:v>186.12700000000001</c:v>
                </c:pt>
                <c:pt idx="76">
                  <c:v>187.09299999999999</c:v>
                </c:pt>
                <c:pt idx="77">
                  <c:v>188.048</c:v>
                </c:pt>
                <c:pt idx="78">
                  <c:v>189.01499999999999</c:v>
                </c:pt>
                <c:pt idx="79">
                  <c:v>189.97399999999999</c:v>
                </c:pt>
                <c:pt idx="80">
                  <c:v>190.93100000000001</c:v>
                </c:pt>
                <c:pt idx="81">
                  <c:v>191.89</c:v>
                </c:pt>
                <c:pt idx="82">
                  <c:v>192.85499999999999</c:v>
                </c:pt>
                <c:pt idx="83">
                  <c:v>193.81200000000001</c:v>
                </c:pt>
                <c:pt idx="84">
                  <c:v>194.77199999999999</c:v>
                </c:pt>
                <c:pt idx="85">
                  <c:v>195.72900000000001</c:v>
                </c:pt>
                <c:pt idx="86">
                  <c:v>196.69300000000001</c:v>
                </c:pt>
                <c:pt idx="87">
                  <c:v>197.65299999999999</c:v>
                </c:pt>
                <c:pt idx="88">
                  <c:v>198.607</c:v>
                </c:pt>
                <c:pt idx="89">
                  <c:v>199.56700000000001</c:v>
                </c:pt>
                <c:pt idx="90">
                  <c:v>200.53200000000001</c:v>
                </c:pt>
                <c:pt idx="91">
                  <c:v>201.49199999999999</c:v>
                </c:pt>
                <c:pt idx="92">
                  <c:v>202.447</c:v>
                </c:pt>
                <c:pt idx="93">
                  <c:v>203.40899999999999</c:v>
                </c:pt>
                <c:pt idx="94">
                  <c:v>204.37200000000001</c:v>
                </c:pt>
                <c:pt idx="95">
                  <c:v>205.33</c:v>
                </c:pt>
                <c:pt idx="96">
                  <c:v>206.28700000000001</c:v>
                </c:pt>
                <c:pt idx="97">
                  <c:v>207.25299999999999</c:v>
                </c:pt>
                <c:pt idx="98">
                  <c:v>208.21100000000001</c:v>
                </c:pt>
                <c:pt idx="99">
                  <c:v>209.16900000000001</c:v>
                </c:pt>
                <c:pt idx="100">
                  <c:v>210.13499999999999</c:v>
                </c:pt>
                <c:pt idx="101">
                  <c:v>211.09399999999999</c:v>
                </c:pt>
                <c:pt idx="102">
                  <c:v>212.05199999999999</c:v>
                </c:pt>
                <c:pt idx="103">
                  <c:v>213.01</c:v>
                </c:pt>
                <c:pt idx="104">
                  <c:v>213.97399999999999</c:v>
                </c:pt>
                <c:pt idx="105">
                  <c:v>214.934</c:v>
                </c:pt>
                <c:pt idx="106">
                  <c:v>215.892</c:v>
                </c:pt>
                <c:pt idx="107">
                  <c:v>216.84899999999999</c:v>
                </c:pt>
                <c:pt idx="108">
                  <c:v>217.81299999999999</c:v>
                </c:pt>
                <c:pt idx="109">
                  <c:v>218.773</c:v>
                </c:pt>
                <c:pt idx="110">
                  <c:v>219.732</c:v>
                </c:pt>
                <c:pt idx="111">
                  <c:v>220.68700000000001</c:v>
                </c:pt>
                <c:pt idx="112">
                  <c:v>221.65299999999999</c:v>
                </c:pt>
                <c:pt idx="113">
                  <c:v>222.61199999999999</c:v>
                </c:pt>
                <c:pt idx="114">
                  <c:v>223.56700000000001</c:v>
                </c:pt>
                <c:pt idx="115">
                  <c:v>224.53399999999999</c:v>
                </c:pt>
                <c:pt idx="116">
                  <c:v>225.49</c:v>
                </c:pt>
                <c:pt idx="117">
                  <c:v>226.45</c:v>
                </c:pt>
                <c:pt idx="118">
                  <c:v>227.40700000000001</c:v>
                </c:pt>
                <c:pt idx="119">
                  <c:v>228.369</c:v>
                </c:pt>
                <c:pt idx="120">
                  <c:v>229.33</c:v>
                </c:pt>
                <c:pt idx="121">
                  <c:v>230.291</c:v>
                </c:pt>
                <c:pt idx="122">
                  <c:v>231.255</c:v>
                </c:pt>
                <c:pt idx="123">
                  <c:v>232.215</c:v>
                </c:pt>
                <c:pt idx="124">
                  <c:v>233.16900000000001</c:v>
                </c:pt>
                <c:pt idx="125">
                  <c:v>234.13</c:v>
                </c:pt>
                <c:pt idx="126">
                  <c:v>235.09399999999999</c:v>
                </c:pt>
                <c:pt idx="127">
                  <c:v>236.054</c:v>
                </c:pt>
                <c:pt idx="128">
                  <c:v>237.012</c:v>
                </c:pt>
                <c:pt idx="129">
                  <c:v>237.96700000000001</c:v>
                </c:pt>
                <c:pt idx="130">
                  <c:v>238.935</c:v>
                </c:pt>
                <c:pt idx="131">
                  <c:v>239.887</c:v>
                </c:pt>
                <c:pt idx="132">
                  <c:v>240.84800000000001</c:v>
                </c:pt>
                <c:pt idx="133">
                  <c:v>241.815</c:v>
                </c:pt>
                <c:pt idx="134">
                  <c:v>242.774</c:v>
                </c:pt>
                <c:pt idx="135">
                  <c:v>243.73099999999999</c:v>
                </c:pt>
                <c:pt idx="136">
                  <c:v>244.691</c:v>
                </c:pt>
                <c:pt idx="137">
                  <c:v>245.64699999999999</c:v>
                </c:pt>
                <c:pt idx="138">
                  <c:v>246.61199999999999</c:v>
                </c:pt>
                <c:pt idx="139">
                  <c:v>247.57300000000001</c:v>
                </c:pt>
                <c:pt idx="140">
                  <c:v>248.535</c:v>
                </c:pt>
                <c:pt idx="141">
                  <c:v>249.48699999999999</c:v>
                </c:pt>
                <c:pt idx="142">
                  <c:v>250.45</c:v>
                </c:pt>
                <c:pt idx="143">
                  <c:v>251.41</c:v>
                </c:pt>
                <c:pt idx="144">
                  <c:v>252.375</c:v>
                </c:pt>
                <c:pt idx="145">
                  <c:v>253.328</c:v>
                </c:pt>
                <c:pt idx="146">
                  <c:v>254.291</c:v>
                </c:pt>
                <c:pt idx="147">
                  <c:v>255.24799999999999</c:v>
                </c:pt>
                <c:pt idx="148">
                  <c:v>256.21499999999997</c:v>
                </c:pt>
                <c:pt idx="149">
                  <c:v>257.173</c:v>
                </c:pt>
                <c:pt idx="150">
                  <c:v>258.13</c:v>
                </c:pt>
                <c:pt idx="151">
                  <c:v>259.08699999999999</c:v>
                </c:pt>
                <c:pt idx="152">
                  <c:v>260.05399999999997</c:v>
                </c:pt>
                <c:pt idx="153">
                  <c:v>261.01299999999998</c:v>
                </c:pt>
                <c:pt idx="154">
                  <c:v>261.971</c:v>
                </c:pt>
                <c:pt idx="155">
                  <c:v>262.928</c:v>
                </c:pt>
                <c:pt idx="156">
                  <c:v>263.89400000000001</c:v>
                </c:pt>
                <c:pt idx="157">
                  <c:v>264.85300000000001</c:v>
                </c:pt>
                <c:pt idx="158">
                  <c:v>265.80700000000002</c:v>
                </c:pt>
                <c:pt idx="159">
                  <c:v>266.767</c:v>
                </c:pt>
                <c:pt idx="160">
                  <c:v>267.73</c:v>
                </c:pt>
                <c:pt idx="161">
                  <c:v>268.69099999999997</c:v>
                </c:pt>
                <c:pt idx="162">
                  <c:v>269.64800000000002</c:v>
                </c:pt>
                <c:pt idx="163">
                  <c:v>270.61399999999998</c:v>
                </c:pt>
                <c:pt idx="164">
                  <c:v>271.572</c:v>
                </c:pt>
                <c:pt idx="165">
                  <c:v>272.529</c:v>
                </c:pt>
                <c:pt idx="166">
                  <c:v>273.48700000000002</c:v>
                </c:pt>
                <c:pt idx="167">
                  <c:v>274.45299999999997</c:v>
                </c:pt>
                <c:pt idx="168">
                  <c:v>275.411</c:v>
                </c:pt>
                <c:pt idx="169">
                  <c:v>276.36799999999999</c:v>
                </c:pt>
                <c:pt idx="170">
                  <c:v>277.33499999999998</c:v>
                </c:pt>
                <c:pt idx="171">
                  <c:v>278.28699999999998</c:v>
                </c:pt>
                <c:pt idx="172">
                  <c:v>279.24700000000001</c:v>
                </c:pt>
                <c:pt idx="173">
                  <c:v>280.20800000000003</c:v>
                </c:pt>
                <c:pt idx="174">
                  <c:v>281.173</c:v>
                </c:pt>
                <c:pt idx="175">
                  <c:v>282.13400000000001</c:v>
                </c:pt>
                <c:pt idx="176">
                  <c:v>283.08699999999999</c:v>
                </c:pt>
                <c:pt idx="177">
                  <c:v>284.048</c:v>
                </c:pt>
                <c:pt idx="178">
                  <c:v>285.01100000000002</c:v>
                </c:pt>
                <c:pt idx="179">
                  <c:v>285.97199999999998</c:v>
                </c:pt>
                <c:pt idx="180">
                  <c:v>286.93</c:v>
                </c:pt>
                <c:pt idx="181">
                  <c:v>287.88799999999998</c:v>
                </c:pt>
                <c:pt idx="182">
                  <c:v>288.85199999999998</c:v>
                </c:pt>
                <c:pt idx="183">
                  <c:v>289.81</c:v>
                </c:pt>
                <c:pt idx="184">
                  <c:v>290.767</c:v>
                </c:pt>
                <c:pt idx="185">
                  <c:v>291.73399999999998</c:v>
                </c:pt>
                <c:pt idx="186">
                  <c:v>292.69200000000001</c:v>
                </c:pt>
                <c:pt idx="187">
                  <c:v>293.649</c:v>
                </c:pt>
                <c:pt idx="188">
                  <c:v>294.608</c:v>
                </c:pt>
                <c:pt idx="189">
                  <c:v>295.57499999999999</c:v>
                </c:pt>
              </c:numCache>
            </c:numRef>
          </c:xVal>
          <c:yVal>
            <c:numRef>
              <c:f>'14.08 (3)'!$M$2:$M$283</c:f>
              <c:numCache>
                <c:formatCode>General</c:formatCode>
                <c:ptCount val="282"/>
                <c:pt idx="0">
                  <c:v>54.3</c:v>
                </c:pt>
                <c:pt idx="1">
                  <c:v>54.3</c:v>
                </c:pt>
                <c:pt idx="2">
                  <c:v>54.3</c:v>
                </c:pt>
                <c:pt idx="3">
                  <c:v>54.3</c:v>
                </c:pt>
                <c:pt idx="4">
                  <c:v>54.4</c:v>
                </c:pt>
                <c:pt idx="5">
                  <c:v>54.6</c:v>
                </c:pt>
                <c:pt idx="6">
                  <c:v>54.9</c:v>
                </c:pt>
                <c:pt idx="7">
                  <c:v>55.3</c:v>
                </c:pt>
                <c:pt idx="8">
                  <c:v>55.7</c:v>
                </c:pt>
                <c:pt idx="9">
                  <c:v>56</c:v>
                </c:pt>
                <c:pt idx="10">
                  <c:v>58.6</c:v>
                </c:pt>
                <c:pt idx="11">
                  <c:v>58.7</c:v>
                </c:pt>
                <c:pt idx="12">
                  <c:v>58.7</c:v>
                </c:pt>
                <c:pt idx="13">
                  <c:v>59.1</c:v>
                </c:pt>
                <c:pt idx="14">
                  <c:v>59.5</c:v>
                </c:pt>
                <c:pt idx="15">
                  <c:v>61.8</c:v>
                </c:pt>
                <c:pt idx="16">
                  <c:v>61.8</c:v>
                </c:pt>
                <c:pt idx="17">
                  <c:v>61.8</c:v>
                </c:pt>
                <c:pt idx="18">
                  <c:v>61.8</c:v>
                </c:pt>
                <c:pt idx="19">
                  <c:v>62.2</c:v>
                </c:pt>
                <c:pt idx="20">
                  <c:v>62.4</c:v>
                </c:pt>
                <c:pt idx="21">
                  <c:v>62.6</c:v>
                </c:pt>
                <c:pt idx="22">
                  <c:v>62.8</c:v>
                </c:pt>
                <c:pt idx="23">
                  <c:v>63</c:v>
                </c:pt>
                <c:pt idx="24">
                  <c:v>63.1</c:v>
                </c:pt>
                <c:pt idx="25">
                  <c:v>63.3</c:v>
                </c:pt>
                <c:pt idx="26">
                  <c:v>63.4</c:v>
                </c:pt>
                <c:pt idx="27">
                  <c:v>63.5</c:v>
                </c:pt>
                <c:pt idx="28">
                  <c:v>63.5</c:v>
                </c:pt>
                <c:pt idx="29">
                  <c:v>63.6</c:v>
                </c:pt>
                <c:pt idx="30">
                  <c:v>63.7</c:v>
                </c:pt>
                <c:pt idx="31">
                  <c:v>63.7</c:v>
                </c:pt>
                <c:pt idx="32">
                  <c:v>63.7</c:v>
                </c:pt>
                <c:pt idx="33">
                  <c:v>63.7</c:v>
                </c:pt>
                <c:pt idx="34">
                  <c:v>63.8</c:v>
                </c:pt>
                <c:pt idx="35">
                  <c:v>63.7</c:v>
                </c:pt>
                <c:pt idx="36">
                  <c:v>63.7</c:v>
                </c:pt>
                <c:pt idx="37">
                  <c:v>63.7</c:v>
                </c:pt>
                <c:pt idx="38">
                  <c:v>63.6</c:v>
                </c:pt>
                <c:pt idx="39">
                  <c:v>63.3</c:v>
                </c:pt>
                <c:pt idx="40">
                  <c:v>63.1</c:v>
                </c:pt>
                <c:pt idx="41">
                  <c:v>62.9</c:v>
                </c:pt>
                <c:pt idx="42">
                  <c:v>62.7</c:v>
                </c:pt>
                <c:pt idx="43">
                  <c:v>62.6</c:v>
                </c:pt>
                <c:pt idx="44">
                  <c:v>62.5</c:v>
                </c:pt>
                <c:pt idx="45">
                  <c:v>62.4</c:v>
                </c:pt>
                <c:pt idx="46">
                  <c:v>62.3</c:v>
                </c:pt>
                <c:pt idx="47">
                  <c:v>62.2</c:v>
                </c:pt>
                <c:pt idx="48">
                  <c:v>62.1</c:v>
                </c:pt>
                <c:pt idx="49">
                  <c:v>62.1</c:v>
                </c:pt>
                <c:pt idx="50">
                  <c:v>62</c:v>
                </c:pt>
                <c:pt idx="51">
                  <c:v>62</c:v>
                </c:pt>
                <c:pt idx="52">
                  <c:v>61.9</c:v>
                </c:pt>
                <c:pt idx="53">
                  <c:v>61.8</c:v>
                </c:pt>
                <c:pt idx="54">
                  <c:v>61.7</c:v>
                </c:pt>
                <c:pt idx="55">
                  <c:v>61.7</c:v>
                </c:pt>
                <c:pt idx="56">
                  <c:v>61.6</c:v>
                </c:pt>
                <c:pt idx="57">
                  <c:v>61.5</c:v>
                </c:pt>
                <c:pt idx="58">
                  <c:v>61.4</c:v>
                </c:pt>
                <c:pt idx="59">
                  <c:v>61.3</c:v>
                </c:pt>
                <c:pt idx="60">
                  <c:v>61.2</c:v>
                </c:pt>
                <c:pt idx="61">
                  <c:v>61.1</c:v>
                </c:pt>
                <c:pt idx="62">
                  <c:v>61</c:v>
                </c:pt>
                <c:pt idx="63">
                  <c:v>60.9</c:v>
                </c:pt>
                <c:pt idx="64">
                  <c:v>60.8</c:v>
                </c:pt>
                <c:pt idx="65">
                  <c:v>60.7</c:v>
                </c:pt>
                <c:pt idx="66">
                  <c:v>60.4</c:v>
                </c:pt>
                <c:pt idx="67">
                  <c:v>60.1</c:v>
                </c:pt>
                <c:pt idx="68">
                  <c:v>59.9</c:v>
                </c:pt>
                <c:pt idx="69">
                  <c:v>59.7</c:v>
                </c:pt>
                <c:pt idx="70">
                  <c:v>59.6</c:v>
                </c:pt>
                <c:pt idx="71">
                  <c:v>59.5</c:v>
                </c:pt>
                <c:pt idx="72">
                  <c:v>59.4</c:v>
                </c:pt>
                <c:pt idx="73">
                  <c:v>59.3</c:v>
                </c:pt>
                <c:pt idx="74">
                  <c:v>59.3</c:v>
                </c:pt>
                <c:pt idx="75">
                  <c:v>59.2</c:v>
                </c:pt>
                <c:pt idx="76">
                  <c:v>59.2</c:v>
                </c:pt>
                <c:pt idx="77">
                  <c:v>59.1</c:v>
                </c:pt>
                <c:pt idx="78">
                  <c:v>59.1</c:v>
                </c:pt>
                <c:pt idx="79">
                  <c:v>59</c:v>
                </c:pt>
                <c:pt idx="80">
                  <c:v>59</c:v>
                </c:pt>
                <c:pt idx="81">
                  <c:v>58.9</c:v>
                </c:pt>
                <c:pt idx="82">
                  <c:v>58.8</c:v>
                </c:pt>
                <c:pt idx="83">
                  <c:v>58.7</c:v>
                </c:pt>
                <c:pt idx="84">
                  <c:v>58.6</c:v>
                </c:pt>
                <c:pt idx="85">
                  <c:v>58.5</c:v>
                </c:pt>
                <c:pt idx="86">
                  <c:v>58.5</c:v>
                </c:pt>
                <c:pt idx="87">
                  <c:v>58.4</c:v>
                </c:pt>
                <c:pt idx="88">
                  <c:v>58.3</c:v>
                </c:pt>
                <c:pt idx="89">
                  <c:v>58.2</c:v>
                </c:pt>
                <c:pt idx="90">
                  <c:v>58.1</c:v>
                </c:pt>
                <c:pt idx="91">
                  <c:v>58</c:v>
                </c:pt>
                <c:pt idx="92">
                  <c:v>57.9</c:v>
                </c:pt>
                <c:pt idx="93">
                  <c:v>57.8</c:v>
                </c:pt>
                <c:pt idx="94">
                  <c:v>57.7</c:v>
                </c:pt>
                <c:pt idx="95">
                  <c:v>57.6</c:v>
                </c:pt>
                <c:pt idx="96">
                  <c:v>57.5</c:v>
                </c:pt>
                <c:pt idx="97">
                  <c:v>57.2</c:v>
                </c:pt>
                <c:pt idx="98">
                  <c:v>57</c:v>
                </c:pt>
                <c:pt idx="99">
                  <c:v>56.8</c:v>
                </c:pt>
                <c:pt idx="100">
                  <c:v>56.7</c:v>
                </c:pt>
                <c:pt idx="101">
                  <c:v>56.6</c:v>
                </c:pt>
                <c:pt idx="102">
                  <c:v>56.6</c:v>
                </c:pt>
                <c:pt idx="103">
                  <c:v>56.5</c:v>
                </c:pt>
                <c:pt idx="104">
                  <c:v>56.5</c:v>
                </c:pt>
                <c:pt idx="105">
                  <c:v>56.5</c:v>
                </c:pt>
                <c:pt idx="106">
                  <c:v>56.5</c:v>
                </c:pt>
                <c:pt idx="107">
                  <c:v>56.4</c:v>
                </c:pt>
                <c:pt idx="108">
                  <c:v>56.4</c:v>
                </c:pt>
                <c:pt idx="109">
                  <c:v>56.4</c:v>
                </c:pt>
                <c:pt idx="110">
                  <c:v>56.3</c:v>
                </c:pt>
                <c:pt idx="111">
                  <c:v>56.3</c:v>
                </c:pt>
                <c:pt idx="112">
                  <c:v>56.3</c:v>
                </c:pt>
                <c:pt idx="113">
                  <c:v>56.2</c:v>
                </c:pt>
                <c:pt idx="114">
                  <c:v>56.2</c:v>
                </c:pt>
                <c:pt idx="115">
                  <c:v>56.1</c:v>
                </c:pt>
                <c:pt idx="116">
                  <c:v>56.1</c:v>
                </c:pt>
                <c:pt idx="117">
                  <c:v>56</c:v>
                </c:pt>
                <c:pt idx="118">
                  <c:v>56</c:v>
                </c:pt>
                <c:pt idx="119">
                  <c:v>55.9</c:v>
                </c:pt>
                <c:pt idx="120">
                  <c:v>55.9</c:v>
                </c:pt>
                <c:pt idx="121">
                  <c:v>55.8</c:v>
                </c:pt>
                <c:pt idx="122">
                  <c:v>55.8</c:v>
                </c:pt>
                <c:pt idx="123">
                  <c:v>55.7</c:v>
                </c:pt>
                <c:pt idx="124">
                  <c:v>55.7</c:v>
                </c:pt>
                <c:pt idx="125">
                  <c:v>55.6</c:v>
                </c:pt>
                <c:pt idx="126">
                  <c:v>55.6</c:v>
                </c:pt>
                <c:pt idx="127">
                  <c:v>55.5</c:v>
                </c:pt>
                <c:pt idx="128">
                  <c:v>55.5</c:v>
                </c:pt>
                <c:pt idx="129">
                  <c:v>55.5</c:v>
                </c:pt>
                <c:pt idx="130">
                  <c:v>55.4</c:v>
                </c:pt>
                <c:pt idx="131">
                  <c:v>55.4</c:v>
                </c:pt>
                <c:pt idx="132">
                  <c:v>55.4</c:v>
                </c:pt>
                <c:pt idx="133">
                  <c:v>55.3</c:v>
                </c:pt>
                <c:pt idx="134">
                  <c:v>55.3</c:v>
                </c:pt>
                <c:pt idx="135">
                  <c:v>55.3</c:v>
                </c:pt>
                <c:pt idx="136">
                  <c:v>55.2</c:v>
                </c:pt>
                <c:pt idx="137">
                  <c:v>55.2</c:v>
                </c:pt>
                <c:pt idx="138">
                  <c:v>55.2</c:v>
                </c:pt>
                <c:pt idx="139">
                  <c:v>55.2</c:v>
                </c:pt>
                <c:pt idx="140">
                  <c:v>55.1</c:v>
                </c:pt>
                <c:pt idx="141">
                  <c:v>55.1</c:v>
                </c:pt>
                <c:pt idx="142">
                  <c:v>55.1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54.9</c:v>
                </c:pt>
                <c:pt idx="149">
                  <c:v>54.9</c:v>
                </c:pt>
                <c:pt idx="150">
                  <c:v>54.9</c:v>
                </c:pt>
                <c:pt idx="151">
                  <c:v>54.8</c:v>
                </c:pt>
                <c:pt idx="152">
                  <c:v>54.8</c:v>
                </c:pt>
                <c:pt idx="153">
                  <c:v>54.8</c:v>
                </c:pt>
                <c:pt idx="154">
                  <c:v>54.8</c:v>
                </c:pt>
                <c:pt idx="155">
                  <c:v>54.8</c:v>
                </c:pt>
                <c:pt idx="156">
                  <c:v>54.7</c:v>
                </c:pt>
                <c:pt idx="157">
                  <c:v>54.7</c:v>
                </c:pt>
                <c:pt idx="158">
                  <c:v>54.7</c:v>
                </c:pt>
                <c:pt idx="159">
                  <c:v>54.7</c:v>
                </c:pt>
                <c:pt idx="160">
                  <c:v>54.7</c:v>
                </c:pt>
                <c:pt idx="161">
                  <c:v>54.6</c:v>
                </c:pt>
                <c:pt idx="162">
                  <c:v>54.6</c:v>
                </c:pt>
                <c:pt idx="163">
                  <c:v>54.6</c:v>
                </c:pt>
                <c:pt idx="164">
                  <c:v>54.6</c:v>
                </c:pt>
                <c:pt idx="165">
                  <c:v>54.6</c:v>
                </c:pt>
                <c:pt idx="166">
                  <c:v>54.6</c:v>
                </c:pt>
                <c:pt idx="167">
                  <c:v>54.5</c:v>
                </c:pt>
                <c:pt idx="168">
                  <c:v>54.5</c:v>
                </c:pt>
                <c:pt idx="169">
                  <c:v>54.5</c:v>
                </c:pt>
                <c:pt idx="170">
                  <c:v>54.5</c:v>
                </c:pt>
                <c:pt idx="171">
                  <c:v>54.5</c:v>
                </c:pt>
                <c:pt idx="172">
                  <c:v>54.5</c:v>
                </c:pt>
                <c:pt idx="173">
                  <c:v>54.4</c:v>
                </c:pt>
                <c:pt idx="174">
                  <c:v>54.4</c:v>
                </c:pt>
                <c:pt idx="175">
                  <c:v>54.4</c:v>
                </c:pt>
                <c:pt idx="176">
                  <c:v>54.4</c:v>
                </c:pt>
                <c:pt idx="177">
                  <c:v>54.4</c:v>
                </c:pt>
                <c:pt idx="178">
                  <c:v>54.4</c:v>
                </c:pt>
                <c:pt idx="179">
                  <c:v>54.4</c:v>
                </c:pt>
                <c:pt idx="180">
                  <c:v>54.4</c:v>
                </c:pt>
                <c:pt idx="181">
                  <c:v>54.4</c:v>
                </c:pt>
                <c:pt idx="182">
                  <c:v>54.4</c:v>
                </c:pt>
                <c:pt idx="183">
                  <c:v>54.4</c:v>
                </c:pt>
                <c:pt idx="184">
                  <c:v>54.4</c:v>
                </c:pt>
                <c:pt idx="185">
                  <c:v>54.4</c:v>
                </c:pt>
                <c:pt idx="186">
                  <c:v>54.3</c:v>
                </c:pt>
                <c:pt idx="187">
                  <c:v>54.3</c:v>
                </c:pt>
                <c:pt idx="188">
                  <c:v>54.3</c:v>
                </c:pt>
                <c:pt idx="189">
                  <c:v>54.3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(3)'!$L$2:$L$283</c:f>
              <c:numCache>
                <c:formatCode>General</c:formatCode>
                <c:ptCount val="282"/>
                <c:pt idx="0">
                  <c:v>114.133</c:v>
                </c:pt>
                <c:pt idx="1">
                  <c:v>115.087</c:v>
                </c:pt>
                <c:pt idx="2">
                  <c:v>116.05</c:v>
                </c:pt>
                <c:pt idx="3">
                  <c:v>117.012</c:v>
                </c:pt>
                <c:pt idx="4">
                  <c:v>117.97499999999999</c:v>
                </c:pt>
                <c:pt idx="5">
                  <c:v>118.92700000000001</c:v>
                </c:pt>
                <c:pt idx="6">
                  <c:v>119.887</c:v>
                </c:pt>
                <c:pt idx="7">
                  <c:v>120.849</c:v>
                </c:pt>
                <c:pt idx="8">
                  <c:v>121.807</c:v>
                </c:pt>
                <c:pt idx="9">
                  <c:v>122.77200000000001</c:v>
                </c:pt>
                <c:pt idx="10">
                  <c:v>123.733</c:v>
                </c:pt>
                <c:pt idx="11">
                  <c:v>124.688</c:v>
                </c:pt>
                <c:pt idx="12">
                  <c:v>125.655</c:v>
                </c:pt>
                <c:pt idx="13">
                  <c:v>126.613</c:v>
                </c:pt>
                <c:pt idx="14">
                  <c:v>127.57</c:v>
                </c:pt>
                <c:pt idx="15">
                  <c:v>128.53100000000001</c:v>
                </c:pt>
                <c:pt idx="16">
                  <c:v>129.49199999999999</c:v>
                </c:pt>
                <c:pt idx="17">
                  <c:v>130.45400000000001</c:v>
                </c:pt>
                <c:pt idx="18">
                  <c:v>131.40799999999999</c:v>
                </c:pt>
                <c:pt idx="19">
                  <c:v>132.36799999999999</c:v>
                </c:pt>
                <c:pt idx="20">
                  <c:v>133.33099999999999</c:v>
                </c:pt>
                <c:pt idx="21">
                  <c:v>134.29300000000001</c:v>
                </c:pt>
                <c:pt idx="22">
                  <c:v>135.24700000000001</c:v>
                </c:pt>
                <c:pt idx="23">
                  <c:v>136.20699999999999</c:v>
                </c:pt>
                <c:pt idx="24">
                  <c:v>137.17400000000001</c:v>
                </c:pt>
                <c:pt idx="25">
                  <c:v>138.131</c:v>
                </c:pt>
                <c:pt idx="26">
                  <c:v>139.08699999999999</c:v>
                </c:pt>
                <c:pt idx="27">
                  <c:v>140.054</c:v>
                </c:pt>
                <c:pt idx="28">
                  <c:v>141.012</c:v>
                </c:pt>
                <c:pt idx="29">
                  <c:v>141.97</c:v>
                </c:pt>
                <c:pt idx="30">
                  <c:v>142.92699999999999</c:v>
                </c:pt>
                <c:pt idx="31">
                  <c:v>143.887</c:v>
                </c:pt>
                <c:pt idx="32">
                  <c:v>144.85300000000001</c:v>
                </c:pt>
                <c:pt idx="33">
                  <c:v>145.81100000000001</c:v>
                </c:pt>
                <c:pt idx="34">
                  <c:v>146.774</c:v>
                </c:pt>
                <c:pt idx="35">
                  <c:v>147.73500000000001</c:v>
                </c:pt>
                <c:pt idx="36">
                  <c:v>148.68899999999999</c:v>
                </c:pt>
                <c:pt idx="37">
                  <c:v>149.649</c:v>
                </c:pt>
                <c:pt idx="38">
                  <c:v>150.613</c:v>
                </c:pt>
                <c:pt idx="39">
                  <c:v>151.57400000000001</c:v>
                </c:pt>
                <c:pt idx="40">
                  <c:v>152.52799999999999</c:v>
                </c:pt>
                <c:pt idx="41">
                  <c:v>153.49100000000001</c:v>
                </c:pt>
                <c:pt idx="42">
                  <c:v>154.45500000000001</c:v>
                </c:pt>
                <c:pt idx="43">
                  <c:v>155.411</c:v>
                </c:pt>
                <c:pt idx="44">
                  <c:v>156.369</c:v>
                </c:pt>
                <c:pt idx="45">
                  <c:v>157.33500000000001</c:v>
                </c:pt>
                <c:pt idx="46">
                  <c:v>158.29400000000001</c:v>
                </c:pt>
                <c:pt idx="47">
                  <c:v>159.251</c:v>
                </c:pt>
                <c:pt idx="48">
                  <c:v>160.20699999999999</c:v>
                </c:pt>
                <c:pt idx="49">
                  <c:v>161.17400000000001</c:v>
                </c:pt>
                <c:pt idx="50">
                  <c:v>162.13399999999999</c:v>
                </c:pt>
                <c:pt idx="51">
                  <c:v>163.09200000000001</c:v>
                </c:pt>
                <c:pt idx="52">
                  <c:v>164.054</c:v>
                </c:pt>
                <c:pt idx="53">
                  <c:v>165.00700000000001</c:v>
                </c:pt>
                <c:pt idx="54">
                  <c:v>165.97</c:v>
                </c:pt>
                <c:pt idx="55">
                  <c:v>166.93100000000001</c:v>
                </c:pt>
                <c:pt idx="56">
                  <c:v>167.887</c:v>
                </c:pt>
                <c:pt idx="57">
                  <c:v>168.85400000000001</c:v>
                </c:pt>
                <c:pt idx="58">
                  <c:v>169.81299999999999</c:v>
                </c:pt>
                <c:pt idx="59">
                  <c:v>170.767</c:v>
                </c:pt>
                <c:pt idx="60">
                  <c:v>171.73400000000001</c:v>
                </c:pt>
                <c:pt idx="61">
                  <c:v>172.69200000000001</c:v>
                </c:pt>
                <c:pt idx="62">
                  <c:v>173.65</c:v>
                </c:pt>
                <c:pt idx="63">
                  <c:v>174.607</c:v>
                </c:pt>
                <c:pt idx="64">
                  <c:v>175.57300000000001</c:v>
                </c:pt>
                <c:pt idx="65">
                  <c:v>176.53100000000001</c:v>
                </c:pt>
                <c:pt idx="66">
                  <c:v>177.489</c:v>
                </c:pt>
                <c:pt idx="67">
                  <c:v>178.45</c:v>
                </c:pt>
                <c:pt idx="68">
                  <c:v>179.41200000000001</c:v>
                </c:pt>
                <c:pt idx="69">
                  <c:v>180.37200000000001</c:v>
                </c:pt>
                <c:pt idx="70">
                  <c:v>181.33500000000001</c:v>
                </c:pt>
                <c:pt idx="71">
                  <c:v>182.28700000000001</c:v>
                </c:pt>
                <c:pt idx="72">
                  <c:v>183.251</c:v>
                </c:pt>
                <c:pt idx="73">
                  <c:v>184.21299999999999</c:v>
                </c:pt>
                <c:pt idx="74">
                  <c:v>185.17500000000001</c:v>
                </c:pt>
                <c:pt idx="75">
                  <c:v>186.12700000000001</c:v>
                </c:pt>
                <c:pt idx="76">
                  <c:v>187.09299999999999</c:v>
                </c:pt>
                <c:pt idx="77">
                  <c:v>188.048</c:v>
                </c:pt>
                <c:pt idx="78">
                  <c:v>189.01499999999999</c:v>
                </c:pt>
                <c:pt idx="79">
                  <c:v>189.97399999999999</c:v>
                </c:pt>
                <c:pt idx="80">
                  <c:v>190.93100000000001</c:v>
                </c:pt>
                <c:pt idx="81">
                  <c:v>191.89</c:v>
                </c:pt>
                <c:pt idx="82">
                  <c:v>192.85499999999999</c:v>
                </c:pt>
                <c:pt idx="83">
                  <c:v>193.81200000000001</c:v>
                </c:pt>
                <c:pt idx="84">
                  <c:v>194.77199999999999</c:v>
                </c:pt>
                <c:pt idx="85">
                  <c:v>195.72900000000001</c:v>
                </c:pt>
                <c:pt idx="86">
                  <c:v>196.69300000000001</c:v>
                </c:pt>
                <c:pt idx="87">
                  <c:v>197.65299999999999</c:v>
                </c:pt>
                <c:pt idx="88">
                  <c:v>198.607</c:v>
                </c:pt>
                <c:pt idx="89">
                  <c:v>199.56700000000001</c:v>
                </c:pt>
                <c:pt idx="90">
                  <c:v>200.53200000000001</c:v>
                </c:pt>
                <c:pt idx="91">
                  <c:v>201.49199999999999</c:v>
                </c:pt>
                <c:pt idx="92">
                  <c:v>202.447</c:v>
                </c:pt>
                <c:pt idx="93">
                  <c:v>203.40899999999999</c:v>
                </c:pt>
                <c:pt idx="94">
                  <c:v>204.37200000000001</c:v>
                </c:pt>
                <c:pt idx="95">
                  <c:v>205.33</c:v>
                </c:pt>
                <c:pt idx="96">
                  <c:v>206.28700000000001</c:v>
                </c:pt>
                <c:pt idx="97">
                  <c:v>207.25299999999999</c:v>
                </c:pt>
                <c:pt idx="98">
                  <c:v>208.21100000000001</c:v>
                </c:pt>
                <c:pt idx="99">
                  <c:v>209.16900000000001</c:v>
                </c:pt>
                <c:pt idx="100">
                  <c:v>210.13499999999999</c:v>
                </c:pt>
                <c:pt idx="101">
                  <c:v>211.09399999999999</c:v>
                </c:pt>
                <c:pt idx="102">
                  <c:v>212.05199999999999</c:v>
                </c:pt>
                <c:pt idx="103">
                  <c:v>213.01</c:v>
                </c:pt>
                <c:pt idx="104">
                  <c:v>213.97399999999999</c:v>
                </c:pt>
                <c:pt idx="105">
                  <c:v>214.934</c:v>
                </c:pt>
                <c:pt idx="106">
                  <c:v>215.892</c:v>
                </c:pt>
                <c:pt idx="107">
                  <c:v>216.84899999999999</c:v>
                </c:pt>
                <c:pt idx="108">
                  <c:v>217.81299999999999</c:v>
                </c:pt>
                <c:pt idx="109">
                  <c:v>218.773</c:v>
                </c:pt>
                <c:pt idx="110">
                  <c:v>219.732</c:v>
                </c:pt>
                <c:pt idx="111">
                  <c:v>220.68700000000001</c:v>
                </c:pt>
                <c:pt idx="112">
                  <c:v>221.65299999999999</c:v>
                </c:pt>
                <c:pt idx="113">
                  <c:v>222.61199999999999</c:v>
                </c:pt>
                <c:pt idx="114">
                  <c:v>223.56700000000001</c:v>
                </c:pt>
                <c:pt idx="115">
                  <c:v>224.53399999999999</c:v>
                </c:pt>
                <c:pt idx="116">
                  <c:v>225.49</c:v>
                </c:pt>
                <c:pt idx="117">
                  <c:v>226.45</c:v>
                </c:pt>
                <c:pt idx="118">
                  <c:v>227.40700000000001</c:v>
                </c:pt>
                <c:pt idx="119">
                  <c:v>228.369</c:v>
                </c:pt>
                <c:pt idx="120">
                  <c:v>229.33</c:v>
                </c:pt>
                <c:pt idx="121">
                  <c:v>230.291</c:v>
                </c:pt>
                <c:pt idx="122">
                  <c:v>231.255</c:v>
                </c:pt>
                <c:pt idx="123">
                  <c:v>232.215</c:v>
                </c:pt>
                <c:pt idx="124">
                  <c:v>233.16900000000001</c:v>
                </c:pt>
                <c:pt idx="125">
                  <c:v>234.13</c:v>
                </c:pt>
                <c:pt idx="126">
                  <c:v>235.09399999999999</c:v>
                </c:pt>
                <c:pt idx="127">
                  <c:v>236.054</c:v>
                </c:pt>
                <c:pt idx="128">
                  <c:v>237.012</c:v>
                </c:pt>
                <c:pt idx="129">
                  <c:v>237.96700000000001</c:v>
                </c:pt>
                <c:pt idx="130">
                  <c:v>238.935</c:v>
                </c:pt>
                <c:pt idx="131">
                  <c:v>239.887</c:v>
                </c:pt>
                <c:pt idx="132">
                  <c:v>240.84800000000001</c:v>
                </c:pt>
                <c:pt idx="133">
                  <c:v>241.815</c:v>
                </c:pt>
                <c:pt idx="134">
                  <c:v>242.774</c:v>
                </c:pt>
                <c:pt idx="135">
                  <c:v>243.73099999999999</c:v>
                </c:pt>
                <c:pt idx="136">
                  <c:v>244.691</c:v>
                </c:pt>
                <c:pt idx="137">
                  <c:v>245.64699999999999</c:v>
                </c:pt>
                <c:pt idx="138">
                  <c:v>246.61199999999999</c:v>
                </c:pt>
                <c:pt idx="139">
                  <c:v>247.57300000000001</c:v>
                </c:pt>
                <c:pt idx="140">
                  <c:v>248.535</c:v>
                </c:pt>
                <c:pt idx="141">
                  <c:v>249.48699999999999</c:v>
                </c:pt>
                <c:pt idx="142">
                  <c:v>250.45</c:v>
                </c:pt>
                <c:pt idx="143">
                  <c:v>251.41</c:v>
                </c:pt>
                <c:pt idx="144">
                  <c:v>252.375</c:v>
                </c:pt>
                <c:pt idx="145">
                  <c:v>253.328</c:v>
                </c:pt>
                <c:pt idx="146">
                  <c:v>254.291</c:v>
                </c:pt>
                <c:pt idx="147">
                  <c:v>255.24799999999999</c:v>
                </c:pt>
                <c:pt idx="148">
                  <c:v>256.21499999999997</c:v>
                </c:pt>
                <c:pt idx="149">
                  <c:v>257.173</c:v>
                </c:pt>
                <c:pt idx="150">
                  <c:v>258.13</c:v>
                </c:pt>
                <c:pt idx="151">
                  <c:v>259.08699999999999</c:v>
                </c:pt>
                <c:pt idx="152">
                  <c:v>260.05399999999997</c:v>
                </c:pt>
                <c:pt idx="153">
                  <c:v>261.01299999999998</c:v>
                </c:pt>
                <c:pt idx="154">
                  <c:v>261.971</c:v>
                </c:pt>
                <c:pt idx="155">
                  <c:v>262.928</c:v>
                </c:pt>
                <c:pt idx="156">
                  <c:v>263.89400000000001</c:v>
                </c:pt>
                <c:pt idx="157">
                  <c:v>264.85300000000001</c:v>
                </c:pt>
                <c:pt idx="158">
                  <c:v>265.80700000000002</c:v>
                </c:pt>
                <c:pt idx="159">
                  <c:v>266.767</c:v>
                </c:pt>
                <c:pt idx="160">
                  <c:v>267.73</c:v>
                </c:pt>
                <c:pt idx="161">
                  <c:v>268.69099999999997</c:v>
                </c:pt>
                <c:pt idx="162">
                  <c:v>269.64800000000002</c:v>
                </c:pt>
                <c:pt idx="163">
                  <c:v>270.61399999999998</c:v>
                </c:pt>
                <c:pt idx="164">
                  <c:v>271.572</c:v>
                </c:pt>
                <c:pt idx="165">
                  <c:v>272.529</c:v>
                </c:pt>
                <c:pt idx="166">
                  <c:v>273.48700000000002</c:v>
                </c:pt>
                <c:pt idx="167">
                  <c:v>274.45299999999997</c:v>
                </c:pt>
                <c:pt idx="168">
                  <c:v>275.411</c:v>
                </c:pt>
                <c:pt idx="169">
                  <c:v>276.36799999999999</c:v>
                </c:pt>
                <c:pt idx="170">
                  <c:v>277.33499999999998</c:v>
                </c:pt>
                <c:pt idx="171">
                  <c:v>278.28699999999998</c:v>
                </c:pt>
                <c:pt idx="172">
                  <c:v>279.24700000000001</c:v>
                </c:pt>
                <c:pt idx="173">
                  <c:v>280.20800000000003</c:v>
                </c:pt>
                <c:pt idx="174">
                  <c:v>281.173</c:v>
                </c:pt>
                <c:pt idx="175">
                  <c:v>282.13400000000001</c:v>
                </c:pt>
                <c:pt idx="176">
                  <c:v>283.08699999999999</c:v>
                </c:pt>
                <c:pt idx="177">
                  <c:v>284.048</c:v>
                </c:pt>
                <c:pt idx="178">
                  <c:v>285.01100000000002</c:v>
                </c:pt>
                <c:pt idx="179">
                  <c:v>285.97199999999998</c:v>
                </c:pt>
                <c:pt idx="180">
                  <c:v>286.93</c:v>
                </c:pt>
                <c:pt idx="181">
                  <c:v>287.88799999999998</c:v>
                </c:pt>
                <c:pt idx="182">
                  <c:v>288.85199999999998</c:v>
                </c:pt>
                <c:pt idx="183">
                  <c:v>289.81</c:v>
                </c:pt>
                <c:pt idx="184">
                  <c:v>290.767</c:v>
                </c:pt>
                <c:pt idx="185">
                  <c:v>291.73399999999998</c:v>
                </c:pt>
                <c:pt idx="186">
                  <c:v>292.69200000000001</c:v>
                </c:pt>
                <c:pt idx="187">
                  <c:v>293.649</c:v>
                </c:pt>
                <c:pt idx="188">
                  <c:v>294.608</c:v>
                </c:pt>
                <c:pt idx="189">
                  <c:v>295.57499999999999</c:v>
                </c:pt>
              </c:numCache>
            </c:numRef>
          </c:xVal>
          <c:yVal>
            <c:numRef>
              <c:f>'14.08 (3)'!$N$2:$N$283</c:f>
              <c:numCache>
                <c:formatCode>0.00</c:formatCode>
                <c:ptCount val="282"/>
                <c:pt idx="0">
                  <c:v>54.3</c:v>
                </c:pt>
                <c:pt idx="1">
                  <c:v>54.3</c:v>
                </c:pt>
                <c:pt idx="2">
                  <c:v>54.3</c:v>
                </c:pt>
                <c:pt idx="3">
                  <c:v>54.3</c:v>
                </c:pt>
                <c:pt idx="4">
                  <c:v>54.3</c:v>
                </c:pt>
                <c:pt idx="5">
                  <c:v>54.3</c:v>
                </c:pt>
                <c:pt idx="6">
                  <c:v>54.3</c:v>
                </c:pt>
                <c:pt idx="7">
                  <c:v>54.3</c:v>
                </c:pt>
                <c:pt idx="8">
                  <c:v>54.3</c:v>
                </c:pt>
                <c:pt idx="9">
                  <c:v>54.3</c:v>
                </c:pt>
                <c:pt idx="10">
                  <c:v>54.3</c:v>
                </c:pt>
                <c:pt idx="11">
                  <c:v>54.3</c:v>
                </c:pt>
                <c:pt idx="12">
                  <c:v>54.3</c:v>
                </c:pt>
                <c:pt idx="13">
                  <c:v>54.3</c:v>
                </c:pt>
                <c:pt idx="14">
                  <c:v>54.3</c:v>
                </c:pt>
                <c:pt idx="15">
                  <c:v>54.3</c:v>
                </c:pt>
                <c:pt idx="16">
                  <c:v>54.3</c:v>
                </c:pt>
                <c:pt idx="17">
                  <c:v>54.3</c:v>
                </c:pt>
                <c:pt idx="18">
                  <c:v>54.3</c:v>
                </c:pt>
                <c:pt idx="19">
                  <c:v>54.3</c:v>
                </c:pt>
                <c:pt idx="20">
                  <c:v>54.3</c:v>
                </c:pt>
                <c:pt idx="21">
                  <c:v>54.3</c:v>
                </c:pt>
                <c:pt idx="22">
                  <c:v>54.3</c:v>
                </c:pt>
                <c:pt idx="23">
                  <c:v>54.3</c:v>
                </c:pt>
                <c:pt idx="24">
                  <c:v>54.3</c:v>
                </c:pt>
                <c:pt idx="25">
                  <c:v>54.3</c:v>
                </c:pt>
                <c:pt idx="26">
                  <c:v>54.3</c:v>
                </c:pt>
                <c:pt idx="27">
                  <c:v>54.3</c:v>
                </c:pt>
                <c:pt idx="28">
                  <c:v>54.3</c:v>
                </c:pt>
                <c:pt idx="29">
                  <c:v>54.3</c:v>
                </c:pt>
                <c:pt idx="30">
                  <c:v>54.3</c:v>
                </c:pt>
                <c:pt idx="31">
                  <c:v>54.3</c:v>
                </c:pt>
                <c:pt idx="32">
                  <c:v>54.3</c:v>
                </c:pt>
                <c:pt idx="33">
                  <c:v>54.3</c:v>
                </c:pt>
                <c:pt idx="34">
                  <c:v>54.3</c:v>
                </c:pt>
                <c:pt idx="35">
                  <c:v>54.3</c:v>
                </c:pt>
                <c:pt idx="36">
                  <c:v>54.3</c:v>
                </c:pt>
                <c:pt idx="37">
                  <c:v>54.3</c:v>
                </c:pt>
                <c:pt idx="38">
                  <c:v>54.3</c:v>
                </c:pt>
                <c:pt idx="39">
                  <c:v>54.3</c:v>
                </c:pt>
                <c:pt idx="40">
                  <c:v>54.3</c:v>
                </c:pt>
                <c:pt idx="41">
                  <c:v>54.3</c:v>
                </c:pt>
                <c:pt idx="42">
                  <c:v>54.3</c:v>
                </c:pt>
                <c:pt idx="43">
                  <c:v>54.3</c:v>
                </c:pt>
                <c:pt idx="44">
                  <c:v>54.3</c:v>
                </c:pt>
                <c:pt idx="45">
                  <c:v>54.3</c:v>
                </c:pt>
                <c:pt idx="46">
                  <c:v>54.3</c:v>
                </c:pt>
                <c:pt idx="47">
                  <c:v>54.3</c:v>
                </c:pt>
                <c:pt idx="48">
                  <c:v>54.3</c:v>
                </c:pt>
                <c:pt idx="49">
                  <c:v>54.3</c:v>
                </c:pt>
                <c:pt idx="50">
                  <c:v>54.3</c:v>
                </c:pt>
                <c:pt idx="51">
                  <c:v>54.3</c:v>
                </c:pt>
                <c:pt idx="52">
                  <c:v>54.3</c:v>
                </c:pt>
                <c:pt idx="53">
                  <c:v>54.3</c:v>
                </c:pt>
                <c:pt idx="54">
                  <c:v>54.3</c:v>
                </c:pt>
                <c:pt idx="55">
                  <c:v>54.3</c:v>
                </c:pt>
                <c:pt idx="56">
                  <c:v>54.3</c:v>
                </c:pt>
                <c:pt idx="57">
                  <c:v>54.3</c:v>
                </c:pt>
                <c:pt idx="58">
                  <c:v>54.3</c:v>
                </c:pt>
                <c:pt idx="59">
                  <c:v>54.3</c:v>
                </c:pt>
                <c:pt idx="60">
                  <c:v>54.3</c:v>
                </c:pt>
                <c:pt idx="61">
                  <c:v>54.3</c:v>
                </c:pt>
                <c:pt idx="62">
                  <c:v>54.3</c:v>
                </c:pt>
                <c:pt idx="63">
                  <c:v>54.3</c:v>
                </c:pt>
                <c:pt idx="64">
                  <c:v>54.3</c:v>
                </c:pt>
                <c:pt idx="65">
                  <c:v>54.3</c:v>
                </c:pt>
                <c:pt idx="66">
                  <c:v>54.3</c:v>
                </c:pt>
                <c:pt idx="67">
                  <c:v>54.3</c:v>
                </c:pt>
                <c:pt idx="68">
                  <c:v>54.3</c:v>
                </c:pt>
                <c:pt idx="69">
                  <c:v>54.3</c:v>
                </c:pt>
                <c:pt idx="70">
                  <c:v>54.3</c:v>
                </c:pt>
                <c:pt idx="71">
                  <c:v>54.3</c:v>
                </c:pt>
                <c:pt idx="72">
                  <c:v>54.3</c:v>
                </c:pt>
                <c:pt idx="73">
                  <c:v>54.3</c:v>
                </c:pt>
                <c:pt idx="74">
                  <c:v>54.3</c:v>
                </c:pt>
                <c:pt idx="75">
                  <c:v>54.3</c:v>
                </c:pt>
                <c:pt idx="76">
                  <c:v>54.3</c:v>
                </c:pt>
                <c:pt idx="77">
                  <c:v>54.3</c:v>
                </c:pt>
                <c:pt idx="78">
                  <c:v>54.3</c:v>
                </c:pt>
                <c:pt idx="79">
                  <c:v>54.3</c:v>
                </c:pt>
                <c:pt idx="80">
                  <c:v>54.3</c:v>
                </c:pt>
                <c:pt idx="81">
                  <c:v>54.3</c:v>
                </c:pt>
                <c:pt idx="82">
                  <c:v>54.3</c:v>
                </c:pt>
                <c:pt idx="83">
                  <c:v>54.3</c:v>
                </c:pt>
                <c:pt idx="84">
                  <c:v>54.3</c:v>
                </c:pt>
                <c:pt idx="85">
                  <c:v>54.3</c:v>
                </c:pt>
                <c:pt idx="86">
                  <c:v>54.3</c:v>
                </c:pt>
                <c:pt idx="87">
                  <c:v>54.3</c:v>
                </c:pt>
                <c:pt idx="88">
                  <c:v>54.3</c:v>
                </c:pt>
                <c:pt idx="89">
                  <c:v>54.3</c:v>
                </c:pt>
                <c:pt idx="90">
                  <c:v>54.3</c:v>
                </c:pt>
                <c:pt idx="91">
                  <c:v>54.3</c:v>
                </c:pt>
                <c:pt idx="92">
                  <c:v>54.3</c:v>
                </c:pt>
                <c:pt idx="93">
                  <c:v>54.3</c:v>
                </c:pt>
                <c:pt idx="94">
                  <c:v>54.3</c:v>
                </c:pt>
                <c:pt idx="95">
                  <c:v>54.3</c:v>
                </c:pt>
                <c:pt idx="96">
                  <c:v>54.3</c:v>
                </c:pt>
                <c:pt idx="97">
                  <c:v>54.3</c:v>
                </c:pt>
                <c:pt idx="98">
                  <c:v>54.3</c:v>
                </c:pt>
                <c:pt idx="99">
                  <c:v>54.3</c:v>
                </c:pt>
                <c:pt idx="100">
                  <c:v>54.3</c:v>
                </c:pt>
                <c:pt idx="101">
                  <c:v>54.3</c:v>
                </c:pt>
                <c:pt idx="102">
                  <c:v>54.3</c:v>
                </c:pt>
                <c:pt idx="103">
                  <c:v>54.3</c:v>
                </c:pt>
                <c:pt idx="104">
                  <c:v>54.3</c:v>
                </c:pt>
                <c:pt idx="105">
                  <c:v>54.3</c:v>
                </c:pt>
                <c:pt idx="106">
                  <c:v>54.3</c:v>
                </c:pt>
                <c:pt idx="107">
                  <c:v>54.3</c:v>
                </c:pt>
                <c:pt idx="108">
                  <c:v>54.3</c:v>
                </c:pt>
                <c:pt idx="109">
                  <c:v>54.3</c:v>
                </c:pt>
                <c:pt idx="110">
                  <c:v>54.3</c:v>
                </c:pt>
                <c:pt idx="111">
                  <c:v>54.3</c:v>
                </c:pt>
                <c:pt idx="112">
                  <c:v>54.3</c:v>
                </c:pt>
                <c:pt idx="113">
                  <c:v>54.3</c:v>
                </c:pt>
                <c:pt idx="114">
                  <c:v>54.3</c:v>
                </c:pt>
                <c:pt idx="115">
                  <c:v>54.3</c:v>
                </c:pt>
                <c:pt idx="116">
                  <c:v>54.3</c:v>
                </c:pt>
                <c:pt idx="117">
                  <c:v>54.3</c:v>
                </c:pt>
                <c:pt idx="118">
                  <c:v>54.3</c:v>
                </c:pt>
                <c:pt idx="119">
                  <c:v>54.3</c:v>
                </c:pt>
                <c:pt idx="120">
                  <c:v>54.3</c:v>
                </c:pt>
                <c:pt idx="121">
                  <c:v>54.3</c:v>
                </c:pt>
                <c:pt idx="122">
                  <c:v>54.3</c:v>
                </c:pt>
                <c:pt idx="123">
                  <c:v>54.3</c:v>
                </c:pt>
                <c:pt idx="124">
                  <c:v>54.3</c:v>
                </c:pt>
                <c:pt idx="125">
                  <c:v>54.3</c:v>
                </c:pt>
                <c:pt idx="126">
                  <c:v>54.3</c:v>
                </c:pt>
                <c:pt idx="127">
                  <c:v>54.3</c:v>
                </c:pt>
                <c:pt idx="128">
                  <c:v>54.3</c:v>
                </c:pt>
                <c:pt idx="129">
                  <c:v>54.3</c:v>
                </c:pt>
                <c:pt idx="130">
                  <c:v>54.3</c:v>
                </c:pt>
                <c:pt idx="131">
                  <c:v>54.3</c:v>
                </c:pt>
                <c:pt idx="132">
                  <c:v>54.3</c:v>
                </c:pt>
                <c:pt idx="133">
                  <c:v>54.3</c:v>
                </c:pt>
                <c:pt idx="134">
                  <c:v>54.3</c:v>
                </c:pt>
                <c:pt idx="135">
                  <c:v>54.3</c:v>
                </c:pt>
                <c:pt idx="136">
                  <c:v>54.3</c:v>
                </c:pt>
                <c:pt idx="137">
                  <c:v>54.3</c:v>
                </c:pt>
                <c:pt idx="138">
                  <c:v>54.3</c:v>
                </c:pt>
                <c:pt idx="139">
                  <c:v>54.3</c:v>
                </c:pt>
                <c:pt idx="140">
                  <c:v>54.3</c:v>
                </c:pt>
                <c:pt idx="141">
                  <c:v>54.3</c:v>
                </c:pt>
                <c:pt idx="142">
                  <c:v>54.3</c:v>
                </c:pt>
                <c:pt idx="143">
                  <c:v>54.3</c:v>
                </c:pt>
                <c:pt idx="144">
                  <c:v>54.3</c:v>
                </c:pt>
                <c:pt idx="145">
                  <c:v>54.3</c:v>
                </c:pt>
                <c:pt idx="146">
                  <c:v>54.3</c:v>
                </c:pt>
                <c:pt idx="147">
                  <c:v>54.3</c:v>
                </c:pt>
                <c:pt idx="148">
                  <c:v>54.3</c:v>
                </c:pt>
                <c:pt idx="149">
                  <c:v>54.3</c:v>
                </c:pt>
                <c:pt idx="150">
                  <c:v>54.3</c:v>
                </c:pt>
                <c:pt idx="151">
                  <c:v>54.3</c:v>
                </c:pt>
                <c:pt idx="152">
                  <c:v>54.3</c:v>
                </c:pt>
                <c:pt idx="153">
                  <c:v>54.3</c:v>
                </c:pt>
                <c:pt idx="154">
                  <c:v>54.3</c:v>
                </c:pt>
                <c:pt idx="155">
                  <c:v>54.3</c:v>
                </c:pt>
                <c:pt idx="156">
                  <c:v>54.3</c:v>
                </c:pt>
                <c:pt idx="157">
                  <c:v>54.3</c:v>
                </c:pt>
                <c:pt idx="158">
                  <c:v>54.3</c:v>
                </c:pt>
                <c:pt idx="159">
                  <c:v>54.3</c:v>
                </c:pt>
                <c:pt idx="160">
                  <c:v>54.3</c:v>
                </c:pt>
                <c:pt idx="161">
                  <c:v>54.3</c:v>
                </c:pt>
                <c:pt idx="162">
                  <c:v>54.3</c:v>
                </c:pt>
                <c:pt idx="163">
                  <c:v>54.3</c:v>
                </c:pt>
                <c:pt idx="164">
                  <c:v>54.3</c:v>
                </c:pt>
                <c:pt idx="165">
                  <c:v>54.3</c:v>
                </c:pt>
                <c:pt idx="166">
                  <c:v>54.3</c:v>
                </c:pt>
                <c:pt idx="167">
                  <c:v>54.3</c:v>
                </c:pt>
                <c:pt idx="168">
                  <c:v>54.3</c:v>
                </c:pt>
                <c:pt idx="169">
                  <c:v>54.3</c:v>
                </c:pt>
                <c:pt idx="170">
                  <c:v>54.3</c:v>
                </c:pt>
                <c:pt idx="171">
                  <c:v>54.3</c:v>
                </c:pt>
                <c:pt idx="172">
                  <c:v>54.3</c:v>
                </c:pt>
                <c:pt idx="173">
                  <c:v>54.3</c:v>
                </c:pt>
                <c:pt idx="174">
                  <c:v>54.3</c:v>
                </c:pt>
                <c:pt idx="175">
                  <c:v>54.3</c:v>
                </c:pt>
                <c:pt idx="176">
                  <c:v>54.3</c:v>
                </c:pt>
                <c:pt idx="177">
                  <c:v>54.3</c:v>
                </c:pt>
                <c:pt idx="178">
                  <c:v>54.3</c:v>
                </c:pt>
                <c:pt idx="179">
                  <c:v>54.3</c:v>
                </c:pt>
                <c:pt idx="180">
                  <c:v>54.3</c:v>
                </c:pt>
                <c:pt idx="181">
                  <c:v>54.3</c:v>
                </c:pt>
                <c:pt idx="182">
                  <c:v>54.3</c:v>
                </c:pt>
                <c:pt idx="183">
                  <c:v>54.3</c:v>
                </c:pt>
                <c:pt idx="184">
                  <c:v>54.3</c:v>
                </c:pt>
                <c:pt idx="185">
                  <c:v>54.3</c:v>
                </c:pt>
                <c:pt idx="186">
                  <c:v>54.3</c:v>
                </c:pt>
                <c:pt idx="187">
                  <c:v>54.3</c:v>
                </c:pt>
                <c:pt idx="188">
                  <c:v>54.3</c:v>
                </c:pt>
                <c:pt idx="189">
                  <c:v>54.3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97984"/>
        <c:axId val="117099520"/>
      </c:scatterChart>
      <c:valAx>
        <c:axId val="1170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7099520"/>
        <c:crosses val="autoZero"/>
        <c:crossBetween val="midCat"/>
      </c:valAx>
      <c:valAx>
        <c:axId val="1170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9798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(4)'!$A$2:$A$181</c:f>
              <c:numCache>
                <c:formatCode>0.0</c:formatCode>
                <c:ptCount val="180"/>
                <c:pt idx="0">
                  <c:v>118.03100000000001</c:v>
                </c:pt>
                <c:pt idx="1">
                  <c:v>118.992</c:v>
                </c:pt>
                <c:pt idx="2">
                  <c:v>119.949</c:v>
                </c:pt>
                <c:pt idx="3">
                  <c:v>120.914</c:v>
                </c:pt>
                <c:pt idx="4">
                  <c:v>121.875</c:v>
                </c:pt>
                <c:pt idx="5">
                  <c:v>122.82899999999999</c:v>
                </c:pt>
                <c:pt idx="6">
                  <c:v>123.788</c:v>
                </c:pt>
                <c:pt idx="7">
                  <c:v>124.754</c:v>
                </c:pt>
                <c:pt idx="8">
                  <c:v>125.711</c:v>
                </c:pt>
                <c:pt idx="9">
                  <c:v>126.66800000000001</c:v>
                </c:pt>
                <c:pt idx="10">
                  <c:v>127.63500000000001</c:v>
                </c:pt>
                <c:pt idx="11">
                  <c:v>128.58699999999999</c:v>
                </c:pt>
                <c:pt idx="12">
                  <c:v>129.54900000000001</c:v>
                </c:pt>
                <c:pt idx="13">
                  <c:v>130.50899999999999</c:v>
                </c:pt>
                <c:pt idx="14">
                  <c:v>131.47300000000001</c:v>
                </c:pt>
                <c:pt idx="15">
                  <c:v>132.434</c:v>
                </c:pt>
                <c:pt idx="16">
                  <c:v>133.38800000000001</c:v>
                </c:pt>
                <c:pt idx="17">
                  <c:v>134.34800000000001</c:v>
                </c:pt>
                <c:pt idx="18">
                  <c:v>135.31200000000001</c:v>
                </c:pt>
                <c:pt idx="19">
                  <c:v>136.273</c:v>
                </c:pt>
                <c:pt idx="20">
                  <c:v>137.22999999999999</c:v>
                </c:pt>
                <c:pt idx="21">
                  <c:v>138.19499999999999</c:v>
                </c:pt>
                <c:pt idx="22">
                  <c:v>139.154</c:v>
                </c:pt>
                <c:pt idx="23">
                  <c:v>140.11099999999999</c:v>
                </c:pt>
                <c:pt idx="24">
                  <c:v>141.06700000000001</c:v>
                </c:pt>
                <c:pt idx="25">
                  <c:v>142.03399999999999</c:v>
                </c:pt>
                <c:pt idx="26">
                  <c:v>142.99299999999999</c:v>
                </c:pt>
                <c:pt idx="27">
                  <c:v>143.94999999999999</c:v>
                </c:pt>
                <c:pt idx="28" formatCode="General">
                  <c:v>144.90899999999999</c:v>
                </c:pt>
                <c:pt idx="29" formatCode="General">
                  <c:v>145.869</c:v>
                </c:pt>
                <c:pt idx="30" formatCode="General">
                  <c:v>146.83000000000001</c:v>
                </c:pt>
                <c:pt idx="31" formatCode="General">
                  <c:v>147.791</c:v>
                </c:pt>
                <c:pt idx="32" formatCode="General">
                  <c:v>148.75399999999999</c:v>
                </c:pt>
                <c:pt idx="33" formatCode="General">
                  <c:v>149.715</c:v>
                </c:pt>
                <c:pt idx="34" formatCode="General">
                  <c:v>150.66900000000001</c:v>
                </c:pt>
                <c:pt idx="35" formatCode="General">
                  <c:v>151.62899999999999</c:v>
                </c:pt>
                <c:pt idx="36" formatCode="General">
                  <c:v>152.59299999999999</c:v>
                </c:pt>
                <c:pt idx="37" formatCode="General">
                  <c:v>153.547</c:v>
                </c:pt>
                <c:pt idx="38" formatCode="General">
                  <c:v>154.51</c:v>
                </c:pt>
                <c:pt idx="39" formatCode="General">
                  <c:v>155.46700000000001</c:v>
                </c:pt>
                <c:pt idx="40" formatCode="General">
                  <c:v>156.434</c:v>
                </c:pt>
                <c:pt idx="41" formatCode="General">
                  <c:v>157.392</c:v>
                </c:pt>
                <c:pt idx="42" formatCode="General">
                  <c:v>158.34800000000001</c:v>
                </c:pt>
                <c:pt idx="43" formatCode="General">
                  <c:v>159.315</c:v>
                </c:pt>
                <c:pt idx="44" formatCode="General">
                  <c:v>160.274</c:v>
                </c:pt>
                <c:pt idx="45" formatCode="General">
                  <c:v>161.23099999999999</c:v>
                </c:pt>
                <c:pt idx="46" formatCode="General">
                  <c:v>162.18899999999999</c:v>
                </c:pt>
                <c:pt idx="47" formatCode="General">
                  <c:v>163.14699999999999</c:v>
                </c:pt>
                <c:pt idx="48" formatCode="General">
                  <c:v>164.11099999999999</c:v>
                </c:pt>
                <c:pt idx="49" formatCode="General">
                  <c:v>165.071</c:v>
                </c:pt>
                <c:pt idx="50" formatCode="General">
                  <c:v>166.035</c:v>
                </c:pt>
                <c:pt idx="51" formatCode="General">
                  <c:v>166.98699999999999</c:v>
                </c:pt>
                <c:pt idx="52" formatCode="General">
                  <c:v>167.95</c:v>
                </c:pt>
                <c:pt idx="53" formatCode="General">
                  <c:v>168.911</c:v>
                </c:pt>
                <c:pt idx="54" formatCode="General">
                  <c:v>169.87200000000001</c:v>
                </c:pt>
                <c:pt idx="55" formatCode="General">
                  <c:v>170.834</c:v>
                </c:pt>
                <c:pt idx="56" formatCode="General">
                  <c:v>171.791</c:v>
                </c:pt>
                <c:pt idx="57" formatCode="General">
                  <c:v>172.74799999999999</c:v>
                </c:pt>
                <c:pt idx="58" formatCode="General">
                  <c:v>173.714</c:v>
                </c:pt>
                <c:pt idx="59" formatCode="General">
                  <c:v>174.673</c:v>
                </c:pt>
                <c:pt idx="60" formatCode="General">
                  <c:v>175.63</c:v>
                </c:pt>
                <c:pt idx="61" formatCode="General">
                  <c:v>176.58699999999999</c:v>
                </c:pt>
                <c:pt idx="62" formatCode="General">
                  <c:v>177.554</c:v>
                </c:pt>
                <c:pt idx="63" formatCode="General">
                  <c:v>178.50700000000001</c:v>
                </c:pt>
                <c:pt idx="64" formatCode="General">
                  <c:v>179.46700000000001</c:v>
                </c:pt>
                <c:pt idx="65" formatCode="General">
                  <c:v>180.42699999999999</c:v>
                </c:pt>
                <c:pt idx="66" formatCode="General">
                  <c:v>181.392</c:v>
                </c:pt>
                <c:pt idx="67" formatCode="General">
                  <c:v>182.35300000000001</c:v>
                </c:pt>
                <c:pt idx="68" formatCode="General">
                  <c:v>183.30699999999999</c:v>
                </c:pt>
                <c:pt idx="69" formatCode="General">
                  <c:v>184.267</c:v>
                </c:pt>
                <c:pt idx="70" formatCode="General">
                  <c:v>185.23099999999999</c:v>
                </c:pt>
                <c:pt idx="71" formatCode="General">
                  <c:v>186.191</c:v>
                </c:pt>
                <c:pt idx="72" formatCode="General">
                  <c:v>187.149</c:v>
                </c:pt>
                <c:pt idx="73" formatCode="General">
                  <c:v>188.11500000000001</c:v>
                </c:pt>
                <c:pt idx="74" formatCode="General">
                  <c:v>189.072</c:v>
                </c:pt>
                <c:pt idx="75" formatCode="General">
                  <c:v>190.029</c:v>
                </c:pt>
                <c:pt idx="76" formatCode="General">
                  <c:v>190.995</c:v>
                </c:pt>
                <c:pt idx="77" formatCode="General">
                  <c:v>191.95400000000001</c:v>
                </c:pt>
                <c:pt idx="78" formatCode="General">
                  <c:v>192.911</c:v>
                </c:pt>
                <c:pt idx="79" formatCode="General">
                  <c:v>193.87100000000001</c:v>
                </c:pt>
                <c:pt idx="80" formatCode="General">
                  <c:v>194.828</c:v>
                </c:pt>
                <c:pt idx="81" formatCode="General">
                  <c:v>195.79400000000001</c:v>
                </c:pt>
                <c:pt idx="82" formatCode="General">
                  <c:v>196.749</c:v>
                </c:pt>
                <c:pt idx="83" formatCode="General">
                  <c:v>197.708</c:v>
                </c:pt>
                <c:pt idx="84" formatCode="General">
                  <c:v>198.673</c:v>
                </c:pt>
                <c:pt idx="85" formatCode="General">
                  <c:v>199.63399999999999</c:v>
                </c:pt>
                <c:pt idx="86" formatCode="General">
                  <c:v>200.58799999999999</c:v>
                </c:pt>
                <c:pt idx="87" formatCode="General">
                  <c:v>201.547</c:v>
                </c:pt>
                <c:pt idx="88" formatCode="General">
                  <c:v>202.512</c:v>
                </c:pt>
                <c:pt idx="89" formatCode="General">
                  <c:v>203.47499999999999</c:v>
                </c:pt>
                <c:pt idx="90" formatCode="General">
                  <c:v>204.428</c:v>
                </c:pt>
                <c:pt idx="91" formatCode="General">
                  <c:v>205.387</c:v>
                </c:pt>
                <c:pt idx="92" formatCode="General">
                  <c:v>206.35300000000001</c:v>
                </c:pt>
                <c:pt idx="93" formatCode="General">
                  <c:v>207.31100000000001</c:v>
                </c:pt>
                <c:pt idx="94" formatCode="General">
                  <c:v>208.268</c:v>
                </c:pt>
                <c:pt idx="95" formatCode="General">
                  <c:v>209.23500000000001</c:v>
                </c:pt>
                <c:pt idx="96" formatCode="General">
                  <c:v>210.19300000000001</c:v>
                </c:pt>
                <c:pt idx="97" formatCode="General">
                  <c:v>211.149</c:v>
                </c:pt>
                <c:pt idx="98" formatCode="General">
                  <c:v>212.108</c:v>
                </c:pt>
                <c:pt idx="99" formatCode="General">
                  <c:v>213.06700000000001</c:v>
                </c:pt>
                <c:pt idx="100" formatCode="General">
                  <c:v>214.029</c:v>
                </c:pt>
                <c:pt idx="101" formatCode="General">
                  <c:v>214.989</c:v>
                </c:pt>
                <c:pt idx="102" formatCode="General">
                  <c:v>215.95400000000001</c:v>
                </c:pt>
                <c:pt idx="103" formatCode="General">
                  <c:v>216.91399999999999</c:v>
                </c:pt>
                <c:pt idx="104" formatCode="General">
                  <c:v>217.87200000000001</c:v>
                </c:pt>
                <c:pt idx="105" formatCode="General">
                  <c:v>218.82900000000001</c:v>
                </c:pt>
                <c:pt idx="106" formatCode="General">
                  <c:v>219.78700000000001</c:v>
                </c:pt>
                <c:pt idx="107" formatCode="General">
                  <c:v>220.75200000000001</c:v>
                </c:pt>
                <c:pt idx="108" formatCode="General">
                  <c:v>221.709</c:v>
                </c:pt>
                <c:pt idx="109" formatCode="General">
                  <c:v>222.66800000000001</c:v>
                </c:pt>
                <c:pt idx="110" formatCode="General">
                  <c:v>223.63499999999999</c:v>
                </c:pt>
                <c:pt idx="111" formatCode="General">
                  <c:v>224.59200000000001</c:v>
                </c:pt>
                <c:pt idx="112" formatCode="General">
                  <c:v>225.547</c:v>
                </c:pt>
                <c:pt idx="113" formatCode="General">
                  <c:v>226.50700000000001</c:v>
                </c:pt>
                <c:pt idx="114" formatCode="General">
                  <c:v>227.47300000000001</c:v>
                </c:pt>
                <c:pt idx="115" formatCode="General">
                  <c:v>228.435</c:v>
                </c:pt>
                <c:pt idx="116" formatCode="General">
                  <c:v>229.387</c:v>
                </c:pt>
                <c:pt idx="117" formatCode="General">
                  <c:v>230.34700000000001</c:v>
                </c:pt>
                <c:pt idx="118" formatCode="General">
                  <c:v>231.31</c:v>
                </c:pt>
                <c:pt idx="119" formatCode="General">
                  <c:v>232.27099999999999</c:v>
                </c:pt>
                <c:pt idx="120" formatCode="General">
                  <c:v>233.23500000000001</c:v>
                </c:pt>
                <c:pt idx="121" formatCode="General">
                  <c:v>234.19499999999999</c:v>
                </c:pt>
                <c:pt idx="122" formatCode="General">
                  <c:v>235.15</c:v>
                </c:pt>
                <c:pt idx="123" formatCode="General">
                  <c:v>236.11</c:v>
                </c:pt>
                <c:pt idx="124" formatCode="General">
                  <c:v>237.06800000000001</c:v>
                </c:pt>
                <c:pt idx="125" formatCode="General">
                  <c:v>238.03299999999999</c:v>
                </c:pt>
                <c:pt idx="126" formatCode="General">
                  <c:v>238.99100000000001</c:v>
                </c:pt>
                <c:pt idx="127" formatCode="General">
                  <c:v>239.94800000000001</c:v>
                </c:pt>
                <c:pt idx="128" formatCode="General">
                  <c:v>240.91499999999999</c:v>
                </c:pt>
                <c:pt idx="129" formatCode="General">
                  <c:v>241.86699999999999</c:v>
                </c:pt>
                <c:pt idx="130" formatCode="General">
                  <c:v>242.82900000000001</c:v>
                </c:pt>
                <c:pt idx="131" formatCode="General">
                  <c:v>243.78700000000001</c:v>
                </c:pt>
                <c:pt idx="132" formatCode="General">
                  <c:v>244.74700000000001</c:v>
                </c:pt>
                <c:pt idx="133" formatCode="General">
                  <c:v>245.71199999999999</c:v>
                </c:pt>
                <c:pt idx="134" formatCode="General">
                  <c:v>246.66800000000001</c:v>
                </c:pt>
                <c:pt idx="135" formatCode="General">
                  <c:v>247.62799999999999</c:v>
                </c:pt>
                <c:pt idx="136" formatCode="General">
                  <c:v>248.59100000000001</c:v>
                </c:pt>
                <c:pt idx="137" formatCode="General">
                  <c:v>249.55199999999999</c:v>
                </c:pt>
                <c:pt idx="138" formatCode="General">
                  <c:v>250.50700000000001</c:v>
                </c:pt>
                <c:pt idx="139" formatCode="General">
                  <c:v>251.46700000000001</c:v>
                </c:pt>
                <c:pt idx="140" formatCode="General">
                  <c:v>252.43</c:v>
                </c:pt>
                <c:pt idx="141" formatCode="General">
                  <c:v>253.39400000000001</c:v>
                </c:pt>
                <c:pt idx="142" formatCode="General">
                  <c:v>254.34700000000001</c:v>
                </c:pt>
                <c:pt idx="143" formatCode="General">
                  <c:v>255.31399999999999</c:v>
                </c:pt>
                <c:pt idx="144" formatCode="General">
                  <c:v>256.27199999999999</c:v>
                </c:pt>
                <c:pt idx="145" formatCode="General">
                  <c:v>257.22800000000001</c:v>
                </c:pt>
                <c:pt idx="146" formatCode="General">
                  <c:v>258.18700000000001</c:v>
                </c:pt>
                <c:pt idx="147" formatCode="General">
                  <c:v>259.15300000000002</c:v>
                </c:pt>
                <c:pt idx="148" formatCode="General">
                  <c:v>260.11099999999999</c:v>
                </c:pt>
                <c:pt idx="149" formatCode="General">
                  <c:v>261.06799999999998</c:v>
                </c:pt>
                <c:pt idx="150" formatCode="General">
                  <c:v>262.02699999999999</c:v>
                </c:pt>
                <c:pt idx="151" formatCode="General">
                  <c:v>262.99299999999999</c:v>
                </c:pt>
                <c:pt idx="152" formatCode="General">
                  <c:v>263.947</c:v>
                </c:pt>
                <c:pt idx="153" formatCode="General">
                  <c:v>264.90800000000002</c:v>
                </c:pt>
                <c:pt idx="154" formatCode="General">
                  <c:v>265.87400000000002</c:v>
                </c:pt>
                <c:pt idx="155" formatCode="General">
                  <c:v>266.83300000000003</c:v>
                </c:pt>
                <c:pt idx="156" formatCode="General">
                  <c:v>267.78699999999998</c:v>
                </c:pt>
                <c:pt idx="157" formatCode="General">
                  <c:v>268.74700000000001</c:v>
                </c:pt>
                <c:pt idx="158" formatCode="General">
                  <c:v>269.71300000000002</c:v>
                </c:pt>
                <c:pt idx="159" formatCode="General">
                  <c:v>270.67</c:v>
                </c:pt>
                <c:pt idx="160" formatCode="General">
                  <c:v>271.62700000000001</c:v>
                </c:pt>
                <c:pt idx="161" formatCode="General">
                  <c:v>272.59399999999999</c:v>
                </c:pt>
                <c:pt idx="162" formatCode="General">
                  <c:v>273.55200000000002</c:v>
                </c:pt>
                <c:pt idx="163" formatCode="General">
                  <c:v>274.50900000000001</c:v>
                </c:pt>
                <c:pt idx="164" formatCode="General">
                  <c:v>275.46699999999998</c:v>
                </c:pt>
                <c:pt idx="165" formatCode="General">
                  <c:v>276.43299999999999</c:v>
                </c:pt>
                <c:pt idx="166" formatCode="General">
                  <c:v>277.39100000000002</c:v>
                </c:pt>
                <c:pt idx="167" formatCode="General">
                  <c:v>278.35199999999998</c:v>
                </c:pt>
                <c:pt idx="168" formatCode="General">
                  <c:v>279.31400000000002</c:v>
                </c:pt>
                <c:pt idx="169" formatCode="General">
                  <c:v>280.27499999999998</c:v>
                </c:pt>
                <c:pt idx="170" formatCode="General">
                  <c:v>281.22800000000001</c:v>
                </c:pt>
                <c:pt idx="171" formatCode="General">
                  <c:v>282.18900000000002</c:v>
                </c:pt>
                <c:pt idx="172" formatCode="General">
                  <c:v>283.15199999999999</c:v>
                </c:pt>
                <c:pt idx="173" formatCode="General">
                  <c:v>284.11399999999998</c:v>
                </c:pt>
                <c:pt idx="174" formatCode="General">
                  <c:v>285.06700000000001</c:v>
                </c:pt>
                <c:pt idx="175" formatCode="General">
                  <c:v>286.02800000000002</c:v>
                </c:pt>
                <c:pt idx="176" formatCode="General">
                  <c:v>286.995</c:v>
                </c:pt>
                <c:pt idx="177" formatCode="General">
                  <c:v>287.95100000000002</c:v>
                </c:pt>
                <c:pt idx="178" formatCode="General">
                  <c:v>288.90800000000002</c:v>
                </c:pt>
                <c:pt idx="179" formatCode="General">
                  <c:v>289.86799999999999</c:v>
                </c:pt>
              </c:numCache>
            </c:numRef>
          </c:xVal>
          <c:yVal>
            <c:numRef>
              <c:f>'14.08 (4)'!$B$2:$B$181</c:f>
              <c:numCache>
                <c:formatCode>General</c:formatCode>
                <c:ptCount val="180"/>
                <c:pt idx="0">
                  <c:v>54.2</c:v>
                </c:pt>
                <c:pt idx="1">
                  <c:v>54.2</c:v>
                </c:pt>
                <c:pt idx="2">
                  <c:v>54.2</c:v>
                </c:pt>
                <c:pt idx="3">
                  <c:v>54.2</c:v>
                </c:pt>
                <c:pt idx="4">
                  <c:v>54.5</c:v>
                </c:pt>
                <c:pt idx="5">
                  <c:v>54.8</c:v>
                </c:pt>
                <c:pt idx="6">
                  <c:v>55</c:v>
                </c:pt>
                <c:pt idx="7">
                  <c:v>55.5</c:v>
                </c:pt>
                <c:pt idx="8">
                  <c:v>55.9</c:v>
                </c:pt>
                <c:pt idx="9">
                  <c:v>58.2</c:v>
                </c:pt>
                <c:pt idx="10">
                  <c:v>58.3</c:v>
                </c:pt>
                <c:pt idx="11">
                  <c:v>58.7</c:v>
                </c:pt>
                <c:pt idx="12">
                  <c:v>59.1</c:v>
                </c:pt>
                <c:pt idx="13">
                  <c:v>59.3</c:v>
                </c:pt>
                <c:pt idx="14">
                  <c:v>61.4</c:v>
                </c:pt>
                <c:pt idx="15">
                  <c:v>61.4</c:v>
                </c:pt>
                <c:pt idx="16">
                  <c:v>61.7</c:v>
                </c:pt>
                <c:pt idx="17">
                  <c:v>62</c:v>
                </c:pt>
                <c:pt idx="18">
                  <c:v>62.3</c:v>
                </c:pt>
                <c:pt idx="19">
                  <c:v>62.5</c:v>
                </c:pt>
                <c:pt idx="20">
                  <c:v>62.7</c:v>
                </c:pt>
                <c:pt idx="21">
                  <c:v>62.8</c:v>
                </c:pt>
                <c:pt idx="22">
                  <c:v>63.3</c:v>
                </c:pt>
                <c:pt idx="23">
                  <c:v>63.6</c:v>
                </c:pt>
                <c:pt idx="24">
                  <c:v>63.9</c:v>
                </c:pt>
                <c:pt idx="25">
                  <c:v>64.099999999999994</c:v>
                </c:pt>
                <c:pt idx="26">
                  <c:v>64.2</c:v>
                </c:pt>
                <c:pt idx="27">
                  <c:v>64.400000000000006</c:v>
                </c:pt>
                <c:pt idx="28">
                  <c:v>64.5</c:v>
                </c:pt>
                <c:pt idx="29">
                  <c:v>64.5</c:v>
                </c:pt>
                <c:pt idx="30">
                  <c:v>64.599999999999994</c:v>
                </c:pt>
                <c:pt idx="31">
                  <c:v>64.7</c:v>
                </c:pt>
                <c:pt idx="32">
                  <c:v>64.7</c:v>
                </c:pt>
                <c:pt idx="33">
                  <c:v>64.7</c:v>
                </c:pt>
                <c:pt idx="34">
                  <c:v>64.7</c:v>
                </c:pt>
                <c:pt idx="35">
                  <c:v>64.7</c:v>
                </c:pt>
                <c:pt idx="36">
                  <c:v>64.599999999999994</c:v>
                </c:pt>
                <c:pt idx="37">
                  <c:v>64.599999999999994</c:v>
                </c:pt>
                <c:pt idx="38">
                  <c:v>64.3</c:v>
                </c:pt>
                <c:pt idx="39">
                  <c:v>64.099999999999994</c:v>
                </c:pt>
                <c:pt idx="40">
                  <c:v>64</c:v>
                </c:pt>
                <c:pt idx="41">
                  <c:v>63.8</c:v>
                </c:pt>
                <c:pt idx="42">
                  <c:v>63.7</c:v>
                </c:pt>
                <c:pt idx="43">
                  <c:v>63.6</c:v>
                </c:pt>
                <c:pt idx="44">
                  <c:v>63.5</c:v>
                </c:pt>
                <c:pt idx="45">
                  <c:v>63.4</c:v>
                </c:pt>
                <c:pt idx="46">
                  <c:v>63.4</c:v>
                </c:pt>
                <c:pt idx="47">
                  <c:v>63.3</c:v>
                </c:pt>
                <c:pt idx="48">
                  <c:v>63.2</c:v>
                </c:pt>
                <c:pt idx="49">
                  <c:v>63.2</c:v>
                </c:pt>
                <c:pt idx="50">
                  <c:v>62.9</c:v>
                </c:pt>
                <c:pt idx="51">
                  <c:v>62.6</c:v>
                </c:pt>
                <c:pt idx="52">
                  <c:v>62.5</c:v>
                </c:pt>
                <c:pt idx="53">
                  <c:v>62.3</c:v>
                </c:pt>
                <c:pt idx="54">
                  <c:v>62.2</c:v>
                </c:pt>
                <c:pt idx="55">
                  <c:v>62.1</c:v>
                </c:pt>
                <c:pt idx="56">
                  <c:v>62</c:v>
                </c:pt>
                <c:pt idx="57">
                  <c:v>61.9</c:v>
                </c:pt>
                <c:pt idx="58">
                  <c:v>61.9</c:v>
                </c:pt>
                <c:pt idx="59">
                  <c:v>61.8</c:v>
                </c:pt>
                <c:pt idx="60">
                  <c:v>61.8</c:v>
                </c:pt>
                <c:pt idx="61">
                  <c:v>61.7</c:v>
                </c:pt>
                <c:pt idx="62">
                  <c:v>61.6</c:v>
                </c:pt>
                <c:pt idx="63">
                  <c:v>61.5</c:v>
                </c:pt>
                <c:pt idx="64">
                  <c:v>61.2</c:v>
                </c:pt>
                <c:pt idx="65">
                  <c:v>60.9</c:v>
                </c:pt>
                <c:pt idx="66">
                  <c:v>60.7</c:v>
                </c:pt>
                <c:pt idx="67">
                  <c:v>60.6</c:v>
                </c:pt>
                <c:pt idx="68">
                  <c:v>60.4</c:v>
                </c:pt>
                <c:pt idx="69">
                  <c:v>60.3</c:v>
                </c:pt>
                <c:pt idx="70">
                  <c:v>60.2</c:v>
                </c:pt>
                <c:pt idx="71">
                  <c:v>60.1</c:v>
                </c:pt>
                <c:pt idx="72">
                  <c:v>60.1</c:v>
                </c:pt>
                <c:pt idx="73">
                  <c:v>60</c:v>
                </c:pt>
                <c:pt idx="74">
                  <c:v>59.9</c:v>
                </c:pt>
                <c:pt idx="75">
                  <c:v>59.9</c:v>
                </c:pt>
                <c:pt idx="76">
                  <c:v>59.6</c:v>
                </c:pt>
                <c:pt idx="77">
                  <c:v>59.3</c:v>
                </c:pt>
                <c:pt idx="78">
                  <c:v>59.1</c:v>
                </c:pt>
                <c:pt idx="79">
                  <c:v>58.9</c:v>
                </c:pt>
                <c:pt idx="80">
                  <c:v>58.8</c:v>
                </c:pt>
                <c:pt idx="81">
                  <c:v>58.7</c:v>
                </c:pt>
                <c:pt idx="82">
                  <c:v>58.6</c:v>
                </c:pt>
                <c:pt idx="83">
                  <c:v>58.5</c:v>
                </c:pt>
                <c:pt idx="84">
                  <c:v>58.5</c:v>
                </c:pt>
                <c:pt idx="85">
                  <c:v>58.4</c:v>
                </c:pt>
                <c:pt idx="86">
                  <c:v>58.3</c:v>
                </c:pt>
                <c:pt idx="87">
                  <c:v>58.3</c:v>
                </c:pt>
                <c:pt idx="88">
                  <c:v>58.2</c:v>
                </c:pt>
                <c:pt idx="89">
                  <c:v>58.2</c:v>
                </c:pt>
                <c:pt idx="90">
                  <c:v>58.1</c:v>
                </c:pt>
                <c:pt idx="91">
                  <c:v>58</c:v>
                </c:pt>
                <c:pt idx="92">
                  <c:v>57.9</c:v>
                </c:pt>
                <c:pt idx="93">
                  <c:v>57.9</c:v>
                </c:pt>
                <c:pt idx="94">
                  <c:v>57.8</c:v>
                </c:pt>
                <c:pt idx="95">
                  <c:v>57.7</c:v>
                </c:pt>
                <c:pt idx="96">
                  <c:v>57.6</c:v>
                </c:pt>
                <c:pt idx="97">
                  <c:v>57.5</c:v>
                </c:pt>
                <c:pt idx="98">
                  <c:v>57.4</c:v>
                </c:pt>
                <c:pt idx="99">
                  <c:v>57.3</c:v>
                </c:pt>
                <c:pt idx="100">
                  <c:v>57.2</c:v>
                </c:pt>
                <c:pt idx="101">
                  <c:v>57.1</c:v>
                </c:pt>
                <c:pt idx="102">
                  <c:v>57</c:v>
                </c:pt>
                <c:pt idx="103">
                  <c:v>57</c:v>
                </c:pt>
                <c:pt idx="104">
                  <c:v>56.9</c:v>
                </c:pt>
                <c:pt idx="105">
                  <c:v>56.8</c:v>
                </c:pt>
                <c:pt idx="106">
                  <c:v>56.7</c:v>
                </c:pt>
                <c:pt idx="107">
                  <c:v>56.6</c:v>
                </c:pt>
                <c:pt idx="108">
                  <c:v>56.5</c:v>
                </c:pt>
                <c:pt idx="109">
                  <c:v>56.5</c:v>
                </c:pt>
                <c:pt idx="110">
                  <c:v>56.4</c:v>
                </c:pt>
                <c:pt idx="111">
                  <c:v>56.3</c:v>
                </c:pt>
                <c:pt idx="112">
                  <c:v>56.3</c:v>
                </c:pt>
                <c:pt idx="113">
                  <c:v>56.2</c:v>
                </c:pt>
                <c:pt idx="114">
                  <c:v>56.1</c:v>
                </c:pt>
                <c:pt idx="115">
                  <c:v>56.1</c:v>
                </c:pt>
                <c:pt idx="116">
                  <c:v>56</c:v>
                </c:pt>
                <c:pt idx="117">
                  <c:v>55.9</c:v>
                </c:pt>
                <c:pt idx="118">
                  <c:v>55.9</c:v>
                </c:pt>
                <c:pt idx="119">
                  <c:v>55.8</c:v>
                </c:pt>
                <c:pt idx="120">
                  <c:v>55.8</c:v>
                </c:pt>
                <c:pt idx="121">
                  <c:v>55.7</c:v>
                </c:pt>
                <c:pt idx="122">
                  <c:v>55.6</c:v>
                </c:pt>
                <c:pt idx="123">
                  <c:v>55.6</c:v>
                </c:pt>
                <c:pt idx="124">
                  <c:v>55.5</c:v>
                </c:pt>
                <c:pt idx="125">
                  <c:v>55.5</c:v>
                </c:pt>
                <c:pt idx="126">
                  <c:v>55.4</c:v>
                </c:pt>
                <c:pt idx="127">
                  <c:v>55.4</c:v>
                </c:pt>
                <c:pt idx="128">
                  <c:v>55.4</c:v>
                </c:pt>
                <c:pt idx="129">
                  <c:v>55.3</c:v>
                </c:pt>
                <c:pt idx="130">
                  <c:v>55.3</c:v>
                </c:pt>
                <c:pt idx="131">
                  <c:v>55.2</c:v>
                </c:pt>
                <c:pt idx="132">
                  <c:v>55.2</c:v>
                </c:pt>
                <c:pt idx="133">
                  <c:v>55.2</c:v>
                </c:pt>
                <c:pt idx="134">
                  <c:v>55.1</c:v>
                </c:pt>
                <c:pt idx="135">
                  <c:v>55.1</c:v>
                </c:pt>
                <c:pt idx="136">
                  <c:v>55.1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54.9</c:v>
                </c:pt>
                <c:pt idx="141">
                  <c:v>54.9</c:v>
                </c:pt>
                <c:pt idx="142">
                  <c:v>54.9</c:v>
                </c:pt>
                <c:pt idx="143">
                  <c:v>54.8</c:v>
                </c:pt>
                <c:pt idx="144">
                  <c:v>54.8</c:v>
                </c:pt>
                <c:pt idx="145">
                  <c:v>54.8</c:v>
                </c:pt>
                <c:pt idx="146">
                  <c:v>54.7</c:v>
                </c:pt>
                <c:pt idx="147">
                  <c:v>54.7</c:v>
                </c:pt>
                <c:pt idx="148">
                  <c:v>54.7</c:v>
                </c:pt>
                <c:pt idx="149">
                  <c:v>54.7</c:v>
                </c:pt>
                <c:pt idx="150">
                  <c:v>54.6</c:v>
                </c:pt>
                <c:pt idx="151">
                  <c:v>54.6</c:v>
                </c:pt>
                <c:pt idx="152">
                  <c:v>54.6</c:v>
                </c:pt>
                <c:pt idx="153">
                  <c:v>54.6</c:v>
                </c:pt>
                <c:pt idx="154">
                  <c:v>54.6</c:v>
                </c:pt>
                <c:pt idx="155">
                  <c:v>54.5</c:v>
                </c:pt>
                <c:pt idx="156">
                  <c:v>54.5</c:v>
                </c:pt>
                <c:pt idx="157">
                  <c:v>54.5</c:v>
                </c:pt>
                <c:pt idx="158">
                  <c:v>54.5</c:v>
                </c:pt>
                <c:pt idx="159">
                  <c:v>54.5</c:v>
                </c:pt>
                <c:pt idx="160">
                  <c:v>54.4</c:v>
                </c:pt>
                <c:pt idx="161">
                  <c:v>54.4</c:v>
                </c:pt>
                <c:pt idx="162">
                  <c:v>54.4</c:v>
                </c:pt>
                <c:pt idx="163">
                  <c:v>54.4</c:v>
                </c:pt>
                <c:pt idx="164">
                  <c:v>54.4</c:v>
                </c:pt>
                <c:pt idx="165">
                  <c:v>54.3</c:v>
                </c:pt>
                <c:pt idx="166">
                  <c:v>54.3</c:v>
                </c:pt>
                <c:pt idx="167">
                  <c:v>54.3</c:v>
                </c:pt>
                <c:pt idx="168">
                  <c:v>54.3</c:v>
                </c:pt>
                <c:pt idx="169">
                  <c:v>54.3</c:v>
                </c:pt>
                <c:pt idx="170">
                  <c:v>54.3</c:v>
                </c:pt>
                <c:pt idx="171">
                  <c:v>54.3</c:v>
                </c:pt>
                <c:pt idx="172">
                  <c:v>54.3</c:v>
                </c:pt>
                <c:pt idx="173">
                  <c:v>54.3</c:v>
                </c:pt>
                <c:pt idx="174">
                  <c:v>54.3</c:v>
                </c:pt>
                <c:pt idx="175">
                  <c:v>54.3</c:v>
                </c:pt>
                <c:pt idx="176">
                  <c:v>54.2</c:v>
                </c:pt>
                <c:pt idx="177">
                  <c:v>54.2</c:v>
                </c:pt>
                <c:pt idx="178">
                  <c:v>54.2</c:v>
                </c:pt>
                <c:pt idx="179">
                  <c:v>54.2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(4)'!$A$2:$A$181</c:f>
              <c:numCache>
                <c:formatCode>0.0</c:formatCode>
                <c:ptCount val="180"/>
                <c:pt idx="0">
                  <c:v>118.03100000000001</c:v>
                </c:pt>
                <c:pt idx="1">
                  <c:v>118.992</c:v>
                </c:pt>
                <c:pt idx="2">
                  <c:v>119.949</c:v>
                </c:pt>
                <c:pt idx="3">
                  <c:v>120.914</c:v>
                </c:pt>
                <c:pt idx="4">
                  <c:v>121.875</c:v>
                </c:pt>
                <c:pt idx="5">
                  <c:v>122.82899999999999</c:v>
                </c:pt>
                <c:pt idx="6">
                  <c:v>123.788</c:v>
                </c:pt>
                <c:pt idx="7">
                  <c:v>124.754</c:v>
                </c:pt>
                <c:pt idx="8">
                  <c:v>125.711</c:v>
                </c:pt>
                <c:pt idx="9">
                  <c:v>126.66800000000001</c:v>
                </c:pt>
                <c:pt idx="10">
                  <c:v>127.63500000000001</c:v>
                </c:pt>
                <c:pt idx="11">
                  <c:v>128.58699999999999</c:v>
                </c:pt>
                <c:pt idx="12">
                  <c:v>129.54900000000001</c:v>
                </c:pt>
                <c:pt idx="13">
                  <c:v>130.50899999999999</c:v>
                </c:pt>
                <c:pt idx="14">
                  <c:v>131.47300000000001</c:v>
                </c:pt>
                <c:pt idx="15">
                  <c:v>132.434</c:v>
                </c:pt>
                <c:pt idx="16">
                  <c:v>133.38800000000001</c:v>
                </c:pt>
                <c:pt idx="17">
                  <c:v>134.34800000000001</c:v>
                </c:pt>
                <c:pt idx="18">
                  <c:v>135.31200000000001</c:v>
                </c:pt>
                <c:pt idx="19">
                  <c:v>136.273</c:v>
                </c:pt>
                <c:pt idx="20">
                  <c:v>137.22999999999999</c:v>
                </c:pt>
                <c:pt idx="21">
                  <c:v>138.19499999999999</c:v>
                </c:pt>
                <c:pt idx="22">
                  <c:v>139.154</c:v>
                </c:pt>
                <c:pt idx="23">
                  <c:v>140.11099999999999</c:v>
                </c:pt>
                <c:pt idx="24">
                  <c:v>141.06700000000001</c:v>
                </c:pt>
                <c:pt idx="25">
                  <c:v>142.03399999999999</c:v>
                </c:pt>
                <c:pt idx="26">
                  <c:v>142.99299999999999</c:v>
                </c:pt>
                <c:pt idx="27">
                  <c:v>143.94999999999999</c:v>
                </c:pt>
                <c:pt idx="28" formatCode="General">
                  <c:v>144.90899999999999</c:v>
                </c:pt>
                <c:pt idx="29" formatCode="General">
                  <c:v>145.869</c:v>
                </c:pt>
                <c:pt idx="30" formatCode="General">
                  <c:v>146.83000000000001</c:v>
                </c:pt>
                <c:pt idx="31" formatCode="General">
                  <c:v>147.791</c:v>
                </c:pt>
                <c:pt idx="32" formatCode="General">
                  <c:v>148.75399999999999</c:v>
                </c:pt>
                <c:pt idx="33" formatCode="General">
                  <c:v>149.715</c:v>
                </c:pt>
                <c:pt idx="34" formatCode="General">
                  <c:v>150.66900000000001</c:v>
                </c:pt>
                <c:pt idx="35" formatCode="General">
                  <c:v>151.62899999999999</c:v>
                </c:pt>
                <c:pt idx="36" formatCode="General">
                  <c:v>152.59299999999999</c:v>
                </c:pt>
                <c:pt idx="37" formatCode="General">
                  <c:v>153.547</c:v>
                </c:pt>
                <c:pt idx="38" formatCode="General">
                  <c:v>154.51</c:v>
                </c:pt>
                <c:pt idx="39" formatCode="General">
                  <c:v>155.46700000000001</c:v>
                </c:pt>
                <c:pt idx="40" formatCode="General">
                  <c:v>156.434</c:v>
                </c:pt>
                <c:pt idx="41" formatCode="General">
                  <c:v>157.392</c:v>
                </c:pt>
                <c:pt idx="42" formatCode="General">
                  <c:v>158.34800000000001</c:v>
                </c:pt>
                <c:pt idx="43" formatCode="General">
                  <c:v>159.315</c:v>
                </c:pt>
                <c:pt idx="44" formatCode="General">
                  <c:v>160.274</c:v>
                </c:pt>
                <c:pt idx="45" formatCode="General">
                  <c:v>161.23099999999999</c:v>
                </c:pt>
                <c:pt idx="46" formatCode="General">
                  <c:v>162.18899999999999</c:v>
                </c:pt>
                <c:pt idx="47" formatCode="General">
                  <c:v>163.14699999999999</c:v>
                </c:pt>
                <c:pt idx="48" formatCode="General">
                  <c:v>164.11099999999999</c:v>
                </c:pt>
                <c:pt idx="49" formatCode="General">
                  <c:v>165.071</c:v>
                </c:pt>
                <c:pt idx="50" formatCode="General">
                  <c:v>166.035</c:v>
                </c:pt>
                <c:pt idx="51" formatCode="General">
                  <c:v>166.98699999999999</c:v>
                </c:pt>
                <c:pt idx="52" formatCode="General">
                  <c:v>167.95</c:v>
                </c:pt>
                <c:pt idx="53" formatCode="General">
                  <c:v>168.911</c:v>
                </c:pt>
                <c:pt idx="54" formatCode="General">
                  <c:v>169.87200000000001</c:v>
                </c:pt>
                <c:pt idx="55" formatCode="General">
                  <c:v>170.834</c:v>
                </c:pt>
                <c:pt idx="56" formatCode="General">
                  <c:v>171.791</c:v>
                </c:pt>
                <c:pt idx="57" formatCode="General">
                  <c:v>172.74799999999999</c:v>
                </c:pt>
                <c:pt idx="58" formatCode="General">
                  <c:v>173.714</c:v>
                </c:pt>
                <c:pt idx="59" formatCode="General">
                  <c:v>174.673</c:v>
                </c:pt>
                <c:pt idx="60" formatCode="General">
                  <c:v>175.63</c:v>
                </c:pt>
                <c:pt idx="61" formatCode="General">
                  <c:v>176.58699999999999</c:v>
                </c:pt>
                <c:pt idx="62" formatCode="General">
                  <c:v>177.554</c:v>
                </c:pt>
                <c:pt idx="63" formatCode="General">
                  <c:v>178.50700000000001</c:v>
                </c:pt>
                <c:pt idx="64" formatCode="General">
                  <c:v>179.46700000000001</c:v>
                </c:pt>
                <c:pt idx="65" formatCode="General">
                  <c:v>180.42699999999999</c:v>
                </c:pt>
                <c:pt idx="66" formatCode="General">
                  <c:v>181.392</c:v>
                </c:pt>
                <c:pt idx="67" formatCode="General">
                  <c:v>182.35300000000001</c:v>
                </c:pt>
                <c:pt idx="68" formatCode="General">
                  <c:v>183.30699999999999</c:v>
                </c:pt>
                <c:pt idx="69" formatCode="General">
                  <c:v>184.267</c:v>
                </c:pt>
                <c:pt idx="70" formatCode="General">
                  <c:v>185.23099999999999</c:v>
                </c:pt>
                <c:pt idx="71" formatCode="General">
                  <c:v>186.191</c:v>
                </c:pt>
                <c:pt idx="72" formatCode="General">
                  <c:v>187.149</c:v>
                </c:pt>
                <c:pt idx="73" formatCode="General">
                  <c:v>188.11500000000001</c:v>
                </c:pt>
                <c:pt idx="74" formatCode="General">
                  <c:v>189.072</c:v>
                </c:pt>
                <c:pt idx="75" formatCode="General">
                  <c:v>190.029</c:v>
                </c:pt>
                <c:pt idx="76" formatCode="General">
                  <c:v>190.995</c:v>
                </c:pt>
                <c:pt idx="77" formatCode="General">
                  <c:v>191.95400000000001</c:v>
                </c:pt>
                <c:pt idx="78" formatCode="General">
                  <c:v>192.911</c:v>
                </c:pt>
                <c:pt idx="79" formatCode="General">
                  <c:v>193.87100000000001</c:v>
                </c:pt>
                <c:pt idx="80" formatCode="General">
                  <c:v>194.828</c:v>
                </c:pt>
                <c:pt idx="81" formatCode="General">
                  <c:v>195.79400000000001</c:v>
                </c:pt>
                <c:pt idx="82" formatCode="General">
                  <c:v>196.749</c:v>
                </c:pt>
                <c:pt idx="83" formatCode="General">
                  <c:v>197.708</c:v>
                </c:pt>
                <c:pt idx="84" formatCode="General">
                  <c:v>198.673</c:v>
                </c:pt>
                <c:pt idx="85" formatCode="General">
                  <c:v>199.63399999999999</c:v>
                </c:pt>
                <c:pt idx="86" formatCode="General">
                  <c:v>200.58799999999999</c:v>
                </c:pt>
                <c:pt idx="87" formatCode="General">
                  <c:v>201.547</c:v>
                </c:pt>
                <c:pt idx="88" formatCode="General">
                  <c:v>202.512</c:v>
                </c:pt>
                <c:pt idx="89" formatCode="General">
                  <c:v>203.47499999999999</c:v>
                </c:pt>
                <c:pt idx="90" formatCode="General">
                  <c:v>204.428</c:v>
                </c:pt>
                <c:pt idx="91" formatCode="General">
                  <c:v>205.387</c:v>
                </c:pt>
                <c:pt idx="92" formatCode="General">
                  <c:v>206.35300000000001</c:v>
                </c:pt>
                <c:pt idx="93" formatCode="General">
                  <c:v>207.31100000000001</c:v>
                </c:pt>
                <c:pt idx="94" formatCode="General">
                  <c:v>208.268</c:v>
                </c:pt>
                <c:pt idx="95" formatCode="General">
                  <c:v>209.23500000000001</c:v>
                </c:pt>
                <c:pt idx="96" formatCode="General">
                  <c:v>210.19300000000001</c:v>
                </c:pt>
                <c:pt idx="97" formatCode="General">
                  <c:v>211.149</c:v>
                </c:pt>
                <c:pt idx="98" formatCode="General">
                  <c:v>212.108</c:v>
                </c:pt>
                <c:pt idx="99" formatCode="General">
                  <c:v>213.06700000000001</c:v>
                </c:pt>
                <c:pt idx="100" formatCode="General">
                  <c:v>214.029</c:v>
                </c:pt>
                <c:pt idx="101" formatCode="General">
                  <c:v>214.989</c:v>
                </c:pt>
                <c:pt idx="102" formatCode="General">
                  <c:v>215.95400000000001</c:v>
                </c:pt>
                <c:pt idx="103" formatCode="General">
                  <c:v>216.91399999999999</c:v>
                </c:pt>
                <c:pt idx="104" formatCode="General">
                  <c:v>217.87200000000001</c:v>
                </c:pt>
                <c:pt idx="105" formatCode="General">
                  <c:v>218.82900000000001</c:v>
                </c:pt>
                <c:pt idx="106" formatCode="General">
                  <c:v>219.78700000000001</c:v>
                </c:pt>
                <c:pt idx="107" formatCode="General">
                  <c:v>220.75200000000001</c:v>
                </c:pt>
                <c:pt idx="108" formatCode="General">
                  <c:v>221.709</c:v>
                </c:pt>
                <c:pt idx="109" formatCode="General">
                  <c:v>222.66800000000001</c:v>
                </c:pt>
                <c:pt idx="110" formatCode="General">
                  <c:v>223.63499999999999</c:v>
                </c:pt>
                <c:pt idx="111" formatCode="General">
                  <c:v>224.59200000000001</c:v>
                </c:pt>
                <c:pt idx="112" formatCode="General">
                  <c:v>225.547</c:v>
                </c:pt>
                <c:pt idx="113" formatCode="General">
                  <c:v>226.50700000000001</c:v>
                </c:pt>
                <c:pt idx="114" formatCode="General">
                  <c:v>227.47300000000001</c:v>
                </c:pt>
                <c:pt idx="115" formatCode="General">
                  <c:v>228.435</c:v>
                </c:pt>
                <c:pt idx="116" formatCode="General">
                  <c:v>229.387</c:v>
                </c:pt>
                <c:pt idx="117" formatCode="General">
                  <c:v>230.34700000000001</c:v>
                </c:pt>
                <c:pt idx="118" formatCode="General">
                  <c:v>231.31</c:v>
                </c:pt>
                <c:pt idx="119" formatCode="General">
                  <c:v>232.27099999999999</c:v>
                </c:pt>
                <c:pt idx="120" formatCode="General">
                  <c:v>233.23500000000001</c:v>
                </c:pt>
                <c:pt idx="121" formatCode="General">
                  <c:v>234.19499999999999</c:v>
                </c:pt>
                <c:pt idx="122" formatCode="General">
                  <c:v>235.15</c:v>
                </c:pt>
                <c:pt idx="123" formatCode="General">
                  <c:v>236.11</c:v>
                </c:pt>
                <c:pt idx="124" formatCode="General">
                  <c:v>237.06800000000001</c:v>
                </c:pt>
                <c:pt idx="125" formatCode="General">
                  <c:v>238.03299999999999</c:v>
                </c:pt>
                <c:pt idx="126" formatCode="General">
                  <c:v>238.99100000000001</c:v>
                </c:pt>
                <c:pt idx="127" formatCode="General">
                  <c:v>239.94800000000001</c:v>
                </c:pt>
                <c:pt idx="128" formatCode="General">
                  <c:v>240.91499999999999</c:v>
                </c:pt>
                <c:pt idx="129" formatCode="General">
                  <c:v>241.86699999999999</c:v>
                </c:pt>
                <c:pt idx="130" formatCode="General">
                  <c:v>242.82900000000001</c:v>
                </c:pt>
                <c:pt idx="131" formatCode="General">
                  <c:v>243.78700000000001</c:v>
                </c:pt>
                <c:pt idx="132" formatCode="General">
                  <c:v>244.74700000000001</c:v>
                </c:pt>
                <c:pt idx="133" formatCode="General">
                  <c:v>245.71199999999999</c:v>
                </c:pt>
                <c:pt idx="134" formatCode="General">
                  <c:v>246.66800000000001</c:v>
                </c:pt>
                <c:pt idx="135" formatCode="General">
                  <c:v>247.62799999999999</c:v>
                </c:pt>
                <c:pt idx="136" formatCode="General">
                  <c:v>248.59100000000001</c:v>
                </c:pt>
                <c:pt idx="137" formatCode="General">
                  <c:v>249.55199999999999</c:v>
                </c:pt>
                <c:pt idx="138" formatCode="General">
                  <c:v>250.50700000000001</c:v>
                </c:pt>
                <c:pt idx="139" formatCode="General">
                  <c:v>251.46700000000001</c:v>
                </c:pt>
                <c:pt idx="140" formatCode="General">
                  <c:v>252.43</c:v>
                </c:pt>
                <c:pt idx="141" formatCode="General">
                  <c:v>253.39400000000001</c:v>
                </c:pt>
                <c:pt idx="142" formatCode="General">
                  <c:v>254.34700000000001</c:v>
                </c:pt>
                <c:pt idx="143" formatCode="General">
                  <c:v>255.31399999999999</c:v>
                </c:pt>
                <c:pt idx="144" formatCode="General">
                  <c:v>256.27199999999999</c:v>
                </c:pt>
                <c:pt idx="145" formatCode="General">
                  <c:v>257.22800000000001</c:v>
                </c:pt>
                <c:pt idx="146" formatCode="General">
                  <c:v>258.18700000000001</c:v>
                </c:pt>
                <c:pt idx="147" formatCode="General">
                  <c:v>259.15300000000002</c:v>
                </c:pt>
                <c:pt idx="148" formatCode="General">
                  <c:v>260.11099999999999</c:v>
                </c:pt>
                <c:pt idx="149" formatCode="General">
                  <c:v>261.06799999999998</c:v>
                </c:pt>
                <c:pt idx="150" formatCode="General">
                  <c:v>262.02699999999999</c:v>
                </c:pt>
                <c:pt idx="151" formatCode="General">
                  <c:v>262.99299999999999</c:v>
                </c:pt>
                <c:pt idx="152" formatCode="General">
                  <c:v>263.947</c:v>
                </c:pt>
                <c:pt idx="153" formatCode="General">
                  <c:v>264.90800000000002</c:v>
                </c:pt>
                <c:pt idx="154" formatCode="General">
                  <c:v>265.87400000000002</c:v>
                </c:pt>
                <c:pt idx="155" formatCode="General">
                  <c:v>266.83300000000003</c:v>
                </c:pt>
                <c:pt idx="156" formatCode="General">
                  <c:v>267.78699999999998</c:v>
                </c:pt>
                <c:pt idx="157" formatCode="General">
                  <c:v>268.74700000000001</c:v>
                </c:pt>
                <c:pt idx="158" formatCode="General">
                  <c:v>269.71300000000002</c:v>
                </c:pt>
                <c:pt idx="159" formatCode="General">
                  <c:v>270.67</c:v>
                </c:pt>
                <c:pt idx="160" formatCode="General">
                  <c:v>271.62700000000001</c:v>
                </c:pt>
                <c:pt idx="161" formatCode="General">
                  <c:v>272.59399999999999</c:v>
                </c:pt>
                <c:pt idx="162" formatCode="General">
                  <c:v>273.55200000000002</c:v>
                </c:pt>
                <c:pt idx="163" formatCode="General">
                  <c:v>274.50900000000001</c:v>
                </c:pt>
                <c:pt idx="164" formatCode="General">
                  <c:v>275.46699999999998</c:v>
                </c:pt>
                <c:pt idx="165" formatCode="General">
                  <c:v>276.43299999999999</c:v>
                </c:pt>
                <c:pt idx="166" formatCode="General">
                  <c:v>277.39100000000002</c:v>
                </c:pt>
                <c:pt idx="167" formatCode="General">
                  <c:v>278.35199999999998</c:v>
                </c:pt>
                <c:pt idx="168" formatCode="General">
                  <c:v>279.31400000000002</c:v>
                </c:pt>
                <c:pt idx="169" formatCode="General">
                  <c:v>280.27499999999998</c:v>
                </c:pt>
                <c:pt idx="170" formatCode="General">
                  <c:v>281.22800000000001</c:v>
                </c:pt>
                <c:pt idx="171" formatCode="General">
                  <c:v>282.18900000000002</c:v>
                </c:pt>
                <c:pt idx="172" formatCode="General">
                  <c:v>283.15199999999999</c:v>
                </c:pt>
                <c:pt idx="173" formatCode="General">
                  <c:v>284.11399999999998</c:v>
                </c:pt>
                <c:pt idx="174" formatCode="General">
                  <c:v>285.06700000000001</c:v>
                </c:pt>
                <c:pt idx="175" formatCode="General">
                  <c:v>286.02800000000002</c:v>
                </c:pt>
                <c:pt idx="176" formatCode="General">
                  <c:v>286.995</c:v>
                </c:pt>
                <c:pt idx="177" formatCode="General">
                  <c:v>287.95100000000002</c:v>
                </c:pt>
                <c:pt idx="178" formatCode="General">
                  <c:v>288.90800000000002</c:v>
                </c:pt>
                <c:pt idx="179" formatCode="General">
                  <c:v>289.86799999999999</c:v>
                </c:pt>
              </c:numCache>
            </c:numRef>
          </c:xVal>
          <c:yVal>
            <c:numRef>
              <c:f>'14.08 (4)'!$C$2:$C$181</c:f>
              <c:numCache>
                <c:formatCode>0.0</c:formatCode>
                <c:ptCount val="180"/>
                <c:pt idx="0">
                  <c:v>54.2</c:v>
                </c:pt>
                <c:pt idx="1">
                  <c:v>54.2</c:v>
                </c:pt>
                <c:pt idx="2">
                  <c:v>54.2</c:v>
                </c:pt>
                <c:pt idx="3">
                  <c:v>54.2</c:v>
                </c:pt>
                <c:pt idx="4">
                  <c:v>54.2</c:v>
                </c:pt>
                <c:pt idx="5">
                  <c:v>54.2</c:v>
                </c:pt>
                <c:pt idx="6">
                  <c:v>54.2</c:v>
                </c:pt>
                <c:pt idx="7">
                  <c:v>54.2</c:v>
                </c:pt>
                <c:pt idx="8">
                  <c:v>54.2</c:v>
                </c:pt>
                <c:pt idx="9">
                  <c:v>54.2</c:v>
                </c:pt>
                <c:pt idx="10">
                  <c:v>54.2</c:v>
                </c:pt>
                <c:pt idx="11">
                  <c:v>54.2</c:v>
                </c:pt>
                <c:pt idx="12">
                  <c:v>54.2</c:v>
                </c:pt>
                <c:pt idx="13">
                  <c:v>54.2</c:v>
                </c:pt>
                <c:pt idx="14">
                  <c:v>54.2</c:v>
                </c:pt>
                <c:pt idx="15">
                  <c:v>54.2</c:v>
                </c:pt>
                <c:pt idx="16">
                  <c:v>54.2</c:v>
                </c:pt>
                <c:pt idx="17">
                  <c:v>54.2</c:v>
                </c:pt>
                <c:pt idx="18">
                  <c:v>54.2</c:v>
                </c:pt>
                <c:pt idx="19">
                  <c:v>54.2</c:v>
                </c:pt>
                <c:pt idx="20">
                  <c:v>54.2</c:v>
                </c:pt>
                <c:pt idx="21">
                  <c:v>54.2</c:v>
                </c:pt>
                <c:pt idx="22">
                  <c:v>54.2</c:v>
                </c:pt>
                <c:pt idx="23">
                  <c:v>54.2</c:v>
                </c:pt>
                <c:pt idx="24">
                  <c:v>54.2</c:v>
                </c:pt>
                <c:pt idx="25">
                  <c:v>54.2</c:v>
                </c:pt>
                <c:pt idx="26">
                  <c:v>54.2</c:v>
                </c:pt>
                <c:pt idx="27">
                  <c:v>54.2</c:v>
                </c:pt>
                <c:pt idx="28">
                  <c:v>54.2</c:v>
                </c:pt>
                <c:pt idx="29">
                  <c:v>54.2</c:v>
                </c:pt>
                <c:pt idx="30">
                  <c:v>54.2</c:v>
                </c:pt>
                <c:pt idx="31">
                  <c:v>54.2</c:v>
                </c:pt>
                <c:pt idx="32">
                  <c:v>54.2</c:v>
                </c:pt>
                <c:pt idx="33">
                  <c:v>54.2</c:v>
                </c:pt>
                <c:pt idx="34">
                  <c:v>54.2</c:v>
                </c:pt>
                <c:pt idx="35">
                  <c:v>54.2</c:v>
                </c:pt>
                <c:pt idx="36">
                  <c:v>54.2</c:v>
                </c:pt>
                <c:pt idx="37">
                  <c:v>54.2</c:v>
                </c:pt>
                <c:pt idx="38">
                  <c:v>54.2</c:v>
                </c:pt>
                <c:pt idx="39">
                  <c:v>54.2</c:v>
                </c:pt>
                <c:pt idx="40">
                  <c:v>54.2</c:v>
                </c:pt>
                <c:pt idx="41">
                  <c:v>54.2</c:v>
                </c:pt>
                <c:pt idx="42">
                  <c:v>54.2</c:v>
                </c:pt>
                <c:pt idx="43">
                  <c:v>54.2</c:v>
                </c:pt>
                <c:pt idx="44">
                  <c:v>54.2</c:v>
                </c:pt>
                <c:pt idx="45">
                  <c:v>54.2</c:v>
                </c:pt>
                <c:pt idx="46">
                  <c:v>54.2</c:v>
                </c:pt>
                <c:pt idx="47">
                  <c:v>54.2</c:v>
                </c:pt>
                <c:pt idx="48">
                  <c:v>54.2</c:v>
                </c:pt>
                <c:pt idx="49">
                  <c:v>54.2</c:v>
                </c:pt>
                <c:pt idx="50">
                  <c:v>54.2</c:v>
                </c:pt>
                <c:pt idx="51">
                  <c:v>54.2</c:v>
                </c:pt>
                <c:pt idx="52">
                  <c:v>54.2</c:v>
                </c:pt>
                <c:pt idx="53">
                  <c:v>54.2</c:v>
                </c:pt>
                <c:pt idx="54">
                  <c:v>54.2</c:v>
                </c:pt>
                <c:pt idx="55">
                  <c:v>54.2</c:v>
                </c:pt>
                <c:pt idx="56">
                  <c:v>54.2</c:v>
                </c:pt>
                <c:pt idx="57">
                  <c:v>54.2</c:v>
                </c:pt>
                <c:pt idx="58">
                  <c:v>54.2</c:v>
                </c:pt>
                <c:pt idx="59">
                  <c:v>54.2</c:v>
                </c:pt>
                <c:pt idx="60">
                  <c:v>54.2</c:v>
                </c:pt>
                <c:pt idx="61">
                  <c:v>54.2</c:v>
                </c:pt>
                <c:pt idx="62">
                  <c:v>54.2</c:v>
                </c:pt>
                <c:pt idx="63">
                  <c:v>54.2</c:v>
                </c:pt>
                <c:pt idx="64">
                  <c:v>54.2</c:v>
                </c:pt>
                <c:pt idx="65">
                  <c:v>54.2</c:v>
                </c:pt>
                <c:pt idx="66">
                  <c:v>54.2</c:v>
                </c:pt>
                <c:pt idx="67">
                  <c:v>54.2</c:v>
                </c:pt>
                <c:pt idx="68">
                  <c:v>54.2</c:v>
                </c:pt>
                <c:pt idx="69">
                  <c:v>54.2</c:v>
                </c:pt>
                <c:pt idx="70">
                  <c:v>54.2</c:v>
                </c:pt>
                <c:pt idx="71">
                  <c:v>54.2</c:v>
                </c:pt>
                <c:pt idx="72">
                  <c:v>54.2</c:v>
                </c:pt>
                <c:pt idx="73">
                  <c:v>54.2</c:v>
                </c:pt>
                <c:pt idx="74">
                  <c:v>54.2</c:v>
                </c:pt>
                <c:pt idx="75">
                  <c:v>54.2</c:v>
                </c:pt>
                <c:pt idx="76">
                  <c:v>54.2</c:v>
                </c:pt>
                <c:pt idx="77">
                  <c:v>54.2</c:v>
                </c:pt>
                <c:pt idx="78">
                  <c:v>54.2</c:v>
                </c:pt>
                <c:pt idx="79">
                  <c:v>54.2</c:v>
                </c:pt>
                <c:pt idx="80">
                  <c:v>54.2</c:v>
                </c:pt>
                <c:pt idx="81">
                  <c:v>54.2</c:v>
                </c:pt>
                <c:pt idx="82">
                  <c:v>54.2</c:v>
                </c:pt>
                <c:pt idx="83">
                  <c:v>54.2</c:v>
                </c:pt>
                <c:pt idx="84">
                  <c:v>54.2</c:v>
                </c:pt>
                <c:pt idx="85">
                  <c:v>54.2</c:v>
                </c:pt>
                <c:pt idx="86">
                  <c:v>54.2</c:v>
                </c:pt>
                <c:pt idx="87">
                  <c:v>54.2</c:v>
                </c:pt>
                <c:pt idx="88">
                  <c:v>54.2</c:v>
                </c:pt>
                <c:pt idx="89">
                  <c:v>54.2</c:v>
                </c:pt>
                <c:pt idx="90">
                  <c:v>54.2</c:v>
                </c:pt>
                <c:pt idx="91">
                  <c:v>54.2</c:v>
                </c:pt>
                <c:pt idx="92">
                  <c:v>54.2</c:v>
                </c:pt>
                <c:pt idx="93">
                  <c:v>54.2</c:v>
                </c:pt>
                <c:pt idx="94">
                  <c:v>54.2</c:v>
                </c:pt>
                <c:pt idx="95">
                  <c:v>54.2</c:v>
                </c:pt>
                <c:pt idx="96">
                  <c:v>54.2</c:v>
                </c:pt>
                <c:pt idx="97">
                  <c:v>54.2</c:v>
                </c:pt>
                <c:pt idx="98">
                  <c:v>54.2</c:v>
                </c:pt>
                <c:pt idx="99">
                  <c:v>54.2</c:v>
                </c:pt>
                <c:pt idx="100">
                  <c:v>54.2</c:v>
                </c:pt>
                <c:pt idx="101">
                  <c:v>54.2</c:v>
                </c:pt>
                <c:pt idx="102">
                  <c:v>54.2</c:v>
                </c:pt>
                <c:pt idx="103">
                  <c:v>54.2</c:v>
                </c:pt>
                <c:pt idx="104">
                  <c:v>54.2</c:v>
                </c:pt>
                <c:pt idx="105">
                  <c:v>54.2</c:v>
                </c:pt>
                <c:pt idx="106">
                  <c:v>54.2</c:v>
                </c:pt>
                <c:pt idx="107">
                  <c:v>54.2</c:v>
                </c:pt>
                <c:pt idx="108">
                  <c:v>54.2</c:v>
                </c:pt>
                <c:pt idx="109">
                  <c:v>54.2</c:v>
                </c:pt>
                <c:pt idx="110">
                  <c:v>54.2</c:v>
                </c:pt>
                <c:pt idx="111">
                  <c:v>54.2</c:v>
                </c:pt>
                <c:pt idx="112">
                  <c:v>54.2</c:v>
                </c:pt>
                <c:pt idx="113">
                  <c:v>54.2</c:v>
                </c:pt>
                <c:pt idx="114">
                  <c:v>54.2</c:v>
                </c:pt>
                <c:pt idx="115">
                  <c:v>54.2</c:v>
                </c:pt>
                <c:pt idx="116">
                  <c:v>54.2</c:v>
                </c:pt>
                <c:pt idx="117">
                  <c:v>54.2</c:v>
                </c:pt>
                <c:pt idx="118">
                  <c:v>54.2</c:v>
                </c:pt>
                <c:pt idx="119">
                  <c:v>54.2</c:v>
                </c:pt>
                <c:pt idx="120">
                  <c:v>54.2</c:v>
                </c:pt>
                <c:pt idx="121">
                  <c:v>54.2</c:v>
                </c:pt>
                <c:pt idx="122">
                  <c:v>54.2</c:v>
                </c:pt>
                <c:pt idx="123">
                  <c:v>54.2</c:v>
                </c:pt>
                <c:pt idx="124">
                  <c:v>54.2</c:v>
                </c:pt>
                <c:pt idx="125">
                  <c:v>54.2</c:v>
                </c:pt>
                <c:pt idx="126">
                  <c:v>54.2</c:v>
                </c:pt>
                <c:pt idx="127">
                  <c:v>54.2</c:v>
                </c:pt>
                <c:pt idx="128">
                  <c:v>54.2</c:v>
                </c:pt>
                <c:pt idx="129">
                  <c:v>54.2</c:v>
                </c:pt>
                <c:pt idx="130">
                  <c:v>54.2</c:v>
                </c:pt>
                <c:pt idx="131">
                  <c:v>54.2</c:v>
                </c:pt>
                <c:pt idx="132">
                  <c:v>54.2</c:v>
                </c:pt>
                <c:pt idx="133">
                  <c:v>54.2</c:v>
                </c:pt>
                <c:pt idx="134">
                  <c:v>54.2</c:v>
                </c:pt>
                <c:pt idx="135">
                  <c:v>54.2</c:v>
                </c:pt>
                <c:pt idx="136">
                  <c:v>54.2</c:v>
                </c:pt>
                <c:pt idx="137">
                  <c:v>54.2</c:v>
                </c:pt>
                <c:pt idx="138">
                  <c:v>54.2</c:v>
                </c:pt>
                <c:pt idx="139">
                  <c:v>54.2</c:v>
                </c:pt>
                <c:pt idx="140">
                  <c:v>54.2</c:v>
                </c:pt>
                <c:pt idx="141">
                  <c:v>54.2</c:v>
                </c:pt>
                <c:pt idx="142">
                  <c:v>54.2</c:v>
                </c:pt>
                <c:pt idx="143">
                  <c:v>54.2</c:v>
                </c:pt>
                <c:pt idx="144">
                  <c:v>54.2</c:v>
                </c:pt>
                <c:pt idx="145">
                  <c:v>54.2</c:v>
                </c:pt>
                <c:pt idx="146">
                  <c:v>54.2</c:v>
                </c:pt>
                <c:pt idx="147">
                  <c:v>54.2</c:v>
                </c:pt>
                <c:pt idx="148">
                  <c:v>54.2</c:v>
                </c:pt>
                <c:pt idx="149">
                  <c:v>54.2</c:v>
                </c:pt>
                <c:pt idx="150">
                  <c:v>54.2</c:v>
                </c:pt>
                <c:pt idx="151">
                  <c:v>54.2</c:v>
                </c:pt>
                <c:pt idx="152">
                  <c:v>54.2</c:v>
                </c:pt>
                <c:pt idx="153">
                  <c:v>54.2</c:v>
                </c:pt>
                <c:pt idx="154">
                  <c:v>54.2</c:v>
                </c:pt>
                <c:pt idx="155">
                  <c:v>54.2</c:v>
                </c:pt>
                <c:pt idx="156">
                  <c:v>54.2</c:v>
                </c:pt>
                <c:pt idx="157">
                  <c:v>54.2</c:v>
                </c:pt>
                <c:pt idx="158">
                  <c:v>54.2</c:v>
                </c:pt>
                <c:pt idx="159">
                  <c:v>54.2</c:v>
                </c:pt>
                <c:pt idx="160">
                  <c:v>54.2</c:v>
                </c:pt>
                <c:pt idx="161">
                  <c:v>54.2</c:v>
                </c:pt>
                <c:pt idx="162">
                  <c:v>54.2</c:v>
                </c:pt>
                <c:pt idx="163">
                  <c:v>54.2</c:v>
                </c:pt>
                <c:pt idx="164">
                  <c:v>54.2</c:v>
                </c:pt>
                <c:pt idx="165">
                  <c:v>54.2</c:v>
                </c:pt>
                <c:pt idx="166">
                  <c:v>54.2</c:v>
                </c:pt>
                <c:pt idx="167">
                  <c:v>54.2</c:v>
                </c:pt>
                <c:pt idx="168">
                  <c:v>54.2</c:v>
                </c:pt>
                <c:pt idx="169">
                  <c:v>54.2</c:v>
                </c:pt>
                <c:pt idx="170">
                  <c:v>54.2</c:v>
                </c:pt>
                <c:pt idx="171">
                  <c:v>54.2</c:v>
                </c:pt>
                <c:pt idx="172">
                  <c:v>54.2</c:v>
                </c:pt>
                <c:pt idx="173">
                  <c:v>54.2</c:v>
                </c:pt>
                <c:pt idx="174">
                  <c:v>54.2</c:v>
                </c:pt>
                <c:pt idx="175">
                  <c:v>54.2</c:v>
                </c:pt>
                <c:pt idx="176">
                  <c:v>54.2</c:v>
                </c:pt>
                <c:pt idx="177">
                  <c:v>54.2</c:v>
                </c:pt>
                <c:pt idx="178">
                  <c:v>54.2</c:v>
                </c:pt>
                <c:pt idx="179">
                  <c:v>54.2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28736"/>
        <c:axId val="118630272"/>
      </c:scatterChart>
      <c:valAx>
        <c:axId val="11862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8630272"/>
        <c:crosses val="autoZero"/>
        <c:crossBetween val="midCat"/>
      </c:valAx>
      <c:valAx>
        <c:axId val="1186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287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(4)'!$L$2:$L$283</c:f>
              <c:numCache>
                <c:formatCode>General</c:formatCode>
                <c:ptCount val="282"/>
                <c:pt idx="0">
                  <c:v>121.815</c:v>
                </c:pt>
                <c:pt idx="1">
                  <c:v>122.773</c:v>
                </c:pt>
                <c:pt idx="2">
                  <c:v>123.732</c:v>
                </c:pt>
                <c:pt idx="3">
                  <c:v>124.688</c:v>
                </c:pt>
                <c:pt idx="4">
                  <c:v>125.654</c:v>
                </c:pt>
                <c:pt idx="5">
                  <c:v>126.61199999999999</c:v>
                </c:pt>
                <c:pt idx="6">
                  <c:v>127.569</c:v>
                </c:pt>
                <c:pt idx="7">
                  <c:v>128.53</c:v>
                </c:pt>
                <c:pt idx="8">
                  <c:v>129.49199999999999</c:v>
                </c:pt>
                <c:pt idx="9">
                  <c:v>130.45400000000001</c:v>
                </c:pt>
                <c:pt idx="10">
                  <c:v>131.40700000000001</c:v>
                </c:pt>
                <c:pt idx="11">
                  <c:v>132.36699999999999</c:v>
                </c:pt>
                <c:pt idx="12">
                  <c:v>133.33099999999999</c:v>
                </c:pt>
                <c:pt idx="13">
                  <c:v>134.29300000000001</c:v>
                </c:pt>
                <c:pt idx="14">
                  <c:v>135.24700000000001</c:v>
                </c:pt>
                <c:pt idx="15">
                  <c:v>136.20699999999999</c:v>
                </c:pt>
                <c:pt idx="16">
                  <c:v>137.173</c:v>
                </c:pt>
                <c:pt idx="17">
                  <c:v>138.13</c:v>
                </c:pt>
                <c:pt idx="18">
                  <c:v>139.08699999999999</c:v>
                </c:pt>
                <c:pt idx="19">
                  <c:v>140.054</c:v>
                </c:pt>
                <c:pt idx="20">
                  <c:v>141.012</c:v>
                </c:pt>
                <c:pt idx="21">
                  <c:v>141.96899999999999</c:v>
                </c:pt>
                <c:pt idx="22">
                  <c:v>142.935</c:v>
                </c:pt>
                <c:pt idx="23">
                  <c:v>143.887</c:v>
                </c:pt>
                <c:pt idx="24">
                  <c:v>144.85300000000001</c:v>
                </c:pt>
                <c:pt idx="25">
                  <c:v>145.809</c:v>
                </c:pt>
                <c:pt idx="26">
                  <c:v>146.773</c:v>
                </c:pt>
                <c:pt idx="27">
                  <c:v>147.73400000000001</c:v>
                </c:pt>
                <c:pt idx="28">
                  <c:v>148.68799999999999</c:v>
                </c:pt>
                <c:pt idx="29">
                  <c:v>149.648</c:v>
                </c:pt>
                <c:pt idx="30">
                  <c:v>150.61199999999999</c:v>
                </c:pt>
                <c:pt idx="31">
                  <c:v>151.57300000000001</c:v>
                </c:pt>
                <c:pt idx="32">
                  <c:v>152.52699999999999</c:v>
                </c:pt>
                <c:pt idx="33">
                  <c:v>153.49</c:v>
                </c:pt>
                <c:pt idx="34">
                  <c:v>154.45400000000001</c:v>
                </c:pt>
                <c:pt idx="35">
                  <c:v>155.411</c:v>
                </c:pt>
                <c:pt idx="36">
                  <c:v>156.36699999999999</c:v>
                </c:pt>
                <c:pt idx="37">
                  <c:v>157.334</c:v>
                </c:pt>
                <c:pt idx="38">
                  <c:v>158.29300000000001</c:v>
                </c:pt>
                <c:pt idx="39">
                  <c:v>159.25</c:v>
                </c:pt>
                <c:pt idx="40">
                  <c:v>160.20699999999999</c:v>
                </c:pt>
                <c:pt idx="41">
                  <c:v>161.17400000000001</c:v>
                </c:pt>
                <c:pt idx="42">
                  <c:v>162.13300000000001</c:v>
                </c:pt>
                <c:pt idx="43">
                  <c:v>163.09100000000001</c:v>
                </c:pt>
                <c:pt idx="44">
                  <c:v>164.05500000000001</c:v>
                </c:pt>
                <c:pt idx="45">
                  <c:v>165.01499999999999</c:v>
                </c:pt>
                <c:pt idx="46">
                  <c:v>165.96899999999999</c:v>
                </c:pt>
                <c:pt idx="47">
                  <c:v>166.929</c:v>
                </c:pt>
                <c:pt idx="48">
                  <c:v>167.887</c:v>
                </c:pt>
                <c:pt idx="49">
                  <c:v>168.85499999999999</c:v>
                </c:pt>
                <c:pt idx="50">
                  <c:v>169.81299999999999</c:v>
                </c:pt>
                <c:pt idx="51">
                  <c:v>170.768</c:v>
                </c:pt>
                <c:pt idx="52">
                  <c:v>171.73400000000001</c:v>
                </c:pt>
                <c:pt idx="53">
                  <c:v>172.69200000000001</c:v>
                </c:pt>
                <c:pt idx="54">
                  <c:v>173.648</c:v>
                </c:pt>
                <c:pt idx="55">
                  <c:v>174.61500000000001</c:v>
                </c:pt>
                <c:pt idx="56">
                  <c:v>175.57400000000001</c:v>
                </c:pt>
                <c:pt idx="57">
                  <c:v>176.53100000000001</c:v>
                </c:pt>
                <c:pt idx="58">
                  <c:v>177.48699999999999</c:v>
                </c:pt>
                <c:pt idx="59">
                  <c:v>178.44900000000001</c:v>
                </c:pt>
                <c:pt idx="60">
                  <c:v>179.411</c:v>
                </c:pt>
                <c:pt idx="61">
                  <c:v>180.37100000000001</c:v>
                </c:pt>
                <c:pt idx="62">
                  <c:v>181.327</c:v>
                </c:pt>
                <c:pt idx="63">
                  <c:v>182.28700000000001</c:v>
                </c:pt>
                <c:pt idx="64">
                  <c:v>183.25</c:v>
                </c:pt>
                <c:pt idx="65">
                  <c:v>184.21100000000001</c:v>
                </c:pt>
                <c:pt idx="66">
                  <c:v>185.17500000000001</c:v>
                </c:pt>
                <c:pt idx="67">
                  <c:v>186.13499999999999</c:v>
                </c:pt>
                <c:pt idx="68">
                  <c:v>187.09299999999999</c:v>
                </c:pt>
                <c:pt idx="69">
                  <c:v>188.048</c:v>
                </c:pt>
                <c:pt idx="70">
                  <c:v>189.01499999999999</c:v>
                </c:pt>
                <c:pt idx="71">
                  <c:v>189.97300000000001</c:v>
                </c:pt>
                <c:pt idx="72">
                  <c:v>190.93</c:v>
                </c:pt>
                <c:pt idx="73">
                  <c:v>191.89</c:v>
                </c:pt>
                <c:pt idx="74">
                  <c:v>192.85499999999999</c:v>
                </c:pt>
                <c:pt idx="75">
                  <c:v>193.81200000000001</c:v>
                </c:pt>
                <c:pt idx="76">
                  <c:v>194.77099999999999</c:v>
                </c:pt>
                <c:pt idx="77">
                  <c:v>195.72800000000001</c:v>
                </c:pt>
                <c:pt idx="78">
                  <c:v>196.69200000000001</c:v>
                </c:pt>
                <c:pt idx="79">
                  <c:v>197.65299999999999</c:v>
                </c:pt>
                <c:pt idx="80">
                  <c:v>198.607</c:v>
                </c:pt>
                <c:pt idx="81">
                  <c:v>199.56700000000001</c:v>
                </c:pt>
                <c:pt idx="82">
                  <c:v>200.53100000000001</c:v>
                </c:pt>
                <c:pt idx="83">
                  <c:v>201.49100000000001</c:v>
                </c:pt>
                <c:pt idx="84">
                  <c:v>202.447</c:v>
                </c:pt>
                <c:pt idx="85">
                  <c:v>203.40899999999999</c:v>
                </c:pt>
                <c:pt idx="86">
                  <c:v>204.37200000000001</c:v>
                </c:pt>
                <c:pt idx="87">
                  <c:v>205.33</c:v>
                </c:pt>
                <c:pt idx="88">
                  <c:v>206.28700000000001</c:v>
                </c:pt>
                <c:pt idx="89">
                  <c:v>207.25399999999999</c:v>
                </c:pt>
                <c:pt idx="90">
                  <c:v>208.21100000000001</c:v>
                </c:pt>
                <c:pt idx="91">
                  <c:v>209.16800000000001</c:v>
                </c:pt>
                <c:pt idx="92">
                  <c:v>210.12700000000001</c:v>
                </c:pt>
                <c:pt idx="93">
                  <c:v>211.09299999999999</c:v>
                </c:pt>
                <c:pt idx="94">
                  <c:v>212.05199999999999</c:v>
                </c:pt>
                <c:pt idx="95">
                  <c:v>213.00899999999999</c:v>
                </c:pt>
                <c:pt idx="96">
                  <c:v>213.97300000000001</c:v>
                </c:pt>
                <c:pt idx="97">
                  <c:v>214.934</c:v>
                </c:pt>
                <c:pt idx="98">
                  <c:v>215.89099999999999</c:v>
                </c:pt>
                <c:pt idx="99">
                  <c:v>216.84899999999999</c:v>
                </c:pt>
                <c:pt idx="100">
                  <c:v>217.81200000000001</c:v>
                </c:pt>
                <c:pt idx="101">
                  <c:v>218.773</c:v>
                </c:pt>
                <c:pt idx="102">
                  <c:v>219.73099999999999</c:v>
                </c:pt>
                <c:pt idx="103">
                  <c:v>220.68700000000001</c:v>
                </c:pt>
                <c:pt idx="104">
                  <c:v>221.65199999999999</c:v>
                </c:pt>
                <c:pt idx="105">
                  <c:v>222.613</c:v>
                </c:pt>
                <c:pt idx="106">
                  <c:v>223.56700000000001</c:v>
                </c:pt>
                <c:pt idx="107">
                  <c:v>224.535</c:v>
                </c:pt>
                <c:pt idx="108">
                  <c:v>225.49100000000001</c:v>
                </c:pt>
                <c:pt idx="109">
                  <c:v>226.45</c:v>
                </c:pt>
                <c:pt idx="110">
                  <c:v>227.40700000000001</c:v>
                </c:pt>
                <c:pt idx="111">
                  <c:v>228.36799999999999</c:v>
                </c:pt>
                <c:pt idx="112">
                  <c:v>229.32900000000001</c:v>
                </c:pt>
                <c:pt idx="113">
                  <c:v>230.28899999999999</c:v>
                </c:pt>
                <c:pt idx="114">
                  <c:v>231.25399999999999</c:v>
                </c:pt>
                <c:pt idx="115">
                  <c:v>232.214</c:v>
                </c:pt>
                <c:pt idx="116">
                  <c:v>233.16900000000001</c:v>
                </c:pt>
                <c:pt idx="117">
                  <c:v>234.12899999999999</c:v>
                </c:pt>
                <c:pt idx="118">
                  <c:v>235.09299999999999</c:v>
                </c:pt>
                <c:pt idx="119">
                  <c:v>236.054</c:v>
                </c:pt>
                <c:pt idx="120">
                  <c:v>237.011</c:v>
                </c:pt>
                <c:pt idx="121">
                  <c:v>237.96700000000001</c:v>
                </c:pt>
                <c:pt idx="122">
                  <c:v>238.934</c:v>
                </c:pt>
                <c:pt idx="123">
                  <c:v>239.90299999999999</c:v>
                </c:pt>
                <c:pt idx="124">
                  <c:v>240.85300000000001</c:v>
                </c:pt>
                <c:pt idx="125">
                  <c:v>241.80699999999999</c:v>
                </c:pt>
                <c:pt idx="126">
                  <c:v>242.773</c:v>
                </c:pt>
                <c:pt idx="127">
                  <c:v>243.73099999999999</c:v>
                </c:pt>
                <c:pt idx="128">
                  <c:v>244.69</c:v>
                </c:pt>
                <c:pt idx="129">
                  <c:v>245.64699999999999</c:v>
                </c:pt>
                <c:pt idx="130">
                  <c:v>246.61099999999999</c:v>
                </c:pt>
                <c:pt idx="131">
                  <c:v>247.572</c:v>
                </c:pt>
                <c:pt idx="132">
                  <c:v>248.535</c:v>
                </c:pt>
                <c:pt idx="133">
                  <c:v>249.48699999999999</c:v>
                </c:pt>
                <c:pt idx="134">
                  <c:v>250.44900000000001</c:v>
                </c:pt>
                <c:pt idx="135">
                  <c:v>251.41</c:v>
                </c:pt>
                <c:pt idx="136">
                  <c:v>252.374</c:v>
                </c:pt>
                <c:pt idx="137">
                  <c:v>253.328</c:v>
                </c:pt>
                <c:pt idx="138">
                  <c:v>254.29</c:v>
                </c:pt>
                <c:pt idx="139">
                  <c:v>255.24799999999999</c:v>
                </c:pt>
                <c:pt idx="140">
                  <c:v>256.21499999999997</c:v>
                </c:pt>
                <c:pt idx="141">
                  <c:v>257.173</c:v>
                </c:pt>
                <c:pt idx="142">
                  <c:v>258.12900000000002</c:v>
                </c:pt>
                <c:pt idx="143">
                  <c:v>259.08699999999999</c:v>
                </c:pt>
                <c:pt idx="144">
                  <c:v>260.05399999999997</c:v>
                </c:pt>
                <c:pt idx="145">
                  <c:v>261.012</c:v>
                </c:pt>
                <c:pt idx="146">
                  <c:v>261.97000000000003</c:v>
                </c:pt>
                <c:pt idx="147">
                  <c:v>262.92700000000002</c:v>
                </c:pt>
                <c:pt idx="148">
                  <c:v>263.89400000000001</c:v>
                </c:pt>
                <c:pt idx="149">
                  <c:v>264.85199999999998</c:v>
                </c:pt>
                <c:pt idx="150">
                  <c:v>265.815</c:v>
                </c:pt>
                <c:pt idx="151">
                  <c:v>266.767</c:v>
                </c:pt>
                <c:pt idx="152">
                  <c:v>267.72899999999998</c:v>
                </c:pt>
                <c:pt idx="153">
                  <c:v>268.69099999999997</c:v>
                </c:pt>
                <c:pt idx="154">
                  <c:v>269.64699999999999</c:v>
                </c:pt>
                <c:pt idx="155">
                  <c:v>270.613</c:v>
                </c:pt>
                <c:pt idx="156">
                  <c:v>271.57100000000003</c:v>
                </c:pt>
                <c:pt idx="157">
                  <c:v>272.52800000000002</c:v>
                </c:pt>
                <c:pt idx="158">
                  <c:v>273.495</c:v>
                </c:pt>
                <c:pt idx="159">
                  <c:v>274.45299999999997</c:v>
                </c:pt>
                <c:pt idx="160">
                  <c:v>275.41000000000003</c:v>
                </c:pt>
                <c:pt idx="161">
                  <c:v>276.36700000000002</c:v>
                </c:pt>
                <c:pt idx="162">
                  <c:v>277.334</c:v>
                </c:pt>
                <c:pt idx="163">
                  <c:v>278.28699999999998</c:v>
                </c:pt>
                <c:pt idx="164">
                  <c:v>279.24700000000001</c:v>
                </c:pt>
                <c:pt idx="165">
                  <c:v>280.20800000000003</c:v>
                </c:pt>
                <c:pt idx="166">
                  <c:v>281.17099999999999</c:v>
                </c:pt>
                <c:pt idx="167">
                  <c:v>282.13299999999998</c:v>
                </c:pt>
                <c:pt idx="168">
                  <c:v>283.08699999999999</c:v>
                </c:pt>
                <c:pt idx="169">
                  <c:v>284.048</c:v>
                </c:pt>
                <c:pt idx="170">
                  <c:v>285.01100000000002</c:v>
                </c:pt>
                <c:pt idx="171">
                  <c:v>285.97199999999998</c:v>
                </c:pt>
                <c:pt idx="172">
                  <c:v>286.92899999999997</c:v>
                </c:pt>
              </c:numCache>
            </c:numRef>
          </c:xVal>
          <c:yVal>
            <c:numRef>
              <c:f>'14.08 (4)'!$M$2:$M$283</c:f>
              <c:numCache>
                <c:formatCode>General</c:formatCode>
                <c:ptCount val="282"/>
                <c:pt idx="0">
                  <c:v>53.8</c:v>
                </c:pt>
                <c:pt idx="1">
                  <c:v>53.8</c:v>
                </c:pt>
                <c:pt idx="2">
                  <c:v>53.8</c:v>
                </c:pt>
                <c:pt idx="3">
                  <c:v>53.9</c:v>
                </c:pt>
                <c:pt idx="4">
                  <c:v>53.9</c:v>
                </c:pt>
                <c:pt idx="5">
                  <c:v>54.2</c:v>
                </c:pt>
                <c:pt idx="6">
                  <c:v>54.4</c:v>
                </c:pt>
                <c:pt idx="7">
                  <c:v>54.6</c:v>
                </c:pt>
                <c:pt idx="8">
                  <c:v>54.7</c:v>
                </c:pt>
                <c:pt idx="9">
                  <c:v>54.8</c:v>
                </c:pt>
                <c:pt idx="10">
                  <c:v>54.9</c:v>
                </c:pt>
                <c:pt idx="11">
                  <c:v>55.3</c:v>
                </c:pt>
                <c:pt idx="12">
                  <c:v>55.6</c:v>
                </c:pt>
                <c:pt idx="13">
                  <c:v>55.8</c:v>
                </c:pt>
                <c:pt idx="14">
                  <c:v>56</c:v>
                </c:pt>
                <c:pt idx="15">
                  <c:v>56.1</c:v>
                </c:pt>
                <c:pt idx="16">
                  <c:v>56.3</c:v>
                </c:pt>
                <c:pt idx="17">
                  <c:v>56.4</c:v>
                </c:pt>
                <c:pt idx="18">
                  <c:v>56.5</c:v>
                </c:pt>
                <c:pt idx="19">
                  <c:v>56.6</c:v>
                </c:pt>
                <c:pt idx="20">
                  <c:v>56.7</c:v>
                </c:pt>
                <c:pt idx="21">
                  <c:v>56.8</c:v>
                </c:pt>
                <c:pt idx="22">
                  <c:v>56.9</c:v>
                </c:pt>
                <c:pt idx="23">
                  <c:v>57</c:v>
                </c:pt>
                <c:pt idx="24">
                  <c:v>57</c:v>
                </c:pt>
                <c:pt idx="25">
                  <c:v>57.1</c:v>
                </c:pt>
                <c:pt idx="26">
                  <c:v>57.2</c:v>
                </c:pt>
                <c:pt idx="27">
                  <c:v>57.3</c:v>
                </c:pt>
                <c:pt idx="28">
                  <c:v>57.4</c:v>
                </c:pt>
                <c:pt idx="29">
                  <c:v>57.5</c:v>
                </c:pt>
                <c:pt idx="30">
                  <c:v>57.6</c:v>
                </c:pt>
                <c:pt idx="31">
                  <c:v>57.7</c:v>
                </c:pt>
                <c:pt idx="32">
                  <c:v>57.7</c:v>
                </c:pt>
                <c:pt idx="33">
                  <c:v>57.8</c:v>
                </c:pt>
                <c:pt idx="34">
                  <c:v>57.9</c:v>
                </c:pt>
                <c:pt idx="35">
                  <c:v>58</c:v>
                </c:pt>
                <c:pt idx="36">
                  <c:v>58.1</c:v>
                </c:pt>
                <c:pt idx="37">
                  <c:v>58.2</c:v>
                </c:pt>
                <c:pt idx="38">
                  <c:v>58.3</c:v>
                </c:pt>
                <c:pt idx="39">
                  <c:v>58.3</c:v>
                </c:pt>
                <c:pt idx="40">
                  <c:v>58.4</c:v>
                </c:pt>
                <c:pt idx="41">
                  <c:v>58.5</c:v>
                </c:pt>
                <c:pt idx="42">
                  <c:v>58.6</c:v>
                </c:pt>
                <c:pt idx="43">
                  <c:v>58.7</c:v>
                </c:pt>
                <c:pt idx="44">
                  <c:v>58.7</c:v>
                </c:pt>
                <c:pt idx="45">
                  <c:v>58.8</c:v>
                </c:pt>
                <c:pt idx="46">
                  <c:v>58.9</c:v>
                </c:pt>
                <c:pt idx="47">
                  <c:v>59</c:v>
                </c:pt>
                <c:pt idx="48">
                  <c:v>59.1</c:v>
                </c:pt>
                <c:pt idx="49">
                  <c:v>59.2</c:v>
                </c:pt>
                <c:pt idx="50">
                  <c:v>59.2</c:v>
                </c:pt>
                <c:pt idx="51">
                  <c:v>59.3</c:v>
                </c:pt>
                <c:pt idx="52">
                  <c:v>59.4</c:v>
                </c:pt>
                <c:pt idx="53">
                  <c:v>59.5</c:v>
                </c:pt>
                <c:pt idx="54">
                  <c:v>59.5</c:v>
                </c:pt>
                <c:pt idx="55">
                  <c:v>59.6</c:v>
                </c:pt>
                <c:pt idx="56">
                  <c:v>59.7</c:v>
                </c:pt>
                <c:pt idx="57">
                  <c:v>59.7</c:v>
                </c:pt>
                <c:pt idx="58">
                  <c:v>59.8</c:v>
                </c:pt>
                <c:pt idx="59">
                  <c:v>59.8</c:v>
                </c:pt>
                <c:pt idx="60">
                  <c:v>59.8</c:v>
                </c:pt>
                <c:pt idx="61">
                  <c:v>59.8</c:v>
                </c:pt>
                <c:pt idx="62">
                  <c:v>59.9</c:v>
                </c:pt>
                <c:pt idx="63">
                  <c:v>59.9</c:v>
                </c:pt>
                <c:pt idx="64">
                  <c:v>59.9</c:v>
                </c:pt>
                <c:pt idx="65">
                  <c:v>59.9</c:v>
                </c:pt>
                <c:pt idx="66">
                  <c:v>59.9</c:v>
                </c:pt>
                <c:pt idx="67">
                  <c:v>59.8</c:v>
                </c:pt>
                <c:pt idx="68">
                  <c:v>59.8</c:v>
                </c:pt>
                <c:pt idx="69">
                  <c:v>59.8</c:v>
                </c:pt>
                <c:pt idx="70">
                  <c:v>59.7</c:v>
                </c:pt>
                <c:pt idx="71">
                  <c:v>59.7</c:v>
                </c:pt>
                <c:pt idx="72">
                  <c:v>59.6</c:v>
                </c:pt>
                <c:pt idx="73">
                  <c:v>59.6</c:v>
                </c:pt>
                <c:pt idx="74">
                  <c:v>59.5</c:v>
                </c:pt>
                <c:pt idx="75">
                  <c:v>59.5</c:v>
                </c:pt>
                <c:pt idx="76">
                  <c:v>59.4</c:v>
                </c:pt>
                <c:pt idx="77">
                  <c:v>59.3</c:v>
                </c:pt>
                <c:pt idx="78">
                  <c:v>59.3</c:v>
                </c:pt>
                <c:pt idx="79">
                  <c:v>59.2</c:v>
                </c:pt>
                <c:pt idx="80">
                  <c:v>59.1</c:v>
                </c:pt>
                <c:pt idx="81">
                  <c:v>59</c:v>
                </c:pt>
                <c:pt idx="82">
                  <c:v>59</c:v>
                </c:pt>
                <c:pt idx="83">
                  <c:v>58.9</c:v>
                </c:pt>
                <c:pt idx="84">
                  <c:v>58.8</c:v>
                </c:pt>
                <c:pt idx="85">
                  <c:v>58.7</c:v>
                </c:pt>
                <c:pt idx="86">
                  <c:v>58.6</c:v>
                </c:pt>
                <c:pt idx="87">
                  <c:v>58.5</c:v>
                </c:pt>
                <c:pt idx="88">
                  <c:v>58.4</c:v>
                </c:pt>
                <c:pt idx="89">
                  <c:v>58.3</c:v>
                </c:pt>
                <c:pt idx="90">
                  <c:v>58.2</c:v>
                </c:pt>
                <c:pt idx="91">
                  <c:v>58.1</c:v>
                </c:pt>
                <c:pt idx="92">
                  <c:v>58.1</c:v>
                </c:pt>
                <c:pt idx="93">
                  <c:v>58</c:v>
                </c:pt>
                <c:pt idx="94">
                  <c:v>57.9</c:v>
                </c:pt>
                <c:pt idx="95">
                  <c:v>57.8</c:v>
                </c:pt>
                <c:pt idx="96">
                  <c:v>57.7</c:v>
                </c:pt>
                <c:pt idx="97">
                  <c:v>57.6</c:v>
                </c:pt>
                <c:pt idx="98">
                  <c:v>57.6</c:v>
                </c:pt>
                <c:pt idx="99">
                  <c:v>57.5</c:v>
                </c:pt>
                <c:pt idx="100">
                  <c:v>57.4</c:v>
                </c:pt>
                <c:pt idx="101">
                  <c:v>57.3</c:v>
                </c:pt>
                <c:pt idx="102">
                  <c:v>57.2</c:v>
                </c:pt>
                <c:pt idx="103">
                  <c:v>57.1</c:v>
                </c:pt>
                <c:pt idx="104">
                  <c:v>57</c:v>
                </c:pt>
                <c:pt idx="105">
                  <c:v>57</c:v>
                </c:pt>
                <c:pt idx="106">
                  <c:v>56.9</c:v>
                </c:pt>
                <c:pt idx="107">
                  <c:v>56.8</c:v>
                </c:pt>
                <c:pt idx="108">
                  <c:v>56.7</c:v>
                </c:pt>
                <c:pt idx="109">
                  <c:v>56.6</c:v>
                </c:pt>
                <c:pt idx="110">
                  <c:v>56.6</c:v>
                </c:pt>
                <c:pt idx="111">
                  <c:v>56.5</c:v>
                </c:pt>
                <c:pt idx="112">
                  <c:v>56.4</c:v>
                </c:pt>
                <c:pt idx="113">
                  <c:v>56.3</c:v>
                </c:pt>
                <c:pt idx="114">
                  <c:v>56.3</c:v>
                </c:pt>
                <c:pt idx="115">
                  <c:v>56.2</c:v>
                </c:pt>
                <c:pt idx="116">
                  <c:v>56.1</c:v>
                </c:pt>
                <c:pt idx="117">
                  <c:v>56</c:v>
                </c:pt>
                <c:pt idx="118">
                  <c:v>56</c:v>
                </c:pt>
                <c:pt idx="119">
                  <c:v>55.9</c:v>
                </c:pt>
                <c:pt idx="120">
                  <c:v>55.8</c:v>
                </c:pt>
                <c:pt idx="121">
                  <c:v>55.7</c:v>
                </c:pt>
                <c:pt idx="122">
                  <c:v>55.7</c:v>
                </c:pt>
                <c:pt idx="123">
                  <c:v>55.6</c:v>
                </c:pt>
                <c:pt idx="124">
                  <c:v>55.5</c:v>
                </c:pt>
                <c:pt idx="125">
                  <c:v>55.5</c:v>
                </c:pt>
                <c:pt idx="126">
                  <c:v>55.4</c:v>
                </c:pt>
                <c:pt idx="127">
                  <c:v>55.3</c:v>
                </c:pt>
                <c:pt idx="128">
                  <c:v>55.3</c:v>
                </c:pt>
                <c:pt idx="129">
                  <c:v>55.2</c:v>
                </c:pt>
                <c:pt idx="130">
                  <c:v>55.1</c:v>
                </c:pt>
                <c:pt idx="131">
                  <c:v>55.1</c:v>
                </c:pt>
                <c:pt idx="132">
                  <c:v>55</c:v>
                </c:pt>
                <c:pt idx="133">
                  <c:v>55</c:v>
                </c:pt>
                <c:pt idx="134">
                  <c:v>54.9</c:v>
                </c:pt>
                <c:pt idx="135">
                  <c:v>54.9</c:v>
                </c:pt>
                <c:pt idx="136">
                  <c:v>54.8</c:v>
                </c:pt>
                <c:pt idx="137">
                  <c:v>54.8</c:v>
                </c:pt>
                <c:pt idx="138">
                  <c:v>54.7</c:v>
                </c:pt>
                <c:pt idx="139">
                  <c:v>54.7</c:v>
                </c:pt>
                <c:pt idx="140">
                  <c:v>54.6</c:v>
                </c:pt>
                <c:pt idx="141">
                  <c:v>54.6</c:v>
                </c:pt>
                <c:pt idx="142">
                  <c:v>54.6</c:v>
                </c:pt>
                <c:pt idx="143">
                  <c:v>54.5</c:v>
                </c:pt>
                <c:pt idx="144">
                  <c:v>54.5</c:v>
                </c:pt>
                <c:pt idx="145">
                  <c:v>54.4</c:v>
                </c:pt>
                <c:pt idx="146">
                  <c:v>54.4</c:v>
                </c:pt>
                <c:pt idx="147">
                  <c:v>54.4</c:v>
                </c:pt>
                <c:pt idx="148">
                  <c:v>54.3</c:v>
                </c:pt>
                <c:pt idx="149">
                  <c:v>54.3</c:v>
                </c:pt>
                <c:pt idx="150">
                  <c:v>54.3</c:v>
                </c:pt>
                <c:pt idx="151">
                  <c:v>54.2</c:v>
                </c:pt>
                <c:pt idx="152">
                  <c:v>54.2</c:v>
                </c:pt>
                <c:pt idx="153">
                  <c:v>54.1</c:v>
                </c:pt>
                <c:pt idx="154">
                  <c:v>54.1</c:v>
                </c:pt>
                <c:pt idx="155">
                  <c:v>54.1</c:v>
                </c:pt>
                <c:pt idx="156">
                  <c:v>54.1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53.9</c:v>
                </c:pt>
                <c:pt idx="161">
                  <c:v>53.9</c:v>
                </c:pt>
                <c:pt idx="162">
                  <c:v>53.9</c:v>
                </c:pt>
                <c:pt idx="163">
                  <c:v>53.9</c:v>
                </c:pt>
                <c:pt idx="164">
                  <c:v>53.8</c:v>
                </c:pt>
                <c:pt idx="165">
                  <c:v>53.8</c:v>
                </c:pt>
                <c:pt idx="166">
                  <c:v>53.8</c:v>
                </c:pt>
                <c:pt idx="167">
                  <c:v>53.8</c:v>
                </c:pt>
                <c:pt idx="168">
                  <c:v>53.7</c:v>
                </c:pt>
                <c:pt idx="169">
                  <c:v>53.7</c:v>
                </c:pt>
                <c:pt idx="170">
                  <c:v>53.7</c:v>
                </c:pt>
                <c:pt idx="171">
                  <c:v>53.7</c:v>
                </c:pt>
                <c:pt idx="172">
                  <c:v>53.7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(4)'!$L$2:$L$283</c:f>
              <c:numCache>
                <c:formatCode>General</c:formatCode>
                <c:ptCount val="282"/>
                <c:pt idx="0">
                  <c:v>121.815</c:v>
                </c:pt>
                <c:pt idx="1">
                  <c:v>122.773</c:v>
                </c:pt>
                <c:pt idx="2">
                  <c:v>123.732</c:v>
                </c:pt>
                <c:pt idx="3">
                  <c:v>124.688</c:v>
                </c:pt>
                <c:pt idx="4">
                  <c:v>125.654</c:v>
                </c:pt>
                <c:pt idx="5">
                  <c:v>126.61199999999999</c:v>
                </c:pt>
                <c:pt idx="6">
                  <c:v>127.569</c:v>
                </c:pt>
                <c:pt idx="7">
                  <c:v>128.53</c:v>
                </c:pt>
                <c:pt idx="8">
                  <c:v>129.49199999999999</c:v>
                </c:pt>
                <c:pt idx="9">
                  <c:v>130.45400000000001</c:v>
                </c:pt>
                <c:pt idx="10">
                  <c:v>131.40700000000001</c:v>
                </c:pt>
                <c:pt idx="11">
                  <c:v>132.36699999999999</c:v>
                </c:pt>
                <c:pt idx="12">
                  <c:v>133.33099999999999</c:v>
                </c:pt>
                <c:pt idx="13">
                  <c:v>134.29300000000001</c:v>
                </c:pt>
                <c:pt idx="14">
                  <c:v>135.24700000000001</c:v>
                </c:pt>
                <c:pt idx="15">
                  <c:v>136.20699999999999</c:v>
                </c:pt>
                <c:pt idx="16">
                  <c:v>137.173</c:v>
                </c:pt>
                <c:pt idx="17">
                  <c:v>138.13</c:v>
                </c:pt>
                <c:pt idx="18">
                  <c:v>139.08699999999999</c:v>
                </c:pt>
                <c:pt idx="19">
                  <c:v>140.054</c:v>
                </c:pt>
                <c:pt idx="20">
                  <c:v>141.012</c:v>
                </c:pt>
                <c:pt idx="21">
                  <c:v>141.96899999999999</c:v>
                </c:pt>
                <c:pt idx="22">
                  <c:v>142.935</c:v>
                </c:pt>
                <c:pt idx="23">
                  <c:v>143.887</c:v>
                </c:pt>
                <c:pt idx="24">
                  <c:v>144.85300000000001</c:v>
                </c:pt>
                <c:pt idx="25">
                  <c:v>145.809</c:v>
                </c:pt>
                <c:pt idx="26">
                  <c:v>146.773</c:v>
                </c:pt>
                <c:pt idx="27">
                  <c:v>147.73400000000001</c:v>
                </c:pt>
                <c:pt idx="28">
                  <c:v>148.68799999999999</c:v>
                </c:pt>
                <c:pt idx="29">
                  <c:v>149.648</c:v>
                </c:pt>
                <c:pt idx="30">
                  <c:v>150.61199999999999</c:v>
                </c:pt>
                <c:pt idx="31">
                  <c:v>151.57300000000001</c:v>
                </c:pt>
                <c:pt idx="32">
                  <c:v>152.52699999999999</c:v>
                </c:pt>
                <c:pt idx="33">
                  <c:v>153.49</c:v>
                </c:pt>
                <c:pt idx="34">
                  <c:v>154.45400000000001</c:v>
                </c:pt>
                <c:pt idx="35">
                  <c:v>155.411</c:v>
                </c:pt>
                <c:pt idx="36">
                  <c:v>156.36699999999999</c:v>
                </c:pt>
                <c:pt idx="37">
                  <c:v>157.334</c:v>
                </c:pt>
                <c:pt idx="38">
                  <c:v>158.29300000000001</c:v>
                </c:pt>
                <c:pt idx="39">
                  <c:v>159.25</c:v>
                </c:pt>
                <c:pt idx="40">
                  <c:v>160.20699999999999</c:v>
                </c:pt>
                <c:pt idx="41">
                  <c:v>161.17400000000001</c:v>
                </c:pt>
                <c:pt idx="42">
                  <c:v>162.13300000000001</c:v>
                </c:pt>
                <c:pt idx="43">
                  <c:v>163.09100000000001</c:v>
                </c:pt>
                <c:pt idx="44">
                  <c:v>164.05500000000001</c:v>
                </c:pt>
                <c:pt idx="45">
                  <c:v>165.01499999999999</c:v>
                </c:pt>
                <c:pt idx="46">
                  <c:v>165.96899999999999</c:v>
                </c:pt>
                <c:pt idx="47">
                  <c:v>166.929</c:v>
                </c:pt>
                <c:pt idx="48">
                  <c:v>167.887</c:v>
                </c:pt>
                <c:pt idx="49">
                  <c:v>168.85499999999999</c:v>
                </c:pt>
                <c:pt idx="50">
                  <c:v>169.81299999999999</c:v>
                </c:pt>
                <c:pt idx="51">
                  <c:v>170.768</c:v>
                </c:pt>
                <c:pt idx="52">
                  <c:v>171.73400000000001</c:v>
                </c:pt>
                <c:pt idx="53">
                  <c:v>172.69200000000001</c:v>
                </c:pt>
                <c:pt idx="54">
                  <c:v>173.648</c:v>
                </c:pt>
                <c:pt idx="55">
                  <c:v>174.61500000000001</c:v>
                </c:pt>
                <c:pt idx="56">
                  <c:v>175.57400000000001</c:v>
                </c:pt>
                <c:pt idx="57">
                  <c:v>176.53100000000001</c:v>
                </c:pt>
                <c:pt idx="58">
                  <c:v>177.48699999999999</c:v>
                </c:pt>
                <c:pt idx="59">
                  <c:v>178.44900000000001</c:v>
                </c:pt>
                <c:pt idx="60">
                  <c:v>179.411</c:v>
                </c:pt>
                <c:pt idx="61">
                  <c:v>180.37100000000001</c:v>
                </c:pt>
                <c:pt idx="62">
                  <c:v>181.327</c:v>
                </c:pt>
                <c:pt idx="63">
                  <c:v>182.28700000000001</c:v>
                </c:pt>
                <c:pt idx="64">
                  <c:v>183.25</c:v>
                </c:pt>
                <c:pt idx="65">
                  <c:v>184.21100000000001</c:v>
                </c:pt>
                <c:pt idx="66">
                  <c:v>185.17500000000001</c:v>
                </c:pt>
                <c:pt idx="67">
                  <c:v>186.13499999999999</c:v>
                </c:pt>
                <c:pt idx="68">
                  <c:v>187.09299999999999</c:v>
                </c:pt>
                <c:pt idx="69">
                  <c:v>188.048</c:v>
                </c:pt>
                <c:pt idx="70">
                  <c:v>189.01499999999999</c:v>
                </c:pt>
                <c:pt idx="71">
                  <c:v>189.97300000000001</c:v>
                </c:pt>
                <c:pt idx="72">
                  <c:v>190.93</c:v>
                </c:pt>
                <c:pt idx="73">
                  <c:v>191.89</c:v>
                </c:pt>
                <c:pt idx="74">
                  <c:v>192.85499999999999</c:v>
                </c:pt>
                <c:pt idx="75">
                  <c:v>193.81200000000001</c:v>
                </c:pt>
                <c:pt idx="76">
                  <c:v>194.77099999999999</c:v>
                </c:pt>
                <c:pt idx="77">
                  <c:v>195.72800000000001</c:v>
                </c:pt>
                <c:pt idx="78">
                  <c:v>196.69200000000001</c:v>
                </c:pt>
                <c:pt idx="79">
                  <c:v>197.65299999999999</c:v>
                </c:pt>
                <c:pt idx="80">
                  <c:v>198.607</c:v>
                </c:pt>
                <c:pt idx="81">
                  <c:v>199.56700000000001</c:v>
                </c:pt>
                <c:pt idx="82">
                  <c:v>200.53100000000001</c:v>
                </c:pt>
                <c:pt idx="83">
                  <c:v>201.49100000000001</c:v>
                </c:pt>
                <c:pt idx="84">
                  <c:v>202.447</c:v>
                </c:pt>
                <c:pt idx="85">
                  <c:v>203.40899999999999</c:v>
                </c:pt>
                <c:pt idx="86">
                  <c:v>204.37200000000001</c:v>
                </c:pt>
                <c:pt idx="87">
                  <c:v>205.33</c:v>
                </c:pt>
                <c:pt idx="88">
                  <c:v>206.28700000000001</c:v>
                </c:pt>
                <c:pt idx="89">
                  <c:v>207.25399999999999</c:v>
                </c:pt>
                <c:pt idx="90">
                  <c:v>208.21100000000001</c:v>
                </c:pt>
                <c:pt idx="91">
                  <c:v>209.16800000000001</c:v>
                </c:pt>
                <c:pt idx="92">
                  <c:v>210.12700000000001</c:v>
                </c:pt>
                <c:pt idx="93">
                  <c:v>211.09299999999999</c:v>
                </c:pt>
                <c:pt idx="94">
                  <c:v>212.05199999999999</c:v>
                </c:pt>
                <c:pt idx="95">
                  <c:v>213.00899999999999</c:v>
                </c:pt>
                <c:pt idx="96">
                  <c:v>213.97300000000001</c:v>
                </c:pt>
                <c:pt idx="97">
                  <c:v>214.934</c:v>
                </c:pt>
                <c:pt idx="98">
                  <c:v>215.89099999999999</c:v>
                </c:pt>
                <c:pt idx="99">
                  <c:v>216.84899999999999</c:v>
                </c:pt>
                <c:pt idx="100">
                  <c:v>217.81200000000001</c:v>
                </c:pt>
                <c:pt idx="101">
                  <c:v>218.773</c:v>
                </c:pt>
                <c:pt idx="102">
                  <c:v>219.73099999999999</c:v>
                </c:pt>
                <c:pt idx="103">
                  <c:v>220.68700000000001</c:v>
                </c:pt>
                <c:pt idx="104">
                  <c:v>221.65199999999999</c:v>
                </c:pt>
                <c:pt idx="105">
                  <c:v>222.613</c:v>
                </c:pt>
                <c:pt idx="106">
                  <c:v>223.56700000000001</c:v>
                </c:pt>
                <c:pt idx="107">
                  <c:v>224.535</c:v>
                </c:pt>
                <c:pt idx="108">
                  <c:v>225.49100000000001</c:v>
                </c:pt>
                <c:pt idx="109">
                  <c:v>226.45</c:v>
                </c:pt>
                <c:pt idx="110">
                  <c:v>227.40700000000001</c:v>
                </c:pt>
                <c:pt idx="111">
                  <c:v>228.36799999999999</c:v>
                </c:pt>
                <c:pt idx="112">
                  <c:v>229.32900000000001</c:v>
                </c:pt>
                <c:pt idx="113">
                  <c:v>230.28899999999999</c:v>
                </c:pt>
                <c:pt idx="114">
                  <c:v>231.25399999999999</c:v>
                </c:pt>
                <c:pt idx="115">
                  <c:v>232.214</c:v>
                </c:pt>
                <c:pt idx="116">
                  <c:v>233.16900000000001</c:v>
                </c:pt>
                <c:pt idx="117">
                  <c:v>234.12899999999999</c:v>
                </c:pt>
                <c:pt idx="118">
                  <c:v>235.09299999999999</c:v>
                </c:pt>
                <c:pt idx="119">
                  <c:v>236.054</c:v>
                </c:pt>
                <c:pt idx="120">
                  <c:v>237.011</c:v>
                </c:pt>
                <c:pt idx="121">
                  <c:v>237.96700000000001</c:v>
                </c:pt>
                <c:pt idx="122">
                  <c:v>238.934</c:v>
                </c:pt>
                <c:pt idx="123">
                  <c:v>239.90299999999999</c:v>
                </c:pt>
                <c:pt idx="124">
                  <c:v>240.85300000000001</c:v>
                </c:pt>
                <c:pt idx="125">
                  <c:v>241.80699999999999</c:v>
                </c:pt>
                <c:pt idx="126">
                  <c:v>242.773</c:v>
                </c:pt>
                <c:pt idx="127">
                  <c:v>243.73099999999999</c:v>
                </c:pt>
                <c:pt idx="128">
                  <c:v>244.69</c:v>
                </c:pt>
                <c:pt idx="129">
                  <c:v>245.64699999999999</c:v>
                </c:pt>
                <c:pt idx="130">
                  <c:v>246.61099999999999</c:v>
                </c:pt>
                <c:pt idx="131">
                  <c:v>247.572</c:v>
                </c:pt>
                <c:pt idx="132">
                  <c:v>248.535</c:v>
                </c:pt>
                <c:pt idx="133">
                  <c:v>249.48699999999999</c:v>
                </c:pt>
                <c:pt idx="134">
                  <c:v>250.44900000000001</c:v>
                </c:pt>
                <c:pt idx="135">
                  <c:v>251.41</c:v>
                </c:pt>
                <c:pt idx="136">
                  <c:v>252.374</c:v>
                </c:pt>
                <c:pt idx="137">
                  <c:v>253.328</c:v>
                </c:pt>
                <c:pt idx="138">
                  <c:v>254.29</c:v>
                </c:pt>
                <c:pt idx="139">
                  <c:v>255.24799999999999</c:v>
                </c:pt>
                <c:pt idx="140">
                  <c:v>256.21499999999997</c:v>
                </c:pt>
                <c:pt idx="141">
                  <c:v>257.173</c:v>
                </c:pt>
                <c:pt idx="142">
                  <c:v>258.12900000000002</c:v>
                </c:pt>
                <c:pt idx="143">
                  <c:v>259.08699999999999</c:v>
                </c:pt>
                <c:pt idx="144">
                  <c:v>260.05399999999997</c:v>
                </c:pt>
                <c:pt idx="145">
                  <c:v>261.012</c:v>
                </c:pt>
                <c:pt idx="146">
                  <c:v>261.97000000000003</c:v>
                </c:pt>
                <c:pt idx="147">
                  <c:v>262.92700000000002</c:v>
                </c:pt>
                <c:pt idx="148">
                  <c:v>263.89400000000001</c:v>
                </c:pt>
                <c:pt idx="149">
                  <c:v>264.85199999999998</c:v>
                </c:pt>
                <c:pt idx="150">
                  <c:v>265.815</c:v>
                </c:pt>
                <c:pt idx="151">
                  <c:v>266.767</c:v>
                </c:pt>
                <c:pt idx="152">
                  <c:v>267.72899999999998</c:v>
                </c:pt>
                <c:pt idx="153">
                  <c:v>268.69099999999997</c:v>
                </c:pt>
                <c:pt idx="154">
                  <c:v>269.64699999999999</c:v>
                </c:pt>
                <c:pt idx="155">
                  <c:v>270.613</c:v>
                </c:pt>
                <c:pt idx="156">
                  <c:v>271.57100000000003</c:v>
                </c:pt>
                <c:pt idx="157">
                  <c:v>272.52800000000002</c:v>
                </c:pt>
                <c:pt idx="158">
                  <c:v>273.495</c:v>
                </c:pt>
                <c:pt idx="159">
                  <c:v>274.45299999999997</c:v>
                </c:pt>
                <c:pt idx="160">
                  <c:v>275.41000000000003</c:v>
                </c:pt>
                <c:pt idx="161">
                  <c:v>276.36700000000002</c:v>
                </c:pt>
                <c:pt idx="162">
                  <c:v>277.334</c:v>
                </c:pt>
                <c:pt idx="163">
                  <c:v>278.28699999999998</c:v>
                </c:pt>
                <c:pt idx="164">
                  <c:v>279.24700000000001</c:v>
                </c:pt>
                <c:pt idx="165">
                  <c:v>280.20800000000003</c:v>
                </c:pt>
                <c:pt idx="166">
                  <c:v>281.17099999999999</c:v>
                </c:pt>
                <c:pt idx="167">
                  <c:v>282.13299999999998</c:v>
                </c:pt>
                <c:pt idx="168">
                  <c:v>283.08699999999999</c:v>
                </c:pt>
                <c:pt idx="169">
                  <c:v>284.048</c:v>
                </c:pt>
                <c:pt idx="170">
                  <c:v>285.01100000000002</c:v>
                </c:pt>
                <c:pt idx="171">
                  <c:v>285.97199999999998</c:v>
                </c:pt>
                <c:pt idx="172">
                  <c:v>286.92899999999997</c:v>
                </c:pt>
              </c:numCache>
            </c:numRef>
          </c:xVal>
          <c:yVal>
            <c:numRef>
              <c:f>'14.08 (4)'!$N$2:$N$283</c:f>
              <c:numCache>
                <c:formatCode>0.00</c:formatCode>
                <c:ptCount val="282"/>
                <c:pt idx="0">
                  <c:v>53.8</c:v>
                </c:pt>
                <c:pt idx="1">
                  <c:v>53.799419794808429</c:v>
                </c:pt>
                <c:pt idx="2">
                  <c:v>53.798838983974704</c:v>
                </c:pt>
                <c:pt idx="3">
                  <c:v>53.798259990067464</c:v>
                </c:pt>
                <c:pt idx="4">
                  <c:v>53.797674939738599</c:v>
                </c:pt>
                <c:pt idx="5">
                  <c:v>53.797094734547031</c:v>
                </c:pt>
                <c:pt idx="6">
                  <c:v>53.796515134997627</c:v>
                </c:pt>
                <c:pt idx="7">
                  <c:v>53.795933112879574</c:v>
                </c:pt>
                <c:pt idx="8">
                  <c:v>53.795350485119357</c:v>
                </c:pt>
                <c:pt idx="9">
                  <c:v>53.79476785735914</c:v>
                </c:pt>
                <c:pt idx="10">
                  <c:v>53.794190680378385</c:v>
                </c:pt>
                <c:pt idx="11">
                  <c:v>53.793609263902496</c:v>
                </c:pt>
                <c:pt idx="12">
                  <c:v>53.793025424857959</c:v>
                </c:pt>
                <c:pt idx="13">
                  <c:v>53.792442797097742</c:v>
                </c:pt>
                <c:pt idx="14">
                  <c:v>53.79186501447483</c:v>
                </c:pt>
                <c:pt idx="15">
                  <c:v>53.791283597998941</c:v>
                </c:pt>
                <c:pt idx="16">
                  <c:v>53.790698547670075</c:v>
                </c:pt>
                <c:pt idx="17">
                  <c:v>53.790118948120671</c:v>
                </c:pt>
                <c:pt idx="18">
                  <c:v>53.789539348571267</c:v>
                </c:pt>
                <c:pt idx="19">
                  <c:v>53.788953692600238</c:v>
                </c:pt>
                <c:pt idx="20">
                  <c:v>53.78837348740867</c:v>
                </c:pt>
                <c:pt idx="21">
                  <c:v>53.787793887859266</c:v>
                </c:pt>
                <c:pt idx="22">
                  <c:v>53.7872088375304</c:v>
                </c:pt>
                <c:pt idx="23">
                  <c:v>53.786632266191809</c:v>
                </c:pt>
                <c:pt idx="24">
                  <c:v>53.786047215862943</c:v>
                </c:pt>
                <c:pt idx="25">
                  <c:v>53.785468221955703</c:v>
                </c:pt>
                <c:pt idx="26">
                  <c:v>53.784884382911166</c:v>
                </c:pt>
                <c:pt idx="27">
                  <c:v>53.784302360793113</c:v>
                </c:pt>
                <c:pt idx="28">
                  <c:v>53.783724578170201</c:v>
                </c:pt>
                <c:pt idx="29">
                  <c:v>53.783143161694312</c:v>
                </c:pt>
                <c:pt idx="30">
                  <c:v>53.782559322649774</c:v>
                </c:pt>
                <c:pt idx="31">
                  <c:v>53.781977300531722</c:v>
                </c:pt>
                <c:pt idx="32">
                  <c:v>53.78139951790881</c:v>
                </c:pt>
                <c:pt idx="33">
                  <c:v>53.780816284506436</c:v>
                </c:pt>
                <c:pt idx="34">
                  <c:v>53.780232445461898</c:v>
                </c:pt>
                <c:pt idx="35">
                  <c:v>53.779652845912494</c:v>
                </c:pt>
                <c:pt idx="36">
                  <c:v>53.779073852005254</c:v>
                </c:pt>
                <c:pt idx="37">
                  <c:v>53.778488196034225</c:v>
                </c:pt>
                <c:pt idx="38">
                  <c:v>53.7779073852005</c:v>
                </c:pt>
                <c:pt idx="39">
                  <c:v>53.777327785651096</c:v>
                </c:pt>
                <c:pt idx="40">
                  <c:v>53.776748186101692</c:v>
                </c:pt>
                <c:pt idx="41">
                  <c:v>53.776162530130662</c:v>
                </c:pt>
                <c:pt idx="42">
                  <c:v>53.775581719296937</c:v>
                </c:pt>
                <c:pt idx="43">
                  <c:v>53.775001514105369</c:v>
                </c:pt>
                <c:pt idx="44">
                  <c:v>53.774417675060832</c:v>
                </c:pt>
                <c:pt idx="45">
                  <c:v>53.773836258584943</c:v>
                </c:pt>
                <c:pt idx="46">
                  <c:v>53.773258475962031</c:v>
                </c:pt>
                <c:pt idx="47">
                  <c:v>53.772677059486142</c:v>
                </c:pt>
                <c:pt idx="48">
                  <c:v>53.772096854294574</c:v>
                </c:pt>
                <c:pt idx="49">
                  <c:v>53.771510592681388</c:v>
                </c:pt>
                <c:pt idx="50">
                  <c:v>53.77093038748982</c:v>
                </c:pt>
                <c:pt idx="51">
                  <c:v>53.770351999224744</c:v>
                </c:pt>
                <c:pt idx="52">
                  <c:v>53.769766948895878</c:v>
                </c:pt>
                <c:pt idx="53">
                  <c:v>53.76918674370431</c:v>
                </c:pt>
                <c:pt idx="54">
                  <c:v>53.76860774979707</c:v>
                </c:pt>
                <c:pt idx="55">
                  <c:v>53.76802209382604</c:v>
                </c:pt>
                <c:pt idx="56">
                  <c:v>53.767441282992316</c:v>
                </c:pt>
                <c:pt idx="57">
                  <c:v>53.766861683442912</c:v>
                </c:pt>
                <c:pt idx="58">
                  <c:v>53.766282689535672</c:v>
                </c:pt>
                <c:pt idx="59">
                  <c:v>53.765700061775455</c:v>
                </c:pt>
                <c:pt idx="60">
                  <c:v>53.765117434015238</c:v>
                </c:pt>
                <c:pt idx="61">
                  <c:v>53.764536017539349</c:v>
                </c:pt>
                <c:pt idx="62">
                  <c:v>53.763957023632109</c:v>
                </c:pt>
                <c:pt idx="63">
                  <c:v>53.76337560715622</c:v>
                </c:pt>
                <c:pt idx="64">
                  <c:v>53.762792373753847</c:v>
                </c:pt>
                <c:pt idx="65">
                  <c:v>53.762210351635794</c:v>
                </c:pt>
                <c:pt idx="66">
                  <c:v>53.761626512591256</c:v>
                </c:pt>
                <c:pt idx="67">
                  <c:v>53.761045096115367</c:v>
                </c:pt>
                <c:pt idx="68">
                  <c:v>53.760464890923799</c:v>
                </c:pt>
                <c:pt idx="69">
                  <c:v>53.759886502658723</c:v>
                </c:pt>
                <c:pt idx="70">
                  <c:v>53.759300846687694</c:v>
                </c:pt>
                <c:pt idx="71">
                  <c:v>53.758720641496126</c:v>
                </c:pt>
                <c:pt idx="72">
                  <c:v>53.758141041946722</c:v>
                </c:pt>
                <c:pt idx="73">
                  <c:v>53.757559625470833</c:v>
                </c:pt>
                <c:pt idx="74">
                  <c:v>53.756975180784131</c:v>
                </c:pt>
                <c:pt idx="75">
                  <c:v>53.756395581234727</c:v>
                </c:pt>
                <c:pt idx="76">
                  <c:v>53.755814770401003</c:v>
                </c:pt>
                <c:pt idx="77">
                  <c:v>53.755235170851599</c:v>
                </c:pt>
                <c:pt idx="78">
                  <c:v>53.754651331807061</c:v>
                </c:pt>
                <c:pt idx="79">
                  <c:v>53.754069309689008</c:v>
                </c:pt>
                <c:pt idx="80">
                  <c:v>53.753491527066096</c:v>
                </c:pt>
                <c:pt idx="81">
                  <c:v>53.752910110590207</c:v>
                </c:pt>
                <c:pt idx="82">
                  <c:v>53.75232627154567</c:v>
                </c:pt>
                <c:pt idx="83">
                  <c:v>53.751744855069781</c:v>
                </c:pt>
                <c:pt idx="84">
                  <c:v>53.751165861162541</c:v>
                </c:pt>
                <c:pt idx="85">
                  <c:v>53.750583233402324</c:v>
                </c:pt>
                <c:pt idx="86">
                  <c:v>53.74999999999995</c:v>
                </c:pt>
                <c:pt idx="87">
                  <c:v>53.749419794808382</c:v>
                </c:pt>
                <c:pt idx="88">
                  <c:v>53.748840195258978</c:v>
                </c:pt>
                <c:pt idx="89">
                  <c:v>53.748254539287949</c:v>
                </c:pt>
                <c:pt idx="90">
                  <c:v>53.747674939738545</c:v>
                </c:pt>
                <c:pt idx="91">
                  <c:v>53.747095340189141</c:v>
                </c:pt>
                <c:pt idx="92">
                  <c:v>53.746514529355416</c:v>
                </c:pt>
                <c:pt idx="93">
                  <c:v>53.74592947902655</c:v>
                </c:pt>
                <c:pt idx="94">
                  <c:v>53.745348668192825</c:v>
                </c:pt>
                <c:pt idx="95">
                  <c:v>53.744769068643421</c:v>
                </c:pt>
                <c:pt idx="96">
                  <c:v>53.744185229598884</c:v>
                </c:pt>
                <c:pt idx="97">
                  <c:v>53.743603207480831</c:v>
                </c:pt>
                <c:pt idx="98">
                  <c:v>53.743023607931427</c:v>
                </c:pt>
                <c:pt idx="99">
                  <c:v>53.742443402739859</c:v>
                </c:pt>
                <c:pt idx="100">
                  <c:v>53.741860169337485</c:v>
                </c:pt>
                <c:pt idx="101">
                  <c:v>53.741278147219433</c:v>
                </c:pt>
                <c:pt idx="102">
                  <c:v>53.740697942027865</c:v>
                </c:pt>
                <c:pt idx="103">
                  <c:v>53.740118948120625</c:v>
                </c:pt>
                <c:pt idx="104">
                  <c:v>53.739534503433923</c:v>
                </c:pt>
                <c:pt idx="105">
                  <c:v>53.73895248131587</c:v>
                </c:pt>
                <c:pt idx="106">
                  <c:v>53.738374698692958</c:v>
                </c:pt>
                <c:pt idx="107">
                  <c:v>53.737788437079772</c:v>
                </c:pt>
                <c:pt idx="108">
                  <c:v>53.737209443172532</c:v>
                </c:pt>
                <c:pt idx="109">
                  <c:v>53.736628632338807</c:v>
                </c:pt>
                <c:pt idx="110">
                  <c:v>53.736049032789403</c:v>
                </c:pt>
                <c:pt idx="111">
                  <c:v>53.73546701067135</c:v>
                </c:pt>
                <c:pt idx="112">
                  <c:v>53.734884988553297</c:v>
                </c:pt>
                <c:pt idx="113">
                  <c:v>53.734303572077408</c:v>
                </c:pt>
                <c:pt idx="114">
                  <c:v>53.733719127390707</c:v>
                </c:pt>
                <c:pt idx="115">
                  <c:v>53.733137710914818</c:v>
                </c:pt>
                <c:pt idx="116">
                  <c:v>53.732559322649742</c:v>
                </c:pt>
                <c:pt idx="117">
                  <c:v>53.731977906173853</c:v>
                </c:pt>
                <c:pt idx="118">
                  <c:v>53.731394067129315</c:v>
                </c:pt>
                <c:pt idx="119">
                  <c:v>53.730812045011263</c:v>
                </c:pt>
                <c:pt idx="120">
                  <c:v>53.730232445461859</c:v>
                </c:pt>
                <c:pt idx="121">
                  <c:v>53.729653451554618</c:v>
                </c:pt>
                <c:pt idx="122">
                  <c:v>53.729067795583589</c:v>
                </c:pt>
                <c:pt idx="123">
                  <c:v>53.728480928328239</c:v>
                </c:pt>
                <c:pt idx="124">
                  <c:v>53.727905568273975</c:v>
                </c:pt>
                <c:pt idx="125">
                  <c:v>53.727327785651063</c:v>
                </c:pt>
                <c:pt idx="126">
                  <c:v>53.726742735322198</c:v>
                </c:pt>
                <c:pt idx="127">
                  <c:v>53.72616253013063</c:v>
                </c:pt>
                <c:pt idx="128">
                  <c:v>53.725581719296905</c:v>
                </c:pt>
                <c:pt idx="129">
                  <c:v>53.725002119747501</c:v>
                </c:pt>
                <c:pt idx="130">
                  <c:v>53.724418280702963</c:v>
                </c:pt>
                <c:pt idx="131">
                  <c:v>53.72383625858491</c:v>
                </c:pt>
                <c:pt idx="132">
                  <c:v>53.723253025182537</c:v>
                </c:pt>
                <c:pt idx="133">
                  <c:v>53.722676453843945</c:v>
                </c:pt>
                <c:pt idx="134">
                  <c:v>53.722093826083729</c:v>
                </c:pt>
                <c:pt idx="135">
                  <c:v>53.721511803965676</c:v>
                </c:pt>
                <c:pt idx="136">
                  <c:v>53.720927964921138</c:v>
                </c:pt>
                <c:pt idx="137">
                  <c:v>53.720350182298226</c:v>
                </c:pt>
                <c:pt idx="138">
                  <c:v>53.719767554538009</c:v>
                </c:pt>
                <c:pt idx="139">
                  <c:v>53.719187349346441</c:v>
                </c:pt>
                <c:pt idx="140">
                  <c:v>53.718601693375412</c:v>
                </c:pt>
                <c:pt idx="141">
                  <c:v>53.718021488183844</c:v>
                </c:pt>
                <c:pt idx="142">
                  <c:v>53.717442494276604</c:v>
                </c:pt>
                <c:pt idx="143">
                  <c:v>53.716862289085036</c:v>
                </c:pt>
                <c:pt idx="144">
                  <c:v>53.716276633114006</c:v>
                </c:pt>
                <c:pt idx="145">
                  <c:v>53.715696427922438</c:v>
                </c:pt>
                <c:pt idx="146">
                  <c:v>53.71511622273087</c:v>
                </c:pt>
                <c:pt idx="147">
                  <c:v>53.714536623181466</c:v>
                </c:pt>
                <c:pt idx="148">
                  <c:v>53.713950967210437</c:v>
                </c:pt>
                <c:pt idx="149">
                  <c:v>53.713370762018869</c:v>
                </c:pt>
                <c:pt idx="150">
                  <c:v>53.712787528616495</c:v>
                </c:pt>
                <c:pt idx="151">
                  <c:v>53.712210957277904</c:v>
                </c:pt>
                <c:pt idx="152">
                  <c:v>53.711628329517687</c:v>
                </c:pt>
                <c:pt idx="153">
                  <c:v>53.71104570175747</c:v>
                </c:pt>
                <c:pt idx="154">
                  <c:v>53.71046670785023</c:v>
                </c:pt>
                <c:pt idx="155">
                  <c:v>53.709881657521365</c:v>
                </c:pt>
                <c:pt idx="156">
                  <c:v>53.709301452329797</c:v>
                </c:pt>
                <c:pt idx="157">
                  <c:v>53.708721852780393</c:v>
                </c:pt>
                <c:pt idx="158">
                  <c:v>53.708136196809363</c:v>
                </c:pt>
                <c:pt idx="159">
                  <c:v>53.707555991617795</c:v>
                </c:pt>
                <c:pt idx="160">
                  <c:v>53.706976392068391</c:v>
                </c:pt>
                <c:pt idx="161">
                  <c:v>53.706396792518987</c:v>
                </c:pt>
                <c:pt idx="162">
                  <c:v>53.705811136547958</c:v>
                </c:pt>
                <c:pt idx="163">
                  <c:v>53.705233959567202</c:v>
                </c:pt>
                <c:pt idx="164">
                  <c:v>53.704652543091314</c:v>
                </c:pt>
                <c:pt idx="165">
                  <c:v>53.704070520973261</c:v>
                </c:pt>
                <c:pt idx="166">
                  <c:v>53.703487287570887</c:v>
                </c:pt>
                <c:pt idx="167">
                  <c:v>53.70290465981067</c:v>
                </c:pt>
                <c:pt idx="168">
                  <c:v>53.702326877187758</c:v>
                </c:pt>
                <c:pt idx="169">
                  <c:v>53.701744855069705</c:v>
                </c:pt>
                <c:pt idx="170">
                  <c:v>53.701161621667332</c:v>
                </c:pt>
                <c:pt idx="171">
                  <c:v>53.700579599549279</c:v>
                </c:pt>
                <c:pt idx="172">
                  <c:v>53.7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55616"/>
        <c:axId val="118657408"/>
      </c:scatterChart>
      <c:valAx>
        <c:axId val="11865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8657408"/>
        <c:crosses val="autoZero"/>
        <c:crossBetween val="midCat"/>
      </c:valAx>
      <c:valAx>
        <c:axId val="1186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5561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(5)'!$A$2:$A$99</c:f>
              <c:numCache>
                <c:formatCode>General</c:formatCode>
                <c:ptCount val="98"/>
                <c:pt idx="0">
                  <c:v>63.293999999999997</c:v>
                </c:pt>
                <c:pt idx="1">
                  <c:v>64.251999999999995</c:v>
                </c:pt>
                <c:pt idx="2">
                  <c:v>65.213999999999999</c:v>
                </c:pt>
                <c:pt idx="3">
                  <c:v>66.174999999999997</c:v>
                </c:pt>
                <c:pt idx="4">
                  <c:v>67.126999999999995</c:v>
                </c:pt>
                <c:pt idx="5">
                  <c:v>68.088999999999999</c:v>
                </c:pt>
                <c:pt idx="6">
                  <c:v>69.05</c:v>
                </c:pt>
                <c:pt idx="7">
                  <c:v>70.013999999999996</c:v>
                </c:pt>
                <c:pt idx="8">
                  <c:v>70.974999999999994</c:v>
                </c:pt>
                <c:pt idx="9">
                  <c:v>71.930000000000007</c:v>
                </c:pt>
                <c:pt idx="10">
                  <c:v>72.891999999999996</c:v>
                </c:pt>
                <c:pt idx="11">
                  <c:v>73.846999999999994</c:v>
                </c:pt>
                <c:pt idx="12">
                  <c:v>74.811999999999998</c:v>
                </c:pt>
                <c:pt idx="13">
                  <c:v>75.769000000000005</c:v>
                </c:pt>
                <c:pt idx="14">
                  <c:v>76.727000000000004</c:v>
                </c:pt>
                <c:pt idx="15">
                  <c:v>77.692999999999998</c:v>
                </c:pt>
                <c:pt idx="16">
                  <c:v>78.650999999999996</c:v>
                </c:pt>
                <c:pt idx="17">
                  <c:v>79.608000000000004</c:v>
                </c:pt>
                <c:pt idx="18">
                  <c:v>80.575000000000003</c:v>
                </c:pt>
                <c:pt idx="19">
                  <c:v>81.534999999999997</c:v>
                </c:pt>
                <c:pt idx="20">
                  <c:v>82.492999999999995</c:v>
                </c:pt>
                <c:pt idx="21">
                  <c:v>83.447000000000003</c:v>
                </c:pt>
                <c:pt idx="22">
                  <c:v>84.406999999999996</c:v>
                </c:pt>
                <c:pt idx="23">
                  <c:v>85.37</c:v>
                </c:pt>
                <c:pt idx="24">
                  <c:v>86.331000000000003</c:v>
                </c:pt>
                <c:pt idx="25">
                  <c:v>87.295000000000002</c:v>
                </c:pt>
                <c:pt idx="26">
                  <c:v>88.247</c:v>
                </c:pt>
                <c:pt idx="27">
                  <c:v>89.209000000000003</c:v>
                </c:pt>
                <c:pt idx="28">
                  <c:v>90.171999999999997</c:v>
                </c:pt>
                <c:pt idx="29">
                  <c:v>91.126999999999995</c:v>
                </c:pt>
                <c:pt idx="30">
                  <c:v>92.093999999999994</c:v>
                </c:pt>
                <c:pt idx="31">
                  <c:v>93.051000000000002</c:v>
                </c:pt>
                <c:pt idx="32">
                  <c:v>94.007000000000005</c:v>
                </c:pt>
                <c:pt idx="33">
                  <c:v>94.974000000000004</c:v>
                </c:pt>
                <c:pt idx="34">
                  <c:v>95.932000000000002</c:v>
                </c:pt>
                <c:pt idx="35">
                  <c:v>96.891999999999996</c:v>
                </c:pt>
                <c:pt idx="36">
                  <c:v>97.846999999999994</c:v>
                </c:pt>
                <c:pt idx="37">
                  <c:v>98.814999999999998</c:v>
                </c:pt>
                <c:pt idx="38">
                  <c:v>99.772999999999996</c:v>
                </c:pt>
                <c:pt idx="39">
                  <c:v>100.727</c:v>
                </c:pt>
                <c:pt idx="40">
                  <c:v>101.687</c:v>
                </c:pt>
                <c:pt idx="41">
                  <c:v>102.652</c:v>
                </c:pt>
                <c:pt idx="42">
                  <c:v>103.61199999999999</c:v>
                </c:pt>
                <c:pt idx="43">
                  <c:v>104.56699999999999</c:v>
                </c:pt>
                <c:pt idx="44">
                  <c:v>105.527</c:v>
                </c:pt>
                <c:pt idx="45">
                  <c:v>106.491</c:v>
                </c:pt>
                <c:pt idx="46">
                  <c:v>107.453</c:v>
                </c:pt>
                <c:pt idx="47">
                  <c:v>108.407</c:v>
                </c:pt>
                <c:pt idx="48">
                  <c:v>109.373</c:v>
                </c:pt>
                <c:pt idx="49">
                  <c:v>110.331</c:v>
                </c:pt>
                <c:pt idx="50">
                  <c:v>111.288</c:v>
                </c:pt>
                <c:pt idx="51">
                  <c:v>112.255</c:v>
                </c:pt>
                <c:pt idx="52">
                  <c:v>113.214</c:v>
                </c:pt>
                <c:pt idx="53">
                  <c:v>114.17100000000001</c:v>
                </c:pt>
                <c:pt idx="54">
                  <c:v>115.131</c:v>
                </c:pt>
                <c:pt idx="55">
                  <c:v>116.095</c:v>
                </c:pt>
                <c:pt idx="56">
                  <c:v>117.04900000000001</c:v>
                </c:pt>
                <c:pt idx="57">
                  <c:v>118.014</c:v>
                </c:pt>
                <c:pt idx="58">
                  <c:v>118.96899999999999</c:v>
                </c:pt>
                <c:pt idx="59">
                  <c:v>119.932</c:v>
                </c:pt>
                <c:pt idx="60">
                  <c:v>120.887</c:v>
                </c:pt>
                <c:pt idx="61">
                  <c:v>121.84699999999999</c:v>
                </c:pt>
                <c:pt idx="62">
                  <c:v>122.807</c:v>
                </c:pt>
                <c:pt idx="63">
                  <c:v>123.77500000000001</c:v>
                </c:pt>
                <c:pt idx="64">
                  <c:v>124.73099999999999</c:v>
                </c:pt>
                <c:pt idx="65">
                  <c:v>125.688</c:v>
                </c:pt>
                <c:pt idx="66">
                  <c:v>126.654</c:v>
                </c:pt>
                <c:pt idx="67">
                  <c:v>127.614</c:v>
                </c:pt>
                <c:pt idx="68">
                  <c:v>128.571</c:v>
                </c:pt>
                <c:pt idx="69">
                  <c:v>129.52699999999999</c:v>
                </c:pt>
                <c:pt idx="70">
                  <c:v>130.49299999999999</c:v>
                </c:pt>
                <c:pt idx="71">
                  <c:v>131.45099999999999</c:v>
                </c:pt>
                <c:pt idx="72">
                  <c:v>132.41200000000001</c:v>
                </c:pt>
                <c:pt idx="73">
                  <c:v>133.375</c:v>
                </c:pt>
                <c:pt idx="74">
                  <c:v>134.327</c:v>
                </c:pt>
                <c:pt idx="75">
                  <c:v>135.28899999999999</c:v>
                </c:pt>
                <c:pt idx="76">
                  <c:v>136.249</c:v>
                </c:pt>
                <c:pt idx="77">
                  <c:v>137.214</c:v>
                </c:pt>
                <c:pt idx="78">
                  <c:v>138.17500000000001</c:v>
                </c:pt>
                <c:pt idx="79">
                  <c:v>139.12899999999999</c:v>
                </c:pt>
                <c:pt idx="80">
                  <c:v>140.089</c:v>
                </c:pt>
                <c:pt idx="81">
                  <c:v>141.05099999999999</c:v>
                </c:pt>
                <c:pt idx="82">
                  <c:v>142.01400000000001</c:v>
                </c:pt>
                <c:pt idx="83">
                  <c:v>142.96799999999999</c:v>
                </c:pt>
                <c:pt idx="84">
                  <c:v>143.92699999999999</c:v>
                </c:pt>
                <c:pt idx="85">
                  <c:v>144.90299999999999</c:v>
                </c:pt>
                <c:pt idx="86">
                  <c:v>145.84700000000001</c:v>
                </c:pt>
                <c:pt idx="87">
                  <c:v>146.80699999999999</c:v>
                </c:pt>
                <c:pt idx="88">
                  <c:v>147.767</c:v>
                </c:pt>
                <c:pt idx="89">
                  <c:v>148.73500000000001</c:v>
                </c:pt>
                <c:pt idx="90">
                  <c:v>149.691</c:v>
                </c:pt>
                <c:pt idx="91">
                  <c:v>150.64699999999999</c:v>
                </c:pt>
                <c:pt idx="92">
                  <c:v>151.614</c:v>
                </c:pt>
                <c:pt idx="93">
                  <c:v>152.571</c:v>
                </c:pt>
                <c:pt idx="94">
                  <c:v>153.52799999999999</c:v>
                </c:pt>
                <c:pt idx="95">
                  <c:v>154.48699999999999</c:v>
                </c:pt>
                <c:pt idx="96">
                  <c:v>155.45400000000001</c:v>
                </c:pt>
                <c:pt idx="97">
                  <c:v>156.411</c:v>
                </c:pt>
              </c:numCache>
            </c:numRef>
          </c:xVal>
          <c:yVal>
            <c:numRef>
              <c:f>'14.08 (5)'!$B$2:$B$99</c:f>
              <c:numCache>
                <c:formatCode>General</c:formatCode>
                <c:ptCount val="98"/>
                <c:pt idx="0">
                  <c:v>41.3</c:v>
                </c:pt>
                <c:pt idx="1">
                  <c:v>41.3</c:v>
                </c:pt>
                <c:pt idx="2">
                  <c:v>41.3</c:v>
                </c:pt>
                <c:pt idx="3">
                  <c:v>41.8</c:v>
                </c:pt>
                <c:pt idx="4">
                  <c:v>44.6</c:v>
                </c:pt>
                <c:pt idx="5">
                  <c:v>48.8</c:v>
                </c:pt>
                <c:pt idx="6">
                  <c:v>51.8</c:v>
                </c:pt>
                <c:pt idx="7">
                  <c:v>55</c:v>
                </c:pt>
                <c:pt idx="8">
                  <c:v>61.1</c:v>
                </c:pt>
                <c:pt idx="9">
                  <c:v>64.599999999999994</c:v>
                </c:pt>
                <c:pt idx="10">
                  <c:v>67.8</c:v>
                </c:pt>
                <c:pt idx="11">
                  <c:v>68.2</c:v>
                </c:pt>
                <c:pt idx="12">
                  <c:v>71.599999999999994</c:v>
                </c:pt>
                <c:pt idx="13">
                  <c:v>71.900000000000006</c:v>
                </c:pt>
                <c:pt idx="14">
                  <c:v>71.7</c:v>
                </c:pt>
                <c:pt idx="15">
                  <c:v>71.400000000000006</c:v>
                </c:pt>
                <c:pt idx="16">
                  <c:v>71.3</c:v>
                </c:pt>
                <c:pt idx="17">
                  <c:v>69.2</c:v>
                </c:pt>
                <c:pt idx="18">
                  <c:v>69.2</c:v>
                </c:pt>
                <c:pt idx="19">
                  <c:v>69.099999999999994</c:v>
                </c:pt>
                <c:pt idx="20">
                  <c:v>68.599999999999994</c:v>
                </c:pt>
                <c:pt idx="21">
                  <c:v>64.900000000000006</c:v>
                </c:pt>
                <c:pt idx="22">
                  <c:v>64.900000000000006</c:v>
                </c:pt>
                <c:pt idx="23">
                  <c:v>64.400000000000006</c:v>
                </c:pt>
                <c:pt idx="24">
                  <c:v>64.099999999999994</c:v>
                </c:pt>
                <c:pt idx="25">
                  <c:v>60.3</c:v>
                </c:pt>
                <c:pt idx="26">
                  <c:v>59.9</c:v>
                </c:pt>
                <c:pt idx="27">
                  <c:v>57.6</c:v>
                </c:pt>
                <c:pt idx="28">
                  <c:v>57.5</c:v>
                </c:pt>
                <c:pt idx="29">
                  <c:v>57</c:v>
                </c:pt>
                <c:pt idx="30">
                  <c:v>56.7</c:v>
                </c:pt>
                <c:pt idx="31">
                  <c:v>52.8</c:v>
                </c:pt>
                <c:pt idx="32">
                  <c:v>52.7</c:v>
                </c:pt>
                <c:pt idx="33">
                  <c:v>52.3</c:v>
                </c:pt>
                <c:pt idx="34">
                  <c:v>49.8</c:v>
                </c:pt>
                <c:pt idx="35">
                  <c:v>49.5</c:v>
                </c:pt>
                <c:pt idx="36">
                  <c:v>49.3</c:v>
                </c:pt>
                <c:pt idx="37">
                  <c:v>49.1</c:v>
                </c:pt>
                <c:pt idx="38">
                  <c:v>49</c:v>
                </c:pt>
                <c:pt idx="39">
                  <c:v>48.6</c:v>
                </c:pt>
                <c:pt idx="40">
                  <c:v>48.2</c:v>
                </c:pt>
                <c:pt idx="41">
                  <c:v>47.9</c:v>
                </c:pt>
                <c:pt idx="42">
                  <c:v>45.6</c:v>
                </c:pt>
                <c:pt idx="43">
                  <c:v>45.3</c:v>
                </c:pt>
                <c:pt idx="44">
                  <c:v>45</c:v>
                </c:pt>
                <c:pt idx="45">
                  <c:v>44.9</c:v>
                </c:pt>
                <c:pt idx="46">
                  <c:v>44.9</c:v>
                </c:pt>
                <c:pt idx="47">
                  <c:v>44.8</c:v>
                </c:pt>
                <c:pt idx="48">
                  <c:v>44.8</c:v>
                </c:pt>
                <c:pt idx="49">
                  <c:v>44.4</c:v>
                </c:pt>
                <c:pt idx="50">
                  <c:v>44.2</c:v>
                </c:pt>
                <c:pt idx="51">
                  <c:v>44</c:v>
                </c:pt>
                <c:pt idx="52">
                  <c:v>43.8</c:v>
                </c:pt>
                <c:pt idx="53">
                  <c:v>43.7</c:v>
                </c:pt>
                <c:pt idx="54">
                  <c:v>43.6</c:v>
                </c:pt>
                <c:pt idx="55">
                  <c:v>43.5</c:v>
                </c:pt>
                <c:pt idx="56">
                  <c:v>43.5</c:v>
                </c:pt>
                <c:pt idx="57">
                  <c:v>43.4</c:v>
                </c:pt>
                <c:pt idx="58">
                  <c:v>43.3</c:v>
                </c:pt>
                <c:pt idx="59">
                  <c:v>43.3</c:v>
                </c:pt>
                <c:pt idx="60">
                  <c:v>43.2</c:v>
                </c:pt>
                <c:pt idx="61">
                  <c:v>43.1</c:v>
                </c:pt>
                <c:pt idx="62">
                  <c:v>43.1</c:v>
                </c:pt>
                <c:pt idx="63">
                  <c:v>43</c:v>
                </c:pt>
                <c:pt idx="64">
                  <c:v>42.9</c:v>
                </c:pt>
                <c:pt idx="65">
                  <c:v>42.9</c:v>
                </c:pt>
                <c:pt idx="66">
                  <c:v>42.5</c:v>
                </c:pt>
                <c:pt idx="67">
                  <c:v>42.3</c:v>
                </c:pt>
                <c:pt idx="68">
                  <c:v>42.2</c:v>
                </c:pt>
                <c:pt idx="69">
                  <c:v>42.1</c:v>
                </c:pt>
                <c:pt idx="70">
                  <c:v>42</c:v>
                </c:pt>
                <c:pt idx="71">
                  <c:v>42</c:v>
                </c:pt>
                <c:pt idx="72">
                  <c:v>41.9</c:v>
                </c:pt>
                <c:pt idx="73">
                  <c:v>41.9</c:v>
                </c:pt>
                <c:pt idx="74">
                  <c:v>41.9</c:v>
                </c:pt>
                <c:pt idx="75">
                  <c:v>41.8</c:v>
                </c:pt>
                <c:pt idx="76">
                  <c:v>41.8</c:v>
                </c:pt>
                <c:pt idx="77">
                  <c:v>41.8</c:v>
                </c:pt>
                <c:pt idx="78">
                  <c:v>41.8</c:v>
                </c:pt>
                <c:pt idx="79">
                  <c:v>41.7</c:v>
                </c:pt>
                <c:pt idx="80">
                  <c:v>41.7</c:v>
                </c:pt>
                <c:pt idx="81">
                  <c:v>41.7</c:v>
                </c:pt>
                <c:pt idx="82">
                  <c:v>41.6</c:v>
                </c:pt>
                <c:pt idx="83">
                  <c:v>41.6</c:v>
                </c:pt>
                <c:pt idx="84">
                  <c:v>41.6</c:v>
                </c:pt>
                <c:pt idx="85">
                  <c:v>41.6</c:v>
                </c:pt>
                <c:pt idx="86">
                  <c:v>41.5</c:v>
                </c:pt>
                <c:pt idx="87">
                  <c:v>41.5</c:v>
                </c:pt>
                <c:pt idx="88">
                  <c:v>41.5</c:v>
                </c:pt>
                <c:pt idx="89">
                  <c:v>41.5</c:v>
                </c:pt>
                <c:pt idx="90">
                  <c:v>41.4</c:v>
                </c:pt>
                <c:pt idx="91">
                  <c:v>41.4</c:v>
                </c:pt>
                <c:pt idx="92">
                  <c:v>41.4</c:v>
                </c:pt>
                <c:pt idx="93">
                  <c:v>41.4</c:v>
                </c:pt>
                <c:pt idx="94">
                  <c:v>41.3</c:v>
                </c:pt>
                <c:pt idx="95">
                  <c:v>41.3</c:v>
                </c:pt>
                <c:pt idx="96">
                  <c:v>41.3</c:v>
                </c:pt>
                <c:pt idx="97">
                  <c:v>41.3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(5)'!$A$2:$A$99</c:f>
              <c:numCache>
                <c:formatCode>General</c:formatCode>
                <c:ptCount val="98"/>
                <c:pt idx="0">
                  <c:v>63.293999999999997</c:v>
                </c:pt>
                <c:pt idx="1">
                  <c:v>64.251999999999995</c:v>
                </c:pt>
                <c:pt idx="2">
                  <c:v>65.213999999999999</c:v>
                </c:pt>
                <c:pt idx="3">
                  <c:v>66.174999999999997</c:v>
                </c:pt>
                <c:pt idx="4">
                  <c:v>67.126999999999995</c:v>
                </c:pt>
                <c:pt idx="5">
                  <c:v>68.088999999999999</c:v>
                </c:pt>
                <c:pt idx="6">
                  <c:v>69.05</c:v>
                </c:pt>
                <c:pt idx="7">
                  <c:v>70.013999999999996</c:v>
                </c:pt>
                <c:pt idx="8">
                  <c:v>70.974999999999994</c:v>
                </c:pt>
                <c:pt idx="9">
                  <c:v>71.930000000000007</c:v>
                </c:pt>
                <c:pt idx="10">
                  <c:v>72.891999999999996</c:v>
                </c:pt>
                <c:pt idx="11">
                  <c:v>73.846999999999994</c:v>
                </c:pt>
                <c:pt idx="12">
                  <c:v>74.811999999999998</c:v>
                </c:pt>
                <c:pt idx="13">
                  <c:v>75.769000000000005</c:v>
                </c:pt>
                <c:pt idx="14">
                  <c:v>76.727000000000004</c:v>
                </c:pt>
                <c:pt idx="15">
                  <c:v>77.692999999999998</c:v>
                </c:pt>
                <c:pt idx="16">
                  <c:v>78.650999999999996</c:v>
                </c:pt>
                <c:pt idx="17">
                  <c:v>79.608000000000004</c:v>
                </c:pt>
                <c:pt idx="18">
                  <c:v>80.575000000000003</c:v>
                </c:pt>
                <c:pt idx="19">
                  <c:v>81.534999999999997</c:v>
                </c:pt>
                <c:pt idx="20">
                  <c:v>82.492999999999995</c:v>
                </c:pt>
                <c:pt idx="21">
                  <c:v>83.447000000000003</c:v>
                </c:pt>
                <c:pt idx="22">
                  <c:v>84.406999999999996</c:v>
                </c:pt>
                <c:pt idx="23">
                  <c:v>85.37</c:v>
                </c:pt>
                <c:pt idx="24">
                  <c:v>86.331000000000003</c:v>
                </c:pt>
                <c:pt idx="25">
                  <c:v>87.295000000000002</c:v>
                </c:pt>
                <c:pt idx="26">
                  <c:v>88.247</c:v>
                </c:pt>
                <c:pt idx="27">
                  <c:v>89.209000000000003</c:v>
                </c:pt>
                <c:pt idx="28">
                  <c:v>90.171999999999997</c:v>
                </c:pt>
                <c:pt idx="29">
                  <c:v>91.126999999999995</c:v>
                </c:pt>
                <c:pt idx="30">
                  <c:v>92.093999999999994</c:v>
                </c:pt>
                <c:pt idx="31">
                  <c:v>93.051000000000002</c:v>
                </c:pt>
                <c:pt idx="32">
                  <c:v>94.007000000000005</c:v>
                </c:pt>
                <c:pt idx="33">
                  <c:v>94.974000000000004</c:v>
                </c:pt>
                <c:pt idx="34">
                  <c:v>95.932000000000002</c:v>
                </c:pt>
                <c:pt idx="35">
                  <c:v>96.891999999999996</c:v>
                </c:pt>
                <c:pt idx="36">
                  <c:v>97.846999999999994</c:v>
                </c:pt>
                <c:pt idx="37">
                  <c:v>98.814999999999998</c:v>
                </c:pt>
                <c:pt idx="38">
                  <c:v>99.772999999999996</c:v>
                </c:pt>
                <c:pt idx="39">
                  <c:v>100.727</c:v>
                </c:pt>
                <c:pt idx="40">
                  <c:v>101.687</c:v>
                </c:pt>
                <c:pt idx="41">
                  <c:v>102.652</c:v>
                </c:pt>
                <c:pt idx="42">
                  <c:v>103.61199999999999</c:v>
                </c:pt>
                <c:pt idx="43">
                  <c:v>104.56699999999999</c:v>
                </c:pt>
                <c:pt idx="44">
                  <c:v>105.527</c:v>
                </c:pt>
                <c:pt idx="45">
                  <c:v>106.491</c:v>
                </c:pt>
                <c:pt idx="46">
                  <c:v>107.453</c:v>
                </c:pt>
                <c:pt idx="47">
                  <c:v>108.407</c:v>
                </c:pt>
                <c:pt idx="48">
                  <c:v>109.373</c:v>
                </c:pt>
                <c:pt idx="49">
                  <c:v>110.331</c:v>
                </c:pt>
                <c:pt idx="50">
                  <c:v>111.288</c:v>
                </c:pt>
                <c:pt idx="51">
                  <c:v>112.255</c:v>
                </c:pt>
                <c:pt idx="52">
                  <c:v>113.214</c:v>
                </c:pt>
                <c:pt idx="53">
                  <c:v>114.17100000000001</c:v>
                </c:pt>
                <c:pt idx="54">
                  <c:v>115.131</c:v>
                </c:pt>
                <c:pt idx="55">
                  <c:v>116.095</c:v>
                </c:pt>
                <c:pt idx="56">
                  <c:v>117.04900000000001</c:v>
                </c:pt>
                <c:pt idx="57">
                  <c:v>118.014</c:v>
                </c:pt>
                <c:pt idx="58">
                  <c:v>118.96899999999999</c:v>
                </c:pt>
                <c:pt idx="59">
                  <c:v>119.932</c:v>
                </c:pt>
                <c:pt idx="60">
                  <c:v>120.887</c:v>
                </c:pt>
                <c:pt idx="61">
                  <c:v>121.84699999999999</c:v>
                </c:pt>
                <c:pt idx="62">
                  <c:v>122.807</c:v>
                </c:pt>
                <c:pt idx="63">
                  <c:v>123.77500000000001</c:v>
                </c:pt>
                <c:pt idx="64">
                  <c:v>124.73099999999999</c:v>
                </c:pt>
                <c:pt idx="65">
                  <c:v>125.688</c:v>
                </c:pt>
                <c:pt idx="66">
                  <c:v>126.654</c:v>
                </c:pt>
                <c:pt idx="67">
                  <c:v>127.614</c:v>
                </c:pt>
                <c:pt idx="68">
                  <c:v>128.571</c:v>
                </c:pt>
                <c:pt idx="69">
                  <c:v>129.52699999999999</c:v>
                </c:pt>
                <c:pt idx="70">
                  <c:v>130.49299999999999</c:v>
                </c:pt>
                <c:pt idx="71">
                  <c:v>131.45099999999999</c:v>
                </c:pt>
                <c:pt idx="72">
                  <c:v>132.41200000000001</c:v>
                </c:pt>
                <c:pt idx="73">
                  <c:v>133.375</c:v>
                </c:pt>
                <c:pt idx="74">
                  <c:v>134.327</c:v>
                </c:pt>
                <c:pt idx="75">
                  <c:v>135.28899999999999</c:v>
                </c:pt>
                <c:pt idx="76">
                  <c:v>136.249</c:v>
                </c:pt>
                <c:pt idx="77">
                  <c:v>137.214</c:v>
                </c:pt>
                <c:pt idx="78">
                  <c:v>138.17500000000001</c:v>
                </c:pt>
                <c:pt idx="79">
                  <c:v>139.12899999999999</c:v>
                </c:pt>
                <c:pt idx="80">
                  <c:v>140.089</c:v>
                </c:pt>
                <c:pt idx="81">
                  <c:v>141.05099999999999</c:v>
                </c:pt>
                <c:pt idx="82">
                  <c:v>142.01400000000001</c:v>
                </c:pt>
                <c:pt idx="83">
                  <c:v>142.96799999999999</c:v>
                </c:pt>
                <c:pt idx="84">
                  <c:v>143.92699999999999</c:v>
                </c:pt>
                <c:pt idx="85">
                  <c:v>144.90299999999999</c:v>
                </c:pt>
                <c:pt idx="86">
                  <c:v>145.84700000000001</c:v>
                </c:pt>
                <c:pt idx="87">
                  <c:v>146.80699999999999</c:v>
                </c:pt>
                <c:pt idx="88">
                  <c:v>147.767</c:v>
                </c:pt>
                <c:pt idx="89">
                  <c:v>148.73500000000001</c:v>
                </c:pt>
                <c:pt idx="90">
                  <c:v>149.691</c:v>
                </c:pt>
                <c:pt idx="91">
                  <c:v>150.64699999999999</c:v>
                </c:pt>
                <c:pt idx="92">
                  <c:v>151.614</c:v>
                </c:pt>
                <c:pt idx="93">
                  <c:v>152.571</c:v>
                </c:pt>
                <c:pt idx="94">
                  <c:v>153.52799999999999</c:v>
                </c:pt>
                <c:pt idx="95">
                  <c:v>154.48699999999999</c:v>
                </c:pt>
                <c:pt idx="96">
                  <c:v>155.45400000000001</c:v>
                </c:pt>
                <c:pt idx="97">
                  <c:v>156.411</c:v>
                </c:pt>
              </c:numCache>
            </c:numRef>
          </c:xVal>
          <c:yVal>
            <c:numRef>
              <c:f>'14.08 (5)'!$C$2:$C$99</c:f>
              <c:numCache>
                <c:formatCode>0.0</c:formatCode>
                <c:ptCount val="98"/>
                <c:pt idx="0">
                  <c:v>41.3</c:v>
                </c:pt>
                <c:pt idx="1">
                  <c:v>41.3</c:v>
                </c:pt>
                <c:pt idx="2">
                  <c:v>41.3</c:v>
                </c:pt>
                <c:pt idx="3">
                  <c:v>41.3</c:v>
                </c:pt>
                <c:pt idx="4">
                  <c:v>41.3</c:v>
                </c:pt>
                <c:pt idx="5">
                  <c:v>41.3</c:v>
                </c:pt>
                <c:pt idx="6">
                  <c:v>41.3</c:v>
                </c:pt>
                <c:pt idx="7">
                  <c:v>41.3</c:v>
                </c:pt>
                <c:pt idx="8">
                  <c:v>41.3</c:v>
                </c:pt>
                <c:pt idx="9">
                  <c:v>41.3</c:v>
                </c:pt>
                <c:pt idx="10">
                  <c:v>41.3</c:v>
                </c:pt>
                <c:pt idx="11">
                  <c:v>41.3</c:v>
                </c:pt>
                <c:pt idx="12">
                  <c:v>41.3</c:v>
                </c:pt>
                <c:pt idx="13">
                  <c:v>41.3</c:v>
                </c:pt>
                <c:pt idx="14">
                  <c:v>41.3</c:v>
                </c:pt>
                <c:pt idx="15">
                  <c:v>41.3</c:v>
                </c:pt>
                <c:pt idx="16">
                  <c:v>41.3</c:v>
                </c:pt>
                <c:pt idx="17">
                  <c:v>41.3</c:v>
                </c:pt>
                <c:pt idx="18">
                  <c:v>41.3</c:v>
                </c:pt>
                <c:pt idx="19">
                  <c:v>41.3</c:v>
                </c:pt>
                <c:pt idx="20">
                  <c:v>41.3</c:v>
                </c:pt>
                <c:pt idx="21">
                  <c:v>41.3</c:v>
                </c:pt>
                <c:pt idx="22">
                  <c:v>41.3</c:v>
                </c:pt>
                <c:pt idx="23">
                  <c:v>41.3</c:v>
                </c:pt>
                <c:pt idx="24">
                  <c:v>41.3</c:v>
                </c:pt>
                <c:pt idx="25">
                  <c:v>41.3</c:v>
                </c:pt>
                <c:pt idx="26">
                  <c:v>41.3</c:v>
                </c:pt>
                <c:pt idx="27">
                  <c:v>41.3</c:v>
                </c:pt>
                <c:pt idx="28">
                  <c:v>41.3</c:v>
                </c:pt>
                <c:pt idx="29">
                  <c:v>41.3</c:v>
                </c:pt>
                <c:pt idx="30">
                  <c:v>41.3</c:v>
                </c:pt>
                <c:pt idx="31">
                  <c:v>41.3</c:v>
                </c:pt>
                <c:pt idx="32">
                  <c:v>41.3</c:v>
                </c:pt>
                <c:pt idx="33">
                  <c:v>41.3</c:v>
                </c:pt>
                <c:pt idx="34">
                  <c:v>41.3</c:v>
                </c:pt>
                <c:pt idx="35">
                  <c:v>41.3</c:v>
                </c:pt>
                <c:pt idx="36">
                  <c:v>41.3</c:v>
                </c:pt>
                <c:pt idx="37">
                  <c:v>41.3</c:v>
                </c:pt>
                <c:pt idx="38">
                  <c:v>41.3</c:v>
                </c:pt>
                <c:pt idx="39">
                  <c:v>41.3</c:v>
                </c:pt>
                <c:pt idx="40">
                  <c:v>41.3</c:v>
                </c:pt>
                <c:pt idx="41">
                  <c:v>41.3</c:v>
                </c:pt>
                <c:pt idx="42">
                  <c:v>41.3</c:v>
                </c:pt>
                <c:pt idx="43">
                  <c:v>41.3</c:v>
                </c:pt>
                <c:pt idx="44">
                  <c:v>41.3</c:v>
                </c:pt>
                <c:pt idx="45">
                  <c:v>41.3</c:v>
                </c:pt>
                <c:pt idx="46">
                  <c:v>41.3</c:v>
                </c:pt>
                <c:pt idx="47">
                  <c:v>41.3</c:v>
                </c:pt>
                <c:pt idx="48">
                  <c:v>41.3</c:v>
                </c:pt>
                <c:pt idx="49">
                  <c:v>41.3</c:v>
                </c:pt>
                <c:pt idx="50">
                  <c:v>41.3</c:v>
                </c:pt>
                <c:pt idx="51">
                  <c:v>41.3</c:v>
                </c:pt>
                <c:pt idx="52">
                  <c:v>41.3</c:v>
                </c:pt>
                <c:pt idx="53">
                  <c:v>41.3</c:v>
                </c:pt>
                <c:pt idx="54">
                  <c:v>41.3</c:v>
                </c:pt>
                <c:pt idx="55">
                  <c:v>41.3</c:v>
                </c:pt>
                <c:pt idx="56">
                  <c:v>41.3</c:v>
                </c:pt>
                <c:pt idx="57">
                  <c:v>41.3</c:v>
                </c:pt>
                <c:pt idx="58">
                  <c:v>41.3</c:v>
                </c:pt>
                <c:pt idx="59">
                  <c:v>41.3</c:v>
                </c:pt>
                <c:pt idx="60">
                  <c:v>41.3</c:v>
                </c:pt>
                <c:pt idx="61">
                  <c:v>41.3</c:v>
                </c:pt>
                <c:pt idx="62">
                  <c:v>41.3</c:v>
                </c:pt>
                <c:pt idx="63">
                  <c:v>41.3</c:v>
                </c:pt>
                <c:pt idx="64">
                  <c:v>41.3</c:v>
                </c:pt>
                <c:pt idx="65">
                  <c:v>41.3</c:v>
                </c:pt>
                <c:pt idx="66">
                  <c:v>41.3</c:v>
                </c:pt>
                <c:pt idx="67">
                  <c:v>41.3</c:v>
                </c:pt>
                <c:pt idx="68">
                  <c:v>41.3</c:v>
                </c:pt>
                <c:pt idx="69">
                  <c:v>41.3</c:v>
                </c:pt>
                <c:pt idx="70">
                  <c:v>41.3</c:v>
                </c:pt>
                <c:pt idx="71">
                  <c:v>41.3</c:v>
                </c:pt>
                <c:pt idx="72">
                  <c:v>41.3</c:v>
                </c:pt>
                <c:pt idx="73">
                  <c:v>41.3</c:v>
                </c:pt>
                <c:pt idx="74">
                  <c:v>41.3</c:v>
                </c:pt>
                <c:pt idx="75">
                  <c:v>41.3</c:v>
                </c:pt>
                <c:pt idx="76">
                  <c:v>41.3</c:v>
                </c:pt>
                <c:pt idx="77">
                  <c:v>41.3</c:v>
                </c:pt>
                <c:pt idx="78">
                  <c:v>41.3</c:v>
                </c:pt>
                <c:pt idx="79">
                  <c:v>41.3</c:v>
                </c:pt>
                <c:pt idx="80">
                  <c:v>41.3</c:v>
                </c:pt>
                <c:pt idx="81">
                  <c:v>41.3</c:v>
                </c:pt>
                <c:pt idx="82">
                  <c:v>41.3</c:v>
                </c:pt>
                <c:pt idx="83">
                  <c:v>41.3</c:v>
                </c:pt>
                <c:pt idx="84">
                  <c:v>41.3</c:v>
                </c:pt>
                <c:pt idx="85">
                  <c:v>41.3</c:v>
                </c:pt>
                <c:pt idx="86">
                  <c:v>41.3</c:v>
                </c:pt>
                <c:pt idx="87">
                  <c:v>41.3</c:v>
                </c:pt>
                <c:pt idx="88">
                  <c:v>41.3</c:v>
                </c:pt>
                <c:pt idx="89">
                  <c:v>41.3</c:v>
                </c:pt>
                <c:pt idx="90">
                  <c:v>41.3</c:v>
                </c:pt>
                <c:pt idx="91">
                  <c:v>41.3</c:v>
                </c:pt>
                <c:pt idx="92">
                  <c:v>41.3</c:v>
                </c:pt>
                <c:pt idx="93">
                  <c:v>41.3</c:v>
                </c:pt>
                <c:pt idx="94">
                  <c:v>41.3</c:v>
                </c:pt>
                <c:pt idx="95">
                  <c:v>41.3</c:v>
                </c:pt>
                <c:pt idx="96">
                  <c:v>41.3</c:v>
                </c:pt>
                <c:pt idx="97">
                  <c:v>41.3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27200"/>
        <c:axId val="119028736"/>
      </c:scatterChart>
      <c:valAx>
        <c:axId val="119027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028736"/>
        <c:crosses val="autoZero"/>
        <c:crossBetween val="midCat"/>
      </c:valAx>
      <c:valAx>
        <c:axId val="1190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02720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(5)'!$L$2:$L$283</c:f>
              <c:numCache>
                <c:formatCode>0.00</c:formatCode>
                <c:ptCount val="282"/>
                <c:pt idx="0">
                  <c:v>53.445999999999998</c:v>
                </c:pt>
                <c:pt idx="1">
                  <c:v>54.41</c:v>
                </c:pt>
                <c:pt idx="2">
                  <c:v>55.371000000000002</c:v>
                </c:pt>
                <c:pt idx="3">
                  <c:v>56.326000000000001</c:v>
                </c:pt>
                <c:pt idx="4">
                  <c:v>57.286000000000001</c:v>
                </c:pt>
                <c:pt idx="5">
                  <c:v>58.249000000000002</c:v>
                </c:pt>
                <c:pt idx="6">
                  <c:v>59.21</c:v>
                </c:pt>
                <c:pt idx="7">
                  <c:v>60.167999999999999</c:v>
                </c:pt>
                <c:pt idx="8">
                  <c:v>61.133000000000003</c:v>
                </c:pt>
                <c:pt idx="9">
                  <c:v>62.09</c:v>
                </c:pt>
                <c:pt idx="10">
                  <c:v>63.046999999999997</c:v>
                </c:pt>
                <c:pt idx="11">
                  <c:v>64.013999999999996</c:v>
                </c:pt>
                <c:pt idx="12">
                  <c:v>64.971999999999994</c:v>
                </c:pt>
                <c:pt idx="13">
                  <c:v>65.929000000000002</c:v>
                </c:pt>
                <c:pt idx="14">
                  <c:v>66.885999999999996</c:v>
                </c:pt>
                <c:pt idx="15">
                  <c:v>67.852999999999994</c:v>
                </c:pt>
                <c:pt idx="16">
                  <c:v>68.805999999999997</c:v>
                </c:pt>
                <c:pt idx="17">
                  <c:v>69.766000000000005</c:v>
                </c:pt>
                <c:pt idx="18">
                  <c:v>70.727000000000004</c:v>
                </c:pt>
                <c:pt idx="19">
                  <c:v>71.691000000000003</c:v>
                </c:pt>
                <c:pt idx="20">
                  <c:v>72.653000000000006</c:v>
                </c:pt>
                <c:pt idx="21">
                  <c:v>73.608999999999995</c:v>
                </c:pt>
                <c:pt idx="22">
                  <c:v>74.566999999999993</c:v>
                </c:pt>
                <c:pt idx="23">
                  <c:v>75.53</c:v>
                </c:pt>
                <c:pt idx="24">
                  <c:v>76.491</c:v>
                </c:pt>
                <c:pt idx="25">
                  <c:v>77.448999999999998</c:v>
                </c:pt>
                <c:pt idx="26">
                  <c:v>78.414000000000001</c:v>
                </c:pt>
                <c:pt idx="27">
                  <c:v>79.370999999999995</c:v>
                </c:pt>
                <c:pt idx="28">
                  <c:v>80.328000000000003</c:v>
                </c:pt>
                <c:pt idx="29">
                  <c:v>81.286000000000001</c:v>
                </c:pt>
                <c:pt idx="30">
                  <c:v>82.251999999999995</c:v>
                </c:pt>
                <c:pt idx="31">
                  <c:v>83.21</c:v>
                </c:pt>
                <c:pt idx="32">
                  <c:v>84.167000000000002</c:v>
                </c:pt>
                <c:pt idx="33">
                  <c:v>85.126000000000005</c:v>
                </c:pt>
                <c:pt idx="34">
                  <c:v>86.093999999999994</c:v>
                </c:pt>
                <c:pt idx="35">
                  <c:v>87.048000000000002</c:v>
                </c:pt>
                <c:pt idx="36">
                  <c:v>88.007999999999996</c:v>
                </c:pt>
                <c:pt idx="37">
                  <c:v>88.971999999999994</c:v>
                </c:pt>
                <c:pt idx="38">
                  <c:v>89.933000000000007</c:v>
                </c:pt>
                <c:pt idx="39">
                  <c:v>90.887</c:v>
                </c:pt>
                <c:pt idx="40">
                  <c:v>91.846999999999994</c:v>
                </c:pt>
                <c:pt idx="41">
                  <c:v>92.811000000000007</c:v>
                </c:pt>
                <c:pt idx="42">
                  <c:v>93.774000000000001</c:v>
                </c:pt>
                <c:pt idx="43">
                  <c:v>94.727999999999994</c:v>
                </c:pt>
                <c:pt idx="44">
                  <c:v>95.694000000000003</c:v>
                </c:pt>
                <c:pt idx="45">
                  <c:v>96.653000000000006</c:v>
                </c:pt>
                <c:pt idx="46">
                  <c:v>97.613</c:v>
                </c:pt>
                <c:pt idx="47">
                  <c:v>98.566999999999993</c:v>
                </c:pt>
                <c:pt idx="48">
                  <c:v>99.533000000000001</c:v>
                </c:pt>
                <c:pt idx="49">
                  <c:v>100.491</c:v>
                </c:pt>
                <c:pt idx="50">
                  <c:v>101.44799999999999</c:v>
                </c:pt>
                <c:pt idx="51">
                  <c:v>102.407</c:v>
                </c:pt>
                <c:pt idx="52">
                  <c:v>103.366</c:v>
                </c:pt>
                <c:pt idx="53">
                  <c:v>104.328</c:v>
                </c:pt>
                <c:pt idx="54">
                  <c:v>105.289</c:v>
                </c:pt>
                <c:pt idx="55">
                  <c:v>106.253</c:v>
                </c:pt>
                <c:pt idx="56">
                  <c:v>107.214</c:v>
                </c:pt>
                <c:pt idx="57">
                  <c:v>108.16800000000001</c:v>
                </c:pt>
                <c:pt idx="58">
                  <c:v>109.128</c:v>
                </c:pt>
                <c:pt idx="59">
                  <c:v>110.092</c:v>
                </c:pt>
                <c:pt idx="60">
                  <c:v>111.04600000000001</c:v>
                </c:pt>
                <c:pt idx="61">
                  <c:v>112.008</c:v>
                </c:pt>
                <c:pt idx="62">
                  <c:v>112.96599999999999</c:v>
                </c:pt>
                <c:pt idx="63">
                  <c:v>113.93300000000001</c:v>
                </c:pt>
                <c:pt idx="64">
                  <c:v>114.89</c:v>
                </c:pt>
                <c:pt idx="65">
                  <c:v>115.84699999999999</c:v>
                </c:pt>
                <c:pt idx="66">
                  <c:v>116.81399999999999</c:v>
                </c:pt>
                <c:pt idx="67">
                  <c:v>117.773</c:v>
                </c:pt>
                <c:pt idx="68">
                  <c:v>118.733</c:v>
                </c:pt>
                <c:pt idx="69">
                  <c:v>119.687</c:v>
                </c:pt>
                <c:pt idx="70">
                  <c:v>120.649</c:v>
                </c:pt>
                <c:pt idx="71">
                  <c:v>121.60899999999999</c:v>
                </c:pt>
                <c:pt idx="72">
                  <c:v>122.569</c:v>
                </c:pt>
                <c:pt idx="73">
                  <c:v>123.53400000000001</c:v>
                </c:pt>
                <c:pt idx="74">
                  <c:v>124.486</c:v>
                </c:pt>
                <c:pt idx="75">
                  <c:v>125.44799999999999</c:v>
                </c:pt>
                <c:pt idx="76">
                  <c:v>126.40900000000001</c:v>
                </c:pt>
                <c:pt idx="77">
                  <c:v>127.367</c:v>
                </c:pt>
                <c:pt idx="78">
                  <c:v>128.33199999999999</c:v>
                </c:pt>
                <c:pt idx="79">
                  <c:v>129.29</c:v>
                </c:pt>
                <c:pt idx="80">
                  <c:v>130.24600000000001</c:v>
                </c:pt>
                <c:pt idx="81">
                  <c:v>131.20599999999999</c:v>
                </c:pt>
                <c:pt idx="82">
                  <c:v>132.172</c:v>
                </c:pt>
                <c:pt idx="83">
                  <c:v>133.12799999999999</c:v>
                </c:pt>
                <c:pt idx="84">
                  <c:v>134.08600000000001</c:v>
                </c:pt>
                <c:pt idx="85">
                  <c:v>135.05199999999999</c:v>
                </c:pt>
                <c:pt idx="86">
                  <c:v>136.01400000000001</c:v>
                </c:pt>
                <c:pt idx="87">
                  <c:v>136.96700000000001</c:v>
                </c:pt>
                <c:pt idx="88">
                  <c:v>137.92599999999999</c:v>
                </c:pt>
                <c:pt idx="89">
                  <c:v>138.89099999999999</c:v>
                </c:pt>
                <c:pt idx="90">
                  <c:v>139.85300000000001</c:v>
                </c:pt>
                <c:pt idx="91">
                  <c:v>140.80600000000001</c:v>
                </c:pt>
                <c:pt idx="92">
                  <c:v>141.76599999999999</c:v>
                </c:pt>
                <c:pt idx="93">
                  <c:v>142.72999999999999</c:v>
                </c:pt>
                <c:pt idx="94">
                  <c:v>143.69300000000001</c:v>
                </c:pt>
                <c:pt idx="95">
                  <c:v>144.64599999999999</c:v>
                </c:pt>
                <c:pt idx="96">
                  <c:v>145.60599999999999</c:v>
                </c:pt>
                <c:pt idx="97">
                  <c:v>146.57</c:v>
                </c:pt>
                <c:pt idx="98">
                  <c:v>147.52799999999999</c:v>
                </c:pt>
                <c:pt idx="99">
                  <c:v>148.48699999999999</c:v>
                </c:pt>
                <c:pt idx="100">
                  <c:v>149.453</c:v>
                </c:pt>
                <c:pt idx="101">
                  <c:v>150.41</c:v>
                </c:pt>
                <c:pt idx="102">
                  <c:v>151.36699999999999</c:v>
                </c:pt>
                <c:pt idx="103">
                  <c:v>152.327</c:v>
                </c:pt>
                <c:pt idx="104">
                  <c:v>153.29400000000001</c:v>
                </c:pt>
                <c:pt idx="105">
                  <c:v>154.24799999999999</c:v>
                </c:pt>
                <c:pt idx="106">
                  <c:v>155.208</c:v>
                </c:pt>
                <c:pt idx="107">
                  <c:v>156.172</c:v>
                </c:pt>
                <c:pt idx="108">
                  <c:v>157.13200000000001</c:v>
                </c:pt>
                <c:pt idx="109">
                  <c:v>158.08699999999999</c:v>
                </c:pt>
                <c:pt idx="110">
                  <c:v>159.047</c:v>
                </c:pt>
                <c:pt idx="111">
                  <c:v>160.011</c:v>
                </c:pt>
                <c:pt idx="112">
                  <c:v>160.97399999999999</c:v>
                </c:pt>
                <c:pt idx="113">
                  <c:v>161.928</c:v>
                </c:pt>
                <c:pt idx="114">
                  <c:v>162.89400000000001</c:v>
                </c:pt>
                <c:pt idx="115">
                  <c:v>163.85300000000001</c:v>
                </c:pt>
                <c:pt idx="116">
                  <c:v>164.81</c:v>
                </c:pt>
                <c:pt idx="117">
                  <c:v>165.76599999999999</c:v>
                </c:pt>
                <c:pt idx="118">
                  <c:v>166.733</c:v>
                </c:pt>
                <c:pt idx="119">
                  <c:v>167.691</c:v>
                </c:pt>
                <c:pt idx="120">
                  <c:v>168.65299999999999</c:v>
                </c:pt>
                <c:pt idx="121">
                  <c:v>169.607</c:v>
                </c:pt>
                <c:pt idx="122">
                  <c:v>170.57400000000001</c:v>
                </c:pt>
                <c:pt idx="123">
                  <c:v>171.529</c:v>
                </c:pt>
                <c:pt idx="124">
                  <c:v>172.489</c:v>
                </c:pt>
                <c:pt idx="125">
                  <c:v>173.453</c:v>
                </c:pt>
                <c:pt idx="126">
                  <c:v>174.41399999999999</c:v>
                </c:pt>
                <c:pt idx="127">
                  <c:v>175.36799999999999</c:v>
                </c:pt>
                <c:pt idx="128">
                  <c:v>176.328</c:v>
                </c:pt>
                <c:pt idx="129">
                  <c:v>177.286</c:v>
                </c:pt>
                <c:pt idx="130">
                  <c:v>178.251</c:v>
                </c:pt>
                <c:pt idx="131">
                  <c:v>179.20699999999999</c:v>
                </c:pt>
                <c:pt idx="132">
                  <c:v>180.166</c:v>
                </c:pt>
                <c:pt idx="133">
                  <c:v>181.13200000000001</c:v>
                </c:pt>
                <c:pt idx="134">
                  <c:v>182.09</c:v>
                </c:pt>
                <c:pt idx="135">
                  <c:v>183.047</c:v>
                </c:pt>
                <c:pt idx="136">
                  <c:v>184.01400000000001</c:v>
                </c:pt>
                <c:pt idx="137">
                  <c:v>184.971</c:v>
                </c:pt>
                <c:pt idx="138">
                  <c:v>185.93299999999999</c:v>
                </c:pt>
                <c:pt idx="139">
                  <c:v>186.886</c:v>
                </c:pt>
                <c:pt idx="140">
                  <c:v>187.846</c:v>
                </c:pt>
                <c:pt idx="141">
                  <c:v>188.809</c:v>
                </c:pt>
                <c:pt idx="142">
                  <c:v>189.76900000000001</c:v>
                </c:pt>
                <c:pt idx="143">
                  <c:v>190.73400000000001</c:v>
                </c:pt>
                <c:pt idx="144">
                  <c:v>191.68600000000001</c:v>
                </c:pt>
                <c:pt idx="145">
                  <c:v>192.648</c:v>
                </c:pt>
                <c:pt idx="146">
                  <c:v>193.61199999999999</c:v>
                </c:pt>
                <c:pt idx="147">
                  <c:v>194.571</c:v>
                </c:pt>
                <c:pt idx="148">
                  <c:v>195.53399999999999</c:v>
                </c:pt>
                <c:pt idx="149">
                  <c:v>196.488</c:v>
                </c:pt>
                <c:pt idx="150">
                  <c:v>197.44800000000001</c:v>
                </c:pt>
                <c:pt idx="151">
                  <c:v>198.41200000000001</c:v>
                </c:pt>
                <c:pt idx="152">
                  <c:v>199.37200000000001</c:v>
                </c:pt>
                <c:pt idx="153">
                  <c:v>200.327</c:v>
                </c:pt>
              </c:numCache>
            </c:numRef>
          </c:xVal>
          <c:yVal>
            <c:numRef>
              <c:f>'14.08 (5)'!$M$2:$M$283</c:f>
              <c:numCache>
                <c:formatCode>General</c:formatCode>
                <c:ptCount val="282"/>
                <c:pt idx="0">
                  <c:v>40.6</c:v>
                </c:pt>
                <c:pt idx="1">
                  <c:v>40.700000000000003</c:v>
                </c:pt>
                <c:pt idx="2">
                  <c:v>40.700000000000003</c:v>
                </c:pt>
                <c:pt idx="3">
                  <c:v>40.700000000000003</c:v>
                </c:pt>
                <c:pt idx="4">
                  <c:v>40.799999999999997</c:v>
                </c:pt>
                <c:pt idx="5">
                  <c:v>40.799999999999997</c:v>
                </c:pt>
                <c:pt idx="6">
                  <c:v>40.9</c:v>
                </c:pt>
                <c:pt idx="7">
                  <c:v>40.9</c:v>
                </c:pt>
                <c:pt idx="8">
                  <c:v>40.9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41.1</c:v>
                </c:pt>
                <c:pt idx="15">
                  <c:v>41.1</c:v>
                </c:pt>
                <c:pt idx="16">
                  <c:v>41.1</c:v>
                </c:pt>
                <c:pt idx="17">
                  <c:v>43.4</c:v>
                </c:pt>
                <c:pt idx="18">
                  <c:v>43.7</c:v>
                </c:pt>
                <c:pt idx="19">
                  <c:v>47.2</c:v>
                </c:pt>
                <c:pt idx="20">
                  <c:v>50.3</c:v>
                </c:pt>
                <c:pt idx="21">
                  <c:v>56.1</c:v>
                </c:pt>
                <c:pt idx="22">
                  <c:v>59.6</c:v>
                </c:pt>
                <c:pt idx="23">
                  <c:v>61.9</c:v>
                </c:pt>
                <c:pt idx="24">
                  <c:v>64.400000000000006</c:v>
                </c:pt>
                <c:pt idx="25">
                  <c:v>64.7</c:v>
                </c:pt>
                <c:pt idx="26">
                  <c:v>65</c:v>
                </c:pt>
                <c:pt idx="27">
                  <c:v>65.2</c:v>
                </c:pt>
                <c:pt idx="28">
                  <c:v>65.400000000000006</c:v>
                </c:pt>
                <c:pt idx="29">
                  <c:v>65.599999999999994</c:v>
                </c:pt>
                <c:pt idx="30">
                  <c:v>65.3</c:v>
                </c:pt>
                <c:pt idx="31">
                  <c:v>65.099999999999994</c:v>
                </c:pt>
                <c:pt idx="32">
                  <c:v>64.900000000000006</c:v>
                </c:pt>
                <c:pt idx="33">
                  <c:v>64.400000000000006</c:v>
                </c:pt>
                <c:pt idx="34">
                  <c:v>61.8</c:v>
                </c:pt>
                <c:pt idx="35">
                  <c:v>61.8</c:v>
                </c:pt>
                <c:pt idx="36">
                  <c:v>59.6</c:v>
                </c:pt>
                <c:pt idx="37">
                  <c:v>57.3</c:v>
                </c:pt>
                <c:pt idx="38">
                  <c:v>57.3</c:v>
                </c:pt>
                <c:pt idx="39">
                  <c:v>57</c:v>
                </c:pt>
                <c:pt idx="40">
                  <c:v>54.7</c:v>
                </c:pt>
                <c:pt idx="41">
                  <c:v>54.3</c:v>
                </c:pt>
                <c:pt idx="42">
                  <c:v>51.8</c:v>
                </c:pt>
                <c:pt idx="43">
                  <c:v>51.8</c:v>
                </c:pt>
                <c:pt idx="44">
                  <c:v>51.8</c:v>
                </c:pt>
                <c:pt idx="45">
                  <c:v>51.4</c:v>
                </c:pt>
                <c:pt idx="46">
                  <c:v>50.9</c:v>
                </c:pt>
                <c:pt idx="47">
                  <c:v>50.5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47.6</c:v>
                </c:pt>
                <c:pt idx="52">
                  <c:v>47.3</c:v>
                </c:pt>
                <c:pt idx="53">
                  <c:v>46.8</c:v>
                </c:pt>
                <c:pt idx="54">
                  <c:v>46.4</c:v>
                </c:pt>
                <c:pt idx="55">
                  <c:v>46.1</c:v>
                </c:pt>
                <c:pt idx="56">
                  <c:v>45.6</c:v>
                </c:pt>
                <c:pt idx="57">
                  <c:v>45.2</c:v>
                </c:pt>
                <c:pt idx="58">
                  <c:v>44.9</c:v>
                </c:pt>
                <c:pt idx="59">
                  <c:v>44.6</c:v>
                </c:pt>
                <c:pt idx="60">
                  <c:v>44.5</c:v>
                </c:pt>
                <c:pt idx="61">
                  <c:v>44.3</c:v>
                </c:pt>
                <c:pt idx="62">
                  <c:v>44.2</c:v>
                </c:pt>
                <c:pt idx="63">
                  <c:v>44.1</c:v>
                </c:pt>
                <c:pt idx="64">
                  <c:v>43.7</c:v>
                </c:pt>
                <c:pt idx="65">
                  <c:v>43.5</c:v>
                </c:pt>
                <c:pt idx="66">
                  <c:v>43.3</c:v>
                </c:pt>
                <c:pt idx="67">
                  <c:v>43.1</c:v>
                </c:pt>
                <c:pt idx="68">
                  <c:v>43</c:v>
                </c:pt>
                <c:pt idx="69">
                  <c:v>42.9</c:v>
                </c:pt>
                <c:pt idx="70">
                  <c:v>42.8</c:v>
                </c:pt>
                <c:pt idx="71">
                  <c:v>42.7</c:v>
                </c:pt>
                <c:pt idx="72">
                  <c:v>42.6</c:v>
                </c:pt>
                <c:pt idx="73">
                  <c:v>42.5</c:v>
                </c:pt>
                <c:pt idx="74">
                  <c:v>42.4</c:v>
                </c:pt>
                <c:pt idx="75">
                  <c:v>42.4</c:v>
                </c:pt>
                <c:pt idx="76">
                  <c:v>42.3</c:v>
                </c:pt>
                <c:pt idx="77">
                  <c:v>42.2</c:v>
                </c:pt>
                <c:pt idx="78">
                  <c:v>42.1</c:v>
                </c:pt>
                <c:pt idx="79">
                  <c:v>42.1</c:v>
                </c:pt>
                <c:pt idx="80">
                  <c:v>42</c:v>
                </c:pt>
                <c:pt idx="81">
                  <c:v>41.9</c:v>
                </c:pt>
                <c:pt idx="82">
                  <c:v>41.9</c:v>
                </c:pt>
                <c:pt idx="83">
                  <c:v>41.8</c:v>
                </c:pt>
                <c:pt idx="84">
                  <c:v>41.8</c:v>
                </c:pt>
                <c:pt idx="85">
                  <c:v>41.7</c:v>
                </c:pt>
                <c:pt idx="86">
                  <c:v>41.7</c:v>
                </c:pt>
                <c:pt idx="87">
                  <c:v>41.6</c:v>
                </c:pt>
                <c:pt idx="88">
                  <c:v>41.6</c:v>
                </c:pt>
                <c:pt idx="89">
                  <c:v>41.6</c:v>
                </c:pt>
                <c:pt idx="90">
                  <c:v>41.5</c:v>
                </c:pt>
                <c:pt idx="91">
                  <c:v>41.5</c:v>
                </c:pt>
                <c:pt idx="92">
                  <c:v>41.5</c:v>
                </c:pt>
                <c:pt idx="93">
                  <c:v>41.4</c:v>
                </c:pt>
                <c:pt idx="94">
                  <c:v>41.4</c:v>
                </c:pt>
                <c:pt idx="95">
                  <c:v>41.4</c:v>
                </c:pt>
                <c:pt idx="96">
                  <c:v>41.3</c:v>
                </c:pt>
                <c:pt idx="97">
                  <c:v>41.3</c:v>
                </c:pt>
                <c:pt idx="98">
                  <c:v>41.3</c:v>
                </c:pt>
                <c:pt idx="99">
                  <c:v>41.3</c:v>
                </c:pt>
                <c:pt idx="100">
                  <c:v>41.2</c:v>
                </c:pt>
                <c:pt idx="101">
                  <c:v>41.2</c:v>
                </c:pt>
                <c:pt idx="102">
                  <c:v>41.2</c:v>
                </c:pt>
                <c:pt idx="103">
                  <c:v>41.2</c:v>
                </c:pt>
                <c:pt idx="104">
                  <c:v>41.1</c:v>
                </c:pt>
                <c:pt idx="105">
                  <c:v>41.1</c:v>
                </c:pt>
                <c:pt idx="106">
                  <c:v>41.1</c:v>
                </c:pt>
                <c:pt idx="107">
                  <c:v>41.1</c:v>
                </c:pt>
                <c:pt idx="108">
                  <c:v>41.1</c:v>
                </c:pt>
                <c:pt idx="109">
                  <c:v>41.1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41</c:v>
                </c:pt>
                <c:pt idx="114">
                  <c:v>41</c:v>
                </c:pt>
                <c:pt idx="115">
                  <c:v>41</c:v>
                </c:pt>
                <c:pt idx="116">
                  <c:v>41</c:v>
                </c:pt>
                <c:pt idx="117">
                  <c:v>40.9</c:v>
                </c:pt>
                <c:pt idx="118">
                  <c:v>40.9</c:v>
                </c:pt>
                <c:pt idx="119">
                  <c:v>40.9</c:v>
                </c:pt>
                <c:pt idx="120">
                  <c:v>40.9</c:v>
                </c:pt>
                <c:pt idx="121">
                  <c:v>40.9</c:v>
                </c:pt>
                <c:pt idx="122">
                  <c:v>40.9</c:v>
                </c:pt>
                <c:pt idx="123">
                  <c:v>40.9</c:v>
                </c:pt>
                <c:pt idx="124">
                  <c:v>40.9</c:v>
                </c:pt>
                <c:pt idx="125">
                  <c:v>40.9</c:v>
                </c:pt>
                <c:pt idx="126">
                  <c:v>40.9</c:v>
                </c:pt>
                <c:pt idx="127">
                  <c:v>40.9</c:v>
                </c:pt>
                <c:pt idx="128">
                  <c:v>40.9</c:v>
                </c:pt>
                <c:pt idx="129">
                  <c:v>40.9</c:v>
                </c:pt>
                <c:pt idx="130">
                  <c:v>40.9</c:v>
                </c:pt>
                <c:pt idx="131">
                  <c:v>40.6</c:v>
                </c:pt>
                <c:pt idx="132">
                  <c:v>40.5</c:v>
                </c:pt>
                <c:pt idx="133">
                  <c:v>40.4</c:v>
                </c:pt>
                <c:pt idx="134">
                  <c:v>40.4</c:v>
                </c:pt>
                <c:pt idx="135">
                  <c:v>40.4</c:v>
                </c:pt>
                <c:pt idx="136">
                  <c:v>40.4</c:v>
                </c:pt>
                <c:pt idx="137">
                  <c:v>40.4</c:v>
                </c:pt>
                <c:pt idx="138">
                  <c:v>40.4</c:v>
                </c:pt>
                <c:pt idx="139">
                  <c:v>40.5</c:v>
                </c:pt>
                <c:pt idx="140">
                  <c:v>40.5</c:v>
                </c:pt>
                <c:pt idx="141">
                  <c:v>40.5</c:v>
                </c:pt>
                <c:pt idx="142">
                  <c:v>40.5</c:v>
                </c:pt>
                <c:pt idx="143">
                  <c:v>40.5</c:v>
                </c:pt>
                <c:pt idx="144">
                  <c:v>40.5</c:v>
                </c:pt>
                <c:pt idx="145">
                  <c:v>40.5</c:v>
                </c:pt>
                <c:pt idx="146">
                  <c:v>40.5</c:v>
                </c:pt>
                <c:pt idx="147">
                  <c:v>40.5</c:v>
                </c:pt>
                <c:pt idx="148">
                  <c:v>40.5</c:v>
                </c:pt>
                <c:pt idx="149">
                  <c:v>40.5</c:v>
                </c:pt>
                <c:pt idx="150">
                  <c:v>40.6</c:v>
                </c:pt>
                <c:pt idx="151">
                  <c:v>40.6</c:v>
                </c:pt>
                <c:pt idx="152">
                  <c:v>40.6</c:v>
                </c:pt>
                <c:pt idx="153">
                  <c:v>40.6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(5)'!$L$2:$L$283</c:f>
              <c:numCache>
                <c:formatCode>0.00</c:formatCode>
                <c:ptCount val="282"/>
                <c:pt idx="0">
                  <c:v>53.445999999999998</c:v>
                </c:pt>
                <c:pt idx="1">
                  <c:v>54.41</c:v>
                </c:pt>
                <c:pt idx="2">
                  <c:v>55.371000000000002</c:v>
                </c:pt>
                <c:pt idx="3">
                  <c:v>56.326000000000001</c:v>
                </c:pt>
                <c:pt idx="4">
                  <c:v>57.286000000000001</c:v>
                </c:pt>
                <c:pt idx="5">
                  <c:v>58.249000000000002</c:v>
                </c:pt>
                <c:pt idx="6">
                  <c:v>59.21</c:v>
                </c:pt>
                <c:pt idx="7">
                  <c:v>60.167999999999999</c:v>
                </c:pt>
                <c:pt idx="8">
                  <c:v>61.133000000000003</c:v>
                </c:pt>
                <c:pt idx="9">
                  <c:v>62.09</c:v>
                </c:pt>
                <c:pt idx="10">
                  <c:v>63.046999999999997</c:v>
                </c:pt>
                <c:pt idx="11">
                  <c:v>64.013999999999996</c:v>
                </c:pt>
                <c:pt idx="12">
                  <c:v>64.971999999999994</c:v>
                </c:pt>
                <c:pt idx="13">
                  <c:v>65.929000000000002</c:v>
                </c:pt>
                <c:pt idx="14">
                  <c:v>66.885999999999996</c:v>
                </c:pt>
                <c:pt idx="15">
                  <c:v>67.852999999999994</c:v>
                </c:pt>
                <c:pt idx="16">
                  <c:v>68.805999999999997</c:v>
                </c:pt>
                <c:pt idx="17">
                  <c:v>69.766000000000005</c:v>
                </c:pt>
                <c:pt idx="18">
                  <c:v>70.727000000000004</c:v>
                </c:pt>
                <c:pt idx="19">
                  <c:v>71.691000000000003</c:v>
                </c:pt>
                <c:pt idx="20">
                  <c:v>72.653000000000006</c:v>
                </c:pt>
                <c:pt idx="21">
                  <c:v>73.608999999999995</c:v>
                </c:pt>
                <c:pt idx="22">
                  <c:v>74.566999999999993</c:v>
                </c:pt>
                <c:pt idx="23">
                  <c:v>75.53</c:v>
                </c:pt>
                <c:pt idx="24">
                  <c:v>76.491</c:v>
                </c:pt>
                <c:pt idx="25">
                  <c:v>77.448999999999998</c:v>
                </c:pt>
                <c:pt idx="26">
                  <c:v>78.414000000000001</c:v>
                </c:pt>
                <c:pt idx="27">
                  <c:v>79.370999999999995</c:v>
                </c:pt>
                <c:pt idx="28">
                  <c:v>80.328000000000003</c:v>
                </c:pt>
                <c:pt idx="29">
                  <c:v>81.286000000000001</c:v>
                </c:pt>
                <c:pt idx="30">
                  <c:v>82.251999999999995</c:v>
                </c:pt>
                <c:pt idx="31">
                  <c:v>83.21</c:v>
                </c:pt>
                <c:pt idx="32">
                  <c:v>84.167000000000002</c:v>
                </c:pt>
                <c:pt idx="33">
                  <c:v>85.126000000000005</c:v>
                </c:pt>
                <c:pt idx="34">
                  <c:v>86.093999999999994</c:v>
                </c:pt>
                <c:pt idx="35">
                  <c:v>87.048000000000002</c:v>
                </c:pt>
                <c:pt idx="36">
                  <c:v>88.007999999999996</c:v>
                </c:pt>
                <c:pt idx="37">
                  <c:v>88.971999999999994</c:v>
                </c:pt>
                <c:pt idx="38">
                  <c:v>89.933000000000007</c:v>
                </c:pt>
                <c:pt idx="39">
                  <c:v>90.887</c:v>
                </c:pt>
                <c:pt idx="40">
                  <c:v>91.846999999999994</c:v>
                </c:pt>
                <c:pt idx="41">
                  <c:v>92.811000000000007</c:v>
                </c:pt>
                <c:pt idx="42">
                  <c:v>93.774000000000001</c:v>
                </c:pt>
                <c:pt idx="43">
                  <c:v>94.727999999999994</c:v>
                </c:pt>
                <c:pt idx="44">
                  <c:v>95.694000000000003</c:v>
                </c:pt>
                <c:pt idx="45">
                  <c:v>96.653000000000006</c:v>
                </c:pt>
                <c:pt idx="46">
                  <c:v>97.613</c:v>
                </c:pt>
                <c:pt idx="47">
                  <c:v>98.566999999999993</c:v>
                </c:pt>
                <c:pt idx="48">
                  <c:v>99.533000000000001</c:v>
                </c:pt>
                <c:pt idx="49">
                  <c:v>100.491</c:v>
                </c:pt>
                <c:pt idx="50">
                  <c:v>101.44799999999999</c:v>
                </c:pt>
                <c:pt idx="51">
                  <c:v>102.407</c:v>
                </c:pt>
                <c:pt idx="52">
                  <c:v>103.366</c:v>
                </c:pt>
                <c:pt idx="53">
                  <c:v>104.328</c:v>
                </c:pt>
                <c:pt idx="54">
                  <c:v>105.289</c:v>
                </c:pt>
                <c:pt idx="55">
                  <c:v>106.253</c:v>
                </c:pt>
                <c:pt idx="56">
                  <c:v>107.214</c:v>
                </c:pt>
                <c:pt idx="57">
                  <c:v>108.16800000000001</c:v>
                </c:pt>
                <c:pt idx="58">
                  <c:v>109.128</c:v>
                </c:pt>
                <c:pt idx="59">
                  <c:v>110.092</c:v>
                </c:pt>
                <c:pt idx="60">
                  <c:v>111.04600000000001</c:v>
                </c:pt>
                <c:pt idx="61">
                  <c:v>112.008</c:v>
                </c:pt>
                <c:pt idx="62">
                  <c:v>112.96599999999999</c:v>
                </c:pt>
                <c:pt idx="63">
                  <c:v>113.93300000000001</c:v>
                </c:pt>
                <c:pt idx="64">
                  <c:v>114.89</c:v>
                </c:pt>
                <c:pt idx="65">
                  <c:v>115.84699999999999</c:v>
                </c:pt>
                <c:pt idx="66">
                  <c:v>116.81399999999999</c:v>
                </c:pt>
                <c:pt idx="67">
                  <c:v>117.773</c:v>
                </c:pt>
                <c:pt idx="68">
                  <c:v>118.733</c:v>
                </c:pt>
                <c:pt idx="69">
                  <c:v>119.687</c:v>
                </c:pt>
                <c:pt idx="70">
                  <c:v>120.649</c:v>
                </c:pt>
                <c:pt idx="71">
                  <c:v>121.60899999999999</c:v>
                </c:pt>
                <c:pt idx="72">
                  <c:v>122.569</c:v>
                </c:pt>
                <c:pt idx="73">
                  <c:v>123.53400000000001</c:v>
                </c:pt>
                <c:pt idx="74">
                  <c:v>124.486</c:v>
                </c:pt>
                <c:pt idx="75">
                  <c:v>125.44799999999999</c:v>
                </c:pt>
                <c:pt idx="76">
                  <c:v>126.40900000000001</c:v>
                </c:pt>
                <c:pt idx="77">
                  <c:v>127.367</c:v>
                </c:pt>
                <c:pt idx="78">
                  <c:v>128.33199999999999</c:v>
                </c:pt>
                <c:pt idx="79">
                  <c:v>129.29</c:v>
                </c:pt>
                <c:pt idx="80">
                  <c:v>130.24600000000001</c:v>
                </c:pt>
                <c:pt idx="81">
                  <c:v>131.20599999999999</c:v>
                </c:pt>
                <c:pt idx="82">
                  <c:v>132.172</c:v>
                </c:pt>
                <c:pt idx="83">
                  <c:v>133.12799999999999</c:v>
                </c:pt>
                <c:pt idx="84">
                  <c:v>134.08600000000001</c:v>
                </c:pt>
                <c:pt idx="85">
                  <c:v>135.05199999999999</c:v>
                </c:pt>
                <c:pt idx="86">
                  <c:v>136.01400000000001</c:v>
                </c:pt>
                <c:pt idx="87">
                  <c:v>136.96700000000001</c:v>
                </c:pt>
                <c:pt idx="88">
                  <c:v>137.92599999999999</c:v>
                </c:pt>
                <c:pt idx="89">
                  <c:v>138.89099999999999</c:v>
                </c:pt>
                <c:pt idx="90">
                  <c:v>139.85300000000001</c:v>
                </c:pt>
                <c:pt idx="91">
                  <c:v>140.80600000000001</c:v>
                </c:pt>
                <c:pt idx="92">
                  <c:v>141.76599999999999</c:v>
                </c:pt>
                <c:pt idx="93">
                  <c:v>142.72999999999999</c:v>
                </c:pt>
                <c:pt idx="94">
                  <c:v>143.69300000000001</c:v>
                </c:pt>
                <c:pt idx="95">
                  <c:v>144.64599999999999</c:v>
                </c:pt>
                <c:pt idx="96">
                  <c:v>145.60599999999999</c:v>
                </c:pt>
                <c:pt idx="97">
                  <c:v>146.57</c:v>
                </c:pt>
                <c:pt idx="98">
                  <c:v>147.52799999999999</c:v>
                </c:pt>
                <c:pt idx="99">
                  <c:v>148.48699999999999</c:v>
                </c:pt>
                <c:pt idx="100">
                  <c:v>149.453</c:v>
                </c:pt>
                <c:pt idx="101">
                  <c:v>150.41</c:v>
                </c:pt>
                <c:pt idx="102">
                  <c:v>151.36699999999999</c:v>
                </c:pt>
                <c:pt idx="103">
                  <c:v>152.327</c:v>
                </c:pt>
                <c:pt idx="104">
                  <c:v>153.29400000000001</c:v>
                </c:pt>
                <c:pt idx="105">
                  <c:v>154.24799999999999</c:v>
                </c:pt>
                <c:pt idx="106">
                  <c:v>155.208</c:v>
                </c:pt>
                <c:pt idx="107">
                  <c:v>156.172</c:v>
                </c:pt>
                <c:pt idx="108">
                  <c:v>157.13200000000001</c:v>
                </c:pt>
                <c:pt idx="109">
                  <c:v>158.08699999999999</c:v>
                </c:pt>
                <c:pt idx="110">
                  <c:v>159.047</c:v>
                </c:pt>
                <c:pt idx="111">
                  <c:v>160.011</c:v>
                </c:pt>
                <c:pt idx="112">
                  <c:v>160.97399999999999</c:v>
                </c:pt>
                <c:pt idx="113">
                  <c:v>161.928</c:v>
                </c:pt>
                <c:pt idx="114">
                  <c:v>162.89400000000001</c:v>
                </c:pt>
                <c:pt idx="115">
                  <c:v>163.85300000000001</c:v>
                </c:pt>
                <c:pt idx="116">
                  <c:v>164.81</c:v>
                </c:pt>
                <c:pt idx="117">
                  <c:v>165.76599999999999</c:v>
                </c:pt>
                <c:pt idx="118">
                  <c:v>166.733</c:v>
                </c:pt>
                <c:pt idx="119">
                  <c:v>167.691</c:v>
                </c:pt>
                <c:pt idx="120">
                  <c:v>168.65299999999999</c:v>
                </c:pt>
                <c:pt idx="121">
                  <c:v>169.607</c:v>
                </c:pt>
                <c:pt idx="122">
                  <c:v>170.57400000000001</c:v>
                </c:pt>
                <c:pt idx="123">
                  <c:v>171.529</c:v>
                </c:pt>
                <c:pt idx="124">
                  <c:v>172.489</c:v>
                </c:pt>
                <c:pt idx="125">
                  <c:v>173.453</c:v>
                </c:pt>
                <c:pt idx="126">
                  <c:v>174.41399999999999</c:v>
                </c:pt>
                <c:pt idx="127">
                  <c:v>175.36799999999999</c:v>
                </c:pt>
                <c:pt idx="128">
                  <c:v>176.328</c:v>
                </c:pt>
                <c:pt idx="129">
                  <c:v>177.286</c:v>
                </c:pt>
                <c:pt idx="130">
                  <c:v>178.251</c:v>
                </c:pt>
                <c:pt idx="131">
                  <c:v>179.20699999999999</c:v>
                </c:pt>
                <c:pt idx="132">
                  <c:v>180.166</c:v>
                </c:pt>
                <c:pt idx="133">
                  <c:v>181.13200000000001</c:v>
                </c:pt>
                <c:pt idx="134">
                  <c:v>182.09</c:v>
                </c:pt>
                <c:pt idx="135">
                  <c:v>183.047</c:v>
                </c:pt>
                <c:pt idx="136">
                  <c:v>184.01400000000001</c:v>
                </c:pt>
                <c:pt idx="137">
                  <c:v>184.971</c:v>
                </c:pt>
                <c:pt idx="138">
                  <c:v>185.93299999999999</c:v>
                </c:pt>
                <c:pt idx="139">
                  <c:v>186.886</c:v>
                </c:pt>
                <c:pt idx="140">
                  <c:v>187.846</c:v>
                </c:pt>
                <c:pt idx="141">
                  <c:v>188.809</c:v>
                </c:pt>
                <c:pt idx="142">
                  <c:v>189.76900000000001</c:v>
                </c:pt>
                <c:pt idx="143">
                  <c:v>190.73400000000001</c:v>
                </c:pt>
                <c:pt idx="144">
                  <c:v>191.68600000000001</c:v>
                </c:pt>
                <c:pt idx="145">
                  <c:v>192.648</c:v>
                </c:pt>
                <c:pt idx="146">
                  <c:v>193.61199999999999</c:v>
                </c:pt>
                <c:pt idx="147">
                  <c:v>194.571</c:v>
                </c:pt>
                <c:pt idx="148">
                  <c:v>195.53399999999999</c:v>
                </c:pt>
                <c:pt idx="149">
                  <c:v>196.488</c:v>
                </c:pt>
                <c:pt idx="150">
                  <c:v>197.44800000000001</c:v>
                </c:pt>
                <c:pt idx="151">
                  <c:v>198.41200000000001</c:v>
                </c:pt>
                <c:pt idx="152">
                  <c:v>199.37200000000001</c:v>
                </c:pt>
                <c:pt idx="153">
                  <c:v>200.327</c:v>
                </c:pt>
              </c:numCache>
            </c:numRef>
          </c:xVal>
          <c:yVal>
            <c:numRef>
              <c:f>'14.08 (5)'!$N$2:$N$283</c:f>
              <c:numCache>
                <c:formatCode>0.00</c:formatCode>
                <c:ptCount val="282"/>
                <c:pt idx="0">
                  <c:v>40.6</c:v>
                </c:pt>
                <c:pt idx="1">
                  <c:v>40.6</c:v>
                </c:pt>
                <c:pt idx="2">
                  <c:v>40.6</c:v>
                </c:pt>
                <c:pt idx="3">
                  <c:v>40.6</c:v>
                </c:pt>
                <c:pt idx="4">
                  <c:v>40.6</c:v>
                </c:pt>
                <c:pt idx="5">
                  <c:v>40.6</c:v>
                </c:pt>
                <c:pt idx="6">
                  <c:v>40.6</c:v>
                </c:pt>
                <c:pt idx="7">
                  <c:v>40.6</c:v>
                </c:pt>
                <c:pt idx="8">
                  <c:v>40.6</c:v>
                </c:pt>
                <c:pt idx="9">
                  <c:v>40.6</c:v>
                </c:pt>
                <c:pt idx="10">
                  <c:v>40.6</c:v>
                </c:pt>
                <c:pt idx="11">
                  <c:v>40.6</c:v>
                </c:pt>
                <c:pt idx="12">
                  <c:v>40.6</c:v>
                </c:pt>
                <c:pt idx="13">
                  <c:v>40.6</c:v>
                </c:pt>
                <c:pt idx="14">
                  <c:v>40.6</c:v>
                </c:pt>
                <c:pt idx="15">
                  <c:v>40.6</c:v>
                </c:pt>
                <c:pt idx="16">
                  <c:v>40.6</c:v>
                </c:pt>
                <c:pt idx="17">
                  <c:v>40.6</c:v>
                </c:pt>
                <c:pt idx="18">
                  <c:v>40.6</c:v>
                </c:pt>
                <c:pt idx="19">
                  <c:v>40.6</c:v>
                </c:pt>
                <c:pt idx="20">
                  <c:v>40.6</c:v>
                </c:pt>
                <c:pt idx="21">
                  <c:v>40.6</c:v>
                </c:pt>
                <c:pt idx="22">
                  <c:v>40.6</c:v>
                </c:pt>
                <c:pt idx="23">
                  <c:v>40.6</c:v>
                </c:pt>
                <c:pt idx="24">
                  <c:v>40.6</c:v>
                </c:pt>
                <c:pt idx="25">
                  <c:v>40.6</c:v>
                </c:pt>
                <c:pt idx="26">
                  <c:v>40.6</c:v>
                </c:pt>
                <c:pt idx="27">
                  <c:v>40.6</c:v>
                </c:pt>
                <c:pt idx="28">
                  <c:v>40.6</c:v>
                </c:pt>
                <c:pt idx="29">
                  <c:v>40.6</c:v>
                </c:pt>
                <c:pt idx="30">
                  <c:v>40.6</c:v>
                </c:pt>
                <c:pt idx="31">
                  <c:v>40.6</c:v>
                </c:pt>
                <c:pt idx="32">
                  <c:v>40.6</c:v>
                </c:pt>
                <c:pt idx="33">
                  <c:v>40.6</c:v>
                </c:pt>
                <c:pt idx="34">
                  <c:v>40.6</c:v>
                </c:pt>
                <c:pt idx="35">
                  <c:v>40.6</c:v>
                </c:pt>
                <c:pt idx="36">
                  <c:v>40.6</c:v>
                </c:pt>
                <c:pt idx="37">
                  <c:v>40.6</c:v>
                </c:pt>
                <c:pt idx="38">
                  <c:v>40.6</c:v>
                </c:pt>
                <c:pt idx="39">
                  <c:v>40.6</c:v>
                </c:pt>
                <c:pt idx="40">
                  <c:v>40.6</c:v>
                </c:pt>
                <c:pt idx="41">
                  <c:v>40.6</c:v>
                </c:pt>
                <c:pt idx="42">
                  <c:v>40.6</c:v>
                </c:pt>
                <c:pt idx="43">
                  <c:v>40.6</c:v>
                </c:pt>
                <c:pt idx="44">
                  <c:v>40.6</c:v>
                </c:pt>
                <c:pt idx="45">
                  <c:v>40.6</c:v>
                </c:pt>
                <c:pt idx="46">
                  <c:v>40.6</c:v>
                </c:pt>
                <c:pt idx="47">
                  <c:v>40.6</c:v>
                </c:pt>
                <c:pt idx="48">
                  <c:v>40.6</c:v>
                </c:pt>
                <c:pt idx="49">
                  <c:v>40.6</c:v>
                </c:pt>
                <c:pt idx="50">
                  <c:v>40.6</c:v>
                </c:pt>
                <c:pt idx="51">
                  <c:v>40.6</c:v>
                </c:pt>
                <c:pt idx="52">
                  <c:v>40.6</c:v>
                </c:pt>
                <c:pt idx="53">
                  <c:v>40.6</c:v>
                </c:pt>
                <c:pt idx="54">
                  <c:v>40.6</c:v>
                </c:pt>
                <c:pt idx="55">
                  <c:v>40.6</c:v>
                </c:pt>
                <c:pt idx="56">
                  <c:v>40.6</c:v>
                </c:pt>
                <c:pt idx="57">
                  <c:v>40.6</c:v>
                </c:pt>
                <c:pt idx="58">
                  <c:v>40.6</c:v>
                </c:pt>
                <c:pt idx="59">
                  <c:v>40.6</c:v>
                </c:pt>
                <c:pt idx="60">
                  <c:v>40.6</c:v>
                </c:pt>
                <c:pt idx="61">
                  <c:v>40.6</c:v>
                </c:pt>
                <c:pt idx="62">
                  <c:v>40.6</c:v>
                </c:pt>
                <c:pt idx="63">
                  <c:v>40.6</c:v>
                </c:pt>
                <c:pt idx="64">
                  <c:v>40.6</c:v>
                </c:pt>
                <c:pt idx="65">
                  <c:v>40.6</c:v>
                </c:pt>
                <c:pt idx="66">
                  <c:v>40.6</c:v>
                </c:pt>
                <c:pt idx="67">
                  <c:v>40.6</c:v>
                </c:pt>
                <c:pt idx="68">
                  <c:v>40.6</c:v>
                </c:pt>
                <c:pt idx="69">
                  <c:v>40.6</c:v>
                </c:pt>
                <c:pt idx="70">
                  <c:v>40.6</c:v>
                </c:pt>
                <c:pt idx="71">
                  <c:v>40.6</c:v>
                </c:pt>
                <c:pt idx="72">
                  <c:v>40.6</c:v>
                </c:pt>
                <c:pt idx="73">
                  <c:v>40.6</c:v>
                </c:pt>
                <c:pt idx="74">
                  <c:v>40.6</c:v>
                </c:pt>
                <c:pt idx="75">
                  <c:v>40.6</c:v>
                </c:pt>
                <c:pt idx="76">
                  <c:v>40.6</c:v>
                </c:pt>
                <c:pt idx="77">
                  <c:v>40.6</c:v>
                </c:pt>
                <c:pt idx="78">
                  <c:v>40.6</c:v>
                </c:pt>
                <c:pt idx="79">
                  <c:v>40.6</c:v>
                </c:pt>
                <c:pt idx="80">
                  <c:v>40.6</c:v>
                </c:pt>
                <c:pt idx="81">
                  <c:v>40.6</c:v>
                </c:pt>
                <c:pt idx="82">
                  <c:v>40.6</c:v>
                </c:pt>
                <c:pt idx="83">
                  <c:v>40.6</c:v>
                </c:pt>
                <c:pt idx="84">
                  <c:v>40.6</c:v>
                </c:pt>
                <c:pt idx="85">
                  <c:v>40.6</c:v>
                </c:pt>
                <c:pt idx="86">
                  <c:v>40.6</c:v>
                </c:pt>
                <c:pt idx="87">
                  <c:v>40.6</c:v>
                </c:pt>
                <c:pt idx="88">
                  <c:v>40.6</c:v>
                </c:pt>
                <c:pt idx="89">
                  <c:v>40.6</c:v>
                </c:pt>
                <c:pt idx="90">
                  <c:v>40.6</c:v>
                </c:pt>
                <c:pt idx="91">
                  <c:v>40.6</c:v>
                </c:pt>
                <c:pt idx="92">
                  <c:v>40.6</c:v>
                </c:pt>
                <c:pt idx="93">
                  <c:v>40.6</c:v>
                </c:pt>
                <c:pt idx="94">
                  <c:v>40.6</c:v>
                </c:pt>
                <c:pt idx="95">
                  <c:v>40.6</c:v>
                </c:pt>
                <c:pt idx="96">
                  <c:v>40.6</c:v>
                </c:pt>
                <c:pt idx="97">
                  <c:v>40.6</c:v>
                </c:pt>
                <c:pt idx="98">
                  <c:v>40.6</c:v>
                </c:pt>
                <c:pt idx="99">
                  <c:v>40.6</c:v>
                </c:pt>
                <c:pt idx="100">
                  <c:v>40.6</c:v>
                </c:pt>
                <c:pt idx="101">
                  <c:v>40.6</c:v>
                </c:pt>
                <c:pt idx="102">
                  <c:v>40.6</c:v>
                </c:pt>
                <c:pt idx="103">
                  <c:v>40.6</c:v>
                </c:pt>
                <c:pt idx="104">
                  <c:v>40.6</c:v>
                </c:pt>
                <c:pt idx="105">
                  <c:v>40.6</c:v>
                </c:pt>
                <c:pt idx="106">
                  <c:v>40.6</c:v>
                </c:pt>
                <c:pt idx="107">
                  <c:v>40.6</c:v>
                </c:pt>
                <c:pt idx="108">
                  <c:v>40.6</c:v>
                </c:pt>
                <c:pt idx="109">
                  <c:v>40.6</c:v>
                </c:pt>
                <c:pt idx="110">
                  <c:v>40.6</c:v>
                </c:pt>
                <c:pt idx="111">
                  <c:v>40.6</c:v>
                </c:pt>
                <c:pt idx="112">
                  <c:v>40.6</c:v>
                </c:pt>
                <c:pt idx="113">
                  <c:v>40.6</c:v>
                </c:pt>
                <c:pt idx="114">
                  <c:v>40.6</c:v>
                </c:pt>
                <c:pt idx="115">
                  <c:v>40.6</c:v>
                </c:pt>
                <c:pt idx="116">
                  <c:v>40.6</c:v>
                </c:pt>
                <c:pt idx="117">
                  <c:v>40.6</c:v>
                </c:pt>
                <c:pt idx="118">
                  <c:v>40.6</c:v>
                </c:pt>
                <c:pt idx="119">
                  <c:v>40.6</c:v>
                </c:pt>
                <c:pt idx="120">
                  <c:v>40.6</c:v>
                </c:pt>
                <c:pt idx="121">
                  <c:v>40.6</c:v>
                </c:pt>
                <c:pt idx="122">
                  <c:v>40.6</c:v>
                </c:pt>
                <c:pt idx="123">
                  <c:v>40.6</c:v>
                </c:pt>
                <c:pt idx="124">
                  <c:v>40.6</c:v>
                </c:pt>
                <c:pt idx="125">
                  <c:v>40.6</c:v>
                </c:pt>
                <c:pt idx="126">
                  <c:v>40.6</c:v>
                </c:pt>
                <c:pt idx="127">
                  <c:v>40.6</c:v>
                </c:pt>
                <c:pt idx="128">
                  <c:v>40.6</c:v>
                </c:pt>
                <c:pt idx="129">
                  <c:v>40.6</c:v>
                </c:pt>
                <c:pt idx="130">
                  <c:v>40.6</c:v>
                </c:pt>
                <c:pt idx="131">
                  <c:v>40.6</c:v>
                </c:pt>
                <c:pt idx="132">
                  <c:v>40.6</c:v>
                </c:pt>
                <c:pt idx="133">
                  <c:v>40.6</c:v>
                </c:pt>
                <c:pt idx="134">
                  <c:v>40.6</c:v>
                </c:pt>
                <c:pt idx="135">
                  <c:v>40.6</c:v>
                </c:pt>
                <c:pt idx="136">
                  <c:v>40.6</c:v>
                </c:pt>
                <c:pt idx="137">
                  <c:v>40.6</c:v>
                </c:pt>
                <c:pt idx="138">
                  <c:v>40.6</c:v>
                </c:pt>
                <c:pt idx="139">
                  <c:v>40.6</c:v>
                </c:pt>
                <c:pt idx="140">
                  <c:v>40.6</c:v>
                </c:pt>
                <c:pt idx="141">
                  <c:v>40.6</c:v>
                </c:pt>
                <c:pt idx="142">
                  <c:v>40.6</c:v>
                </c:pt>
                <c:pt idx="143">
                  <c:v>40.6</c:v>
                </c:pt>
                <c:pt idx="144">
                  <c:v>40.6</c:v>
                </c:pt>
                <c:pt idx="145">
                  <c:v>40.6</c:v>
                </c:pt>
                <c:pt idx="146">
                  <c:v>40.6</c:v>
                </c:pt>
                <c:pt idx="147">
                  <c:v>40.6</c:v>
                </c:pt>
                <c:pt idx="148">
                  <c:v>40.6</c:v>
                </c:pt>
                <c:pt idx="149">
                  <c:v>40.6</c:v>
                </c:pt>
                <c:pt idx="150">
                  <c:v>40.6</c:v>
                </c:pt>
                <c:pt idx="151">
                  <c:v>40.6</c:v>
                </c:pt>
                <c:pt idx="152">
                  <c:v>40.6</c:v>
                </c:pt>
                <c:pt idx="153">
                  <c:v>40.6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5328"/>
        <c:axId val="118756864"/>
      </c:scatterChart>
      <c:valAx>
        <c:axId val="1187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8756864"/>
        <c:crosses val="autoZero"/>
        <c:crossBetween val="midCat"/>
      </c:valAx>
      <c:valAx>
        <c:axId val="1187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7553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(6)'!$A$2:$A$99</c:f>
              <c:numCache>
                <c:formatCode>General</c:formatCode>
                <c:ptCount val="98"/>
                <c:pt idx="0">
                  <c:v>37.334000000000003</c:v>
                </c:pt>
                <c:pt idx="1">
                  <c:v>38.292999999999999</c:v>
                </c:pt>
                <c:pt idx="2">
                  <c:v>39.249000000000002</c:v>
                </c:pt>
                <c:pt idx="3">
                  <c:v>40.207000000000001</c:v>
                </c:pt>
                <c:pt idx="4">
                  <c:v>41.173999999999999</c:v>
                </c:pt>
                <c:pt idx="5">
                  <c:v>42.131</c:v>
                </c:pt>
                <c:pt idx="6">
                  <c:v>43.088000000000001</c:v>
                </c:pt>
                <c:pt idx="7">
                  <c:v>44.048999999999999</c:v>
                </c:pt>
                <c:pt idx="8">
                  <c:v>45.011000000000003</c:v>
                </c:pt>
                <c:pt idx="9">
                  <c:v>45.972000000000001</c:v>
                </c:pt>
                <c:pt idx="10">
                  <c:v>46.927</c:v>
                </c:pt>
                <c:pt idx="11">
                  <c:v>47.889000000000003</c:v>
                </c:pt>
                <c:pt idx="12">
                  <c:v>48.850999999999999</c:v>
                </c:pt>
                <c:pt idx="13">
                  <c:v>49.811</c:v>
                </c:pt>
                <c:pt idx="14">
                  <c:v>50.774999999999999</c:v>
                </c:pt>
                <c:pt idx="15">
                  <c:v>51.726999999999997</c:v>
                </c:pt>
                <c:pt idx="16">
                  <c:v>52.692999999999998</c:v>
                </c:pt>
                <c:pt idx="17">
                  <c:v>53.649000000000001</c:v>
                </c:pt>
                <c:pt idx="18">
                  <c:v>54.615000000000002</c:v>
                </c:pt>
                <c:pt idx="19">
                  <c:v>55.573</c:v>
                </c:pt>
                <c:pt idx="20">
                  <c:v>56.530999999999999</c:v>
                </c:pt>
                <c:pt idx="21">
                  <c:v>57.487000000000002</c:v>
                </c:pt>
                <c:pt idx="22">
                  <c:v>58.454000000000001</c:v>
                </c:pt>
                <c:pt idx="23">
                  <c:v>59.411999999999999</c:v>
                </c:pt>
                <c:pt idx="24">
                  <c:v>60.369</c:v>
                </c:pt>
                <c:pt idx="25">
                  <c:v>61.33</c:v>
                </c:pt>
                <c:pt idx="26">
                  <c:v>62.292000000000002</c:v>
                </c:pt>
                <c:pt idx="27">
                  <c:v>63.253</c:v>
                </c:pt>
                <c:pt idx="28">
                  <c:v>64.206999999999994</c:v>
                </c:pt>
                <c:pt idx="29">
                  <c:v>65.167000000000002</c:v>
                </c:pt>
                <c:pt idx="30">
                  <c:v>66.131</c:v>
                </c:pt>
                <c:pt idx="31">
                  <c:v>67.091999999999999</c:v>
                </c:pt>
                <c:pt idx="32">
                  <c:v>68.046999999999997</c:v>
                </c:pt>
                <c:pt idx="33">
                  <c:v>69.007000000000005</c:v>
                </c:pt>
                <c:pt idx="34">
                  <c:v>69.974000000000004</c:v>
                </c:pt>
                <c:pt idx="35">
                  <c:v>70.930999999999997</c:v>
                </c:pt>
                <c:pt idx="36">
                  <c:v>71.89</c:v>
                </c:pt>
                <c:pt idx="37">
                  <c:v>72.853999999999999</c:v>
                </c:pt>
                <c:pt idx="38">
                  <c:v>73.811000000000007</c:v>
                </c:pt>
                <c:pt idx="39">
                  <c:v>74.768000000000001</c:v>
                </c:pt>
                <c:pt idx="40">
                  <c:v>75.734999999999999</c:v>
                </c:pt>
                <c:pt idx="41">
                  <c:v>76.692999999999998</c:v>
                </c:pt>
                <c:pt idx="42">
                  <c:v>77.653000000000006</c:v>
                </c:pt>
                <c:pt idx="43">
                  <c:v>78.61</c:v>
                </c:pt>
                <c:pt idx="44">
                  <c:v>79.572999999999993</c:v>
                </c:pt>
                <c:pt idx="45">
                  <c:v>80.534000000000006</c:v>
                </c:pt>
                <c:pt idx="46">
                  <c:v>81.489000000000004</c:v>
                </c:pt>
                <c:pt idx="47">
                  <c:v>82.447999999999993</c:v>
                </c:pt>
                <c:pt idx="48">
                  <c:v>83.412000000000006</c:v>
                </c:pt>
                <c:pt idx="49">
                  <c:v>84.373000000000005</c:v>
                </c:pt>
                <c:pt idx="50">
                  <c:v>85.326999999999998</c:v>
                </c:pt>
                <c:pt idx="51">
                  <c:v>86.289000000000001</c:v>
                </c:pt>
                <c:pt idx="52">
                  <c:v>87.253</c:v>
                </c:pt>
                <c:pt idx="53">
                  <c:v>88.210999999999999</c:v>
                </c:pt>
                <c:pt idx="54">
                  <c:v>89.167000000000002</c:v>
                </c:pt>
                <c:pt idx="55">
                  <c:v>90.134</c:v>
                </c:pt>
                <c:pt idx="56">
                  <c:v>91.091999999999999</c:v>
                </c:pt>
                <c:pt idx="57">
                  <c:v>92.049000000000007</c:v>
                </c:pt>
                <c:pt idx="58">
                  <c:v>93.007000000000005</c:v>
                </c:pt>
                <c:pt idx="59">
                  <c:v>93.974000000000004</c:v>
                </c:pt>
                <c:pt idx="60">
                  <c:v>94.933999999999997</c:v>
                </c:pt>
                <c:pt idx="61">
                  <c:v>95.894000000000005</c:v>
                </c:pt>
                <c:pt idx="62">
                  <c:v>96.853999999999999</c:v>
                </c:pt>
                <c:pt idx="63">
                  <c:v>97.814999999999998</c:v>
                </c:pt>
                <c:pt idx="64">
                  <c:v>98.769000000000005</c:v>
                </c:pt>
                <c:pt idx="65">
                  <c:v>99.728999999999999</c:v>
                </c:pt>
                <c:pt idx="66">
                  <c:v>100.693</c:v>
                </c:pt>
                <c:pt idx="67">
                  <c:v>101.654</c:v>
                </c:pt>
                <c:pt idx="68">
                  <c:v>102.60899999999999</c:v>
                </c:pt>
                <c:pt idx="69">
                  <c:v>103.57</c:v>
                </c:pt>
                <c:pt idx="70">
                  <c:v>104.53400000000001</c:v>
                </c:pt>
                <c:pt idx="71">
                  <c:v>105.491</c:v>
                </c:pt>
                <c:pt idx="72">
                  <c:v>106.44799999999999</c:v>
                </c:pt>
                <c:pt idx="73">
                  <c:v>107.41500000000001</c:v>
                </c:pt>
                <c:pt idx="74">
                  <c:v>108.373</c:v>
                </c:pt>
                <c:pt idx="75">
                  <c:v>109.33</c:v>
                </c:pt>
                <c:pt idx="76">
                  <c:v>110.28700000000001</c:v>
                </c:pt>
                <c:pt idx="77">
                  <c:v>111.254</c:v>
                </c:pt>
                <c:pt idx="78">
                  <c:v>112.215</c:v>
                </c:pt>
                <c:pt idx="79">
                  <c:v>113.16800000000001</c:v>
                </c:pt>
                <c:pt idx="80">
                  <c:v>114.13</c:v>
                </c:pt>
                <c:pt idx="81">
                  <c:v>115.095</c:v>
                </c:pt>
                <c:pt idx="82">
                  <c:v>116.04900000000001</c:v>
                </c:pt>
                <c:pt idx="83">
                  <c:v>117.01</c:v>
                </c:pt>
                <c:pt idx="84">
                  <c:v>117.974</c:v>
                </c:pt>
                <c:pt idx="85">
                  <c:v>118.935</c:v>
                </c:pt>
                <c:pt idx="86">
                  <c:v>119.887</c:v>
                </c:pt>
                <c:pt idx="87">
                  <c:v>120.84699999999999</c:v>
                </c:pt>
                <c:pt idx="88">
                  <c:v>121.81399999999999</c:v>
                </c:pt>
                <c:pt idx="89">
                  <c:v>122.77200000000001</c:v>
                </c:pt>
                <c:pt idx="90">
                  <c:v>123.73099999999999</c:v>
                </c:pt>
                <c:pt idx="91">
                  <c:v>124.68899999999999</c:v>
                </c:pt>
                <c:pt idx="92">
                  <c:v>125.654</c:v>
                </c:pt>
                <c:pt idx="93">
                  <c:v>126.611</c:v>
                </c:pt>
                <c:pt idx="94">
                  <c:v>127.568</c:v>
                </c:pt>
                <c:pt idx="95">
                  <c:v>128.529</c:v>
                </c:pt>
                <c:pt idx="96">
                  <c:v>129.49199999999999</c:v>
                </c:pt>
                <c:pt idx="97">
                  <c:v>130.453</c:v>
                </c:pt>
              </c:numCache>
            </c:numRef>
          </c:xVal>
          <c:yVal>
            <c:numRef>
              <c:f>'14.08 (6)'!$B$2:$B$99</c:f>
              <c:numCache>
                <c:formatCode>General</c:formatCode>
                <c:ptCount val="98"/>
                <c:pt idx="0">
                  <c:v>41.1</c:v>
                </c:pt>
                <c:pt idx="1">
                  <c:v>41.1</c:v>
                </c:pt>
                <c:pt idx="2">
                  <c:v>41.1</c:v>
                </c:pt>
                <c:pt idx="3">
                  <c:v>41.1</c:v>
                </c:pt>
                <c:pt idx="4">
                  <c:v>41.2</c:v>
                </c:pt>
                <c:pt idx="5">
                  <c:v>41.2</c:v>
                </c:pt>
                <c:pt idx="6">
                  <c:v>41.2</c:v>
                </c:pt>
                <c:pt idx="7">
                  <c:v>41.3</c:v>
                </c:pt>
                <c:pt idx="8">
                  <c:v>41.3</c:v>
                </c:pt>
                <c:pt idx="9">
                  <c:v>41.3</c:v>
                </c:pt>
                <c:pt idx="10">
                  <c:v>41.4</c:v>
                </c:pt>
                <c:pt idx="11">
                  <c:v>41.4</c:v>
                </c:pt>
                <c:pt idx="12">
                  <c:v>41.4</c:v>
                </c:pt>
                <c:pt idx="13">
                  <c:v>41.4</c:v>
                </c:pt>
                <c:pt idx="14">
                  <c:v>41.4</c:v>
                </c:pt>
                <c:pt idx="15">
                  <c:v>41.5</c:v>
                </c:pt>
                <c:pt idx="16">
                  <c:v>41.5</c:v>
                </c:pt>
                <c:pt idx="17">
                  <c:v>41.5</c:v>
                </c:pt>
                <c:pt idx="18">
                  <c:v>41.5</c:v>
                </c:pt>
                <c:pt idx="19">
                  <c:v>41.6</c:v>
                </c:pt>
                <c:pt idx="20">
                  <c:v>41.8</c:v>
                </c:pt>
                <c:pt idx="21">
                  <c:v>42.1</c:v>
                </c:pt>
                <c:pt idx="22">
                  <c:v>45.7</c:v>
                </c:pt>
                <c:pt idx="23">
                  <c:v>49</c:v>
                </c:pt>
                <c:pt idx="24">
                  <c:v>54.4</c:v>
                </c:pt>
                <c:pt idx="25">
                  <c:v>57.9</c:v>
                </c:pt>
                <c:pt idx="26">
                  <c:v>61.1</c:v>
                </c:pt>
                <c:pt idx="27">
                  <c:v>64.099999999999994</c:v>
                </c:pt>
                <c:pt idx="28">
                  <c:v>66.900000000000006</c:v>
                </c:pt>
                <c:pt idx="29">
                  <c:v>70</c:v>
                </c:pt>
                <c:pt idx="30">
                  <c:v>70.2</c:v>
                </c:pt>
                <c:pt idx="31">
                  <c:v>70.400000000000006</c:v>
                </c:pt>
                <c:pt idx="32">
                  <c:v>70.8</c:v>
                </c:pt>
                <c:pt idx="33">
                  <c:v>70.8</c:v>
                </c:pt>
                <c:pt idx="34">
                  <c:v>70.3</c:v>
                </c:pt>
                <c:pt idx="35">
                  <c:v>69.900000000000006</c:v>
                </c:pt>
                <c:pt idx="36">
                  <c:v>67.599999999999994</c:v>
                </c:pt>
                <c:pt idx="37">
                  <c:v>67.599999999999994</c:v>
                </c:pt>
                <c:pt idx="38">
                  <c:v>67.099999999999994</c:v>
                </c:pt>
                <c:pt idx="39">
                  <c:v>64.3</c:v>
                </c:pt>
                <c:pt idx="40">
                  <c:v>64</c:v>
                </c:pt>
                <c:pt idx="41">
                  <c:v>63.8</c:v>
                </c:pt>
                <c:pt idx="42">
                  <c:v>60.5</c:v>
                </c:pt>
                <c:pt idx="43">
                  <c:v>60</c:v>
                </c:pt>
                <c:pt idx="44">
                  <c:v>57.5</c:v>
                </c:pt>
                <c:pt idx="45">
                  <c:v>57.5</c:v>
                </c:pt>
                <c:pt idx="46">
                  <c:v>57</c:v>
                </c:pt>
                <c:pt idx="47">
                  <c:v>53.9</c:v>
                </c:pt>
                <c:pt idx="48">
                  <c:v>53.6</c:v>
                </c:pt>
                <c:pt idx="49">
                  <c:v>53.2</c:v>
                </c:pt>
                <c:pt idx="50">
                  <c:v>53</c:v>
                </c:pt>
                <c:pt idx="51">
                  <c:v>52.4</c:v>
                </c:pt>
                <c:pt idx="52">
                  <c:v>52</c:v>
                </c:pt>
                <c:pt idx="53">
                  <c:v>48.5</c:v>
                </c:pt>
                <c:pt idx="54">
                  <c:v>48.6</c:v>
                </c:pt>
                <c:pt idx="55">
                  <c:v>48.6</c:v>
                </c:pt>
                <c:pt idx="56">
                  <c:v>48.5</c:v>
                </c:pt>
                <c:pt idx="57">
                  <c:v>48.1</c:v>
                </c:pt>
                <c:pt idx="58">
                  <c:v>47.7</c:v>
                </c:pt>
                <c:pt idx="59">
                  <c:v>47.5</c:v>
                </c:pt>
                <c:pt idx="60">
                  <c:v>47.3</c:v>
                </c:pt>
                <c:pt idx="61">
                  <c:v>45.1</c:v>
                </c:pt>
                <c:pt idx="62">
                  <c:v>45.2</c:v>
                </c:pt>
                <c:pt idx="63">
                  <c:v>45.2</c:v>
                </c:pt>
                <c:pt idx="64">
                  <c:v>45.2</c:v>
                </c:pt>
                <c:pt idx="65">
                  <c:v>45.2</c:v>
                </c:pt>
                <c:pt idx="66">
                  <c:v>45.2</c:v>
                </c:pt>
                <c:pt idx="67">
                  <c:v>45.1</c:v>
                </c:pt>
                <c:pt idx="68">
                  <c:v>44.8</c:v>
                </c:pt>
                <c:pt idx="69">
                  <c:v>44.5</c:v>
                </c:pt>
                <c:pt idx="70">
                  <c:v>44.3</c:v>
                </c:pt>
                <c:pt idx="71">
                  <c:v>44.1</c:v>
                </c:pt>
                <c:pt idx="72">
                  <c:v>44</c:v>
                </c:pt>
                <c:pt idx="73">
                  <c:v>43.9</c:v>
                </c:pt>
                <c:pt idx="74">
                  <c:v>43.8</c:v>
                </c:pt>
                <c:pt idx="75">
                  <c:v>43.7</c:v>
                </c:pt>
                <c:pt idx="76">
                  <c:v>43.7</c:v>
                </c:pt>
                <c:pt idx="77">
                  <c:v>43.6</c:v>
                </c:pt>
                <c:pt idx="78">
                  <c:v>43.6</c:v>
                </c:pt>
                <c:pt idx="79">
                  <c:v>43.5</c:v>
                </c:pt>
                <c:pt idx="80">
                  <c:v>43.4</c:v>
                </c:pt>
                <c:pt idx="81">
                  <c:v>43.4</c:v>
                </c:pt>
                <c:pt idx="82">
                  <c:v>43.3</c:v>
                </c:pt>
                <c:pt idx="83">
                  <c:v>43.2</c:v>
                </c:pt>
                <c:pt idx="84">
                  <c:v>43.2</c:v>
                </c:pt>
                <c:pt idx="85">
                  <c:v>43.1</c:v>
                </c:pt>
                <c:pt idx="86">
                  <c:v>43</c:v>
                </c:pt>
                <c:pt idx="87">
                  <c:v>42.9</c:v>
                </c:pt>
                <c:pt idx="88">
                  <c:v>42.8</c:v>
                </c:pt>
                <c:pt idx="89">
                  <c:v>42.8</c:v>
                </c:pt>
                <c:pt idx="90">
                  <c:v>42.7</c:v>
                </c:pt>
                <c:pt idx="91">
                  <c:v>42.6</c:v>
                </c:pt>
                <c:pt idx="92">
                  <c:v>42.6</c:v>
                </c:pt>
                <c:pt idx="93">
                  <c:v>42.5</c:v>
                </c:pt>
                <c:pt idx="94">
                  <c:v>42.5</c:v>
                </c:pt>
                <c:pt idx="95">
                  <c:v>42.4</c:v>
                </c:pt>
                <c:pt idx="96">
                  <c:v>42.3</c:v>
                </c:pt>
                <c:pt idx="97">
                  <c:v>42.3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(6)'!$A$2:$A$99</c:f>
              <c:numCache>
                <c:formatCode>General</c:formatCode>
                <c:ptCount val="98"/>
                <c:pt idx="0">
                  <c:v>37.334000000000003</c:v>
                </c:pt>
                <c:pt idx="1">
                  <c:v>38.292999999999999</c:v>
                </c:pt>
                <c:pt idx="2">
                  <c:v>39.249000000000002</c:v>
                </c:pt>
                <c:pt idx="3">
                  <c:v>40.207000000000001</c:v>
                </c:pt>
                <c:pt idx="4">
                  <c:v>41.173999999999999</c:v>
                </c:pt>
                <c:pt idx="5">
                  <c:v>42.131</c:v>
                </c:pt>
                <c:pt idx="6">
                  <c:v>43.088000000000001</c:v>
                </c:pt>
                <c:pt idx="7">
                  <c:v>44.048999999999999</c:v>
                </c:pt>
                <c:pt idx="8">
                  <c:v>45.011000000000003</c:v>
                </c:pt>
                <c:pt idx="9">
                  <c:v>45.972000000000001</c:v>
                </c:pt>
                <c:pt idx="10">
                  <c:v>46.927</c:v>
                </c:pt>
                <c:pt idx="11">
                  <c:v>47.889000000000003</c:v>
                </c:pt>
                <c:pt idx="12">
                  <c:v>48.850999999999999</c:v>
                </c:pt>
                <c:pt idx="13">
                  <c:v>49.811</c:v>
                </c:pt>
                <c:pt idx="14">
                  <c:v>50.774999999999999</c:v>
                </c:pt>
                <c:pt idx="15">
                  <c:v>51.726999999999997</c:v>
                </c:pt>
                <c:pt idx="16">
                  <c:v>52.692999999999998</c:v>
                </c:pt>
                <c:pt idx="17">
                  <c:v>53.649000000000001</c:v>
                </c:pt>
                <c:pt idx="18">
                  <c:v>54.615000000000002</c:v>
                </c:pt>
                <c:pt idx="19">
                  <c:v>55.573</c:v>
                </c:pt>
                <c:pt idx="20">
                  <c:v>56.530999999999999</c:v>
                </c:pt>
                <c:pt idx="21">
                  <c:v>57.487000000000002</c:v>
                </c:pt>
                <c:pt idx="22">
                  <c:v>58.454000000000001</c:v>
                </c:pt>
                <c:pt idx="23">
                  <c:v>59.411999999999999</c:v>
                </c:pt>
                <c:pt idx="24">
                  <c:v>60.369</c:v>
                </c:pt>
                <c:pt idx="25">
                  <c:v>61.33</c:v>
                </c:pt>
                <c:pt idx="26">
                  <c:v>62.292000000000002</c:v>
                </c:pt>
                <c:pt idx="27">
                  <c:v>63.253</c:v>
                </c:pt>
                <c:pt idx="28">
                  <c:v>64.206999999999994</c:v>
                </c:pt>
                <c:pt idx="29">
                  <c:v>65.167000000000002</c:v>
                </c:pt>
                <c:pt idx="30">
                  <c:v>66.131</c:v>
                </c:pt>
                <c:pt idx="31">
                  <c:v>67.091999999999999</c:v>
                </c:pt>
                <c:pt idx="32">
                  <c:v>68.046999999999997</c:v>
                </c:pt>
                <c:pt idx="33">
                  <c:v>69.007000000000005</c:v>
                </c:pt>
                <c:pt idx="34">
                  <c:v>69.974000000000004</c:v>
                </c:pt>
                <c:pt idx="35">
                  <c:v>70.930999999999997</c:v>
                </c:pt>
                <c:pt idx="36">
                  <c:v>71.89</c:v>
                </c:pt>
                <c:pt idx="37">
                  <c:v>72.853999999999999</c:v>
                </c:pt>
                <c:pt idx="38">
                  <c:v>73.811000000000007</c:v>
                </c:pt>
                <c:pt idx="39">
                  <c:v>74.768000000000001</c:v>
                </c:pt>
                <c:pt idx="40">
                  <c:v>75.734999999999999</c:v>
                </c:pt>
                <c:pt idx="41">
                  <c:v>76.692999999999998</c:v>
                </c:pt>
                <c:pt idx="42">
                  <c:v>77.653000000000006</c:v>
                </c:pt>
                <c:pt idx="43">
                  <c:v>78.61</c:v>
                </c:pt>
                <c:pt idx="44">
                  <c:v>79.572999999999993</c:v>
                </c:pt>
                <c:pt idx="45">
                  <c:v>80.534000000000006</c:v>
                </c:pt>
                <c:pt idx="46">
                  <c:v>81.489000000000004</c:v>
                </c:pt>
                <c:pt idx="47">
                  <c:v>82.447999999999993</c:v>
                </c:pt>
                <c:pt idx="48">
                  <c:v>83.412000000000006</c:v>
                </c:pt>
                <c:pt idx="49">
                  <c:v>84.373000000000005</c:v>
                </c:pt>
                <c:pt idx="50">
                  <c:v>85.326999999999998</c:v>
                </c:pt>
                <c:pt idx="51">
                  <c:v>86.289000000000001</c:v>
                </c:pt>
                <c:pt idx="52">
                  <c:v>87.253</c:v>
                </c:pt>
                <c:pt idx="53">
                  <c:v>88.210999999999999</c:v>
                </c:pt>
                <c:pt idx="54">
                  <c:v>89.167000000000002</c:v>
                </c:pt>
                <c:pt idx="55">
                  <c:v>90.134</c:v>
                </c:pt>
                <c:pt idx="56">
                  <c:v>91.091999999999999</c:v>
                </c:pt>
                <c:pt idx="57">
                  <c:v>92.049000000000007</c:v>
                </c:pt>
                <c:pt idx="58">
                  <c:v>93.007000000000005</c:v>
                </c:pt>
                <c:pt idx="59">
                  <c:v>93.974000000000004</c:v>
                </c:pt>
                <c:pt idx="60">
                  <c:v>94.933999999999997</c:v>
                </c:pt>
                <c:pt idx="61">
                  <c:v>95.894000000000005</c:v>
                </c:pt>
                <c:pt idx="62">
                  <c:v>96.853999999999999</c:v>
                </c:pt>
                <c:pt idx="63">
                  <c:v>97.814999999999998</c:v>
                </c:pt>
                <c:pt idx="64">
                  <c:v>98.769000000000005</c:v>
                </c:pt>
                <c:pt idx="65">
                  <c:v>99.728999999999999</c:v>
                </c:pt>
                <c:pt idx="66">
                  <c:v>100.693</c:v>
                </c:pt>
                <c:pt idx="67">
                  <c:v>101.654</c:v>
                </c:pt>
                <c:pt idx="68">
                  <c:v>102.60899999999999</c:v>
                </c:pt>
                <c:pt idx="69">
                  <c:v>103.57</c:v>
                </c:pt>
                <c:pt idx="70">
                  <c:v>104.53400000000001</c:v>
                </c:pt>
                <c:pt idx="71">
                  <c:v>105.491</c:v>
                </c:pt>
                <c:pt idx="72">
                  <c:v>106.44799999999999</c:v>
                </c:pt>
                <c:pt idx="73">
                  <c:v>107.41500000000001</c:v>
                </c:pt>
                <c:pt idx="74">
                  <c:v>108.373</c:v>
                </c:pt>
                <c:pt idx="75">
                  <c:v>109.33</c:v>
                </c:pt>
                <c:pt idx="76">
                  <c:v>110.28700000000001</c:v>
                </c:pt>
                <c:pt idx="77">
                  <c:v>111.254</c:v>
                </c:pt>
                <c:pt idx="78">
                  <c:v>112.215</c:v>
                </c:pt>
                <c:pt idx="79">
                  <c:v>113.16800000000001</c:v>
                </c:pt>
                <c:pt idx="80">
                  <c:v>114.13</c:v>
                </c:pt>
                <c:pt idx="81">
                  <c:v>115.095</c:v>
                </c:pt>
                <c:pt idx="82">
                  <c:v>116.04900000000001</c:v>
                </c:pt>
                <c:pt idx="83">
                  <c:v>117.01</c:v>
                </c:pt>
                <c:pt idx="84">
                  <c:v>117.974</c:v>
                </c:pt>
                <c:pt idx="85">
                  <c:v>118.935</c:v>
                </c:pt>
                <c:pt idx="86">
                  <c:v>119.887</c:v>
                </c:pt>
                <c:pt idx="87">
                  <c:v>120.84699999999999</c:v>
                </c:pt>
                <c:pt idx="88">
                  <c:v>121.81399999999999</c:v>
                </c:pt>
                <c:pt idx="89">
                  <c:v>122.77200000000001</c:v>
                </c:pt>
                <c:pt idx="90">
                  <c:v>123.73099999999999</c:v>
                </c:pt>
                <c:pt idx="91">
                  <c:v>124.68899999999999</c:v>
                </c:pt>
                <c:pt idx="92">
                  <c:v>125.654</c:v>
                </c:pt>
                <c:pt idx="93">
                  <c:v>126.611</c:v>
                </c:pt>
                <c:pt idx="94">
                  <c:v>127.568</c:v>
                </c:pt>
                <c:pt idx="95">
                  <c:v>128.529</c:v>
                </c:pt>
                <c:pt idx="96">
                  <c:v>129.49199999999999</c:v>
                </c:pt>
                <c:pt idx="97">
                  <c:v>130.453</c:v>
                </c:pt>
              </c:numCache>
            </c:numRef>
          </c:xVal>
          <c:yVal>
            <c:numRef>
              <c:f>'14.08 (6)'!$C$2:$C$99</c:f>
              <c:numCache>
                <c:formatCode>0.0</c:formatCode>
                <c:ptCount val="98"/>
                <c:pt idx="0">
                  <c:v>41.1</c:v>
                </c:pt>
                <c:pt idx="1">
                  <c:v>41.100780480658891</c:v>
                </c:pt>
                <c:pt idx="2">
                  <c:v>41.101558519772446</c:v>
                </c:pt>
                <c:pt idx="3">
                  <c:v>41.102338186582891</c:v>
                </c:pt>
                <c:pt idx="4">
                  <c:v>41.103125178029345</c:v>
                </c:pt>
                <c:pt idx="5">
                  <c:v>41.103904030991345</c:v>
                </c:pt>
                <c:pt idx="6">
                  <c:v>41.104682883953345</c:v>
                </c:pt>
                <c:pt idx="7">
                  <c:v>41.105464992309123</c:v>
                </c:pt>
                <c:pt idx="8">
                  <c:v>41.106247914513354</c:v>
                </c:pt>
                <c:pt idx="9">
                  <c:v>41.107030022869132</c:v>
                </c:pt>
                <c:pt idx="10">
                  <c:v>41.107807248134243</c:v>
                </c:pt>
                <c:pt idx="11">
                  <c:v>41.108590170338474</c:v>
                </c:pt>
                <c:pt idx="12">
                  <c:v>41.109373092542704</c:v>
                </c:pt>
                <c:pt idx="13">
                  <c:v>41.110154387050038</c:v>
                </c:pt>
                <c:pt idx="14">
                  <c:v>41.110938936951158</c:v>
                </c:pt>
                <c:pt idx="15">
                  <c:v>41.111713720670934</c:v>
                </c:pt>
                <c:pt idx="16">
                  <c:v>41.112499898268943</c:v>
                </c:pt>
                <c:pt idx="17">
                  <c:v>41.113277937382499</c:v>
                </c:pt>
                <c:pt idx="18">
                  <c:v>41.114064114980508</c:v>
                </c:pt>
                <c:pt idx="19">
                  <c:v>41.114843781790952</c:v>
                </c:pt>
                <c:pt idx="20">
                  <c:v>41.115623448601397</c:v>
                </c:pt>
                <c:pt idx="21">
                  <c:v>41.116401487714953</c:v>
                </c:pt>
                <c:pt idx="22">
                  <c:v>41.117188479161406</c:v>
                </c:pt>
                <c:pt idx="23">
                  <c:v>41.117968145971851</c:v>
                </c:pt>
                <c:pt idx="24">
                  <c:v>41.118746998933851</c:v>
                </c:pt>
                <c:pt idx="25">
                  <c:v>41.11952910728963</c:v>
                </c:pt>
                <c:pt idx="26">
                  <c:v>41.12031202949386</c:v>
                </c:pt>
                <c:pt idx="27">
                  <c:v>41.121094137849639</c:v>
                </c:pt>
                <c:pt idx="28">
                  <c:v>41.121870549266305</c:v>
                </c:pt>
                <c:pt idx="29">
                  <c:v>41.122651843773639</c:v>
                </c:pt>
                <c:pt idx="30">
                  <c:v>41.123436393674758</c:v>
                </c:pt>
                <c:pt idx="31">
                  <c:v>41.124218502030537</c:v>
                </c:pt>
                <c:pt idx="32">
                  <c:v>41.124995727295648</c:v>
                </c:pt>
                <c:pt idx="33">
                  <c:v>41.125777021802982</c:v>
                </c:pt>
                <c:pt idx="34">
                  <c:v>41.126564013249435</c:v>
                </c:pt>
                <c:pt idx="35">
                  <c:v>41.127342866211436</c:v>
                </c:pt>
                <c:pt idx="36">
                  <c:v>41.128123346870325</c:v>
                </c:pt>
                <c:pt idx="37">
                  <c:v>41.128907896771445</c:v>
                </c:pt>
                <c:pt idx="38">
                  <c:v>41.129686749733445</c:v>
                </c:pt>
                <c:pt idx="39">
                  <c:v>41.130465602695445</c:v>
                </c:pt>
                <c:pt idx="40">
                  <c:v>41.131252594141898</c:v>
                </c:pt>
                <c:pt idx="41">
                  <c:v>41.132032260952343</c:v>
                </c:pt>
                <c:pt idx="42">
                  <c:v>41.132813555459677</c:v>
                </c:pt>
                <c:pt idx="43">
                  <c:v>41.133592408421677</c:v>
                </c:pt>
                <c:pt idx="44">
                  <c:v>41.134376144474352</c:v>
                </c:pt>
                <c:pt idx="45">
                  <c:v>41.135158252830131</c:v>
                </c:pt>
                <c:pt idx="46">
                  <c:v>41.135935478095242</c:v>
                </c:pt>
                <c:pt idx="47">
                  <c:v>41.136715958754131</c:v>
                </c:pt>
                <c:pt idx="48">
                  <c:v>41.137500508655251</c:v>
                </c:pt>
                <c:pt idx="49">
                  <c:v>41.138282617011029</c:v>
                </c:pt>
                <c:pt idx="50">
                  <c:v>41.139059028427695</c:v>
                </c:pt>
                <c:pt idx="51">
                  <c:v>41.139841950631926</c:v>
                </c:pt>
                <c:pt idx="52">
                  <c:v>41.140626500533045</c:v>
                </c:pt>
                <c:pt idx="53">
                  <c:v>41.14140616734349</c:v>
                </c:pt>
                <c:pt idx="54">
                  <c:v>41.142184206457046</c:v>
                </c:pt>
                <c:pt idx="55">
                  <c:v>41.142971197903499</c:v>
                </c:pt>
                <c:pt idx="56">
                  <c:v>41.143750864713944</c:v>
                </c:pt>
                <c:pt idx="57">
                  <c:v>41.144529717675944</c:v>
                </c:pt>
                <c:pt idx="58">
                  <c:v>41.145309384486389</c:v>
                </c:pt>
                <c:pt idx="59">
                  <c:v>41.146096375932842</c:v>
                </c:pt>
                <c:pt idx="60">
                  <c:v>41.146877670440176</c:v>
                </c:pt>
                <c:pt idx="61">
                  <c:v>41.14765896494751</c:v>
                </c:pt>
                <c:pt idx="62">
                  <c:v>41.148440259454844</c:v>
                </c:pt>
                <c:pt idx="63">
                  <c:v>41.149222367810623</c:v>
                </c:pt>
                <c:pt idx="64">
                  <c:v>41.149998779227289</c:v>
                </c:pt>
                <c:pt idx="65">
                  <c:v>41.150780073734623</c:v>
                </c:pt>
                <c:pt idx="66">
                  <c:v>41.151564623635743</c:v>
                </c:pt>
                <c:pt idx="67">
                  <c:v>41.152346731991521</c:v>
                </c:pt>
                <c:pt idx="68">
                  <c:v>41.153123957256632</c:v>
                </c:pt>
                <c:pt idx="69">
                  <c:v>41.153906065612411</c:v>
                </c:pt>
                <c:pt idx="70">
                  <c:v>41.15469061551353</c:v>
                </c:pt>
                <c:pt idx="71">
                  <c:v>41.15546946847553</c:v>
                </c:pt>
                <c:pt idx="72">
                  <c:v>41.156248321437531</c:v>
                </c:pt>
                <c:pt idx="73">
                  <c:v>41.157035312883984</c:v>
                </c:pt>
                <c:pt idx="74">
                  <c:v>41.157814979694429</c:v>
                </c:pt>
                <c:pt idx="75">
                  <c:v>41.158593832656429</c:v>
                </c:pt>
                <c:pt idx="76">
                  <c:v>41.159372685618429</c:v>
                </c:pt>
                <c:pt idx="77">
                  <c:v>41.160159677064883</c:v>
                </c:pt>
                <c:pt idx="78">
                  <c:v>41.160941785420661</c:v>
                </c:pt>
                <c:pt idx="79">
                  <c:v>41.161717382988883</c:v>
                </c:pt>
                <c:pt idx="80">
                  <c:v>41.162500305193113</c:v>
                </c:pt>
                <c:pt idx="81">
                  <c:v>41.163285668942677</c:v>
                </c:pt>
                <c:pt idx="82">
                  <c:v>41.164062080359344</c:v>
                </c:pt>
                <c:pt idx="83">
                  <c:v>41.164844188715122</c:v>
                </c:pt>
                <c:pt idx="84">
                  <c:v>41.165628738616242</c:v>
                </c:pt>
                <c:pt idx="85">
                  <c:v>41.16641084697202</c:v>
                </c:pt>
                <c:pt idx="86">
                  <c:v>41.167185630691797</c:v>
                </c:pt>
                <c:pt idx="87">
                  <c:v>41.167966925199131</c:v>
                </c:pt>
                <c:pt idx="88">
                  <c:v>41.168753916645585</c:v>
                </c:pt>
                <c:pt idx="89">
                  <c:v>41.16953358345603</c:v>
                </c:pt>
                <c:pt idx="90">
                  <c:v>41.170314064114919</c:v>
                </c:pt>
                <c:pt idx="91">
                  <c:v>41.171093730925364</c:v>
                </c:pt>
                <c:pt idx="92">
                  <c:v>41.171879094674928</c:v>
                </c:pt>
                <c:pt idx="93">
                  <c:v>41.172657947636928</c:v>
                </c:pt>
                <c:pt idx="94">
                  <c:v>41.173436800598928</c:v>
                </c:pt>
                <c:pt idx="95">
                  <c:v>41.174218908954707</c:v>
                </c:pt>
                <c:pt idx="96">
                  <c:v>41.175002645007382</c:v>
                </c:pt>
                <c:pt idx="97">
                  <c:v>41.17578475336316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15360"/>
        <c:axId val="118899072"/>
      </c:scatterChart>
      <c:valAx>
        <c:axId val="11881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8899072"/>
        <c:crosses val="autoZero"/>
        <c:crossBetween val="midCat"/>
      </c:valAx>
      <c:valAx>
        <c:axId val="1188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1536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(6)'!$L$2:$L$283</c:f>
              <c:numCache>
                <c:formatCode>General</c:formatCode>
                <c:ptCount val="282"/>
                <c:pt idx="0">
                  <c:v>62.292000000000002</c:v>
                </c:pt>
                <c:pt idx="1">
                  <c:v>63.253</c:v>
                </c:pt>
                <c:pt idx="2">
                  <c:v>64.206999999999994</c:v>
                </c:pt>
                <c:pt idx="3">
                  <c:v>65.167000000000002</c:v>
                </c:pt>
                <c:pt idx="4">
                  <c:v>66.131</c:v>
                </c:pt>
                <c:pt idx="5">
                  <c:v>67.091999999999999</c:v>
                </c:pt>
                <c:pt idx="6">
                  <c:v>68.046999999999997</c:v>
                </c:pt>
                <c:pt idx="7">
                  <c:v>69.007000000000005</c:v>
                </c:pt>
                <c:pt idx="8">
                  <c:v>69.974000000000004</c:v>
                </c:pt>
                <c:pt idx="9">
                  <c:v>70.930000000000007</c:v>
                </c:pt>
                <c:pt idx="10">
                  <c:v>71.888999999999996</c:v>
                </c:pt>
                <c:pt idx="11">
                  <c:v>72.853999999999999</c:v>
                </c:pt>
                <c:pt idx="12">
                  <c:v>73.811000000000007</c:v>
                </c:pt>
                <c:pt idx="13">
                  <c:v>74.768000000000001</c:v>
                </c:pt>
                <c:pt idx="14">
                  <c:v>75.734999999999999</c:v>
                </c:pt>
                <c:pt idx="15">
                  <c:v>76.692999999999998</c:v>
                </c:pt>
                <c:pt idx="16">
                  <c:v>77.653000000000006</c:v>
                </c:pt>
                <c:pt idx="17">
                  <c:v>78.61</c:v>
                </c:pt>
                <c:pt idx="18">
                  <c:v>79.572999999999993</c:v>
                </c:pt>
                <c:pt idx="19">
                  <c:v>80.534000000000006</c:v>
                </c:pt>
                <c:pt idx="20">
                  <c:v>81.489000000000004</c:v>
                </c:pt>
                <c:pt idx="21">
                  <c:v>82.447999999999993</c:v>
                </c:pt>
                <c:pt idx="22">
                  <c:v>83.412000000000006</c:v>
                </c:pt>
                <c:pt idx="23">
                  <c:v>84.373000000000005</c:v>
                </c:pt>
                <c:pt idx="24">
                  <c:v>85.326999999999998</c:v>
                </c:pt>
                <c:pt idx="25">
                  <c:v>86.289000000000001</c:v>
                </c:pt>
                <c:pt idx="26">
                  <c:v>87.253</c:v>
                </c:pt>
                <c:pt idx="27">
                  <c:v>88.210999999999999</c:v>
                </c:pt>
                <c:pt idx="28">
                  <c:v>89.167000000000002</c:v>
                </c:pt>
                <c:pt idx="29">
                  <c:v>90.135000000000005</c:v>
                </c:pt>
                <c:pt idx="30">
                  <c:v>91.091999999999999</c:v>
                </c:pt>
                <c:pt idx="31">
                  <c:v>92.049000000000007</c:v>
                </c:pt>
                <c:pt idx="32">
                  <c:v>93.007000000000005</c:v>
                </c:pt>
                <c:pt idx="33">
                  <c:v>93.974000000000004</c:v>
                </c:pt>
                <c:pt idx="34">
                  <c:v>94.933999999999997</c:v>
                </c:pt>
                <c:pt idx="35">
                  <c:v>95.894000000000005</c:v>
                </c:pt>
                <c:pt idx="36">
                  <c:v>96.855000000000004</c:v>
                </c:pt>
                <c:pt idx="37">
                  <c:v>97.814999999999998</c:v>
                </c:pt>
                <c:pt idx="38">
                  <c:v>98.769000000000005</c:v>
                </c:pt>
                <c:pt idx="39">
                  <c:v>99.728999999999999</c:v>
                </c:pt>
                <c:pt idx="40">
                  <c:v>100.693</c:v>
                </c:pt>
                <c:pt idx="41">
                  <c:v>101.654</c:v>
                </c:pt>
                <c:pt idx="42">
                  <c:v>102.60899999999999</c:v>
                </c:pt>
                <c:pt idx="43">
                  <c:v>103.57</c:v>
                </c:pt>
                <c:pt idx="44">
                  <c:v>104.53400000000001</c:v>
                </c:pt>
                <c:pt idx="45">
                  <c:v>105.491</c:v>
                </c:pt>
                <c:pt idx="46">
                  <c:v>106.44799999999999</c:v>
                </c:pt>
                <c:pt idx="47">
                  <c:v>107.41500000000001</c:v>
                </c:pt>
                <c:pt idx="48">
                  <c:v>108.373</c:v>
                </c:pt>
                <c:pt idx="49">
                  <c:v>109.331</c:v>
                </c:pt>
                <c:pt idx="50">
                  <c:v>110.28700000000001</c:v>
                </c:pt>
                <c:pt idx="51">
                  <c:v>111.254</c:v>
                </c:pt>
                <c:pt idx="52">
                  <c:v>112.215</c:v>
                </c:pt>
                <c:pt idx="53">
                  <c:v>113.167</c:v>
                </c:pt>
                <c:pt idx="54">
                  <c:v>114.13200000000001</c:v>
                </c:pt>
                <c:pt idx="55">
                  <c:v>115.095</c:v>
                </c:pt>
                <c:pt idx="56">
                  <c:v>116.04900000000001</c:v>
                </c:pt>
                <c:pt idx="57">
                  <c:v>117.01</c:v>
                </c:pt>
                <c:pt idx="58">
                  <c:v>117.97499999999999</c:v>
                </c:pt>
                <c:pt idx="59">
                  <c:v>118.935</c:v>
                </c:pt>
                <c:pt idx="60">
                  <c:v>119.887</c:v>
                </c:pt>
                <c:pt idx="61">
                  <c:v>120.84699999999999</c:v>
                </c:pt>
                <c:pt idx="62">
                  <c:v>121.81399999999999</c:v>
                </c:pt>
                <c:pt idx="63">
                  <c:v>122.77200000000001</c:v>
                </c:pt>
                <c:pt idx="64">
                  <c:v>123.73099999999999</c:v>
                </c:pt>
                <c:pt idx="65">
                  <c:v>124.688</c:v>
                </c:pt>
                <c:pt idx="66">
                  <c:v>125.654</c:v>
                </c:pt>
                <c:pt idx="67">
                  <c:v>126.611</c:v>
                </c:pt>
                <c:pt idx="68">
                  <c:v>127.568</c:v>
                </c:pt>
                <c:pt idx="69">
                  <c:v>128.529</c:v>
                </c:pt>
                <c:pt idx="70">
                  <c:v>129.49199999999999</c:v>
                </c:pt>
                <c:pt idx="71">
                  <c:v>130.453</c:v>
                </c:pt>
                <c:pt idx="72">
                  <c:v>131.40700000000001</c:v>
                </c:pt>
                <c:pt idx="73">
                  <c:v>132.36699999999999</c:v>
                </c:pt>
                <c:pt idx="74">
                  <c:v>133.33099999999999</c:v>
                </c:pt>
                <c:pt idx="75">
                  <c:v>134.292</c:v>
                </c:pt>
                <c:pt idx="76">
                  <c:v>135.24700000000001</c:v>
                </c:pt>
                <c:pt idx="77">
                  <c:v>136.20699999999999</c:v>
                </c:pt>
                <c:pt idx="78">
                  <c:v>137.173</c:v>
                </c:pt>
                <c:pt idx="79">
                  <c:v>138.13</c:v>
                </c:pt>
                <c:pt idx="80">
                  <c:v>139.08699999999999</c:v>
                </c:pt>
                <c:pt idx="81">
                  <c:v>140.054</c:v>
                </c:pt>
                <c:pt idx="82">
                  <c:v>141.011</c:v>
                </c:pt>
                <c:pt idx="83">
                  <c:v>141.96799999999999</c:v>
                </c:pt>
                <c:pt idx="84">
                  <c:v>142.935</c:v>
                </c:pt>
              </c:numCache>
            </c:numRef>
          </c:xVal>
          <c:yVal>
            <c:numRef>
              <c:f>'14.08 (6)'!$M$2:$M$283</c:f>
              <c:numCache>
                <c:formatCode>General</c:formatCode>
                <c:ptCount val="282"/>
                <c:pt idx="0">
                  <c:v>41.1</c:v>
                </c:pt>
                <c:pt idx="1">
                  <c:v>41.1</c:v>
                </c:pt>
                <c:pt idx="2">
                  <c:v>41.1</c:v>
                </c:pt>
                <c:pt idx="3">
                  <c:v>41.3</c:v>
                </c:pt>
                <c:pt idx="4">
                  <c:v>43.6</c:v>
                </c:pt>
                <c:pt idx="5">
                  <c:v>46.9</c:v>
                </c:pt>
                <c:pt idx="6">
                  <c:v>50.5</c:v>
                </c:pt>
                <c:pt idx="7">
                  <c:v>54.8</c:v>
                </c:pt>
                <c:pt idx="8">
                  <c:v>59</c:v>
                </c:pt>
                <c:pt idx="9">
                  <c:v>63.3</c:v>
                </c:pt>
                <c:pt idx="10">
                  <c:v>63.6</c:v>
                </c:pt>
                <c:pt idx="11">
                  <c:v>67.400000000000006</c:v>
                </c:pt>
                <c:pt idx="12">
                  <c:v>69.599999999999994</c:v>
                </c:pt>
                <c:pt idx="13">
                  <c:v>69.599999999999994</c:v>
                </c:pt>
                <c:pt idx="14">
                  <c:v>69.7</c:v>
                </c:pt>
                <c:pt idx="15">
                  <c:v>69.8</c:v>
                </c:pt>
                <c:pt idx="16">
                  <c:v>69.8</c:v>
                </c:pt>
                <c:pt idx="17">
                  <c:v>67</c:v>
                </c:pt>
                <c:pt idx="18">
                  <c:v>66.900000000000006</c:v>
                </c:pt>
                <c:pt idx="19">
                  <c:v>66.599999999999994</c:v>
                </c:pt>
                <c:pt idx="20">
                  <c:v>66.3</c:v>
                </c:pt>
                <c:pt idx="21">
                  <c:v>61.7</c:v>
                </c:pt>
                <c:pt idx="22">
                  <c:v>61.8</c:v>
                </c:pt>
                <c:pt idx="23">
                  <c:v>61.5</c:v>
                </c:pt>
                <c:pt idx="24">
                  <c:v>59.3</c:v>
                </c:pt>
                <c:pt idx="25">
                  <c:v>58.9</c:v>
                </c:pt>
                <c:pt idx="26">
                  <c:v>58.5</c:v>
                </c:pt>
                <c:pt idx="27">
                  <c:v>55.4</c:v>
                </c:pt>
                <c:pt idx="28">
                  <c:v>55.4</c:v>
                </c:pt>
                <c:pt idx="29">
                  <c:v>52.9</c:v>
                </c:pt>
                <c:pt idx="30">
                  <c:v>52.9</c:v>
                </c:pt>
                <c:pt idx="31">
                  <c:v>52.8</c:v>
                </c:pt>
                <c:pt idx="32">
                  <c:v>52.4</c:v>
                </c:pt>
                <c:pt idx="33">
                  <c:v>49.8</c:v>
                </c:pt>
                <c:pt idx="34">
                  <c:v>49.8</c:v>
                </c:pt>
                <c:pt idx="35">
                  <c:v>49.7</c:v>
                </c:pt>
                <c:pt idx="36">
                  <c:v>49.3</c:v>
                </c:pt>
                <c:pt idx="37">
                  <c:v>48.9</c:v>
                </c:pt>
                <c:pt idx="38">
                  <c:v>46.4</c:v>
                </c:pt>
                <c:pt idx="39">
                  <c:v>46.4</c:v>
                </c:pt>
                <c:pt idx="40">
                  <c:v>44.2</c:v>
                </c:pt>
                <c:pt idx="41">
                  <c:v>44.3</c:v>
                </c:pt>
                <c:pt idx="42">
                  <c:v>44.4</c:v>
                </c:pt>
                <c:pt idx="43">
                  <c:v>44.4</c:v>
                </c:pt>
                <c:pt idx="44">
                  <c:v>44.5</c:v>
                </c:pt>
                <c:pt idx="45">
                  <c:v>44.5</c:v>
                </c:pt>
                <c:pt idx="46">
                  <c:v>44.1</c:v>
                </c:pt>
                <c:pt idx="47">
                  <c:v>43.9</c:v>
                </c:pt>
                <c:pt idx="48">
                  <c:v>43.8</c:v>
                </c:pt>
                <c:pt idx="49">
                  <c:v>43.7</c:v>
                </c:pt>
                <c:pt idx="50">
                  <c:v>43.7</c:v>
                </c:pt>
                <c:pt idx="51">
                  <c:v>43.6</c:v>
                </c:pt>
                <c:pt idx="52">
                  <c:v>43.6</c:v>
                </c:pt>
                <c:pt idx="53">
                  <c:v>43.3</c:v>
                </c:pt>
                <c:pt idx="54">
                  <c:v>43</c:v>
                </c:pt>
                <c:pt idx="55">
                  <c:v>42.8</c:v>
                </c:pt>
                <c:pt idx="56">
                  <c:v>42.6</c:v>
                </c:pt>
                <c:pt idx="57">
                  <c:v>42.5</c:v>
                </c:pt>
                <c:pt idx="58">
                  <c:v>42.4</c:v>
                </c:pt>
                <c:pt idx="59">
                  <c:v>42.3</c:v>
                </c:pt>
                <c:pt idx="60">
                  <c:v>42.3</c:v>
                </c:pt>
                <c:pt idx="61">
                  <c:v>42.2</c:v>
                </c:pt>
                <c:pt idx="62">
                  <c:v>42.2</c:v>
                </c:pt>
                <c:pt idx="63">
                  <c:v>42.1</c:v>
                </c:pt>
                <c:pt idx="64">
                  <c:v>42.1</c:v>
                </c:pt>
                <c:pt idx="65">
                  <c:v>42.1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41.9</c:v>
                </c:pt>
                <c:pt idx="71">
                  <c:v>41.9</c:v>
                </c:pt>
                <c:pt idx="72">
                  <c:v>41.8</c:v>
                </c:pt>
                <c:pt idx="73">
                  <c:v>41.8</c:v>
                </c:pt>
                <c:pt idx="74">
                  <c:v>41.7</c:v>
                </c:pt>
                <c:pt idx="75">
                  <c:v>41.7</c:v>
                </c:pt>
                <c:pt idx="76">
                  <c:v>41.7</c:v>
                </c:pt>
                <c:pt idx="77">
                  <c:v>41.6</c:v>
                </c:pt>
                <c:pt idx="78">
                  <c:v>41.3</c:v>
                </c:pt>
                <c:pt idx="79">
                  <c:v>41.2</c:v>
                </c:pt>
                <c:pt idx="80">
                  <c:v>41</c:v>
                </c:pt>
                <c:pt idx="81">
                  <c:v>41</c:v>
                </c:pt>
                <c:pt idx="82">
                  <c:v>41</c:v>
                </c:pt>
                <c:pt idx="83">
                  <c:v>41</c:v>
                </c:pt>
                <c:pt idx="84">
                  <c:v>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(6)'!$L$2:$L$283</c:f>
              <c:numCache>
                <c:formatCode>General</c:formatCode>
                <c:ptCount val="282"/>
                <c:pt idx="0">
                  <c:v>62.292000000000002</c:v>
                </c:pt>
                <c:pt idx="1">
                  <c:v>63.253</c:v>
                </c:pt>
                <c:pt idx="2">
                  <c:v>64.206999999999994</c:v>
                </c:pt>
                <c:pt idx="3">
                  <c:v>65.167000000000002</c:v>
                </c:pt>
                <c:pt idx="4">
                  <c:v>66.131</c:v>
                </c:pt>
                <c:pt idx="5">
                  <c:v>67.091999999999999</c:v>
                </c:pt>
                <c:pt idx="6">
                  <c:v>68.046999999999997</c:v>
                </c:pt>
                <c:pt idx="7">
                  <c:v>69.007000000000005</c:v>
                </c:pt>
                <c:pt idx="8">
                  <c:v>69.974000000000004</c:v>
                </c:pt>
                <c:pt idx="9">
                  <c:v>70.930000000000007</c:v>
                </c:pt>
                <c:pt idx="10">
                  <c:v>71.888999999999996</c:v>
                </c:pt>
                <c:pt idx="11">
                  <c:v>72.853999999999999</c:v>
                </c:pt>
                <c:pt idx="12">
                  <c:v>73.811000000000007</c:v>
                </c:pt>
                <c:pt idx="13">
                  <c:v>74.768000000000001</c:v>
                </c:pt>
                <c:pt idx="14">
                  <c:v>75.734999999999999</c:v>
                </c:pt>
                <c:pt idx="15">
                  <c:v>76.692999999999998</c:v>
                </c:pt>
                <c:pt idx="16">
                  <c:v>77.653000000000006</c:v>
                </c:pt>
                <c:pt idx="17">
                  <c:v>78.61</c:v>
                </c:pt>
                <c:pt idx="18">
                  <c:v>79.572999999999993</c:v>
                </c:pt>
                <c:pt idx="19">
                  <c:v>80.534000000000006</c:v>
                </c:pt>
                <c:pt idx="20">
                  <c:v>81.489000000000004</c:v>
                </c:pt>
                <c:pt idx="21">
                  <c:v>82.447999999999993</c:v>
                </c:pt>
                <c:pt idx="22">
                  <c:v>83.412000000000006</c:v>
                </c:pt>
                <c:pt idx="23">
                  <c:v>84.373000000000005</c:v>
                </c:pt>
                <c:pt idx="24">
                  <c:v>85.326999999999998</c:v>
                </c:pt>
                <c:pt idx="25">
                  <c:v>86.289000000000001</c:v>
                </c:pt>
                <c:pt idx="26">
                  <c:v>87.253</c:v>
                </c:pt>
                <c:pt idx="27">
                  <c:v>88.210999999999999</c:v>
                </c:pt>
                <c:pt idx="28">
                  <c:v>89.167000000000002</c:v>
                </c:pt>
                <c:pt idx="29">
                  <c:v>90.135000000000005</c:v>
                </c:pt>
                <c:pt idx="30">
                  <c:v>91.091999999999999</c:v>
                </c:pt>
                <c:pt idx="31">
                  <c:v>92.049000000000007</c:v>
                </c:pt>
                <c:pt idx="32">
                  <c:v>93.007000000000005</c:v>
                </c:pt>
                <c:pt idx="33">
                  <c:v>93.974000000000004</c:v>
                </c:pt>
                <c:pt idx="34">
                  <c:v>94.933999999999997</c:v>
                </c:pt>
                <c:pt idx="35">
                  <c:v>95.894000000000005</c:v>
                </c:pt>
                <c:pt idx="36">
                  <c:v>96.855000000000004</c:v>
                </c:pt>
                <c:pt idx="37">
                  <c:v>97.814999999999998</c:v>
                </c:pt>
                <c:pt idx="38">
                  <c:v>98.769000000000005</c:v>
                </c:pt>
                <c:pt idx="39">
                  <c:v>99.728999999999999</c:v>
                </c:pt>
                <c:pt idx="40">
                  <c:v>100.693</c:v>
                </c:pt>
                <c:pt idx="41">
                  <c:v>101.654</c:v>
                </c:pt>
                <c:pt idx="42">
                  <c:v>102.60899999999999</c:v>
                </c:pt>
                <c:pt idx="43">
                  <c:v>103.57</c:v>
                </c:pt>
                <c:pt idx="44">
                  <c:v>104.53400000000001</c:v>
                </c:pt>
                <c:pt idx="45">
                  <c:v>105.491</c:v>
                </c:pt>
                <c:pt idx="46">
                  <c:v>106.44799999999999</c:v>
                </c:pt>
                <c:pt idx="47">
                  <c:v>107.41500000000001</c:v>
                </c:pt>
                <c:pt idx="48">
                  <c:v>108.373</c:v>
                </c:pt>
                <c:pt idx="49">
                  <c:v>109.331</c:v>
                </c:pt>
                <c:pt idx="50">
                  <c:v>110.28700000000001</c:v>
                </c:pt>
                <c:pt idx="51">
                  <c:v>111.254</c:v>
                </c:pt>
                <c:pt idx="52">
                  <c:v>112.215</c:v>
                </c:pt>
                <c:pt idx="53">
                  <c:v>113.167</c:v>
                </c:pt>
                <c:pt idx="54">
                  <c:v>114.13200000000001</c:v>
                </c:pt>
                <c:pt idx="55">
                  <c:v>115.095</c:v>
                </c:pt>
                <c:pt idx="56">
                  <c:v>116.04900000000001</c:v>
                </c:pt>
                <c:pt idx="57">
                  <c:v>117.01</c:v>
                </c:pt>
                <c:pt idx="58">
                  <c:v>117.97499999999999</c:v>
                </c:pt>
                <c:pt idx="59">
                  <c:v>118.935</c:v>
                </c:pt>
                <c:pt idx="60">
                  <c:v>119.887</c:v>
                </c:pt>
                <c:pt idx="61">
                  <c:v>120.84699999999999</c:v>
                </c:pt>
                <c:pt idx="62">
                  <c:v>121.81399999999999</c:v>
                </c:pt>
                <c:pt idx="63">
                  <c:v>122.77200000000001</c:v>
                </c:pt>
                <c:pt idx="64">
                  <c:v>123.73099999999999</c:v>
                </c:pt>
                <c:pt idx="65">
                  <c:v>124.688</c:v>
                </c:pt>
                <c:pt idx="66">
                  <c:v>125.654</c:v>
                </c:pt>
                <c:pt idx="67">
                  <c:v>126.611</c:v>
                </c:pt>
                <c:pt idx="68">
                  <c:v>127.568</c:v>
                </c:pt>
                <c:pt idx="69">
                  <c:v>128.529</c:v>
                </c:pt>
                <c:pt idx="70">
                  <c:v>129.49199999999999</c:v>
                </c:pt>
                <c:pt idx="71">
                  <c:v>130.453</c:v>
                </c:pt>
                <c:pt idx="72">
                  <c:v>131.40700000000001</c:v>
                </c:pt>
                <c:pt idx="73">
                  <c:v>132.36699999999999</c:v>
                </c:pt>
                <c:pt idx="74">
                  <c:v>133.33099999999999</c:v>
                </c:pt>
                <c:pt idx="75">
                  <c:v>134.292</c:v>
                </c:pt>
                <c:pt idx="76">
                  <c:v>135.24700000000001</c:v>
                </c:pt>
                <c:pt idx="77">
                  <c:v>136.20699999999999</c:v>
                </c:pt>
                <c:pt idx="78">
                  <c:v>137.173</c:v>
                </c:pt>
                <c:pt idx="79">
                  <c:v>138.13</c:v>
                </c:pt>
                <c:pt idx="80">
                  <c:v>139.08699999999999</c:v>
                </c:pt>
                <c:pt idx="81">
                  <c:v>140.054</c:v>
                </c:pt>
                <c:pt idx="82">
                  <c:v>141.011</c:v>
                </c:pt>
                <c:pt idx="83">
                  <c:v>141.96799999999999</c:v>
                </c:pt>
                <c:pt idx="84">
                  <c:v>142.935</c:v>
                </c:pt>
              </c:numCache>
            </c:numRef>
          </c:xVal>
          <c:yVal>
            <c:numRef>
              <c:f>'14.08 (6)'!$N$2:$N$283</c:f>
              <c:numCache>
                <c:formatCode>0.00</c:formatCode>
                <c:ptCount val="282"/>
                <c:pt idx="0">
                  <c:v>41.1</c:v>
                </c:pt>
                <c:pt idx="1">
                  <c:v>41.098808328063193</c:v>
                </c:pt>
                <c:pt idx="2">
                  <c:v>41.097625336359016</c:v>
                </c:pt>
                <c:pt idx="3">
                  <c:v>41.096434904455442</c:v>
                </c:pt>
                <c:pt idx="4">
                  <c:v>41.095239512418935</c:v>
                </c:pt>
                <c:pt idx="5">
                  <c:v>41.094047840482126</c:v>
                </c:pt>
                <c:pt idx="6">
                  <c:v>41.092863608744715</c:v>
                </c:pt>
                <c:pt idx="7">
                  <c:v>41.091673176841141</c:v>
                </c:pt>
                <c:pt idx="8">
                  <c:v>41.090474064704935</c:v>
                </c:pt>
                <c:pt idx="9">
                  <c:v>41.089288592934288</c:v>
                </c:pt>
                <c:pt idx="10">
                  <c:v>41.088099401063943</c:v>
                </c:pt>
                <c:pt idx="11">
                  <c:v>41.0869027689942</c:v>
                </c:pt>
                <c:pt idx="12">
                  <c:v>41.085716057190325</c:v>
                </c:pt>
                <c:pt idx="13">
                  <c:v>41.08452934538645</c:v>
                </c:pt>
                <c:pt idx="14">
                  <c:v>41.083330233250244</c:v>
                </c:pt>
                <c:pt idx="15">
                  <c:v>41.082142281413134</c:v>
                </c:pt>
                <c:pt idx="16">
                  <c:v>41.08095184950956</c:v>
                </c:pt>
                <c:pt idx="17">
                  <c:v>41.079765137705685</c:v>
                </c:pt>
                <c:pt idx="18">
                  <c:v>41.078570985702413</c:v>
                </c:pt>
                <c:pt idx="19">
                  <c:v>41.077379313765604</c:v>
                </c:pt>
                <c:pt idx="20">
                  <c:v>41.076195082028192</c:v>
                </c:pt>
                <c:pt idx="21">
                  <c:v>41.075005890157847</c:v>
                </c:pt>
                <c:pt idx="22">
                  <c:v>41.07381049812134</c:v>
                </c:pt>
                <c:pt idx="23">
                  <c:v>41.072618826184531</c:v>
                </c:pt>
                <c:pt idx="24">
                  <c:v>41.071435834480354</c:v>
                </c:pt>
                <c:pt idx="25">
                  <c:v>41.07024292251031</c:v>
                </c:pt>
                <c:pt idx="26">
                  <c:v>41.069047530473803</c:v>
                </c:pt>
                <c:pt idx="27">
                  <c:v>41.067859578636693</c:v>
                </c:pt>
                <c:pt idx="28">
                  <c:v>41.066674106866046</c:v>
                </c:pt>
                <c:pt idx="29">
                  <c:v>41.065473754696605</c:v>
                </c:pt>
                <c:pt idx="30">
                  <c:v>41.06428704289273</c:v>
                </c:pt>
                <c:pt idx="31">
                  <c:v>41.063100331088854</c:v>
                </c:pt>
                <c:pt idx="32">
                  <c:v>41.061912379251744</c:v>
                </c:pt>
                <c:pt idx="33">
                  <c:v>41.060713267115538</c:v>
                </c:pt>
                <c:pt idx="34">
                  <c:v>41.059522835211965</c:v>
                </c:pt>
                <c:pt idx="35">
                  <c:v>41.058332403308391</c:v>
                </c:pt>
                <c:pt idx="36">
                  <c:v>41.057140731371582</c:v>
                </c:pt>
                <c:pt idx="37">
                  <c:v>41.055950299468009</c:v>
                </c:pt>
                <c:pt idx="38">
                  <c:v>41.054767307763832</c:v>
                </c:pt>
                <c:pt idx="39">
                  <c:v>41.053576875860259</c:v>
                </c:pt>
                <c:pt idx="40">
                  <c:v>41.052381483823751</c:v>
                </c:pt>
                <c:pt idx="41">
                  <c:v>41.051189811886942</c:v>
                </c:pt>
                <c:pt idx="42">
                  <c:v>41.050005580149531</c:v>
                </c:pt>
                <c:pt idx="43">
                  <c:v>41.048813908212722</c:v>
                </c:pt>
                <c:pt idx="44">
                  <c:v>41.047618516176215</c:v>
                </c:pt>
                <c:pt idx="45">
                  <c:v>41.04643180437234</c:v>
                </c:pt>
                <c:pt idx="46">
                  <c:v>41.045245092568464</c:v>
                </c:pt>
                <c:pt idx="47">
                  <c:v>41.044045980432259</c:v>
                </c:pt>
                <c:pt idx="48">
                  <c:v>41.042858028595148</c:v>
                </c:pt>
                <c:pt idx="49">
                  <c:v>41.041670076758038</c:v>
                </c:pt>
                <c:pt idx="50">
                  <c:v>41.040484604987391</c:v>
                </c:pt>
                <c:pt idx="51">
                  <c:v>41.039285492851185</c:v>
                </c:pt>
                <c:pt idx="52">
                  <c:v>41.038093820914376</c:v>
                </c:pt>
                <c:pt idx="53">
                  <c:v>41.036913309276663</c:v>
                </c:pt>
                <c:pt idx="54">
                  <c:v>41.035716677206921</c:v>
                </c:pt>
                <c:pt idx="55">
                  <c:v>41.034522525203649</c:v>
                </c:pt>
                <c:pt idx="56">
                  <c:v>41.033339533499472</c:v>
                </c:pt>
                <c:pt idx="57">
                  <c:v>41.032147861562663</c:v>
                </c:pt>
                <c:pt idx="58">
                  <c:v>41.030951229492921</c:v>
                </c:pt>
                <c:pt idx="59">
                  <c:v>41.029760797589347</c:v>
                </c:pt>
                <c:pt idx="60">
                  <c:v>41.028580285951634</c:v>
                </c:pt>
                <c:pt idx="61">
                  <c:v>41.02738985404806</c:v>
                </c:pt>
                <c:pt idx="62">
                  <c:v>41.026190741911854</c:v>
                </c:pt>
                <c:pt idx="63">
                  <c:v>41.025002790074744</c:v>
                </c:pt>
                <c:pt idx="64">
                  <c:v>41.023813598204399</c:v>
                </c:pt>
                <c:pt idx="65">
                  <c:v>41.022626886400523</c:v>
                </c:pt>
                <c:pt idx="66">
                  <c:v>41.021429014297553</c:v>
                </c:pt>
                <c:pt idx="67">
                  <c:v>41.020242302493678</c:v>
                </c:pt>
                <c:pt idx="68">
                  <c:v>41.019055590689803</c:v>
                </c:pt>
                <c:pt idx="69">
                  <c:v>41.017863918752994</c:v>
                </c:pt>
                <c:pt idx="70">
                  <c:v>41.016669766749722</c:v>
                </c:pt>
                <c:pt idx="71">
                  <c:v>41.015478094812913</c:v>
                </c:pt>
                <c:pt idx="72">
                  <c:v>41.014295103108736</c:v>
                </c:pt>
                <c:pt idx="73">
                  <c:v>41.013104671205163</c:v>
                </c:pt>
                <c:pt idx="74">
                  <c:v>41.011909279168655</c:v>
                </c:pt>
                <c:pt idx="75">
                  <c:v>41.010717607231847</c:v>
                </c:pt>
                <c:pt idx="76">
                  <c:v>41.009533375494435</c:v>
                </c:pt>
                <c:pt idx="77">
                  <c:v>41.008342943590861</c:v>
                </c:pt>
                <c:pt idx="78">
                  <c:v>41.007145071487891</c:v>
                </c:pt>
                <c:pt idx="79">
                  <c:v>41.005958359684016</c:v>
                </c:pt>
                <c:pt idx="80">
                  <c:v>41.004771647880141</c:v>
                </c:pt>
                <c:pt idx="81">
                  <c:v>41.003572535743935</c:v>
                </c:pt>
                <c:pt idx="82">
                  <c:v>41.00238582394006</c:v>
                </c:pt>
                <c:pt idx="83">
                  <c:v>41.001199112136185</c:v>
                </c:pt>
                <c:pt idx="84">
                  <c:v>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28512"/>
        <c:axId val="118930048"/>
      </c:scatterChart>
      <c:valAx>
        <c:axId val="11892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8930048"/>
        <c:crosses val="autoZero"/>
        <c:crossBetween val="midCat"/>
      </c:valAx>
      <c:valAx>
        <c:axId val="1189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92851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(7)'!$A$2:$A$164</c:f>
              <c:numCache>
                <c:formatCode>General</c:formatCode>
                <c:ptCount val="163"/>
                <c:pt idx="0">
                  <c:v>102.651</c:v>
                </c:pt>
                <c:pt idx="1">
                  <c:v>103.61199999999999</c:v>
                </c:pt>
                <c:pt idx="2">
                  <c:v>104.56699999999999</c:v>
                </c:pt>
                <c:pt idx="3">
                  <c:v>105.527</c:v>
                </c:pt>
                <c:pt idx="4">
                  <c:v>106.49</c:v>
                </c:pt>
                <c:pt idx="5">
                  <c:v>107.453</c:v>
                </c:pt>
                <c:pt idx="6">
                  <c:v>108.407</c:v>
                </c:pt>
                <c:pt idx="7">
                  <c:v>109.373</c:v>
                </c:pt>
                <c:pt idx="8">
                  <c:v>110.331</c:v>
                </c:pt>
                <c:pt idx="9">
                  <c:v>111.288</c:v>
                </c:pt>
                <c:pt idx="10">
                  <c:v>112.255</c:v>
                </c:pt>
                <c:pt idx="11">
                  <c:v>113.214</c:v>
                </c:pt>
                <c:pt idx="12">
                  <c:v>114.17</c:v>
                </c:pt>
                <c:pt idx="13">
                  <c:v>115.131</c:v>
                </c:pt>
                <c:pt idx="14">
                  <c:v>116.095</c:v>
                </c:pt>
                <c:pt idx="15">
                  <c:v>117.04900000000001</c:v>
                </c:pt>
                <c:pt idx="16">
                  <c:v>118.014</c:v>
                </c:pt>
                <c:pt idx="17">
                  <c:v>118.968</c:v>
                </c:pt>
                <c:pt idx="18">
                  <c:v>119.932</c:v>
                </c:pt>
                <c:pt idx="19">
                  <c:v>120.887</c:v>
                </c:pt>
                <c:pt idx="20">
                  <c:v>121.84699999999999</c:v>
                </c:pt>
                <c:pt idx="21">
                  <c:v>122.807</c:v>
                </c:pt>
                <c:pt idx="22">
                  <c:v>123.77500000000001</c:v>
                </c:pt>
                <c:pt idx="23">
                  <c:v>124.732</c:v>
                </c:pt>
                <c:pt idx="24">
                  <c:v>125.688</c:v>
                </c:pt>
                <c:pt idx="25">
                  <c:v>126.654</c:v>
                </c:pt>
                <c:pt idx="26">
                  <c:v>127.614</c:v>
                </c:pt>
                <c:pt idx="27">
                  <c:v>128.572</c:v>
                </c:pt>
                <c:pt idx="28">
                  <c:v>129.52699999999999</c:v>
                </c:pt>
                <c:pt idx="29">
                  <c:v>130.49299999999999</c:v>
                </c:pt>
                <c:pt idx="30">
                  <c:v>131.45099999999999</c:v>
                </c:pt>
                <c:pt idx="31">
                  <c:v>132.41200000000001</c:v>
                </c:pt>
                <c:pt idx="32">
                  <c:v>133.375</c:v>
                </c:pt>
                <c:pt idx="33">
                  <c:v>134.33500000000001</c:v>
                </c:pt>
                <c:pt idx="34">
                  <c:v>135.29</c:v>
                </c:pt>
                <c:pt idx="35">
                  <c:v>136.249</c:v>
                </c:pt>
                <c:pt idx="36">
                  <c:v>137.214</c:v>
                </c:pt>
                <c:pt idx="37">
                  <c:v>138.17500000000001</c:v>
                </c:pt>
                <c:pt idx="38">
                  <c:v>139.12899999999999</c:v>
                </c:pt>
                <c:pt idx="39">
                  <c:v>140.089</c:v>
                </c:pt>
                <c:pt idx="40">
                  <c:v>141.05099999999999</c:v>
                </c:pt>
                <c:pt idx="41">
                  <c:v>142.01400000000001</c:v>
                </c:pt>
                <c:pt idx="42">
                  <c:v>142.96799999999999</c:v>
                </c:pt>
                <c:pt idx="43">
                  <c:v>143.92699999999999</c:v>
                </c:pt>
                <c:pt idx="44">
                  <c:v>144.90299999999999</c:v>
                </c:pt>
                <c:pt idx="45">
                  <c:v>145.84700000000001</c:v>
                </c:pt>
                <c:pt idx="46">
                  <c:v>146.80699999999999</c:v>
                </c:pt>
                <c:pt idx="47">
                  <c:v>147.768</c:v>
                </c:pt>
                <c:pt idx="48">
                  <c:v>148.73500000000001</c:v>
                </c:pt>
                <c:pt idx="49">
                  <c:v>149.691</c:v>
                </c:pt>
                <c:pt idx="50">
                  <c:v>150.64699999999999</c:v>
                </c:pt>
                <c:pt idx="51">
                  <c:v>151.614</c:v>
                </c:pt>
                <c:pt idx="52">
                  <c:v>152.571</c:v>
                </c:pt>
                <c:pt idx="53">
                  <c:v>153.52799999999999</c:v>
                </c:pt>
                <c:pt idx="54">
                  <c:v>154.48699999999999</c:v>
                </c:pt>
                <c:pt idx="55">
                  <c:v>155.45400000000001</c:v>
                </c:pt>
                <c:pt idx="56">
                  <c:v>156.411</c:v>
                </c:pt>
                <c:pt idx="57">
                  <c:v>157.37200000000001</c:v>
                </c:pt>
                <c:pt idx="58">
                  <c:v>158.334</c:v>
                </c:pt>
                <c:pt idx="59">
                  <c:v>159.29499999999999</c:v>
                </c:pt>
                <c:pt idx="60">
                  <c:v>160.249</c:v>
                </c:pt>
                <c:pt idx="61">
                  <c:v>161.209</c:v>
                </c:pt>
                <c:pt idx="62">
                  <c:v>162.17400000000001</c:v>
                </c:pt>
                <c:pt idx="63">
                  <c:v>163.13499999999999</c:v>
                </c:pt>
                <c:pt idx="64">
                  <c:v>164.089</c:v>
                </c:pt>
                <c:pt idx="65">
                  <c:v>165.048</c:v>
                </c:pt>
                <c:pt idx="66">
                  <c:v>166.01499999999999</c:v>
                </c:pt>
                <c:pt idx="67">
                  <c:v>166.97200000000001</c:v>
                </c:pt>
                <c:pt idx="68">
                  <c:v>167.929</c:v>
                </c:pt>
                <c:pt idx="69">
                  <c:v>168.88800000000001</c:v>
                </c:pt>
                <c:pt idx="70">
                  <c:v>169.85400000000001</c:v>
                </c:pt>
                <c:pt idx="71">
                  <c:v>170.81100000000001</c:v>
                </c:pt>
                <c:pt idx="72">
                  <c:v>171.767</c:v>
                </c:pt>
                <c:pt idx="73">
                  <c:v>172.73400000000001</c:v>
                </c:pt>
                <c:pt idx="74">
                  <c:v>173.69499999999999</c:v>
                </c:pt>
                <c:pt idx="75">
                  <c:v>174.65299999999999</c:v>
                </c:pt>
                <c:pt idx="76">
                  <c:v>175.607</c:v>
                </c:pt>
                <c:pt idx="77">
                  <c:v>176.57499999999999</c:v>
                </c:pt>
                <c:pt idx="78">
                  <c:v>177.53</c:v>
                </c:pt>
                <c:pt idx="79">
                  <c:v>178.49</c:v>
                </c:pt>
                <c:pt idx="80">
                  <c:v>179.45400000000001</c:v>
                </c:pt>
                <c:pt idx="81">
                  <c:v>180.40700000000001</c:v>
                </c:pt>
                <c:pt idx="82">
                  <c:v>181.369</c:v>
                </c:pt>
                <c:pt idx="83">
                  <c:v>182.33199999999999</c:v>
                </c:pt>
                <c:pt idx="84">
                  <c:v>183.28700000000001</c:v>
                </c:pt>
                <c:pt idx="85">
                  <c:v>184.25299999999999</c:v>
                </c:pt>
                <c:pt idx="86">
                  <c:v>185.209</c:v>
                </c:pt>
                <c:pt idx="87">
                  <c:v>186.167</c:v>
                </c:pt>
                <c:pt idx="88">
                  <c:v>187.13300000000001</c:v>
                </c:pt>
                <c:pt idx="89">
                  <c:v>188.09200000000001</c:v>
                </c:pt>
                <c:pt idx="90">
                  <c:v>189.04900000000001</c:v>
                </c:pt>
                <c:pt idx="91">
                  <c:v>190.00700000000001</c:v>
                </c:pt>
                <c:pt idx="92">
                  <c:v>190.97499999999999</c:v>
                </c:pt>
                <c:pt idx="93">
                  <c:v>191.93299999999999</c:v>
                </c:pt>
                <c:pt idx="94">
                  <c:v>192.89</c:v>
                </c:pt>
                <c:pt idx="95">
                  <c:v>193.84700000000001</c:v>
                </c:pt>
                <c:pt idx="96">
                  <c:v>194.81100000000001</c:v>
                </c:pt>
                <c:pt idx="97">
                  <c:v>195.77099999999999</c:v>
                </c:pt>
                <c:pt idx="98">
                  <c:v>196.727</c:v>
                </c:pt>
                <c:pt idx="99">
                  <c:v>197.69499999999999</c:v>
                </c:pt>
                <c:pt idx="100">
                  <c:v>198.654</c:v>
                </c:pt>
                <c:pt idx="101">
                  <c:v>199.60900000000001</c:v>
                </c:pt>
                <c:pt idx="102">
                  <c:v>200.56700000000001</c:v>
                </c:pt>
                <c:pt idx="103">
                  <c:v>201.53399999999999</c:v>
                </c:pt>
                <c:pt idx="104">
                  <c:v>202.49100000000001</c:v>
                </c:pt>
                <c:pt idx="105">
                  <c:v>203.447</c:v>
                </c:pt>
                <c:pt idx="106">
                  <c:v>204.41399999999999</c:v>
                </c:pt>
                <c:pt idx="107">
                  <c:v>205.37299999999999</c:v>
                </c:pt>
                <c:pt idx="108">
                  <c:v>206.33</c:v>
                </c:pt>
                <c:pt idx="109">
                  <c:v>207.292</c:v>
                </c:pt>
                <c:pt idx="110">
                  <c:v>208.25299999999999</c:v>
                </c:pt>
                <c:pt idx="111">
                  <c:v>209.214</c:v>
                </c:pt>
                <c:pt idx="112">
                  <c:v>210.16800000000001</c:v>
                </c:pt>
                <c:pt idx="113">
                  <c:v>211.12700000000001</c:v>
                </c:pt>
                <c:pt idx="114">
                  <c:v>212.09200000000001</c:v>
                </c:pt>
                <c:pt idx="115">
                  <c:v>213.053</c:v>
                </c:pt>
                <c:pt idx="116">
                  <c:v>214.00700000000001</c:v>
                </c:pt>
                <c:pt idx="117">
                  <c:v>214.96700000000001</c:v>
                </c:pt>
                <c:pt idx="118">
                  <c:v>215.935</c:v>
                </c:pt>
                <c:pt idx="119">
                  <c:v>216.89400000000001</c:v>
                </c:pt>
                <c:pt idx="120">
                  <c:v>217.84700000000001</c:v>
                </c:pt>
                <c:pt idx="121">
                  <c:v>218.815</c:v>
                </c:pt>
                <c:pt idx="122">
                  <c:v>219.773</c:v>
                </c:pt>
                <c:pt idx="123">
                  <c:v>220.72900000000001</c:v>
                </c:pt>
                <c:pt idx="124">
                  <c:v>221.68700000000001</c:v>
                </c:pt>
                <c:pt idx="125">
                  <c:v>222.654</c:v>
                </c:pt>
                <c:pt idx="126">
                  <c:v>223.614</c:v>
                </c:pt>
                <c:pt idx="127">
                  <c:v>224.57</c:v>
                </c:pt>
                <c:pt idx="128">
                  <c:v>225.53399999999999</c:v>
                </c:pt>
                <c:pt idx="129">
                  <c:v>226.494</c:v>
                </c:pt>
                <c:pt idx="130">
                  <c:v>227.45099999999999</c:v>
                </c:pt>
                <c:pt idx="131">
                  <c:v>228.40799999999999</c:v>
                </c:pt>
                <c:pt idx="132">
                  <c:v>229.37100000000001</c:v>
                </c:pt>
                <c:pt idx="133">
                  <c:v>230.333</c:v>
                </c:pt>
                <c:pt idx="134">
                  <c:v>231.28800000000001</c:v>
                </c:pt>
                <c:pt idx="135">
                  <c:v>232.251</c:v>
                </c:pt>
                <c:pt idx="136">
                  <c:v>233.214</c:v>
                </c:pt>
                <c:pt idx="137">
                  <c:v>234.17099999999999</c:v>
                </c:pt>
                <c:pt idx="138">
                  <c:v>235.12799999999999</c:v>
                </c:pt>
                <c:pt idx="139">
                  <c:v>236.08699999999999</c:v>
                </c:pt>
                <c:pt idx="140">
                  <c:v>237.053</c:v>
                </c:pt>
                <c:pt idx="141">
                  <c:v>238.011</c:v>
                </c:pt>
                <c:pt idx="142">
                  <c:v>238.96799999999999</c:v>
                </c:pt>
                <c:pt idx="143">
                  <c:v>239.935</c:v>
                </c:pt>
                <c:pt idx="144">
                  <c:v>240.88800000000001</c:v>
                </c:pt>
                <c:pt idx="145">
                  <c:v>241.851</c:v>
                </c:pt>
                <c:pt idx="146">
                  <c:v>242.815</c:v>
                </c:pt>
                <c:pt idx="147">
                  <c:v>243.77500000000001</c:v>
                </c:pt>
                <c:pt idx="148">
                  <c:v>244.73</c:v>
                </c:pt>
                <c:pt idx="149">
                  <c:v>245.69</c:v>
                </c:pt>
                <c:pt idx="150">
                  <c:v>246.654</c:v>
                </c:pt>
                <c:pt idx="151">
                  <c:v>247.614</c:v>
                </c:pt>
                <c:pt idx="152">
                  <c:v>248.57300000000001</c:v>
                </c:pt>
                <c:pt idx="153">
                  <c:v>249.52699999999999</c:v>
                </c:pt>
                <c:pt idx="154">
                  <c:v>250.48699999999999</c:v>
                </c:pt>
                <c:pt idx="155">
                  <c:v>251.45400000000001</c:v>
                </c:pt>
                <c:pt idx="156">
                  <c:v>252.41</c:v>
                </c:pt>
                <c:pt idx="157">
                  <c:v>253.36699999999999</c:v>
                </c:pt>
                <c:pt idx="158">
                  <c:v>254.334</c:v>
                </c:pt>
                <c:pt idx="159">
                  <c:v>255.291</c:v>
                </c:pt>
                <c:pt idx="160">
                  <c:v>256.24799999999999</c:v>
                </c:pt>
                <c:pt idx="161">
                  <c:v>257.20999999999998</c:v>
                </c:pt>
                <c:pt idx="162">
                  <c:v>258.17099999999999</c:v>
                </c:pt>
              </c:numCache>
            </c:numRef>
          </c:xVal>
          <c:yVal>
            <c:numRef>
              <c:f>'14.08 (7)'!$B$2:$B$164</c:f>
              <c:numCache>
                <c:formatCode>General</c:formatCode>
                <c:ptCount val="163"/>
                <c:pt idx="0">
                  <c:v>48.6</c:v>
                </c:pt>
                <c:pt idx="1">
                  <c:v>48.6</c:v>
                </c:pt>
                <c:pt idx="2">
                  <c:v>48.6</c:v>
                </c:pt>
                <c:pt idx="3">
                  <c:v>48.6</c:v>
                </c:pt>
                <c:pt idx="4">
                  <c:v>48.7</c:v>
                </c:pt>
                <c:pt idx="5">
                  <c:v>48.7</c:v>
                </c:pt>
                <c:pt idx="6">
                  <c:v>49</c:v>
                </c:pt>
                <c:pt idx="7">
                  <c:v>49.3</c:v>
                </c:pt>
                <c:pt idx="8">
                  <c:v>49.5</c:v>
                </c:pt>
                <c:pt idx="9">
                  <c:v>49.7</c:v>
                </c:pt>
                <c:pt idx="10">
                  <c:v>50.1</c:v>
                </c:pt>
                <c:pt idx="11">
                  <c:v>50.5</c:v>
                </c:pt>
                <c:pt idx="12">
                  <c:v>50.8</c:v>
                </c:pt>
                <c:pt idx="13">
                  <c:v>53.2</c:v>
                </c:pt>
                <c:pt idx="14">
                  <c:v>53.3</c:v>
                </c:pt>
                <c:pt idx="15">
                  <c:v>53.3</c:v>
                </c:pt>
                <c:pt idx="16">
                  <c:v>53.4</c:v>
                </c:pt>
                <c:pt idx="17">
                  <c:v>53.8</c:v>
                </c:pt>
                <c:pt idx="18">
                  <c:v>54.1</c:v>
                </c:pt>
                <c:pt idx="19">
                  <c:v>54.4</c:v>
                </c:pt>
                <c:pt idx="20">
                  <c:v>54.6</c:v>
                </c:pt>
                <c:pt idx="21">
                  <c:v>54.8</c:v>
                </c:pt>
                <c:pt idx="22">
                  <c:v>55</c:v>
                </c:pt>
                <c:pt idx="23">
                  <c:v>55.2</c:v>
                </c:pt>
                <c:pt idx="24">
                  <c:v>55.3</c:v>
                </c:pt>
                <c:pt idx="25">
                  <c:v>55.4</c:v>
                </c:pt>
                <c:pt idx="26">
                  <c:v>55.5</c:v>
                </c:pt>
                <c:pt idx="27">
                  <c:v>55.6</c:v>
                </c:pt>
                <c:pt idx="28">
                  <c:v>55.7</c:v>
                </c:pt>
                <c:pt idx="29">
                  <c:v>55.8</c:v>
                </c:pt>
                <c:pt idx="30">
                  <c:v>55.9</c:v>
                </c:pt>
                <c:pt idx="31">
                  <c:v>55.9</c:v>
                </c:pt>
                <c:pt idx="32">
                  <c:v>56</c:v>
                </c:pt>
                <c:pt idx="33">
                  <c:v>56.1</c:v>
                </c:pt>
                <c:pt idx="34">
                  <c:v>56.1</c:v>
                </c:pt>
                <c:pt idx="35">
                  <c:v>56.1</c:v>
                </c:pt>
                <c:pt idx="36">
                  <c:v>56.2</c:v>
                </c:pt>
                <c:pt idx="37">
                  <c:v>56.2</c:v>
                </c:pt>
                <c:pt idx="38">
                  <c:v>56.2</c:v>
                </c:pt>
                <c:pt idx="39">
                  <c:v>56.2</c:v>
                </c:pt>
                <c:pt idx="40">
                  <c:v>56.2</c:v>
                </c:pt>
                <c:pt idx="41">
                  <c:v>56.2</c:v>
                </c:pt>
                <c:pt idx="42">
                  <c:v>56.2</c:v>
                </c:pt>
                <c:pt idx="43">
                  <c:v>56.1</c:v>
                </c:pt>
                <c:pt idx="44">
                  <c:v>56.1</c:v>
                </c:pt>
                <c:pt idx="45">
                  <c:v>56.1</c:v>
                </c:pt>
                <c:pt idx="46">
                  <c:v>56</c:v>
                </c:pt>
                <c:pt idx="47">
                  <c:v>56</c:v>
                </c:pt>
                <c:pt idx="48">
                  <c:v>55.9</c:v>
                </c:pt>
                <c:pt idx="49">
                  <c:v>55.9</c:v>
                </c:pt>
                <c:pt idx="50">
                  <c:v>55.9</c:v>
                </c:pt>
                <c:pt idx="51">
                  <c:v>55.8</c:v>
                </c:pt>
                <c:pt idx="52">
                  <c:v>55.8</c:v>
                </c:pt>
                <c:pt idx="53">
                  <c:v>55.8</c:v>
                </c:pt>
                <c:pt idx="54">
                  <c:v>55.7</c:v>
                </c:pt>
                <c:pt idx="55">
                  <c:v>55.7</c:v>
                </c:pt>
                <c:pt idx="56">
                  <c:v>55.6</c:v>
                </c:pt>
                <c:pt idx="57">
                  <c:v>55.5</c:v>
                </c:pt>
                <c:pt idx="58">
                  <c:v>55.5</c:v>
                </c:pt>
                <c:pt idx="59">
                  <c:v>55.4</c:v>
                </c:pt>
                <c:pt idx="60">
                  <c:v>55.1</c:v>
                </c:pt>
                <c:pt idx="61">
                  <c:v>54.8</c:v>
                </c:pt>
                <c:pt idx="62">
                  <c:v>54.6</c:v>
                </c:pt>
                <c:pt idx="63">
                  <c:v>54.5</c:v>
                </c:pt>
                <c:pt idx="64">
                  <c:v>54.3</c:v>
                </c:pt>
                <c:pt idx="65">
                  <c:v>54.2</c:v>
                </c:pt>
                <c:pt idx="66">
                  <c:v>54.1</c:v>
                </c:pt>
                <c:pt idx="67">
                  <c:v>54</c:v>
                </c:pt>
                <c:pt idx="68">
                  <c:v>53.9</c:v>
                </c:pt>
                <c:pt idx="69">
                  <c:v>53.8</c:v>
                </c:pt>
                <c:pt idx="70">
                  <c:v>53.7</c:v>
                </c:pt>
                <c:pt idx="71">
                  <c:v>53.7</c:v>
                </c:pt>
                <c:pt idx="72">
                  <c:v>53.6</c:v>
                </c:pt>
                <c:pt idx="73">
                  <c:v>53.5</c:v>
                </c:pt>
                <c:pt idx="74">
                  <c:v>53.4</c:v>
                </c:pt>
                <c:pt idx="75">
                  <c:v>53.1</c:v>
                </c:pt>
                <c:pt idx="76">
                  <c:v>52.8</c:v>
                </c:pt>
                <c:pt idx="77">
                  <c:v>52.6</c:v>
                </c:pt>
                <c:pt idx="78">
                  <c:v>52.4</c:v>
                </c:pt>
                <c:pt idx="79">
                  <c:v>52.3</c:v>
                </c:pt>
                <c:pt idx="80">
                  <c:v>52.2</c:v>
                </c:pt>
                <c:pt idx="81">
                  <c:v>52.1</c:v>
                </c:pt>
                <c:pt idx="82">
                  <c:v>52</c:v>
                </c:pt>
                <c:pt idx="83">
                  <c:v>52</c:v>
                </c:pt>
                <c:pt idx="84">
                  <c:v>51.9</c:v>
                </c:pt>
                <c:pt idx="85">
                  <c:v>51.9</c:v>
                </c:pt>
                <c:pt idx="86">
                  <c:v>51.8</c:v>
                </c:pt>
                <c:pt idx="87">
                  <c:v>51.7</c:v>
                </c:pt>
                <c:pt idx="88">
                  <c:v>51.7</c:v>
                </c:pt>
                <c:pt idx="89">
                  <c:v>51.6</c:v>
                </c:pt>
                <c:pt idx="90">
                  <c:v>51.5</c:v>
                </c:pt>
                <c:pt idx="91">
                  <c:v>51.5</c:v>
                </c:pt>
                <c:pt idx="92">
                  <c:v>51.4</c:v>
                </c:pt>
                <c:pt idx="93">
                  <c:v>51.3</c:v>
                </c:pt>
                <c:pt idx="94">
                  <c:v>51.3</c:v>
                </c:pt>
                <c:pt idx="95">
                  <c:v>51.2</c:v>
                </c:pt>
                <c:pt idx="96">
                  <c:v>51.1</c:v>
                </c:pt>
                <c:pt idx="97">
                  <c:v>51</c:v>
                </c:pt>
                <c:pt idx="98">
                  <c:v>50.9</c:v>
                </c:pt>
                <c:pt idx="99">
                  <c:v>50.9</c:v>
                </c:pt>
                <c:pt idx="100">
                  <c:v>50.8</c:v>
                </c:pt>
                <c:pt idx="101">
                  <c:v>50.7</c:v>
                </c:pt>
                <c:pt idx="102">
                  <c:v>50.6</c:v>
                </c:pt>
                <c:pt idx="103">
                  <c:v>50.6</c:v>
                </c:pt>
                <c:pt idx="104">
                  <c:v>50.5</c:v>
                </c:pt>
                <c:pt idx="105">
                  <c:v>50.4</c:v>
                </c:pt>
                <c:pt idx="106">
                  <c:v>50.3</c:v>
                </c:pt>
                <c:pt idx="107">
                  <c:v>50.3</c:v>
                </c:pt>
                <c:pt idx="108">
                  <c:v>50.2</c:v>
                </c:pt>
                <c:pt idx="109">
                  <c:v>50.2</c:v>
                </c:pt>
                <c:pt idx="110">
                  <c:v>50.1</c:v>
                </c:pt>
                <c:pt idx="111">
                  <c:v>50.1</c:v>
                </c:pt>
                <c:pt idx="112">
                  <c:v>50</c:v>
                </c:pt>
                <c:pt idx="113">
                  <c:v>50</c:v>
                </c:pt>
                <c:pt idx="114">
                  <c:v>49.9</c:v>
                </c:pt>
                <c:pt idx="115">
                  <c:v>49.9</c:v>
                </c:pt>
                <c:pt idx="116">
                  <c:v>49.8</c:v>
                </c:pt>
                <c:pt idx="117">
                  <c:v>49.8</c:v>
                </c:pt>
                <c:pt idx="118">
                  <c:v>49.7</c:v>
                </c:pt>
                <c:pt idx="119">
                  <c:v>49.7</c:v>
                </c:pt>
                <c:pt idx="120">
                  <c:v>49.6</c:v>
                </c:pt>
                <c:pt idx="121">
                  <c:v>49.6</c:v>
                </c:pt>
                <c:pt idx="122">
                  <c:v>49.6</c:v>
                </c:pt>
                <c:pt idx="123">
                  <c:v>49.5</c:v>
                </c:pt>
                <c:pt idx="124">
                  <c:v>49.5</c:v>
                </c:pt>
                <c:pt idx="125">
                  <c:v>49.5</c:v>
                </c:pt>
                <c:pt idx="126">
                  <c:v>49.4</c:v>
                </c:pt>
                <c:pt idx="127">
                  <c:v>49.4</c:v>
                </c:pt>
                <c:pt idx="128">
                  <c:v>49.3</c:v>
                </c:pt>
                <c:pt idx="129">
                  <c:v>49.3</c:v>
                </c:pt>
                <c:pt idx="130">
                  <c:v>49.3</c:v>
                </c:pt>
                <c:pt idx="131">
                  <c:v>49.2</c:v>
                </c:pt>
                <c:pt idx="132">
                  <c:v>49.2</c:v>
                </c:pt>
                <c:pt idx="133">
                  <c:v>49.2</c:v>
                </c:pt>
                <c:pt idx="134">
                  <c:v>49.2</c:v>
                </c:pt>
                <c:pt idx="135">
                  <c:v>49.1</c:v>
                </c:pt>
                <c:pt idx="136">
                  <c:v>49.1</c:v>
                </c:pt>
                <c:pt idx="137">
                  <c:v>49.1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48.9</c:v>
                </c:pt>
                <c:pt idx="143">
                  <c:v>48.9</c:v>
                </c:pt>
                <c:pt idx="144">
                  <c:v>48.9</c:v>
                </c:pt>
                <c:pt idx="145">
                  <c:v>48.9</c:v>
                </c:pt>
                <c:pt idx="146">
                  <c:v>48.9</c:v>
                </c:pt>
                <c:pt idx="147">
                  <c:v>48.8</c:v>
                </c:pt>
                <c:pt idx="148">
                  <c:v>48.8</c:v>
                </c:pt>
                <c:pt idx="149">
                  <c:v>48.8</c:v>
                </c:pt>
                <c:pt idx="150">
                  <c:v>48.8</c:v>
                </c:pt>
                <c:pt idx="151">
                  <c:v>48.8</c:v>
                </c:pt>
                <c:pt idx="152">
                  <c:v>48.7</c:v>
                </c:pt>
                <c:pt idx="153">
                  <c:v>48.7</c:v>
                </c:pt>
                <c:pt idx="154">
                  <c:v>48.7</c:v>
                </c:pt>
                <c:pt idx="155">
                  <c:v>48.7</c:v>
                </c:pt>
                <c:pt idx="156">
                  <c:v>48.7</c:v>
                </c:pt>
                <c:pt idx="157">
                  <c:v>48.7</c:v>
                </c:pt>
                <c:pt idx="158">
                  <c:v>48.7</c:v>
                </c:pt>
                <c:pt idx="159">
                  <c:v>48.6</c:v>
                </c:pt>
                <c:pt idx="160">
                  <c:v>48.6</c:v>
                </c:pt>
                <c:pt idx="161">
                  <c:v>48.6</c:v>
                </c:pt>
                <c:pt idx="162">
                  <c:v>48.6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(7)'!$A$2:$A$164</c:f>
              <c:numCache>
                <c:formatCode>General</c:formatCode>
                <c:ptCount val="163"/>
                <c:pt idx="0">
                  <c:v>102.651</c:v>
                </c:pt>
                <c:pt idx="1">
                  <c:v>103.61199999999999</c:v>
                </c:pt>
                <c:pt idx="2">
                  <c:v>104.56699999999999</c:v>
                </c:pt>
                <c:pt idx="3">
                  <c:v>105.527</c:v>
                </c:pt>
                <c:pt idx="4">
                  <c:v>106.49</c:v>
                </c:pt>
                <c:pt idx="5">
                  <c:v>107.453</c:v>
                </c:pt>
                <c:pt idx="6">
                  <c:v>108.407</c:v>
                </c:pt>
                <c:pt idx="7">
                  <c:v>109.373</c:v>
                </c:pt>
                <c:pt idx="8">
                  <c:v>110.331</c:v>
                </c:pt>
                <c:pt idx="9">
                  <c:v>111.288</c:v>
                </c:pt>
                <c:pt idx="10">
                  <c:v>112.255</c:v>
                </c:pt>
                <c:pt idx="11">
                  <c:v>113.214</c:v>
                </c:pt>
                <c:pt idx="12">
                  <c:v>114.17</c:v>
                </c:pt>
                <c:pt idx="13">
                  <c:v>115.131</c:v>
                </c:pt>
                <c:pt idx="14">
                  <c:v>116.095</c:v>
                </c:pt>
                <c:pt idx="15">
                  <c:v>117.04900000000001</c:v>
                </c:pt>
                <c:pt idx="16">
                  <c:v>118.014</c:v>
                </c:pt>
                <c:pt idx="17">
                  <c:v>118.968</c:v>
                </c:pt>
                <c:pt idx="18">
                  <c:v>119.932</c:v>
                </c:pt>
                <c:pt idx="19">
                  <c:v>120.887</c:v>
                </c:pt>
                <c:pt idx="20">
                  <c:v>121.84699999999999</c:v>
                </c:pt>
                <c:pt idx="21">
                  <c:v>122.807</c:v>
                </c:pt>
                <c:pt idx="22">
                  <c:v>123.77500000000001</c:v>
                </c:pt>
                <c:pt idx="23">
                  <c:v>124.732</c:v>
                </c:pt>
                <c:pt idx="24">
                  <c:v>125.688</c:v>
                </c:pt>
                <c:pt idx="25">
                  <c:v>126.654</c:v>
                </c:pt>
                <c:pt idx="26">
                  <c:v>127.614</c:v>
                </c:pt>
                <c:pt idx="27">
                  <c:v>128.572</c:v>
                </c:pt>
                <c:pt idx="28">
                  <c:v>129.52699999999999</c:v>
                </c:pt>
                <c:pt idx="29">
                  <c:v>130.49299999999999</c:v>
                </c:pt>
                <c:pt idx="30">
                  <c:v>131.45099999999999</c:v>
                </c:pt>
                <c:pt idx="31">
                  <c:v>132.41200000000001</c:v>
                </c:pt>
                <c:pt idx="32">
                  <c:v>133.375</c:v>
                </c:pt>
                <c:pt idx="33">
                  <c:v>134.33500000000001</c:v>
                </c:pt>
                <c:pt idx="34">
                  <c:v>135.29</c:v>
                </c:pt>
                <c:pt idx="35">
                  <c:v>136.249</c:v>
                </c:pt>
                <c:pt idx="36">
                  <c:v>137.214</c:v>
                </c:pt>
                <c:pt idx="37">
                  <c:v>138.17500000000001</c:v>
                </c:pt>
                <c:pt idx="38">
                  <c:v>139.12899999999999</c:v>
                </c:pt>
                <c:pt idx="39">
                  <c:v>140.089</c:v>
                </c:pt>
                <c:pt idx="40">
                  <c:v>141.05099999999999</c:v>
                </c:pt>
                <c:pt idx="41">
                  <c:v>142.01400000000001</c:v>
                </c:pt>
                <c:pt idx="42">
                  <c:v>142.96799999999999</c:v>
                </c:pt>
                <c:pt idx="43">
                  <c:v>143.92699999999999</c:v>
                </c:pt>
                <c:pt idx="44">
                  <c:v>144.90299999999999</c:v>
                </c:pt>
                <c:pt idx="45">
                  <c:v>145.84700000000001</c:v>
                </c:pt>
                <c:pt idx="46">
                  <c:v>146.80699999999999</c:v>
                </c:pt>
                <c:pt idx="47">
                  <c:v>147.768</c:v>
                </c:pt>
                <c:pt idx="48">
                  <c:v>148.73500000000001</c:v>
                </c:pt>
                <c:pt idx="49">
                  <c:v>149.691</c:v>
                </c:pt>
                <c:pt idx="50">
                  <c:v>150.64699999999999</c:v>
                </c:pt>
                <c:pt idx="51">
                  <c:v>151.614</c:v>
                </c:pt>
                <c:pt idx="52">
                  <c:v>152.571</c:v>
                </c:pt>
                <c:pt idx="53">
                  <c:v>153.52799999999999</c:v>
                </c:pt>
                <c:pt idx="54">
                  <c:v>154.48699999999999</c:v>
                </c:pt>
                <c:pt idx="55">
                  <c:v>155.45400000000001</c:v>
                </c:pt>
                <c:pt idx="56">
                  <c:v>156.411</c:v>
                </c:pt>
                <c:pt idx="57">
                  <c:v>157.37200000000001</c:v>
                </c:pt>
                <c:pt idx="58">
                  <c:v>158.334</c:v>
                </c:pt>
                <c:pt idx="59">
                  <c:v>159.29499999999999</c:v>
                </c:pt>
                <c:pt idx="60">
                  <c:v>160.249</c:v>
                </c:pt>
                <c:pt idx="61">
                  <c:v>161.209</c:v>
                </c:pt>
                <c:pt idx="62">
                  <c:v>162.17400000000001</c:v>
                </c:pt>
                <c:pt idx="63">
                  <c:v>163.13499999999999</c:v>
                </c:pt>
                <c:pt idx="64">
                  <c:v>164.089</c:v>
                </c:pt>
                <c:pt idx="65">
                  <c:v>165.048</c:v>
                </c:pt>
                <c:pt idx="66">
                  <c:v>166.01499999999999</c:v>
                </c:pt>
                <c:pt idx="67">
                  <c:v>166.97200000000001</c:v>
                </c:pt>
                <c:pt idx="68">
                  <c:v>167.929</c:v>
                </c:pt>
                <c:pt idx="69">
                  <c:v>168.88800000000001</c:v>
                </c:pt>
                <c:pt idx="70">
                  <c:v>169.85400000000001</c:v>
                </c:pt>
                <c:pt idx="71">
                  <c:v>170.81100000000001</c:v>
                </c:pt>
                <c:pt idx="72">
                  <c:v>171.767</c:v>
                </c:pt>
                <c:pt idx="73">
                  <c:v>172.73400000000001</c:v>
                </c:pt>
                <c:pt idx="74">
                  <c:v>173.69499999999999</c:v>
                </c:pt>
                <c:pt idx="75">
                  <c:v>174.65299999999999</c:v>
                </c:pt>
                <c:pt idx="76">
                  <c:v>175.607</c:v>
                </c:pt>
                <c:pt idx="77">
                  <c:v>176.57499999999999</c:v>
                </c:pt>
                <c:pt idx="78">
                  <c:v>177.53</c:v>
                </c:pt>
                <c:pt idx="79">
                  <c:v>178.49</c:v>
                </c:pt>
                <c:pt idx="80">
                  <c:v>179.45400000000001</c:v>
                </c:pt>
                <c:pt idx="81">
                  <c:v>180.40700000000001</c:v>
                </c:pt>
                <c:pt idx="82">
                  <c:v>181.369</c:v>
                </c:pt>
                <c:pt idx="83">
                  <c:v>182.33199999999999</c:v>
                </c:pt>
                <c:pt idx="84">
                  <c:v>183.28700000000001</c:v>
                </c:pt>
                <c:pt idx="85">
                  <c:v>184.25299999999999</c:v>
                </c:pt>
                <c:pt idx="86">
                  <c:v>185.209</c:v>
                </c:pt>
                <c:pt idx="87">
                  <c:v>186.167</c:v>
                </c:pt>
                <c:pt idx="88">
                  <c:v>187.13300000000001</c:v>
                </c:pt>
                <c:pt idx="89">
                  <c:v>188.09200000000001</c:v>
                </c:pt>
                <c:pt idx="90">
                  <c:v>189.04900000000001</c:v>
                </c:pt>
                <c:pt idx="91">
                  <c:v>190.00700000000001</c:v>
                </c:pt>
                <c:pt idx="92">
                  <c:v>190.97499999999999</c:v>
                </c:pt>
                <c:pt idx="93">
                  <c:v>191.93299999999999</c:v>
                </c:pt>
                <c:pt idx="94">
                  <c:v>192.89</c:v>
                </c:pt>
                <c:pt idx="95">
                  <c:v>193.84700000000001</c:v>
                </c:pt>
                <c:pt idx="96">
                  <c:v>194.81100000000001</c:v>
                </c:pt>
                <c:pt idx="97">
                  <c:v>195.77099999999999</c:v>
                </c:pt>
                <c:pt idx="98">
                  <c:v>196.727</c:v>
                </c:pt>
                <c:pt idx="99">
                  <c:v>197.69499999999999</c:v>
                </c:pt>
                <c:pt idx="100">
                  <c:v>198.654</c:v>
                </c:pt>
                <c:pt idx="101">
                  <c:v>199.60900000000001</c:v>
                </c:pt>
                <c:pt idx="102">
                  <c:v>200.56700000000001</c:v>
                </c:pt>
                <c:pt idx="103">
                  <c:v>201.53399999999999</c:v>
                </c:pt>
                <c:pt idx="104">
                  <c:v>202.49100000000001</c:v>
                </c:pt>
                <c:pt idx="105">
                  <c:v>203.447</c:v>
                </c:pt>
                <c:pt idx="106">
                  <c:v>204.41399999999999</c:v>
                </c:pt>
                <c:pt idx="107">
                  <c:v>205.37299999999999</c:v>
                </c:pt>
                <c:pt idx="108">
                  <c:v>206.33</c:v>
                </c:pt>
                <c:pt idx="109">
                  <c:v>207.292</c:v>
                </c:pt>
                <c:pt idx="110">
                  <c:v>208.25299999999999</c:v>
                </c:pt>
                <c:pt idx="111">
                  <c:v>209.214</c:v>
                </c:pt>
                <c:pt idx="112">
                  <c:v>210.16800000000001</c:v>
                </c:pt>
                <c:pt idx="113">
                  <c:v>211.12700000000001</c:v>
                </c:pt>
                <c:pt idx="114">
                  <c:v>212.09200000000001</c:v>
                </c:pt>
                <c:pt idx="115">
                  <c:v>213.053</c:v>
                </c:pt>
                <c:pt idx="116">
                  <c:v>214.00700000000001</c:v>
                </c:pt>
                <c:pt idx="117">
                  <c:v>214.96700000000001</c:v>
                </c:pt>
                <c:pt idx="118">
                  <c:v>215.935</c:v>
                </c:pt>
                <c:pt idx="119">
                  <c:v>216.89400000000001</c:v>
                </c:pt>
                <c:pt idx="120">
                  <c:v>217.84700000000001</c:v>
                </c:pt>
                <c:pt idx="121">
                  <c:v>218.815</c:v>
                </c:pt>
                <c:pt idx="122">
                  <c:v>219.773</c:v>
                </c:pt>
                <c:pt idx="123">
                  <c:v>220.72900000000001</c:v>
                </c:pt>
                <c:pt idx="124">
                  <c:v>221.68700000000001</c:v>
                </c:pt>
                <c:pt idx="125">
                  <c:v>222.654</c:v>
                </c:pt>
                <c:pt idx="126">
                  <c:v>223.614</c:v>
                </c:pt>
                <c:pt idx="127">
                  <c:v>224.57</c:v>
                </c:pt>
                <c:pt idx="128">
                  <c:v>225.53399999999999</c:v>
                </c:pt>
                <c:pt idx="129">
                  <c:v>226.494</c:v>
                </c:pt>
                <c:pt idx="130">
                  <c:v>227.45099999999999</c:v>
                </c:pt>
                <c:pt idx="131">
                  <c:v>228.40799999999999</c:v>
                </c:pt>
                <c:pt idx="132">
                  <c:v>229.37100000000001</c:v>
                </c:pt>
                <c:pt idx="133">
                  <c:v>230.333</c:v>
                </c:pt>
                <c:pt idx="134">
                  <c:v>231.28800000000001</c:v>
                </c:pt>
                <c:pt idx="135">
                  <c:v>232.251</c:v>
                </c:pt>
                <c:pt idx="136">
                  <c:v>233.214</c:v>
                </c:pt>
                <c:pt idx="137">
                  <c:v>234.17099999999999</c:v>
                </c:pt>
                <c:pt idx="138">
                  <c:v>235.12799999999999</c:v>
                </c:pt>
                <c:pt idx="139">
                  <c:v>236.08699999999999</c:v>
                </c:pt>
                <c:pt idx="140">
                  <c:v>237.053</c:v>
                </c:pt>
                <c:pt idx="141">
                  <c:v>238.011</c:v>
                </c:pt>
                <c:pt idx="142">
                  <c:v>238.96799999999999</c:v>
                </c:pt>
                <c:pt idx="143">
                  <c:v>239.935</c:v>
                </c:pt>
                <c:pt idx="144">
                  <c:v>240.88800000000001</c:v>
                </c:pt>
                <c:pt idx="145">
                  <c:v>241.851</c:v>
                </c:pt>
                <c:pt idx="146">
                  <c:v>242.815</c:v>
                </c:pt>
                <c:pt idx="147">
                  <c:v>243.77500000000001</c:v>
                </c:pt>
                <c:pt idx="148">
                  <c:v>244.73</c:v>
                </c:pt>
                <c:pt idx="149">
                  <c:v>245.69</c:v>
                </c:pt>
                <c:pt idx="150">
                  <c:v>246.654</c:v>
                </c:pt>
                <c:pt idx="151">
                  <c:v>247.614</c:v>
                </c:pt>
                <c:pt idx="152">
                  <c:v>248.57300000000001</c:v>
                </c:pt>
                <c:pt idx="153">
                  <c:v>249.52699999999999</c:v>
                </c:pt>
                <c:pt idx="154">
                  <c:v>250.48699999999999</c:v>
                </c:pt>
                <c:pt idx="155">
                  <c:v>251.45400000000001</c:v>
                </c:pt>
                <c:pt idx="156">
                  <c:v>252.41</c:v>
                </c:pt>
                <c:pt idx="157">
                  <c:v>253.36699999999999</c:v>
                </c:pt>
                <c:pt idx="158">
                  <c:v>254.334</c:v>
                </c:pt>
                <c:pt idx="159">
                  <c:v>255.291</c:v>
                </c:pt>
                <c:pt idx="160">
                  <c:v>256.24799999999999</c:v>
                </c:pt>
                <c:pt idx="161">
                  <c:v>257.20999999999998</c:v>
                </c:pt>
                <c:pt idx="162">
                  <c:v>258.17099999999999</c:v>
                </c:pt>
              </c:numCache>
            </c:numRef>
          </c:xVal>
          <c:yVal>
            <c:numRef>
              <c:f>'14.08 (7)'!$C$2:$C$164</c:f>
              <c:numCache>
                <c:formatCode>0.0</c:formatCode>
                <c:ptCount val="163"/>
                <c:pt idx="0">
                  <c:v>48.6</c:v>
                </c:pt>
                <c:pt idx="1">
                  <c:v>48.6</c:v>
                </c:pt>
                <c:pt idx="2">
                  <c:v>48.6</c:v>
                </c:pt>
                <c:pt idx="3">
                  <c:v>48.6</c:v>
                </c:pt>
                <c:pt idx="4">
                  <c:v>48.6</c:v>
                </c:pt>
                <c:pt idx="5">
                  <c:v>48.6</c:v>
                </c:pt>
                <c:pt idx="6">
                  <c:v>48.6</c:v>
                </c:pt>
                <c:pt idx="7">
                  <c:v>48.6</c:v>
                </c:pt>
                <c:pt idx="8">
                  <c:v>48.6</c:v>
                </c:pt>
                <c:pt idx="9">
                  <c:v>48.6</c:v>
                </c:pt>
                <c:pt idx="10">
                  <c:v>48.6</c:v>
                </c:pt>
                <c:pt idx="11">
                  <c:v>48.6</c:v>
                </c:pt>
                <c:pt idx="12">
                  <c:v>48.6</c:v>
                </c:pt>
                <c:pt idx="13">
                  <c:v>48.6</c:v>
                </c:pt>
                <c:pt idx="14">
                  <c:v>48.6</c:v>
                </c:pt>
                <c:pt idx="15">
                  <c:v>48.6</c:v>
                </c:pt>
                <c:pt idx="16">
                  <c:v>48.6</c:v>
                </c:pt>
                <c:pt idx="17">
                  <c:v>48.6</c:v>
                </c:pt>
                <c:pt idx="18">
                  <c:v>48.6</c:v>
                </c:pt>
                <c:pt idx="19">
                  <c:v>48.6</c:v>
                </c:pt>
                <c:pt idx="20">
                  <c:v>48.6</c:v>
                </c:pt>
                <c:pt idx="21">
                  <c:v>48.6</c:v>
                </c:pt>
                <c:pt idx="22">
                  <c:v>48.6</c:v>
                </c:pt>
                <c:pt idx="23">
                  <c:v>48.6</c:v>
                </c:pt>
                <c:pt idx="24">
                  <c:v>48.6</c:v>
                </c:pt>
                <c:pt idx="25">
                  <c:v>48.6</c:v>
                </c:pt>
                <c:pt idx="26">
                  <c:v>48.6</c:v>
                </c:pt>
                <c:pt idx="27">
                  <c:v>48.6</c:v>
                </c:pt>
                <c:pt idx="28">
                  <c:v>48.6</c:v>
                </c:pt>
                <c:pt idx="29">
                  <c:v>48.6</c:v>
                </c:pt>
                <c:pt idx="30">
                  <c:v>48.6</c:v>
                </c:pt>
                <c:pt idx="31">
                  <c:v>48.6</c:v>
                </c:pt>
                <c:pt idx="32">
                  <c:v>48.6</c:v>
                </c:pt>
                <c:pt idx="33">
                  <c:v>48.6</c:v>
                </c:pt>
                <c:pt idx="34">
                  <c:v>48.6</c:v>
                </c:pt>
                <c:pt idx="35">
                  <c:v>48.6</c:v>
                </c:pt>
                <c:pt idx="36">
                  <c:v>48.6</c:v>
                </c:pt>
                <c:pt idx="37">
                  <c:v>48.6</c:v>
                </c:pt>
                <c:pt idx="38">
                  <c:v>48.6</c:v>
                </c:pt>
                <c:pt idx="39">
                  <c:v>48.6</c:v>
                </c:pt>
                <c:pt idx="40">
                  <c:v>48.6</c:v>
                </c:pt>
                <c:pt idx="41">
                  <c:v>48.6</c:v>
                </c:pt>
                <c:pt idx="42">
                  <c:v>48.6</c:v>
                </c:pt>
                <c:pt idx="43">
                  <c:v>48.6</c:v>
                </c:pt>
                <c:pt idx="44">
                  <c:v>48.6</c:v>
                </c:pt>
                <c:pt idx="45">
                  <c:v>48.6</c:v>
                </c:pt>
                <c:pt idx="46">
                  <c:v>48.6</c:v>
                </c:pt>
                <c:pt idx="47">
                  <c:v>48.6</c:v>
                </c:pt>
                <c:pt idx="48">
                  <c:v>48.6</c:v>
                </c:pt>
                <c:pt idx="49">
                  <c:v>48.6</c:v>
                </c:pt>
                <c:pt idx="50">
                  <c:v>48.6</c:v>
                </c:pt>
                <c:pt idx="51">
                  <c:v>48.6</c:v>
                </c:pt>
                <c:pt idx="52">
                  <c:v>48.6</c:v>
                </c:pt>
                <c:pt idx="53">
                  <c:v>48.6</c:v>
                </c:pt>
                <c:pt idx="54">
                  <c:v>48.6</c:v>
                </c:pt>
                <c:pt idx="55">
                  <c:v>48.6</c:v>
                </c:pt>
                <c:pt idx="56">
                  <c:v>48.6</c:v>
                </c:pt>
                <c:pt idx="57">
                  <c:v>48.6</c:v>
                </c:pt>
                <c:pt idx="58">
                  <c:v>48.6</c:v>
                </c:pt>
                <c:pt idx="59">
                  <c:v>48.6</c:v>
                </c:pt>
                <c:pt idx="60">
                  <c:v>48.6</c:v>
                </c:pt>
                <c:pt idx="61">
                  <c:v>48.6</c:v>
                </c:pt>
                <c:pt idx="62">
                  <c:v>48.6</c:v>
                </c:pt>
                <c:pt idx="63">
                  <c:v>48.6</c:v>
                </c:pt>
                <c:pt idx="64">
                  <c:v>48.6</c:v>
                </c:pt>
                <c:pt idx="65">
                  <c:v>48.6</c:v>
                </c:pt>
                <c:pt idx="66">
                  <c:v>48.6</c:v>
                </c:pt>
                <c:pt idx="67">
                  <c:v>48.6</c:v>
                </c:pt>
                <c:pt idx="68">
                  <c:v>48.6</c:v>
                </c:pt>
                <c:pt idx="69">
                  <c:v>48.6</c:v>
                </c:pt>
                <c:pt idx="70">
                  <c:v>48.6</c:v>
                </c:pt>
                <c:pt idx="71">
                  <c:v>48.6</c:v>
                </c:pt>
                <c:pt idx="72">
                  <c:v>48.6</c:v>
                </c:pt>
                <c:pt idx="73">
                  <c:v>48.6</c:v>
                </c:pt>
                <c:pt idx="74">
                  <c:v>48.6</c:v>
                </c:pt>
                <c:pt idx="75">
                  <c:v>48.6</c:v>
                </c:pt>
                <c:pt idx="76">
                  <c:v>48.6</c:v>
                </c:pt>
                <c:pt idx="77">
                  <c:v>48.6</c:v>
                </c:pt>
                <c:pt idx="78">
                  <c:v>48.6</c:v>
                </c:pt>
                <c:pt idx="79">
                  <c:v>48.6</c:v>
                </c:pt>
                <c:pt idx="80">
                  <c:v>48.6</c:v>
                </c:pt>
                <c:pt idx="81">
                  <c:v>48.6</c:v>
                </c:pt>
                <c:pt idx="82">
                  <c:v>48.6</c:v>
                </c:pt>
                <c:pt idx="83">
                  <c:v>48.6</c:v>
                </c:pt>
                <c:pt idx="84">
                  <c:v>48.6</c:v>
                </c:pt>
                <c:pt idx="85">
                  <c:v>48.6</c:v>
                </c:pt>
                <c:pt idx="86">
                  <c:v>48.6</c:v>
                </c:pt>
                <c:pt idx="87">
                  <c:v>48.6</c:v>
                </c:pt>
                <c:pt idx="88">
                  <c:v>48.6</c:v>
                </c:pt>
                <c:pt idx="89">
                  <c:v>48.6</c:v>
                </c:pt>
                <c:pt idx="90">
                  <c:v>48.6</c:v>
                </c:pt>
                <c:pt idx="91">
                  <c:v>48.6</c:v>
                </c:pt>
                <c:pt idx="92">
                  <c:v>48.6</c:v>
                </c:pt>
                <c:pt idx="93">
                  <c:v>48.6</c:v>
                </c:pt>
                <c:pt idx="94">
                  <c:v>48.6</c:v>
                </c:pt>
                <c:pt idx="95">
                  <c:v>48.6</c:v>
                </c:pt>
                <c:pt idx="96">
                  <c:v>48.6</c:v>
                </c:pt>
                <c:pt idx="97">
                  <c:v>48.6</c:v>
                </c:pt>
                <c:pt idx="98">
                  <c:v>48.6</c:v>
                </c:pt>
                <c:pt idx="99">
                  <c:v>48.6</c:v>
                </c:pt>
                <c:pt idx="100">
                  <c:v>48.6</c:v>
                </c:pt>
                <c:pt idx="101">
                  <c:v>48.6</c:v>
                </c:pt>
                <c:pt idx="102">
                  <c:v>48.6</c:v>
                </c:pt>
                <c:pt idx="103">
                  <c:v>48.6</c:v>
                </c:pt>
                <c:pt idx="104">
                  <c:v>48.6</c:v>
                </c:pt>
                <c:pt idx="105">
                  <c:v>48.6</c:v>
                </c:pt>
                <c:pt idx="106">
                  <c:v>48.6</c:v>
                </c:pt>
                <c:pt idx="107">
                  <c:v>48.6</c:v>
                </c:pt>
                <c:pt idx="108">
                  <c:v>48.6</c:v>
                </c:pt>
                <c:pt idx="109">
                  <c:v>48.6</c:v>
                </c:pt>
                <c:pt idx="110">
                  <c:v>48.6</c:v>
                </c:pt>
                <c:pt idx="111">
                  <c:v>48.6</c:v>
                </c:pt>
                <c:pt idx="112">
                  <c:v>48.6</c:v>
                </c:pt>
                <c:pt idx="113">
                  <c:v>48.6</c:v>
                </c:pt>
                <c:pt idx="114">
                  <c:v>48.6</c:v>
                </c:pt>
                <c:pt idx="115">
                  <c:v>48.6</c:v>
                </c:pt>
                <c:pt idx="116">
                  <c:v>48.6</c:v>
                </c:pt>
                <c:pt idx="117">
                  <c:v>48.6</c:v>
                </c:pt>
                <c:pt idx="118">
                  <c:v>48.6</c:v>
                </c:pt>
                <c:pt idx="119">
                  <c:v>48.6</c:v>
                </c:pt>
                <c:pt idx="120">
                  <c:v>48.6</c:v>
                </c:pt>
                <c:pt idx="121">
                  <c:v>48.6</c:v>
                </c:pt>
                <c:pt idx="122">
                  <c:v>48.6</c:v>
                </c:pt>
                <c:pt idx="123">
                  <c:v>48.6</c:v>
                </c:pt>
                <c:pt idx="124">
                  <c:v>48.6</c:v>
                </c:pt>
                <c:pt idx="125">
                  <c:v>48.6</c:v>
                </c:pt>
                <c:pt idx="126">
                  <c:v>48.6</c:v>
                </c:pt>
                <c:pt idx="127">
                  <c:v>48.6</c:v>
                </c:pt>
                <c:pt idx="128">
                  <c:v>48.6</c:v>
                </c:pt>
                <c:pt idx="129">
                  <c:v>48.6</c:v>
                </c:pt>
                <c:pt idx="130">
                  <c:v>48.6</c:v>
                </c:pt>
                <c:pt idx="131">
                  <c:v>48.6</c:v>
                </c:pt>
                <c:pt idx="132">
                  <c:v>48.6</c:v>
                </c:pt>
                <c:pt idx="133">
                  <c:v>48.6</c:v>
                </c:pt>
                <c:pt idx="134">
                  <c:v>48.6</c:v>
                </c:pt>
                <c:pt idx="135">
                  <c:v>48.6</c:v>
                </c:pt>
                <c:pt idx="136">
                  <c:v>48.6</c:v>
                </c:pt>
                <c:pt idx="137">
                  <c:v>48.6</c:v>
                </c:pt>
                <c:pt idx="138">
                  <c:v>48.6</c:v>
                </c:pt>
                <c:pt idx="139">
                  <c:v>48.6</c:v>
                </c:pt>
                <c:pt idx="140">
                  <c:v>48.6</c:v>
                </c:pt>
                <c:pt idx="141">
                  <c:v>48.6</c:v>
                </c:pt>
                <c:pt idx="142">
                  <c:v>48.6</c:v>
                </c:pt>
                <c:pt idx="143">
                  <c:v>48.6</c:v>
                </c:pt>
                <c:pt idx="144">
                  <c:v>48.6</c:v>
                </c:pt>
                <c:pt idx="145">
                  <c:v>48.6</c:v>
                </c:pt>
                <c:pt idx="146">
                  <c:v>48.6</c:v>
                </c:pt>
                <c:pt idx="147">
                  <c:v>48.6</c:v>
                </c:pt>
                <c:pt idx="148">
                  <c:v>48.6</c:v>
                </c:pt>
                <c:pt idx="149">
                  <c:v>48.6</c:v>
                </c:pt>
                <c:pt idx="150">
                  <c:v>48.6</c:v>
                </c:pt>
                <c:pt idx="151">
                  <c:v>48.6</c:v>
                </c:pt>
                <c:pt idx="152">
                  <c:v>48.6</c:v>
                </c:pt>
                <c:pt idx="153">
                  <c:v>48.6</c:v>
                </c:pt>
                <c:pt idx="154">
                  <c:v>48.6</c:v>
                </c:pt>
                <c:pt idx="155">
                  <c:v>48.6</c:v>
                </c:pt>
                <c:pt idx="156">
                  <c:v>48.6</c:v>
                </c:pt>
                <c:pt idx="157">
                  <c:v>48.6</c:v>
                </c:pt>
                <c:pt idx="158">
                  <c:v>48.6</c:v>
                </c:pt>
                <c:pt idx="159">
                  <c:v>48.6</c:v>
                </c:pt>
                <c:pt idx="160">
                  <c:v>48.6</c:v>
                </c:pt>
                <c:pt idx="161">
                  <c:v>48.6</c:v>
                </c:pt>
                <c:pt idx="162">
                  <c:v>48.6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3824"/>
        <c:axId val="119375360"/>
      </c:scatterChart>
      <c:valAx>
        <c:axId val="11937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375360"/>
        <c:crosses val="autoZero"/>
        <c:crossBetween val="midCat"/>
      </c:valAx>
      <c:valAx>
        <c:axId val="1193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37382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(7)'!$L$2:$L$283</c:f>
              <c:numCache>
                <c:formatCode>General</c:formatCode>
                <c:ptCount val="282"/>
                <c:pt idx="0">
                  <c:v>244.73</c:v>
                </c:pt>
                <c:pt idx="1">
                  <c:v>245.68700000000001</c:v>
                </c:pt>
                <c:pt idx="2">
                  <c:v>246.654</c:v>
                </c:pt>
                <c:pt idx="3">
                  <c:v>247.61199999999999</c:v>
                </c:pt>
                <c:pt idx="4">
                  <c:v>248.571</c:v>
                </c:pt>
                <c:pt idx="5">
                  <c:v>249.52799999999999</c:v>
                </c:pt>
                <c:pt idx="6">
                  <c:v>250.49299999999999</c:v>
                </c:pt>
                <c:pt idx="7">
                  <c:v>251.45500000000001</c:v>
                </c:pt>
                <c:pt idx="8">
                  <c:v>252.40700000000001</c:v>
                </c:pt>
                <c:pt idx="9">
                  <c:v>253.36699999999999</c:v>
                </c:pt>
                <c:pt idx="10">
                  <c:v>254.33099999999999</c:v>
                </c:pt>
                <c:pt idx="11">
                  <c:v>255.291</c:v>
                </c:pt>
                <c:pt idx="12">
                  <c:v>256.24700000000001</c:v>
                </c:pt>
                <c:pt idx="13">
                  <c:v>257.20800000000003</c:v>
                </c:pt>
                <c:pt idx="14">
                  <c:v>258.17099999999999</c:v>
                </c:pt>
                <c:pt idx="15">
                  <c:v>259.12900000000002</c:v>
                </c:pt>
                <c:pt idx="16">
                  <c:v>260.08699999999999</c:v>
                </c:pt>
                <c:pt idx="17">
                  <c:v>261.05399999999997</c:v>
                </c:pt>
                <c:pt idx="18">
                  <c:v>262.01100000000002</c:v>
                </c:pt>
                <c:pt idx="19">
                  <c:v>262.96800000000002</c:v>
                </c:pt>
                <c:pt idx="20">
                  <c:v>263.935</c:v>
                </c:pt>
                <c:pt idx="21">
                  <c:v>264.887</c:v>
                </c:pt>
                <c:pt idx="22">
                  <c:v>265.851</c:v>
                </c:pt>
                <c:pt idx="23">
                  <c:v>266.80900000000003</c:v>
                </c:pt>
                <c:pt idx="24">
                  <c:v>267.77199999999999</c:v>
                </c:pt>
                <c:pt idx="25">
                  <c:v>268.733</c:v>
                </c:pt>
                <c:pt idx="26">
                  <c:v>269.68700000000001</c:v>
                </c:pt>
                <c:pt idx="27">
                  <c:v>270.64699999999999</c:v>
                </c:pt>
                <c:pt idx="28">
                  <c:v>271.61099999999999</c:v>
                </c:pt>
                <c:pt idx="29">
                  <c:v>272.572</c:v>
                </c:pt>
                <c:pt idx="30">
                  <c:v>273.529</c:v>
                </c:pt>
                <c:pt idx="31">
                  <c:v>274.495</c:v>
                </c:pt>
                <c:pt idx="32">
                  <c:v>275.452</c:v>
                </c:pt>
                <c:pt idx="33">
                  <c:v>276.40899999999999</c:v>
                </c:pt>
                <c:pt idx="34">
                  <c:v>277.36700000000002</c:v>
                </c:pt>
                <c:pt idx="35">
                  <c:v>278.33300000000003</c:v>
                </c:pt>
                <c:pt idx="36">
                  <c:v>279.291</c:v>
                </c:pt>
                <c:pt idx="37">
                  <c:v>280.24799999999999</c:v>
                </c:pt>
                <c:pt idx="38">
                  <c:v>281.21499999999997</c:v>
                </c:pt>
                <c:pt idx="39">
                  <c:v>282.16699999999997</c:v>
                </c:pt>
                <c:pt idx="40">
                  <c:v>283.12799999999999</c:v>
                </c:pt>
                <c:pt idx="41">
                  <c:v>284.089</c:v>
                </c:pt>
                <c:pt idx="42">
                  <c:v>285.05399999999997</c:v>
                </c:pt>
                <c:pt idx="43">
                  <c:v>286.01499999999999</c:v>
                </c:pt>
                <c:pt idx="44">
                  <c:v>286.96899999999999</c:v>
                </c:pt>
                <c:pt idx="45">
                  <c:v>287.928</c:v>
                </c:pt>
                <c:pt idx="46">
                  <c:v>288.90300000000002</c:v>
                </c:pt>
                <c:pt idx="47">
                  <c:v>289.84699999999998</c:v>
                </c:pt>
                <c:pt idx="48">
                  <c:v>290.81</c:v>
                </c:pt>
                <c:pt idx="49">
                  <c:v>291.767</c:v>
                </c:pt>
                <c:pt idx="50">
                  <c:v>292.733</c:v>
                </c:pt>
                <c:pt idx="51">
                  <c:v>293.69</c:v>
                </c:pt>
                <c:pt idx="52">
                  <c:v>294.64699999999999</c:v>
                </c:pt>
                <c:pt idx="53">
                  <c:v>295.61</c:v>
                </c:pt>
                <c:pt idx="54">
                  <c:v>296.57400000000001</c:v>
                </c:pt>
                <c:pt idx="55">
                  <c:v>297.53100000000001</c:v>
                </c:pt>
                <c:pt idx="56">
                  <c:v>298.49099999999999</c:v>
                </c:pt>
                <c:pt idx="57">
                  <c:v>299.447</c:v>
                </c:pt>
                <c:pt idx="58">
                  <c:v>300.41000000000003</c:v>
                </c:pt>
                <c:pt idx="59">
                  <c:v>301.37299999999999</c:v>
                </c:pt>
                <c:pt idx="60">
                  <c:v>302.33499999999998</c:v>
                </c:pt>
                <c:pt idx="61">
                  <c:v>303.28699999999998</c:v>
                </c:pt>
                <c:pt idx="62">
                  <c:v>304.24900000000002</c:v>
                </c:pt>
                <c:pt idx="63">
                  <c:v>305.21100000000001</c:v>
                </c:pt>
                <c:pt idx="64">
                  <c:v>306.17500000000001</c:v>
                </c:pt>
                <c:pt idx="65">
                  <c:v>307.12799999999999</c:v>
                </c:pt>
                <c:pt idx="66">
                  <c:v>308.08999999999997</c:v>
                </c:pt>
                <c:pt idx="67">
                  <c:v>309.048</c:v>
                </c:pt>
                <c:pt idx="68">
                  <c:v>310.01499999999999</c:v>
                </c:pt>
                <c:pt idx="69">
                  <c:v>310.971</c:v>
                </c:pt>
                <c:pt idx="70">
                  <c:v>311.928</c:v>
                </c:pt>
                <c:pt idx="71">
                  <c:v>312.88799999999998</c:v>
                </c:pt>
                <c:pt idx="72">
                  <c:v>313.85300000000001</c:v>
                </c:pt>
                <c:pt idx="73">
                  <c:v>314.81</c:v>
                </c:pt>
                <c:pt idx="74">
                  <c:v>315.76900000000001</c:v>
                </c:pt>
                <c:pt idx="75">
                  <c:v>316.72699999999998</c:v>
                </c:pt>
                <c:pt idx="76">
                  <c:v>317.69</c:v>
                </c:pt>
                <c:pt idx="77">
                  <c:v>318.65100000000001</c:v>
                </c:pt>
                <c:pt idx="78">
                  <c:v>319.61500000000001</c:v>
                </c:pt>
                <c:pt idx="79">
                  <c:v>320.56700000000001</c:v>
                </c:pt>
                <c:pt idx="80">
                  <c:v>321.529</c:v>
                </c:pt>
                <c:pt idx="81">
                  <c:v>322.49</c:v>
                </c:pt>
                <c:pt idx="82">
                  <c:v>323.44799999999998</c:v>
                </c:pt>
                <c:pt idx="83">
                  <c:v>324.41300000000001</c:v>
                </c:pt>
                <c:pt idx="84">
                  <c:v>325.37</c:v>
                </c:pt>
                <c:pt idx="85">
                  <c:v>326.327</c:v>
                </c:pt>
                <c:pt idx="86">
                  <c:v>327.29399999999998</c:v>
                </c:pt>
                <c:pt idx="87">
                  <c:v>328.25299999999999</c:v>
                </c:pt>
                <c:pt idx="88">
                  <c:v>329.209</c:v>
                </c:pt>
                <c:pt idx="89">
                  <c:v>330.16699999999997</c:v>
                </c:pt>
                <c:pt idx="90">
                  <c:v>331.13400000000001</c:v>
                </c:pt>
                <c:pt idx="91">
                  <c:v>332.09500000000003</c:v>
                </c:pt>
                <c:pt idx="92">
                  <c:v>333.04700000000003</c:v>
                </c:pt>
                <c:pt idx="93">
                  <c:v>334.00700000000001</c:v>
                </c:pt>
                <c:pt idx="94">
                  <c:v>334.971</c:v>
                </c:pt>
                <c:pt idx="95">
                  <c:v>335.93200000000002</c:v>
                </c:pt>
                <c:pt idx="96">
                  <c:v>336.88900000000001</c:v>
                </c:pt>
                <c:pt idx="97">
                  <c:v>337.84699999999998</c:v>
                </c:pt>
                <c:pt idx="98">
                  <c:v>338.81</c:v>
                </c:pt>
                <c:pt idx="99">
                  <c:v>339.77100000000002</c:v>
                </c:pt>
                <c:pt idx="100">
                  <c:v>340.72899999999998</c:v>
                </c:pt>
                <c:pt idx="101">
                  <c:v>341.69299999999998</c:v>
                </c:pt>
                <c:pt idx="102">
                  <c:v>342.649</c:v>
                </c:pt>
                <c:pt idx="103">
                  <c:v>343.61</c:v>
                </c:pt>
                <c:pt idx="104">
                  <c:v>344.56700000000001</c:v>
                </c:pt>
                <c:pt idx="105">
                  <c:v>345.53399999999999</c:v>
                </c:pt>
                <c:pt idx="106">
                  <c:v>346.49200000000002</c:v>
                </c:pt>
                <c:pt idx="107">
                  <c:v>347.44900000000001</c:v>
                </c:pt>
                <c:pt idx="108">
                  <c:v>348.40699999999998</c:v>
                </c:pt>
                <c:pt idx="109">
                  <c:v>349.36700000000002</c:v>
                </c:pt>
                <c:pt idx="110">
                  <c:v>350.32799999999997</c:v>
                </c:pt>
                <c:pt idx="111">
                  <c:v>351.29</c:v>
                </c:pt>
                <c:pt idx="112">
                  <c:v>352.25299999999999</c:v>
                </c:pt>
                <c:pt idx="113">
                  <c:v>353.21499999999997</c:v>
                </c:pt>
                <c:pt idx="114">
                  <c:v>354.16800000000001</c:v>
                </c:pt>
                <c:pt idx="115">
                  <c:v>355.12900000000002</c:v>
                </c:pt>
                <c:pt idx="116">
                  <c:v>356.09199999999998</c:v>
                </c:pt>
                <c:pt idx="117">
                  <c:v>357.04700000000003</c:v>
                </c:pt>
                <c:pt idx="118">
                  <c:v>358.00900000000001</c:v>
                </c:pt>
                <c:pt idx="119">
                  <c:v>358.96699999999998</c:v>
                </c:pt>
                <c:pt idx="120">
                  <c:v>359.93400000000003</c:v>
                </c:pt>
                <c:pt idx="121">
                  <c:v>360.89400000000001</c:v>
                </c:pt>
                <c:pt idx="122">
                  <c:v>361.84800000000001</c:v>
                </c:pt>
                <c:pt idx="123">
                  <c:v>362.815</c:v>
                </c:pt>
                <c:pt idx="124">
                  <c:v>363.77300000000002</c:v>
                </c:pt>
                <c:pt idx="125">
                  <c:v>364.73</c:v>
                </c:pt>
                <c:pt idx="126">
                  <c:v>365.68900000000002</c:v>
                </c:pt>
                <c:pt idx="127">
                  <c:v>366.64699999999999</c:v>
                </c:pt>
                <c:pt idx="128">
                  <c:v>367.60899999999998</c:v>
                </c:pt>
                <c:pt idx="129">
                  <c:v>368.57100000000003</c:v>
                </c:pt>
                <c:pt idx="130">
                  <c:v>369.53500000000003</c:v>
                </c:pt>
                <c:pt idx="131">
                  <c:v>370.48700000000002</c:v>
                </c:pt>
                <c:pt idx="132">
                  <c:v>371.44900000000001</c:v>
                </c:pt>
                <c:pt idx="133">
                  <c:v>372.41</c:v>
                </c:pt>
                <c:pt idx="134">
                  <c:v>373.375</c:v>
                </c:pt>
                <c:pt idx="135">
                  <c:v>374.32900000000001</c:v>
                </c:pt>
                <c:pt idx="136">
                  <c:v>375.29</c:v>
                </c:pt>
                <c:pt idx="137">
                  <c:v>376.24700000000001</c:v>
                </c:pt>
                <c:pt idx="138">
                  <c:v>377.214</c:v>
                </c:pt>
                <c:pt idx="139">
                  <c:v>378.17399999999998</c:v>
                </c:pt>
                <c:pt idx="140">
                  <c:v>379.12900000000002</c:v>
                </c:pt>
                <c:pt idx="141">
                  <c:v>380.08699999999999</c:v>
                </c:pt>
                <c:pt idx="142">
                  <c:v>381.05399999999997</c:v>
                </c:pt>
                <c:pt idx="143">
                  <c:v>382.01499999999999</c:v>
                </c:pt>
                <c:pt idx="144">
                  <c:v>382.96899999999999</c:v>
                </c:pt>
                <c:pt idx="145">
                  <c:v>383.93</c:v>
                </c:pt>
                <c:pt idx="146">
                  <c:v>384.89400000000001</c:v>
                </c:pt>
                <c:pt idx="147">
                  <c:v>385.85199999999998</c:v>
                </c:pt>
                <c:pt idx="148">
                  <c:v>386.80700000000002</c:v>
                </c:pt>
                <c:pt idx="149">
                  <c:v>387.767</c:v>
                </c:pt>
                <c:pt idx="150">
                  <c:v>388.73099999999999</c:v>
                </c:pt>
                <c:pt idx="151">
                  <c:v>389.69099999999997</c:v>
                </c:pt>
              </c:numCache>
            </c:numRef>
          </c:xVal>
          <c:yVal>
            <c:numRef>
              <c:f>'14.08 (7)'!$M$2:$M$283</c:f>
              <c:numCache>
                <c:formatCode>0.00</c:formatCode>
                <c:ptCount val="282"/>
                <c:pt idx="0">
                  <c:v>47.1</c:v>
                </c:pt>
                <c:pt idx="1">
                  <c:v>47.1</c:v>
                </c:pt>
                <c:pt idx="2">
                  <c:v>47.1</c:v>
                </c:pt>
                <c:pt idx="3">
                  <c:v>47.1</c:v>
                </c:pt>
                <c:pt idx="4">
                  <c:v>47.4</c:v>
                </c:pt>
                <c:pt idx="5">
                  <c:v>47.7</c:v>
                </c:pt>
                <c:pt idx="6">
                  <c:v>47.9</c:v>
                </c:pt>
                <c:pt idx="7">
                  <c:v>48.1</c:v>
                </c:pt>
                <c:pt idx="8">
                  <c:v>48.5</c:v>
                </c:pt>
                <c:pt idx="9">
                  <c:v>48.8</c:v>
                </c:pt>
                <c:pt idx="10">
                  <c:v>49</c:v>
                </c:pt>
                <c:pt idx="11">
                  <c:v>49.3</c:v>
                </c:pt>
                <c:pt idx="12">
                  <c:v>49.7</c:v>
                </c:pt>
                <c:pt idx="13">
                  <c:v>50</c:v>
                </c:pt>
                <c:pt idx="14">
                  <c:v>50.3</c:v>
                </c:pt>
                <c:pt idx="15">
                  <c:v>50.5</c:v>
                </c:pt>
                <c:pt idx="16">
                  <c:v>51</c:v>
                </c:pt>
                <c:pt idx="17">
                  <c:v>51.3</c:v>
                </c:pt>
                <c:pt idx="18">
                  <c:v>51.5</c:v>
                </c:pt>
                <c:pt idx="19">
                  <c:v>51.7</c:v>
                </c:pt>
                <c:pt idx="20">
                  <c:v>51.9</c:v>
                </c:pt>
                <c:pt idx="21">
                  <c:v>52</c:v>
                </c:pt>
                <c:pt idx="22">
                  <c:v>52.1</c:v>
                </c:pt>
                <c:pt idx="23">
                  <c:v>52.2</c:v>
                </c:pt>
                <c:pt idx="24">
                  <c:v>52.2</c:v>
                </c:pt>
                <c:pt idx="25">
                  <c:v>52.3</c:v>
                </c:pt>
                <c:pt idx="26">
                  <c:v>52.3</c:v>
                </c:pt>
                <c:pt idx="27">
                  <c:v>52.4</c:v>
                </c:pt>
                <c:pt idx="28">
                  <c:v>52.4</c:v>
                </c:pt>
                <c:pt idx="29">
                  <c:v>52.5</c:v>
                </c:pt>
                <c:pt idx="30">
                  <c:v>52.5</c:v>
                </c:pt>
                <c:pt idx="31">
                  <c:v>52.6</c:v>
                </c:pt>
                <c:pt idx="32">
                  <c:v>52.6</c:v>
                </c:pt>
                <c:pt idx="33">
                  <c:v>52.7</c:v>
                </c:pt>
                <c:pt idx="34">
                  <c:v>52.7</c:v>
                </c:pt>
                <c:pt idx="35">
                  <c:v>52.8</c:v>
                </c:pt>
                <c:pt idx="36">
                  <c:v>52.8</c:v>
                </c:pt>
                <c:pt idx="37">
                  <c:v>52.9</c:v>
                </c:pt>
                <c:pt idx="38">
                  <c:v>52.9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53.1</c:v>
                </c:pt>
                <c:pt idx="43">
                  <c:v>53.1</c:v>
                </c:pt>
                <c:pt idx="44">
                  <c:v>53.1</c:v>
                </c:pt>
                <c:pt idx="45">
                  <c:v>53.2</c:v>
                </c:pt>
                <c:pt idx="46">
                  <c:v>53.2</c:v>
                </c:pt>
                <c:pt idx="47">
                  <c:v>53.2</c:v>
                </c:pt>
                <c:pt idx="48">
                  <c:v>53.2</c:v>
                </c:pt>
                <c:pt idx="49">
                  <c:v>53.2</c:v>
                </c:pt>
                <c:pt idx="50">
                  <c:v>53.2</c:v>
                </c:pt>
                <c:pt idx="51">
                  <c:v>53.2</c:v>
                </c:pt>
                <c:pt idx="52">
                  <c:v>53.1</c:v>
                </c:pt>
                <c:pt idx="53">
                  <c:v>53.1</c:v>
                </c:pt>
                <c:pt idx="54">
                  <c:v>53.1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52.9</c:v>
                </c:pt>
                <c:pt idx="59">
                  <c:v>52.9</c:v>
                </c:pt>
                <c:pt idx="60">
                  <c:v>52.8</c:v>
                </c:pt>
                <c:pt idx="61">
                  <c:v>52.5</c:v>
                </c:pt>
                <c:pt idx="62">
                  <c:v>52.3</c:v>
                </c:pt>
                <c:pt idx="63">
                  <c:v>52.1</c:v>
                </c:pt>
                <c:pt idx="64">
                  <c:v>52</c:v>
                </c:pt>
                <c:pt idx="65">
                  <c:v>51.8</c:v>
                </c:pt>
                <c:pt idx="66">
                  <c:v>51.7</c:v>
                </c:pt>
                <c:pt idx="67">
                  <c:v>51.7</c:v>
                </c:pt>
                <c:pt idx="68">
                  <c:v>51.6</c:v>
                </c:pt>
                <c:pt idx="69">
                  <c:v>51.5</c:v>
                </c:pt>
                <c:pt idx="70">
                  <c:v>51.5</c:v>
                </c:pt>
                <c:pt idx="71">
                  <c:v>51.4</c:v>
                </c:pt>
                <c:pt idx="72">
                  <c:v>51.3</c:v>
                </c:pt>
                <c:pt idx="73">
                  <c:v>51.3</c:v>
                </c:pt>
                <c:pt idx="74">
                  <c:v>51.2</c:v>
                </c:pt>
                <c:pt idx="75">
                  <c:v>51.1</c:v>
                </c:pt>
                <c:pt idx="76">
                  <c:v>51</c:v>
                </c:pt>
                <c:pt idx="77">
                  <c:v>50.9</c:v>
                </c:pt>
                <c:pt idx="78">
                  <c:v>50.6</c:v>
                </c:pt>
                <c:pt idx="79">
                  <c:v>50.4</c:v>
                </c:pt>
                <c:pt idx="80">
                  <c:v>50.2</c:v>
                </c:pt>
                <c:pt idx="81">
                  <c:v>50</c:v>
                </c:pt>
                <c:pt idx="82">
                  <c:v>49.9</c:v>
                </c:pt>
                <c:pt idx="83">
                  <c:v>49.8</c:v>
                </c:pt>
                <c:pt idx="84">
                  <c:v>49.7</c:v>
                </c:pt>
                <c:pt idx="85">
                  <c:v>49.6</c:v>
                </c:pt>
                <c:pt idx="86">
                  <c:v>49.6</c:v>
                </c:pt>
                <c:pt idx="87">
                  <c:v>49.5</c:v>
                </c:pt>
                <c:pt idx="88">
                  <c:v>49.5</c:v>
                </c:pt>
                <c:pt idx="89">
                  <c:v>49.4</c:v>
                </c:pt>
                <c:pt idx="90">
                  <c:v>49.4</c:v>
                </c:pt>
                <c:pt idx="91">
                  <c:v>49.3</c:v>
                </c:pt>
                <c:pt idx="92">
                  <c:v>49.3</c:v>
                </c:pt>
                <c:pt idx="93">
                  <c:v>49.2</c:v>
                </c:pt>
                <c:pt idx="94">
                  <c:v>49.2</c:v>
                </c:pt>
                <c:pt idx="95">
                  <c:v>49.1</c:v>
                </c:pt>
                <c:pt idx="96">
                  <c:v>49</c:v>
                </c:pt>
                <c:pt idx="97">
                  <c:v>49</c:v>
                </c:pt>
                <c:pt idx="98">
                  <c:v>48.9</c:v>
                </c:pt>
                <c:pt idx="99">
                  <c:v>48.9</c:v>
                </c:pt>
                <c:pt idx="100">
                  <c:v>48.8</c:v>
                </c:pt>
                <c:pt idx="101">
                  <c:v>48.7</c:v>
                </c:pt>
                <c:pt idx="102">
                  <c:v>48.7</c:v>
                </c:pt>
                <c:pt idx="103">
                  <c:v>48.6</c:v>
                </c:pt>
                <c:pt idx="104">
                  <c:v>48.6</c:v>
                </c:pt>
                <c:pt idx="105">
                  <c:v>48.5</c:v>
                </c:pt>
                <c:pt idx="106">
                  <c:v>48.5</c:v>
                </c:pt>
                <c:pt idx="107">
                  <c:v>48.4</c:v>
                </c:pt>
                <c:pt idx="108">
                  <c:v>48.3</c:v>
                </c:pt>
                <c:pt idx="109">
                  <c:v>48.3</c:v>
                </c:pt>
                <c:pt idx="110">
                  <c:v>48.2</c:v>
                </c:pt>
                <c:pt idx="111">
                  <c:v>48.2</c:v>
                </c:pt>
                <c:pt idx="112">
                  <c:v>48.1</c:v>
                </c:pt>
                <c:pt idx="113">
                  <c:v>48.1</c:v>
                </c:pt>
                <c:pt idx="114">
                  <c:v>48</c:v>
                </c:pt>
                <c:pt idx="115">
                  <c:v>48</c:v>
                </c:pt>
                <c:pt idx="116">
                  <c:v>47.9</c:v>
                </c:pt>
                <c:pt idx="117">
                  <c:v>47.9</c:v>
                </c:pt>
                <c:pt idx="118">
                  <c:v>47.9</c:v>
                </c:pt>
                <c:pt idx="119">
                  <c:v>47.8</c:v>
                </c:pt>
                <c:pt idx="120">
                  <c:v>47.8</c:v>
                </c:pt>
                <c:pt idx="121">
                  <c:v>47.8</c:v>
                </c:pt>
                <c:pt idx="122">
                  <c:v>47.7</c:v>
                </c:pt>
                <c:pt idx="123">
                  <c:v>47.7</c:v>
                </c:pt>
                <c:pt idx="124">
                  <c:v>47.7</c:v>
                </c:pt>
                <c:pt idx="125">
                  <c:v>47.6</c:v>
                </c:pt>
                <c:pt idx="126">
                  <c:v>47.6</c:v>
                </c:pt>
                <c:pt idx="127">
                  <c:v>47.6</c:v>
                </c:pt>
                <c:pt idx="128">
                  <c:v>47.6</c:v>
                </c:pt>
                <c:pt idx="129">
                  <c:v>47.5</c:v>
                </c:pt>
                <c:pt idx="130">
                  <c:v>47.5</c:v>
                </c:pt>
                <c:pt idx="131">
                  <c:v>47.5</c:v>
                </c:pt>
                <c:pt idx="132">
                  <c:v>47.5</c:v>
                </c:pt>
                <c:pt idx="133">
                  <c:v>47.4</c:v>
                </c:pt>
                <c:pt idx="134">
                  <c:v>47.4</c:v>
                </c:pt>
                <c:pt idx="135">
                  <c:v>47.4</c:v>
                </c:pt>
                <c:pt idx="136">
                  <c:v>47.4</c:v>
                </c:pt>
                <c:pt idx="137">
                  <c:v>47.3</c:v>
                </c:pt>
                <c:pt idx="138">
                  <c:v>47.3</c:v>
                </c:pt>
                <c:pt idx="139">
                  <c:v>47.3</c:v>
                </c:pt>
                <c:pt idx="140">
                  <c:v>47.3</c:v>
                </c:pt>
                <c:pt idx="141">
                  <c:v>47.3</c:v>
                </c:pt>
                <c:pt idx="142">
                  <c:v>47.2</c:v>
                </c:pt>
                <c:pt idx="143">
                  <c:v>47.2</c:v>
                </c:pt>
                <c:pt idx="144">
                  <c:v>47.2</c:v>
                </c:pt>
                <c:pt idx="145">
                  <c:v>47.2</c:v>
                </c:pt>
                <c:pt idx="146">
                  <c:v>47.2</c:v>
                </c:pt>
                <c:pt idx="147">
                  <c:v>47.2</c:v>
                </c:pt>
                <c:pt idx="148">
                  <c:v>47.1</c:v>
                </c:pt>
                <c:pt idx="149">
                  <c:v>47.1</c:v>
                </c:pt>
                <c:pt idx="150">
                  <c:v>47.1</c:v>
                </c:pt>
                <c:pt idx="151">
                  <c:v>47.1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(7)'!$L$2:$L$283</c:f>
              <c:numCache>
                <c:formatCode>General</c:formatCode>
                <c:ptCount val="282"/>
                <c:pt idx="0">
                  <c:v>244.73</c:v>
                </c:pt>
                <c:pt idx="1">
                  <c:v>245.68700000000001</c:v>
                </c:pt>
                <c:pt idx="2">
                  <c:v>246.654</c:v>
                </c:pt>
                <c:pt idx="3">
                  <c:v>247.61199999999999</c:v>
                </c:pt>
                <c:pt idx="4">
                  <c:v>248.571</c:v>
                </c:pt>
                <c:pt idx="5">
                  <c:v>249.52799999999999</c:v>
                </c:pt>
                <c:pt idx="6">
                  <c:v>250.49299999999999</c:v>
                </c:pt>
                <c:pt idx="7">
                  <c:v>251.45500000000001</c:v>
                </c:pt>
                <c:pt idx="8">
                  <c:v>252.40700000000001</c:v>
                </c:pt>
                <c:pt idx="9">
                  <c:v>253.36699999999999</c:v>
                </c:pt>
                <c:pt idx="10">
                  <c:v>254.33099999999999</c:v>
                </c:pt>
                <c:pt idx="11">
                  <c:v>255.291</c:v>
                </c:pt>
                <c:pt idx="12">
                  <c:v>256.24700000000001</c:v>
                </c:pt>
                <c:pt idx="13">
                  <c:v>257.20800000000003</c:v>
                </c:pt>
                <c:pt idx="14">
                  <c:v>258.17099999999999</c:v>
                </c:pt>
                <c:pt idx="15">
                  <c:v>259.12900000000002</c:v>
                </c:pt>
                <c:pt idx="16">
                  <c:v>260.08699999999999</c:v>
                </c:pt>
                <c:pt idx="17">
                  <c:v>261.05399999999997</c:v>
                </c:pt>
                <c:pt idx="18">
                  <c:v>262.01100000000002</c:v>
                </c:pt>
                <c:pt idx="19">
                  <c:v>262.96800000000002</c:v>
                </c:pt>
                <c:pt idx="20">
                  <c:v>263.935</c:v>
                </c:pt>
                <c:pt idx="21">
                  <c:v>264.887</c:v>
                </c:pt>
                <c:pt idx="22">
                  <c:v>265.851</c:v>
                </c:pt>
                <c:pt idx="23">
                  <c:v>266.80900000000003</c:v>
                </c:pt>
                <c:pt idx="24">
                  <c:v>267.77199999999999</c:v>
                </c:pt>
                <c:pt idx="25">
                  <c:v>268.733</c:v>
                </c:pt>
                <c:pt idx="26">
                  <c:v>269.68700000000001</c:v>
                </c:pt>
                <c:pt idx="27">
                  <c:v>270.64699999999999</c:v>
                </c:pt>
                <c:pt idx="28">
                  <c:v>271.61099999999999</c:v>
                </c:pt>
                <c:pt idx="29">
                  <c:v>272.572</c:v>
                </c:pt>
                <c:pt idx="30">
                  <c:v>273.529</c:v>
                </c:pt>
                <c:pt idx="31">
                  <c:v>274.495</c:v>
                </c:pt>
                <c:pt idx="32">
                  <c:v>275.452</c:v>
                </c:pt>
                <c:pt idx="33">
                  <c:v>276.40899999999999</c:v>
                </c:pt>
                <c:pt idx="34">
                  <c:v>277.36700000000002</c:v>
                </c:pt>
                <c:pt idx="35">
                  <c:v>278.33300000000003</c:v>
                </c:pt>
                <c:pt idx="36">
                  <c:v>279.291</c:v>
                </c:pt>
                <c:pt idx="37">
                  <c:v>280.24799999999999</c:v>
                </c:pt>
                <c:pt idx="38">
                  <c:v>281.21499999999997</c:v>
                </c:pt>
                <c:pt idx="39">
                  <c:v>282.16699999999997</c:v>
                </c:pt>
                <c:pt idx="40">
                  <c:v>283.12799999999999</c:v>
                </c:pt>
                <c:pt idx="41">
                  <c:v>284.089</c:v>
                </c:pt>
                <c:pt idx="42">
                  <c:v>285.05399999999997</c:v>
                </c:pt>
                <c:pt idx="43">
                  <c:v>286.01499999999999</c:v>
                </c:pt>
                <c:pt idx="44">
                  <c:v>286.96899999999999</c:v>
                </c:pt>
                <c:pt idx="45">
                  <c:v>287.928</c:v>
                </c:pt>
                <c:pt idx="46">
                  <c:v>288.90300000000002</c:v>
                </c:pt>
                <c:pt idx="47">
                  <c:v>289.84699999999998</c:v>
                </c:pt>
                <c:pt idx="48">
                  <c:v>290.81</c:v>
                </c:pt>
                <c:pt idx="49">
                  <c:v>291.767</c:v>
                </c:pt>
                <c:pt idx="50">
                  <c:v>292.733</c:v>
                </c:pt>
                <c:pt idx="51">
                  <c:v>293.69</c:v>
                </c:pt>
                <c:pt idx="52">
                  <c:v>294.64699999999999</c:v>
                </c:pt>
                <c:pt idx="53">
                  <c:v>295.61</c:v>
                </c:pt>
                <c:pt idx="54">
                  <c:v>296.57400000000001</c:v>
                </c:pt>
                <c:pt idx="55">
                  <c:v>297.53100000000001</c:v>
                </c:pt>
                <c:pt idx="56">
                  <c:v>298.49099999999999</c:v>
                </c:pt>
                <c:pt idx="57">
                  <c:v>299.447</c:v>
                </c:pt>
                <c:pt idx="58">
                  <c:v>300.41000000000003</c:v>
                </c:pt>
                <c:pt idx="59">
                  <c:v>301.37299999999999</c:v>
                </c:pt>
                <c:pt idx="60">
                  <c:v>302.33499999999998</c:v>
                </c:pt>
                <c:pt idx="61">
                  <c:v>303.28699999999998</c:v>
                </c:pt>
                <c:pt idx="62">
                  <c:v>304.24900000000002</c:v>
                </c:pt>
                <c:pt idx="63">
                  <c:v>305.21100000000001</c:v>
                </c:pt>
                <c:pt idx="64">
                  <c:v>306.17500000000001</c:v>
                </c:pt>
                <c:pt idx="65">
                  <c:v>307.12799999999999</c:v>
                </c:pt>
                <c:pt idx="66">
                  <c:v>308.08999999999997</c:v>
                </c:pt>
                <c:pt idx="67">
                  <c:v>309.048</c:v>
                </c:pt>
                <c:pt idx="68">
                  <c:v>310.01499999999999</c:v>
                </c:pt>
                <c:pt idx="69">
                  <c:v>310.971</c:v>
                </c:pt>
                <c:pt idx="70">
                  <c:v>311.928</c:v>
                </c:pt>
                <c:pt idx="71">
                  <c:v>312.88799999999998</c:v>
                </c:pt>
                <c:pt idx="72">
                  <c:v>313.85300000000001</c:v>
                </c:pt>
                <c:pt idx="73">
                  <c:v>314.81</c:v>
                </c:pt>
                <c:pt idx="74">
                  <c:v>315.76900000000001</c:v>
                </c:pt>
                <c:pt idx="75">
                  <c:v>316.72699999999998</c:v>
                </c:pt>
                <c:pt idx="76">
                  <c:v>317.69</c:v>
                </c:pt>
                <c:pt idx="77">
                  <c:v>318.65100000000001</c:v>
                </c:pt>
                <c:pt idx="78">
                  <c:v>319.61500000000001</c:v>
                </c:pt>
                <c:pt idx="79">
                  <c:v>320.56700000000001</c:v>
                </c:pt>
                <c:pt idx="80">
                  <c:v>321.529</c:v>
                </c:pt>
                <c:pt idx="81">
                  <c:v>322.49</c:v>
                </c:pt>
                <c:pt idx="82">
                  <c:v>323.44799999999998</c:v>
                </c:pt>
                <c:pt idx="83">
                  <c:v>324.41300000000001</c:v>
                </c:pt>
                <c:pt idx="84">
                  <c:v>325.37</c:v>
                </c:pt>
                <c:pt idx="85">
                  <c:v>326.327</c:v>
                </c:pt>
                <c:pt idx="86">
                  <c:v>327.29399999999998</c:v>
                </c:pt>
                <c:pt idx="87">
                  <c:v>328.25299999999999</c:v>
                </c:pt>
                <c:pt idx="88">
                  <c:v>329.209</c:v>
                </c:pt>
                <c:pt idx="89">
                  <c:v>330.16699999999997</c:v>
                </c:pt>
                <c:pt idx="90">
                  <c:v>331.13400000000001</c:v>
                </c:pt>
                <c:pt idx="91">
                  <c:v>332.09500000000003</c:v>
                </c:pt>
                <c:pt idx="92">
                  <c:v>333.04700000000003</c:v>
                </c:pt>
                <c:pt idx="93">
                  <c:v>334.00700000000001</c:v>
                </c:pt>
                <c:pt idx="94">
                  <c:v>334.971</c:v>
                </c:pt>
                <c:pt idx="95">
                  <c:v>335.93200000000002</c:v>
                </c:pt>
                <c:pt idx="96">
                  <c:v>336.88900000000001</c:v>
                </c:pt>
                <c:pt idx="97">
                  <c:v>337.84699999999998</c:v>
                </c:pt>
                <c:pt idx="98">
                  <c:v>338.81</c:v>
                </c:pt>
                <c:pt idx="99">
                  <c:v>339.77100000000002</c:v>
                </c:pt>
                <c:pt idx="100">
                  <c:v>340.72899999999998</c:v>
                </c:pt>
                <c:pt idx="101">
                  <c:v>341.69299999999998</c:v>
                </c:pt>
                <c:pt idx="102">
                  <c:v>342.649</c:v>
                </c:pt>
                <c:pt idx="103">
                  <c:v>343.61</c:v>
                </c:pt>
                <c:pt idx="104">
                  <c:v>344.56700000000001</c:v>
                </c:pt>
                <c:pt idx="105">
                  <c:v>345.53399999999999</c:v>
                </c:pt>
                <c:pt idx="106">
                  <c:v>346.49200000000002</c:v>
                </c:pt>
                <c:pt idx="107">
                  <c:v>347.44900000000001</c:v>
                </c:pt>
                <c:pt idx="108">
                  <c:v>348.40699999999998</c:v>
                </c:pt>
                <c:pt idx="109">
                  <c:v>349.36700000000002</c:v>
                </c:pt>
                <c:pt idx="110">
                  <c:v>350.32799999999997</c:v>
                </c:pt>
                <c:pt idx="111">
                  <c:v>351.29</c:v>
                </c:pt>
                <c:pt idx="112">
                  <c:v>352.25299999999999</c:v>
                </c:pt>
                <c:pt idx="113">
                  <c:v>353.21499999999997</c:v>
                </c:pt>
                <c:pt idx="114">
                  <c:v>354.16800000000001</c:v>
                </c:pt>
                <c:pt idx="115">
                  <c:v>355.12900000000002</c:v>
                </c:pt>
                <c:pt idx="116">
                  <c:v>356.09199999999998</c:v>
                </c:pt>
                <c:pt idx="117">
                  <c:v>357.04700000000003</c:v>
                </c:pt>
                <c:pt idx="118">
                  <c:v>358.00900000000001</c:v>
                </c:pt>
                <c:pt idx="119">
                  <c:v>358.96699999999998</c:v>
                </c:pt>
                <c:pt idx="120">
                  <c:v>359.93400000000003</c:v>
                </c:pt>
                <c:pt idx="121">
                  <c:v>360.89400000000001</c:v>
                </c:pt>
                <c:pt idx="122">
                  <c:v>361.84800000000001</c:v>
                </c:pt>
                <c:pt idx="123">
                  <c:v>362.815</c:v>
                </c:pt>
                <c:pt idx="124">
                  <c:v>363.77300000000002</c:v>
                </c:pt>
                <c:pt idx="125">
                  <c:v>364.73</c:v>
                </c:pt>
                <c:pt idx="126">
                  <c:v>365.68900000000002</c:v>
                </c:pt>
                <c:pt idx="127">
                  <c:v>366.64699999999999</c:v>
                </c:pt>
                <c:pt idx="128">
                  <c:v>367.60899999999998</c:v>
                </c:pt>
                <c:pt idx="129">
                  <c:v>368.57100000000003</c:v>
                </c:pt>
                <c:pt idx="130">
                  <c:v>369.53500000000003</c:v>
                </c:pt>
                <c:pt idx="131">
                  <c:v>370.48700000000002</c:v>
                </c:pt>
                <c:pt idx="132">
                  <c:v>371.44900000000001</c:v>
                </c:pt>
                <c:pt idx="133">
                  <c:v>372.41</c:v>
                </c:pt>
                <c:pt idx="134">
                  <c:v>373.375</c:v>
                </c:pt>
                <c:pt idx="135">
                  <c:v>374.32900000000001</c:v>
                </c:pt>
                <c:pt idx="136">
                  <c:v>375.29</c:v>
                </c:pt>
                <c:pt idx="137">
                  <c:v>376.24700000000001</c:v>
                </c:pt>
                <c:pt idx="138">
                  <c:v>377.214</c:v>
                </c:pt>
                <c:pt idx="139">
                  <c:v>378.17399999999998</c:v>
                </c:pt>
                <c:pt idx="140">
                  <c:v>379.12900000000002</c:v>
                </c:pt>
                <c:pt idx="141">
                  <c:v>380.08699999999999</c:v>
                </c:pt>
                <c:pt idx="142">
                  <c:v>381.05399999999997</c:v>
                </c:pt>
                <c:pt idx="143">
                  <c:v>382.01499999999999</c:v>
                </c:pt>
                <c:pt idx="144">
                  <c:v>382.96899999999999</c:v>
                </c:pt>
                <c:pt idx="145">
                  <c:v>383.93</c:v>
                </c:pt>
                <c:pt idx="146">
                  <c:v>384.89400000000001</c:v>
                </c:pt>
                <c:pt idx="147">
                  <c:v>385.85199999999998</c:v>
                </c:pt>
                <c:pt idx="148">
                  <c:v>386.80700000000002</c:v>
                </c:pt>
                <c:pt idx="149">
                  <c:v>387.767</c:v>
                </c:pt>
                <c:pt idx="150">
                  <c:v>388.73099999999999</c:v>
                </c:pt>
                <c:pt idx="151">
                  <c:v>389.69099999999997</c:v>
                </c:pt>
              </c:numCache>
            </c:numRef>
          </c:xVal>
          <c:yVal>
            <c:numRef>
              <c:f>'14.08 (7)'!$N$2:$N$283</c:f>
              <c:numCache>
                <c:formatCode>0.00</c:formatCode>
                <c:ptCount val="282"/>
                <c:pt idx="0">
                  <c:v>47.1</c:v>
                </c:pt>
                <c:pt idx="1">
                  <c:v>47.1</c:v>
                </c:pt>
                <c:pt idx="2">
                  <c:v>47.1</c:v>
                </c:pt>
                <c:pt idx="3">
                  <c:v>47.1</c:v>
                </c:pt>
                <c:pt idx="4">
                  <c:v>47.1</c:v>
                </c:pt>
                <c:pt idx="5">
                  <c:v>47.1</c:v>
                </c:pt>
                <c:pt idx="6">
                  <c:v>47.1</c:v>
                </c:pt>
                <c:pt idx="7">
                  <c:v>47.1</c:v>
                </c:pt>
                <c:pt idx="8">
                  <c:v>47.1</c:v>
                </c:pt>
                <c:pt idx="9">
                  <c:v>47.1</c:v>
                </c:pt>
                <c:pt idx="10">
                  <c:v>47.1</c:v>
                </c:pt>
                <c:pt idx="11">
                  <c:v>47.1</c:v>
                </c:pt>
                <c:pt idx="12">
                  <c:v>47.1</c:v>
                </c:pt>
                <c:pt idx="13">
                  <c:v>47.1</c:v>
                </c:pt>
                <c:pt idx="14">
                  <c:v>47.1</c:v>
                </c:pt>
                <c:pt idx="15">
                  <c:v>47.1</c:v>
                </c:pt>
                <c:pt idx="16">
                  <c:v>47.1</c:v>
                </c:pt>
                <c:pt idx="17">
                  <c:v>47.1</c:v>
                </c:pt>
                <c:pt idx="18">
                  <c:v>47.1</c:v>
                </c:pt>
                <c:pt idx="19">
                  <c:v>47.1</c:v>
                </c:pt>
                <c:pt idx="20">
                  <c:v>47.1</c:v>
                </c:pt>
                <c:pt idx="21">
                  <c:v>47.1</c:v>
                </c:pt>
                <c:pt idx="22">
                  <c:v>47.1</c:v>
                </c:pt>
                <c:pt idx="23">
                  <c:v>47.1</c:v>
                </c:pt>
                <c:pt idx="24">
                  <c:v>47.1</c:v>
                </c:pt>
                <c:pt idx="25">
                  <c:v>47.1</c:v>
                </c:pt>
                <c:pt idx="26">
                  <c:v>47.1</c:v>
                </c:pt>
                <c:pt idx="27">
                  <c:v>47.1</c:v>
                </c:pt>
                <c:pt idx="28">
                  <c:v>47.1</c:v>
                </c:pt>
                <c:pt idx="29">
                  <c:v>47.1</c:v>
                </c:pt>
                <c:pt idx="30">
                  <c:v>47.1</c:v>
                </c:pt>
                <c:pt idx="31">
                  <c:v>47.1</c:v>
                </c:pt>
                <c:pt idx="32">
                  <c:v>47.1</c:v>
                </c:pt>
                <c:pt idx="33">
                  <c:v>47.1</c:v>
                </c:pt>
                <c:pt idx="34">
                  <c:v>47.1</c:v>
                </c:pt>
                <c:pt idx="35">
                  <c:v>47.1</c:v>
                </c:pt>
                <c:pt idx="36">
                  <c:v>47.1</c:v>
                </c:pt>
                <c:pt idx="37">
                  <c:v>47.1</c:v>
                </c:pt>
                <c:pt idx="38">
                  <c:v>47.1</c:v>
                </c:pt>
                <c:pt idx="39">
                  <c:v>47.1</c:v>
                </c:pt>
                <c:pt idx="40">
                  <c:v>47.1</c:v>
                </c:pt>
                <c:pt idx="41">
                  <c:v>47.1</c:v>
                </c:pt>
                <c:pt idx="42">
                  <c:v>47.1</c:v>
                </c:pt>
                <c:pt idx="43">
                  <c:v>47.1</c:v>
                </c:pt>
                <c:pt idx="44">
                  <c:v>47.1</c:v>
                </c:pt>
                <c:pt idx="45">
                  <c:v>47.1</c:v>
                </c:pt>
                <c:pt idx="46">
                  <c:v>47.1</c:v>
                </c:pt>
                <c:pt idx="47">
                  <c:v>47.1</c:v>
                </c:pt>
                <c:pt idx="48">
                  <c:v>47.1</c:v>
                </c:pt>
                <c:pt idx="49">
                  <c:v>47.1</c:v>
                </c:pt>
                <c:pt idx="50">
                  <c:v>47.1</c:v>
                </c:pt>
                <c:pt idx="51">
                  <c:v>47.1</c:v>
                </c:pt>
                <c:pt idx="52">
                  <c:v>47.1</c:v>
                </c:pt>
                <c:pt idx="53">
                  <c:v>47.1</c:v>
                </c:pt>
                <c:pt idx="54">
                  <c:v>47.1</c:v>
                </c:pt>
                <c:pt idx="55">
                  <c:v>47.1</c:v>
                </c:pt>
                <c:pt idx="56">
                  <c:v>47.1</c:v>
                </c:pt>
                <c:pt idx="57">
                  <c:v>47.1</c:v>
                </c:pt>
                <c:pt idx="58">
                  <c:v>47.1</c:v>
                </c:pt>
                <c:pt idx="59">
                  <c:v>47.1</c:v>
                </c:pt>
                <c:pt idx="60">
                  <c:v>47.1</c:v>
                </c:pt>
                <c:pt idx="61">
                  <c:v>47.1</c:v>
                </c:pt>
                <c:pt idx="62">
                  <c:v>47.1</c:v>
                </c:pt>
                <c:pt idx="63">
                  <c:v>47.1</c:v>
                </c:pt>
                <c:pt idx="64">
                  <c:v>47.1</c:v>
                </c:pt>
                <c:pt idx="65">
                  <c:v>47.1</c:v>
                </c:pt>
                <c:pt idx="66">
                  <c:v>47.1</c:v>
                </c:pt>
                <c:pt idx="67">
                  <c:v>47.1</c:v>
                </c:pt>
                <c:pt idx="68">
                  <c:v>47.1</c:v>
                </c:pt>
                <c:pt idx="69">
                  <c:v>47.1</c:v>
                </c:pt>
                <c:pt idx="70">
                  <c:v>47.1</c:v>
                </c:pt>
                <c:pt idx="71">
                  <c:v>47.1</c:v>
                </c:pt>
                <c:pt idx="72">
                  <c:v>47.1</c:v>
                </c:pt>
                <c:pt idx="73">
                  <c:v>47.1</c:v>
                </c:pt>
                <c:pt idx="74">
                  <c:v>47.1</c:v>
                </c:pt>
                <c:pt idx="75">
                  <c:v>47.1</c:v>
                </c:pt>
                <c:pt idx="76">
                  <c:v>47.1</c:v>
                </c:pt>
                <c:pt idx="77">
                  <c:v>47.1</c:v>
                </c:pt>
                <c:pt idx="78">
                  <c:v>47.1</c:v>
                </c:pt>
                <c:pt idx="79">
                  <c:v>47.1</c:v>
                </c:pt>
                <c:pt idx="80">
                  <c:v>47.1</c:v>
                </c:pt>
                <c:pt idx="81">
                  <c:v>47.1</c:v>
                </c:pt>
                <c:pt idx="82">
                  <c:v>47.1</c:v>
                </c:pt>
                <c:pt idx="83">
                  <c:v>47.1</c:v>
                </c:pt>
                <c:pt idx="84">
                  <c:v>47.1</c:v>
                </c:pt>
                <c:pt idx="85">
                  <c:v>47.1</c:v>
                </c:pt>
                <c:pt idx="86">
                  <c:v>47.1</c:v>
                </c:pt>
                <c:pt idx="87">
                  <c:v>47.1</c:v>
                </c:pt>
                <c:pt idx="88">
                  <c:v>47.1</c:v>
                </c:pt>
                <c:pt idx="89">
                  <c:v>47.1</c:v>
                </c:pt>
                <c:pt idx="90">
                  <c:v>47.1</c:v>
                </c:pt>
                <c:pt idx="91">
                  <c:v>47.1</c:v>
                </c:pt>
                <c:pt idx="92">
                  <c:v>47.1</c:v>
                </c:pt>
                <c:pt idx="93">
                  <c:v>47.1</c:v>
                </c:pt>
                <c:pt idx="94">
                  <c:v>47.1</c:v>
                </c:pt>
                <c:pt idx="95">
                  <c:v>47.1</c:v>
                </c:pt>
                <c:pt idx="96">
                  <c:v>47.1</c:v>
                </c:pt>
                <c:pt idx="97">
                  <c:v>47.1</c:v>
                </c:pt>
                <c:pt idx="98">
                  <c:v>47.1</c:v>
                </c:pt>
                <c:pt idx="99">
                  <c:v>47.1</c:v>
                </c:pt>
                <c:pt idx="100">
                  <c:v>47.1</c:v>
                </c:pt>
                <c:pt idx="101">
                  <c:v>47.1</c:v>
                </c:pt>
                <c:pt idx="102">
                  <c:v>47.1</c:v>
                </c:pt>
                <c:pt idx="103">
                  <c:v>47.1</c:v>
                </c:pt>
                <c:pt idx="104">
                  <c:v>47.1</c:v>
                </c:pt>
                <c:pt idx="105">
                  <c:v>47.1</c:v>
                </c:pt>
                <c:pt idx="106">
                  <c:v>47.1</c:v>
                </c:pt>
                <c:pt idx="107">
                  <c:v>47.1</c:v>
                </c:pt>
                <c:pt idx="108">
                  <c:v>47.1</c:v>
                </c:pt>
                <c:pt idx="109">
                  <c:v>47.1</c:v>
                </c:pt>
                <c:pt idx="110">
                  <c:v>47.1</c:v>
                </c:pt>
                <c:pt idx="111">
                  <c:v>47.1</c:v>
                </c:pt>
                <c:pt idx="112">
                  <c:v>47.1</c:v>
                </c:pt>
                <c:pt idx="113">
                  <c:v>47.1</c:v>
                </c:pt>
                <c:pt idx="114">
                  <c:v>47.1</c:v>
                </c:pt>
                <c:pt idx="115">
                  <c:v>47.1</c:v>
                </c:pt>
                <c:pt idx="116">
                  <c:v>47.1</c:v>
                </c:pt>
                <c:pt idx="117">
                  <c:v>47.1</c:v>
                </c:pt>
                <c:pt idx="118">
                  <c:v>47.1</c:v>
                </c:pt>
                <c:pt idx="119">
                  <c:v>47.1</c:v>
                </c:pt>
                <c:pt idx="120">
                  <c:v>47.1</c:v>
                </c:pt>
                <c:pt idx="121">
                  <c:v>47.1</c:v>
                </c:pt>
                <c:pt idx="122">
                  <c:v>47.1</c:v>
                </c:pt>
                <c:pt idx="123">
                  <c:v>47.1</c:v>
                </c:pt>
                <c:pt idx="124">
                  <c:v>47.1</c:v>
                </c:pt>
                <c:pt idx="125">
                  <c:v>47.1</c:v>
                </c:pt>
                <c:pt idx="126">
                  <c:v>47.1</c:v>
                </c:pt>
                <c:pt idx="127">
                  <c:v>47.1</c:v>
                </c:pt>
                <c:pt idx="128">
                  <c:v>47.1</c:v>
                </c:pt>
                <c:pt idx="129">
                  <c:v>47.1</c:v>
                </c:pt>
                <c:pt idx="130">
                  <c:v>47.1</c:v>
                </c:pt>
                <c:pt idx="131">
                  <c:v>47.1</c:v>
                </c:pt>
                <c:pt idx="132">
                  <c:v>47.1</c:v>
                </c:pt>
                <c:pt idx="133">
                  <c:v>47.1</c:v>
                </c:pt>
                <c:pt idx="134">
                  <c:v>47.1</c:v>
                </c:pt>
                <c:pt idx="135">
                  <c:v>47.1</c:v>
                </c:pt>
                <c:pt idx="136">
                  <c:v>47.1</c:v>
                </c:pt>
                <c:pt idx="137">
                  <c:v>47.1</c:v>
                </c:pt>
                <c:pt idx="138">
                  <c:v>47.1</c:v>
                </c:pt>
                <c:pt idx="139">
                  <c:v>47.1</c:v>
                </c:pt>
                <c:pt idx="140">
                  <c:v>47.1</c:v>
                </c:pt>
                <c:pt idx="141">
                  <c:v>47.1</c:v>
                </c:pt>
                <c:pt idx="142">
                  <c:v>47.1</c:v>
                </c:pt>
                <c:pt idx="143">
                  <c:v>47.1</c:v>
                </c:pt>
                <c:pt idx="144">
                  <c:v>47.1</c:v>
                </c:pt>
                <c:pt idx="145">
                  <c:v>47.1</c:v>
                </c:pt>
                <c:pt idx="146">
                  <c:v>47.1</c:v>
                </c:pt>
                <c:pt idx="147">
                  <c:v>47.1</c:v>
                </c:pt>
                <c:pt idx="148">
                  <c:v>47.1</c:v>
                </c:pt>
                <c:pt idx="149">
                  <c:v>47.1</c:v>
                </c:pt>
                <c:pt idx="150">
                  <c:v>47.1</c:v>
                </c:pt>
                <c:pt idx="151">
                  <c:v>47.1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6608"/>
        <c:axId val="119095296"/>
      </c:scatterChart>
      <c:valAx>
        <c:axId val="11939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095296"/>
        <c:crosses val="autoZero"/>
        <c:crossBetween val="midCat"/>
      </c:valAx>
      <c:valAx>
        <c:axId val="1190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39660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(8)'!$A$2:$A$164</c:f>
              <c:numCache>
                <c:formatCode>0.0</c:formatCode>
                <c:ptCount val="163"/>
                <c:pt idx="0">
                  <c:v>96.911000000000001</c:v>
                </c:pt>
                <c:pt idx="1">
                  <c:v>97.875</c:v>
                </c:pt>
                <c:pt idx="2">
                  <c:v>98.826999999999998</c:v>
                </c:pt>
                <c:pt idx="3">
                  <c:v>99.787000000000006</c:v>
                </c:pt>
                <c:pt idx="4">
                  <c:v>100.751</c:v>
                </c:pt>
                <c:pt idx="5">
                  <c:v>101.711</c:v>
                </c:pt>
                <c:pt idx="6">
                  <c:v>102.675</c:v>
                </c:pt>
                <c:pt idx="7">
                  <c:v>103.628</c:v>
                </c:pt>
                <c:pt idx="8">
                  <c:v>104.59099999999999</c:v>
                </c:pt>
                <c:pt idx="9">
                  <c:v>105.548</c:v>
                </c:pt>
                <c:pt idx="10">
                  <c:v>106.515</c:v>
                </c:pt>
                <c:pt idx="11">
                  <c:v>107.473</c:v>
                </c:pt>
                <c:pt idx="12">
                  <c:v>108.43</c:v>
                </c:pt>
                <c:pt idx="13">
                  <c:v>109.387</c:v>
                </c:pt>
                <c:pt idx="14">
                  <c:v>110.354</c:v>
                </c:pt>
                <c:pt idx="15">
                  <c:v>111.312</c:v>
                </c:pt>
                <c:pt idx="16">
                  <c:v>112.27200000000001</c:v>
                </c:pt>
                <c:pt idx="17">
                  <c:v>113.227</c:v>
                </c:pt>
                <c:pt idx="18">
                  <c:v>114.19199999999999</c:v>
                </c:pt>
                <c:pt idx="19">
                  <c:v>115.154</c:v>
                </c:pt>
                <c:pt idx="20">
                  <c:v>116.107</c:v>
                </c:pt>
                <c:pt idx="21">
                  <c:v>117.06699999999999</c:v>
                </c:pt>
                <c:pt idx="22">
                  <c:v>118.03100000000001</c:v>
                </c:pt>
                <c:pt idx="23">
                  <c:v>118.992</c:v>
                </c:pt>
                <c:pt idx="24">
                  <c:v>119.95</c:v>
                </c:pt>
                <c:pt idx="25">
                  <c:v>120.91500000000001</c:v>
                </c:pt>
                <c:pt idx="26">
                  <c:v>121.875</c:v>
                </c:pt>
                <c:pt idx="27">
                  <c:v>122.83</c:v>
                </c:pt>
                <c:pt idx="28">
                  <c:v>123.788</c:v>
                </c:pt>
                <c:pt idx="29">
                  <c:v>124.755</c:v>
                </c:pt>
                <c:pt idx="30">
                  <c:v>125.711</c:v>
                </c:pt>
                <c:pt idx="31">
                  <c:v>126.66800000000001</c:v>
                </c:pt>
                <c:pt idx="32">
                  <c:v>127.63500000000001</c:v>
                </c:pt>
                <c:pt idx="33">
                  <c:v>128.58699999999999</c:v>
                </c:pt>
                <c:pt idx="34">
                  <c:v>129.54900000000001</c:v>
                </c:pt>
                <c:pt idx="35">
                  <c:v>130.51</c:v>
                </c:pt>
                <c:pt idx="36">
                  <c:v>131.47399999999999</c:v>
                </c:pt>
                <c:pt idx="37">
                  <c:v>132.435</c:v>
                </c:pt>
                <c:pt idx="38">
                  <c:v>133.38900000000001</c:v>
                </c:pt>
                <c:pt idx="39">
                  <c:v>134.34899999999999</c:v>
                </c:pt>
                <c:pt idx="40">
                  <c:v>135.31299999999999</c:v>
                </c:pt>
                <c:pt idx="41">
                  <c:v>136.273</c:v>
                </c:pt>
                <c:pt idx="42" formatCode="General">
                  <c:v>137.23099999999999</c:v>
                </c:pt>
                <c:pt idx="43" formatCode="General">
                  <c:v>138.18700000000001</c:v>
                </c:pt>
                <c:pt idx="44" formatCode="General">
                  <c:v>139.154</c:v>
                </c:pt>
                <c:pt idx="45" formatCode="General">
                  <c:v>140.11099999999999</c:v>
                </c:pt>
                <c:pt idx="46" formatCode="General">
                  <c:v>141.06800000000001</c:v>
                </c:pt>
                <c:pt idx="47" formatCode="General">
                  <c:v>142.035</c:v>
                </c:pt>
                <c:pt idx="48" formatCode="General">
                  <c:v>142.994</c:v>
                </c:pt>
                <c:pt idx="49" formatCode="General">
                  <c:v>143.95099999999999</c:v>
                </c:pt>
                <c:pt idx="50" formatCode="General">
                  <c:v>144.91</c:v>
                </c:pt>
                <c:pt idx="51" formatCode="General">
                  <c:v>145.869</c:v>
                </c:pt>
                <c:pt idx="52" formatCode="General">
                  <c:v>146.83000000000001</c:v>
                </c:pt>
                <c:pt idx="53" formatCode="General">
                  <c:v>147.79</c:v>
                </c:pt>
                <c:pt idx="54" formatCode="General">
                  <c:v>148.75399999999999</c:v>
                </c:pt>
                <c:pt idx="55" formatCode="General">
                  <c:v>149.70699999999999</c:v>
                </c:pt>
                <c:pt idx="56" formatCode="General">
                  <c:v>150.66900000000001</c:v>
                </c:pt>
                <c:pt idx="57" formatCode="General">
                  <c:v>151.63</c:v>
                </c:pt>
                <c:pt idx="58" formatCode="General">
                  <c:v>152.59399999999999</c:v>
                </c:pt>
                <c:pt idx="59" formatCode="General">
                  <c:v>153.547</c:v>
                </c:pt>
                <c:pt idx="60" formatCode="General">
                  <c:v>154.51</c:v>
                </c:pt>
                <c:pt idx="61" formatCode="General">
                  <c:v>155.46700000000001</c:v>
                </c:pt>
                <c:pt idx="62" formatCode="General">
                  <c:v>156.434</c:v>
                </c:pt>
                <c:pt idx="63" formatCode="General">
                  <c:v>157.39099999999999</c:v>
                </c:pt>
                <c:pt idx="64" formatCode="General">
                  <c:v>158.34800000000001</c:v>
                </c:pt>
                <c:pt idx="65" formatCode="General">
                  <c:v>159.30699999999999</c:v>
                </c:pt>
                <c:pt idx="66" formatCode="General">
                  <c:v>160.274</c:v>
                </c:pt>
                <c:pt idx="67" formatCode="General">
                  <c:v>161.23099999999999</c:v>
                </c:pt>
                <c:pt idx="68" formatCode="General">
                  <c:v>162.18899999999999</c:v>
                </c:pt>
                <c:pt idx="69" formatCode="General">
                  <c:v>163.14699999999999</c:v>
                </c:pt>
                <c:pt idx="70" formatCode="General">
                  <c:v>164.11099999999999</c:v>
                </c:pt>
                <c:pt idx="71" formatCode="General">
                  <c:v>165.071</c:v>
                </c:pt>
                <c:pt idx="72" formatCode="General">
                  <c:v>166.02699999999999</c:v>
                </c:pt>
                <c:pt idx="73" formatCode="General">
                  <c:v>166.995</c:v>
                </c:pt>
                <c:pt idx="74" formatCode="General">
                  <c:v>167.95</c:v>
                </c:pt>
                <c:pt idx="75" formatCode="General">
                  <c:v>168.91</c:v>
                </c:pt>
                <c:pt idx="76" formatCode="General">
                  <c:v>169.87200000000001</c:v>
                </c:pt>
                <c:pt idx="77" formatCode="General">
                  <c:v>170.834</c:v>
                </c:pt>
                <c:pt idx="78" formatCode="General">
                  <c:v>171.791</c:v>
                </c:pt>
                <c:pt idx="79" formatCode="General">
                  <c:v>172.74799999999999</c:v>
                </c:pt>
                <c:pt idx="80" formatCode="General">
                  <c:v>173.715</c:v>
                </c:pt>
                <c:pt idx="81" formatCode="General">
                  <c:v>174.673</c:v>
                </c:pt>
                <c:pt idx="82" formatCode="General">
                  <c:v>175.62899999999999</c:v>
                </c:pt>
                <c:pt idx="83" formatCode="General">
                  <c:v>176.58699999999999</c:v>
                </c:pt>
                <c:pt idx="84" formatCode="General">
                  <c:v>177.554</c:v>
                </c:pt>
                <c:pt idx="85" formatCode="General">
                  <c:v>178.50700000000001</c:v>
                </c:pt>
                <c:pt idx="86" formatCode="General">
                  <c:v>179.46700000000001</c:v>
                </c:pt>
                <c:pt idx="87" formatCode="General">
                  <c:v>180.42699999999999</c:v>
                </c:pt>
                <c:pt idx="88" formatCode="General">
                  <c:v>181.392</c:v>
                </c:pt>
                <c:pt idx="89" formatCode="General">
                  <c:v>182.352</c:v>
                </c:pt>
                <c:pt idx="90" formatCode="General">
                  <c:v>183.30699999999999</c:v>
                </c:pt>
                <c:pt idx="91" formatCode="General">
                  <c:v>184.267</c:v>
                </c:pt>
                <c:pt idx="92" formatCode="General">
                  <c:v>185.23099999999999</c:v>
                </c:pt>
                <c:pt idx="93" formatCode="General">
                  <c:v>186.191</c:v>
                </c:pt>
                <c:pt idx="94" formatCode="General">
                  <c:v>187.149</c:v>
                </c:pt>
                <c:pt idx="95" formatCode="General">
                  <c:v>188.114</c:v>
                </c:pt>
                <c:pt idx="96" formatCode="General">
                  <c:v>189.071</c:v>
                </c:pt>
                <c:pt idx="97" formatCode="General">
                  <c:v>190.02799999999999</c:v>
                </c:pt>
                <c:pt idx="98" formatCode="General">
                  <c:v>190.98699999999999</c:v>
                </c:pt>
                <c:pt idx="99" formatCode="General">
                  <c:v>191.95400000000001</c:v>
                </c:pt>
                <c:pt idx="100" formatCode="General">
                  <c:v>192.91</c:v>
                </c:pt>
                <c:pt idx="101" formatCode="General">
                  <c:v>193.87100000000001</c:v>
                </c:pt>
                <c:pt idx="102" formatCode="General">
                  <c:v>194.828</c:v>
                </c:pt>
                <c:pt idx="103" formatCode="General">
                  <c:v>195.79499999999999</c:v>
                </c:pt>
                <c:pt idx="104" formatCode="General">
                  <c:v>196.749</c:v>
                </c:pt>
                <c:pt idx="105" formatCode="General">
                  <c:v>197.709</c:v>
                </c:pt>
                <c:pt idx="106" formatCode="General">
                  <c:v>198.673</c:v>
                </c:pt>
                <c:pt idx="107" formatCode="General">
                  <c:v>199.63300000000001</c:v>
                </c:pt>
                <c:pt idx="108" formatCode="General">
                  <c:v>200.58799999999999</c:v>
                </c:pt>
                <c:pt idx="109" formatCode="General">
                  <c:v>201.547</c:v>
                </c:pt>
                <c:pt idx="110" formatCode="General">
                  <c:v>202.512</c:v>
                </c:pt>
                <c:pt idx="111" formatCode="General">
                  <c:v>203.47499999999999</c:v>
                </c:pt>
                <c:pt idx="112" formatCode="General">
                  <c:v>204.428</c:v>
                </c:pt>
                <c:pt idx="113" formatCode="General">
                  <c:v>205.39500000000001</c:v>
                </c:pt>
                <c:pt idx="114" formatCode="General">
                  <c:v>206.35300000000001</c:v>
                </c:pt>
                <c:pt idx="115" formatCode="General">
                  <c:v>207.31</c:v>
                </c:pt>
                <c:pt idx="116" formatCode="General">
                  <c:v>208.267</c:v>
                </c:pt>
                <c:pt idx="117" formatCode="General">
                  <c:v>209.23400000000001</c:v>
                </c:pt>
                <c:pt idx="118" formatCode="General">
                  <c:v>210.191</c:v>
                </c:pt>
                <c:pt idx="119" formatCode="General">
                  <c:v>211.148</c:v>
                </c:pt>
                <c:pt idx="120" formatCode="General">
                  <c:v>212.108</c:v>
                </c:pt>
                <c:pt idx="121" formatCode="General">
                  <c:v>213.06700000000001</c:v>
                </c:pt>
                <c:pt idx="122" formatCode="General">
                  <c:v>214.029</c:v>
                </c:pt>
                <c:pt idx="123" formatCode="General">
                  <c:v>214.99</c:v>
                </c:pt>
                <c:pt idx="124" formatCode="General">
                  <c:v>215.95400000000001</c:v>
                </c:pt>
                <c:pt idx="125" formatCode="General">
                  <c:v>216.91499999999999</c:v>
                </c:pt>
                <c:pt idx="126" formatCode="General">
                  <c:v>217.87200000000001</c:v>
                </c:pt>
                <c:pt idx="127" formatCode="General">
                  <c:v>218.82900000000001</c:v>
                </c:pt>
                <c:pt idx="128" formatCode="General">
                  <c:v>219.78700000000001</c:v>
                </c:pt>
                <c:pt idx="129" formatCode="General">
                  <c:v>220.751</c:v>
                </c:pt>
                <c:pt idx="130" formatCode="General">
                  <c:v>221.708</c:v>
                </c:pt>
                <c:pt idx="131" formatCode="General">
                  <c:v>222.667</c:v>
                </c:pt>
                <c:pt idx="132" formatCode="General">
                  <c:v>223.63499999999999</c:v>
                </c:pt>
                <c:pt idx="133" formatCode="General">
                  <c:v>224.59200000000001</c:v>
                </c:pt>
                <c:pt idx="134" formatCode="General">
                  <c:v>225.547</c:v>
                </c:pt>
                <c:pt idx="135" formatCode="General">
                  <c:v>226.51499999999999</c:v>
                </c:pt>
                <c:pt idx="136" formatCode="General">
                  <c:v>227.47200000000001</c:v>
                </c:pt>
                <c:pt idx="137" formatCode="General">
                  <c:v>228.434</c:v>
                </c:pt>
                <c:pt idx="138" formatCode="General">
                  <c:v>229.387</c:v>
                </c:pt>
                <c:pt idx="139" formatCode="General">
                  <c:v>230.35499999999999</c:v>
                </c:pt>
                <c:pt idx="140" formatCode="General">
                  <c:v>231.31</c:v>
                </c:pt>
                <c:pt idx="141" formatCode="General">
                  <c:v>232.27</c:v>
                </c:pt>
                <c:pt idx="142" formatCode="General">
                  <c:v>233.23500000000001</c:v>
                </c:pt>
                <c:pt idx="143" formatCode="General">
                  <c:v>234.19499999999999</c:v>
                </c:pt>
                <c:pt idx="144" formatCode="General">
                  <c:v>235.15</c:v>
                </c:pt>
                <c:pt idx="145" formatCode="General">
                  <c:v>236.11</c:v>
                </c:pt>
                <c:pt idx="146" formatCode="General">
                  <c:v>237.06800000000001</c:v>
                </c:pt>
                <c:pt idx="147" formatCode="General">
                  <c:v>238.03399999999999</c:v>
                </c:pt>
                <c:pt idx="148" formatCode="General">
                  <c:v>238.99100000000001</c:v>
                </c:pt>
                <c:pt idx="149" formatCode="General">
                  <c:v>239.947</c:v>
                </c:pt>
                <c:pt idx="150" formatCode="General">
                  <c:v>240.91399999999999</c:v>
                </c:pt>
                <c:pt idx="151" formatCode="General">
                  <c:v>241.874</c:v>
                </c:pt>
                <c:pt idx="152" formatCode="General">
                  <c:v>242.82900000000001</c:v>
                </c:pt>
                <c:pt idx="153" formatCode="General">
                  <c:v>243.78700000000001</c:v>
                </c:pt>
                <c:pt idx="154" formatCode="General">
                  <c:v>244.74700000000001</c:v>
                </c:pt>
                <c:pt idx="155" formatCode="General">
                  <c:v>245.71199999999999</c:v>
                </c:pt>
                <c:pt idx="156" formatCode="General">
                  <c:v>246.66800000000001</c:v>
                </c:pt>
                <c:pt idx="157" formatCode="General">
                  <c:v>247.62799999999999</c:v>
                </c:pt>
                <c:pt idx="158" formatCode="General">
                  <c:v>248.59100000000001</c:v>
                </c:pt>
                <c:pt idx="159" formatCode="General">
                  <c:v>249.55099999999999</c:v>
                </c:pt>
                <c:pt idx="160" formatCode="General">
                  <c:v>250.50700000000001</c:v>
                </c:pt>
                <c:pt idx="161" formatCode="General">
                  <c:v>251.47499999999999</c:v>
                </c:pt>
                <c:pt idx="162" formatCode="General">
                  <c:v>252.43</c:v>
                </c:pt>
              </c:numCache>
            </c:numRef>
          </c:xVal>
          <c:yVal>
            <c:numRef>
              <c:f>'14.08 (8)'!$B$2:$B$164</c:f>
              <c:numCache>
                <c:formatCode>General</c:formatCode>
                <c:ptCount val="163"/>
                <c:pt idx="0">
                  <c:v>46.9</c:v>
                </c:pt>
                <c:pt idx="1">
                  <c:v>46.9</c:v>
                </c:pt>
                <c:pt idx="2">
                  <c:v>46.9</c:v>
                </c:pt>
                <c:pt idx="3">
                  <c:v>46.9</c:v>
                </c:pt>
                <c:pt idx="4">
                  <c:v>47</c:v>
                </c:pt>
                <c:pt idx="5">
                  <c:v>47</c:v>
                </c:pt>
                <c:pt idx="6">
                  <c:v>47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47.3</c:v>
                </c:pt>
                <c:pt idx="11">
                  <c:v>47.6</c:v>
                </c:pt>
                <c:pt idx="12">
                  <c:v>47.8</c:v>
                </c:pt>
                <c:pt idx="13">
                  <c:v>48</c:v>
                </c:pt>
                <c:pt idx="14">
                  <c:v>48.4</c:v>
                </c:pt>
                <c:pt idx="15">
                  <c:v>48.7</c:v>
                </c:pt>
                <c:pt idx="16">
                  <c:v>49</c:v>
                </c:pt>
                <c:pt idx="17">
                  <c:v>49.3</c:v>
                </c:pt>
                <c:pt idx="18">
                  <c:v>49.7</c:v>
                </c:pt>
                <c:pt idx="19">
                  <c:v>50</c:v>
                </c:pt>
                <c:pt idx="20">
                  <c:v>50.3</c:v>
                </c:pt>
                <c:pt idx="21">
                  <c:v>50.6</c:v>
                </c:pt>
                <c:pt idx="22">
                  <c:v>50.8</c:v>
                </c:pt>
                <c:pt idx="23">
                  <c:v>51</c:v>
                </c:pt>
                <c:pt idx="24">
                  <c:v>51.1</c:v>
                </c:pt>
                <c:pt idx="25">
                  <c:v>51.3</c:v>
                </c:pt>
                <c:pt idx="26">
                  <c:v>51.6</c:v>
                </c:pt>
                <c:pt idx="27">
                  <c:v>51.9</c:v>
                </c:pt>
                <c:pt idx="28">
                  <c:v>52.1</c:v>
                </c:pt>
                <c:pt idx="29">
                  <c:v>52.3</c:v>
                </c:pt>
                <c:pt idx="30">
                  <c:v>52.4</c:v>
                </c:pt>
                <c:pt idx="31">
                  <c:v>52.6</c:v>
                </c:pt>
                <c:pt idx="32">
                  <c:v>52.7</c:v>
                </c:pt>
                <c:pt idx="33">
                  <c:v>52.7</c:v>
                </c:pt>
                <c:pt idx="34">
                  <c:v>52.8</c:v>
                </c:pt>
                <c:pt idx="35">
                  <c:v>52.9</c:v>
                </c:pt>
                <c:pt idx="36">
                  <c:v>52.9</c:v>
                </c:pt>
                <c:pt idx="37">
                  <c:v>53</c:v>
                </c:pt>
                <c:pt idx="38">
                  <c:v>53.1</c:v>
                </c:pt>
                <c:pt idx="39">
                  <c:v>53.1</c:v>
                </c:pt>
                <c:pt idx="40">
                  <c:v>53.2</c:v>
                </c:pt>
                <c:pt idx="41">
                  <c:v>53.2</c:v>
                </c:pt>
                <c:pt idx="42">
                  <c:v>53.3</c:v>
                </c:pt>
                <c:pt idx="43">
                  <c:v>53.3</c:v>
                </c:pt>
                <c:pt idx="44">
                  <c:v>53.3</c:v>
                </c:pt>
                <c:pt idx="45">
                  <c:v>53.4</c:v>
                </c:pt>
                <c:pt idx="46">
                  <c:v>53.5</c:v>
                </c:pt>
                <c:pt idx="47">
                  <c:v>53.5</c:v>
                </c:pt>
                <c:pt idx="48">
                  <c:v>53.6</c:v>
                </c:pt>
                <c:pt idx="49">
                  <c:v>53.7</c:v>
                </c:pt>
                <c:pt idx="50">
                  <c:v>53.7</c:v>
                </c:pt>
                <c:pt idx="51">
                  <c:v>53.8</c:v>
                </c:pt>
                <c:pt idx="52">
                  <c:v>53.8</c:v>
                </c:pt>
                <c:pt idx="53">
                  <c:v>53.9</c:v>
                </c:pt>
                <c:pt idx="54">
                  <c:v>53.9</c:v>
                </c:pt>
                <c:pt idx="55">
                  <c:v>53.9</c:v>
                </c:pt>
                <c:pt idx="56">
                  <c:v>54</c:v>
                </c:pt>
                <c:pt idx="57">
                  <c:v>54</c:v>
                </c:pt>
                <c:pt idx="58">
                  <c:v>54</c:v>
                </c:pt>
                <c:pt idx="59">
                  <c:v>54</c:v>
                </c:pt>
                <c:pt idx="60">
                  <c:v>54</c:v>
                </c:pt>
                <c:pt idx="61">
                  <c:v>54</c:v>
                </c:pt>
                <c:pt idx="62">
                  <c:v>54.1</c:v>
                </c:pt>
                <c:pt idx="63">
                  <c:v>54</c:v>
                </c:pt>
                <c:pt idx="64">
                  <c:v>54</c:v>
                </c:pt>
                <c:pt idx="65">
                  <c:v>54</c:v>
                </c:pt>
                <c:pt idx="66">
                  <c:v>53.9</c:v>
                </c:pt>
                <c:pt idx="67">
                  <c:v>53.9</c:v>
                </c:pt>
                <c:pt idx="68">
                  <c:v>53.8</c:v>
                </c:pt>
                <c:pt idx="69">
                  <c:v>53.7</c:v>
                </c:pt>
                <c:pt idx="70">
                  <c:v>53.7</c:v>
                </c:pt>
                <c:pt idx="71">
                  <c:v>53.3</c:v>
                </c:pt>
                <c:pt idx="72">
                  <c:v>53.1</c:v>
                </c:pt>
                <c:pt idx="73">
                  <c:v>52.9</c:v>
                </c:pt>
                <c:pt idx="74">
                  <c:v>52.7</c:v>
                </c:pt>
                <c:pt idx="75">
                  <c:v>52.6</c:v>
                </c:pt>
                <c:pt idx="76">
                  <c:v>52.5</c:v>
                </c:pt>
                <c:pt idx="77">
                  <c:v>52.4</c:v>
                </c:pt>
                <c:pt idx="78">
                  <c:v>52.3</c:v>
                </c:pt>
                <c:pt idx="79">
                  <c:v>52.3</c:v>
                </c:pt>
                <c:pt idx="80">
                  <c:v>52.2</c:v>
                </c:pt>
                <c:pt idx="81">
                  <c:v>52.1</c:v>
                </c:pt>
                <c:pt idx="82">
                  <c:v>52.1</c:v>
                </c:pt>
                <c:pt idx="83">
                  <c:v>51.8</c:v>
                </c:pt>
                <c:pt idx="84">
                  <c:v>51.5</c:v>
                </c:pt>
                <c:pt idx="85">
                  <c:v>51.4</c:v>
                </c:pt>
                <c:pt idx="86">
                  <c:v>51.2</c:v>
                </c:pt>
                <c:pt idx="87">
                  <c:v>51.1</c:v>
                </c:pt>
                <c:pt idx="88">
                  <c:v>51</c:v>
                </c:pt>
                <c:pt idx="89">
                  <c:v>51</c:v>
                </c:pt>
                <c:pt idx="90">
                  <c:v>50.9</c:v>
                </c:pt>
                <c:pt idx="91">
                  <c:v>50.8</c:v>
                </c:pt>
                <c:pt idx="92">
                  <c:v>50.8</c:v>
                </c:pt>
                <c:pt idx="93">
                  <c:v>50.5</c:v>
                </c:pt>
                <c:pt idx="94">
                  <c:v>50.3</c:v>
                </c:pt>
                <c:pt idx="95">
                  <c:v>50.1</c:v>
                </c:pt>
                <c:pt idx="96">
                  <c:v>50</c:v>
                </c:pt>
                <c:pt idx="97">
                  <c:v>49.9</c:v>
                </c:pt>
                <c:pt idx="98">
                  <c:v>49.8</c:v>
                </c:pt>
                <c:pt idx="99">
                  <c:v>49.8</c:v>
                </c:pt>
                <c:pt idx="100">
                  <c:v>49.8</c:v>
                </c:pt>
                <c:pt idx="101">
                  <c:v>49.7</c:v>
                </c:pt>
                <c:pt idx="102">
                  <c:v>49.7</c:v>
                </c:pt>
                <c:pt idx="103">
                  <c:v>49.7</c:v>
                </c:pt>
                <c:pt idx="104">
                  <c:v>49.6</c:v>
                </c:pt>
                <c:pt idx="105">
                  <c:v>49.6</c:v>
                </c:pt>
                <c:pt idx="106">
                  <c:v>49.6</c:v>
                </c:pt>
                <c:pt idx="107">
                  <c:v>49.5</c:v>
                </c:pt>
                <c:pt idx="108">
                  <c:v>49.5</c:v>
                </c:pt>
                <c:pt idx="109">
                  <c:v>49.4</c:v>
                </c:pt>
                <c:pt idx="110">
                  <c:v>49.4</c:v>
                </c:pt>
                <c:pt idx="111">
                  <c:v>49.3</c:v>
                </c:pt>
                <c:pt idx="112">
                  <c:v>49.3</c:v>
                </c:pt>
                <c:pt idx="113">
                  <c:v>49.2</c:v>
                </c:pt>
                <c:pt idx="114">
                  <c:v>49.1</c:v>
                </c:pt>
                <c:pt idx="115">
                  <c:v>49</c:v>
                </c:pt>
                <c:pt idx="116">
                  <c:v>49</c:v>
                </c:pt>
                <c:pt idx="117">
                  <c:v>48.9</c:v>
                </c:pt>
                <c:pt idx="118">
                  <c:v>48.8</c:v>
                </c:pt>
                <c:pt idx="119">
                  <c:v>48.7</c:v>
                </c:pt>
                <c:pt idx="120">
                  <c:v>48.7</c:v>
                </c:pt>
                <c:pt idx="121">
                  <c:v>48.6</c:v>
                </c:pt>
                <c:pt idx="122">
                  <c:v>48.6</c:v>
                </c:pt>
                <c:pt idx="123">
                  <c:v>48.5</c:v>
                </c:pt>
                <c:pt idx="124">
                  <c:v>48.4</c:v>
                </c:pt>
                <c:pt idx="125">
                  <c:v>48.4</c:v>
                </c:pt>
                <c:pt idx="126">
                  <c:v>48.3</c:v>
                </c:pt>
                <c:pt idx="127">
                  <c:v>48.3</c:v>
                </c:pt>
                <c:pt idx="128">
                  <c:v>48.2</c:v>
                </c:pt>
                <c:pt idx="129">
                  <c:v>48.2</c:v>
                </c:pt>
                <c:pt idx="130">
                  <c:v>48.1</c:v>
                </c:pt>
                <c:pt idx="131">
                  <c:v>48.1</c:v>
                </c:pt>
                <c:pt idx="132">
                  <c:v>48</c:v>
                </c:pt>
                <c:pt idx="133">
                  <c:v>48</c:v>
                </c:pt>
                <c:pt idx="134">
                  <c:v>47.9</c:v>
                </c:pt>
                <c:pt idx="135">
                  <c:v>47.9</c:v>
                </c:pt>
                <c:pt idx="136">
                  <c:v>47.8</c:v>
                </c:pt>
                <c:pt idx="137">
                  <c:v>47.8</c:v>
                </c:pt>
                <c:pt idx="138">
                  <c:v>47.7</c:v>
                </c:pt>
                <c:pt idx="139">
                  <c:v>47.7</c:v>
                </c:pt>
                <c:pt idx="140">
                  <c:v>47.7</c:v>
                </c:pt>
                <c:pt idx="141">
                  <c:v>47.6</c:v>
                </c:pt>
                <c:pt idx="142">
                  <c:v>47.6</c:v>
                </c:pt>
                <c:pt idx="143">
                  <c:v>47.6</c:v>
                </c:pt>
                <c:pt idx="144">
                  <c:v>47.5</c:v>
                </c:pt>
                <c:pt idx="145">
                  <c:v>47.5</c:v>
                </c:pt>
                <c:pt idx="146">
                  <c:v>47.5</c:v>
                </c:pt>
                <c:pt idx="147">
                  <c:v>47.4</c:v>
                </c:pt>
                <c:pt idx="148">
                  <c:v>47.4</c:v>
                </c:pt>
                <c:pt idx="149">
                  <c:v>47.4</c:v>
                </c:pt>
                <c:pt idx="150">
                  <c:v>47.4</c:v>
                </c:pt>
                <c:pt idx="151">
                  <c:v>47.3</c:v>
                </c:pt>
                <c:pt idx="152">
                  <c:v>47.3</c:v>
                </c:pt>
                <c:pt idx="153">
                  <c:v>47.3</c:v>
                </c:pt>
                <c:pt idx="154">
                  <c:v>47.2</c:v>
                </c:pt>
                <c:pt idx="155">
                  <c:v>47.2</c:v>
                </c:pt>
                <c:pt idx="156">
                  <c:v>47.2</c:v>
                </c:pt>
                <c:pt idx="157">
                  <c:v>47.1</c:v>
                </c:pt>
                <c:pt idx="158">
                  <c:v>47.1</c:v>
                </c:pt>
                <c:pt idx="159">
                  <c:v>47.1</c:v>
                </c:pt>
                <c:pt idx="160">
                  <c:v>47.1</c:v>
                </c:pt>
                <c:pt idx="161">
                  <c:v>47.1</c:v>
                </c:pt>
                <c:pt idx="162">
                  <c:v>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(8)'!$A$2:$A$164</c:f>
              <c:numCache>
                <c:formatCode>0.0</c:formatCode>
                <c:ptCount val="163"/>
                <c:pt idx="0">
                  <c:v>96.911000000000001</c:v>
                </c:pt>
                <c:pt idx="1">
                  <c:v>97.875</c:v>
                </c:pt>
                <c:pt idx="2">
                  <c:v>98.826999999999998</c:v>
                </c:pt>
                <c:pt idx="3">
                  <c:v>99.787000000000006</c:v>
                </c:pt>
                <c:pt idx="4">
                  <c:v>100.751</c:v>
                </c:pt>
                <c:pt idx="5">
                  <c:v>101.711</c:v>
                </c:pt>
                <c:pt idx="6">
                  <c:v>102.675</c:v>
                </c:pt>
                <c:pt idx="7">
                  <c:v>103.628</c:v>
                </c:pt>
                <c:pt idx="8">
                  <c:v>104.59099999999999</c:v>
                </c:pt>
                <c:pt idx="9">
                  <c:v>105.548</c:v>
                </c:pt>
                <c:pt idx="10">
                  <c:v>106.515</c:v>
                </c:pt>
                <c:pt idx="11">
                  <c:v>107.473</c:v>
                </c:pt>
                <c:pt idx="12">
                  <c:v>108.43</c:v>
                </c:pt>
                <c:pt idx="13">
                  <c:v>109.387</c:v>
                </c:pt>
                <c:pt idx="14">
                  <c:v>110.354</c:v>
                </c:pt>
                <c:pt idx="15">
                  <c:v>111.312</c:v>
                </c:pt>
                <c:pt idx="16">
                  <c:v>112.27200000000001</c:v>
                </c:pt>
                <c:pt idx="17">
                  <c:v>113.227</c:v>
                </c:pt>
                <c:pt idx="18">
                  <c:v>114.19199999999999</c:v>
                </c:pt>
                <c:pt idx="19">
                  <c:v>115.154</c:v>
                </c:pt>
                <c:pt idx="20">
                  <c:v>116.107</c:v>
                </c:pt>
                <c:pt idx="21">
                  <c:v>117.06699999999999</c:v>
                </c:pt>
                <c:pt idx="22">
                  <c:v>118.03100000000001</c:v>
                </c:pt>
                <c:pt idx="23">
                  <c:v>118.992</c:v>
                </c:pt>
                <c:pt idx="24">
                  <c:v>119.95</c:v>
                </c:pt>
                <c:pt idx="25">
                  <c:v>120.91500000000001</c:v>
                </c:pt>
                <c:pt idx="26">
                  <c:v>121.875</c:v>
                </c:pt>
                <c:pt idx="27">
                  <c:v>122.83</c:v>
                </c:pt>
                <c:pt idx="28">
                  <c:v>123.788</c:v>
                </c:pt>
                <c:pt idx="29">
                  <c:v>124.755</c:v>
                </c:pt>
                <c:pt idx="30">
                  <c:v>125.711</c:v>
                </c:pt>
                <c:pt idx="31">
                  <c:v>126.66800000000001</c:v>
                </c:pt>
                <c:pt idx="32">
                  <c:v>127.63500000000001</c:v>
                </c:pt>
                <c:pt idx="33">
                  <c:v>128.58699999999999</c:v>
                </c:pt>
                <c:pt idx="34">
                  <c:v>129.54900000000001</c:v>
                </c:pt>
                <c:pt idx="35">
                  <c:v>130.51</c:v>
                </c:pt>
                <c:pt idx="36">
                  <c:v>131.47399999999999</c:v>
                </c:pt>
                <c:pt idx="37">
                  <c:v>132.435</c:v>
                </c:pt>
                <c:pt idx="38">
                  <c:v>133.38900000000001</c:v>
                </c:pt>
                <c:pt idx="39">
                  <c:v>134.34899999999999</c:v>
                </c:pt>
                <c:pt idx="40">
                  <c:v>135.31299999999999</c:v>
                </c:pt>
                <c:pt idx="41">
                  <c:v>136.273</c:v>
                </c:pt>
                <c:pt idx="42" formatCode="General">
                  <c:v>137.23099999999999</c:v>
                </c:pt>
                <c:pt idx="43" formatCode="General">
                  <c:v>138.18700000000001</c:v>
                </c:pt>
                <c:pt idx="44" formatCode="General">
                  <c:v>139.154</c:v>
                </c:pt>
                <c:pt idx="45" formatCode="General">
                  <c:v>140.11099999999999</c:v>
                </c:pt>
                <c:pt idx="46" formatCode="General">
                  <c:v>141.06800000000001</c:v>
                </c:pt>
                <c:pt idx="47" formatCode="General">
                  <c:v>142.035</c:v>
                </c:pt>
                <c:pt idx="48" formatCode="General">
                  <c:v>142.994</c:v>
                </c:pt>
                <c:pt idx="49" formatCode="General">
                  <c:v>143.95099999999999</c:v>
                </c:pt>
                <c:pt idx="50" formatCode="General">
                  <c:v>144.91</c:v>
                </c:pt>
                <c:pt idx="51" formatCode="General">
                  <c:v>145.869</c:v>
                </c:pt>
                <c:pt idx="52" formatCode="General">
                  <c:v>146.83000000000001</c:v>
                </c:pt>
                <c:pt idx="53" formatCode="General">
                  <c:v>147.79</c:v>
                </c:pt>
                <c:pt idx="54" formatCode="General">
                  <c:v>148.75399999999999</c:v>
                </c:pt>
                <c:pt idx="55" formatCode="General">
                  <c:v>149.70699999999999</c:v>
                </c:pt>
                <c:pt idx="56" formatCode="General">
                  <c:v>150.66900000000001</c:v>
                </c:pt>
                <c:pt idx="57" formatCode="General">
                  <c:v>151.63</c:v>
                </c:pt>
                <c:pt idx="58" formatCode="General">
                  <c:v>152.59399999999999</c:v>
                </c:pt>
                <c:pt idx="59" formatCode="General">
                  <c:v>153.547</c:v>
                </c:pt>
                <c:pt idx="60" formatCode="General">
                  <c:v>154.51</c:v>
                </c:pt>
                <c:pt idx="61" formatCode="General">
                  <c:v>155.46700000000001</c:v>
                </c:pt>
                <c:pt idx="62" formatCode="General">
                  <c:v>156.434</c:v>
                </c:pt>
                <c:pt idx="63" formatCode="General">
                  <c:v>157.39099999999999</c:v>
                </c:pt>
                <c:pt idx="64" formatCode="General">
                  <c:v>158.34800000000001</c:v>
                </c:pt>
                <c:pt idx="65" formatCode="General">
                  <c:v>159.30699999999999</c:v>
                </c:pt>
                <c:pt idx="66" formatCode="General">
                  <c:v>160.274</c:v>
                </c:pt>
                <c:pt idx="67" formatCode="General">
                  <c:v>161.23099999999999</c:v>
                </c:pt>
                <c:pt idx="68" formatCode="General">
                  <c:v>162.18899999999999</c:v>
                </c:pt>
                <c:pt idx="69" formatCode="General">
                  <c:v>163.14699999999999</c:v>
                </c:pt>
                <c:pt idx="70" formatCode="General">
                  <c:v>164.11099999999999</c:v>
                </c:pt>
                <c:pt idx="71" formatCode="General">
                  <c:v>165.071</c:v>
                </c:pt>
                <c:pt idx="72" formatCode="General">
                  <c:v>166.02699999999999</c:v>
                </c:pt>
                <c:pt idx="73" formatCode="General">
                  <c:v>166.995</c:v>
                </c:pt>
                <c:pt idx="74" formatCode="General">
                  <c:v>167.95</c:v>
                </c:pt>
                <c:pt idx="75" formatCode="General">
                  <c:v>168.91</c:v>
                </c:pt>
                <c:pt idx="76" formatCode="General">
                  <c:v>169.87200000000001</c:v>
                </c:pt>
                <c:pt idx="77" formatCode="General">
                  <c:v>170.834</c:v>
                </c:pt>
                <c:pt idx="78" formatCode="General">
                  <c:v>171.791</c:v>
                </c:pt>
                <c:pt idx="79" formatCode="General">
                  <c:v>172.74799999999999</c:v>
                </c:pt>
                <c:pt idx="80" formatCode="General">
                  <c:v>173.715</c:v>
                </c:pt>
                <c:pt idx="81" formatCode="General">
                  <c:v>174.673</c:v>
                </c:pt>
                <c:pt idx="82" formatCode="General">
                  <c:v>175.62899999999999</c:v>
                </c:pt>
                <c:pt idx="83" formatCode="General">
                  <c:v>176.58699999999999</c:v>
                </c:pt>
                <c:pt idx="84" formatCode="General">
                  <c:v>177.554</c:v>
                </c:pt>
                <c:pt idx="85" formatCode="General">
                  <c:v>178.50700000000001</c:v>
                </c:pt>
                <c:pt idx="86" formatCode="General">
                  <c:v>179.46700000000001</c:v>
                </c:pt>
                <c:pt idx="87" formatCode="General">
                  <c:v>180.42699999999999</c:v>
                </c:pt>
                <c:pt idx="88" formatCode="General">
                  <c:v>181.392</c:v>
                </c:pt>
                <c:pt idx="89" formatCode="General">
                  <c:v>182.352</c:v>
                </c:pt>
                <c:pt idx="90" formatCode="General">
                  <c:v>183.30699999999999</c:v>
                </c:pt>
                <c:pt idx="91" formatCode="General">
                  <c:v>184.267</c:v>
                </c:pt>
                <c:pt idx="92" formatCode="General">
                  <c:v>185.23099999999999</c:v>
                </c:pt>
                <c:pt idx="93" formatCode="General">
                  <c:v>186.191</c:v>
                </c:pt>
                <c:pt idx="94" formatCode="General">
                  <c:v>187.149</c:v>
                </c:pt>
                <c:pt idx="95" formatCode="General">
                  <c:v>188.114</c:v>
                </c:pt>
                <c:pt idx="96" formatCode="General">
                  <c:v>189.071</c:v>
                </c:pt>
                <c:pt idx="97" formatCode="General">
                  <c:v>190.02799999999999</c:v>
                </c:pt>
                <c:pt idx="98" formatCode="General">
                  <c:v>190.98699999999999</c:v>
                </c:pt>
                <c:pt idx="99" formatCode="General">
                  <c:v>191.95400000000001</c:v>
                </c:pt>
                <c:pt idx="100" formatCode="General">
                  <c:v>192.91</c:v>
                </c:pt>
                <c:pt idx="101" formatCode="General">
                  <c:v>193.87100000000001</c:v>
                </c:pt>
                <c:pt idx="102" formatCode="General">
                  <c:v>194.828</c:v>
                </c:pt>
                <c:pt idx="103" formatCode="General">
                  <c:v>195.79499999999999</c:v>
                </c:pt>
                <c:pt idx="104" formatCode="General">
                  <c:v>196.749</c:v>
                </c:pt>
                <c:pt idx="105" formatCode="General">
                  <c:v>197.709</c:v>
                </c:pt>
                <c:pt idx="106" formatCode="General">
                  <c:v>198.673</c:v>
                </c:pt>
                <c:pt idx="107" formatCode="General">
                  <c:v>199.63300000000001</c:v>
                </c:pt>
                <c:pt idx="108" formatCode="General">
                  <c:v>200.58799999999999</c:v>
                </c:pt>
                <c:pt idx="109" formatCode="General">
                  <c:v>201.547</c:v>
                </c:pt>
                <c:pt idx="110" formatCode="General">
                  <c:v>202.512</c:v>
                </c:pt>
                <c:pt idx="111" formatCode="General">
                  <c:v>203.47499999999999</c:v>
                </c:pt>
                <c:pt idx="112" formatCode="General">
                  <c:v>204.428</c:v>
                </c:pt>
                <c:pt idx="113" formatCode="General">
                  <c:v>205.39500000000001</c:v>
                </c:pt>
                <c:pt idx="114" formatCode="General">
                  <c:v>206.35300000000001</c:v>
                </c:pt>
                <c:pt idx="115" formatCode="General">
                  <c:v>207.31</c:v>
                </c:pt>
                <c:pt idx="116" formatCode="General">
                  <c:v>208.267</c:v>
                </c:pt>
                <c:pt idx="117" formatCode="General">
                  <c:v>209.23400000000001</c:v>
                </c:pt>
                <c:pt idx="118" formatCode="General">
                  <c:v>210.191</c:v>
                </c:pt>
                <c:pt idx="119" formatCode="General">
                  <c:v>211.148</c:v>
                </c:pt>
                <c:pt idx="120" formatCode="General">
                  <c:v>212.108</c:v>
                </c:pt>
                <c:pt idx="121" formatCode="General">
                  <c:v>213.06700000000001</c:v>
                </c:pt>
                <c:pt idx="122" formatCode="General">
                  <c:v>214.029</c:v>
                </c:pt>
                <c:pt idx="123" formatCode="General">
                  <c:v>214.99</c:v>
                </c:pt>
                <c:pt idx="124" formatCode="General">
                  <c:v>215.95400000000001</c:v>
                </c:pt>
                <c:pt idx="125" formatCode="General">
                  <c:v>216.91499999999999</c:v>
                </c:pt>
                <c:pt idx="126" formatCode="General">
                  <c:v>217.87200000000001</c:v>
                </c:pt>
                <c:pt idx="127" formatCode="General">
                  <c:v>218.82900000000001</c:v>
                </c:pt>
                <c:pt idx="128" formatCode="General">
                  <c:v>219.78700000000001</c:v>
                </c:pt>
                <c:pt idx="129" formatCode="General">
                  <c:v>220.751</c:v>
                </c:pt>
                <c:pt idx="130" formatCode="General">
                  <c:v>221.708</c:v>
                </c:pt>
                <c:pt idx="131" formatCode="General">
                  <c:v>222.667</c:v>
                </c:pt>
                <c:pt idx="132" formatCode="General">
                  <c:v>223.63499999999999</c:v>
                </c:pt>
                <c:pt idx="133" formatCode="General">
                  <c:v>224.59200000000001</c:v>
                </c:pt>
                <c:pt idx="134" formatCode="General">
                  <c:v>225.547</c:v>
                </c:pt>
                <c:pt idx="135" formatCode="General">
                  <c:v>226.51499999999999</c:v>
                </c:pt>
                <c:pt idx="136" formatCode="General">
                  <c:v>227.47200000000001</c:v>
                </c:pt>
                <c:pt idx="137" formatCode="General">
                  <c:v>228.434</c:v>
                </c:pt>
                <c:pt idx="138" formatCode="General">
                  <c:v>229.387</c:v>
                </c:pt>
                <c:pt idx="139" formatCode="General">
                  <c:v>230.35499999999999</c:v>
                </c:pt>
                <c:pt idx="140" formatCode="General">
                  <c:v>231.31</c:v>
                </c:pt>
                <c:pt idx="141" formatCode="General">
                  <c:v>232.27</c:v>
                </c:pt>
                <c:pt idx="142" formatCode="General">
                  <c:v>233.23500000000001</c:v>
                </c:pt>
                <c:pt idx="143" formatCode="General">
                  <c:v>234.19499999999999</c:v>
                </c:pt>
                <c:pt idx="144" formatCode="General">
                  <c:v>235.15</c:v>
                </c:pt>
                <c:pt idx="145" formatCode="General">
                  <c:v>236.11</c:v>
                </c:pt>
                <c:pt idx="146" formatCode="General">
                  <c:v>237.06800000000001</c:v>
                </c:pt>
                <c:pt idx="147" formatCode="General">
                  <c:v>238.03399999999999</c:v>
                </c:pt>
                <c:pt idx="148" formatCode="General">
                  <c:v>238.99100000000001</c:v>
                </c:pt>
                <c:pt idx="149" formatCode="General">
                  <c:v>239.947</c:v>
                </c:pt>
                <c:pt idx="150" formatCode="General">
                  <c:v>240.91399999999999</c:v>
                </c:pt>
                <c:pt idx="151" formatCode="General">
                  <c:v>241.874</c:v>
                </c:pt>
                <c:pt idx="152" formatCode="General">
                  <c:v>242.82900000000001</c:v>
                </c:pt>
                <c:pt idx="153" formatCode="General">
                  <c:v>243.78700000000001</c:v>
                </c:pt>
                <c:pt idx="154" formatCode="General">
                  <c:v>244.74700000000001</c:v>
                </c:pt>
                <c:pt idx="155" formatCode="General">
                  <c:v>245.71199999999999</c:v>
                </c:pt>
                <c:pt idx="156" formatCode="General">
                  <c:v>246.66800000000001</c:v>
                </c:pt>
                <c:pt idx="157" formatCode="General">
                  <c:v>247.62799999999999</c:v>
                </c:pt>
                <c:pt idx="158" formatCode="General">
                  <c:v>248.59100000000001</c:v>
                </c:pt>
                <c:pt idx="159" formatCode="General">
                  <c:v>249.55099999999999</c:v>
                </c:pt>
                <c:pt idx="160" formatCode="General">
                  <c:v>250.50700000000001</c:v>
                </c:pt>
                <c:pt idx="161" formatCode="General">
                  <c:v>251.47499999999999</c:v>
                </c:pt>
                <c:pt idx="162" formatCode="General">
                  <c:v>252.43</c:v>
                </c:pt>
              </c:numCache>
            </c:numRef>
          </c:xVal>
          <c:yVal>
            <c:numRef>
              <c:f>'14.08 (8)'!$C$2:$C$164</c:f>
              <c:numCache>
                <c:formatCode>0.0</c:formatCode>
                <c:ptCount val="163"/>
                <c:pt idx="0">
                  <c:v>46.9</c:v>
                </c:pt>
                <c:pt idx="1">
                  <c:v>46.9</c:v>
                </c:pt>
                <c:pt idx="2">
                  <c:v>46.9</c:v>
                </c:pt>
                <c:pt idx="3">
                  <c:v>46.9</c:v>
                </c:pt>
                <c:pt idx="4">
                  <c:v>46.9</c:v>
                </c:pt>
                <c:pt idx="5">
                  <c:v>46.9</c:v>
                </c:pt>
                <c:pt idx="6">
                  <c:v>46.9</c:v>
                </c:pt>
                <c:pt idx="7">
                  <c:v>46.9</c:v>
                </c:pt>
                <c:pt idx="8">
                  <c:v>46.9</c:v>
                </c:pt>
                <c:pt idx="9">
                  <c:v>46.9</c:v>
                </c:pt>
                <c:pt idx="10">
                  <c:v>46.9</c:v>
                </c:pt>
                <c:pt idx="11">
                  <c:v>46.9</c:v>
                </c:pt>
                <c:pt idx="12">
                  <c:v>46.9</c:v>
                </c:pt>
                <c:pt idx="13">
                  <c:v>46.9</c:v>
                </c:pt>
                <c:pt idx="14">
                  <c:v>46.9</c:v>
                </c:pt>
                <c:pt idx="15">
                  <c:v>46.9</c:v>
                </c:pt>
                <c:pt idx="16">
                  <c:v>46.9</c:v>
                </c:pt>
                <c:pt idx="17">
                  <c:v>46.9</c:v>
                </c:pt>
                <c:pt idx="18">
                  <c:v>46.9</c:v>
                </c:pt>
                <c:pt idx="19">
                  <c:v>46.9</c:v>
                </c:pt>
                <c:pt idx="20">
                  <c:v>46.9</c:v>
                </c:pt>
                <c:pt idx="21">
                  <c:v>46.9</c:v>
                </c:pt>
                <c:pt idx="22">
                  <c:v>46.9</c:v>
                </c:pt>
                <c:pt idx="23">
                  <c:v>46.9</c:v>
                </c:pt>
                <c:pt idx="24">
                  <c:v>46.9</c:v>
                </c:pt>
                <c:pt idx="25">
                  <c:v>46.9</c:v>
                </c:pt>
                <c:pt idx="26">
                  <c:v>46.9</c:v>
                </c:pt>
                <c:pt idx="27">
                  <c:v>46.9</c:v>
                </c:pt>
                <c:pt idx="28">
                  <c:v>46.9</c:v>
                </c:pt>
                <c:pt idx="29">
                  <c:v>46.9</c:v>
                </c:pt>
                <c:pt idx="30">
                  <c:v>46.9</c:v>
                </c:pt>
                <c:pt idx="31">
                  <c:v>46.9</c:v>
                </c:pt>
                <c:pt idx="32">
                  <c:v>46.9</c:v>
                </c:pt>
                <c:pt idx="33">
                  <c:v>46.9</c:v>
                </c:pt>
                <c:pt idx="34">
                  <c:v>46.9</c:v>
                </c:pt>
                <c:pt idx="35">
                  <c:v>46.9</c:v>
                </c:pt>
                <c:pt idx="36">
                  <c:v>46.9</c:v>
                </c:pt>
                <c:pt idx="37">
                  <c:v>46.9</c:v>
                </c:pt>
                <c:pt idx="38">
                  <c:v>46.9</c:v>
                </c:pt>
                <c:pt idx="39">
                  <c:v>46.9</c:v>
                </c:pt>
                <c:pt idx="40">
                  <c:v>46.9</c:v>
                </c:pt>
                <c:pt idx="41">
                  <c:v>46.9</c:v>
                </c:pt>
                <c:pt idx="42">
                  <c:v>46.9</c:v>
                </c:pt>
                <c:pt idx="43">
                  <c:v>46.9</c:v>
                </c:pt>
                <c:pt idx="44">
                  <c:v>46.9</c:v>
                </c:pt>
                <c:pt idx="45">
                  <c:v>46.9</c:v>
                </c:pt>
                <c:pt idx="46">
                  <c:v>46.9</c:v>
                </c:pt>
                <c:pt idx="47">
                  <c:v>46.9</c:v>
                </c:pt>
                <c:pt idx="48">
                  <c:v>46.9</c:v>
                </c:pt>
                <c:pt idx="49">
                  <c:v>46.9</c:v>
                </c:pt>
                <c:pt idx="50">
                  <c:v>46.9</c:v>
                </c:pt>
                <c:pt idx="51">
                  <c:v>46.9</c:v>
                </c:pt>
                <c:pt idx="52">
                  <c:v>46.9</c:v>
                </c:pt>
                <c:pt idx="53">
                  <c:v>46.9</c:v>
                </c:pt>
                <c:pt idx="54">
                  <c:v>46.9</c:v>
                </c:pt>
                <c:pt idx="55">
                  <c:v>46.9</c:v>
                </c:pt>
                <c:pt idx="56">
                  <c:v>46.9</c:v>
                </c:pt>
                <c:pt idx="57">
                  <c:v>46.9</c:v>
                </c:pt>
                <c:pt idx="58">
                  <c:v>46.9</c:v>
                </c:pt>
                <c:pt idx="59">
                  <c:v>46.9</c:v>
                </c:pt>
                <c:pt idx="60">
                  <c:v>46.9</c:v>
                </c:pt>
                <c:pt idx="61">
                  <c:v>46.9</c:v>
                </c:pt>
                <c:pt idx="62">
                  <c:v>46.9</c:v>
                </c:pt>
                <c:pt idx="63">
                  <c:v>46.9</c:v>
                </c:pt>
                <c:pt idx="64">
                  <c:v>46.9</c:v>
                </c:pt>
                <c:pt idx="65">
                  <c:v>46.9</c:v>
                </c:pt>
                <c:pt idx="66">
                  <c:v>46.9</c:v>
                </c:pt>
                <c:pt idx="67">
                  <c:v>46.9</c:v>
                </c:pt>
                <c:pt idx="68">
                  <c:v>46.9</c:v>
                </c:pt>
                <c:pt idx="69">
                  <c:v>46.9</c:v>
                </c:pt>
                <c:pt idx="70">
                  <c:v>46.9</c:v>
                </c:pt>
                <c:pt idx="71">
                  <c:v>46.9</c:v>
                </c:pt>
                <c:pt idx="72">
                  <c:v>46.9</c:v>
                </c:pt>
                <c:pt idx="73">
                  <c:v>46.9</c:v>
                </c:pt>
                <c:pt idx="74">
                  <c:v>46.9</c:v>
                </c:pt>
                <c:pt idx="75">
                  <c:v>46.9</c:v>
                </c:pt>
                <c:pt idx="76">
                  <c:v>46.9</c:v>
                </c:pt>
                <c:pt idx="77">
                  <c:v>46.9</c:v>
                </c:pt>
                <c:pt idx="78">
                  <c:v>46.9</c:v>
                </c:pt>
                <c:pt idx="79">
                  <c:v>46.9</c:v>
                </c:pt>
                <c:pt idx="80">
                  <c:v>46.9</c:v>
                </c:pt>
                <c:pt idx="81">
                  <c:v>46.9</c:v>
                </c:pt>
                <c:pt idx="82">
                  <c:v>46.9</c:v>
                </c:pt>
                <c:pt idx="83">
                  <c:v>46.9</c:v>
                </c:pt>
                <c:pt idx="84">
                  <c:v>46.9</c:v>
                </c:pt>
                <c:pt idx="85">
                  <c:v>46.9</c:v>
                </c:pt>
                <c:pt idx="86">
                  <c:v>46.9</c:v>
                </c:pt>
                <c:pt idx="87">
                  <c:v>46.9</c:v>
                </c:pt>
                <c:pt idx="88">
                  <c:v>46.9</c:v>
                </c:pt>
                <c:pt idx="89">
                  <c:v>46.9</c:v>
                </c:pt>
                <c:pt idx="90">
                  <c:v>46.9</c:v>
                </c:pt>
                <c:pt idx="91">
                  <c:v>46.9</c:v>
                </c:pt>
                <c:pt idx="92">
                  <c:v>46.9</c:v>
                </c:pt>
                <c:pt idx="93">
                  <c:v>46.9</c:v>
                </c:pt>
                <c:pt idx="94">
                  <c:v>46.9</c:v>
                </c:pt>
                <c:pt idx="95">
                  <c:v>46.9</c:v>
                </c:pt>
                <c:pt idx="96">
                  <c:v>46.9</c:v>
                </c:pt>
                <c:pt idx="97">
                  <c:v>46.9</c:v>
                </c:pt>
                <c:pt idx="98">
                  <c:v>46.9</c:v>
                </c:pt>
                <c:pt idx="99">
                  <c:v>46.9</c:v>
                </c:pt>
                <c:pt idx="100">
                  <c:v>46.9</c:v>
                </c:pt>
                <c:pt idx="101">
                  <c:v>46.9</c:v>
                </c:pt>
                <c:pt idx="102">
                  <c:v>46.9</c:v>
                </c:pt>
                <c:pt idx="103">
                  <c:v>46.9</c:v>
                </c:pt>
                <c:pt idx="104">
                  <c:v>46.9</c:v>
                </c:pt>
                <c:pt idx="105">
                  <c:v>46.9</c:v>
                </c:pt>
                <c:pt idx="106">
                  <c:v>46.9</c:v>
                </c:pt>
                <c:pt idx="107">
                  <c:v>46.9</c:v>
                </c:pt>
                <c:pt idx="108">
                  <c:v>46.9</c:v>
                </c:pt>
                <c:pt idx="109">
                  <c:v>46.9</c:v>
                </c:pt>
                <c:pt idx="110">
                  <c:v>46.9</c:v>
                </c:pt>
                <c:pt idx="111">
                  <c:v>46.9</c:v>
                </c:pt>
                <c:pt idx="112">
                  <c:v>46.9</c:v>
                </c:pt>
                <c:pt idx="113">
                  <c:v>46.9</c:v>
                </c:pt>
                <c:pt idx="114">
                  <c:v>46.9</c:v>
                </c:pt>
                <c:pt idx="115">
                  <c:v>46.9</c:v>
                </c:pt>
                <c:pt idx="116">
                  <c:v>46.9</c:v>
                </c:pt>
                <c:pt idx="117">
                  <c:v>46.9</c:v>
                </c:pt>
                <c:pt idx="118">
                  <c:v>46.9</c:v>
                </c:pt>
                <c:pt idx="119">
                  <c:v>46.9</c:v>
                </c:pt>
                <c:pt idx="120">
                  <c:v>46.9</c:v>
                </c:pt>
                <c:pt idx="121">
                  <c:v>46.9</c:v>
                </c:pt>
                <c:pt idx="122">
                  <c:v>46.9</c:v>
                </c:pt>
                <c:pt idx="123">
                  <c:v>46.9</c:v>
                </c:pt>
                <c:pt idx="124">
                  <c:v>46.9</c:v>
                </c:pt>
                <c:pt idx="125">
                  <c:v>46.9</c:v>
                </c:pt>
                <c:pt idx="126">
                  <c:v>46.9</c:v>
                </c:pt>
                <c:pt idx="127">
                  <c:v>46.9</c:v>
                </c:pt>
                <c:pt idx="128">
                  <c:v>46.9</c:v>
                </c:pt>
                <c:pt idx="129">
                  <c:v>46.9</c:v>
                </c:pt>
                <c:pt idx="130">
                  <c:v>46.9</c:v>
                </c:pt>
                <c:pt idx="131">
                  <c:v>46.9</c:v>
                </c:pt>
                <c:pt idx="132">
                  <c:v>46.9</c:v>
                </c:pt>
                <c:pt idx="133">
                  <c:v>46.9</c:v>
                </c:pt>
                <c:pt idx="134">
                  <c:v>46.9</c:v>
                </c:pt>
                <c:pt idx="135">
                  <c:v>46.9</c:v>
                </c:pt>
                <c:pt idx="136">
                  <c:v>46.9</c:v>
                </c:pt>
                <c:pt idx="137">
                  <c:v>46.9</c:v>
                </c:pt>
                <c:pt idx="138">
                  <c:v>46.9</c:v>
                </c:pt>
                <c:pt idx="139">
                  <c:v>46.9</c:v>
                </c:pt>
                <c:pt idx="140">
                  <c:v>46.9</c:v>
                </c:pt>
                <c:pt idx="141">
                  <c:v>46.9</c:v>
                </c:pt>
                <c:pt idx="142">
                  <c:v>46.9</c:v>
                </c:pt>
                <c:pt idx="143">
                  <c:v>46.9</c:v>
                </c:pt>
                <c:pt idx="144">
                  <c:v>46.9</c:v>
                </c:pt>
                <c:pt idx="145">
                  <c:v>46.9</c:v>
                </c:pt>
                <c:pt idx="146">
                  <c:v>46.9</c:v>
                </c:pt>
                <c:pt idx="147">
                  <c:v>46.9</c:v>
                </c:pt>
                <c:pt idx="148">
                  <c:v>46.9</c:v>
                </c:pt>
                <c:pt idx="149">
                  <c:v>46.9</c:v>
                </c:pt>
                <c:pt idx="150">
                  <c:v>46.9</c:v>
                </c:pt>
                <c:pt idx="151">
                  <c:v>46.9</c:v>
                </c:pt>
                <c:pt idx="152">
                  <c:v>46.9</c:v>
                </c:pt>
                <c:pt idx="153">
                  <c:v>46.9</c:v>
                </c:pt>
                <c:pt idx="154">
                  <c:v>46.9</c:v>
                </c:pt>
                <c:pt idx="155">
                  <c:v>46.9</c:v>
                </c:pt>
                <c:pt idx="156">
                  <c:v>46.9</c:v>
                </c:pt>
                <c:pt idx="157">
                  <c:v>46.9</c:v>
                </c:pt>
                <c:pt idx="158">
                  <c:v>46.9</c:v>
                </c:pt>
                <c:pt idx="159">
                  <c:v>46.9</c:v>
                </c:pt>
                <c:pt idx="160">
                  <c:v>46.9</c:v>
                </c:pt>
                <c:pt idx="161">
                  <c:v>46.9</c:v>
                </c:pt>
                <c:pt idx="162">
                  <c:v>46.9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6080"/>
        <c:axId val="119167616"/>
      </c:scatterChart>
      <c:valAx>
        <c:axId val="11916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167616"/>
        <c:crosses val="autoZero"/>
        <c:crossBetween val="midCat"/>
      </c:valAx>
      <c:valAx>
        <c:axId val="11916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16608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3.3865707731415472E-2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(8)'!$M$1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(8)'!$L$2:$L$283</c:f>
              <c:numCache>
                <c:formatCode>General</c:formatCode>
                <c:ptCount val="282"/>
                <c:pt idx="0">
                  <c:v>104.53400000000001</c:v>
                </c:pt>
                <c:pt idx="1">
                  <c:v>105.491</c:v>
                </c:pt>
                <c:pt idx="2">
                  <c:v>106.44799999999999</c:v>
                </c:pt>
                <c:pt idx="3">
                  <c:v>107.41500000000001</c:v>
                </c:pt>
                <c:pt idx="4">
                  <c:v>108.373</c:v>
                </c:pt>
                <c:pt idx="5">
                  <c:v>109.33</c:v>
                </c:pt>
                <c:pt idx="6">
                  <c:v>110.28700000000001</c:v>
                </c:pt>
                <c:pt idx="7">
                  <c:v>111.254</c:v>
                </c:pt>
                <c:pt idx="8">
                  <c:v>112.215</c:v>
                </c:pt>
                <c:pt idx="9">
                  <c:v>113.167</c:v>
                </c:pt>
                <c:pt idx="10">
                  <c:v>114.13200000000001</c:v>
                </c:pt>
                <c:pt idx="11">
                  <c:v>115.095</c:v>
                </c:pt>
                <c:pt idx="12">
                  <c:v>116.04900000000001</c:v>
                </c:pt>
                <c:pt idx="13">
                  <c:v>117.01</c:v>
                </c:pt>
                <c:pt idx="14">
                  <c:v>117.974</c:v>
                </c:pt>
                <c:pt idx="15">
                  <c:v>118.935</c:v>
                </c:pt>
                <c:pt idx="16">
                  <c:v>119.887</c:v>
                </c:pt>
                <c:pt idx="17">
                  <c:v>120.84699999999999</c:v>
                </c:pt>
                <c:pt idx="18">
                  <c:v>121.81399999999999</c:v>
                </c:pt>
                <c:pt idx="19">
                  <c:v>122.77200000000001</c:v>
                </c:pt>
                <c:pt idx="20">
                  <c:v>123.73099999999999</c:v>
                </c:pt>
                <c:pt idx="21">
                  <c:v>124.688</c:v>
                </c:pt>
                <c:pt idx="22">
                  <c:v>125.654</c:v>
                </c:pt>
                <c:pt idx="23">
                  <c:v>126.611</c:v>
                </c:pt>
                <c:pt idx="24">
                  <c:v>127.568</c:v>
                </c:pt>
                <c:pt idx="25">
                  <c:v>128.529</c:v>
                </c:pt>
                <c:pt idx="26">
                  <c:v>129.49199999999999</c:v>
                </c:pt>
                <c:pt idx="27">
                  <c:v>130.452</c:v>
                </c:pt>
                <c:pt idx="28">
                  <c:v>131.40700000000001</c:v>
                </c:pt>
                <c:pt idx="29">
                  <c:v>132.36699999999999</c:v>
                </c:pt>
                <c:pt idx="30">
                  <c:v>133.33099999999999</c:v>
                </c:pt>
                <c:pt idx="31">
                  <c:v>134.291</c:v>
                </c:pt>
                <c:pt idx="32">
                  <c:v>135.24700000000001</c:v>
                </c:pt>
                <c:pt idx="33">
                  <c:v>136.20699999999999</c:v>
                </c:pt>
                <c:pt idx="34">
                  <c:v>137.17400000000001</c:v>
                </c:pt>
                <c:pt idx="35">
                  <c:v>138.12899999999999</c:v>
                </c:pt>
                <c:pt idx="36">
                  <c:v>139.09700000000001</c:v>
                </c:pt>
                <c:pt idx="37">
                  <c:v>140.054</c:v>
                </c:pt>
                <c:pt idx="38">
                  <c:v>141.01</c:v>
                </c:pt>
                <c:pt idx="39">
                  <c:v>141.96799999999999</c:v>
                </c:pt>
                <c:pt idx="40">
                  <c:v>142.934</c:v>
                </c:pt>
                <c:pt idx="41">
                  <c:v>143.887</c:v>
                </c:pt>
                <c:pt idx="42">
                  <c:v>144.852</c:v>
                </c:pt>
                <c:pt idx="43">
                  <c:v>145.809</c:v>
                </c:pt>
                <c:pt idx="44">
                  <c:v>146.773</c:v>
                </c:pt>
                <c:pt idx="45">
                  <c:v>147.733</c:v>
                </c:pt>
                <c:pt idx="46">
                  <c:v>148.68799999999999</c:v>
                </c:pt>
                <c:pt idx="47">
                  <c:v>149.64699999999999</c:v>
                </c:pt>
                <c:pt idx="48">
                  <c:v>150.61199999999999</c:v>
                </c:pt>
                <c:pt idx="49">
                  <c:v>151.572</c:v>
                </c:pt>
                <c:pt idx="50">
                  <c:v>152.52699999999999</c:v>
                </c:pt>
                <c:pt idx="51">
                  <c:v>153.489</c:v>
                </c:pt>
                <c:pt idx="52">
                  <c:v>154.453</c:v>
                </c:pt>
                <c:pt idx="53">
                  <c:v>155.41</c:v>
                </c:pt>
                <c:pt idx="54">
                  <c:v>156.36699999999999</c:v>
                </c:pt>
                <c:pt idx="55">
                  <c:v>157.334</c:v>
                </c:pt>
                <c:pt idx="56">
                  <c:v>158.291</c:v>
                </c:pt>
                <c:pt idx="57">
                  <c:v>159.24799999999999</c:v>
                </c:pt>
                <c:pt idx="58">
                  <c:v>160.21600000000001</c:v>
                </c:pt>
                <c:pt idx="59">
                  <c:v>161.173</c:v>
                </c:pt>
                <c:pt idx="60">
                  <c:v>162.13200000000001</c:v>
                </c:pt>
                <c:pt idx="61">
                  <c:v>163.09</c:v>
                </c:pt>
                <c:pt idx="62">
                  <c:v>164.054</c:v>
                </c:pt>
                <c:pt idx="63">
                  <c:v>165.01499999999999</c:v>
                </c:pt>
                <c:pt idx="64">
                  <c:v>165.96899999999999</c:v>
                </c:pt>
                <c:pt idx="65">
                  <c:v>166.928</c:v>
                </c:pt>
                <c:pt idx="66">
                  <c:v>167.904</c:v>
                </c:pt>
                <c:pt idx="67">
                  <c:v>168.84700000000001</c:v>
                </c:pt>
                <c:pt idx="68">
                  <c:v>169.81100000000001</c:v>
                </c:pt>
                <c:pt idx="69">
                  <c:v>170.77600000000001</c:v>
                </c:pt>
                <c:pt idx="70">
                  <c:v>171.733</c:v>
                </c:pt>
                <c:pt idx="71">
                  <c:v>172.691</c:v>
                </c:pt>
                <c:pt idx="72">
                  <c:v>173.64699999999999</c:v>
                </c:pt>
                <c:pt idx="73">
                  <c:v>174.61500000000001</c:v>
                </c:pt>
                <c:pt idx="74">
                  <c:v>175.572</c:v>
                </c:pt>
                <c:pt idx="75">
                  <c:v>176.529</c:v>
                </c:pt>
                <c:pt idx="76">
                  <c:v>177.48699999999999</c:v>
                </c:pt>
                <c:pt idx="77">
                  <c:v>178.44800000000001</c:v>
                </c:pt>
                <c:pt idx="78">
                  <c:v>179.41</c:v>
                </c:pt>
                <c:pt idx="79">
                  <c:v>180.37</c:v>
                </c:pt>
                <c:pt idx="80">
                  <c:v>181.33500000000001</c:v>
                </c:pt>
                <c:pt idx="81">
                  <c:v>182.29499999999999</c:v>
                </c:pt>
                <c:pt idx="82">
                  <c:v>183.25</c:v>
                </c:pt>
                <c:pt idx="83">
                  <c:v>184.209</c:v>
                </c:pt>
                <c:pt idx="84">
                  <c:v>185.17400000000001</c:v>
                </c:pt>
                <c:pt idx="85">
                  <c:v>186.13399999999999</c:v>
                </c:pt>
                <c:pt idx="86">
                  <c:v>187.09299999999999</c:v>
                </c:pt>
                <c:pt idx="87">
                  <c:v>188.047</c:v>
                </c:pt>
                <c:pt idx="88">
                  <c:v>189.01400000000001</c:v>
                </c:pt>
                <c:pt idx="89">
                  <c:v>189.971</c:v>
                </c:pt>
                <c:pt idx="90">
                  <c:v>190.928</c:v>
                </c:pt>
                <c:pt idx="91">
                  <c:v>191.88900000000001</c:v>
                </c:pt>
                <c:pt idx="92">
                  <c:v>192.85300000000001</c:v>
                </c:pt>
                <c:pt idx="93">
                  <c:v>193.81100000000001</c:v>
                </c:pt>
                <c:pt idx="94">
                  <c:v>194.77</c:v>
                </c:pt>
                <c:pt idx="95">
                  <c:v>195.727</c:v>
                </c:pt>
                <c:pt idx="96">
                  <c:v>196.691</c:v>
                </c:pt>
                <c:pt idx="97">
                  <c:v>197.65100000000001</c:v>
                </c:pt>
                <c:pt idx="98">
                  <c:v>198.61600000000001</c:v>
                </c:pt>
                <c:pt idx="99">
                  <c:v>199.57599999999999</c:v>
                </c:pt>
                <c:pt idx="100">
                  <c:v>200.53100000000001</c:v>
                </c:pt>
                <c:pt idx="101">
                  <c:v>201.49</c:v>
                </c:pt>
                <c:pt idx="102">
                  <c:v>202.45400000000001</c:v>
                </c:pt>
                <c:pt idx="103">
                  <c:v>203.40799999999999</c:v>
                </c:pt>
                <c:pt idx="104">
                  <c:v>204.37</c:v>
                </c:pt>
                <c:pt idx="105">
                  <c:v>205.328</c:v>
                </c:pt>
                <c:pt idx="106">
                  <c:v>206.29499999999999</c:v>
                </c:pt>
                <c:pt idx="107">
                  <c:v>207.25200000000001</c:v>
                </c:pt>
                <c:pt idx="108">
                  <c:v>208.209</c:v>
                </c:pt>
                <c:pt idx="109">
                  <c:v>209.167</c:v>
                </c:pt>
                <c:pt idx="110">
                  <c:v>210.13399999999999</c:v>
                </c:pt>
                <c:pt idx="111">
                  <c:v>211.09100000000001</c:v>
                </c:pt>
                <c:pt idx="112">
                  <c:v>212.05</c:v>
                </c:pt>
                <c:pt idx="113">
                  <c:v>213.00800000000001</c:v>
                </c:pt>
                <c:pt idx="114">
                  <c:v>213.97200000000001</c:v>
                </c:pt>
                <c:pt idx="115">
                  <c:v>214.93199999999999</c:v>
                </c:pt>
                <c:pt idx="116">
                  <c:v>215.89</c:v>
                </c:pt>
                <c:pt idx="117">
                  <c:v>216.84700000000001</c:v>
                </c:pt>
                <c:pt idx="118">
                  <c:v>217.81100000000001</c:v>
                </c:pt>
                <c:pt idx="119">
                  <c:v>218.77099999999999</c:v>
                </c:pt>
                <c:pt idx="120">
                  <c:v>219.73</c:v>
                </c:pt>
                <c:pt idx="121">
                  <c:v>220.69399999999999</c:v>
                </c:pt>
                <c:pt idx="122">
                  <c:v>221.65100000000001</c:v>
                </c:pt>
                <c:pt idx="123">
                  <c:v>222.61</c:v>
                </c:pt>
                <c:pt idx="124">
                  <c:v>223.57499999999999</c:v>
                </c:pt>
                <c:pt idx="125">
                  <c:v>224.53299999999999</c:v>
                </c:pt>
                <c:pt idx="126">
                  <c:v>225.488</c:v>
                </c:pt>
                <c:pt idx="127">
                  <c:v>226.447</c:v>
                </c:pt>
                <c:pt idx="128">
                  <c:v>227.41399999999999</c:v>
                </c:pt>
                <c:pt idx="129">
                  <c:v>228.36699999999999</c:v>
                </c:pt>
                <c:pt idx="130">
                  <c:v>229.328</c:v>
                </c:pt>
                <c:pt idx="131">
                  <c:v>230.28800000000001</c:v>
                </c:pt>
                <c:pt idx="132">
                  <c:v>231.25299999999999</c:v>
                </c:pt>
                <c:pt idx="133">
                  <c:v>232.214</c:v>
                </c:pt>
                <c:pt idx="134">
                  <c:v>233.16800000000001</c:v>
                </c:pt>
                <c:pt idx="135">
                  <c:v>234.12799999999999</c:v>
                </c:pt>
                <c:pt idx="136">
                  <c:v>235.09200000000001</c:v>
                </c:pt>
                <c:pt idx="137">
                  <c:v>236.05199999999999</c:v>
                </c:pt>
                <c:pt idx="138">
                  <c:v>237.011</c:v>
                </c:pt>
                <c:pt idx="139">
                  <c:v>237.976</c:v>
                </c:pt>
                <c:pt idx="140">
                  <c:v>238.93299999999999</c:v>
                </c:pt>
                <c:pt idx="141">
                  <c:v>239.893</c:v>
                </c:pt>
                <c:pt idx="142">
                  <c:v>240.84800000000001</c:v>
                </c:pt>
                <c:pt idx="143">
                  <c:v>241.81399999999999</c:v>
                </c:pt>
                <c:pt idx="144">
                  <c:v>242.77199999999999</c:v>
                </c:pt>
                <c:pt idx="174">
                  <c:v>46.4</c:v>
                </c:pt>
                <c:pt idx="175">
                  <c:v>46.4</c:v>
                </c:pt>
                <c:pt idx="176">
                  <c:v>46.4</c:v>
                </c:pt>
                <c:pt idx="177">
                  <c:v>46.7</c:v>
                </c:pt>
                <c:pt idx="178">
                  <c:v>47</c:v>
                </c:pt>
                <c:pt idx="179">
                  <c:v>47.2</c:v>
                </c:pt>
                <c:pt idx="180">
                  <c:v>49.3</c:v>
                </c:pt>
                <c:pt idx="181">
                  <c:v>49.3</c:v>
                </c:pt>
                <c:pt idx="182">
                  <c:v>49.2</c:v>
                </c:pt>
                <c:pt idx="183">
                  <c:v>51.3</c:v>
                </c:pt>
                <c:pt idx="184">
                  <c:v>51.3</c:v>
                </c:pt>
                <c:pt idx="185">
                  <c:v>51.6</c:v>
                </c:pt>
                <c:pt idx="186">
                  <c:v>51.9</c:v>
                </c:pt>
                <c:pt idx="187">
                  <c:v>52.1</c:v>
                </c:pt>
                <c:pt idx="188">
                  <c:v>52.2</c:v>
                </c:pt>
                <c:pt idx="189">
                  <c:v>52.6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53.8</c:v>
                </c:pt>
                <c:pt idx="194">
                  <c:v>54.1</c:v>
                </c:pt>
                <c:pt idx="195">
                  <c:v>54.3</c:v>
                </c:pt>
                <c:pt idx="196">
                  <c:v>54.5</c:v>
                </c:pt>
                <c:pt idx="197">
                  <c:v>54.6</c:v>
                </c:pt>
                <c:pt idx="198">
                  <c:v>54.7</c:v>
                </c:pt>
                <c:pt idx="199">
                  <c:v>54.7</c:v>
                </c:pt>
                <c:pt idx="200">
                  <c:v>54.8</c:v>
                </c:pt>
                <c:pt idx="201">
                  <c:v>54.8</c:v>
                </c:pt>
                <c:pt idx="202">
                  <c:v>54.8</c:v>
                </c:pt>
                <c:pt idx="203">
                  <c:v>54.9</c:v>
                </c:pt>
                <c:pt idx="204">
                  <c:v>54.9</c:v>
                </c:pt>
                <c:pt idx="205">
                  <c:v>54.8</c:v>
                </c:pt>
                <c:pt idx="206">
                  <c:v>54.8</c:v>
                </c:pt>
                <c:pt idx="207">
                  <c:v>54.8</c:v>
                </c:pt>
                <c:pt idx="208">
                  <c:v>54.7</c:v>
                </c:pt>
                <c:pt idx="209">
                  <c:v>54.4</c:v>
                </c:pt>
                <c:pt idx="210">
                  <c:v>54.2</c:v>
                </c:pt>
                <c:pt idx="211">
                  <c:v>54</c:v>
                </c:pt>
                <c:pt idx="212">
                  <c:v>53.9</c:v>
                </c:pt>
                <c:pt idx="213">
                  <c:v>53.8</c:v>
                </c:pt>
                <c:pt idx="214">
                  <c:v>53.7</c:v>
                </c:pt>
                <c:pt idx="215">
                  <c:v>53.6</c:v>
                </c:pt>
                <c:pt idx="216">
                  <c:v>53.5</c:v>
                </c:pt>
                <c:pt idx="217">
                  <c:v>53.4</c:v>
                </c:pt>
                <c:pt idx="218">
                  <c:v>53.1</c:v>
                </c:pt>
                <c:pt idx="219">
                  <c:v>52.8</c:v>
                </c:pt>
                <c:pt idx="220">
                  <c:v>52.6</c:v>
                </c:pt>
                <c:pt idx="221">
                  <c:v>52.4</c:v>
                </c:pt>
                <c:pt idx="222">
                  <c:v>52.3</c:v>
                </c:pt>
                <c:pt idx="223">
                  <c:v>52.2</c:v>
                </c:pt>
                <c:pt idx="224">
                  <c:v>52.1</c:v>
                </c:pt>
                <c:pt idx="225">
                  <c:v>52</c:v>
                </c:pt>
                <c:pt idx="226">
                  <c:v>51.9</c:v>
                </c:pt>
                <c:pt idx="227">
                  <c:v>51.8</c:v>
                </c:pt>
                <c:pt idx="228">
                  <c:v>51.5</c:v>
                </c:pt>
                <c:pt idx="229">
                  <c:v>51.3</c:v>
                </c:pt>
                <c:pt idx="230">
                  <c:v>51.1</c:v>
                </c:pt>
                <c:pt idx="231">
                  <c:v>50.9</c:v>
                </c:pt>
                <c:pt idx="232">
                  <c:v>50.8</c:v>
                </c:pt>
                <c:pt idx="233">
                  <c:v>50.7</c:v>
                </c:pt>
                <c:pt idx="234">
                  <c:v>50.6</c:v>
                </c:pt>
                <c:pt idx="235">
                  <c:v>50.5</c:v>
                </c:pt>
                <c:pt idx="236">
                  <c:v>50.4</c:v>
                </c:pt>
                <c:pt idx="237">
                  <c:v>50.3</c:v>
                </c:pt>
                <c:pt idx="238">
                  <c:v>50.2</c:v>
                </c:pt>
                <c:pt idx="239">
                  <c:v>50.1</c:v>
                </c:pt>
                <c:pt idx="240">
                  <c:v>50</c:v>
                </c:pt>
                <c:pt idx="241">
                  <c:v>50</c:v>
                </c:pt>
                <c:pt idx="242">
                  <c:v>49.9</c:v>
                </c:pt>
                <c:pt idx="243">
                  <c:v>49.8</c:v>
                </c:pt>
                <c:pt idx="244">
                  <c:v>49.4</c:v>
                </c:pt>
                <c:pt idx="245">
                  <c:v>49.2</c:v>
                </c:pt>
                <c:pt idx="246">
                  <c:v>49</c:v>
                </c:pt>
                <c:pt idx="247">
                  <c:v>48.9</c:v>
                </c:pt>
                <c:pt idx="248">
                  <c:v>48.8</c:v>
                </c:pt>
                <c:pt idx="249">
                  <c:v>48.8</c:v>
                </c:pt>
                <c:pt idx="250">
                  <c:v>48.7</c:v>
                </c:pt>
                <c:pt idx="251">
                  <c:v>48.6</c:v>
                </c:pt>
                <c:pt idx="252">
                  <c:v>48.5</c:v>
                </c:pt>
                <c:pt idx="253">
                  <c:v>48.5</c:v>
                </c:pt>
                <c:pt idx="254">
                  <c:v>48.5</c:v>
                </c:pt>
                <c:pt idx="255">
                  <c:v>48.4</c:v>
                </c:pt>
                <c:pt idx="256">
                  <c:v>48.4</c:v>
                </c:pt>
                <c:pt idx="257">
                  <c:v>48.3</c:v>
                </c:pt>
                <c:pt idx="258">
                  <c:v>48.2</c:v>
                </c:pt>
                <c:pt idx="259">
                  <c:v>48.2</c:v>
                </c:pt>
                <c:pt idx="260">
                  <c:v>48.1</c:v>
                </c:pt>
                <c:pt idx="261">
                  <c:v>48.1</c:v>
                </c:pt>
                <c:pt idx="262">
                  <c:v>47.8</c:v>
                </c:pt>
                <c:pt idx="263">
                  <c:v>47.6</c:v>
                </c:pt>
                <c:pt idx="264">
                  <c:v>47.5</c:v>
                </c:pt>
                <c:pt idx="265">
                  <c:v>47.4</c:v>
                </c:pt>
                <c:pt idx="266">
                  <c:v>47.4</c:v>
                </c:pt>
                <c:pt idx="267">
                  <c:v>47.3</c:v>
                </c:pt>
                <c:pt idx="268">
                  <c:v>47.3</c:v>
                </c:pt>
                <c:pt idx="269">
                  <c:v>47.3</c:v>
                </c:pt>
                <c:pt idx="270">
                  <c:v>47.4</c:v>
                </c:pt>
                <c:pt idx="271">
                  <c:v>47.3</c:v>
                </c:pt>
                <c:pt idx="272">
                  <c:v>47.3</c:v>
                </c:pt>
                <c:pt idx="273">
                  <c:v>47.3</c:v>
                </c:pt>
                <c:pt idx="274">
                  <c:v>47.3</c:v>
                </c:pt>
                <c:pt idx="275">
                  <c:v>47.2</c:v>
                </c:pt>
                <c:pt idx="276">
                  <c:v>47.2</c:v>
                </c:pt>
                <c:pt idx="277">
                  <c:v>47.2</c:v>
                </c:pt>
                <c:pt idx="278">
                  <c:v>47.2</c:v>
                </c:pt>
                <c:pt idx="279">
                  <c:v>47.1</c:v>
                </c:pt>
                <c:pt idx="280">
                  <c:v>47.1</c:v>
                </c:pt>
                <c:pt idx="281">
                  <c:v>47.1</c:v>
                </c:pt>
              </c:numCache>
            </c:numRef>
          </c:xVal>
          <c:yVal>
            <c:numRef>
              <c:f>'14.08 (8)'!$M$2:$M$283</c:f>
              <c:numCache>
                <c:formatCode>General</c:formatCode>
                <c:ptCount val="282"/>
                <c:pt idx="0">
                  <c:v>46.4</c:v>
                </c:pt>
                <c:pt idx="1">
                  <c:v>46.4</c:v>
                </c:pt>
                <c:pt idx="2">
                  <c:v>46.4</c:v>
                </c:pt>
                <c:pt idx="3">
                  <c:v>46.7</c:v>
                </c:pt>
                <c:pt idx="4">
                  <c:v>47</c:v>
                </c:pt>
                <c:pt idx="5">
                  <c:v>47.2</c:v>
                </c:pt>
                <c:pt idx="6">
                  <c:v>49.3</c:v>
                </c:pt>
                <c:pt idx="7">
                  <c:v>49.3</c:v>
                </c:pt>
                <c:pt idx="8">
                  <c:v>49.2</c:v>
                </c:pt>
                <c:pt idx="9">
                  <c:v>51.3</c:v>
                </c:pt>
                <c:pt idx="10">
                  <c:v>51.3</c:v>
                </c:pt>
                <c:pt idx="11">
                  <c:v>51.6</c:v>
                </c:pt>
                <c:pt idx="12">
                  <c:v>51.9</c:v>
                </c:pt>
                <c:pt idx="13">
                  <c:v>52.1</c:v>
                </c:pt>
                <c:pt idx="14">
                  <c:v>52.2</c:v>
                </c:pt>
                <c:pt idx="15">
                  <c:v>52.6</c:v>
                </c:pt>
                <c:pt idx="16">
                  <c:v>53</c:v>
                </c:pt>
                <c:pt idx="17">
                  <c:v>53.2</c:v>
                </c:pt>
                <c:pt idx="18">
                  <c:v>53.4</c:v>
                </c:pt>
                <c:pt idx="19">
                  <c:v>53.8</c:v>
                </c:pt>
                <c:pt idx="20">
                  <c:v>54.1</c:v>
                </c:pt>
                <c:pt idx="21">
                  <c:v>54.3</c:v>
                </c:pt>
                <c:pt idx="22">
                  <c:v>54.5</c:v>
                </c:pt>
                <c:pt idx="23">
                  <c:v>54.6</c:v>
                </c:pt>
                <c:pt idx="24">
                  <c:v>54.7</c:v>
                </c:pt>
                <c:pt idx="25">
                  <c:v>54.7</c:v>
                </c:pt>
                <c:pt idx="26">
                  <c:v>54.8</c:v>
                </c:pt>
                <c:pt idx="27">
                  <c:v>54.8</c:v>
                </c:pt>
                <c:pt idx="28">
                  <c:v>54.8</c:v>
                </c:pt>
                <c:pt idx="29">
                  <c:v>54.9</c:v>
                </c:pt>
                <c:pt idx="30">
                  <c:v>54.9</c:v>
                </c:pt>
                <c:pt idx="31">
                  <c:v>54.8</c:v>
                </c:pt>
                <c:pt idx="32">
                  <c:v>54.8</c:v>
                </c:pt>
                <c:pt idx="33">
                  <c:v>54.8</c:v>
                </c:pt>
                <c:pt idx="34">
                  <c:v>54.7</c:v>
                </c:pt>
                <c:pt idx="35">
                  <c:v>54.4</c:v>
                </c:pt>
                <c:pt idx="36">
                  <c:v>54.2</c:v>
                </c:pt>
                <c:pt idx="37">
                  <c:v>54</c:v>
                </c:pt>
                <c:pt idx="38">
                  <c:v>53.9</c:v>
                </c:pt>
                <c:pt idx="39">
                  <c:v>53.8</c:v>
                </c:pt>
                <c:pt idx="40">
                  <c:v>53.7</c:v>
                </c:pt>
                <c:pt idx="41">
                  <c:v>53.6</c:v>
                </c:pt>
                <c:pt idx="42">
                  <c:v>53.5</c:v>
                </c:pt>
                <c:pt idx="43">
                  <c:v>53.4</c:v>
                </c:pt>
                <c:pt idx="44">
                  <c:v>53.1</c:v>
                </c:pt>
                <c:pt idx="45">
                  <c:v>52.8</c:v>
                </c:pt>
                <c:pt idx="46">
                  <c:v>52.6</c:v>
                </c:pt>
                <c:pt idx="47">
                  <c:v>52.4</c:v>
                </c:pt>
                <c:pt idx="48">
                  <c:v>52.3</c:v>
                </c:pt>
                <c:pt idx="49">
                  <c:v>52.2</c:v>
                </c:pt>
                <c:pt idx="50">
                  <c:v>52.1</c:v>
                </c:pt>
                <c:pt idx="51">
                  <c:v>52</c:v>
                </c:pt>
                <c:pt idx="52">
                  <c:v>51.9</c:v>
                </c:pt>
                <c:pt idx="53">
                  <c:v>51.8</c:v>
                </c:pt>
                <c:pt idx="54">
                  <c:v>51.5</c:v>
                </c:pt>
                <c:pt idx="55">
                  <c:v>51.3</c:v>
                </c:pt>
                <c:pt idx="56">
                  <c:v>51.1</c:v>
                </c:pt>
                <c:pt idx="57">
                  <c:v>50.9</c:v>
                </c:pt>
                <c:pt idx="58">
                  <c:v>50.8</c:v>
                </c:pt>
                <c:pt idx="59">
                  <c:v>50.7</c:v>
                </c:pt>
                <c:pt idx="60">
                  <c:v>50.6</c:v>
                </c:pt>
                <c:pt idx="61">
                  <c:v>50.5</c:v>
                </c:pt>
                <c:pt idx="62">
                  <c:v>50.4</c:v>
                </c:pt>
                <c:pt idx="63">
                  <c:v>50.3</c:v>
                </c:pt>
                <c:pt idx="64">
                  <c:v>50.2</c:v>
                </c:pt>
                <c:pt idx="65">
                  <c:v>50.1</c:v>
                </c:pt>
                <c:pt idx="66">
                  <c:v>50</c:v>
                </c:pt>
                <c:pt idx="67">
                  <c:v>50</c:v>
                </c:pt>
                <c:pt idx="68">
                  <c:v>49.9</c:v>
                </c:pt>
                <c:pt idx="69">
                  <c:v>49.8</c:v>
                </c:pt>
                <c:pt idx="70">
                  <c:v>49.4</c:v>
                </c:pt>
                <c:pt idx="71">
                  <c:v>49.2</c:v>
                </c:pt>
                <c:pt idx="72">
                  <c:v>49</c:v>
                </c:pt>
                <c:pt idx="73">
                  <c:v>48.9</c:v>
                </c:pt>
                <c:pt idx="74">
                  <c:v>48.8</c:v>
                </c:pt>
                <c:pt idx="75">
                  <c:v>48.8</c:v>
                </c:pt>
                <c:pt idx="76">
                  <c:v>48.7</c:v>
                </c:pt>
                <c:pt idx="77">
                  <c:v>48.6</c:v>
                </c:pt>
                <c:pt idx="78">
                  <c:v>48.5</c:v>
                </c:pt>
                <c:pt idx="79">
                  <c:v>48.5</c:v>
                </c:pt>
                <c:pt idx="80">
                  <c:v>48.5</c:v>
                </c:pt>
                <c:pt idx="81">
                  <c:v>48.4</c:v>
                </c:pt>
                <c:pt idx="82">
                  <c:v>48.4</c:v>
                </c:pt>
                <c:pt idx="83">
                  <c:v>48.3</c:v>
                </c:pt>
                <c:pt idx="84">
                  <c:v>48.2</c:v>
                </c:pt>
                <c:pt idx="85">
                  <c:v>48.2</c:v>
                </c:pt>
                <c:pt idx="86">
                  <c:v>48.1</c:v>
                </c:pt>
                <c:pt idx="87">
                  <c:v>48.1</c:v>
                </c:pt>
                <c:pt idx="88">
                  <c:v>47.8</c:v>
                </c:pt>
                <c:pt idx="89">
                  <c:v>47.6</c:v>
                </c:pt>
                <c:pt idx="90">
                  <c:v>47.5</c:v>
                </c:pt>
                <c:pt idx="91">
                  <c:v>47.4</c:v>
                </c:pt>
                <c:pt idx="92">
                  <c:v>47.4</c:v>
                </c:pt>
                <c:pt idx="93">
                  <c:v>47.3</c:v>
                </c:pt>
                <c:pt idx="94">
                  <c:v>47.3</c:v>
                </c:pt>
                <c:pt idx="95">
                  <c:v>47.3</c:v>
                </c:pt>
                <c:pt idx="96">
                  <c:v>47.4</c:v>
                </c:pt>
                <c:pt idx="97">
                  <c:v>47.3</c:v>
                </c:pt>
                <c:pt idx="98">
                  <c:v>47.3</c:v>
                </c:pt>
                <c:pt idx="99">
                  <c:v>47.3</c:v>
                </c:pt>
                <c:pt idx="100">
                  <c:v>47.3</c:v>
                </c:pt>
                <c:pt idx="101">
                  <c:v>47.2</c:v>
                </c:pt>
                <c:pt idx="102">
                  <c:v>47.2</c:v>
                </c:pt>
                <c:pt idx="103">
                  <c:v>47.2</c:v>
                </c:pt>
                <c:pt idx="104">
                  <c:v>47.2</c:v>
                </c:pt>
                <c:pt idx="105">
                  <c:v>47.1</c:v>
                </c:pt>
                <c:pt idx="106">
                  <c:v>47.1</c:v>
                </c:pt>
                <c:pt idx="107">
                  <c:v>47.1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46.9</c:v>
                </c:pt>
                <c:pt idx="112">
                  <c:v>46.9</c:v>
                </c:pt>
                <c:pt idx="113">
                  <c:v>46.9</c:v>
                </c:pt>
                <c:pt idx="114">
                  <c:v>46.9</c:v>
                </c:pt>
                <c:pt idx="115">
                  <c:v>46.8</c:v>
                </c:pt>
                <c:pt idx="116">
                  <c:v>46.8</c:v>
                </c:pt>
                <c:pt idx="117">
                  <c:v>46.8</c:v>
                </c:pt>
                <c:pt idx="118">
                  <c:v>46.8</c:v>
                </c:pt>
                <c:pt idx="119">
                  <c:v>46.8</c:v>
                </c:pt>
                <c:pt idx="120">
                  <c:v>46.8</c:v>
                </c:pt>
                <c:pt idx="121">
                  <c:v>46.8</c:v>
                </c:pt>
                <c:pt idx="122">
                  <c:v>46.7</c:v>
                </c:pt>
                <c:pt idx="123">
                  <c:v>46.7</c:v>
                </c:pt>
                <c:pt idx="124">
                  <c:v>46.7</c:v>
                </c:pt>
                <c:pt idx="125">
                  <c:v>46.7</c:v>
                </c:pt>
                <c:pt idx="126">
                  <c:v>46.7</c:v>
                </c:pt>
                <c:pt idx="127">
                  <c:v>46.7</c:v>
                </c:pt>
                <c:pt idx="128">
                  <c:v>46.6</c:v>
                </c:pt>
                <c:pt idx="129">
                  <c:v>46.6</c:v>
                </c:pt>
                <c:pt idx="130">
                  <c:v>46.6</c:v>
                </c:pt>
                <c:pt idx="131">
                  <c:v>46.6</c:v>
                </c:pt>
                <c:pt idx="132">
                  <c:v>46.6</c:v>
                </c:pt>
                <c:pt idx="133">
                  <c:v>46.6</c:v>
                </c:pt>
                <c:pt idx="134">
                  <c:v>46.5</c:v>
                </c:pt>
                <c:pt idx="135">
                  <c:v>46.5</c:v>
                </c:pt>
                <c:pt idx="136">
                  <c:v>46.5</c:v>
                </c:pt>
                <c:pt idx="137">
                  <c:v>46.5</c:v>
                </c:pt>
                <c:pt idx="138">
                  <c:v>46.5</c:v>
                </c:pt>
                <c:pt idx="139">
                  <c:v>46.5</c:v>
                </c:pt>
                <c:pt idx="140">
                  <c:v>46.5</c:v>
                </c:pt>
                <c:pt idx="141">
                  <c:v>46.4</c:v>
                </c:pt>
                <c:pt idx="142">
                  <c:v>46.4</c:v>
                </c:pt>
                <c:pt idx="143">
                  <c:v>46.4</c:v>
                </c:pt>
                <c:pt idx="144">
                  <c:v>46.4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(8)'!$L$2:$L$283</c:f>
              <c:numCache>
                <c:formatCode>General</c:formatCode>
                <c:ptCount val="282"/>
                <c:pt idx="0">
                  <c:v>104.53400000000001</c:v>
                </c:pt>
                <c:pt idx="1">
                  <c:v>105.491</c:v>
                </c:pt>
                <c:pt idx="2">
                  <c:v>106.44799999999999</c:v>
                </c:pt>
                <c:pt idx="3">
                  <c:v>107.41500000000001</c:v>
                </c:pt>
                <c:pt idx="4">
                  <c:v>108.373</c:v>
                </c:pt>
                <c:pt idx="5">
                  <c:v>109.33</c:v>
                </c:pt>
                <c:pt idx="6">
                  <c:v>110.28700000000001</c:v>
                </c:pt>
                <c:pt idx="7">
                  <c:v>111.254</c:v>
                </c:pt>
                <c:pt idx="8">
                  <c:v>112.215</c:v>
                </c:pt>
                <c:pt idx="9">
                  <c:v>113.167</c:v>
                </c:pt>
                <c:pt idx="10">
                  <c:v>114.13200000000001</c:v>
                </c:pt>
                <c:pt idx="11">
                  <c:v>115.095</c:v>
                </c:pt>
                <c:pt idx="12">
                  <c:v>116.04900000000001</c:v>
                </c:pt>
                <c:pt idx="13">
                  <c:v>117.01</c:v>
                </c:pt>
                <c:pt idx="14">
                  <c:v>117.974</c:v>
                </c:pt>
                <c:pt idx="15">
                  <c:v>118.935</c:v>
                </c:pt>
                <c:pt idx="16">
                  <c:v>119.887</c:v>
                </c:pt>
                <c:pt idx="17">
                  <c:v>120.84699999999999</c:v>
                </c:pt>
                <c:pt idx="18">
                  <c:v>121.81399999999999</c:v>
                </c:pt>
                <c:pt idx="19">
                  <c:v>122.77200000000001</c:v>
                </c:pt>
                <c:pt idx="20">
                  <c:v>123.73099999999999</c:v>
                </c:pt>
                <c:pt idx="21">
                  <c:v>124.688</c:v>
                </c:pt>
                <c:pt idx="22">
                  <c:v>125.654</c:v>
                </c:pt>
                <c:pt idx="23">
                  <c:v>126.611</c:v>
                </c:pt>
                <c:pt idx="24">
                  <c:v>127.568</c:v>
                </c:pt>
                <c:pt idx="25">
                  <c:v>128.529</c:v>
                </c:pt>
                <c:pt idx="26">
                  <c:v>129.49199999999999</c:v>
                </c:pt>
                <c:pt idx="27">
                  <c:v>130.452</c:v>
                </c:pt>
                <c:pt idx="28">
                  <c:v>131.40700000000001</c:v>
                </c:pt>
                <c:pt idx="29">
                  <c:v>132.36699999999999</c:v>
                </c:pt>
                <c:pt idx="30">
                  <c:v>133.33099999999999</c:v>
                </c:pt>
                <c:pt idx="31">
                  <c:v>134.291</c:v>
                </c:pt>
                <c:pt idx="32">
                  <c:v>135.24700000000001</c:v>
                </c:pt>
                <c:pt idx="33">
                  <c:v>136.20699999999999</c:v>
                </c:pt>
                <c:pt idx="34">
                  <c:v>137.17400000000001</c:v>
                </c:pt>
                <c:pt idx="35">
                  <c:v>138.12899999999999</c:v>
                </c:pt>
                <c:pt idx="36">
                  <c:v>139.09700000000001</c:v>
                </c:pt>
                <c:pt idx="37">
                  <c:v>140.054</c:v>
                </c:pt>
                <c:pt idx="38">
                  <c:v>141.01</c:v>
                </c:pt>
                <c:pt idx="39">
                  <c:v>141.96799999999999</c:v>
                </c:pt>
                <c:pt idx="40">
                  <c:v>142.934</c:v>
                </c:pt>
                <c:pt idx="41">
                  <c:v>143.887</c:v>
                </c:pt>
                <c:pt idx="42">
                  <c:v>144.852</c:v>
                </c:pt>
                <c:pt idx="43">
                  <c:v>145.809</c:v>
                </c:pt>
                <c:pt idx="44">
                  <c:v>146.773</c:v>
                </c:pt>
                <c:pt idx="45">
                  <c:v>147.733</c:v>
                </c:pt>
                <c:pt idx="46">
                  <c:v>148.68799999999999</c:v>
                </c:pt>
                <c:pt idx="47">
                  <c:v>149.64699999999999</c:v>
                </c:pt>
                <c:pt idx="48">
                  <c:v>150.61199999999999</c:v>
                </c:pt>
                <c:pt idx="49">
                  <c:v>151.572</c:v>
                </c:pt>
                <c:pt idx="50">
                  <c:v>152.52699999999999</c:v>
                </c:pt>
                <c:pt idx="51">
                  <c:v>153.489</c:v>
                </c:pt>
                <c:pt idx="52">
                  <c:v>154.453</c:v>
                </c:pt>
                <c:pt idx="53">
                  <c:v>155.41</c:v>
                </c:pt>
                <c:pt idx="54">
                  <c:v>156.36699999999999</c:v>
                </c:pt>
                <c:pt idx="55">
                  <c:v>157.334</c:v>
                </c:pt>
                <c:pt idx="56">
                  <c:v>158.291</c:v>
                </c:pt>
                <c:pt idx="57">
                  <c:v>159.24799999999999</c:v>
                </c:pt>
                <c:pt idx="58">
                  <c:v>160.21600000000001</c:v>
                </c:pt>
                <c:pt idx="59">
                  <c:v>161.173</c:v>
                </c:pt>
                <c:pt idx="60">
                  <c:v>162.13200000000001</c:v>
                </c:pt>
                <c:pt idx="61">
                  <c:v>163.09</c:v>
                </c:pt>
                <c:pt idx="62">
                  <c:v>164.054</c:v>
                </c:pt>
                <c:pt idx="63">
                  <c:v>165.01499999999999</c:v>
                </c:pt>
                <c:pt idx="64">
                  <c:v>165.96899999999999</c:v>
                </c:pt>
                <c:pt idx="65">
                  <c:v>166.928</c:v>
                </c:pt>
                <c:pt idx="66">
                  <c:v>167.904</c:v>
                </c:pt>
                <c:pt idx="67">
                  <c:v>168.84700000000001</c:v>
                </c:pt>
                <c:pt idx="68">
                  <c:v>169.81100000000001</c:v>
                </c:pt>
                <c:pt idx="69">
                  <c:v>170.77600000000001</c:v>
                </c:pt>
                <c:pt idx="70">
                  <c:v>171.733</c:v>
                </c:pt>
                <c:pt idx="71">
                  <c:v>172.691</c:v>
                </c:pt>
                <c:pt idx="72">
                  <c:v>173.64699999999999</c:v>
                </c:pt>
                <c:pt idx="73">
                  <c:v>174.61500000000001</c:v>
                </c:pt>
                <c:pt idx="74">
                  <c:v>175.572</c:v>
                </c:pt>
                <c:pt idx="75">
                  <c:v>176.529</c:v>
                </c:pt>
                <c:pt idx="76">
                  <c:v>177.48699999999999</c:v>
                </c:pt>
                <c:pt idx="77">
                  <c:v>178.44800000000001</c:v>
                </c:pt>
                <c:pt idx="78">
                  <c:v>179.41</c:v>
                </c:pt>
                <c:pt idx="79">
                  <c:v>180.37</c:v>
                </c:pt>
                <c:pt idx="80">
                  <c:v>181.33500000000001</c:v>
                </c:pt>
                <c:pt idx="81">
                  <c:v>182.29499999999999</c:v>
                </c:pt>
                <c:pt idx="82">
                  <c:v>183.25</c:v>
                </c:pt>
                <c:pt idx="83">
                  <c:v>184.209</c:v>
                </c:pt>
                <c:pt idx="84">
                  <c:v>185.17400000000001</c:v>
                </c:pt>
                <c:pt idx="85">
                  <c:v>186.13399999999999</c:v>
                </c:pt>
                <c:pt idx="86">
                  <c:v>187.09299999999999</c:v>
                </c:pt>
                <c:pt idx="87">
                  <c:v>188.047</c:v>
                </c:pt>
                <c:pt idx="88">
                  <c:v>189.01400000000001</c:v>
                </c:pt>
                <c:pt idx="89">
                  <c:v>189.971</c:v>
                </c:pt>
                <c:pt idx="90">
                  <c:v>190.928</c:v>
                </c:pt>
                <c:pt idx="91">
                  <c:v>191.88900000000001</c:v>
                </c:pt>
                <c:pt idx="92">
                  <c:v>192.85300000000001</c:v>
                </c:pt>
                <c:pt idx="93">
                  <c:v>193.81100000000001</c:v>
                </c:pt>
                <c:pt idx="94">
                  <c:v>194.77</c:v>
                </c:pt>
                <c:pt idx="95">
                  <c:v>195.727</c:v>
                </c:pt>
                <c:pt idx="96">
                  <c:v>196.691</c:v>
                </c:pt>
                <c:pt idx="97">
                  <c:v>197.65100000000001</c:v>
                </c:pt>
                <c:pt idx="98">
                  <c:v>198.61600000000001</c:v>
                </c:pt>
                <c:pt idx="99">
                  <c:v>199.57599999999999</c:v>
                </c:pt>
                <c:pt idx="100">
                  <c:v>200.53100000000001</c:v>
                </c:pt>
                <c:pt idx="101">
                  <c:v>201.49</c:v>
                </c:pt>
                <c:pt idx="102">
                  <c:v>202.45400000000001</c:v>
                </c:pt>
                <c:pt idx="103">
                  <c:v>203.40799999999999</c:v>
                </c:pt>
                <c:pt idx="104">
                  <c:v>204.37</c:v>
                </c:pt>
                <c:pt idx="105">
                  <c:v>205.328</c:v>
                </c:pt>
                <c:pt idx="106">
                  <c:v>206.29499999999999</c:v>
                </c:pt>
                <c:pt idx="107">
                  <c:v>207.25200000000001</c:v>
                </c:pt>
                <c:pt idx="108">
                  <c:v>208.209</c:v>
                </c:pt>
                <c:pt idx="109">
                  <c:v>209.167</c:v>
                </c:pt>
                <c:pt idx="110">
                  <c:v>210.13399999999999</c:v>
                </c:pt>
                <c:pt idx="111">
                  <c:v>211.09100000000001</c:v>
                </c:pt>
                <c:pt idx="112">
                  <c:v>212.05</c:v>
                </c:pt>
                <c:pt idx="113">
                  <c:v>213.00800000000001</c:v>
                </c:pt>
                <c:pt idx="114">
                  <c:v>213.97200000000001</c:v>
                </c:pt>
                <c:pt idx="115">
                  <c:v>214.93199999999999</c:v>
                </c:pt>
                <c:pt idx="116">
                  <c:v>215.89</c:v>
                </c:pt>
                <c:pt idx="117">
                  <c:v>216.84700000000001</c:v>
                </c:pt>
                <c:pt idx="118">
                  <c:v>217.81100000000001</c:v>
                </c:pt>
                <c:pt idx="119">
                  <c:v>218.77099999999999</c:v>
                </c:pt>
                <c:pt idx="120">
                  <c:v>219.73</c:v>
                </c:pt>
                <c:pt idx="121">
                  <c:v>220.69399999999999</c:v>
                </c:pt>
                <c:pt idx="122">
                  <c:v>221.65100000000001</c:v>
                </c:pt>
                <c:pt idx="123">
                  <c:v>222.61</c:v>
                </c:pt>
                <c:pt idx="124">
                  <c:v>223.57499999999999</c:v>
                </c:pt>
                <c:pt idx="125">
                  <c:v>224.53299999999999</c:v>
                </c:pt>
                <c:pt idx="126">
                  <c:v>225.488</c:v>
                </c:pt>
                <c:pt idx="127">
                  <c:v>226.447</c:v>
                </c:pt>
                <c:pt idx="128">
                  <c:v>227.41399999999999</c:v>
                </c:pt>
                <c:pt idx="129">
                  <c:v>228.36699999999999</c:v>
                </c:pt>
                <c:pt idx="130">
                  <c:v>229.328</c:v>
                </c:pt>
                <c:pt idx="131">
                  <c:v>230.28800000000001</c:v>
                </c:pt>
                <c:pt idx="132">
                  <c:v>231.25299999999999</c:v>
                </c:pt>
                <c:pt idx="133">
                  <c:v>232.214</c:v>
                </c:pt>
                <c:pt idx="134">
                  <c:v>233.16800000000001</c:v>
                </c:pt>
                <c:pt idx="135">
                  <c:v>234.12799999999999</c:v>
                </c:pt>
                <c:pt idx="136">
                  <c:v>235.09200000000001</c:v>
                </c:pt>
                <c:pt idx="137">
                  <c:v>236.05199999999999</c:v>
                </c:pt>
                <c:pt idx="138">
                  <c:v>237.011</c:v>
                </c:pt>
                <c:pt idx="139">
                  <c:v>237.976</c:v>
                </c:pt>
                <c:pt idx="140">
                  <c:v>238.93299999999999</c:v>
                </c:pt>
                <c:pt idx="141">
                  <c:v>239.893</c:v>
                </c:pt>
                <c:pt idx="142">
                  <c:v>240.84800000000001</c:v>
                </c:pt>
                <c:pt idx="143">
                  <c:v>241.81399999999999</c:v>
                </c:pt>
                <c:pt idx="144">
                  <c:v>242.77199999999999</c:v>
                </c:pt>
                <c:pt idx="174">
                  <c:v>46.4</c:v>
                </c:pt>
                <c:pt idx="175">
                  <c:v>46.4</c:v>
                </c:pt>
                <c:pt idx="176">
                  <c:v>46.4</c:v>
                </c:pt>
                <c:pt idx="177">
                  <c:v>46.7</c:v>
                </c:pt>
                <c:pt idx="178">
                  <c:v>47</c:v>
                </c:pt>
                <c:pt idx="179">
                  <c:v>47.2</c:v>
                </c:pt>
                <c:pt idx="180">
                  <c:v>49.3</c:v>
                </c:pt>
                <c:pt idx="181">
                  <c:v>49.3</c:v>
                </c:pt>
                <c:pt idx="182">
                  <c:v>49.2</c:v>
                </c:pt>
                <c:pt idx="183">
                  <c:v>51.3</c:v>
                </c:pt>
                <c:pt idx="184">
                  <c:v>51.3</c:v>
                </c:pt>
                <c:pt idx="185">
                  <c:v>51.6</c:v>
                </c:pt>
                <c:pt idx="186">
                  <c:v>51.9</c:v>
                </c:pt>
                <c:pt idx="187">
                  <c:v>52.1</c:v>
                </c:pt>
                <c:pt idx="188">
                  <c:v>52.2</c:v>
                </c:pt>
                <c:pt idx="189">
                  <c:v>52.6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53.8</c:v>
                </c:pt>
                <c:pt idx="194">
                  <c:v>54.1</c:v>
                </c:pt>
                <c:pt idx="195">
                  <c:v>54.3</c:v>
                </c:pt>
                <c:pt idx="196">
                  <c:v>54.5</c:v>
                </c:pt>
                <c:pt idx="197">
                  <c:v>54.6</c:v>
                </c:pt>
                <c:pt idx="198">
                  <c:v>54.7</c:v>
                </c:pt>
                <c:pt idx="199">
                  <c:v>54.7</c:v>
                </c:pt>
                <c:pt idx="200">
                  <c:v>54.8</c:v>
                </c:pt>
                <c:pt idx="201">
                  <c:v>54.8</c:v>
                </c:pt>
                <c:pt idx="202">
                  <c:v>54.8</c:v>
                </c:pt>
                <c:pt idx="203">
                  <c:v>54.9</c:v>
                </c:pt>
                <c:pt idx="204">
                  <c:v>54.9</c:v>
                </c:pt>
                <c:pt idx="205">
                  <c:v>54.8</c:v>
                </c:pt>
                <c:pt idx="206">
                  <c:v>54.8</c:v>
                </c:pt>
                <c:pt idx="207">
                  <c:v>54.8</c:v>
                </c:pt>
                <c:pt idx="208">
                  <c:v>54.7</c:v>
                </c:pt>
                <c:pt idx="209">
                  <c:v>54.4</c:v>
                </c:pt>
                <c:pt idx="210">
                  <c:v>54.2</c:v>
                </c:pt>
                <c:pt idx="211">
                  <c:v>54</c:v>
                </c:pt>
                <c:pt idx="212">
                  <c:v>53.9</c:v>
                </c:pt>
                <c:pt idx="213">
                  <c:v>53.8</c:v>
                </c:pt>
                <c:pt idx="214">
                  <c:v>53.7</c:v>
                </c:pt>
                <c:pt idx="215">
                  <c:v>53.6</c:v>
                </c:pt>
                <c:pt idx="216">
                  <c:v>53.5</c:v>
                </c:pt>
                <c:pt idx="217">
                  <c:v>53.4</c:v>
                </c:pt>
                <c:pt idx="218">
                  <c:v>53.1</c:v>
                </c:pt>
                <c:pt idx="219">
                  <c:v>52.8</c:v>
                </c:pt>
                <c:pt idx="220">
                  <c:v>52.6</c:v>
                </c:pt>
                <c:pt idx="221">
                  <c:v>52.4</c:v>
                </c:pt>
                <c:pt idx="222">
                  <c:v>52.3</c:v>
                </c:pt>
                <c:pt idx="223">
                  <c:v>52.2</c:v>
                </c:pt>
                <c:pt idx="224">
                  <c:v>52.1</c:v>
                </c:pt>
                <c:pt idx="225">
                  <c:v>52</c:v>
                </c:pt>
                <c:pt idx="226">
                  <c:v>51.9</c:v>
                </c:pt>
                <c:pt idx="227">
                  <c:v>51.8</c:v>
                </c:pt>
                <c:pt idx="228">
                  <c:v>51.5</c:v>
                </c:pt>
                <c:pt idx="229">
                  <c:v>51.3</c:v>
                </c:pt>
                <c:pt idx="230">
                  <c:v>51.1</c:v>
                </c:pt>
                <c:pt idx="231">
                  <c:v>50.9</c:v>
                </c:pt>
                <c:pt idx="232">
                  <c:v>50.8</c:v>
                </c:pt>
                <c:pt idx="233">
                  <c:v>50.7</c:v>
                </c:pt>
                <c:pt idx="234">
                  <c:v>50.6</c:v>
                </c:pt>
                <c:pt idx="235">
                  <c:v>50.5</c:v>
                </c:pt>
                <c:pt idx="236">
                  <c:v>50.4</c:v>
                </c:pt>
                <c:pt idx="237">
                  <c:v>50.3</c:v>
                </c:pt>
                <c:pt idx="238">
                  <c:v>50.2</c:v>
                </c:pt>
                <c:pt idx="239">
                  <c:v>50.1</c:v>
                </c:pt>
                <c:pt idx="240">
                  <c:v>50</c:v>
                </c:pt>
                <c:pt idx="241">
                  <c:v>50</c:v>
                </c:pt>
                <c:pt idx="242">
                  <c:v>49.9</c:v>
                </c:pt>
                <c:pt idx="243">
                  <c:v>49.8</c:v>
                </c:pt>
                <c:pt idx="244">
                  <c:v>49.4</c:v>
                </c:pt>
                <c:pt idx="245">
                  <c:v>49.2</c:v>
                </c:pt>
                <c:pt idx="246">
                  <c:v>49</c:v>
                </c:pt>
                <c:pt idx="247">
                  <c:v>48.9</c:v>
                </c:pt>
                <c:pt idx="248">
                  <c:v>48.8</c:v>
                </c:pt>
                <c:pt idx="249">
                  <c:v>48.8</c:v>
                </c:pt>
                <c:pt idx="250">
                  <c:v>48.7</c:v>
                </c:pt>
                <c:pt idx="251">
                  <c:v>48.6</c:v>
                </c:pt>
                <c:pt idx="252">
                  <c:v>48.5</c:v>
                </c:pt>
                <c:pt idx="253">
                  <c:v>48.5</c:v>
                </c:pt>
                <c:pt idx="254">
                  <c:v>48.5</c:v>
                </c:pt>
                <c:pt idx="255">
                  <c:v>48.4</c:v>
                </c:pt>
                <c:pt idx="256">
                  <c:v>48.4</c:v>
                </c:pt>
                <c:pt idx="257">
                  <c:v>48.3</c:v>
                </c:pt>
                <c:pt idx="258">
                  <c:v>48.2</c:v>
                </c:pt>
                <c:pt idx="259">
                  <c:v>48.2</c:v>
                </c:pt>
                <c:pt idx="260">
                  <c:v>48.1</c:v>
                </c:pt>
                <c:pt idx="261">
                  <c:v>48.1</c:v>
                </c:pt>
                <c:pt idx="262">
                  <c:v>47.8</c:v>
                </c:pt>
                <c:pt idx="263">
                  <c:v>47.6</c:v>
                </c:pt>
                <c:pt idx="264">
                  <c:v>47.5</c:v>
                </c:pt>
                <c:pt idx="265">
                  <c:v>47.4</c:v>
                </c:pt>
                <c:pt idx="266">
                  <c:v>47.4</c:v>
                </c:pt>
                <c:pt idx="267">
                  <c:v>47.3</c:v>
                </c:pt>
                <c:pt idx="268">
                  <c:v>47.3</c:v>
                </c:pt>
                <c:pt idx="269">
                  <c:v>47.3</c:v>
                </c:pt>
                <c:pt idx="270">
                  <c:v>47.4</c:v>
                </c:pt>
                <c:pt idx="271">
                  <c:v>47.3</c:v>
                </c:pt>
                <c:pt idx="272">
                  <c:v>47.3</c:v>
                </c:pt>
                <c:pt idx="273">
                  <c:v>47.3</c:v>
                </c:pt>
                <c:pt idx="274">
                  <c:v>47.3</c:v>
                </c:pt>
                <c:pt idx="275">
                  <c:v>47.2</c:v>
                </c:pt>
                <c:pt idx="276">
                  <c:v>47.2</c:v>
                </c:pt>
                <c:pt idx="277">
                  <c:v>47.2</c:v>
                </c:pt>
                <c:pt idx="278">
                  <c:v>47.2</c:v>
                </c:pt>
                <c:pt idx="279">
                  <c:v>47.1</c:v>
                </c:pt>
                <c:pt idx="280">
                  <c:v>47.1</c:v>
                </c:pt>
                <c:pt idx="281">
                  <c:v>47.1</c:v>
                </c:pt>
              </c:numCache>
            </c:numRef>
          </c:xVal>
          <c:yVal>
            <c:numRef>
              <c:f>'14.08 (8)'!$N$2:$N$283</c:f>
              <c:numCache>
                <c:formatCode>0.00</c:formatCode>
                <c:ptCount val="282"/>
                <c:pt idx="0">
                  <c:v>46.4</c:v>
                </c:pt>
                <c:pt idx="1">
                  <c:v>46.4</c:v>
                </c:pt>
                <c:pt idx="2">
                  <c:v>46.4</c:v>
                </c:pt>
                <c:pt idx="3">
                  <c:v>46.4</c:v>
                </c:pt>
                <c:pt idx="4">
                  <c:v>46.4</c:v>
                </c:pt>
                <c:pt idx="5">
                  <c:v>46.4</c:v>
                </c:pt>
                <c:pt idx="6">
                  <c:v>46.4</c:v>
                </c:pt>
                <c:pt idx="7">
                  <c:v>46.4</c:v>
                </c:pt>
                <c:pt idx="8">
                  <c:v>46.4</c:v>
                </c:pt>
                <c:pt idx="9">
                  <c:v>46.4</c:v>
                </c:pt>
                <c:pt idx="10">
                  <c:v>46.4</c:v>
                </c:pt>
                <c:pt idx="11">
                  <c:v>46.4</c:v>
                </c:pt>
                <c:pt idx="12">
                  <c:v>46.4</c:v>
                </c:pt>
                <c:pt idx="13">
                  <c:v>46.4</c:v>
                </c:pt>
                <c:pt idx="14">
                  <c:v>46.4</c:v>
                </c:pt>
                <c:pt idx="15">
                  <c:v>46.4</c:v>
                </c:pt>
                <c:pt idx="16">
                  <c:v>46.4</c:v>
                </c:pt>
                <c:pt idx="17">
                  <c:v>46.4</c:v>
                </c:pt>
                <c:pt idx="18">
                  <c:v>46.4</c:v>
                </c:pt>
                <c:pt idx="19">
                  <c:v>46.4</c:v>
                </c:pt>
                <c:pt idx="20">
                  <c:v>46.4</c:v>
                </c:pt>
                <c:pt idx="21">
                  <c:v>46.4</c:v>
                </c:pt>
                <c:pt idx="22">
                  <c:v>46.4</c:v>
                </c:pt>
                <c:pt idx="23">
                  <c:v>46.4</c:v>
                </c:pt>
                <c:pt idx="24">
                  <c:v>46.4</c:v>
                </c:pt>
                <c:pt idx="25">
                  <c:v>46.4</c:v>
                </c:pt>
                <c:pt idx="26">
                  <c:v>46.4</c:v>
                </c:pt>
                <c:pt idx="27">
                  <c:v>46.4</c:v>
                </c:pt>
                <c:pt idx="28">
                  <c:v>46.4</c:v>
                </c:pt>
                <c:pt idx="29">
                  <c:v>46.4</c:v>
                </c:pt>
                <c:pt idx="30">
                  <c:v>46.4</c:v>
                </c:pt>
                <c:pt idx="31">
                  <c:v>46.4</c:v>
                </c:pt>
                <c:pt idx="32">
                  <c:v>46.4</c:v>
                </c:pt>
                <c:pt idx="33">
                  <c:v>46.4</c:v>
                </c:pt>
                <c:pt idx="34">
                  <c:v>46.4</c:v>
                </c:pt>
                <c:pt idx="35">
                  <c:v>46.4</c:v>
                </c:pt>
                <c:pt idx="36">
                  <c:v>46.4</c:v>
                </c:pt>
                <c:pt idx="37">
                  <c:v>46.4</c:v>
                </c:pt>
                <c:pt idx="38">
                  <c:v>46.4</c:v>
                </c:pt>
                <c:pt idx="39">
                  <c:v>46.4</c:v>
                </c:pt>
                <c:pt idx="40">
                  <c:v>46.4</c:v>
                </c:pt>
                <c:pt idx="41">
                  <c:v>46.4</c:v>
                </c:pt>
                <c:pt idx="42">
                  <c:v>46.4</c:v>
                </c:pt>
                <c:pt idx="43">
                  <c:v>46.4</c:v>
                </c:pt>
                <c:pt idx="44">
                  <c:v>46.4</c:v>
                </c:pt>
                <c:pt idx="45">
                  <c:v>46.4</c:v>
                </c:pt>
                <c:pt idx="46">
                  <c:v>46.4</c:v>
                </c:pt>
                <c:pt idx="47">
                  <c:v>46.4</c:v>
                </c:pt>
                <c:pt idx="48">
                  <c:v>46.4</c:v>
                </c:pt>
                <c:pt idx="49">
                  <c:v>46.4</c:v>
                </c:pt>
                <c:pt idx="50">
                  <c:v>46.4</c:v>
                </c:pt>
                <c:pt idx="51">
                  <c:v>46.4</c:v>
                </c:pt>
                <c:pt idx="52">
                  <c:v>46.4</c:v>
                </c:pt>
                <c:pt idx="53">
                  <c:v>46.4</c:v>
                </c:pt>
                <c:pt idx="54">
                  <c:v>46.4</c:v>
                </c:pt>
                <c:pt idx="55">
                  <c:v>46.4</c:v>
                </c:pt>
                <c:pt idx="56">
                  <c:v>46.4</c:v>
                </c:pt>
                <c:pt idx="57">
                  <c:v>46.4</c:v>
                </c:pt>
                <c:pt idx="58">
                  <c:v>46.4</c:v>
                </c:pt>
                <c:pt idx="59">
                  <c:v>46.4</c:v>
                </c:pt>
                <c:pt idx="60">
                  <c:v>46.4</c:v>
                </c:pt>
                <c:pt idx="61">
                  <c:v>46.4</c:v>
                </c:pt>
                <c:pt idx="62">
                  <c:v>46.4</c:v>
                </c:pt>
                <c:pt idx="63">
                  <c:v>46.4</c:v>
                </c:pt>
                <c:pt idx="64">
                  <c:v>46.4</c:v>
                </c:pt>
                <c:pt idx="65">
                  <c:v>46.4</c:v>
                </c:pt>
                <c:pt idx="66">
                  <c:v>46.4</c:v>
                </c:pt>
                <c:pt idx="67">
                  <c:v>46.4</c:v>
                </c:pt>
                <c:pt idx="68">
                  <c:v>46.4</c:v>
                </c:pt>
                <c:pt idx="69">
                  <c:v>46.4</c:v>
                </c:pt>
                <c:pt idx="70">
                  <c:v>46.4</c:v>
                </c:pt>
                <c:pt idx="71">
                  <c:v>46.4</c:v>
                </c:pt>
                <c:pt idx="72">
                  <c:v>46.4</c:v>
                </c:pt>
                <c:pt idx="73">
                  <c:v>46.4</c:v>
                </c:pt>
                <c:pt idx="74">
                  <c:v>46.4</c:v>
                </c:pt>
                <c:pt idx="75">
                  <c:v>46.4</c:v>
                </c:pt>
                <c:pt idx="76">
                  <c:v>46.4</c:v>
                </c:pt>
                <c:pt idx="77">
                  <c:v>46.4</c:v>
                </c:pt>
                <c:pt idx="78">
                  <c:v>46.4</c:v>
                </c:pt>
                <c:pt idx="79">
                  <c:v>46.4</c:v>
                </c:pt>
                <c:pt idx="80">
                  <c:v>46.4</c:v>
                </c:pt>
                <c:pt idx="81">
                  <c:v>46.4</c:v>
                </c:pt>
                <c:pt idx="82">
                  <c:v>46.4</c:v>
                </c:pt>
                <c:pt idx="83">
                  <c:v>46.4</c:v>
                </c:pt>
                <c:pt idx="84">
                  <c:v>46.4</c:v>
                </c:pt>
                <c:pt idx="85">
                  <c:v>46.4</c:v>
                </c:pt>
                <c:pt idx="86">
                  <c:v>46.4</c:v>
                </c:pt>
                <c:pt idx="87">
                  <c:v>46.4</c:v>
                </c:pt>
                <c:pt idx="88">
                  <c:v>46.4</c:v>
                </c:pt>
                <c:pt idx="89">
                  <c:v>46.4</c:v>
                </c:pt>
                <c:pt idx="90">
                  <c:v>46.4</c:v>
                </c:pt>
                <c:pt idx="91">
                  <c:v>46.4</c:v>
                </c:pt>
                <c:pt idx="92">
                  <c:v>46.4</c:v>
                </c:pt>
                <c:pt idx="93">
                  <c:v>46.4</c:v>
                </c:pt>
                <c:pt idx="94">
                  <c:v>46.4</c:v>
                </c:pt>
                <c:pt idx="95">
                  <c:v>46.4</c:v>
                </c:pt>
                <c:pt idx="96">
                  <c:v>46.4</c:v>
                </c:pt>
                <c:pt idx="97">
                  <c:v>46.4</c:v>
                </c:pt>
                <c:pt idx="98">
                  <c:v>46.4</c:v>
                </c:pt>
                <c:pt idx="99">
                  <c:v>46.4</c:v>
                </c:pt>
                <c:pt idx="100">
                  <c:v>46.4</c:v>
                </c:pt>
                <c:pt idx="101">
                  <c:v>46.4</c:v>
                </c:pt>
                <c:pt idx="102">
                  <c:v>46.4</c:v>
                </c:pt>
                <c:pt idx="103">
                  <c:v>46.4</c:v>
                </c:pt>
                <c:pt idx="104">
                  <c:v>46.4</c:v>
                </c:pt>
                <c:pt idx="105">
                  <c:v>46.4</c:v>
                </c:pt>
                <c:pt idx="106">
                  <c:v>46.4</c:v>
                </c:pt>
                <c:pt idx="107">
                  <c:v>46.4</c:v>
                </c:pt>
                <c:pt idx="108">
                  <c:v>46.4</c:v>
                </c:pt>
                <c:pt idx="109">
                  <c:v>46.4</c:v>
                </c:pt>
                <c:pt idx="110">
                  <c:v>46.4</c:v>
                </c:pt>
                <c:pt idx="111">
                  <c:v>46.4</c:v>
                </c:pt>
                <c:pt idx="112">
                  <c:v>46.4</c:v>
                </c:pt>
                <c:pt idx="113">
                  <c:v>46.4</c:v>
                </c:pt>
                <c:pt idx="114">
                  <c:v>46.4</c:v>
                </c:pt>
                <c:pt idx="115">
                  <c:v>46.4</c:v>
                </c:pt>
                <c:pt idx="116">
                  <c:v>46.4</c:v>
                </c:pt>
                <c:pt idx="117">
                  <c:v>46.4</c:v>
                </c:pt>
                <c:pt idx="118">
                  <c:v>46.4</c:v>
                </c:pt>
                <c:pt idx="119">
                  <c:v>46.4</c:v>
                </c:pt>
                <c:pt idx="120">
                  <c:v>46.4</c:v>
                </c:pt>
                <c:pt idx="121">
                  <c:v>46.4</c:v>
                </c:pt>
                <c:pt idx="122">
                  <c:v>46.4</c:v>
                </c:pt>
                <c:pt idx="123">
                  <c:v>46.4</c:v>
                </c:pt>
                <c:pt idx="124">
                  <c:v>46.4</c:v>
                </c:pt>
                <c:pt idx="125">
                  <c:v>46.4</c:v>
                </c:pt>
                <c:pt idx="126">
                  <c:v>46.4</c:v>
                </c:pt>
                <c:pt idx="127">
                  <c:v>46.4</c:v>
                </c:pt>
                <c:pt idx="128">
                  <c:v>46.4</c:v>
                </c:pt>
                <c:pt idx="129">
                  <c:v>46.4</c:v>
                </c:pt>
                <c:pt idx="130">
                  <c:v>46.4</c:v>
                </c:pt>
                <c:pt idx="131">
                  <c:v>46.4</c:v>
                </c:pt>
                <c:pt idx="132">
                  <c:v>46.4</c:v>
                </c:pt>
                <c:pt idx="133">
                  <c:v>46.4</c:v>
                </c:pt>
                <c:pt idx="134">
                  <c:v>46.4</c:v>
                </c:pt>
                <c:pt idx="135">
                  <c:v>46.4</c:v>
                </c:pt>
                <c:pt idx="136">
                  <c:v>46.4</c:v>
                </c:pt>
                <c:pt idx="137">
                  <c:v>46.4</c:v>
                </c:pt>
                <c:pt idx="138">
                  <c:v>46.4</c:v>
                </c:pt>
                <c:pt idx="139">
                  <c:v>46.4</c:v>
                </c:pt>
                <c:pt idx="140">
                  <c:v>46.4</c:v>
                </c:pt>
                <c:pt idx="141">
                  <c:v>46.4</c:v>
                </c:pt>
                <c:pt idx="142">
                  <c:v>46.4</c:v>
                </c:pt>
                <c:pt idx="143">
                  <c:v>46.4</c:v>
                </c:pt>
                <c:pt idx="144">
                  <c:v>46.4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01152"/>
        <c:axId val="119207424"/>
      </c:scatterChart>
      <c:valAx>
        <c:axId val="119201152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207424"/>
        <c:crosses val="autoZero"/>
        <c:crossBetween val="midCat"/>
      </c:valAx>
      <c:valAx>
        <c:axId val="1192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011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(9)'!$A$2:$A$164</c:f>
              <c:numCache>
                <c:formatCode>General</c:formatCode>
                <c:ptCount val="163"/>
                <c:pt idx="0">
                  <c:v>117.075</c:v>
                </c:pt>
                <c:pt idx="1">
                  <c:v>118.02800000000001</c:v>
                </c:pt>
                <c:pt idx="2">
                  <c:v>118.989</c:v>
                </c:pt>
                <c:pt idx="3">
                  <c:v>119.947</c:v>
                </c:pt>
                <c:pt idx="4">
                  <c:v>120.911</c:v>
                </c:pt>
                <c:pt idx="5">
                  <c:v>121.872</c:v>
                </c:pt>
                <c:pt idx="6">
                  <c:v>122.83499999999999</c:v>
                </c:pt>
                <c:pt idx="7">
                  <c:v>123.78700000000001</c:v>
                </c:pt>
                <c:pt idx="8">
                  <c:v>124.752</c:v>
                </c:pt>
                <c:pt idx="9">
                  <c:v>125.708</c:v>
                </c:pt>
                <c:pt idx="10">
                  <c:v>126.675</c:v>
                </c:pt>
                <c:pt idx="11">
                  <c:v>127.633</c:v>
                </c:pt>
                <c:pt idx="12">
                  <c:v>128.59399999999999</c:v>
                </c:pt>
                <c:pt idx="13">
                  <c:v>129.55500000000001</c:v>
                </c:pt>
                <c:pt idx="14">
                  <c:v>130.50700000000001</c:v>
                </c:pt>
                <c:pt idx="15">
                  <c:v>131.46899999999999</c:v>
                </c:pt>
                <c:pt idx="16">
                  <c:v>132.43100000000001</c:v>
                </c:pt>
                <c:pt idx="17">
                  <c:v>133.39400000000001</c:v>
                </c:pt>
                <c:pt idx="18">
                  <c:v>134.34700000000001</c:v>
                </c:pt>
                <c:pt idx="19">
                  <c:v>135.309</c:v>
                </c:pt>
                <c:pt idx="20">
                  <c:v>136.27000000000001</c:v>
                </c:pt>
                <c:pt idx="21">
                  <c:v>137.227</c:v>
                </c:pt>
                <c:pt idx="22">
                  <c:v>138.19200000000001</c:v>
                </c:pt>
                <c:pt idx="23">
                  <c:v>139.15</c:v>
                </c:pt>
                <c:pt idx="24">
                  <c:v>140.107</c:v>
                </c:pt>
                <c:pt idx="25">
                  <c:v>141.07400000000001</c:v>
                </c:pt>
                <c:pt idx="26">
                  <c:v>142.03200000000001</c:v>
                </c:pt>
                <c:pt idx="27">
                  <c:v>142.99</c:v>
                </c:pt>
                <c:pt idx="28">
                  <c:v>143.947</c:v>
                </c:pt>
                <c:pt idx="29">
                  <c:v>144.90700000000001</c:v>
                </c:pt>
                <c:pt idx="30">
                  <c:v>145.875</c:v>
                </c:pt>
                <c:pt idx="31">
                  <c:v>146.827</c:v>
                </c:pt>
                <c:pt idx="32">
                  <c:v>147.78700000000001</c:v>
                </c:pt>
                <c:pt idx="33">
                  <c:v>148.75</c:v>
                </c:pt>
                <c:pt idx="34">
                  <c:v>149.71199999999999</c:v>
                </c:pt>
                <c:pt idx="35">
                  <c:v>150.67500000000001</c:v>
                </c:pt>
                <c:pt idx="36">
                  <c:v>151.62700000000001</c:v>
                </c:pt>
                <c:pt idx="37">
                  <c:v>152.589</c:v>
                </c:pt>
                <c:pt idx="38">
                  <c:v>153.554</c:v>
                </c:pt>
                <c:pt idx="39">
                  <c:v>154.50700000000001</c:v>
                </c:pt>
                <c:pt idx="40">
                  <c:v>155.47300000000001</c:v>
                </c:pt>
                <c:pt idx="41">
                  <c:v>156.43100000000001</c:v>
                </c:pt>
                <c:pt idx="42">
                  <c:v>157.38800000000001</c:v>
                </c:pt>
                <c:pt idx="43">
                  <c:v>158.35499999999999</c:v>
                </c:pt>
                <c:pt idx="44">
                  <c:v>159.31299999999999</c:v>
                </c:pt>
                <c:pt idx="45">
                  <c:v>160.27000000000001</c:v>
                </c:pt>
                <c:pt idx="46">
                  <c:v>161.227</c:v>
                </c:pt>
                <c:pt idx="47">
                  <c:v>162.18700000000001</c:v>
                </c:pt>
                <c:pt idx="48">
                  <c:v>163.15299999999999</c:v>
                </c:pt>
                <c:pt idx="49">
                  <c:v>164.108</c:v>
                </c:pt>
                <c:pt idx="50">
                  <c:v>165.06800000000001</c:v>
                </c:pt>
                <c:pt idx="51">
                  <c:v>166.03100000000001</c:v>
                </c:pt>
                <c:pt idx="52">
                  <c:v>166.99299999999999</c:v>
                </c:pt>
                <c:pt idx="53">
                  <c:v>167.947</c:v>
                </c:pt>
                <c:pt idx="54">
                  <c:v>168.90700000000001</c:v>
                </c:pt>
                <c:pt idx="55">
                  <c:v>169.86799999999999</c:v>
                </c:pt>
                <c:pt idx="56">
                  <c:v>170.83099999999999</c:v>
                </c:pt>
                <c:pt idx="57">
                  <c:v>171.78700000000001</c:v>
                </c:pt>
                <c:pt idx="58">
                  <c:v>172.75399999999999</c:v>
                </c:pt>
                <c:pt idx="59">
                  <c:v>173.71199999999999</c:v>
                </c:pt>
                <c:pt idx="60">
                  <c:v>174.66900000000001</c:v>
                </c:pt>
                <c:pt idx="61">
                  <c:v>175.62700000000001</c:v>
                </c:pt>
                <c:pt idx="62">
                  <c:v>176.59299999999999</c:v>
                </c:pt>
                <c:pt idx="63">
                  <c:v>177.55099999999999</c:v>
                </c:pt>
                <c:pt idx="64">
                  <c:v>178.51300000000001</c:v>
                </c:pt>
                <c:pt idx="65">
                  <c:v>179.47399999999999</c:v>
                </c:pt>
                <c:pt idx="66">
                  <c:v>180.435</c:v>
                </c:pt>
                <c:pt idx="67">
                  <c:v>181.38800000000001</c:v>
                </c:pt>
                <c:pt idx="68">
                  <c:v>182.34899999999999</c:v>
                </c:pt>
                <c:pt idx="69">
                  <c:v>183.31200000000001</c:v>
                </c:pt>
                <c:pt idx="70">
                  <c:v>184.274</c:v>
                </c:pt>
                <c:pt idx="71">
                  <c:v>185.22800000000001</c:v>
                </c:pt>
                <c:pt idx="72">
                  <c:v>186.18799999999999</c:v>
                </c:pt>
                <c:pt idx="73">
                  <c:v>187.155</c:v>
                </c:pt>
                <c:pt idx="74">
                  <c:v>188.11099999999999</c:v>
                </c:pt>
                <c:pt idx="75">
                  <c:v>189.06800000000001</c:v>
                </c:pt>
                <c:pt idx="76">
                  <c:v>190.035</c:v>
                </c:pt>
                <c:pt idx="77">
                  <c:v>190.99299999999999</c:v>
                </c:pt>
                <c:pt idx="78">
                  <c:v>191.95099999999999</c:v>
                </c:pt>
                <c:pt idx="79">
                  <c:v>192.90700000000001</c:v>
                </c:pt>
                <c:pt idx="80">
                  <c:v>193.86699999999999</c:v>
                </c:pt>
                <c:pt idx="81">
                  <c:v>194.834</c:v>
                </c:pt>
                <c:pt idx="82">
                  <c:v>195.791</c:v>
                </c:pt>
                <c:pt idx="83">
                  <c:v>196.75399999999999</c:v>
                </c:pt>
                <c:pt idx="84">
                  <c:v>197.70699999999999</c:v>
                </c:pt>
                <c:pt idx="85">
                  <c:v>198.66900000000001</c:v>
                </c:pt>
                <c:pt idx="86">
                  <c:v>199.63</c:v>
                </c:pt>
                <c:pt idx="87">
                  <c:v>200.59299999999999</c:v>
                </c:pt>
                <c:pt idx="88">
                  <c:v>201.55500000000001</c:v>
                </c:pt>
                <c:pt idx="89">
                  <c:v>202.50800000000001</c:v>
                </c:pt>
                <c:pt idx="90">
                  <c:v>203.471</c:v>
                </c:pt>
                <c:pt idx="91">
                  <c:v>204.435</c:v>
                </c:pt>
                <c:pt idx="92">
                  <c:v>205.392</c:v>
                </c:pt>
                <c:pt idx="93">
                  <c:v>206.34899999999999</c:v>
                </c:pt>
                <c:pt idx="94">
                  <c:v>207.30699999999999</c:v>
                </c:pt>
                <c:pt idx="95">
                  <c:v>208.273</c:v>
                </c:pt>
                <c:pt idx="96">
                  <c:v>209.23099999999999</c:v>
                </c:pt>
                <c:pt idx="97">
                  <c:v>210.18799999999999</c:v>
                </c:pt>
                <c:pt idx="98">
                  <c:v>211.155</c:v>
                </c:pt>
                <c:pt idx="99">
                  <c:v>212.11500000000001</c:v>
                </c:pt>
                <c:pt idx="100">
                  <c:v>213.072</c:v>
                </c:pt>
                <c:pt idx="101">
                  <c:v>214.035</c:v>
                </c:pt>
                <c:pt idx="102">
                  <c:v>214.98699999999999</c:v>
                </c:pt>
                <c:pt idx="103">
                  <c:v>215.95099999999999</c:v>
                </c:pt>
                <c:pt idx="104">
                  <c:v>216.911</c:v>
                </c:pt>
                <c:pt idx="105">
                  <c:v>217.86699999999999</c:v>
                </c:pt>
                <c:pt idx="106">
                  <c:v>218.834</c:v>
                </c:pt>
                <c:pt idx="107">
                  <c:v>219.79300000000001</c:v>
                </c:pt>
                <c:pt idx="108">
                  <c:v>220.74700000000001</c:v>
                </c:pt>
                <c:pt idx="109">
                  <c:v>221.714</c:v>
                </c:pt>
                <c:pt idx="110">
                  <c:v>222.67400000000001</c:v>
                </c:pt>
                <c:pt idx="111">
                  <c:v>223.631</c:v>
                </c:pt>
                <c:pt idx="112">
                  <c:v>224.58699999999999</c:v>
                </c:pt>
                <c:pt idx="113">
                  <c:v>225.55099999999999</c:v>
                </c:pt>
                <c:pt idx="114">
                  <c:v>226.511</c:v>
                </c:pt>
                <c:pt idx="115">
                  <c:v>227.46799999999999</c:v>
                </c:pt>
                <c:pt idx="116">
                  <c:v>228.43</c:v>
                </c:pt>
                <c:pt idx="117">
                  <c:v>229.39099999999999</c:v>
                </c:pt>
                <c:pt idx="118">
                  <c:v>230.352</c:v>
                </c:pt>
                <c:pt idx="119">
                  <c:v>231.315</c:v>
                </c:pt>
                <c:pt idx="120">
                  <c:v>232.267</c:v>
                </c:pt>
                <c:pt idx="121">
                  <c:v>233.22900000000001</c:v>
                </c:pt>
                <c:pt idx="122">
                  <c:v>234.21600000000001</c:v>
                </c:pt>
                <c:pt idx="123">
                  <c:v>235.149</c:v>
                </c:pt>
                <c:pt idx="124">
                  <c:v>236.107</c:v>
                </c:pt>
                <c:pt idx="125">
                  <c:v>237.07499999999999</c:v>
                </c:pt>
                <c:pt idx="126">
                  <c:v>238.03</c:v>
                </c:pt>
              </c:numCache>
            </c:numRef>
          </c:xVal>
          <c:yVal>
            <c:numRef>
              <c:f>'14.08 (9)'!$B$2:$B$164</c:f>
              <c:numCache>
                <c:formatCode>General</c:formatCode>
                <c:ptCount val="163"/>
                <c:pt idx="0">
                  <c:v>52.1</c:v>
                </c:pt>
                <c:pt idx="1">
                  <c:v>52.4</c:v>
                </c:pt>
                <c:pt idx="2">
                  <c:v>52.7</c:v>
                </c:pt>
                <c:pt idx="3">
                  <c:v>55</c:v>
                </c:pt>
                <c:pt idx="4">
                  <c:v>55.1</c:v>
                </c:pt>
                <c:pt idx="5">
                  <c:v>55.4</c:v>
                </c:pt>
                <c:pt idx="6">
                  <c:v>55.7</c:v>
                </c:pt>
                <c:pt idx="7">
                  <c:v>58.2</c:v>
                </c:pt>
                <c:pt idx="8">
                  <c:v>58.2</c:v>
                </c:pt>
                <c:pt idx="9">
                  <c:v>58.5</c:v>
                </c:pt>
                <c:pt idx="10">
                  <c:v>58.7</c:v>
                </c:pt>
                <c:pt idx="11">
                  <c:v>59.1</c:v>
                </c:pt>
                <c:pt idx="12">
                  <c:v>61.9</c:v>
                </c:pt>
                <c:pt idx="13">
                  <c:v>61.9</c:v>
                </c:pt>
                <c:pt idx="14">
                  <c:v>61.8</c:v>
                </c:pt>
                <c:pt idx="15">
                  <c:v>61.8</c:v>
                </c:pt>
                <c:pt idx="16">
                  <c:v>61.8</c:v>
                </c:pt>
                <c:pt idx="17">
                  <c:v>61.8</c:v>
                </c:pt>
                <c:pt idx="18">
                  <c:v>61.8</c:v>
                </c:pt>
                <c:pt idx="19">
                  <c:v>61.8</c:v>
                </c:pt>
                <c:pt idx="20">
                  <c:v>61.9</c:v>
                </c:pt>
                <c:pt idx="21">
                  <c:v>61.9</c:v>
                </c:pt>
                <c:pt idx="22">
                  <c:v>61.9</c:v>
                </c:pt>
                <c:pt idx="23">
                  <c:v>61.9</c:v>
                </c:pt>
                <c:pt idx="24">
                  <c:v>62</c:v>
                </c:pt>
                <c:pt idx="25">
                  <c:v>62</c:v>
                </c:pt>
                <c:pt idx="26">
                  <c:v>61.8</c:v>
                </c:pt>
                <c:pt idx="27">
                  <c:v>61.5</c:v>
                </c:pt>
                <c:pt idx="28">
                  <c:v>61.4</c:v>
                </c:pt>
                <c:pt idx="29">
                  <c:v>61</c:v>
                </c:pt>
                <c:pt idx="30">
                  <c:v>60.7</c:v>
                </c:pt>
                <c:pt idx="31">
                  <c:v>60.6</c:v>
                </c:pt>
                <c:pt idx="32">
                  <c:v>60.4</c:v>
                </c:pt>
                <c:pt idx="33">
                  <c:v>60.4</c:v>
                </c:pt>
                <c:pt idx="34">
                  <c:v>60.3</c:v>
                </c:pt>
                <c:pt idx="35">
                  <c:v>60.3</c:v>
                </c:pt>
                <c:pt idx="36">
                  <c:v>59.9</c:v>
                </c:pt>
                <c:pt idx="37">
                  <c:v>59.7</c:v>
                </c:pt>
                <c:pt idx="38">
                  <c:v>59.5</c:v>
                </c:pt>
                <c:pt idx="39">
                  <c:v>59.4</c:v>
                </c:pt>
                <c:pt idx="40">
                  <c:v>59.3</c:v>
                </c:pt>
                <c:pt idx="41">
                  <c:v>59.2</c:v>
                </c:pt>
                <c:pt idx="42">
                  <c:v>58.8</c:v>
                </c:pt>
                <c:pt idx="43">
                  <c:v>58.6</c:v>
                </c:pt>
                <c:pt idx="44">
                  <c:v>58.3</c:v>
                </c:pt>
                <c:pt idx="45">
                  <c:v>58.1</c:v>
                </c:pt>
                <c:pt idx="46">
                  <c:v>57.9</c:v>
                </c:pt>
                <c:pt idx="47">
                  <c:v>57.8</c:v>
                </c:pt>
                <c:pt idx="48">
                  <c:v>57.7</c:v>
                </c:pt>
                <c:pt idx="49">
                  <c:v>57.6</c:v>
                </c:pt>
                <c:pt idx="50">
                  <c:v>57.5</c:v>
                </c:pt>
                <c:pt idx="51">
                  <c:v>57.4</c:v>
                </c:pt>
                <c:pt idx="52">
                  <c:v>57.3</c:v>
                </c:pt>
                <c:pt idx="53">
                  <c:v>57.2</c:v>
                </c:pt>
                <c:pt idx="54">
                  <c:v>56.9</c:v>
                </c:pt>
                <c:pt idx="55">
                  <c:v>56.6</c:v>
                </c:pt>
                <c:pt idx="56">
                  <c:v>56.5</c:v>
                </c:pt>
                <c:pt idx="57">
                  <c:v>56.3</c:v>
                </c:pt>
                <c:pt idx="58">
                  <c:v>56.2</c:v>
                </c:pt>
                <c:pt idx="59">
                  <c:v>56.1</c:v>
                </c:pt>
                <c:pt idx="60">
                  <c:v>56</c:v>
                </c:pt>
                <c:pt idx="61">
                  <c:v>55.5</c:v>
                </c:pt>
                <c:pt idx="62">
                  <c:v>55.3</c:v>
                </c:pt>
                <c:pt idx="63">
                  <c:v>55</c:v>
                </c:pt>
                <c:pt idx="64">
                  <c:v>54.9</c:v>
                </c:pt>
                <c:pt idx="65">
                  <c:v>54.8</c:v>
                </c:pt>
                <c:pt idx="66">
                  <c:v>54.7</c:v>
                </c:pt>
                <c:pt idx="67">
                  <c:v>54.7</c:v>
                </c:pt>
                <c:pt idx="68">
                  <c:v>54.6</c:v>
                </c:pt>
                <c:pt idx="69">
                  <c:v>54.6</c:v>
                </c:pt>
                <c:pt idx="70">
                  <c:v>54.6</c:v>
                </c:pt>
                <c:pt idx="71">
                  <c:v>54.5</c:v>
                </c:pt>
                <c:pt idx="72">
                  <c:v>54.5</c:v>
                </c:pt>
                <c:pt idx="73">
                  <c:v>54.5</c:v>
                </c:pt>
                <c:pt idx="74">
                  <c:v>54.4</c:v>
                </c:pt>
                <c:pt idx="75">
                  <c:v>54.4</c:v>
                </c:pt>
                <c:pt idx="76">
                  <c:v>54.1</c:v>
                </c:pt>
                <c:pt idx="77">
                  <c:v>53.9</c:v>
                </c:pt>
                <c:pt idx="78">
                  <c:v>53.7</c:v>
                </c:pt>
                <c:pt idx="79">
                  <c:v>53.6</c:v>
                </c:pt>
                <c:pt idx="80">
                  <c:v>53.5</c:v>
                </c:pt>
                <c:pt idx="81">
                  <c:v>53.5</c:v>
                </c:pt>
                <c:pt idx="82">
                  <c:v>53.4</c:v>
                </c:pt>
                <c:pt idx="83">
                  <c:v>53.4</c:v>
                </c:pt>
                <c:pt idx="84">
                  <c:v>53.3</c:v>
                </c:pt>
                <c:pt idx="85">
                  <c:v>53.3</c:v>
                </c:pt>
                <c:pt idx="86">
                  <c:v>53.3</c:v>
                </c:pt>
                <c:pt idx="87">
                  <c:v>53.3</c:v>
                </c:pt>
                <c:pt idx="88">
                  <c:v>52.8</c:v>
                </c:pt>
                <c:pt idx="89">
                  <c:v>52.7</c:v>
                </c:pt>
                <c:pt idx="90">
                  <c:v>52.7</c:v>
                </c:pt>
                <c:pt idx="91">
                  <c:v>52.7</c:v>
                </c:pt>
                <c:pt idx="92">
                  <c:v>52.7</c:v>
                </c:pt>
                <c:pt idx="93">
                  <c:v>52.8</c:v>
                </c:pt>
                <c:pt idx="94">
                  <c:v>52.8</c:v>
                </c:pt>
                <c:pt idx="95">
                  <c:v>52.8</c:v>
                </c:pt>
                <c:pt idx="96">
                  <c:v>52.8</c:v>
                </c:pt>
                <c:pt idx="97">
                  <c:v>52.8</c:v>
                </c:pt>
                <c:pt idx="98">
                  <c:v>52.8</c:v>
                </c:pt>
                <c:pt idx="99">
                  <c:v>52.8</c:v>
                </c:pt>
                <c:pt idx="100">
                  <c:v>52.8</c:v>
                </c:pt>
                <c:pt idx="101">
                  <c:v>52.8</c:v>
                </c:pt>
                <c:pt idx="102">
                  <c:v>52.8</c:v>
                </c:pt>
                <c:pt idx="103">
                  <c:v>52.8</c:v>
                </c:pt>
                <c:pt idx="104">
                  <c:v>52.8</c:v>
                </c:pt>
                <c:pt idx="105">
                  <c:v>52.8</c:v>
                </c:pt>
                <c:pt idx="106">
                  <c:v>52.8</c:v>
                </c:pt>
                <c:pt idx="107">
                  <c:v>52.8</c:v>
                </c:pt>
                <c:pt idx="108">
                  <c:v>52.7</c:v>
                </c:pt>
                <c:pt idx="109">
                  <c:v>52.7</c:v>
                </c:pt>
                <c:pt idx="110">
                  <c:v>52.6</c:v>
                </c:pt>
                <c:pt idx="111">
                  <c:v>52.6</c:v>
                </c:pt>
                <c:pt idx="112">
                  <c:v>52.6</c:v>
                </c:pt>
                <c:pt idx="113">
                  <c:v>52.5</c:v>
                </c:pt>
                <c:pt idx="114">
                  <c:v>52.5</c:v>
                </c:pt>
                <c:pt idx="115">
                  <c:v>52.4</c:v>
                </c:pt>
                <c:pt idx="116">
                  <c:v>52.4</c:v>
                </c:pt>
                <c:pt idx="117">
                  <c:v>52.4</c:v>
                </c:pt>
                <c:pt idx="118">
                  <c:v>52.3</c:v>
                </c:pt>
                <c:pt idx="119">
                  <c:v>52.3</c:v>
                </c:pt>
                <c:pt idx="120">
                  <c:v>52.3</c:v>
                </c:pt>
                <c:pt idx="121">
                  <c:v>52.2</c:v>
                </c:pt>
                <c:pt idx="122">
                  <c:v>52.2</c:v>
                </c:pt>
                <c:pt idx="123">
                  <c:v>52.2</c:v>
                </c:pt>
                <c:pt idx="124">
                  <c:v>52.2</c:v>
                </c:pt>
                <c:pt idx="125">
                  <c:v>52.2</c:v>
                </c:pt>
                <c:pt idx="126">
                  <c:v>52.1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(9)'!$A$2:$A$164</c:f>
              <c:numCache>
                <c:formatCode>General</c:formatCode>
                <c:ptCount val="163"/>
                <c:pt idx="0">
                  <c:v>117.075</c:v>
                </c:pt>
                <c:pt idx="1">
                  <c:v>118.02800000000001</c:v>
                </c:pt>
                <c:pt idx="2">
                  <c:v>118.989</c:v>
                </c:pt>
                <c:pt idx="3">
                  <c:v>119.947</c:v>
                </c:pt>
                <c:pt idx="4">
                  <c:v>120.911</c:v>
                </c:pt>
                <c:pt idx="5">
                  <c:v>121.872</c:v>
                </c:pt>
                <c:pt idx="6">
                  <c:v>122.83499999999999</c:v>
                </c:pt>
                <c:pt idx="7">
                  <c:v>123.78700000000001</c:v>
                </c:pt>
                <c:pt idx="8">
                  <c:v>124.752</c:v>
                </c:pt>
                <c:pt idx="9">
                  <c:v>125.708</c:v>
                </c:pt>
                <c:pt idx="10">
                  <c:v>126.675</c:v>
                </c:pt>
                <c:pt idx="11">
                  <c:v>127.633</c:v>
                </c:pt>
                <c:pt idx="12">
                  <c:v>128.59399999999999</c:v>
                </c:pt>
                <c:pt idx="13">
                  <c:v>129.55500000000001</c:v>
                </c:pt>
                <c:pt idx="14">
                  <c:v>130.50700000000001</c:v>
                </c:pt>
                <c:pt idx="15">
                  <c:v>131.46899999999999</c:v>
                </c:pt>
                <c:pt idx="16">
                  <c:v>132.43100000000001</c:v>
                </c:pt>
                <c:pt idx="17">
                  <c:v>133.39400000000001</c:v>
                </c:pt>
                <c:pt idx="18">
                  <c:v>134.34700000000001</c:v>
                </c:pt>
                <c:pt idx="19">
                  <c:v>135.309</c:v>
                </c:pt>
                <c:pt idx="20">
                  <c:v>136.27000000000001</c:v>
                </c:pt>
                <c:pt idx="21">
                  <c:v>137.227</c:v>
                </c:pt>
                <c:pt idx="22">
                  <c:v>138.19200000000001</c:v>
                </c:pt>
                <c:pt idx="23">
                  <c:v>139.15</c:v>
                </c:pt>
                <c:pt idx="24">
                  <c:v>140.107</c:v>
                </c:pt>
                <c:pt idx="25">
                  <c:v>141.07400000000001</c:v>
                </c:pt>
                <c:pt idx="26">
                  <c:v>142.03200000000001</c:v>
                </c:pt>
                <c:pt idx="27">
                  <c:v>142.99</c:v>
                </c:pt>
                <c:pt idx="28">
                  <c:v>143.947</c:v>
                </c:pt>
                <c:pt idx="29">
                  <c:v>144.90700000000001</c:v>
                </c:pt>
                <c:pt idx="30">
                  <c:v>145.875</c:v>
                </c:pt>
                <c:pt idx="31">
                  <c:v>146.827</c:v>
                </c:pt>
                <c:pt idx="32">
                  <c:v>147.78700000000001</c:v>
                </c:pt>
                <c:pt idx="33">
                  <c:v>148.75</c:v>
                </c:pt>
                <c:pt idx="34">
                  <c:v>149.71199999999999</c:v>
                </c:pt>
                <c:pt idx="35">
                  <c:v>150.67500000000001</c:v>
                </c:pt>
                <c:pt idx="36">
                  <c:v>151.62700000000001</c:v>
                </c:pt>
                <c:pt idx="37">
                  <c:v>152.589</c:v>
                </c:pt>
                <c:pt idx="38">
                  <c:v>153.554</c:v>
                </c:pt>
                <c:pt idx="39">
                  <c:v>154.50700000000001</c:v>
                </c:pt>
                <c:pt idx="40">
                  <c:v>155.47300000000001</c:v>
                </c:pt>
                <c:pt idx="41">
                  <c:v>156.43100000000001</c:v>
                </c:pt>
                <c:pt idx="42">
                  <c:v>157.38800000000001</c:v>
                </c:pt>
                <c:pt idx="43">
                  <c:v>158.35499999999999</c:v>
                </c:pt>
                <c:pt idx="44">
                  <c:v>159.31299999999999</c:v>
                </c:pt>
                <c:pt idx="45">
                  <c:v>160.27000000000001</c:v>
                </c:pt>
                <c:pt idx="46">
                  <c:v>161.227</c:v>
                </c:pt>
                <c:pt idx="47">
                  <c:v>162.18700000000001</c:v>
                </c:pt>
                <c:pt idx="48">
                  <c:v>163.15299999999999</c:v>
                </c:pt>
                <c:pt idx="49">
                  <c:v>164.108</c:v>
                </c:pt>
                <c:pt idx="50">
                  <c:v>165.06800000000001</c:v>
                </c:pt>
                <c:pt idx="51">
                  <c:v>166.03100000000001</c:v>
                </c:pt>
                <c:pt idx="52">
                  <c:v>166.99299999999999</c:v>
                </c:pt>
                <c:pt idx="53">
                  <c:v>167.947</c:v>
                </c:pt>
                <c:pt idx="54">
                  <c:v>168.90700000000001</c:v>
                </c:pt>
                <c:pt idx="55">
                  <c:v>169.86799999999999</c:v>
                </c:pt>
                <c:pt idx="56">
                  <c:v>170.83099999999999</c:v>
                </c:pt>
                <c:pt idx="57">
                  <c:v>171.78700000000001</c:v>
                </c:pt>
                <c:pt idx="58">
                  <c:v>172.75399999999999</c:v>
                </c:pt>
                <c:pt idx="59">
                  <c:v>173.71199999999999</c:v>
                </c:pt>
                <c:pt idx="60">
                  <c:v>174.66900000000001</c:v>
                </c:pt>
                <c:pt idx="61">
                  <c:v>175.62700000000001</c:v>
                </c:pt>
                <c:pt idx="62">
                  <c:v>176.59299999999999</c:v>
                </c:pt>
                <c:pt idx="63">
                  <c:v>177.55099999999999</c:v>
                </c:pt>
                <c:pt idx="64">
                  <c:v>178.51300000000001</c:v>
                </c:pt>
                <c:pt idx="65">
                  <c:v>179.47399999999999</c:v>
                </c:pt>
                <c:pt idx="66">
                  <c:v>180.435</c:v>
                </c:pt>
                <c:pt idx="67">
                  <c:v>181.38800000000001</c:v>
                </c:pt>
                <c:pt idx="68">
                  <c:v>182.34899999999999</c:v>
                </c:pt>
                <c:pt idx="69">
                  <c:v>183.31200000000001</c:v>
                </c:pt>
                <c:pt idx="70">
                  <c:v>184.274</c:v>
                </c:pt>
                <c:pt idx="71">
                  <c:v>185.22800000000001</c:v>
                </c:pt>
                <c:pt idx="72">
                  <c:v>186.18799999999999</c:v>
                </c:pt>
                <c:pt idx="73">
                  <c:v>187.155</c:v>
                </c:pt>
                <c:pt idx="74">
                  <c:v>188.11099999999999</c:v>
                </c:pt>
                <c:pt idx="75">
                  <c:v>189.06800000000001</c:v>
                </c:pt>
                <c:pt idx="76">
                  <c:v>190.035</c:v>
                </c:pt>
                <c:pt idx="77">
                  <c:v>190.99299999999999</c:v>
                </c:pt>
                <c:pt idx="78">
                  <c:v>191.95099999999999</c:v>
                </c:pt>
                <c:pt idx="79">
                  <c:v>192.90700000000001</c:v>
                </c:pt>
                <c:pt idx="80">
                  <c:v>193.86699999999999</c:v>
                </c:pt>
                <c:pt idx="81">
                  <c:v>194.834</c:v>
                </c:pt>
                <c:pt idx="82">
                  <c:v>195.791</c:v>
                </c:pt>
                <c:pt idx="83">
                  <c:v>196.75399999999999</c:v>
                </c:pt>
                <c:pt idx="84">
                  <c:v>197.70699999999999</c:v>
                </c:pt>
                <c:pt idx="85">
                  <c:v>198.66900000000001</c:v>
                </c:pt>
                <c:pt idx="86">
                  <c:v>199.63</c:v>
                </c:pt>
                <c:pt idx="87">
                  <c:v>200.59299999999999</c:v>
                </c:pt>
                <c:pt idx="88">
                  <c:v>201.55500000000001</c:v>
                </c:pt>
                <c:pt idx="89">
                  <c:v>202.50800000000001</c:v>
                </c:pt>
                <c:pt idx="90">
                  <c:v>203.471</c:v>
                </c:pt>
                <c:pt idx="91">
                  <c:v>204.435</c:v>
                </c:pt>
                <c:pt idx="92">
                  <c:v>205.392</c:v>
                </c:pt>
                <c:pt idx="93">
                  <c:v>206.34899999999999</c:v>
                </c:pt>
                <c:pt idx="94">
                  <c:v>207.30699999999999</c:v>
                </c:pt>
                <c:pt idx="95">
                  <c:v>208.273</c:v>
                </c:pt>
                <c:pt idx="96">
                  <c:v>209.23099999999999</c:v>
                </c:pt>
                <c:pt idx="97">
                  <c:v>210.18799999999999</c:v>
                </c:pt>
                <c:pt idx="98">
                  <c:v>211.155</c:v>
                </c:pt>
                <c:pt idx="99">
                  <c:v>212.11500000000001</c:v>
                </c:pt>
                <c:pt idx="100">
                  <c:v>213.072</c:v>
                </c:pt>
                <c:pt idx="101">
                  <c:v>214.035</c:v>
                </c:pt>
                <c:pt idx="102">
                  <c:v>214.98699999999999</c:v>
                </c:pt>
                <c:pt idx="103">
                  <c:v>215.95099999999999</c:v>
                </c:pt>
                <c:pt idx="104">
                  <c:v>216.911</c:v>
                </c:pt>
                <c:pt idx="105">
                  <c:v>217.86699999999999</c:v>
                </c:pt>
                <c:pt idx="106">
                  <c:v>218.834</c:v>
                </c:pt>
                <c:pt idx="107">
                  <c:v>219.79300000000001</c:v>
                </c:pt>
                <c:pt idx="108">
                  <c:v>220.74700000000001</c:v>
                </c:pt>
                <c:pt idx="109">
                  <c:v>221.714</c:v>
                </c:pt>
                <c:pt idx="110">
                  <c:v>222.67400000000001</c:v>
                </c:pt>
                <c:pt idx="111">
                  <c:v>223.631</c:v>
                </c:pt>
                <c:pt idx="112">
                  <c:v>224.58699999999999</c:v>
                </c:pt>
                <c:pt idx="113">
                  <c:v>225.55099999999999</c:v>
                </c:pt>
                <c:pt idx="114">
                  <c:v>226.511</c:v>
                </c:pt>
                <c:pt idx="115">
                  <c:v>227.46799999999999</c:v>
                </c:pt>
                <c:pt idx="116">
                  <c:v>228.43</c:v>
                </c:pt>
                <c:pt idx="117">
                  <c:v>229.39099999999999</c:v>
                </c:pt>
                <c:pt idx="118">
                  <c:v>230.352</c:v>
                </c:pt>
                <c:pt idx="119">
                  <c:v>231.315</c:v>
                </c:pt>
                <c:pt idx="120">
                  <c:v>232.267</c:v>
                </c:pt>
                <c:pt idx="121">
                  <c:v>233.22900000000001</c:v>
                </c:pt>
                <c:pt idx="122">
                  <c:v>234.21600000000001</c:v>
                </c:pt>
                <c:pt idx="123">
                  <c:v>235.149</c:v>
                </c:pt>
                <c:pt idx="124">
                  <c:v>236.107</c:v>
                </c:pt>
                <c:pt idx="125">
                  <c:v>237.07499999999999</c:v>
                </c:pt>
                <c:pt idx="126">
                  <c:v>238.03</c:v>
                </c:pt>
              </c:numCache>
            </c:numRef>
          </c:xVal>
          <c:yVal>
            <c:numRef>
              <c:f>'14.08 (9)'!$C$2:$C$164</c:f>
              <c:numCache>
                <c:formatCode>0.0</c:formatCode>
                <c:ptCount val="163"/>
                <c:pt idx="0">
                  <c:v>52.1</c:v>
                </c:pt>
                <c:pt idx="1">
                  <c:v>52.1</c:v>
                </c:pt>
                <c:pt idx="2">
                  <c:v>52.1</c:v>
                </c:pt>
                <c:pt idx="3">
                  <c:v>52.1</c:v>
                </c:pt>
                <c:pt idx="4">
                  <c:v>52.1</c:v>
                </c:pt>
                <c:pt idx="5">
                  <c:v>52.1</c:v>
                </c:pt>
                <c:pt idx="6">
                  <c:v>52.1</c:v>
                </c:pt>
                <c:pt idx="7">
                  <c:v>52.1</c:v>
                </c:pt>
                <c:pt idx="8">
                  <c:v>52.1</c:v>
                </c:pt>
                <c:pt idx="9">
                  <c:v>52.1</c:v>
                </c:pt>
                <c:pt idx="10">
                  <c:v>52.1</c:v>
                </c:pt>
                <c:pt idx="11">
                  <c:v>52.1</c:v>
                </c:pt>
                <c:pt idx="12">
                  <c:v>52.1</c:v>
                </c:pt>
                <c:pt idx="13">
                  <c:v>52.1</c:v>
                </c:pt>
                <c:pt idx="14">
                  <c:v>52.1</c:v>
                </c:pt>
                <c:pt idx="15">
                  <c:v>52.1</c:v>
                </c:pt>
                <c:pt idx="16">
                  <c:v>52.1</c:v>
                </c:pt>
                <c:pt idx="17">
                  <c:v>52.1</c:v>
                </c:pt>
                <c:pt idx="18">
                  <c:v>52.1</c:v>
                </c:pt>
                <c:pt idx="19">
                  <c:v>52.1</c:v>
                </c:pt>
                <c:pt idx="20">
                  <c:v>52.1</c:v>
                </c:pt>
                <c:pt idx="21">
                  <c:v>52.1</c:v>
                </c:pt>
                <c:pt idx="22">
                  <c:v>52.1</c:v>
                </c:pt>
                <c:pt idx="23">
                  <c:v>52.1</c:v>
                </c:pt>
                <c:pt idx="24">
                  <c:v>52.1</c:v>
                </c:pt>
                <c:pt idx="25">
                  <c:v>52.1</c:v>
                </c:pt>
                <c:pt idx="26">
                  <c:v>52.1</c:v>
                </c:pt>
                <c:pt idx="27">
                  <c:v>52.1</c:v>
                </c:pt>
                <c:pt idx="28">
                  <c:v>52.1</c:v>
                </c:pt>
                <c:pt idx="29">
                  <c:v>52.1</c:v>
                </c:pt>
                <c:pt idx="30">
                  <c:v>52.1</c:v>
                </c:pt>
                <c:pt idx="31">
                  <c:v>52.1</c:v>
                </c:pt>
                <c:pt idx="32">
                  <c:v>52.1</c:v>
                </c:pt>
                <c:pt idx="33">
                  <c:v>52.1</c:v>
                </c:pt>
                <c:pt idx="34">
                  <c:v>52.1</c:v>
                </c:pt>
                <c:pt idx="35">
                  <c:v>52.1</c:v>
                </c:pt>
                <c:pt idx="36">
                  <c:v>52.1</c:v>
                </c:pt>
                <c:pt idx="37">
                  <c:v>52.1</c:v>
                </c:pt>
                <c:pt idx="38">
                  <c:v>52.1</c:v>
                </c:pt>
                <c:pt idx="39">
                  <c:v>52.1</c:v>
                </c:pt>
                <c:pt idx="40">
                  <c:v>52.1</c:v>
                </c:pt>
                <c:pt idx="41">
                  <c:v>52.1</c:v>
                </c:pt>
                <c:pt idx="42">
                  <c:v>52.1</c:v>
                </c:pt>
                <c:pt idx="43">
                  <c:v>52.1</c:v>
                </c:pt>
                <c:pt idx="44">
                  <c:v>52.1</c:v>
                </c:pt>
                <c:pt idx="45">
                  <c:v>52.1</c:v>
                </c:pt>
                <c:pt idx="46">
                  <c:v>52.1</c:v>
                </c:pt>
                <c:pt idx="47">
                  <c:v>52.1</c:v>
                </c:pt>
                <c:pt idx="48">
                  <c:v>52.1</c:v>
                </c:pt>
                <c:pt idx="49">
                  <c:v>52.1</c:v>
                </c:pt>
                <c:pt idx="50">
                  <c:v>52.1</c:v>
                </c:pt>
                <c:pt idx="51">
                  <c:v>52.1</c:v>
                </c:pt>
                <c:pt idx="52">
                  <c:v>52.1</c:v>
                </c:pt>
                <c:pt idx="53">
                  <c:v>52.1</c:v>
                </c:pt>
                <c:pt idx="54">
                  <c:v>52.1</c:v>
                </c:pt>
                <c:pt idx="55">
                  <c:v>52.1</c:v>
                </c:pt>
                <c:pt idx="56">
                  <c:v>52.1</c:v>
                </c:pt>
                <c:pt idx="57">
                  <c:v>52.1</c:v>
                </c:pt>
                <c:pt idx="58">
                  <c:v>52.1</c:v>
                </c:pt>
                <c:pt idx="59">
                  <c:v>52.1</c:v>
                </c:pt>
                <c:pt idx="60">
                  <c:v>52.1</c:v>
                </c:pt>
                <c:pt idx="61">
                  <c:v>52.1</c:v>
                </c:pt>
                <c:pt idx="62">
                  <c:v>52.1</c:v>
                </c:pt>
                <c:pt idx="63">
                  <c:v>52.1</c:v>
                </c:pt>
                <c:pt idx="64">
                  <c:v>52.1</c:v>
                </c:pt>
                <c:pt idx="65">
                  <c:v>52.1</c:v>
                </c:pt>
                <c:pt idx="66">
                  <c:v>52.1</c:v>
                </c:pt>
                <c:pt idx="67">
                  <c:v>52.1</c:v>
                </c:pt>
                <c:pt idx="68">
                  <c:v>52.1</c:v>
                </c:pt>
                <c:pt idx="69">
                  <c:v>52.1</c:v>
                </c:pt>
                <c:pt idx="70">
                  <c:v>52.1</c:v>
                </c:pt>
                <c:pt idx="71">
                  <c:v>52.1</c:v>
                </c:pt>
                <c:pt idx="72">
                  <c:v>52.1</c:v>
                </c:pt>
                <c:pt idx="73">
                  <c:v>52.1</c:v>
                </c:pt>
                <c:pt idx="74">
                  <c:v>52.1</c:v>
                </c:pt>
                <c:pt idx="75">
                  <c:v>52.1</c:v>
                </c:pt>
                <c:pt idx="76">
                  <c:v>52.1</c:v>
                </c:pt>
                <c:pt idx="77">
                  <c:v>52.1</c:v>
                </c:pt>
                <c:pt idx="78">
                  <c:v>52.1</c:v>
                </c:pt>
                <c:pt idx="79">
                  <c:v>52.1</c:v>
                </c:pt>
                <c:pt idx="80">
                  <c:v>52.1</c:v>
                </c:pt>
                <c:pt idx="81">
                  <c:v>52.1</c:v>
                </c:pt>
                <c:pt idx="82">
                  <c:v>52.1</c:v>
                </c:pt>
                <c:pt idx="83">
                  <c:v>52.1</c:v>
                </c:pt>
                <c:pt idx="84">
                  <c:v>52.1</c:v>
                </c:pt>
                <c:pt idx="85">
                  <c:v>52.1</c:v>
                </c:pt>
                <c:pt idx="86">
                  <c:v>52.1</c:v>
                </c:pt>
                <c:pt idx="87">
                  <c:v>52.1</c:v>
                </c:pt>
                <c:pt idx="88">
                  <c:v>52.1</c:v>
                </c:pt>
                <c:pt idx="89">
                  <c:v>52.1</c:v>
                </c:pt>
                <c:pt idx="90">
                  <c:v>52.1</c:v>
                </c:pt>
                <c:pt idx="91">
                  <c:v>52.1</c:v>
                </c:pt>
                <c:pt idx="92">
                  <c:v>52.1</c:v>
                </c:pt>
                <c:pt idx="93">
                  <c:v>52.1</c:v>
                </c:pt>
                <c:pt idx="94">
                  <c:v>52.1</c:v>
                </c:pt>
                <c:pt idx="95">
                  <c:v>52.1</c:v>
                </c:pt>
                <c:pt idx="96">
                  <c:v>52.1</c:v>
                </c:pt>
                <c:pt idx="97">
                  <c:v>52.1</c:v>
                </c:pt>
                <c:pt idx="98">
                  <c:v>52.1</c:v>
                </c:pt>
                <c:pt idx="99">
                  <c:v>52.1</c:v>
                </c:pt>
                <c:pt idx="100">
                  <c:v>52.1</c:v>
                </c:pt>
                <c:pt idx="101">
                  <c:v>52.1</c:v>
                </c:pt>
                <c:pt idx="102">
                  <c:v>52.1</c:v>
                </c:pt>
                <c:pt idx="103">
                  <c:v>52.1</c:v>
                </c:pt>
                <c:pt idx="104">
                  <c:v>52.1</c:v>
                </c:pt>
                <c:pt idx="105">
                  <c:v>52.1</c:v>
                </c:pt>
                <c:pt idx="106">
                  <c:v>52.1</c:v>
                </c:pt>
                <c:pt idx="107">
                  <c:v>52.1</c:v>
                </c:pt>
                <c:pt idx="108">
                  <c:v>52.1</c:v>
                </c:pt>
                <c:pt idx="109">
                  <c:v>52.1</c:v>
                </c:pt>
                <c:pt idx="110">
                  <c:v>52.1</c:v>
                </c:pt>
                <c:pt idx="111">
                  <c:v>52.1</c:v>
                </c:pt>
                <c:pt idx="112">
                  <c:v>52.1</c:v>
                </c:pt>
                <c:pt idx="113">
                  <c:v>52.1</c:v>
                </c:pt>
                <c:pt idx="114">
                  <c:v>52.1</c:v>
                </c:pt>
                <c:pt idx="115">
                  <c:v>52.1</c:v>
                </c:pt>
                <c:pt idx="116">
                  <c:v>52.1</c:v>
                </c:pt>
                <c:pt idx="117">
                  <c:v>52.1</c:v>
                </c:pt>
                <c:pt idx="118">
                  <c:v>52.1</c:v>
                </c:pt>
                <c:pt idx="119">
                  <c:v>52.1</c:v>
                </c:pt>
                <c:pt idx="120">
                  <c:v>52.1</c:v>
                </c:pt>
                <c:pt idx="121">
                  <c:v>52.1</c:v>
                </c:pt>
                <c:pt idx="122">
                  <c:v>52.1</c:v>
                </c:pt>
                <c:pt idx="123">
                  <c:v>52.1</c:v>
                </c:pt>
                <c:pt idx="124">
                  <c:v>52.1</c:v>
                </c:pt>
                <c:pt idx="125">
                  <c:v>52.1</c:v>
                </c:pt>
                <c:pt idx="126">
                  <c:v>52.1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32224"/>
        <c:axId val="119493760"/>
      </c:scatterChart>
      <c:valAx>
        <c:axId val="11933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493760"/>
        <c:crosses val="autoZero"/>
        <c:crossBetween val="midCat"/>
      </c:valAx>
      <c:valAx>
        <c:axId val="11949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33222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3.3865707731415472E-2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(9)'!$M$1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(9)'!$L$2:$L$283</c:f>
              <c:numCache>
                <c:formatCode>General</c:formatCode>
                <c:ptCount val="282"/>
                <c:pt idx="0">
                  <c:v>115.087</c:v>
                </c:pt>
                <c:pt idx="1">
                  <c:v>116.05</c:v>
                </c:pt>
                <c:pt idx="2">
                  <c:v>117.012</c:v>
                </c:pt>
                <c:pt idx="3">
                  <c:v>117.97499999999999</c:v>
                </c:pt>
                <c:pt idx="4">
                  <c:v>118.92700000000001</c:v>
                </c:pt>
                <c:pt idx="5">
                  <c:v>119.887</c:v>
                </c:pt>
                <c:pt idx="6">
                  <c:v>120.848</c:v>
                </c:pt>
                <c:pt idx="7">
                  <c:v>121.807</c:v>
                </c:pt>
                <c:pt idx="8">
                  <c:v>122.77200000000001</c:v>
                </c:pt>
                <c:pt idx="9">
                  <c:v>123.733</c:v>
                </c:pt>
                <c:pt idx="10">
                  <c:v>124.68899999999999</c:v>
                </c:pt>
                <c:pt idx="11">
                  <c:v>125.655</c:v>
                </c:pt>
                <c:pt idx="12">
                  <c:v>126.613</c:v>
                </c:pt>
                <c:pt idx="13">
                  <c:v>127.57</c:v>
                </c:pt>
                <c:pt idx="14">
                  <c:v>128.53100000000001</c:v>
                </c:pt>
                <c:pt idx="15">
                  <c:v>129.49199999999999</c:v>
                </c:pt>
                <c:pt idx="16">
                  <c:v>130.45400000000001</c:v>
                </c:pt>
                <c:pt idx="17">
                  <c:v>131.40700000000001</c:v>
                </c:pt>
                <c:pt idx="18">
                  <c:v>132.36799999999999</c:v>
                </c:pt>
                <c:pt idx="19">
                  <c:v>133.33099999999999</c:v>
                </c:pt>
                <c:pt idx="20">
                  <c:v>134.29300000000001</c:v>
                </c:pt>
                <c:pt idx="21">
                  <c:v>135.24700000000001</c:v>
                </c:pt>
                <c:pt idx="22">
                  <c:v>136.20699999999999</c:v>
                </c:pt>
                <c:pt idx="23">
                  <c:v>137.17400000000001</c:v>
                </c:pt>
                <c:pt idx="24">
                  <c:v>138.131</c:v>
                </c:pt>
                <c:pt idx="25">
                  <c:v>139.08699999999999</c:v>
                </c:pt>
                <c:pt idx="26">
                  <c:v>140.054</c:v>
                </c:pt>
                <c:pt idx="27">
                  <c:v>141.012</c:v>
                </c:pt>
                <c:pt idx="28">
                  <c:v>141.97</c:v>
                </c:pt>
                <c:pt idx="29">
                  <c:v>142.92699999999999</c:v>
                </c:pt>
                <c:pt idx="30">
                  <c:v>143.887</c:v>
                </c:pt>
                <c:pt idx="31">
                  <c:v>144.85300000000001</c:v>
                </c:pt>
                <c:pt idx="32">
                  <c:v>145.81100000000001</c:v>
                </c:pt>
                <c:pt idx="33">
                  <c:v>146.773</c:v>
                </c:pt>
                <c:pt idx="34">
                  <c:v>147.73500000000001</c:v>
                </c:pt>
                <c:pt idx="35">
                  <c:v>148.68799999999999</c:v>
                </c:pt>
                <c:pt idx="36">
                  <c:v>149.649</c:v>
                </c:pt>
                <c:pt idx="37">
                  <c:v>150.61199999999999</c:v>
                </c:pt>
                <c:pt idx="38">
                  <c:v>151.57400000000001</c:v>
                </c:pt>
                <c:pt idx="39">
                  <c:v>152.52799999999999</c:v>
                </c:pt>
                <c:pt idx="40">
                  <c:v>153.49100000000001</c:v>
                </c:pt>
                <c:pt idx="41">
                  <c:v>154.453</c:v>
                </c:pt>
                <c:pt idx="42">
                  <c:v>155.411</c:v>
                </c:pt>
                <c:pt idx="43">
                  <c:v>156.369</c:v>
                </c:pt>
                <c:pt idx="44">
                  <c:v>157.33500000000001</c:v>
                </c:pt>
                <c:pt idx="45">
                  <c:v>158.29300000000001</c:v>
                </c:pt>
                <c:pt idx="46">
                  <c:v>159.251</c:v>
                </c:pt>
                <c:pt idx="47">
                  <c:v>160.20699999999999</c:v>
                </c:pt>
                <c:pt idx="48">
                  <c:v>161.17400000000001</c:v>
                </c:pt>
                <c:pt idx="49">
                  <c:v>162.13399999999999</c:v>
                </c:pt>
                <c:pt idx="50">
                  <c:v>163.09100000000001</c:v>
                </c:pt>
                <c:pt idx="51">
                  <c:v>164.05500000000001</c:v>
                </c:pt>
                <c:pt idx="52">
                  <c:v>165.00700000000001</c:v>
                </c:pt>
                <c:pt idx="53">
                  <c:v>165.96799999999999</c:v>
                </c:pt>
                <c:pt idx="54">
                  <c:v>166.93100000000001</c:v>
                </c:pt>
                <c:pt idx="55">
                  <c:v>167.887</c:v>
                </c:pt>
                <c:pt idx="56">
                  <c:v>168.85400000000001</c:v>
                </c:pt>
                <c:pt idx="57">
                  <c:v>169.81299999999999</c:v>
                </c:pt>
                <c:pt idx="58">
                  <c:v>170.767</c:v>
                </c:pt>
                <c:pt idx="59">
                  <c:v>171.73400000000001</c:v>
                </c:pt>
                <c:pt idx="60">
                  <c:v>172.69200000000001</c:v>
                </c:pt>
                <c:pt idx="61">
                  <c:v>173.649</c:v>
                </c:pt>
                <c:pt idx="62">
                  <c:v>174.607</c:v>
                </c:pt>
                <c:pt idx="63">
                  <c:v>175.57300000000001</c:v>
                </c:pt>
                <c:pt idx="64">
                  <c:v>176.53100000000001</c:v>
                </c:pt>
                <c:pt idx="65">
                  <c:v>177.488</c:v>
                </c:pt>
                <c:pt idx="66">
                  <c:v>178.45</c:v>
                </c:pt>
                <c:pt idx="67">
                  <c:v>179.411</c:v>
                </c:pt>
                <c:pt idx="68">
                  <c:v>180.37200000000001</c:v>
                </c:pt>
                <c:pt idx="69">
                  <c:v>181.33500000000001</c:v>
                </c:pt>
                <c:pt idx="70">
                  <c:v>182.28700000000001</c:v>
                </c:pt>
                <c:pt idx="71">
                  <c:v>183.249</c:v>
                </c:pt>
                <c:pt idx="72">
                  <c:v>184.21100000000001</c:v>
                </c:pt>
                <c:pt idx="73">
                  <c:v>185.17500000000001</c:v>
                </c:pt>
                <c:pt idx="74">
                  <c:v>186.12700000000001</c:v>
                </c:pt>
                <c:pt idx="75">
                  <c:v>187.09299999999999</c:v>
                </c:pt>
                <c:pt idx="76">
                  <c:v>188.048</c:v>
                </c:pt>
                <c:pt idx="77">
                  <c:v>189.01499999999999</c:v>
                </c:pt>
                <c:pt idx="78">
                  <c:v>189.97300000000001</c:v>
                </c:pt>
                <c:pt idx="79">
                  <c:v>190.93</c:v>
                </c:pt>
                <c:pt idx="80">
                  <c:v>191.89</c:v>
                </c:pt>
                <c:pt idx="81">
                  <c:v>192.85400000000001</c:v>
                </c:pt>
                <c:pt idx="82">
                  <c:v>193.81200000000001</c:v>
                </c:pt>
                <c:pt idx="83">
                  <c:v>194.77199999999999</c:v>
                </c:pt>
                <c:pt idx="84">
                  <c:v>195.72800000000001</c:v>
                </c:pt>
                <c:pt idx="85">
                  <c:v>196.691</c:v>
                </c:pt>
                <c:pt idx="86">
                  <c:v>197.65299999999999</c:v>
                </c:pt>
                <c:pt idx="87">
                  <c:v>198.607</c:v>
                </c:pt>
                <c:pt idx="88">
                  <c:v>199.56700000000001</c:v>
                </c:pt>
                <c:pt idx="89">
                  <c:v>200.53</c:v>
                </c:pt>
                <c:pt idx="90">
                  <c:v>201.49199999999999</c:v>
                </c:pt>
                <c:pt idx="91">
                  <c:v>202.45500000000001</c:v>
                </c:pt>
                <c:pt idx="92">
                  <c:v>203.40899999999999</c:v>
                </c:pt>
                <c:pt idx="93">
                  <c:v>204.37200000000001</c:v>
                </c:pt>
                <c:pt idx="94">
                  <c:v>205.32900000000001</c:v>
                </c:pt>
                <c:pt idx="95">
                  <c:v>206.28700000000001</c:v>
                </c:pt>
                <c:pt idx="96">
                  <c:v>207.25299999999999</c:v>
                </c:pt>
                <c:pt idx="97">
                  <c:v>208.21100000000001</c:v>
                </c:pt>
                <c:pt idx="98">
                  <c:v>209.16800000000001</c:v>
                </c:pt>
                <c:pt idx="99">
                  <c:v>210.13499999999999</c:v>
                </c:pt>
                <c:pt idx="100">
                  <c:v>211.09399999999999</c:v>
                </c:pt>
                <c:pt idx="101">
                  <c:v>212.053</c:v>
                </c:pt>
                <c:pt idx="102">
                  <c:v>213.01</c:v>
                </c:pt>
                <c:pt idx="103">
                  <c:v>213.97300000000001</c:v>
                </c:pt>
                <c:pt idx="104">
                  <c:v>214.934</c:v>
                </c:pt>
                <c:pt idx="105">
                  <c:v>215.89</c:v>
                </c:pt>
                <c:pt idx="106">
                  <c:v>216.84800000000001</c:v>
                </c:pt>
                <c:pt idx="107">
                  <c:v>217.81100000000001</c:v>
                </c:pt>
                <c:pt idx="108">
                  <c:v>218.773</c:v>
                </c:pt>
                <c:pt idx="109">
                  <c:v>219.73099999999999</c:v>
                </c:pt>
                <c:pt idx="110">
                  <c:v>220.68700000000001</c:v>
                </c:pt>
                <c:pt idx="111">
                  <c:v>221.65199999999999</c:v>
                </c:pt>
                <c:pt idx="112">
                  <c:v>222.61199999999999</c:v>
                </c:pt>
                <c:pt idx="113">
                  <c:v>223.56700000000001</c:v>
                </c:pt>
                <c:pt idx="114">
                  <c:v>224.53399999999999</c:v>
                </c:pt>
                <c:pt idx="115">
                  <c:v>225.49</c:v>
                </c:pt>
                <c:pt idx="116">
                  <c:v>226.45</c:v>
                </c:pt>
                <c:pt idx="117">
                  <c:v>227.40700000000001</c:v>
                </c:pt>
                <c:pt idx="118">
                  <c:v>228.36699999999999</c:v>
                </c:pt>
                <c:pt idx="119">
                  <c:v>229.32900000000001</c:v>
                </c:pt>
                <c:pt idx="120">
                  <c:v>230.29</c:v>
                </c:pt>
                <c:pt idx="121">
                  <c:v>231.25399999999999</c:v>
                </c:pt>
                <c:pt idx="122">
                  <c:v>232.215</c:v>
                </c:pt>
                <c:pt idx="123">
                  <c:v>233.16900000000001</c:v>
                </c:pt>
                <c:pt idx="124">
                  <c:v>234.12899999999999</c:v>
                </c:pt>
                <c:pt idx="125">
                  <c:v>235.09299999999999</c:v>
                </c:pt>
                <c:pt idx="126">
                  <c:v>236.054</c:v>
                </c:pt>
                <c:pt idx="127">
                  <c:v>237.012</c:v>
                </c:pt>
                <c:pt idx="128">
                  <c:v>237.96700000000001</c:v>
                </c:pt>
                <c:pt idx="129">
                  <c:v>238.93299999999999</c:v>
                </c:pt>
                <c:pt idx="130">
                  <c:v>239.89400000000001</c:v>
                </c:pt>
                <c:pt idx="131">
                  <c:v>240.84899999999999</c:v>
                </c:pt>
                <c:pt idx="132">
                  <c:v>241.815</c:v>
                </c:pt>
                <c:pt idx="133">
                  <c:v>242.773</c:v>
                </c:pt>
              </c:numCache>
            </c:numRef>
          </c:xVal>
          <c:yVal>
            <c:numRef>
              <c:f>'14.08 (9)'!$M$2:$M$283</c:f>
              <c:numCache>
                <c:formatCode>General</c:formatCode>
                <c:ptCount val="282"/>
                <c:pt idx="0">
                  <c:v>50.7</c:v>
                </c:pt>
                <c:pt idx="1">
                  <c:v>51</c:v>
                </c:pt>
                <c:pt idx="2">
                  <c:v>51.2</c:v>
                </c:pt>
                <c:pt idx="3">
                  <c:v>51.4</c:v>
                </c:pt>
                <c:pt idx="4">
                  <c:v>51.9</c:v>
                </c:pt>
                <c:pt idx="5">
                  <c:v>52.2</c:v>
                </c:pt>
                <c:pt idx="6">
                  <c:v>54.9</c:v>
                </c:pt>
                <c:pt idx="7">
                  <c:v>55</c:v>
                </c:pt>
                <c:pt idx="8">
                  <c:v>55.4</c:v>
                </c:pt>
                <c:pt idx="9">
                  <c:v>55.8</c:v>
                </c:pt>
                <c:pt idx="10">
                  <c:v>58.1</c:v>
                </c:pt>
                <c:pt idx="11">
                  <c:v>58.5</c:v>
                </c:pt>
                <c:pt idx="12">
                  <c:v>58.9</c:v>
                </c:pt>
                <c:pt idx="13">
                  <c:v>59.2</c:v>
                </c:pt>
                <c:pt idx="14">
                  <c:v>59.6</c:v>
                </c:pt>
                <c:pt idx="15">
                  <c:v>60</c:v>
                </c:pt>
                <c:pt idx="16">
                  <c:v>60.3</c:v>
                </c:pt>
                <c:pt idx="17">
                  <c:v>60.5</c:v>
                </c:pt>
                <c:pt idx="18">
                  <c:v>60.7</c:v>
                </c:pt>
                <c:pt idx="19">
                  <c:v>60.8</c:v>
                </c:pt>
                <c:pt idx="20">
                  <c:v>60.9</c:v>
                </c:pt>
                <c:pt idx="21">
                  <c:v>61</c:v>
                </c:pt>
                <c:pt idx="22">
                  <c:v>61.1</c:v>
                </c:pt>
                <c:pt idx="23">
                  <c:v>61.2</c:v>
                </c:pt>
                <c:pt idx="24">
                  <c:v>61.2</c:v>
                </c:pt>
                <c:pt idx="25">
                  <c:v>61.2</c:v>
                </c:pt>
                <c:pt idx="26">
                  <c:v>61.2</c:v>
                </c:pt>
                <c:pt idx="27">
                  <c:v>61</c:v>
                </c:pt>
                <c:pt idx="28">
                  <c:v>60.7</c:v>
                </c:pt>
                <c:pt idx="29">
                  <c:v>60.6</c:v>
                </c:pt>
                <c:pt idx="30">
                  <c:v>60.1</c:v>
                </c:pt>
                <c:pt idx="31">
                  <c:v>59.8</c:v>
                </c:pt>
                <c:pt idx="32">
                  <c:v>56.9</c:v>
                </c:pt>
                <c:pt idx="33">
                  <c:v>57.4</c:v>
                </c:pt>
                <c:pt idx="34">
                  <c:v>57.7</c:v>
                </c:pt>
                <c:pt idx="35">
                  <c:v>57.9</c:v>
                </c:pt>
                <c:pt idx="36">
                  <c:v>57.8</c:v>
                </c:pt>
                <c:pt idx="37">
                  <c:v>57.7</c:v>
                </c:pt>
                <c:pt idx="38">
                  <c:v>57.6</c:v>
                </c:pt>
                <c:pt idx="39">
                  <c:v>57.5</c:v>
                </c:pt>
                <c:pt idx="40">
                  <c:v>57.5</c:v>
                </c:pt>
                <c:pt idx="41">
                  <c:v>57.4</c:v>
                </c:pt>
                <c:pt idx="42">
                  <c:v>57.3</c:v>
                </c:pt>
                <c:pt idx="43">
                  <c:v>57.2</c:v>
                </c:pt>
                <c:pt idx="44">
                  <c:v>57.2</c:v>
                </c:pt>
                <c:pt idx="45">
                  <c:v>57.1</c:v>
                </c:pt>
                <c:pt idx="46">
                  <c:v>56.8</c:v>
                </c:pt>
                <c:pt idx="47">
                  <c:v>56.6</c:v>
                </c:pt>
                <c:pt idx="48">
                  <c:v>56.4</c:v>
                </c:pt>
                <c:pt idx="49">
                  <c:v>55.9</c:v>
                </c:pt>
                <c:pt idx="50">
                  <c:v>55.6</c:v>
                </c:pt>
                <c:pt idx="51">
                  <c:v>55.3</c:v>
                </c:pt>
                <c:pt idx="52">
                  <c:v>55.2</c:v>
                </c:pt>
                <c:pt idx="53">
                  <c:v>55</c:v>
                </c:pt>
                <c:pt idx="54">
                  <c:v>54.9</c:v>
                </c:pt>
                <c:pt idx="55">
                  <c:v>54.9</c:v>
                </c:pt>
                <c:pt idx="56">
                  <c:v>54.8</c:v>
                </c:pt>
                <c:pt idx="57">
                  <c:v>54.7</c:v>
                </c:pt>
                <c:pt idx="58">
                  <c:v>54.6</c:v>
                </c:pt>
                <c:pt idx="59">
                  <c:v>54.6</c:v>
                </c:pt>
                <c:pt idx="60">
                  <c:v>54.3</c:v>
                </c:pt>
                <c:pt idx="61">
                  <c:v>54.1</c:v>
                </c:pt>
                <c:pt idx="62">
                  <c:v>53.9</c:v>
                </c:pt>
                <c:pt idx="63">
                  <c:v>53.8</c:v>
                </c:pt>
                <c:pt idx="64">
                  <c:v>53.7</c:v>
                </c:pt>
                <c:pt idx="65">
                  <c:v>53.6</c:v>
                </c:pt>
                <c:pt idx="66">
                  <c:v>53.5</c:v>
                </c:pt>
                <c:pt idx="67">
                  <c:v>53.5</c:v>
                </c:pt>
                <c:pt idx="68">
                  <c:v>53.4</c:v>
                </c:pt>
                <c:pt idx="69">
                  <c:v>53.4</c:v>
                </c:pt>
                <c:pt idx="70">
                  <c:v>53.4</c:v>
                </c:pt>
                <c:pt idx="71">
                  <c:v>53.3</c:v>
                </c:pt>
                <c:pt idx="72">
                  <c:v>53.3</c:v>
                </c:pt>
                <c:pt idx="73">
                  <c:v>53.2</c:v>
                </c:pt>
                <c:pt idx="74">
                  <c:v>53.2</c:v>
                </c:pt>
                <c:pt idx="75">
                  <c:v>53.1</c:v>
                </c:pt>
                <c:pt idx="76">
                  <c:v>53.1</c:v>
                </c:pt>
                <c:pt idx="77">
                  <c:v>53</c:v>
                </c:pt>
                <c:pt idx="78">
                  <c:v>52.9</c:v>
                </c:pt>
                <c:pt idx="79">
                  <c:v>52.9</c:v>
                </c:pt>
                <c:pt idx="80">
                  <c:v>52.8</c:v>
                </c:pt>
                <c:pt idx="81">
                  <c:v>52.7</c:v>
                </c:pt>
                <c:pt idx="82">
                  <c:v>52.6</c:v>
                </c:pt>
                <c:pt idx="83">
                  <c:v>52.5</c:v>
                </c:pt>
                <c:pt idx="84">
                  <c:v>52.5</c:v>
                </c:pt>
                <c:pt idx="85">
                  <c:v>52.4</c:v>
                </c:pt>
                <c:pt idx="86">
                  <c:v>52.3</c:v>
                </c:pt>
                <c:pt idx="87">
                  <c:v>52.2</c:v>
                </c:pt>
                <c:pt idx="88">
                  <c:v>52.2</c:v>
                </c:pt>
                <c:pt idx="89">
                  <c:v>52.1</c:v>
                </c:pt>
                <c:pt idx="90">
                  <c:v>52</c:v>
                </c:pt>
                <c:pt idx="91">
                  <c:v>52</c:v>
                </c:pt>
                <c:pt idx="92">
                  <c:v>51.9</c:v>
                </c:pt>
                <c:pt idx="93">
                  <c:v>51.9</c:v>
                </c:pt>
                <c:pt idx="94">
                  <c:v>51.8</c:v>
                </c:pt>
                <c:pt idx="95">
                  <c:v>51.8</c:v>
                </c:pt>
                <c:pt idx="96">
                  <c:v>51.7</c:v>
                </c:pt>
                <c:pt idx="97">
                  <c:v>51.6</c:v>
                </c:pt>
                <c:pt idx="98">
                  <c:v>51.6</c:v>
                </c:pt>
                <c:pt idx="99">
                  <c:v>51.5</c:v>
                </c:pt>
                <c:pt idx="100">
                  <c:v>51.5</c:v>
                </c:pt>
                <c:pt idx="101">
                  <c:v>51.4</c:v>
                </c:pt>
                <c:pt idx="102">
                  <c:v>51.4</c:v>
                </c:pt>
                <c:pt idx="103">
                  <c:v>51.4</c:v>
                </c:pt>
                <c:pt idx="104">
                  <c:v>51.3</c:v>
                </c:pt>
                <c:pt idx="105">
                  <c:v>51.3</c:v>
                </c:pt>
                <c:pt idx="106">
                  <c:v>51.2</c:v>
                </c:pt>
                <c:pt idx="107">
                  <c:v>51.2</c:v>
                </c:pt>
                <c:pt idx="108">
                  <c:v>51.2</c:v>
                </c:pt>
                <c:pt idx="109">
                  <c:v>51.1</c:v>
                </c:pt>
                <c:pt idx="110">
                  <c:v>51.1</c:v>
                </c:pt>
                <c:pt idx="111">
                  <c:v>51.1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50.9</c:v>
                </c:pt>
                <c:pt idx="118">
                  <c:v>50.9</c:v>
                </c:pt>
                <c:pt idx="119">
                  <c:v>50.9</c:v>
                </c:pt>
                <c:pt idx="120">
                  <c:v>50.9</c:v>
                </c:pt>
                <c:pt idx="121">
                  <c:v>50.9</c:v>
                </c:pt>
                <c:pt idx="122">
                  <c:v>50.9</c:v>
                </c:pt>
                <c:pt idx="123">
                  <c:v>50.9</c:v>
                </c:pt>
                <c:pt idx="124">
                  <c:v>50.9</c:v>
                </c:pt>
                <c:pt idx="125">
                  <c:v>50.9</c:v>
                </c:pt>
                <c:pt idx="126">
                  <c:v>50.9</c:v>
                </c:pt>
                <c:pt idx="127">
                  <c:v>50.8</c:v>
                </c:pt>
                <c:pt idx="128">
                  <c:v>50.8</c:v>
                </c:pt>
                <c:pt idx="129">
                  <c:v>50.8</c:v>
                </c:pt>
                <c:pt idx="130">
                  <c:v>50.8</c:v>
                </c:pt>
                <c:pt idx="131">
                  <c:v>50.8</c:v>
                </c:pt>
                <c:pt idx="132">
                  <c:v>50.8</c:v>
                </c:pt>
                <c:pt idx="133">
                  <c:v>50.7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(9)'!$L$2:$L$283</c:f>
              <c:numCache>
                <c:formatCode>General</c:formatCode>
                <c:ptCount val="282"/>
                <c:pt idx="0">
                  <c:v>115.087</c:v>
                </c:pt>
                <c:pt idx="1">
                  <c:v>116.05</c:v>
                </c:pt>
                <c:pt idx="2">
                  <c:v>117.012</c:v>
                </c:pt>
                <c:pt idx="3">
                  <c:v>117.97499999999999</c:v>
                </c:pt>
                <c:pt idx="4">
                  <c:v>118.92700000000001</c:v>
                </c:pt>
                <c:pt idx="5">
                  <c:v>119.887</c:v>
                </c:pt>
                <c:pt idx="6">
                  <c:v>120.848</c:v>
                </c:pt>
                <c:pt idx="7">
                  <c:v>121.807</c:v>
                </c:pt>
                <c:pt idx="8">
                  <c:v>122.77200000000001</c:v>
                </c:pt>
                <c:pt idx="9">
                  <c:v>123.733</c:v>
                </c:pt>
                <c:pt idx="10">
                  <c:v>124.68899999999999</c:v>
                </c:pt>
                <c:pt idx="11">
                  <c:v>125.655</c:v>
                </c:pt>
                <c:pt idx="12">
                  <c:v>126.613</c:v>
                </c:pt>
                <c:pt idx="13">
                  <c:v>127.57</c:v>
                </c:pt>
                <c:pt idx="14">
                  <c:v>128.53100000000001</c:v>
                </c:pt>
                <c:pt idx="15">
                  <c:v>129.49199999999999</c:v>
                </c:pt>
                <c:pt idx="16">
                  <c:v>130.45400000000001</c:v>
                </c:pt>
                <c:pt idx="17">
                  <c:v>131.40700000000001</c:v>
                </c:pt>
                <c:pt idx="18">
                  <c:v>132.36799999999999</c:v>
                </c:pt>
                <c:pt idx="19">
                  <c:v>133.33099999999999</c:v>
                </c:pt>
                <c:pt idx="20">
                  <c:v>134.29300000000001</c:v>
                </c:pt>
                <c:pt idx="21">
                  <c:v>135.24700000000001</c:v>
                </c:pt>
                <c:pt idx="22">
                  <c:v>136.20699999999999</c:v>
                </c:pt>
                <c:pt idx="23">
                  <c:v>137.17400000000001</c:v>
                </c:pt>
                <c:pt idx="24">
                  <c:v>138.131</c:v>
                </c:pt>
                <c:pt idx="25">
                  <c:v>139.08699999999999</c:v>
                </c:pt>
                <c:pt idx="26">
                  <c:v>140.054</c:v>
                </c:pt>
                <c:pt idx="27">
                  <c:v>141.012</c:v>
                </c:pt>
                <c:pt idx="28">
                  <c:v>141.97</c:v>
                </c:pt>
                <c:pt idx="29">
                  <c:v>142.92699999999999</c:v>
                </c:pt>
                <c:pt idx="30">
                  <c:v>143.887</c:v>
                </c:pt>
                <c:pt idx="31">
                  <c:v>144.85300000000001</c:v>
                </c:pt>
                <c:pt idx="32">
                  <c:v>145.81100000000001</c:v>
                </c:pt>
                <c:pt idx="33">
                  <c:v>146.773</c:v>
                </c:pt>
                <c:pt idx="34">
                  <c:v>147.73500000000001</c:v>
                </c:pt>
                <c:pt idx="35">
                  <c:v>148.68799999999999</c:v>
                </c:pt>
                <c:pt idx="36">
                  <c:v>149.649</c:v>
                </c:pt>
                <c:pt idx="37">
                  <c:v>150.61199999999999</c:v>
                </c:pt>
                <c:pt idx="38">
                  <c:v>151.57400000000001</c:v>
                </c:pt>
                <c:pt idx="39">
                  <c:v>152.52799999999999</c:v>
                </c:pt>
                <c:pt idx="40">
                  <c:v>153.49100000000001</c:v>
                </c:pt>
                <c:pt idx="41">
                  <c:v>154.453</c:v>
                </c:pt>
                <c:pt idx="42">
                  <c:v>155.411</c:v>
                </c:pt>
                <c:pt idx="43">
                  <c:v>156.369</c:v>
                </c:pt>
                <c:pt idx="44">
                  <c:v>157.33500000000001</c:v>
                </c:pt>
                <c:pt idx="45">
                  <c:v>158.29300000000001</c:v>
                </c:pt>
                <c:pt idx="46">
                  <c:v>159.251</c:v>
                </c:pt>
                <c:pt idx="47">
                  <c:v>160.20699999999999</c:v>
                </c:pt>
                <c:pt idx="48">
                  <c:v>161.17400000000001</c:v>
                </c:pt>
                <c:pt idx="49">
                  <c:v>162.13399999999999</c:v>
                </c:pt>
                <c:pt idx="50">
                  <c:v>163.09100000000001</c:v>
                </c:pt>
                <c:pt idx="51">
                  <c:v>164.05500000000001</c:v>
                </c:pt>
                <c:pt idx="52">
                  <c:v>165.00700000000001</c:v>
                </c:pt>
                <c:pt idx="53">
                  <c:v>165.96799999999999</c:v>
                </c:pt>
                <c:pt idx="54">
                  <c:v>166.93100000000001</c:v>
                </c:pt>
                <c:pt idx="55">
                  <c:v>167.887</c:v>
                </c:pt>
                <c:pt idx="56">
                  <c:v>168.85400000000001</c:v>
                </c:pt>
                <c:pt idx="57">
                  <c:v>169.81299999999999</c:v>
                </c:pt>
                <c:pt idx="58">
                  <c:v>170.767</c:v>
                </c:pt>
                <c:pt idx="59">
                  <c:v>171.73400000000001</c:v>
                </c:pt>
                <c:pt idx="60">
                  <c:v>172.69200000000001</c:v>
                </c:pt>
                <c:pt idx="61">
                  <c:v>173.649</c:v>
                </c:pt>
                <c:pt idx="62">
                  <c:v>174.607</c:v>
                </c:pt>
                <c:pt idx="63">
                  <c:v>175.57300000000001</c:v>
                </c:pt>
                <c:pt idx="64">
                  <c:v>176.53100000000001</c:v>
                </c:pt>
                <c:pt idx="65">
                  <c:v>177.488</c:v>
                </c:pt>
                <c:pt idx="66">
                  <c:v>178.45</c:v>
                </c:pt>
                <c:pt idx="67">
                  <c:v>179.411</c:v>
                </c:pt>
                <c:pt idx="68">
                  <c:v>180.37200000000001</c:v>
                </c:pt>
                <c:pt idx="69">
                  <c:v>181.33500000000001</c:v>
                </c:pt>
                <c:pt idx="70">
                  <c:v>182.28700000000001</c:v>
                </c:pt>
                <c:pt idx="71">
                  <c:v>183.249</c:v>
                </c:pt>
                <c:pt idx="72">
                  <c:v>184.21100000000001</c:v>
                </c:pt>
                <c:pt idx="73">
                  <c:v>185.17500000000001</c:v>
                </c:pt>
                <c:pt idx="74">
                  <c:v>186.12700000000001</c:v>
                </c:pt>
                <c:pt idx="75">
                  <c:v>187.09299999999999</c:v>
                </c:pt>
                <c:pt idx="76">
                  <c:v>188.048</c:v>
                </c:pt>
                <c:pt idx="77">
                  <c:v>189.01499999999999</c:v>
                </c:pt>
                <c:pt idx="78">
                  <c:v>189.97300000000001</c:v>
                </c:pt>
                <c:pt idx="79">
                  <c:v>190.93</c:v>
                </c:pt>
                <c:pt idx="80">
                  <c:v>191.89</c:v>
                </c:pt>
                <c:pt idx="81">
                  <c:v>192.85400000000001</c:v>
                </c:pt>
                <c:pt idx="82">
                  <c:v>193.81200000000001</c:v>
                </c:pt>
                <c:pt idx="83">
                  <c:v>194.77199999999999</c:v>
                </c:pt>
                <c:pt idx="84">
                  <c:v>195.72800000000001</c:v>
                </c:pt>
                <c:pt idx="85">
                  <c:v>196.691</c:v>
                </c:pt>
                <c:pt idx="86">
                  <c:v>197.65299999999999</c:v>
                </c:pt>
                <c:pt idx="87">
                  <c:v>198.607</c:v>
                </c:pt>
                <c:pt idx="88">
                  <c:v>199.56700000000001</c:v>
                </c:pt>
                <c:pt idx="89">
                  <c:v>200.53</c:v>
                </c:pt>
                <c:pt idx="90">
                  <c:v>201.49199999999999</c:v>
                </c:pt>
                <c:pt idx="91">
                  <c:v>202.45500000000001</c:v>
                </c:pt>
                <c:pt idx="92">
                  <c:v>203.40899999999999</c:v>
                </c:pt>
                <c:pt idx="93">
                  <c:v>204.37200000000001</c:v>
                </c:pt>
                <c:pt idx="94">
                  <c:v>205.32900000000001</c:v>
                </c:pt>
                <c:pt idx="95">
                  <c:v>206.28700000000001</c:v>
                </c:pt>
                <c:pt idx="96">
                  <c:v>207.25299999999999</c:v>
                </c:pt>
                <c:pt idx="97">
                  <c:v>208.21100000000001</c:v>
                </c:pt>
                <c:pt idx="98">
                  <c:v>209.16800000000001</c:v>
                </c:pt>
                <c:pt idx="99">
                  <c:v>210.13499999999999</c:v>
                </c:pt>
                <c:pt idx="100">
                  <c:v>211.09399999999999</c:v>
                </c:pt>
                <c:pt idx="101">
                  <c:v>212.053</c:v>
                </c:pt>
                <c:pt idx="102">
                  <c:v>213.01</c:v>
                </c:pt>
                <c:pt idx="103">
                  <c:v>213.97300000000001</c:v>
                </c:pt>
                <c:pt idx="104">
                  <c:v>214.934</c:v>
                </c:pt>
                <c:pt idx="105">
                  <c:v>215.89</c:v>
                </c:pt>
                <c:pt idx="106">
                  <c:v>216.84800000000001</c:v>
                </c:pt>
                <c:pt idx="107">
                  <c:v>217.81100000000001</c:v>
                </c:pt>
                <c:pt idx="108">
                  <c:v>218.773</c:v>
                </c:pt>
                <c:pt idx="109">
                  <c:v>219.73099999999999</c:v>
                </c:pt>
                <c:pt idx="110">
                  <c:v>220.68700000000001</c:v>
                </c:pt>
                <c:pt idx="111">
                  <c:v>221.65199999999999</c:v>
                </c:pt>
                <c:pt idx="112">
                  <c:v>222.61199999999999</c:v>
                </c:pt>
                <c:pt idx="113">
                  <c:v>223.56700000000001</c:v>
                </c:pt>
                <c:pt idx="114">
                  <c:v>224.53399999999999</c:v>
                </c:pt>
                <c:pt idx="115">
                  <c:v>225.49</c:v>
                </c:pt>
                <c:pt idx="116">
                  <c:v>226.45</c:v>
                </c:pt>
                <c:pt idx="117">
                  <c:v>227.40700000000001</c:v>
                </c:pt>
                <c:pt idx="118">
                  <c:v>228.36699999999999</c:v>
                </c:pt>
                <c:pt idx="119">
                  <c:v>229.32900000000001</c:v>
                </c:pt>
                <c:pt idx="120">
                  <c:v>230.29</c:v>
                </c:pt>
                <c:pt idx="121">
                  <c:v>231.25399999999999</c:v>
                </c:pt>
                <c:pt idx="122">
                  <c:v>232.215</c:v>
                </c:pt>
                <c:pt idx="123">
                  <c:v>233.16900000000001</c:v>
                </c:pt>
                <c:pt idx="124">
                  <c:v>234.12899999999999</c:v>
                </c:pt>
                <c:pt idx="125">
                  <c:v>235.09299999999999</c:v>
                </c:pt>
                <c:pt idx="126">
                  <c:v>236.054</c:v>
                </c:pt>
                <c:pt idx="127">
                  <c:v>237.012</c:v>
                </c:pt>
                <c:pt idx="128">
                  <c:v>237.96700000000001</c:v>
                </c:pt>
                <c:pt idx="129">
                  <c:v>238.93299999999999</c:v>
                </c:pt>
                <c:pt idx="130">
                  <c:v>239.89400000000001</c:v>
                </c:pt>
                <c:pt idx="131">
                  <c:v>240.84899999999999</c:v>
                </c:pt>
                <c:pt idx="132">
                  <c:v>241.815</c:v>
                </c:pt>
                <c:pt idx="133">
                  <c:v>242.773</c:v>
                </c:pt>
              </c:numCache>
            </c:numRef>
          </c:xVal>
          <c:yVal>
            <c:numRef>
              <c:f>'14.08 (9)'!$N$2:$N$283</c:f>
              <c:numCache>
                <c:formatCode>0.00</c:formatCode>
                <c:ptCount val="282"/>
                <c:pt idx="0">
                  <c:v>50.7</c:v>
                </c:pt>
                <c:pt idx="1">
                  <c:v>50.7</c:v>
                </c:pt>
                <c:pt idx="2">
                  <c:v>50.7</c:v>
                </c:pt>
                <c:pt idx="3">
                  <c:v>50.7</c:v>
                </c:pt>
                <c:pt idx="4">
                  <c:v>50.7</c:v>
                </c:pt>
                <c:pt idx="5">
                  <c:v>50.7</c:v>
                </c:pt>
                <c:pt idx="6">
                  <c:v>50.7</c:v>
                </c:pt>
                <c:pt idx="7">
                  <c:v>50.7</c:v>
                </c:pt>
                <c:pt idx="8">
                  <c:v>50.7</c:v>
                </c:pt>
                <c:pt idx="9">
                  <c:v>50.7</c:v>
                </c:pt>
                <c:pt idx="10">
                  <c:v>50.7</c:v>
                </c:pt>
                <c:pt idx="11">
                  <c:v>50.7</c:v>
                </c:pt>
                <c:pt idx="12">
                  <c:v>50.7</c:v>
                </c:pt>
                <c:pt idx="13">
                  <c:v>50.7</c:v>
                </c:pt>
                <c:pt idx="14">
                  <c:v>50.7</c:v>
                </c:pt>
                <c:pt idx="15">
                  <c:v>50.7</c:v>
                </c:pt>
                <c:pt idx="16">
                  <c:v>50.7</c:v>
                </c:pt>
                <c:pt idx="17">
                  <c:v>50.7</c:v>
                </c:pt>
                <c:pt idx="18">
                  <c:v>50.7</c:v>
                </c:pt>
                <c:pt idx="19">
                  <c:v>50.7</c:v>
                </c:pt>
                <c:pt idx="20">
                  <c:v>50.7</c:v>
                </c:pt>
                <c:pt idx="21">
                  <c:v>50.7</c:v>
                </c:pt>
                <c:pt idx="22">
                  <c:v>50.7</c:v>
                </c:pt>
                <c:pt idx="23">
                  <c:v>50.7</c:v>
                </c:pt>
                <c:pt idx="24">
                  <c:v>50.7</c:v>
                </c:pt>
                <c:pt idx="25">
                  <c:v>50.7</c:v>
                </c:pt>
                <c:pt idx="26">
                  <c:v>50.7</c:v>
                </c:pt>
                <c:pt idx="27">
                  <c:v>50.7</c:v>
                </c:pt>
                <c:pt idx="28">
                  <c:v>50.7</c:v>
                </c:pt>
                <c:pt idx="29">
                  <c:v>50.7</c:v>
                </c:pt>
                <c:pt idx="30">
                  <c:v>50.7</c:v>
                </c:pt>
                <c:pt idx="31">
                  <c:v>50.7</c:v>
                </c:pt>
                <c:pt idx="32">
                  <c:v>50.7</c:v>
                </c:pt>
                <c:pt idx="33">
                  <c:v>50.7</c:v>
                </c:pt>
                <c:pt idx="34">
                  <c:v>50.7</c:v>
                </c:pt>
                <c:pt idx="35">
                  <c:v>50.7</c:v>
                </c:pt>
                <c:pt idx="36">
                  <c:v>50.7</c:v>
                </c:pt>
                <c:pt idx="37">
                  <c:v>50.7</c:v>
                </c:pt>
                <c:pt idx="38">
                  <c:v>50.7</c:v>
                </c:pt>
                <c:pt idx="39">
                  <c:v>50.7</c:v>
                </c:pt>
                <c:pt idx="40">
                  <c:v>50.7</c:v>
                </c:pt>
                <c:pt idx="41">
                  <c:v>50.7</c:v>
                </c:pt>
                <c:pt idx="42">
                  <c:v>50.7</c:v>
                </c:pt>
                <c:pt idx="43">
                  <c:v>50.7</c:v>
                </c:pt>
                <c:pt idx="44">
                  <c:v>50.7</c:v>
                </c:pt>
                <c:pt idx="45">
                  <c:v>50.7</c:v>
                </c:pt>
                <c:pt idx="46">
                  <c:v>50.7</c:v>
                </c:pt>
                <c:pt idx="47">
                  <c:v>50.7</c:v>
                </c:pt>
                <c:pt idx="48">
                  <c:v>50.7</c:v>
                </c:pt>
                <c:pt idx="49">
                  <c:v>50.7</c:v>
                </c:pt>
                <c:pt idx="50">
                  <c:v>50.7</c:v>
                </c:pt>
                <c:pt idx="51">
                  <c:v>50.7</c:v>
                </c:pt>
                <c:pt idx="52">
                  <c:v>50.7</c:v>
                </c:pt>
                <c:pt idx="53">
                  <c:v>50.7</c:v>
                </c:pt>
                <c:pt idx="54">
                  <c:v>50.7</c:v>
                </c:pt>
                <c:pt idx="55">
                  <c:v>50.7</c:v>
                </c:pt>
                <c:pt idx="56">
                  <c:v>50.7</c:v>
                </c:pt>
                <c:pt idx="57">
                  <c:v>50.7</c:v>
                </c:pt>
                <c:pt idx="58">
                  <c:v>50.7</c:v>
                </c:pt>
                <c:pt idx="59">
                  <c:v>50.7</c:v>
                </c:pt>
                <c:pt idx="60">
                  <c:v>50.7</c:v>
                </c:pt>
                <c:pt idx="61">
                  <c:v>50.7</c:v>
                </c:pt>
                <c:pt idx="62">
                  <c:v>50.7</c:v>
                </c:pt>
                <c:pt idx="63">
                  <c:v>50.7</c:v>
                </c:pt>
                <c:pt idx="64">
                  <c:v>50.7</c:v>
                </c:pt>
                <c:pt idx="65">
                  <c:v>50.7</c:v>
                </c:pt>
                <c:pt idx="66">
                  <c:v>50.7</c:v>
                </c:pt>
                <c:pt idx="67">
                  <c:v>50.7</c:v>
                </c:pt>
                <c:pt idx="68">
                  <c:v>50.7</c:v>
                </c:pt>
                <c:pt idx="69">
                  <c:v>50.7</c:v>
                </c:pt>
                <c:pt idx="70">
                  <c:v>50.7</c:v>
                </c:pt>
                <c:pt idx="71">
                  <c:v>50.7</c:v>
                </c:pt>
                <c:pt idx="72">
                  <c:v>50.7</c:v>
                </c:pt>
                <c:pt idx="73">
                  <c:v>50.7</c:v>
                </c:pt>
                <c:pt idx="74">
                  <c:v>50.7</c:v>
                </c:pt>
                <c:pt idx="75">
                  <c:v>50.7</c:v>
                </c:pt>
                <c:pt idx="76">
                  <c:v>50.7</c:v>
                </c:pt>
                <c:pt idx="77">
                  <c:v>50.7</c:v>
                </c:pt>
                <c:pt idx="78">
                  <c:v>50.7</c:v>
                </c:pt>
                <c:pt idx="79">
                  <c:v>50.7</c:v>
                </c:pt>
                <c:pt idx="80">
                  <c:v>50.7</c:v>
                </c:pt>
                <c:pt idx="81">
                  <c:v>50.7</c:v>
                </c:pt>
                <c:pt idx="82">
                  <c:v>50.7</c:v>
                </c:pt>
                <c:pt idx="83">
                  <c:v>50.7</c:v>
                </c:pt>
                <c:pt idx="84">
                  <c:v>50.7</c:v>
                </c:pt>
                <c:pt idx="85">
                  <c:v>50.7</c:v>
                </c:pt>
                <c:pt idx="86">
                  <c:v>50.7</c:v>
                </c:pt>
                <c:pt idx="87">
                  <c:v>50.7</c:v>
                </c:pt>
                <c:pt idx="88">
                  <c:v>50.7</c:v>
                </c:pt>
                <c:pt idx="89">
                  <c:v>50.7</c:v>
                </c:pt>
                <c:pt idx="90">
                  <c:v>50.7</c:v>
                </c:pt>
                <c:pt idx="91">
                  <c:v>50.7</c:v>
                </c:pt>
                <c:pt idx="92">
                  <c:v>50.7</c:v>
                </c:pt>
                <c:pt idx="93">
                  <c:v>50.7</c:v>
                </c:pt>
                <c:pt idx="94">
                  <c:v>50.7</c:v>
                </c:pt>
                <c:pt idx="95">
                  <c:v>50.7</c:v>
                </c:pt>
                <c:pt idx="96">
                  <c:v>50.7</c:v>
                </c:pt>
                <c:pt idx="97">
                  <c:v>50.7</c:v>
                </c:pt>
                <c:pt idx="98">
                  <c:v>50.7</c:v>
                </c:pt>
                <c:pt idx="99">
                  <c:v>50.7</c:v>
                </c:pt>
                <c:pt idx="100">
                  <c:v>50.7</c:v>
                </c:pt>
                <c:pt idx="101">
                  <c:v>50.7</c:v>
                </c:pt>
                <c:pt idx="102">
                  <c:v>50.7</c:v>
                </c:pt>
                <c:pt idx="103">
                  <c:v>50.7</c:v>
                </c:pt>
                <c:pt idx="104">
                  <c:v>50.7</c:v>
                </c:pt>
                <c:pt idx="105">
                  <c:v>50.7</c:v>
                </c:pt>
                <c:pt idx="106">
                  <c:v>50.7</c:v>
                </c:pt>
                <c:pt idx="107">
                  <c:v>50.7</c:v>
                </c:pt>
                <c:pt idx="108">
                  <c:v>50.7</c:v>
                </c:pt>
                <c:pt idx="109">
                  <c:v>50.7</c:v>
                </c:pt>
                <c:pt idx="110">
                  <c:v>50.7</c:v>
                </c:pt>
                <c:pt idx="111">
                  <c:v>50.7</c:v>
                </c:pt>
                <c:pt idx="112">
                  <c:v>50.7</c:v>
                </c:pt>
                <c:pt idx="113">
                  <c:v>50.7</c:v>
                </c:pt>
                <c:pt idx="114">
                  <c:v>50.7</c:v>
                </c:pt>
                <c:pt idx="115">
                  <c:v>50.7</c:v>
                </c:pt>
                <c:pt idx="116">
                  <c:v>50.7</c:v>
                </c:pt>
                <c:pt idx="117">
                  <c:v>50.7</c:v>
                </c:pt>
                <c:pt idx="118">
                  <c:v>50.7</c:v>
                </c:pt>
                <c:pt idx="119">
                  <c:v>50.7</c:v>
                </c:pt>
                <c:pt idx="120">
                  <c:v>50.7</c:v>
                </c:pt>
                <c:pt idx="121">
                  <c:v>50.7</c:v>
                </c:pt>
                <c:pt idx="122">
                  <c:v>50.7</c:v>
                </c:pt>
                <c:pt idx="123">
                  <c:v>50.7</c:v>
                </c:pt>
                <c:pt idx="124">
                  <c:v>50.7</c:v>
                </c:pt>
                <c:pt idx="125">
                  <c:v>50.7</c:v>
                </c:pt>
                <c:pt idx="126">
                  <c:v>50.7</c:v>
                </c:pt>
                <c:pt idx="127">
                  <c:v>50.7</c:v>
                </c:pt>
                <c:pt idx="128">
                  <c:v>50.7</c:v>
                </c:pt>
                <c:pt idx="129">
                  <c:v>50.7</c:v>
                </c:pt>
                <c:pt idx="130">
                  <c:v>50.7</c:v>
                </c:pt>
                <c:pt idx="131">
                  <c:v>50.7</c:v>
                </c:pt>
                <c:pt idx="132">
                  <c:v>50.7</c:v>
                </c:pt>
                <c:pt idx="133">
                  <c:v>50.7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27296"/>
        <c:axId val="119529472"/>
      </c:scatterChart>
      <c:valAx>
        <c:axId val="119527296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529472"/>
        <c:crosses val="autoZero"/>
        <c:crossBetween val="midCat"/>
      </c:valAx>
      <c:valAx>
        <c:axId val="11952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272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(10)'!$A$2:$A$164</c:f>
              <c:numCache>
                <c:formatCode>General</c:formatCode>
                <c:ptCount val="163"/>
                <c:pt idx="0">
                  <c:v>115.087</c:v>
                </c:pt>
                <c:pt idx="1">
                  <c:v>116.05</c:v>
                </c:pt>
                <c:pt idx="2">
                  <c:v>117.012</c:v>
                </c:pt>
                <c:pt idx="3">
                  <c:v>117.97499999999999</c:v>
                </c:pt>
                <c:pt idx="4">
                  <c:v>118.92700000000001</c:v>
                </c:pt>
                <c:pt idx="5">
                  <c:v>119.887</c:v>
                </c:pt>
                <c:pt idx="6">
                  <c:v>120.848</c:v>
                </c:pt>
                <c:pt idx="7">
                  <c:v>121.807</c:v>
                </c:pt>
                <c:pt idx="8">
                  <c:v>122.77200000000001</c:v>
                </c:pt>
                <c:pt idx="9">
                  <c:v>123.733</c:v>
                </c:pt>
                <c:pt idx="10">
                  <c:v>124.68899999999999</c:v>
                </c:pt>
                <c:pt idx="11">
                  <c:v>125.655</c:v>
                </c:pt>
                <c:pt idx="12">
                  <c:v>126.613</c:v>
                </c:pt>
                <c:pt idx="13">
                  <c:v>127.57</c:v>
                </c:pt>
                <c:pt idx="14">
                  <c:v>128.53100000000001</c:v>
                </c:pt>
                <c:pt idx="15">
                  <c:v>129.49199999999999</c:v>
                </c:pt>
                <c:pt idx="16">
                  <c:v>130.45400000000001</c:v>
                </c:pt>
                <c:pt idx="17">
                  <c:v>131.40700000000001</c:v>
                </c:pt>
                <c:pt idx="18">
                  <c:v>132.36799999999999</c:v>
                </c:pt>
                <c:pt idx="19">
                  <c:v>133.33199999999999</c:v>
                </c:pt>
                <c:pt idx="20">
                  <c:v>134.29300000000001</c:v>
                </c:pt>
                <c:pt idx="21">
                  <c:v>135.24700000000001</c:v>
                </c:pt>
                <c:pt idx="22">
                  <c:v>136.20699999999999</c:v>
                </c:pt>
                <c:pt idx="23">
                  <c:v>137.17400000000001</c:v>
                </c:pt>
                <c:pt idx="24">
                  <c:v>138.131</c:v>
                </c:pt>
                <c:pt idx="25">
                  <c:v>139.08699999999999</c:v>
                </c:pt>
                <c:pt idx="26">
                  <c:v>140.054</c:v>
                </c:pt>
                <c:pt idx="27">
                  <c:v>141.012</c:v>
                </c:pt>
                <c:pt idx="28">
                  <c:v>141.97</c:v>
                </c:pt>
                <c:pt idx="29">
                  <c:v>142.92699999999999</c:v>
                </c:pt>
                <c:pt idx="30">
                  <c:v>143.887</c:v>
                </c:pt>
                <c:pt idx="31">
                  <c:v>144.85300000000001</c:v>
                </c:pt>
                <c:pt idx="32">
                  <c:v>145.81</c:v>
                </c:pt>
                <c:pt idx="33">
                  <c:v>146.773</c:v>
                </c:pt>
                <c:pt idx="34">
                  <c:v>147.73500000000001</c:v>
                </c:pt>
                <c:pt idx="35">
                  <c:v>148.68799999999999</c:v>
                </c:pt>
                <c:pt idx="36">
                  <c:v>149.649</c:v>
                </c:pt>
                <c:pt idx="37">
                  <c:v>150.61199999999999</c:v>
                </c:pt>
                <c:pt idx="38">
                  <c:v>151.57400000000001</c:v>
                </c:pt>
                <c:pt idx="39">
                  <c:v>152.52699999999999</c:v>
                </c:pt>
                <c:pt idx="40">
                  <c:v>153.49100000000001</c:v>
                </c:pt>
                <c:pt idx="41">
                  <c:v>154.45500000000001</c:v>
                </c:pt>
                <c:pt idx="42">
                  <c:v>155.41200000000001</c:v>
                </c:pt>
                <c:pt idx="43">
                  <c:v>156.36799999999999</c:v>
                </c:pt>
                <c:pt idx="44">
                  <c:v>157.33500000000001</c:v>
                </c:pt>
                <c:pt idx="45">
                  <c:v>158.29300000000001</c:v>
                </c:pt>
                <c:pt idx="46">
                  <c:v>159.25</c:v>
                </c:pt>
                <c:pt idx="47">
                  <c:v>160.20699999999999</c:v>
                </c:pt>
                <c:pt idx="48">
                  <c:v>161.17400000000001</c:v>
                </c:pt>
                <c:pt idx="49">
                  <c:v>162.13399999999999</c:v>
                </c:pt>
                <c:pt idx="50">
                  <c:v>163.09100000000001</c:v>
                </c:pt>
                <c:pt idx="51">
                  <c:v>164.054</c:v>
                </c:pt>
                <c:pt idx="52">
                  <c:v>165.00700000000001</c:v>
                </c:pt>
                <c:pt idx="53">
                  <c:v>165.96899999999999</c:v>
                </c:pt>
                <c:pt idx="54">
                  <c:v>166.93100000000001</c:v>
                </c:pt>
                <c:pt idx="55">
                  <c:v>167.887</c:v>
                </c:pt>
                <c:pt idx="56">
                  <c:v>168.85400000000001</c:v>
                </c:pt>
                <c:pt idx="57">
                  <c:v>169.81299999999999</c:v>
                </c:pt>
                <c:pt idx="58">
                  <c:v>170.767</c:v>
                </c:pt>
                <c:pt idx="59">
                  <c:v>171.73400000000001</c:v>
                </c:pt>
                <c:pt idx="60">
                  <c:v>172.69200000000001</c:v>
                </c:pt>
                <c:pt idx="61">
                  <c:v>173.649</c:v>
                </c:pt>
                <c:pt idx="62">
                  <c:v>174.607</c:v>
                </c:pt>
                <c:pt idx="63">
                  <c:v>175.57300000000001</c:v>
                </c:pt>
                <c:pt idx="64">
                  <c:v>176.53200000000001</c:v>
                </c:pt>
                <c:pt idx="65">
                  <c:v>177.488</c:v>
                </c:pt>
                <c:pt idx="66">
                  <c:v>178.44900000000001</c:v>
                </c:pt>
                <c:pt idx="67">
                  <c:v>179.41200000000001</c:v>
                </c:pt>
                <c:pt idx="68">
                  <c:v>180.37200000000001</c:v>
                </c:pt>
                <c:pt idx="69">
                  <c:v>181.33500000000001</c:v>
                </c:pt>
                <c:pt idx="70">
                  <c:v>182.28700000000001</c:v>
                </c:pt>
                <c:pt idx="71">
                  <c:v>183.25</c:v>
                </c:pt>
                <c:pt idx="72">
                  <c:v>184.21100000000001</c:v>
                </c:pt>
                <c:pt idx="73">
                  <c:v>185.17400000000001</c:v>
                </c:pt>
                <c:pt idx="74">
                  <c:v>186.12700000000001</c:v>
                </c:pt>
                <c:pt idx="75">
                  <c:v>187.09399999999999</c:v>
                </c:pt>
                <c:pt idx="76">
                  <c:v>188.048</c:v>
                </c:pt>
                <c:pt idx="77">
                  <c:v>189.01499999999999</c:v>
                </c:pt>
                <c:pt idx="78">
                  <c:v>189.97399999999999</c:v>
                </c:pt>
                <c:pt idx="79">
                  <c:v>190.93</c:v>
                </c:pt>
                <c:pt idx="80">
                  <c:v>191.89</c:v>
                </c:pt>
                <c:pt idx="81">
                  <c:v>192.85400000000001</c:v>
                </c:pt>
                <c:pt idx="82">
                  <c:v>193.81200000000001</c:v>
                </c:pt>
                <c:pt idx="83">
                  <c:v>194.77199999999999</c:v>
                </c:pt>
                <c:pt idx="84">
                  <c:v>195.72800000000001</c:v>
                </c:pt>
                <c:pt idx="85">
                  <c:v>196.691</c:v>
                </c:pt>
                <c:pt idx="86">
                  <c:v>197.65299999999999</c:v>
                </c:pt>
                <c:pt idx="87">
                  <c:v>198.607</c:v>
                </c:pt>
                <c:pt idx="88">
                  <c:v>199.56700000000001</c:v>
                </c:pt>
                <c:pt idx="89">
                  <c:v>200.53</c:v>
                </c:pt>
                <c:pt idx="90">
                  <c:v>201.49199999999999</c:v>
                </c:pt>
                <c:pt idx="91">
                  <c:v>202.45500000000001</c:v>
                </c:pt>
                <c:pt idx="92">
                  <c:v>203.41</c:v>
                </c:pt>
                <c:pt idx="93">
                  <c:v>204.37200000000001</c:v>
                </c:pt>
                <c:pt idx="94">
                  <c:v>205.32900000000001</c:v>
                </c:pt>
                <c:pt idx="95">
                  <c:v>206.28700000000001</c:v>
                </c:pt>
                <c:pt idx="96">
                  <c:v>207.25299999999999</c:v>
                </c:pt>
                <c:pt idx="97">
                  <c:v>208.21299999999999</c:v>
                </c:pt>
                <c:pt idx="98">
                  <c:v>209.16900000000001</c:v>
                </c:pt>
                <c:pt idx="99">
                  <c:v>210.13499999999999</c:v>
                </c:pt>
                <c:pt idx="100">
                  <c:v>211.09399999999999</c:v>
                </c:pt>
                <c:pt idx="101">
                  <c:v>212.05199999999999</c:v>
                </c:pt>
                <c:pt idx="102">
                  <c:v>213.00899999999999</c:v>
                </c:pt>
                <c:pt idx="103">
                  <c:v>213.97200000000001</c:v>
                </c:pt>
                <c:pt idx="104">
                  <c:v>214.934</c:v>
                </c:pt>
                <c:pt idx="105">
                  <c:v>215.89</c:v>
                </c:pt>
                <c:pt idx="106">
                  <c:v>216.84800000000001</c:v>
                </c:pt>
                <c:pt idx="107">
                  <c:v>217.81100000000001</c:v>
                </c:pt>
                <c:pt idx="108">
                  <c:v>218.773</c:v>
                </c:pt>
                <c:pt idx="109">
                  <c:v>219.732</c:v>
                </c:pt>
                <c:pt idx="110">
                  <c:v>220.68700000000001</c:v>
                </c:pt>
                <c:pt idx="111">
                  <c:v>221.65299999999999</c:v>
                </c:pt>
                <c:pt idx="112">
                  <c:v>222.61199999999999</c:v>
                </c:pt>
                <c:pt idx="113">
                  <c:v>223.56700000000001</c:v>
                </c:pt>
                <c:pt idx="114">
                  <c:v>224.53399999999999</c:v>
                </c:pt>
                <c:pt idx="115">
                  <c:v>225.49</c:v>
                </c:pt>
                <c:pt idx="116">
                  <c:v>226.44900000000001</c:v>
                </c:pt>
                <c:pt idx="117">
                  <c:v>227.40700000000001</c:v>
                </c:pt>
                <c:pt idx="118">
                  <c:v>228.36799999999999</c:v>
                </c:pt>
                <c:pt idx="119">
                  <c:v>229.33</c:v>
                </c:pt>
                <c:pt idx="120">
                  <c:v>230.29</c:v>
                </c:pt>
                <c:pt idx="121">
                  <c:v>231.25399999999999</c:v>
                </c:pt>
                <c:pt idx="122">
                  <c:v>232.215</c:v>
                </c:pt>
                <c:pt idx="123">
                  <c:v>233.17</c:v>
                </c:pt>
                <c:pt idx="124">
                  <c:v>234.12899999999999</c:v>
                </c:pt>
                <c:pt idx="125">
                  <c:v>235.09399999999999</c:v>
                </c:pt>
                <c:pt idx="126">
                  <c:v>236.054</c:v>
                </c:pt>
                <c:pt idx="127">
                  <c:v>237.012</c:v>
                </c:pt>
                <c:pt idx="128">
                  <c:v>237.96700000000001</c:v>
                </c:pt>
                <c:pt idx="129">
                  <c:v>238.934</c:v>
                </c:pt>
                <c:pt idx="130">
                  <c:v>239.90299999999999</c:v>
                </c:pt>
                <c:pt idx="131">
                  <c:v>240.852</c:v>
                </c:pt>
                <c:pt idx="132">
                  <c:v>241.80699999999999</c:v>
                </c:pt>
                <c:pt idx="133">
                  <c:v>242.773</c:v>
                </c:pt>
                <c:pt idx="134">
                  <c:v>243.73</c:v>
                </c:pt>
                <c:pt idx="135">
                  <c:v>244.69</c:v>
                </c:pt>
                <c:pt idx="136">
                  <c:v>245.64699999999999</c:v>
                </c:pt>
                <c:pt idx="137">
                  <c:v>246.61199999999999</c:v>
                </c:pt>
                <c:pt idx="138">
                  <c:v>247.572</c:v>
                </c:pt>
                <c:pt idx="139">
                  <c:v>248.535</c:v>
                </c:pt>
                <c:pt idx="140">
                  <c:v>249.48699999999999</c:v>
                </c:pt>
                <c:pt idx="141">
                  <c:v>250.45</c:v>
                </c:pt>
                <c:pt idx="142">
                  <c:v>251.41</c:v>
                </c:pt>
                <c:pt idx="143">
                  <c:v>252.374</c:v>
                </c:pt>
                <c:pt idx="144">
                  <c:v>253.328</c:v>
                </c:pt>
                <c:pt idx="145">
                  <c:v>254.29</c:v>
                </c:pt>
                <c:pt idx="146">
                  <c:v>255.24700000000001</c:v>
                </c:pt>
                <c:pt idx="147">
                  <c:v>256.214</c:v>
                </c:pt>
                <c:pt idx="148">
                  <c:v>257.17200000000003</c:v>
                </c:pt>
                <c:pt idx="149">
                  <c:v>258.12900000000002</c:v>
                </c:pt>
                <c:pt idx="150">
                  <c:v>259.08699999999999</c:v>
                </c:pt>
                <c:pt idx="151">
                  <c:v>260.05500000000001</c:v>
                </c:pt>
                <c:pt idx="152">
                  <c:v>261.012</c:v>
                </c:pt>
                <c:pt idx="153">
                  <c:v>261.971</c:v>
                </c:pt>
              </c:numCache>
            </c:numRef>
          </c:xVal>
          <c:yVal>
            <c:numRef>
              <c:f>'14.08 (10)'!$B$2:$B$164</c:f>
              <c:numCache>
                <c:formatCode>General</c:formatCode>
                <c:ptCount val="163"/>
                <c:pt idx="0">
                  <c:v>47.1</c:v>
                </c:pt>
                <c:pt idx="1">
                  <c:v>47.4</c:v>
                </c:pt>
                <c:pt idx="2">
                  <c:v>47.7</c:v>
                </c:pt>
                <c:pt idx="3">
                  <c:v>47.8</c:v>
                </c:pt>
                <c:pt idx="4">
                  <c:v>47.8</c:v>
                </c:pt>
                <c:pt idx="5">
                  <c:v>47.9</c:v>
                </c:pt>
                <c:pt idx="6">
                  <c:v>48</c:v>
                </c:pt>
                <c:pt idx="7">
                  <c:v>48</c:v>
                </c:pt>
                <c:pt idx="8">
                  <c:v>48.1</c:v>
                </c:pt>
                <c:pt idx="9">
                  <c:v>48.5</c:v>
                </c:pt>
                <c:pt idx="10">
                  <c:v>48.8</c:v>
                </c:pt>
                <c:pt idx="11">
                  <c:v>49</c:v>
                </c:pt>
                <c:pt idx="12">
                  <c:v>49.1</c:v>
                </c:pt>
                <c:pt idx="13">
                  <c:v>49.3</c:v>
                </c:pt>
                <c:pt idx="14">
                  <c:v>49.6</c:v>
                </c:pt>
                <c:pt idx="15">
                  <c:v>49.9</c:v>
                </c:pt>
                <c:pt idx="16">
                  <c:v>50.2</c:v>
                </c:pt>
                <c:pt idx="17">
                  <c:v>50.4</c:v>
                </c:pt>
                <c:pt idx="18">
                  <c:v>50.5</c:v>
                </c:pt>
                <c:pt idx="19">
                  <c:v>50.7</c:v>
                </c:pt>
                <c:pt idx="20">
                  <c:v>50.8</c:v>
                </c:pt>
                <c:pt idx="21">
                  <c:v>51.2</c:v>
                </c:pt>
                <c:pt idx="22">
                  <c:v>51.5</c:v>
                </c:pt>
                <c:pt idx="23">
                  <c:v>51.6</c:v>
                </c:pt>
                <c:pt idx="24">
                  <c:v>51.8</c:v>
                </c:pt>
                <c:pt idx="25">
                  <c:v>51.8</c:v>
                </c:pt>
                <c:pt idx="26">
                  <c:v>51.9</c:v>
                </c:pt>
                <c:pt idx="27">
                  <c:v>52</c:v>
                </c:pt>
                <c:pt idx="28">
                  <c:v>52</c:v>
                </c:pt>
                <c:pt idx="29">
                  <c:v>52.1</c:v>
                </c:pt>
                <c:pt idx="30">
                  <c:v>52.1</c:v>
                </c:pt>
                <c:pt idx="31">
                  <c:v>52.2</c:v>
                </c:pt>
                <c:pt idx="32">
                  <c:v>52.2</c:v>
                </c:pt>
                <c:pt idx="33">
                  <c:v>52.3</c:v>
                </c:pt>
                <c:pt idx="34">
                  <c:v>52.3</c:v>
                </c:pt>
                <c:pt idx="35">
                  <c:v>52.4</c:v>
                </c:pt>
                <c:pt idx="36">
                  <c:v>52.4</c:v>
                </c:pt>
                <c:pt idx="37">
                  <c:v>52.5</c:v>
                </c:pt>
                <c:pt idx="38">
                  <c:v>52.6</c:v>
                </c:pt>
                <c:pt idx="39">
                  <c:v>52.6</c:v>
                </c:pt>
                <c:pt idx="40">
                  <c:v>52.6</c:v>
                </c:pt>
                <c:pt idx="41">
                  <c:v>52.3</c:v>
                </c:pt>
                <c:pt idx="42">
                  <c:v>52.1</c:v>
                </c:pt>
                <c:pt idx="43">
                  <c:v>51.9</c:v>
                </c:pt>
                <c:pt idx="44">
                  <c:v>52.1</c:v>
                </c:pt>
                <c:pt idx="45">
                  <c:v>52.2</c:v>
                </c:pt>
                <c:pt idx="46">
                  <c:v>52.4</c:v>
                </c:pt>
                <c:pt idx="47">
                  <c:v>52.4</c:v>
                </c:pt>
                <c:pt idx="48">
                  <c:v>52.5</c:v>
                </c:pt>
                <c:pt idx="49">
                  <c:v>52.6</c:v>
                </c:pt>
                <c:pt idx="50">
                  <c:v>52.6</c:v>
                </c:pt>
                <c:pt idx="51">
                  <c:v>52.6</c:v>
                </c:pt>
                <c:pt idx="52">
                  <c:v>52.6</c:v>
                </c:pt>
                <c:pt idx="53">
                  <c:v>52.6</c:v>
                </c:pt>
                <c:pt idx="54">
                  <c:v>52.6</c:v>
                </c:pt>
                <c:pt idx="55">
                  <c:v>52.6</c:v>
                </c:pt>
                <c:pt idx="56">
                  <c:v>52.4</c:v>
                </c:pt>
                <c:pt idx="57">
                  <c:v>52.2</c:v>
                </c:pt>
                <c:pt idx="58">
                  <c:v>52</c:v>
                </c:pt>
                <c:pt idx="59">
                  <c:v>51.9</c:v>
                </c:pt>
                <c:pt idx="60">
                  <c:v>51.9</c:v>
                </c:pt>
                <c:pt idx="61">
                  <c:v>51.8</c:v>
                </c:pt>
                <c:pt idx="62">
                  <c:v>51.8</c:v>
                </c:pt>
                <c:pt idx="63">
                  <c:v>51.7</c:v>
                </c:pt>
                <c:pt idx="64">
                  <c:v>51.7</c:v>
                </c:pt>
                <c:pt idx="65">
                  <c:v>51.7</c:v>
                </c:pt>
                <c:pt idx="66">
                  <c:v>51.6</c:v>
                </c:pt>
                <c:pt idx="67">
                  <c:v>51.6</c:v>
                </c:pt>
                <c:pt idx="68">
                  <c:v>51.6</c:v>
                </c:pt>
                <c:pt idx="69">
                  <c:v>51.5</c:v>
                </c:pt>
                <c:pt idx="70">
                  <c:v>51.5</c:v>
                </c:pt>
                <c:pt idx="71">
                  <c:v>51.4</c:v>
                </c:pt>
                <c:pt idx="72">
                  <c:v>51.3</c:v>
                </c:pt>
                <c:pt idx="73">
                  <c:v>51.3</c:v>
                </c:pt>
                <c:pt idx="74">
                  <c:v>51.2</c:v>
                </c:pt>
                <c:pt idx="75">
                  <c:v>50.9</c:v>
                </c:pt>
                <c:pt idx="76">
                  <c:v>50.7</c:v>
                </c:pt>
                <c:pt idx="77">
                  <c:v>50.5</c:v>
                </c:pt>
                <c:pt idx="78">
                  <c:v>50.5</c:v>
                </c:pt>
                <c:pt idx="79">
                  <c:v>50.3</c:v>
                </c:pt>
                <c:pt idx="80">
                  <c:v>50.3</c:v>
                </c:pt>
                <c:pt idx="81">
                  <c:v>50.2</c:v>
                </c:pt>
                <c:pt idx="82">
                  <c:v>50.1</c:v>
                </c:pt>
                <c:pt idx="83">
                  <c:v>50.1</c:v>
                </c:pt>
                <c:pt idx="84">
                  <c:v>50</c:v>
                </c:pt>
                <c:pt idx="85">
                  <c:v>50</c:v>
                </c:pt>
                <c:pt idx="86">
                  <c:v>49.9</c:v>
                </c:pt>
                <c:pt idx="87">
                  <c:v>49.6</c:v>
                </c:pt>
                <c:pt idx="88">
                  <c:v>49.3</c:v>
                </c:pt>
                <c:pt idx="89">
                  <c:v>49.2</c:v>
                </c:pt>
                <c:pt idx="90">
                  <c:v>49.1</c:v>
                </c:pt>
                <c:pt idx="91">
                  <c:v>49</c:v>
                </c:pt>
                <c:pt idx="92">
                  <c:v>49</c:v>
                </c:pt>
                <c:pt idx="93">
                  <c:v>48.9</c:v>
                </c:pt>
                <c:pt idx="94">
                  <c:v>48.9</c:v>
                </c:pt>
                <c:pt idx="95">
                  <c:v>48.9</c:v>
                </c:pt>
                <c:pt idx="96">
                  <c:v>48.8</c:v>
                </c:pt>
                <c:pt idx="97">
                  <c:v>48.8</c:v>
                </c:pt>
                <c:pt idx="98">
                  <c:v>48.7</c:v>
                </c:pt>
                <c:pt idx="99">
                  <c:v>48.6</c:v>
                </c:pt>
                <c:pt idx="100">
                  <c:v>48.6</c:v>
                </c:pt>
                <c:pt idx="101">
                  <c:v>48.6</c:v>
                </c:pt>
                <c:pt idx="102">
                  <c:v>48.7</c:v>
                </c:pt>
                <c:pt idx="103">
                  <c:v>48.6</c:v>
                </c:pt>
                <c:pt idx="104">
                  <c:v>48.5</c:v>
                </c:pt>
                <c:pt idx="105">
                  <c:v>48.5</c:v>
                </c:pt>
                <c:pt idx="106">
                  <c:v>48.4</c:v>
                </c:pt>
                <c:pt idx="107">
                  <c:v>48.4</c:v>
                </c:pt>
                <c:pt idx="108">
                  <c:v>48.3</c:v>
                </c:pt>
                <c:pt idx="109">
                  <c:v>48.3</c:v>
                </c:pt>
                <c:pt idx="110">
                  <c:v>48.3</c:v>
                </c:pt>
                <c:pt idx="111">
                  <c:v>48.3</c:v>
                </c:pt>
                <c:pt idx="112">
                  <c:v>48.2</c:v>
                </c:pt>
                <c:pt idx="113">
                  <c:v>48.2</c:v>
                </c:pt>
                <c:pt idx="114">
                  <c:v>48.2</c:v>
                </c:pt>
                <c:pt idx="115">
                  <c:v>48.2</c:v>
                </c:pt>
                <c:pt idx="116">
                  <c:v>48.2</c:v>
                </c:pt>
                <c:pt idx="117">
                  <c:v>48.1</c:v>
                </c:pt>
                <c:pt idx="118">
                  <c:v>48.1</c:v>
                </c:pt>
                <c:pt idx="119">
                  <c:v>48.1</c:v>
                </c:pt>
                <c:pt idx="120">
                  <c:v>48</c:v>
                </c:pt>
                <c:pt idx="121">
                  <c:v>48</c:v>
                </c:pt>
                <c:pt idx="122">
                  <c:v>48</c:v>
                </c:pt>
                <c:pt idx="123">
                  <c:v>47.9</c:v>
                </c:pt>
                <c:pt idx="124">
                  <c:v>47.9</c:v>
                </c:pt>
                <c:pt idx="125">
                  <c:v>47.9</c:v>
                </c:pt>
                <c:pt idx="126">
                  <c:v>47.8</c:v>
                </c:pt>
                <c:pt idx="127">
                  <c:v>47.8</c:v>
                </c:pt>
                <c:pt idx="128">
                  <c:v>47.8</c:v>
                </c:pt>
                <c:pt idx="129">
                  <c:v>47.7</c:v>
                </c:pt>
                <c:pt idx="130">
                  <c:v>47.7</c:v>
                </c:pt>
                <c:pt idx="131">
                  <c:v>47.7</c:v>
                </c:pt>
                <c:pt idx="132">
                  <c:v>47.7</c:v>
                </c:pt>
                <c:pt idx="133">
                  <c:v>47.7</c:v>
                </c:pt>
                <c:pt idx="134">
                  <c:v>47.6</c:v>
                </c:pt>
                <c:pt idx="135">
                  <c:v>47.6</c:v>
                </c:pt>
                <c:pt idx="136">
                  <c:v>47.6</c:v>
                </c:pt>
                <c:pt idx="137">
                  <c:v>47.6</c:v>
                </c:pt>
                <c:pt idx="138">
                  <c:v>47.5</c:v>
                </c:pt>
                <c:pt idx="139">
                  <c:v>47.5</c:v>
                </c:pt>
                <c:pt idx="140">
                  <c:v>47.5</c:v>
                </c:pt>
                <c:pt idx="141">
                  <c:v>47.4</c:v>
                </c:pt>
                <c:pt idx="142">
                  <c:v>47.4</c:v>
                </c:pt>
                <c:pt idx="143">
                  <c:v>47.4</c:v>
                </c:pt>
                <c:pt idx="144">
                  <c:v>47.4</c:v>
                </c:pt>
                <c:pt idx="145">
                  <c:v>47.4</c:v>
                </c:pt>
                <c:pt idx="146">
                  <c:v>47.4</c:v>
                </c:pt>
                <c:pt idx="147">
                  <c:v>47.3</c:v>
                </c:pt>
                <c:pt idx="148">
                  <c:v>47.4</c:v>
                </c:pt>
                <c:pt idx="149">
                  <c:v>47.3</c:v>
                </c:pt>
                <c:pt idx="150">
                  <c:v>47.3</c:v>
                </c:pt>
                <c:pt idx="151">
                  <c:v>47.2</c:v>
                </c:pt>
                <c:pt idx="152">
                  <c:v>47.2</c:v>
                </c:pt>
                <c:pt idx="153">
                  <c:v>47.2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(10)'!$A$2:$A$164</c:f>
              <c:numCache>
                <c:formatCode>General</c:formatCode>
                <c:ptCount val="163"/>
                <c:pt idx="0">
                  <c:v>115.087</c:v>
                </c:pt>
                <c:pt idx="1">
                  <c:v>116.05</c:v>
                </c:pt>
                <c:pt idx="2">
                  <c:v>117.012</c:v>
                </c:pt>
                <c:pt idx="3">
                  <c:v>117.97499999999999</c:v>
                </c:pt>
                <c:pt idx="4">
                  <c:v>118.92700000000001</c:v>
                </c:pt>
                <c:pt idx="5">
                  <c:v>119.887</c:v>
                </c:pt>
                <c:pt idx="6">
                  <c:v>120.848</c:v>
                </c:pt>
                <c:pt idx="7">
                  <c:v>121.807</c:v>
                </c:pt>
                <c:pt idx="8">
                  <c:v>122.77200000000001</c:v>
                </c:pt>
                <c:pt idx="9">
                  <c:v>123.733</c:v>
                </c:pt>
                <c:pt idx="10">
                  <c:v>124.68899999999999</c:v>
                </c:pt>
                <c:pt idx="11">
                  <c:v>125.655</c:v>
                </c:pt>
                <c:pt idx="12">
                  <c:v>126.613</c:v>
                </c:pt>
                <c:pt idx="13">
                  <c:v>127.57</c:v>
                </c:pt>
                <c:pt idx="14">
                  <c:v>128.53100000000001</c:v>
                </c:pt>
                <c:pt idx="15">
                  <c:v>129.49199999999999</c:v>
                </c:pt>
                <c:pt idx="16">
                  <c:v>130.45400000000001</c:v>
                </c:pt>
                <c:pt idx="17">
                  <c:v>131.40700000000001</c:v>
                </c:pt>
                <c:pt idx="18">
                  <c:v>132.36799999999999</c:v>
                </c:pt>
                <c:pt idx="19">
                  <c:v>133.33199999999999</c:v>
                </c:pt>
                <c:pt idx="20">
                  <c:v>134.29300000000001</c:v>
                </c:pt>
                <c:pt idx="21">
                  <c:v>135.24700000000001</c:v>
                </c:pt>
                <c:pt idx="22">
                  <c:v>136.20699999999999</c:v>
                </c:pt>
                <c:pt idx="23">
                  <c:v>137.17400000000001</c:v>
                </c:pt>
                <c:pt idx="24">
                  <c:v>138.131</c:v>
                </c:pt>
                <c:pt idx="25">
                  <c:v>139.08699999999999</c:v>
                </c:pt>
                <c:pt idx="26">
                  <c:v>140.054</c:v>
                </c:pt>
                <c:pt idx="27">
                  <c:v>141.012</c:v>
                </c:pt>
                <c:pt idx="28">
                  <c:v>141.97</c:v>
                </c:pt>
                <c:pt idx="29">
                  <c:v>142.92699999999999</c:v>
                </c:pt>
                <c:pt idx="30">
                  <c:v>143.887</c:v>
                </c:pt>
                <c:pt idx="31">
                  <c:v>144.85300000000001</c:v>
                </c:pt>
                <c:pt idx="32">
                  <c:v>145.81</c:v>
                </c:pt>
                <c:pt idx="33">
                  <c:v>146.773</c:v>
                </c:pt>
                <c:pt idx="34">
                  <c:v>147.73500000000001</c:v>
                </c:pt>
                <c:pt idx="35">
                  <c:v>148.68799999999999</c:v>
                </c:pt>
                <c:pt idx="36">
                  <c:v>149.649</c:v>
                </c:pt>
                <c:pt idx="37">
                  <c:v>150.61199999999999</c:v>
                </c:pt>
                <c:pt idx="38">
                  <c:v>151.57400000000001</c:v>
                </c:pt>
                <c:pt idx="39">
                  <c:v>152.52699999999999</c:v>
                </c:pt>
                <c:pt idx="40">
                  <c:v>153.49100000000001</c:v>
                </c:pt>
                <c:pt idx="41">
                  <c:v>154.45500000000001</c:v>
                </c:pt>
                <c:pt idx="42">
                  <c:v>155.41200000000001</c:v>
                </c:pt>
                <c:pt idx="43">
                  <c:v>156.36799999999999</c:v>
                </c:pt>
                <c:pt idx="44">
                  <c:v>157.33500000000001</c:v>
                </c:pt>
                <c:pt idx="45">
                  <c:v>158.29300000000001</c:v>
                </c:pt>
                <c:pt idx="46">
                  <c:v>159.25</c:v>
                </c:pt>
                <c:pt idx="47">
                  <c:v>160.20699999999999</c:v>
                </c:pt>
                <c:pt idx="48">
                  <c:v>161.17400000000001</c:v>
                </c:pt>
                <c:pt idx="49">
                  <c:v>162.13399999999999</c:v>
                </c:pt>
                <c:pt idx="50">
                  <c:v>163.09100000000001</c:v>
                </c:pt>
                <c:pt idx="51">
                  <c:v>164.054</c:v>
                </c:pt>
                <c:pt idx="52">
                  <c:v>165.00700000000001</c:v>
                </c:pt>
                <c:pt idx="53">
                  <c:v>165.96899999999999</c:v>
                </c:pt>
                <c:pt idx="54">
                  <c:v>166.93100000000001</c:v>
                </c:pt>
                <c:pt idx="55">
                  <c:v>167.887</c:v>
                </c:pt>
                <c:pt idx="56">
                  <c:v>168.85400000000001</c:v>
                </c:pt>
                <c:pt idx="57">
                  <c:v>169.81299999999999</c:v>
                </c:pt>
                <c:pt idx="58">
                  <c:v>170.767</c:v>
                </c:pt>
                <c:pt idx="59">
                  <c:v>171.73400000000001</c:v>
                </c:pt>
                <c:pt idx="60">
                  <c:v>172.69200000000001</c:v>
                </c:pt>
                <c:pt idx="61">
                  <c:v>173.649</c:v>
                </c:pt>
                <c:pt idx="62">
                  <c:v>174.607</c:v>
                </c:pt>
                <c:pt idx="63">
                  <c:v>175.57300000000001</c:v>
                </c:pt>
                <c:pt idx="64">
                  <c:v>176.53200000000001</c:v>
                </c:pt>
                <c:pt idx="65">
                  <c:v>177.488</c:v>
                </c:pt>
                <c:pt idx="66">
                  <c:v>178.44900000000001</c:v>
                </c:pt>
                <c:pt idx="67">
                  <c:v>179.41200000000001</c:v>
                </c:pt>
                <c:pt idx="68">
                  <c:v>180.37200000000001</c:v>
                </c:pt>
                <c:pt idx="69">
                  <c:v>181.33500000000001</c:v>
                </c:pt>
                <c:pt idx="70">
                  <c:v>182.28700000000001</c:v>
                </c:pt>
                <c:pt idx="71">
                  <c:v>183.25</c:v>
                </c:pt>
                <c:pt idx="72">
                  <c:v>184.21100000000001</c:v>
                </c:pt>
                <c:pt idx="73">
                  <c:v>185.17400000000001</c:v>
                </c:pt>
                <c:pt idx="74">
                  <c:v>186.12700000000001</c:v>
                </c:pt>
                <c:pt idx="75">
                  <c:v>187.09399999999999</c:v>
                </c:pt>
                <c:pt idx="76">
                  <c:v>188.048</c:v>
                </c:pt>
                <c:pt idx="77">
                  <c:v>189.01499999999999</c:v>
                </c:pt>
                <c:pt idx="78">
                  <c:v>189.97399999999999</c:v>
                </c:pt>
                <c:pt idx="79">
                  <c:v>190.93</c:v>
                </c:pt>
                <c:pt idx="80">
                  <c:v>191.89</c:v>
                </c:pt>
                <c:pt idx="81">
                  <c:v>192.85400000000001</c:v>
                </c:pt>
                <c:pt idx="82">
                  <c:v>193.81200000000001</c:v>
                </c:pt>
                <c:pt idx="83">
                  <c:v>194.77199999999999</c:v>
                </c:pt>
                <c:pt idx="84">
                  <c:v>195.72800000000001</c:v>
                </c:pt>
                <c:pt idx="85">
                  <c:v>196.691</c:v>
                </c:pt>
                <c:pt idx="86">
                  <c:v>197.65299999999999</c:v>
                </c:pt>
                <c:pt idx="87">
                  <c:v>198.607</c:v>
                </c:pt>
                <c:pt idx="88">
                  <c:v>199.56700000000001</c:v>
                </c:pt>
                <c:pt idx="89">
                  <c:v>200.53</c:v>
                </c:pt>
                <c:pt idx="90">
                  <c:v>201.49199999999999</c:v>
                </c:pt>
                <c:pt idx="91">
                  <c:v>202.45500000000001</c:v>
                </c:pt>
                <c:pt idx="92">
                  <c:v>203.41</c:v>
                </c:pt>
                <c:pt idx="93">
                  <c:v>204.37200000000001</c:v>
                </c:pt>
                <c:pt idx="94">
                  <c:v>205.32900000000001</c:v>
                </c:pt>
                <c:pt idx="95">
                  <c:v>206.28700000000001</c:v>
                </c:pt>
                <c:pt idx="96">
                  <c:v>207.25299999999999</c:v>
                </c:pt>
                <c:pt idx="97">
                  <c:v>208.21299999999999</c:v>
                </c:pt>
                <c:pt idx="98">
                  <c:v>209.16900000000001</c:v>
                </c:pt>
                <c:pt idx="99">
                  <c:v>210.13499999999999</c:v>
                </c:pt>
                <c:pt idx="100">
                  <c:v>211.09399999999999</c:v>
                </c:pt>
                <c:pt idx="101">
                  <c:v>212.05199999999999</c:v>
                </c:pt>
                <c:pt idx="102">
                  <c:v>213.00899999999999</c:v>
                </c:pt>
                <c:pt idx="103">
                  <c:v>213.97200000000001</c:v>
                </c:pt>
                <c:pt idx="104">
                  <c:v>214.934</c:v>
                </c:pt>
                <c:pt idx="105">
                  <c:v>215.89</c:v>
                </c:pt>
                <c:pt idx="106">
                  <c:v>216.84800000000001</c:v>
                </c:pt>
                <c:pt idx="107">
                  <c:v>217.81100000000001</c:v>
                </c:pt>
                <c:pt idx="108">
                  <c:v>218.773</c:v>
                </c:pt>
                <c:pt idx="109">
                  <c:v>219.732</c:v>
                </c:pt>
                <c:pt idx="110">
                  <c:v>220.68700000000001</c:v>
                </c:pt>
                <c:pt idx="111">
                  <c:v>221.65299999999999</c:v>
                </c:pt>
                <c:pt idx="112">
                  <c:v>222.61199999999999</c:v>
                </c:pt>
                <c:pt idx="113">
                  <c:v>223.56700000000001</c:v>
                </c:pt>
                <c:pt idx="114">
                  <c:v>224.53399999999999</c:v>
                </c:pt>
                <c:pt idx="115">
                  <c:v>225.49</c:v>
                </c:pt>
                <c:pt idx="116">
                  <c:v>226.44900000000001</c:v>
                </c:pt>
                <c:pt idx="117">
                  <c:v>227.40700000000001</c:v>
                </c:pt>
                <c:pt idx="118">
                  <c:v>228.36799999999999</c:v>
                </c:pt>
                <c:pt idx="119">
                  <c:v>229.33</c:v>
                </c:pt>
                <c:pt idx="120">
                  <c:v>230.29</c:v>
                </c:pt>
                <c:pt idx="121">
                  <c:v>231.25399999999999</c:v>
                </c:pt>
                <c:pt idx="122">
                  <c:v>232.215</c:v>
                </c:pt>
                <c:pt idx="123">
                  <c:v>233.17</c:v>
                </c:pt>
                <c:pt idx="124">
                  <c:v>234.12899999999999</c:v>
                </c:pt>
                <c:pt idx="125">
                  <c:v>235.09399999999999</c:v>
                </c:pt>
                <c:pt idx="126">
                  <c:v>236.054</c:v>
                </c:pt>
                <c:pt idx="127">
                  <c:v>237.012</c:v>
                </c:pt>
                <c:pt idx="128">
                  <c:v>237.96700000000001</c:v>
                </c:pt>
                <c:pt idx="129">
                  <c:v>238.934</c:v>
                </c:pt>
                <c:pt idx="130">
                  <c:v>239.90299999999999</c:v>
                </c:pt>
                <c:pt idx="131">
                  <c:v>240.852</c:v>
                </c:pt>
                <c:pt idx="132">
                  <c:v>241.80699999999999</c:v>
                </c:pt>
                <c:pt idx="133">
                  <c:v>242.773</c:v>
                </c:pt>
                <c:pt idx="134">
                  <c:v>243.73</c:v>
                </c:pt>
                <c:pt idx="135">
                  <c:v>244.69</c:v>
                </c:pt>
                <c:pt idx="136">
                  <c:v>245.64699999999999</c:v>
                </c:pt>
                <c:pt idx="137">
                  <c:v>246.61199999999999</c:v>
                </c:pt>
                <c:pt idx="138">
                  <c:v>247.572</c:v>
                </c:pt>
                <c:pt idx="139">
                  <c:v>248.535</c:v>
                </c:pt>
                <c:pt idx="140">
                  <c:v>249.48699999999999</c:v>
                </c:pt>
                <c:pt idx="141">
                  <c:v>250.45</c:v>
                </c:pt>
                <c:pt idx="142">
                  <c:v>251.41</c:v>
                </c:pt>
                <c:pt idx="143">
                  <c:v>252.374</c:v>
                </c:pt>
                <c:pt idx="144">
                  <c:v>253.328</c:v>
                </c:pt>
                <c:pt idx="145">
                  <c:v>254.29</c:v>
                </c:pt>
                <c:pt idx="146">
                  <c:v>255.24700000000001</c:v>
                </c:pt>
                <c:pt idx="147">
                  <c:v>256.214</c:v>
                </c:pt>
                <c:pt idx="148">
                  <c:v>257.17200000000003</c:v>
                </c:pt>
                <c:pt idx="149">
                  <c:v>258.12900000000002</c:v>
                </c:pt>
                <c:pt idx="150">
                  <c:v>259.08699999999999</c:v>
                </c:pt>
                <c:pt idx="151">
                  <c:v>260.05500000000001</c:v>
                </c:pt>
                <c:pt idx="152">
                  <c:v>261.012</c:v>
                </c:pt>
                <c:pt idx="153">
                  <c:v>261.971</c:v>
                </c:pt>
              </c:numCache>
            </c:numRef>
          </c:xVal>
          <c:yVal>
            <c:numRef>
              <c:f>'14.08 (10)'!$C$2:$C$164</c:f>
              <c:numCache>
                <c:formatCode>0.0</c:formatCode>
                <c:ptCount val="163"/>
                <c:pt idx="0">
                  <c:v>47.1</c:v>
                </c:pt>
                <c:pt idx="1">
                  <c:v>47.100655619400342</c:v>
                </c:pt>
                <c:pt idx="2">
                  <c:v>47.10131055799134</c:v>
                </c:pt>
                <c:pt idx="3">
                  <c:v>47.101966177391681</c:v>
                </c:pt>
                <c:pt idx="4">
                  <c:v>47.102614307889219</c:v>
                </c:pt>
                <c:pt idx="5">
                  <c:v>47.103267884861523</c:v>
                </c:pt>
                <c:pt idx="6">
                  <c:v>47.103922142643171</c:v>
                </c:pt>
                <c:pt idx="7">
                  <c:v>47.104575038806132</c:v>
                </c:pt>
                <c:pt idx="8">
                  <c:v>47.105232019825166</c:v>
                </c:pt>
                <c:pt idx="9">
                  <c:v>47.105886277606814</c:v>
                </c:pt>
                <c:pt idx="10">
                  <c:v>47.106537131341732</c:v>
                </c:pt>
                <c:pt idx="11">
                  <c:v>47.107194793170116</c:v>
                </c:pt>
                <c:pt idx="12">
                  <c:v>47.107847008523727</c:v>
                </c:pt>
                <c:pt idx="13">
                  <c:v>47.108498543067995</c:v>
                </c:pt>
                <c:pt idx="14">
                  <c:v>47.109152800849643</c:v>
                </c:pt>
                <c:pt idx="15">
                  <c:v>47.10980705863129</c:v>
                </c:pt>
                <c:pt idx="16">
                  <c:v>47.110461997222288</c:v>
                </c:pt>
                <c:pt idx="17">
                  <c:v>47.111110808529169</c:v>
                </c:pt>
                <c:pt idx="18">
                  <c:v>47.111765066310817</c:v>
                </c:pt>
                <c:pt idx="19">
                  <c:v>47.112421366520508</c:v>
                </c:pt>
                <c:pt idx="20">
                  <c:v>47.113075624302155</c:v>
                </c:pt>
                <c:pt idx="21">
                  <c:v>47.113725116418379</c:v>
                </c:pt>
                <c:pt idx="22">
                  <c:v>47.114378693390684</c:v>
                </c:pt>
                <c:pt idx="23">
                  <c:v>47.115037036028411</c:v>
                </c:pt>
                <c:pt idx="24">
                  <c:v>47.115688570572679</c:v>
                </c:pt>
                <c:pt idx="25">
                  <c:v>47.116339424307597</c:v>
                </c:pt>
                <c:pt idx="26">
                  <c:v>47.116997766945325</c:v>
                </c:pt>
                <c:pt idx="27">
                  <c:v>47.117649982298936</c:v>
                </c:pt>
                <c:pt idx="28">
                  <c:v>47.118302197652547</c:v>
                </c:pt>
                <c:pt idx="29">
                  <c:v>47.118953732196815</c:v>
                </c:pt>
                <c:pt idx="30">
                  <c:v>47.119607309169119</c:v>
                </c:pt>
                <c:pt idx="31">
                  <c:v>47.120264970997503</c:v>
                </c:pt>
                <c:pt idx="32">
                  <c:v>47.120916505541771</c:v>
                </c:pt>
                <c:pt idx="33">
                  <c:v>47.121572124942112</c:v>
                </c:pt>
                <c:pt idx="34">
                  <c:v>47.12222706353311</c:v>
                </c:pt>
                <c:pt idx="35">
                  <c:v>47.122875874839991</c:v>
                </c:pt>
                <c:pt idx="36">
                  <c:v>47.123530132621639</c:v>
                </c:pt>
                <c:pt idx="37">
                  <c:v>47.12418575202198</c:v>
                </c:pt>
                <c:pt idx="38">
                  <c:v>47.124840690612977</c:v>
                </c:pt>
                <c:pt idx="39">
                  <c:v>47.125489501919859</c:v>
                </c:pt>
                <c:pt idx="40">
                  <c:v>47.12614580212955</c:v>
                </c:pt>
                <c:pt idx="41">
                  <c:v>47.126802102339241</c:v>
                </c:pt>
                <c:pt idx="42">
                  <c:v>47.127453636883509</c:v>
                </c:pt>
                <c:pt idx="43">
                  <c:v>47.128104490618426</c:v>
                </c:pt>
                <c:pt idx="44">
                  <c:v>47.128762833256154</c:v>
                </c:pt>
                <c:pt idx="45">
                  <c:v>47.129415048609765</c:v>
                </c:pt>
                <c:pt idx="46">
                  <c:v>47.130066583154033</c:v>
                </c:pt>
                <c:pt idx="47">
                  <c:v>47.130718117698301</c:v>
                </c:pt>
                <c:pt idx="48">
                  <c:v>47.131376460336028</c:v>
                </c:pt>
                <c:pt idx="49">
                  <c:v>47.132030037308333</c:v>
                </c:pt>
                <c:pt idx="50">
                  <c:v>47.132681571852601</c:v>
                </c:pt>
                <c:pt idx="51">
                  <c:v>47.133337191252942</c:v>
                </c:pt>
                <c:pt idx="52">
                  <c:v>47.133986002559823</c:v>
                </c:pt>
                <c:pt idx="53">
                  <c:v>47.13464094115082</c:v>
                </c:pt>
                <c:pt idx="54">
                  <c:v>47.135295879741818</c:v>
                </c:pt>
                <c:pt idx="55">
                  <c:v>47.135946733476736</c:v>
                </c:pt>
                <c:pt idx="56">
                  <c:v>47.136605076114463</c:v>
                </c:pt>
                <c:pt idx="57">
                  <c:v>47.137257972277425</c:v>
                </c:pt>
                <c:pt idx="58">
                  <c:v>47.137907464393649</c:v>
                </c:pt>
                <c:pt idx="59">
                  <c:v>47.138565807031377</c:v>
                </c:pt>
                <c:pt idx="60">
                  <c:v>47.139218022384988</c:v>
                </c:pt>
                <c:pt idx="61">
                  <c:v>47.139869556929256</c:v>
                </c:pt>
                <c:pt idx="62">
                  <c:v>47.140521772282867</c:v>
                </c:pt>
                <c:pt idx="63">
                  <c:v>47.141179434111251</c:v>
                </c:pt>
                <c:pt idx="64">
                  <c:v>47.141832330274212</c:v>
                </c:pt>
                <c:pt idx="65">
                  <c:v>47.14248318400913</c:v>
                </c:pt>
                <c:pt idx="66">
                  <c:v>47.143137441790778</c:v>
                </c:pt>
                <c:pt idx="67">
                  <c:v>47.143793061191118</c:v>
                </c:pt>
                <c:pt idx="68">
                  <c:v>47.144446638163423</c:v>
                </c:pt>
                <c:pt idx="69">
                  <c:v>47.145102257563764</c:v>
                </c:pt>
                <c:pt idx="70">
                  <c:v>47.145750388061302</c:v>
                </c:pt>
                <c:pt idx="71">
                  <c:v>47.146406007461643</c:v>
                </c:pt>
                <c:pt idx="72">
                  <c:v>47.14706026524329</c:v>
                </c:pt>
                <c:pt idx="73">
                  <c:v>47.147715884643631</c:v>
                </c:pt>
                <c:pt idx="74">
                  <c:v>47.148364695950512</c:v>
                </c:pt>
                <c:pt idx="75">
                  <c:v>47.14902303858824</c:v>
                </c:pt>
                <c:pt idx="76">
                  <c:v>47.149672530704464</c:v>
                </c:pt>
                <c:pt idx="77">
                  <c:v>47.150330873342192</c:v>
                </c:pt>
                <c:pt idx="78">
                  <c:v>47.150983769505153</c:v>
                </c:pt>
                <c:pt idx="79">
                  <c:v>47.151634623240071</c:v>
                </c:pt>
                <c:pt idx="80">
                  <c:v>47.152288200212375</c:v>
                </c:pt>
                <c:pt idx="81">
                  <c:v>47.152944500422066</c:v>
                </c:pt>
                <c:pt idx="82">
                  <c:v>47.153596715775677</c:v>
                </c:pt>
                <c:pt idx="83">
                  <c:v>47.154250292747982</c:v>
                </c:pt>
                <c:pt idx="84">
                  <c:v>47.154901146482899</c:v>
                </c:pt>
                <c:pt idx="85">
                  <c:v>47.15555676588324</c:v>
                </c:pt>
                <c:pt idx="86">
                  <c:v>47.156211704474238</c:v>
                </c:pt>
                <c:pt idx="87">
                  <c:v>47.156861196590462</c:v>
                </c:pt>
                <c:pt idx="88">
                  <c:v>47.157514773562767</c:v>
                </c:pt>
                <c:pt idx="89">
                  <c:v>47.158170392963108</c:v>
                </c:pt>
                <c:pt idx="90">
                  <c:v>47.158825331554105</c:v>
                </c:pt>
                <c:pt idx="91">
                  <c:v>47.159480950954446</c:v>
                </c:pt>
                <c:pt idx="92">
                  <c:v>47.160131123880021</c:v>
                </c:pt>
                <c:pt idx="93">
                  <c:v>47.160786062471018</c:v>
                </c:pt>
                <c:pt idx="94">
                  <c:v>47.161437597015286</c:v>
                </c:pt>
                <c:pt idx="95">
                  <c:v>47.162089812368897</c:v>
                </c:pt>
                <c:pt idx="96">
                  <c:v>47.162747474197282</c:v>
                </c:pt>
                <c:pt idx="97">
                  <c:v>47.163401051169586</c:v>
                </c:pt>
                <c:pt idx="98">
                  <c:v>47.164051904904504</c:v>
                </c:pt>
                <c:pt idx="99">
                  <c:v>47.164709566732888</c:v>
                </c:pt>
                <c:pt idx="100">
                  <c:v>47.16536246289585</c:v>
                </c:pt>
                <c:pt idx="101">
                  <c:v>47.166014678249461</c:v>
                </c:pt>
                <c:pt idx="102">
                  <c:v>47.166666212793729</c:v>
                </c:pt>
                <c:pt idx="103">
                  <c:v>47.167321832194069</c:v>
                </c:pt>
                <c:pt idx="104">
                  <c:v>47.167976770785067</c:v>
                </c:pt>
                <c:pt idx="105">
                  <c:v>47.168627624519985</c:v>
                </c:pt>
                <c:pt idx="106">
                  <c:v>47.169279839873596</c:v>
                </c:pt>
                <c:pt idx="107">
                  <c:v>47.169935459273937</c:v>
                </c:pt>
                <c:pt idx="108">
                  <c:v>47.170590397864935</c:v>
                </c:pt>
                <c:pt idx="109">
                  <c:v>47.171243294027896</c:v>
                </c:pt>
                <c:pt idx="110">
                  <c:v>47.17189346695347</c:v>
                </c:pt>
                <c:pt idx="111">
                  <c:v>47.172551128781855</c:v>
                </c:pt>
                <c:pt idx="112">
                  <c:v>47.173204024944816</c:v>
                </c:pt>
                <c:pt idx="113">
                  <c:v>47.173854197870391</c:v>
                </c:pt>
                <c:pt idx="114">
                  <c:v>47.174512540508118</c:v>
                </c:pt>
                <c:pt idx="115">
                  <c:v>47.175163394243036</c:v>
                </c:pt>
                <c:pt idx="116">
                  <c:v>47.175816290405997</c:v>
                </c:pt>
                <c:pt idx="117">
                  <c:v>47.176468505759608</c:v>
                </c:pt>
                <c:pt idx="118">
                  <c:v>47.177122763541256</c:v>
                </c:pt>
                <c:pt idx="119">
                  <c:v>47.177777702132254</c:v>
                </c:pt>
                <c:pt idx="120">
                  <c:v>47.178431279104558</c:v>
                </c:pt>
                <c:pt idx="121">
                  <c:v>47.179087579314249</c:v>
                </c:pt>
                <c:pt idx="122">
                  <c:v>47.179741837095897</c:v>
                </c:pt>
                <c:pt idx="123">
                  <c:v>47.180392010021471</c:v>
                </c:pt>
                <c:pt idx="124">
                  <c:v>47.181044906184432</c:v>
                </c:pt>
                <c:pt idx="125">
                  <c:v>47.181701887203467</c:v>
                </c:pt>
                <c:pt idx="126">
                  <c:v>47.182355464175771</c:v>
                </c:pt>
                <c:pt idx="127">
                  <c:v>47.183007679529382</c:v>
                </c:pt>
                <c:pt idx="128">
                  <c:v>47.183657852454957</c:v>
                </c:pt>
                <c:pt idx="129">
                  <c:v>47.184316195092684</c:v>
                </c:pt>
                <c:pt idx="130">
                  <c:v>47.184975899349105</c:v>
                </c:pt>
                <c:pt idx="131">
                  <c:v>47.1856219874186</c:v>
                </c:pt>
                <c:pt idx="132">
                  <c:v>47.186272160344174</c:v>
                </c:pt>
                <c:pt idx="133">
                  <c:v>47.186929822172559</c:v>
                </c:pt>
                <c:pt idx="134">
                  <c:v>47.187581356716827</c:v>
                </c:pt>
                <c:pt idx="135">
                  <c:v>47.188234933689131</c:v>
                </c:pt>
                <c:pt idx="136">
                  <c:v>47.188886468233399</c:v>
                </c:pt>
                <c:pt idx="137">
                  <c:v>47.189543449252433</c:v>
                </c:pt>
                <c:pt idx="138">
                  <c:v>47.190197026224737</c:v>
                </c:pt>
                <c:pt idx="139">
                  <c:v>47.190852645625078</c:v>
                </c:pt>
                <c:pt idx="140">
                  <c:v>47.191500776122616</c:v>
                </c:pt>
                <c:pt idx="141">
                  <c:v>47.192156395522957</c:v>
                </c:pt>
                <c:pt idx="142">
                  <c:v>47.192809972495262</c:v>
                </c:pt>
                <c:pt idx="143">
                  <c:v>47.193466272704953</c:v>
                </c:pt>
                <c:pt idx="144">
                  <c:v>47.194115764821177</c:v>
                </c:pt>
                <c:pt idx="145">
                  <c:v>47.194770703412175</c:v>
                </c:pt>
                <c:pt idx="146">
                  <c:v>47.195422237956443</c:v>
                </c:pt>
                <c:pt idx="147">
                  <c:v>47.19608058059417</c:v>
                </c:pt>
                <c:pt idx="148">
                  <c:v>47.196732795947781</c:v>
                </c:pt>
                <c:pt idx="149">
                  <c:v>47.197384330492049</c:v>
                </c:pt>
                <c:pt idx="150">
                  <c:v>47.19803654584566</c:v>
                </c:pt>
                <c:pt idx="151">
                  <c:v>47.198695569292731</c:v>
                </c:pt>
                <c:pt idx="152">
                  <c:v>47.199347103836999</c:v>
                </c:pt>
                <c:pt idx="153">
                  <c:v>47.2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2832"/>
        <c:axId val="119594368"/>
      </c:scatterChart>
      <c:valAx>
        <c:axId val="11959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594368"/>
        <c:crosses val="autoZero"/>
        <c:crossBetween val="midCat"/>
      </c:valAx>
      <c:valAx>
        <c:axId val="1195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9283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(10)'!$M$1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(10)'!$L$2:$L$283</c:f>
              <c:numCache>
                <c:formatCode>General</c:formatCode>
                <c:ptCount val="282"/>
                <c:pt idx="0">
                  <c:v>98.769000000000005</c:v>
                </c:pt>
                <c:pt idx="1">
                  <c:v>99.730999999999995</c:v>
                </c:pt>
                <c:pt idx="2">
                  <c:v>100.694</c:v>
                </c:pt>
                <c:pt idx="3">
                  <c:v>101.64700000000001</c:v>
                </c:pt>
                <c:pt idx="4">
                  <c:v>102.608</c:v>
                </c:pt>
                <c:pt idx="5" formatCode="0.00">
                  <c:v>103.572</c:v>
                </c:pt>
                <c:pt idx="6" formatCode="0.00">
                  <c:v>104.535</c:v>
                </c:pt>
                <c:pt idx="7" formatCode="0.00">
                  <c:v>105.49299999999999</c:v>
                </c:pt>
                <c:pt idx="8" formatCode="0.00">
                  <c:v>106.45</c:v>
                </c:pt>
                <c:pt idx="9" formatCode="0.00">
                  <c:v>107.407</c:v>
                </c:pt>
                <c:pt idx="10" formatCode="0.00">
                  <c:v>108.374</c:v>
                </c:pt>
                <c:pt idx="11" formatCode="0.00">
                  <c:v>109.33199999999999</c:v>
                </c:pt>
                <c:pt idx="12">
                  <c:v>110.289</c:v>
                </c:pt>
                <c:pt idx="13">
                  <c:v>111.247</c:v>
                </c:pt>
                <c:pt idx="14">
                  <c:v>112.20699999999999</c:v>
                </c:pt>
                <c:pt idx="15">
                  <c:v>113.17</c:v>
                </c:pt>
                <c:pt idx="16">
                  <c:v>114.133</c:v>
                </c:pt>
                <c:pt idx="17">
                  <c:v>115.095</c:v>
                </c:pt>
                <c:pt idx="18">
                  <c:v>116.051</c:v>
                </c:pt>
                <c:pt idx="19">
                  <c:v>117.012</c:v>
                </c:pt>
                <c:pt idx="20">
                  <c:v>117.97499999999999</c:v>
                </c:pt>
                <c:pt idx="21">
                  <c:v>118.92700000000001</c:v>
                </c:pt>
                <c:pt idx="22">
                  <c:v>119.887</c:v>
                </c:pt>
                <c:pt idx="23">
                  <c:v>120.848</c:v>
                </c:pt>
                <c:pt idx="24">
                  <c:v>121.807</c:v>
                </c:pt>
                <c:pt idx="25">
                  <c:v>122.77200000000001</c:v>
                </c:pt>
                <c:pt idx="26">
                  <c:v>123.733</c:v>
                </c:pt>
                <c:pt idx="27">
                  <c:v>124.68899999999999</c:v>
                </c:pt>
                <c:pt idx="28">
                  <c:v>125.655</c:v>
                </c:pt>
                <c:pt idx="29">
                  <c:v>126.613</c:v>
                </c:pt>
                <c:pt idx="30">
                  <c:v>127.57</c:v>
                </c:pt>
                <c:pt idx="31">
                  <c:v>128.53100000000001</c:v>
                </c:pt>
                <c:pt idx="32">
                  <c:v>129.49199999999999</c:v>
                </c:pt>
                <c:pt idx="33">
                  <c:v>130.45400000000001</c:v>
                </c:pt>
                <c:pt idx="34">
                  <c:v>131.40700000000001</c:v>
                </c:pt>
                <c:pt idx="35">
                  <c:v>132.36799999999999</c:v>
                </c:pt>
                <c:pt idx="36">
                  <c:v>133.33099999999999</c:v>
                </c:pt>
                <c:pt idx="37">
                  <c:v>134.29300000000001</c:v>
                </c:pt>
                <c:pt idx="38">
                  <c:v>135.24700000000001</c:v>
                </c:pt>
                <c:pt idx="39">
                  <c:v>136.20699999999999</c:v>
                </c:pt>
                <c:pt idx="40">
                  <c:v>137.17400000000001</c:v>
                </c:pt>
                <c:pt idx="41">
                  <c:v>138.131</c:v>
                </c:pt>
                <c:pt idx="42">
                  <c:v>139.08699999999999</c:v>
                </c:pt>
                <c:pt idx="43">
                  <c:v>140.054</c:v>
                </c:pt>
                <c:pt idx="44">
                  <c:v>141.012</c:v>
                </c:pt>
                <c:pt idx="45">
                  <c:v>141.96899999999999</c:v>
                </c:pt>
                <c:pt idx="46">
                  <c:v>142.92699999999999</c:v>
                </c:pt>
                <c:pt idx="47">
                  <c:v>143.887</c:v>
                </c:pt>
                <c:pt idx="48">
                  <c:v>144.85300000000001</c:v>
                </c:pt>
                <c:pt idx="49">
                  <c:v>145.81</c:v>
                </c:pt>
                <c:pt idx="50">
                  <c:v>146.773</c:v>
                </c:pt>
                <c:pt idx="51">
                  <c:v>147.73500000000001</c:v>
                </c:pt>
                <c:pt idx="52">
                  <c:v>148.68799999999999</c:v>
                </c:pt>
                <c:pt idx="53">
                  <c:v>149.649</c:v>
                </c:pt>
                <c:pt idx="54">
                  <c:v>150.61199999999999</c:v>
                </c:pt>
                <c:pt idx="55">
                  <c:v>151.57400000000001</c:v>
                </c:pt>
                <c:pt idx="56">
                  <c:v>152.52699999999999</c:v>
                </c:pt>
                <c:pt idx="57">
                  <c:v>153.49100000000001</c:v>
                </c:pt>
                <c:pt idx="58">
                  <c:v>154.453</c:v>
                </c:pt>
                <c:pt idx="59">
                  <c:v>155.41200000000001</c:v>
                </c:pt>
                <c:pt idx="60">
                  <c:v>156.36799999999999</c:v>
                </c:pt>
                <c:pt idx="61">
                  <c:v>157.33500000000001</c:v>
                </c:pt>
                <c:pt idx="62">
                  <c:v>158.29300000000001</c:v>
                </c:pt>
                <c:pt idx="63">
                  <c:v>159.25</c:v>
                </c:pt>
                <c:pt idx="64">
                  <c:v>160.20699999999999</c:v>
                </c:pt>
                <c:pt idx="65">
                  <c:v>161.17400000000001</c:v>
                </c:pt>
                <c:pt idx="66">
                  <c:v>162.13399999999999</c:v>
                </c:pt>
                <c:pt idx="67">
                  <c:v>163.09100000000001</c:v>
                </c:pt>
                <c:pt idx="68">
                  <c:v>164.054</c:v>
                </c:pt>
                <c:pt idx="69">
                  <c:v>165.00700000000001</c:v>
                </c:pt>
                <c:pt idx="70">
                  <c:v>165.96899999999999</c:v>
                </c:pt>
                <c:pt idx="71">
                  <c:v>166.93</c:v>
                </c:pt>
                <c:pt idx="72">
                  <c:v>167.887</c:v>
                </c:pt>
                <c:pt idx="73">
                  <c:v>168.85400000000001</c:v>
                </c:pt>
                <c:pt idx="74">
                  <c:v>169.81299999999999</c:v>
                </c:pt>
                <c:pt idx="75">
                  <c:v>170.767</c:v>
                </c:pt>
                <c:pt idx="76">
                  <c:v>171.73400000000001</c:v>
                </c:pt>
                <c:pt idx="77">
                  <c:v>172.69300000000001</c:v>
                </c:pt>
                <c:pt idx="78">
                  <c:v>173.649</c:v>
                </c:pt>
                <c:pt idx="79">
                  <c:v>174.607</c:v>
                </c:pt>
                <c:pt idx="80">
                  <c:v>175.57300000000001</c:v>
                </c:pt>
                <c:pt idx="81">
                  <c:v>176.53200000000001</c:v>
                </c:pt>
                <c:pt idx="82">
                  <c:v>177.488</c:v>
                </c:pt>
                <c:pt idx="83">
                  <c:v>178.44900000000001</c:v>
                </c:pt>
                <c:pt idx="84">
                  <c:v>179.41200000000001</c:v>
                </c:pt>
                <c:pt idx="85">
                  <c:v>180.37200000000001</c:v>
                </c:pt>
                <c:pt idx="86">
                  <c:v>181.33500000000001</c:v>
                </c:pt>
                <c:pt idx="87">
                  <c:v>182.28700000000001</c:v>
                </c:pt>
                <c:pt idx="88">
                  <c:v>183.25</c:v>
                </c:pt>
                <c:pt idx="89">
                  <c:v>184.21100000000001</c:v>
                </c:pt>
                <c:pt idx="90">
                  <c:v>185.17400000000001</c:v>
                </c:pt>
                <c:pt idx="91">
                  <c:v>186.12700000000001</c:v>
                </c:pt>
                <c:pt idx="92">
                  <c:v>187.09399999999999</c:v>
                </c:pt>
                <c:pt idx="93">
                  <c:v>188.048</c:v>
                </c:pt>
                <c:pt idx="94">
                  <c:v>189.01499999999999</c:v>
                </c:pt>
                <c:pt idx="95">
                  <c:v>189.97399999999999</c:v>
                </c:pt>
              </c:numCache>
            </c:numRef>
          </c:xVal>
          <c:yVal>
            <c:numRef>
              <c:f>'14.08 (10)'!$M$2:$M$283</c:f>
              <c:numCache>
                <c:formatCode>0.00</c:formatCode>
                <c:ptCount val="282"/>
                <c:pt idx="0">
                  <c:v>46.2</c:v>
                </c:pt>
                <c:pt idx="1">
                  <c:v>46.3</c:v>
                </c:pt>
                <c:pt idx="2">
                  <c:v>46.3</c:v>
                </c:pt>
                <c:pt idx="3">
                  <c:v>46.6</c:v>
                </c:pt>
                <c:pt idx="4">
                  <c:v>46.8</c:v>
                </c:pt>
                <c:pt idx="5">
                  <c:v>47</c:v>
                </c:pt>
                <c:pt idx="6">
                  <c:v>47.2</c:v>
                </c:pt>
                <c:pt idx="7">
                  <c:v>47.6</c:v>
                </c:pt>
                <c:pt idx="8">
                  <c:v>47.8</c:v>
                </c:pt>
                <c:pt idx="9">
                  <c:v>48</c:v>
                </c:pt>
                <c:pt idx="10">
                  <c:v>50</c:v>
                </c:pt>
                <c:pt idx="11">
                  <c:v>50</c:v>
                </c:pt>
                <c:pt idx="12">
                  <c:v>50.1</c:v>
                </c:pt>
                <c:pt idx="13">
                  <c:v>50.4</c:v>
                </c:pt>
                <c:pt idx="14">
                  <c:v>50.6</c:v>
                </c:pt>
                <c:pt idx="15">
                  <c:v>50.8</c:v>
                </c:pt>
                <c:pt idx="16">
                  <c:v>50.9</c:v>
                </c:pt>
                <c:pt idx="17">
                  <c:v>51.1</c:v>
                </c:pt>
                <c:pt idx="18">
                  <c:v>51.4</c:v>
                </c:pt>
                <c:pt idx="19">
                  <c:v>51.7</c:v>
                </c:pt>
                <c:pt idx="20">
                  <c:v>51.9</c:v>
                </c:pt>
                <c:pt idx="21">
                  <c:v>52.1</c:v>
                </c:pt>
                <c:pt idx="22">
                  <c:v>52.2</c:v>
                </c:pt>
                <c:pt idx="23">
                  <c:v>52.3</c:v>
                </c:pt>
                <c:pt idx="24">
                  <c:v>52.4</c:v>
                </c:pt>
                <c:pt idx="25">
                  <c:v>52.5</c:v>
                </c:pt>
                <c:pt idx="26">
                  <c:v>52.6</c:v>
                </c:pt>
                <c:pt idx="27">
                  <c:v>52.7</c:v>
                </c:pt>
                <c:pt idx="28">
                  <c:v>52.8</c:v>
                </c:pt>
                <c:pt idx="29">
                  <c:v>52.8</c:v>
                </c:pt>
                <c:pt idx="30">
                  <c:v>52.9</c:v>
                </c:pt>
                <c:pt idx="31">
                  <c:v>53</c:v>
                </c:pt>
                <c:pt idx="32">
                  <c:v>53</c:v>
                </c:pt>
                <c:pt idx="33">
                  <c:v>53.1</c:v>
                </c:pt>
                <c:pt idx="34">
                  <c:v>53.1</c:v>
                </c:pt>
                <c:pt idx="35">
                  <c:v>53.2</c:v>
                </c:pt>
                <c:pt idx="36">
                  <c:v>53.2</c:v>
                </c:pt>
                <c:pt idx="37">
                  <c:v>53.3</c:v>
                </c:pt>
                <c:pt idx="38">
                  <c:v>53.3</c:v>
                </c:pt>
                <c:pt idx="39">
                  <c:v>53.3</c:v>
                </c:pt>
                <c:pt idx="40">
                  <c:v>53.4</c:v>
                </c:pt>
                <c:pt idx="41">
                  <c:v>53.4</c:v>
                </c:pt>
                <c:pt idx="42">
                  <c:v>53.4</c:v>
                </c:pt>
                <c:pt idx="43">
                  <c:v>53.1</c:v>
                </c:pt>
                <c:pt idx="44">
                  <c:v>52.9</c:v>
                </c:pt>
                <c:pt idx="45">
                  <c:v>52.8</c:v>
                </c:pt>
                <c:pt idx="46">
                  <c:v>52.7</c:v>
                </c:pt>
                <c:pt idx="47">
                  <c:v>52.7</c:v>
                </c:pt>
                <c:pt idx="48">
                  <c:v>52.6</c:v>
                </c:pt>
                <c:pt idx="49">
                  <c:v>52.6</c:v>
                </c:pt>
                <c:pt idx="50">
                  <c:v>52.5</c:v>
                </c:pt>
                <c:pt idx="51">
                  <c:v>52.5</c:v>
                </c:pt>
                <c:pt idx="52">
                  <c:v>52.2</c:v>
                </c:pt>
                <c:pt idx="53">
                  <c:v>52</c:v>
                </c:pt>
                <c:pt idx="54">
                  <c:v>51.9</c:v>
                </c:pt>
                <c:pt idx="55">
                  <c:v>51.7</c:v>
                </c:pt>
                <c:pt idx="56">
                  <c:v>51.6</c:v>
                </c:pt>
                <c:pt idx="57">
                  <c:v>51.6</c:v>
                </c:pt>
                <c:pt idx="58">
                  <c:v>51.5</c:v>
                </c:pt>
                <c:pt idx="59">
                  <c:v>51.4</c:v>
                </c:pt>
                <c:pt idx="60">
                  <c:v>51.4</c:v>
                </c:pt>
                <c:pt idx="61">
                  <c:v>51.3</c:v>
                </c:pt>
                <c:pt idx="62">
                  <c:v>50.9</c:v>
                </c:pt>
                <c:pt idx="63">
                  <c:v>50.7</c:v>
                </c:pt>
                <c:pt idx="64">
                  <c:v>50.5</c:v>
                </c:pt>
                <c:pt idx="65">
                  <c:v>50</c:v>
                </c:pt>
                <c:pt idx="66">
                  <c:v>49.8</c:v>
                </c:pt>
                <c:pt idx="67">
                  <c:v>49.8</c:v>
                </c:pt>
                <c:pt idx="68">
                  <c:v>49.7</c:v>
                </c:pt>
                <c:pt idx="69">
                  <c:v>49.7</c:v>
                </c:pt>
                <c:pt idx="70">
                  <c:v>49.6</c:v>
                </c:pt>
                <c:pt idx="71">
                  <c:v>49.6</c:v>
                </c:pt>
                <c:pt idx="72">
                  <c:v>49.5</c:v>
                </c:pt>
                <c:pt idx="73">
                  <c:v>49.5</c:v>
                </c:pt>
                <c:pt idx="74">
                  <c:v>49.5</c:v>
                </c:pt>
                <c:pt idx="75">
                  <c:v>49.4</c:v>
                </c:pt>
                <c:pt idx="76">
                  <c:v>49.4</c:v>
                </c:pt>
                <c:pt idx="77">
                  <c:v>49.3</c:v>
                </c:pt>
                <c:pt idx="78">
                  <c:v>49.3</c:v>
                </c:pt>
                <c:pt idx="79">
                  <c:v>49.2</c:v>
                </c:pt>
                <c:pt idx="80">
                  <c:v>48.9</c:v>
                </c:pt>
                <c:pt idx="81">
                  <c:v>48.7</c:v>
                </c:pt>
                <c:pt idx="82">
                  <c:v>48.6</c:v>
                </c:pt>
                <c:pt idx="83">
                  <c:v>48.5</c:v>
                </c:pt>
                <c:pt idx="84">
                  <c:v>48.4</c:v>
                </c:pt>
                <c:pt idx="85">
                  <c:v>48.4</c:v>
                </c:pt>
                <c:pt idx="86">
                  <c:v>48.3</c:v>
                </c:pt>
                <c:pt idx="87">
                  <c:v>48.3</c:v>
                </c:pt>
                <c:pt idx="88">
                  <c:v>48.2</c:v>
                </c:pt>
                <c:pt idx="89">
                  <c:v>48.2</c:v>
                </c:pt>
                <c:pt idx="90">
                  <c:v>48.1</c:v>
                </c:pt>
                <c:pt idx="91">
                  <c:v>48.1</c:v>
                </c:pt>
                <c:pt idx="92">
                  <c:v>48</c:v>
                </c:pt>
                <c:pt idx="93">
                  <c:v>48</c:v>
                </c:pt>
                <c:pt idx="94">
                  <c:v>47.9</c:v>
                </c:pt>
                <c:pt idx="95">
                  <c:v>47.9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(10)'!$L$2:$L$283</c:f>
              <c:numCache>
                <c:formatCode>General</c:formatCode>
                <c:ptCount val="282"/>
                <c:pt idx="0">
                  <c:v>98.769000000000005</c:v>
                </c:pt>
                <c:pt idx="1">
                  <c:v>99.730999999999995</c:v>
                </c:pt>
                <c:pt idx="2">
                  <c:v>100.694</c:v>
                </c:pt>
                <c:pt idx="3">
                  <c:v>101.64700000000001</c:v>
                </c:pt>
                <c:pt idx="4">
                  <c:v>102.608</c:v>
                </c:pt>
                <c:pt idx="5" formatCode="0.00">
                  <c:v>103.572</c:v>
                </c:pt>
                <c:pt idx="6" formatCode="0.00">
                  <c:v>104.535</c:v>
                </c:pt>
                <c:pt idx="7" formatCode="0.00">
                  <c:v>105.49299999999999</c:v>
                </c:pt>
                <c:pt idx="8" formatCode="0.00">
                  <c:v>106.45</c:v>
                </c:pt>
                <c:pt idx="9" formatCode="0.00">
                  <c:v>107.407</c:v>
                </c:pt>
                <c:pt idx="10" formatCode="0.00">
                  <c:v>108.374</c:v>
                </c:pt>
                <c:pt idx="11" formatCode="0.00">
                  <c:v>109.33199999999999</c:v>
                </c:pt>
                <c:pt idx="12">
                  <c:v>110.289</c:v>
                </c:pt>
                <c:pt idx="13">
                  <c:v>111.247</c:v>
                </c:pt>
                <c:pt idx="14">
                  <c:v>112.20699999999999</c:v>
                </c:pt>
                <c:pt idx="15">
                  <c:v>113.17</c:v>
                </c:pt>
                <c:pt idx="16">
                  <c:v>114.133</c:v>
                </c:pt>
                <c:pt idx="17">
                  <c:v>115.095</c:v>
                </c:pt>
                <c:pt idx="18">
                  <c:v>116.051</c:v>
                </c:pt>
                <c:pt idx="19">
                  <c:v>117.012</c:v>
                </c:pt>
                <c:pt idx="20">
                  <c:v>117.97499999999999</c:v>
                </c:pt>
                <c:pt idx="21">
                  <c:v>118.92700000000001</c:v>
                </c:pt>
                <c:pt idx="22">
                  <c:v>119.887</c:v>
                </c:pt>
                <c:pt idx="23">
                  <c:v>120.848</c:v>
                </c:pt>
                <c:pt idx="24">
                  <c:v>121.807</c:v>
                </c:pt>
                <c:pt idx="25">
                  <c:v>122.77200000000001</c:v>
                </c:pt>
                <c:pt idx="26">
                  <c:v>123.733</c:v>
                </c:pt>
                <c:pt idx="27">
                  <c:v>124.68899999999999</c:v>
                </c:pt>
                <c:pt idx="28">
                  <c:v>125.655</c:v>
                </c:pt>
                <c:pt idx="29">
                  <c:v>126.613</c:v>
                </c:pt>
                <c:pt idx="30">
                  <c:v>127.57</c:v>
                </c:pt>
                <c:pt idx="31">
                  <c:v>128.53100000000001</c:v>
                </c:pt>
                <c:pt idx="32">
                  <c:v>129.49199999999999</c:v>
                </c:pt>
                <c:pt idx="33">
                  <c:v>130.45400000000001</c:v>
                </c:pt>
                <c:pt idx="34">
                  <c:v>131.40700000000001</c:v>
                </c:pt>
                <c:pt idx="35">
                  <c:v>132.36799999999999</c:v>
                </c:pt>
                <c:pt idx="36">
                  <c:v>133.33099999999999</c:v>
                </c:pt>
                <c:pt idx="37">
                  <c:v>134.29300000000001</c:v>
                </c:pt>
                <c:pt idx="38">
                  <c:v>135.24700000000001</c:v>
                </c:pt>
                <c:pt idx="39">
                  <c:v>136.20699999999999</c:v>
                </c:pt>
                <c:pt idx="40">
                  <c:v>137.17400000000001</c:v>
                </c:pt>
                <c:pt idx="41">
                  <c:v>138.131</c:v>
                </c:pt>
                <c:pt idx="42">
                  <c:v>139.08699999999999</c:v>
                </c:pt>
                <c:pt idx="43">
                  <c:v>140.054</c:v>
                </c:pt>
                <c:pt idx="44">
                  <c:v>141.012</c:v>
                </c:pt>
                <c:pt idx="45">
                  <c:v>141.96899999999999</c:v>
                </c:pt>
                <c:pt idx="46">
                  <c:v>142.92699999999999</c:v>
                </c:pt>
                <c:pt idx="47">
                  <c:v>143.887</c:v>
                </c:pt>
                <c:pt idx="48">
                  <c:v>144.85300000000001</c:v>
                </c:pt>
                <c:pt idx="49">
                  <c:v>145.81</c:v>
                </c:pt>
                <c:pt idx="50">
                  <c:v>146.773</c:v>
                </c:pt>
                <c:pt idx="51">
                  <c:v>147.73500000000001</c:v>
                </c:pt>
                <c:pt idx="52">
                  <c:v>148.68799999999999</c:v>
                </c:pt>
                <c:pt idx="53">
                  <c:v>149.649</c:v>
                </c:pt>
                <c:pt idx="54">
                  <c:v>150.61199999999999</c:v>
                </c:pt>
                <c:pt idx="55">
                  <c:v>151.57400000000001</c:v>
                </c:pt>
                <c:pt idx="56">
                  <c:v>152.52699999999999</c:v>
                </c:pt>
                <c:pt idx="57">
                  <c:v>153.49100000000001</c:v>
                </c:pt>
                <c:pt idx="58">
                  <c:v>154.453</c:v>
                </c:pt>
                <c:pt idx="59">
                  <c:v>155.41200000000001</c:v>
                </c:pt>
                <c:pt idx="60">
                  <c:v>156.36799999999999</c:v>
                </c:pt>
                <c:pt idx="61">
                  <c:v>157.33500000000001</c:v>
                </c:pt>
                <c:pt idx="62">
                  <c:v>158.29300000000001</c:v>
                </c:pt>
                <c:pt idx="63">
                  <c:v>159.25</c:v>
                </c:pt>
                <c:pt idx="64">
                  <c:v>160.20699999999999</c:v>
                </c:pt>
                <c:pt idx="65">
                  <c:v>161.17400000000001</c:v>
                </c:pt>
                <c:pt idx="66">
                  <c:v>162.13399999999999</c:v>
                </c:pt>
                <c:pt idx="67">
                  <c:v>163.09100000000001</c:v>
                </c:pt>
                <c:pt idx="68">
                  <c:v>164.054</c:v>
                </c:pt>
                <c:pt idx="69">
                  <c:v>165.00700000000001</c:v>
                </c:pt>
                <c:pt idx="70">
                  <c:v>165.96899999999999</c:v>
                </c:pt>
                <c:pt idx="71">
                  <c:v>166.93</c:v>
                </c:pt>
                <c:pt idx="72">
                  <c:v>167.887</c:v>
                </c:pt>
                <c:pt idx="73">
                  <c:v>168.85400000000001</c:v>
                </c:pt>
                <c:pt idx="74">
                  <c:v>169.81299999999999</c:v>
                </c:pt>
                <c:pt idx="75">
                  <c:v>170.767</c:v>
                </c:pt>
                <c:pt idx="76">
                  <c:v>171.73400000000001</c:v>
                </c:pt>
                <c:pt idx="77">
                  <c:v>172.69300000000001</c:v>
                </c:pt>
                <c:pt idx="78">
                  <c:v>173.649</c:v>
                </c:pt>
                <c:pt idx="79">
                  <c:v>174.607</c:v>
                </c:pt>
                <c:pt idx="80">
                  <c:v>175.57300000000001</c:v>
                </c:pt>
                <c:pt idx="81">
                  <c:v>176.53200000000001</c:v>
                </c:pt>
                <c:pt idx="82">
                  <c:v>177.488</c:v>
                </c:pt>
                <c:pt idx="83">
                  <c:v>178.44900000000001</c:v>
                </c:pt>
                <c:pt idx="84">
                  <c:v>179.41200000000001</c:v>
                </c:pt>
                <c:pt idx="85">
                  <c:v>180.37200000000001</c:v>
                </c:pt>
                <c:pt idx="86">
                  <c:v>181.33500000000001</c:v>
                </c:pt>
                <c:pt idx="87">
                  <c:v>182.28700000000001</c:v>
                </c:pt>
                <c:pt idx="88">
                  <c:v>183.25</c:v>
                </c:pt>
                <c:pt idx="89">
                  <c:v>184.21100000000001</c:v>
                </c:pt>
                <c:pt idx="90">
                  <c:v>185.17400000000001</c:v>
                </c:pt>
                <c:pt idx="91">
                  <c:v>186.12700000000001</c:v>
                </c:pt>
                <c:pt idx="92">
                  <c:v>187.09399999999999</c:v>
                </c:pt>
                <c:pt idx="93">
                  <c:v>188.048</c:v>
                </c:pt>
                <c:pt idx="94">
                  <c:v>189.01499999999999</c:v>
                </c:pt>
                <c:pt idx="95">
                  <c:v>189.97399999999999</c:v>
                </c:pt>
              </c:numCache>
            </c:numRef>
          </c:xVal>
          <c:yVal>
            <c:numRef>
              <c:f>'14.08 (10)'!$N$2:$N$283</c:f>
              <c:numCache>
                <c:formatCode>0.00</c:formatCode>
                <c:ptCount val="282"/>
                <c:pt idx="0">
                  <c:v>46.2</c:v>
                </c:pt>
                <c:pt idx="1">
                  <c:v>46.21793103448276</c:v>
                </c:pt>
                <c:pt idx="2">
                  <c:v>46.235880708294502</c:v>
                </c:pt>
                <c:pt idx="3">
                  <c:v>46.2536439888164</c:v>
                </c:pt>
                <c:pt idx="4">
                  <c:v>46.271556383970172</c:v>
                </c:pt>
                <c:pt idx="5">
                  <c:v>46.289524697110899</c:v>
                </c:pt>
                <c:pt idx="6">
                  <c:v>46.307474370922641</c:v>
                </c:pt>
                <c:pt idx="7">
                  <c:v>46.325330848089465</c:v>
                </c:pt>
                <c:pt idx="8">
                  <c:v>46.343168685927303</c:v>
                </c:pt>
                <c:pt idx="9">
                  <c:v>46.361006523765141</c:v>
                </c:pt>
                <c:pt idx="10">
                  <c:v>46.379030754892824</c:v>
                </c:pt>
                <c:pt idx="11">
                  <c:v>46.396887232059647</c:v>
                </c:pt>
                <c:pt idx="12">
                  <c:v>46.414725069897486</c:v>
                </c:pt>
                <c:pt idx="13">
                  <c:v>46.432581547064309</c:v>
                </c:pt>
                <c:pt idx="14">
                  <c:v>46.450475302889096</c:v>
                </c:pt>
                <c:pt idx="15">
                  <c:v>46.468424976700838</c:v>
                </c:pt>
                <c:pt idx="16">
                  <c:v>46.48637465051258</c:v>
                </c:pt>
                <c:pt idx="17">
                  <c:v>46.504305684995337</c:v>
                </c:pt>
                <c:pt idx="18">
                  <c:v>46.522124883504191</c:v>
                </c:pt>
                <c:pt idx="19">
                  <c:v>46.540037278657962</c:v>
                </c:pt>
                <c:pt idx="20">
                  <c:v>46.557986952469705</c:v>
                </c:pt>
                <c:pt idx="21">
                  <c:v>46.575731593662624</c:v>
                </c:pt>
                <c:pt idx="22">
                  <c:v>46.593625349487411</c:v>
                </c:pt>
                <c:pt idx="23">
                  <c:v>46.611537744641183</c:v>
                </c:pt>
                <c:pt idx="24">
                  <c:v>46.629412861136991</c:v>
                </c:pt>
                <c:pt idx="25">
                  <c:v>46.647399813606704</c:v>
                </c:pt>
                <c:pt idx="26">
                  <c:v>46.665312208760476</c:v>
                </c:pt>
                <c:pt idx="27">
                  <c:v>46.683131407269329</c:v>
                </c:pt>
                <c:pt idx="28">
                  <c:v>46.701136999068027</c:v>
                </c:pt>
                <c:pt idx="29">
                  <c:v>46.71899347623485</c:v>
                </c:pt>
                <c:pt idx="30">
                  <c:v>46.736831314072688</c:v>
                </c:pt>
                <c:pt idx="31">
                  <c:v>46.75474370922646</c:v>
                </c:pt>
                <c:pt idx="32">
                  <c:v>46.772656104380232</c:v>
                </c:pt>
                <c:pt idx="33">
                  <c:v>46.790587138862989</c:v>
                </c:pt>
                <c:pt idx="34">
                  <c:v>46.808350419384887</c:v>
                </c:pt>
                <c:pt idx="35">
                  <c:v>46.826262814538659</c:v>
                </c:pt>
                <c:pt idx="36">
                  <c:v>46.844212488350401</c:v>
                </c:pt>
                <c:pt idx="37">
                  <c:v>46.862143522833158</c:v>
                </c:pt>
                <c:pt idx="38">
                  <c:v>46.879925442684041</c:v>
                </c:pt>
                <c:pt idx="39">
                  <c:v>46.897819198508827</c:v>
                </c:pt>
                <c:pt idx="40">
                  <c:v>46.91584342963651</c:v>
                </c:pt>
                <c:pt idx="41">
                  <c:v>46.933681267474348</c:v>
                </c:pt>
                <c:pt idx="42">
                  <c:v>46.951500465983202</c:v>
                </c:pt>
                <c:pt idx="43">
                  <c:v>46.969524697110884</c:v>
                </c:pt>
                <c:pt idx="44">
                  <c:v>46.987381174277708</c:v>
                </c:pt>
                <c:pt idx="45">
                  <c:v>47.005219012115546</c:v>
                </c:pt>
                <c:pt idx="46">
                  <c:v>47.02307548928237</c:v>
                </c:pt>
                <c:pt idx="47">
                  <c:v>47.040969245107163</c:v>
                </c:pt>
                <c:pt idx="48">
                  <c:v>47.058974836905861</c:v>
                </c:pt>
                <c:pt idx="49">
                  <c:v>47.076812674743699</c:v>
                </c:pt>
                <c:pt idx="50">
                  <c:v>47.094762348555442</c:v>
                </c:pt>
                <c:pt idx="51">
                  <c:v>47.112693383038199</c:v>
                </c:pt>
                <c:pt idx="52">
                  <c:v>47.130456663560096</c:v>
                </c:pt>
                <c:pt idx="53">
                  <c:v>47.148369058713868</c:v>
                </c:pt>
                <c:pt idx="54">
                  <c:v>47.16631873252561</c:v>
                </c:pt>
                <c:pt idx="55">
                  <c:v>47.184249767008367</c:v>
                </c:pt>
                <c:pt idx="56">
                  <c:v>47.202013047530265</c:v>
                </c:pt>
                <c:pt idx="57">
                  <c:v>47.219981360670992</c:v>
                </c:pt>
                <c:pt idx="58">
                  <c:v>47.237912395153749</c:v>
                </c:pt>
                <c:pt idx="59">
                  <c:v>47.255787511649558</c:v>
                </c:pt>
                <c:pt idx="60">
                  <c:v>47.273606710158411</c:v>
                </c:pt>
                <c:pt idx="61">
                  <c:v>47.291630941286094</c:v>
                </c:pt>
                <c:pt idx="62">
                  <c:v>47.309487418452917</c:v>
                </c:pt>
                <c:pt idx="63">
                  <c:v>47.327325256290756</c:v>
                </c:pt>
                <c:pt idx="64">
                  <c:v>47.345163094128594</c:v>
                </c:pt>
                <c:pt idx="65">
                  <c:v>47.363187325256277</c:v>
                </c:pt>
                <c:pt idx="66">
                  <c:v>47.381081081081064</c:v>
                </c:pt>
                <c:pt idx="67">
                  <c:v>47.398918918918902</c:v>
                </c:pt>
                <c:pt idx="68">
                  <c:v>47.416868592730644</c:v>
                </c:pt>
                <c:pt idx="69">
                  <c:v>47.434631873252542</c:v>
                </c:pt>
                <c:pt idx="70">
                  <c:v>47.452562907735299</c:v>
                </c:pt>
                <c:pt idx="71">
                  <c:v>47.470475302889071</c:v>
                </c:pt>
                <c:pt idx="72">
                  <c:v>47.488313140726909</c:v>
                </c:pt>
                <c:pt idx="73">
                  <c:v>47.506337371854592</c:v>
                </c:pt>
                <c:pt idx="74">
                  <c:v>47.5242124883504</c:v>
                </c:pt>
                <c:pt idx="75">
                  <c:v>47.541994408201283</c:v>
                </c:pt>
                <c:pt idx="76">
                  <c:v>47.560018639328966</c:v>
                </c:pt>
                <c:pt idx="77">
                  <c:v>47.577893755824775</c:v>
                </c:pt>
                <c:pt idx="78">
                  <c:v>47.595712954333628</c:v>
                </c:pt>
                <c:pt idx="79">
                  <c:v>47.613569431500451</c:v>
                </c:pt>
                <c:pt idx="80">
                  <c:v>47.631575023299149</c:v>
                </c:pt>
                <c:pt idx="81">
                  <c:v>47.649450139794958</c:v>
                </c:pt>
                <c:pt idx="82">
                  <c:v>47.667269338303811</c:v>
                </c:pt>
                <c:pt idx="83">
                  <c:v>47.685181733457583</c:v>
                </c:pt>
                <c:pt idx="84">
                  <c:v>47.703131407269325</c:v>
                </c:pt>
                <c:pt idx="85">
                  <c:v>47.721025163094119</c:v>
                </c:pt>
                <c:pt idx="86">
                  <c:v>47.738974836905861</c:v>
                </c:pt>
                <c:pt idx="87">
                  <c:v>47.75671947809878</c:v>
                </c:pt>
                <c:pt idx="88">
                  <c:v>47.774669151910523</c:v>
                </c:pt>
                <c:pt idx="89">
                  <c:v>47.792581547064295</c:v>
                </c:pt>
                <c:pt idx="90">
                  <c:v>47.810531220876037</c:v>
                </c:pt>
                <c:pt idx="91">
                  <c:v>47.828294501397934</c:v>
                </c:pt>
                <c:pt idx="92">
                  <c:v>47.84631873252561</c:v>
                </c:pt>
                <c:pt idx="93">
                  <c:v>47.864100652376493</c:v>
                </c:pt>
                <c:pt idx="94">
                  <c:v>47.882124883504169</c:v>
                </c:pt>
                <c:pt idx="95">
                  <c:v>47.9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7056"/>
        <c:axId val="119838976"/>
      </c:scatterChart>
      <c:valAx>
        <c:axId val="119837056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9838976"/>
        <c:crosses val="autoZero"/>
        <c:crossBetween val="midCat"/>
      </c:valAx>
      <c:valAx>
        <c:axId val="1198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370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(11)'!$A$2:$A$164</c:f>
              <c:numCache>
                <c:formatCode>General</c:formatCode>
                <c:ptCount val="163"/>
                <c:pt idx="0">
                  <c:v>94.935000000000002</c:v>
                </c:pt>
                <c:pt idx="1">
                  <c:v>95.903000000000006</c:v>
                </c:pt>
                <c:pt idx="2">
                  <c:v>96.849000000000004</c:v>
                </c:pt>
                <c:pt idx="3">
                  <c:v>97.816000000000003</c:v>
                </c:pt>
                <c:pt idx="4">
                  <c:v>98.77</c:v>
                </c:pt>
                <c:pt idx="5">
                  <c:v>99.730999999999995</c:v>
                </c:pt>
                <c:pt idx="6">
                  <c:v>100.694</c:v>
                </c:pt>
                <c:pt idx="7">
                  <c:v>101.65600000000001</c:v>
                </c:pt>
                <c:pt idx="8">
                  <c:v>102.60899999999999</c:v>
                </c:pt>
                <c:pt idx="9">
                  <c:v>103.572</c:v>
                </c:pt>
                <c:pt idx="10">
                  <c:v>104.535</c:v>
                </c:pt>
                <c:pt idx="11">
                  <c:v>105.49299999999999</c:v>
                </c:pt>
                <c:pt idx="12">
                  <c:v>106.45</c:v>
                </c:pt>
                <c:pt idx="13">
                  <c:v>107.407</c:v>
                </c:pt>
                <c:pt idx="14">
                  <c:v>108.374</c:v>
                </c:pt>
                <c:pt idx="15">
                  <c:v>109.33199999999999</c:v>
                </c:pt>
                <c:pt idx="16">
                  <c:v>110.289</c:v>
                </c:pt>
                <c:pt idx="17">
                  <c:v>111.256</c:v>
                </c:pt>
                <c:pt idx="18">
                  <c:v>112.20699999999999</c:v>
                </c:pt>
                <c:pt idx="19">
                  <c:v>113.167</c:v>
                </c:pt>
                <c:pt idx="20">
                  <c:v>114.13200000000001</c:v>
                </c:pt>
                <c:pt idx="21">
                  <c:v>115.087</c:v>
                </c:pt>
                <c:pt idx="22">
                  <c:v>116.05</c:v>
                </c:pt>
                <c:pt idx="23">
                  <c:v>117.012</c:v>
                </c:pt>
                <c:pt idx="24">
                  <c:v>117.97499999999999</c:v>
                </c:pt>
                <c:pt idx="25">
                  <c:v>118.92700000000001</c:v>
                </c:pt>
                <c:pt idx="26">
                  <c:v>119.904</c:v>
                </c:pt>
                <c:pt idx="27">
                  <c:v>120.85299999999999</c:v>
                </c:pt>
                <c:pt idx="28">
                  <c:v>121.816</c:v>
                </c:pt>
                <c:pt idx="29">
                  <c:v>122.773</c:v>
                </c:pt>
                <c:pt idx="30">
                  <c:v>123.733</c:v>
                </c:pt>
                <c:pt idx="31">
                  <c:v>124.68899999999999</c:v>
                </c:pt>
                <c:pt idx="32">
                  <c:v>125.655</c:v>
                </c:pt>
                <c:pt idx="33">
                  <c:v>126.613</c:v>
                </c:pt>
                <c:pt idx="34">
                  <c:v>127.57</c:v>
                </c:pt>
                <c:pt idx="35">
                  <c:v>128.53100000000001</c:v>
                </c:pt>
                <c:pt idx="36">
                  <c:v>129.49199999999999</c:v>
                </c:pt>
                <c:pt idx="37">
                  <c:v>130.45400000000001</c:v>
                </c:pt>
                <c:pt idx="38">
                  <c:v>131.40700000000001</c:v>
                </c:pt>
                <c:pt idx="39">
                  <c:v>132.36799999999999</c:v>
                </c:pt>
                <c:pt idx="40">
                  <c:v>133.33099999999999</c:v>
                </c:pt>
                <c:pt idx="41">
                  <c:v>134.29300000000001</c:v>
                </c:pt>
                <c:pt idx="42">
                  <c:v>135.256</c:v>
                </c:pt>
                <c:pt idx="43">
                  <c:v>136.208</c:v>
                </c:pt>
                <c:pt idx="44">
                  <c:v>137.17400000000001</c:v>
                </c:pt>
                <c:pt idx="45">
                  <c:v>138.131</c:v>
                </c:pt>
                <c:pt idx="46">
                  <c:v>139.08699999999999</c:v>
                </c:pt>
                <c:pt idx="47">
                  <c:v>140.054</c:v>
                </c:pt>
                <c:pt idx="48">
                  <c:v>141.012</c:v>
                </c:pt>
                <c:pt idx="49">
                  <c:v>141.96899999999999</c:v>
                </c:pt>
                <c:pt idx="50">
                  <c:v>142.93600000000001</c:v>
                </c:pt>
                <c:pt idx="51">
                  <c:v>143.887</c:v>
                </c:pt>
                <c:pt idx="52">
                  <c:v>144.85300000000001</c:v>
                </c:pt>
                <c:pt idx="53">
                  <c:v>145.81</c:v>
                </c:pt>
                <c:pt idx="54">
                  <c:v>146.773</c:v>
                </c:pt>
                <c:pt idx="55">
                  <c:v>147.73500000000001</c:v>
                </c:pt>
                <c:pt idx="56">
                  <c:v>148.68899999999999</c:v>
                </c:pt>
                <c:pt idx="57">
                  <c:v>149.649</c:v>
                </c:pt>
                <c:pt idx="58">
                  <c:v>150.61199999999999</c:v>
                </c:pt>
                <c:pt idx="59">
                  <c:v>151.57400000000001</c:v>
                </c:pt>
                <c:pt idx="60">
                  <c:v>152.52699999999999</c:v>
                </c:pt>
                <c:pt idx="61">
                  <c:v>153.49</c:v>
                </c:pt>
                <c:pt idx="62">
                  <c:v>154.453</c:v>
                </c:pt>
                <c:pt idx="63">
                  <c:v>155.411</c:v>
                </c:pt>
                <c:pt idx="64">
                  <c:v>156.36799999999999</c:v>
                </c:pt>
                <c:pt idx="65">
                  <c:v>157.33500000000001</c:v>
                </c:pt>
                <c:pt idx="66">
                  <c:v>158.29300000000001</c:v>
                </c:pt>
                <c:pt idx="67">
                  <c:v>159.25</c:v>
                </c:pt>
                <c:pt idx="68">
                  <c:v>160.20699999999999</c:v>
                </c:pt>
                <c:pt idx="69">
                  <c:v>161.17400000000001</c:v>
                </c:pt>
                <c:pt idx="70">
                  <c:v>162.13399999999999</c:v>
                </c:pt>
                <c:pt idx="71">
                  <c:v>163.09100000000001</c:v>
                </c:pt>
                <c:pt idx="72">
                  <c:v>164.054</c:v>
                </c:pt>
                <c:pt idx="73">
                  <c:v>165.01599999999999</c:v>
                </c:pt>
                <c:pt idx="74">
                  <c:v>165.97</c:v>
                </c:pt>
                <c:pt idx="75">
                  <c:v>166.93</c:v>
                </c:pt>
                <c:pt idx="76">
                  <c:v>167.904</c:v>
                </c:pt>
                <c:pt idx="77">
                  <c:v>168.84899999999999</c:v>
                </c:pt>
                <c:pt idx="78">
                  <c:v>169.81299999999999</c:v>
                </c:pt>
                <c:pt idx="79">
                  <c:v>170.767</c:v>
                </c:pt>
                <c:pt idx="80">
                  <c:v>171.73400000000001</c:v>
                </c:pt>
                <c:pt idx="81">
                  <c:v>172.69200000000001</c:v>
                </c:pt>
                <c:pt idx="82">
                  <c:v>173.649</c:v>
                </c:pt>
                <c:pt idx="83">
                  <c:v>174.61600000000001</c:v>
                </c:pt>
                <c:pt idx="84">
                  <c:v>175.57400000000001</c:v>
                </c:pt>
                <c:pt idx="85">
                  <c:v>176.53200000000001</c:v>
                </c:pt>
                <c:pt idx="86">
                  <c:v>177.488</c:v>
                </c:pt>
                <c:pt idx="87">
                  <c:v>178.44900000000001</c:v>
                </c:pt>
                <c:pt idx="88">
                  <c:v>179.411</c:v>
                </c:pt>
                <c:pt idx="89">
                  <c:v>180.37200000000001</c:v>
                </c:pt>
                <c:pt idx="90">
                  <c:v>181.33500000000001</c:v>
                </c:pt>
                <c:pt idx="91">
                  <c:v>182.28700000000001</c:v>
                </c:pt>
                <c:pt idx="92">
                  <c:v>183.249</c:v>
                </c:pt>
                <c:pt idx="93">
                  <c:v>184.21100000000001</c:v>
                </c:pt>
                <c:pt idx="94">
                  <c:v>185.17400000000001</c:v>
                </c:pt>
                <c:pt idx="95">
                  <c:v>186.136</c:v>
                </c:pt>
                <c:pt idx="96">
                  <c:v>187.09299999999999</c:v>
                </c:pt>
                <c:pt idx="97">
                  <c:v>188.048</c:v>
                </c:pt>
                <c:pt idx="98">
                  <c:v>189.01499999999999</c:v>
                </c:pt>
                <c:pt idx="99">
                  <c:v>189.97300000000001</c:v>
                </c:pt>
                <c:pt idx="100">
                  <c:v>190.93</c:v>
                </c:pt>
                <c:pt idx="101">
                  <c:v>191.89</c:v>
                </c:pt>
                <c:pt idx="102">
                  <c:v>192.85400000000001</c:v>
                </c:pt>
                <c:pt idx="103">
                  <c:v>193.81200000000001</c:v>
                </c:pt>
                <c:pt idx="104">
                  <c:v>194.77199999999999</c:v>
                </c:pt>
                <c:pt idx="105">
                  <c:v>195.72800000000001</c:v>
                </c:pt>
                <c:pt idx="106">
                  <c:v>196.691</c:v>
                </c:pt>
                <c:pt idx="107">
                  <c:v>197.65299999999999</c:v>
                </c:pt>
                <c:pt idx="108">
                  <c:v>198.61600000000001</c:v>
                </c:pt>
                <c:pt idx="109">
                  <c:v>199.56800000000001</c:v>
                </c:pt>
                <c:pt idx="110">
                  <c:v>200.53200000000001</c:v>
                </c:pt>
                <c:pt idx="111">
                  <c:v>201.49199999999999</c:v>
                </c:pt>
                <c:pt idx="112">
                  <c:v>202.45500000000001</c:v>
                </c:pt>
                <c:pt idx="113">
                  <c:v>203.41</c:v>
                </c:pt>
                <c:pt idx="114">
                  <c:v>204.37200000000001</c:v>
                </c:pt>
                <c:pt idx="115">
                  <c:v>205.32900000000001</c:v>
                </c:pt>
                <c:pt idx="116">
                  <c:v>206.29599999999999</c:v>
                </c:pt>
                <c:pt idx="117">
                  <c:v>207.25399999999999</c:v>
                </c:pt>
                <c:pt idx="118">
                  <c:v>208.21100000000001</c:v>
                </c:pt>
                <c:pt idx="119">
                  <c:v>209.16800000000001</c:v>
                </c:pt>
                <c:pt idx="120">
                  <c:v>210.13499999999999</c:v>
                </c:pt>
                <c:pt idx="121">
                  <c:v>211.09299999999999</c:v>
                </c:pt>
                <c:pt idx="122">
                  <c:v>212.05199999999999</c:v>
                </c:pt>
                <c:pt idx="123">
                  <c:v>213.00899999999999</c:v>
                </c:pt>
                <c:pt idx="124">
                  <c:v>213.97200000000001</c:v>
                </c:pt>
                <c:pt idx="125">
                  <c:v>214.934</c:v>
                </c:pt>
                <c:pt idx="126">
                  <c:v>215.89099999999999</c:v>
                </c:pt>
                <c:pt idx="127">
                  <c:v>216.84800000000001</c:v>
                </c:pt>
                <c:pt idx="128">
                  <c:v>217.81100000000001</c:v>
                </c:pt>
                <c:pt idx="129">
                  <c:v>218.773</c:v>
                </c:pt>
                <c:pt idx="130">
                  <c:v>219.732</c:v>
                </c:pt>
                <c:pt idx="131">
                  <c:v>220.696</c:v>
                </c:pt>
                <c:pt idx="132">
                  <c:v>221.65299999999999</c:v>
                </c:pt>
                <c:pt idx="133">
                  <c:v>222.61199999999999</c:v>
                </c:pt>
                <c:pt idx="134">
                  <c:v>223.57599999999999</c:v>
                </c:pt>
                <c:pt idx="135">
                  <c:v>224.535</c:v>
                </c:pt>
                <c:pt idx="136">
                  <c:v>225.49</c:v>
                </c:pt>
                <c:pt idx="137">
                  <c:v>226.44900000000001</c:v>
                </c:pt>
                <c:pt idx="138">
                  <c:v>227.416</c:v>
                </c:pt>
                <c:pt idx="139">
                  <c:v>228.369</c:v>
                </c:pt>
                <c:pt idx="140">
                  <c:v>229.32900000000001</c:v>
                </c:pt>
                <c:pt idx="141">
                  <c:v>230.29</c:v>
                </c:pt>
                <c:pt idx="142">
                  <c:v>231.25399999999999</c:v>
                </c:pt>
                <c:pt idx="143">
                  <c:v>232.215</c:v>
                </c:pt>
                <c:pt idx="144">
                  <c:v>233.16900000000001</c:v>
                </c:pt>
                <c:pt idx="145">
                  <c:v>234.12899999999999</c:v>
                </c:pt>
                <c:pt idx="146">
                  <c:v>235.09299999999999</c:v>
                </c:pt>
                <c:pt idx="147">
                  <c:v>236.054</c:v>
                </c:pt>
                <c:pt idx="148">
                  <c:v>237.012</c:v>
                </c:pt>
                <c:pt idx="149">
                  <c:v>237.96700000000001</c:v>
                </c:pt>
                <c:pt idx="150">
                  <c:v>238.93299999999999</c:v>
                </c:pt>
                <c:pt idx="151">
                  <c:v>239.89400000000001</c:v>
                </c:pt>
                <c:pt idx="152">
                  <c:v>240.84899999999999</c:v>
                </c:pt>
                <c:pt idx="153">
                  <c:v>241.816</c:v>
                </c:pt>
                <c:pt idx="154">
                  <c:v>242.773</c:v>
                </c:pt>
                <c:pt idx="155">
                  <c:v>243.73</c:v>
                </c:pt>
                <c:pt idx="156">
                  <c:v>244.69</c:v>
                </c:pt>
                <c:pt idx="157">
                  <c:v>245.64699999999999</c:v>
                </c:pt>
                <c:pt idx="158">
                  <c:v>246.61199999999999</c:v>
                </c:pt>
                <c:pt idx="159">
                  <c:v>247.572</c:v>
                </c:pt>
                <c:pt idx="160">
                  <c:v>248.535</c:v>
                </c:pt>
                <c:pt idx="161">
                  <c:v>249.49600000000001</c:v>
                </c:pt>
                <c:pt idx="162">
                  <c:v>250.45</c:v>
                </c:pt>
              </c:numCache>
            </c:numRef>
          </c:xVal>
          <c:yVal>
            <c:numRef>
              <c:f>'14.08 (11)'!$B$2:$B$164</c:f>
              <c:numCache>
                <c:formatCode>General</c:formatCode>
                <c:ptCount val="163"/>
                <c:pt idx="0">
                  <c:v>48.3</c:v>
                </c:pt>
                <c:pt idx="1">
                  <c:v>48.3</c:v>
                </c:pt>
                <c:pt idx="2">
                  <c:v>48.4</c:v>
                </c:pt>
                <c:pt idx="3">
                  <c:v>48.7</c:v>
                </c:pt>
                <c:pt idx="4">
                  <c:v>48.9</c:v>
                </c:pt>
                <c:pt idx="5">
                  <c:v>49.1</c:v>
                </c:pt>
                <c:pt idx="6">
                  <c:v>49.3</c:v>
                </c:pt>
                <c:pt idx="7">
                  <c:v>49.8</c:v>
                </c:pt>
                <c:pt idx="8">
                  <c:v>50.2</c:v>
                </c:pt>
                <c:pt idx="9">
                  <c:v>50.5</c:v>
                </c:pt>
                <c:pt idx="10">
                  <c:v>50.8</c:v>
                </c:pt>
                <c:pt idx="11">
                  <c:v>51</c:v>
                </c:pt>
                <c:pt idx="12">
                  <c:v>51.5</c:v>
                </c:pt>
                <c:pt idx="13">
                  <c:v>51.8</c:v>
                </c:pt>
                <c:pt idx="14">
                  <c:v>52.1</c:v>
                </c:pt>
                <c:pt idx="15">
                  <c:v>52.3</c:v>
                </c:pt>
                <c:pt idx="16">
                  <c:v>52.5</c:v>
                </c:pt>
                <c:pt idx="17">
                  <c:v>52.7</c:v>
                </c:pt>
                <c:pt idx="18">
                  <c:v>52.9</c:v>
                </c:pt>
                <c:pt idx="19">
                  <c:v>53.2</c:v>
                </c:pt>
                <c:pt idx="20">
                  <c:v>53.5</c:v>
                </c:pt>
                <c:pt idx="21">
                  <c:v>53.8</c:v>
                </c:pt>
                <c:pt idx="22">
                  <c:v>53.9</c:v>
                </c:pt>
                <c:pt idx="23">
                  <c:v>54</c:v>
                </c:pt>
                <c:pt idx="24">
                  <c:v>54.1</c:v>
                </c:pt>
                <c:pt idx="25">
                  <c:v>54.2</c:v>
                </c:pt>
                <c:pt idx="26">
                  <c:v>54.3</c:v>
                </c:pt>
                <c:pt idx="27">
                  <c:v>54.3</c:v>
                </c:pt>
                <c:pt idx="28">
                  <c:v>54.4</c:v>
                </c:pt>
                <c:pt idx="29">
                  <c:v>54.4</c:v>
                </c:pt>
                <c:pt idx="30">
                  <c:v>54.5</c:v>
                </c:pt>
                <c:pt idx="31">
                  <c:v>54.5</c:v>
                </c:pt>
                <c:pt idx="32">
                  <c:v>54.6</c:v>
                </c:pt>
                <c:pt idx="33">
                  <c:v>54.6</c:v>
                </c:pt>
                <c:pt idx="34">
                  <c:v>54.6</c:v>
                </c:pt>
                <c:pt idx="35">
                  <c:v>54.7</c:v>
                </c:pt>
                <c:pt idx="36">
                  <c:v>54.7</c:v>
                </c:pt>
                <c:pt idx="37">
                  <c:v>54.8</c:v>
                </c:pt>
                <c:pt idx="38">
                  <c:v>54.8</c:v>
                </c:pt>
                <c:pt idx="39">
                  <c:v>54.8</c:v>
                </c:pt>
                <c:pt idx="40">
                  <c:v>54.8</c:v>
                </c:pt>
                <c:pt idx="41">
                  <c:v>54.8</c:v>
                </c:pt>
                <c:pt idx="42">
                  <c:v>54.8</c:v>
                </c:pt>
                <c:pt idx="43">
                  <c:v>54.8</c:v>
                </c:pt>
                <c:pt idx="44">
                  <c:v>54.8</c:v>
                </c:pt>
                <c:pt idx="45">
                  <c:v>54.8</c:v>
                </c:pt>
                <c:pt idx="46">
                  <c:v>54.8</c:v>
                </c:pt>
                <c:pt idx="47">
                  <c:v>54.8</c:v>
                </c:pt>
                <c:pt idx="48">
                  <c:v>54.7</c:v>
                </c:pt>
                <c:pt idx="49">
                  <c:v>54.7</c:v>
                </c:pt>
                <c:pt idx="50">
                  <c:v>54.7</c:v>
                </c:pt>
                <c:pt idx="51">
                  <c:v>54.6</c:v>
                </c:pt>
                <c:pt idx="52">
                  <c:v>54.6</c:v>
                </c:pt>
                <c:pt idx="53">
                  <c:v>54.5</c:v>
                </c:pt>
                <c:pt idx="54">
                  <c:v>54.5</c:v>
                </c:pt>
                <c:pt idx="55">
                  <c:v>54.4</c:v>
                </c:pt>
                <c:pt idx="56">
                  <c:v>54.4</c:v>
                </c:pt>
                <c:pt idx="57">
                  <c:v>54.3</c:v>
                </c:pt>
                <c:pt idx="58">
                  <c:v>54.2</c:v>
                </c:pt>
                <c:pt idx="59">
                  <c:v>53.9</c:v>
                </c:pt>
                <c:pt idx="60">
                  <c:v>53.7</c:v>
                </c:pt>
                <c:pt idx="61">
                  <c:v>53.5</c:v>
                </c:pt>
                <c:pt idx="62">
                  <c:v>53.4</c:v>
                </c:pt>
                <c:pt idx="63">
                  <c:v>53.3</c:v>
                </c:pt>
                <c:pt idx="64">
                  <c:v>53.2</c:v>
                </c:pt>
                <c:pt idx="65">
                  <c:v>53.1</c:v>
                </c:pt>
                <c:pt idx="66">
                  <c:v>53</c:v>
                </c:pt>
                <c:pt idx="67">
                  <c:v>53</c:v>
                </c:pt>
                <c:pt idx="68">
                  <c:v>52.9</c:v>
                </c:pt>
                <c:pt idx="69">
                  <c:v>52.9</c:v>
                </c:pt>
                <c:pt idx="70">
                  <c:v>52.8</c:v>
                </c:pt>
                <c:pt idx="71">
                  <c:v>52.7</c:v>
                </c:pt>
                <c:pt idx="72">
                  <c:v>52.4</c:v>
                </c:pt>
                <c:pt idx="73">
                  <c:v>52.2</c:v>
                </c:pt>
                <c:pt idx="74">
                  <c:v>52</c:v>
                </c:pt>
                <c:pt idx="75">
                  <c:v>51.9</c:v>
                </c:pt>
                <c:pt idx="76">
                  <c:v>51.8</c:v>
                </c:pt>
                <c:pt idx="77">
                  <c:v>51.7</c:v>
                </c:pt>
                <c:pt idx="78">
                  <c:v>51.7</c:v>
                </c:pt>
                <c:pt idx="79">
                  <c:v>51.6</c:v>
                </c:pt>
                <c:pt idx="80">
                  <c:v>51.6</c:v>
                </c:pt>
                <c:pt idx="81">
                  <c:v>51.5</c:v>
                </c:pt>
                <c:pt idx="82">
                  <c:v>51.5</c:v>
                </c:pt>
                <c:pt idx="83">
                  <c:v>51.4</c:v>
                </c:pt>
                <c:pt idx="84">
                  <c:v>51.4</c:v>
                </c:pt>
                <c:pt idx="85">
                  <c:v>51.4</c:v>
                </c:pt>
                <c:pt idx="86">
                  <c:v>51.3</c:v>
                </c:pt>
                <c:pt idx="87">
                  <c:v>51.3</c:v>
                </c:pt>
                <c:pt idx="88">
                  <c:v>51.2</c:v>
                </c:pt>
                <c:pt idx="89">
                  <c:v>51.1</c:v>
                </c:pt>
                <c:pt idx="90">
                  <c:v>51.1</c:v>
                </c:pt>
                <c:pt idx="91">
                  <c:v>51</c:v>
                </c:pt>
                <c:pt idx="92">
                  <c:v>51</c:v>
                </c:pt>
                <c:pt idx="93">
                  <c:v>50.9</c:v>
                </c:pt>
                <c:pt idx="94">
                  <c:v>50.8</c:v>
                </c:pt>
                <c:pt idx="95">
                  <c:v>50.8</c:v>
                </c:pt>
                <c:pt idx="96">
                  <c:v>50.7</c:v>
                </c:pt>
                <c:pt idx="97">
                  <c:v>50.6</c:v>
                </c:pt>
                <c:pt idx="98">
                  <c:v>50.6</c:v>
                </c:pt>
                <c:pt idx="99">
                  <c:v>50.5</c:v>
                </c:pt>
                <c:pt idx="100">
                  <c:v>50.5</c:v>
                </c:pt>
                <c:pt idx="101">
                  <c:v>50.4</c:v>
                </c:pt>
                <c:pt idx="102">
                  <c:v>50.4</c:v>
                </c:pt>
                <c:pt idx="103">
                  <c:v>50.3</c:v>
                </c:pt>
                <c:pt idx="104">
                  <c:v>50.2</c:v>
                </c:pt>
                <c:pt idx="105">
                  <c:v>50.2</c:v>
                </c:pt>
                <c:pt idx="106">
                  <c:v>50.1</c:v>
                </c:pt>
                <c:pt idx="107">
                  <c:v>50.1</c:v>
                </c:pt>
                <c:pt idx="108">
                  <c:v>50</c:v>
                </c:pt>
                <c:pt idx="109">
                  <c:v>50</c:v>
                </c:pt>
                <c:pt idx="110">
                  <c:v>49.9</c:v>
                </c:pt>
                <c:pt idx="111">
                  <c:v>49.9</c:v>
                </c:pt>
                <c:pt idx="112">
                  <c:v>49.8</c:v>
                </c:pt>
                <c:pt idx="113">
                  <c:v>49.8</c:v>
                </c:pt>
                <c:pt idx="114">
                  <c:v>49.7</c:v>
                </c:pt>
                <c:pt idx="115">
                  <c:v>49.7</c:v>
                </c:pt>
                <c:pt idx="116">
                  <c:v>49.6</c:v>
                </c:pt>
                <c:pt idx="117">
                  <c:v>49.6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49.4</c:v>
                </c:pt>
                <c:pt idx="122">
                  <c:v>49.4</c:v>
                </c:pt>
                <c:pt idx="123">
                  <c:v>49.3</c:v>
                </c:pt>
                <c:pt idx="124">
                  <c:v>49.3</c:v>
                </c:pt>
                <c:pt idx="125">
                  <c:v>49.3</c:v>
                </c:pt>
                <c:pt idx="126">
                  <c:v>49.2</c:v>
                </c:pt>
                <c:pt idx="127">
                  <c:v>49.2</c:v>
                </c:pt>
                <c:pt idx="128">
                  <c:v>49.2</c:v>
                </c:pt>
                <c:pt idx="129">
                  <c:v>49.2</c:v>
                </c:pt>
                <c:pt idx="130">
                  <c:v>49.1</c:v>
                </c:pt>
                <c:pt idx="131">
                  <c:v>49.1</c:v>
                </c:pt>
                <c:pt idx="132">
                  <c:v>49.1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48.9</c:v>
                </c:pt>
                <c:pt idx="139">
                  <c:v>48.9</c:v>
                </c:pt>
                <c:pt idx="140">
                  <c:v>48.9</c:v>
                </c:pt>
                <c:pt idx="141">
                  <c:v>48.9</c:v>
                </c:pt>
                <c:pt idx="142">
                  <c:v>48.9</c:v>
                </c:pt>
                <c:pt idx="143">
                  <c:v>48.9</c:v>
                </c:pt>
                <c:pt idx="144">
                  <c:v>48.8</c:v>
                </c:pt>
                <c:pt idx="145">
                  <c:v>48.8</c:v>
                </c:pt>
                <c:pt idx="146">
                  <c:v>48.8</c:v>
                </c:pt>
                <c:pt idx="147">
                  <c:v>48.8</c:v>
                </c:pt>
                <c:pt idx="148">
                  <c:v>48.8</c:v>
                </c:pt>
                <c:pt idx="149">
                  <c:v>48.8</c:v>
                </c:pt>
                <c:pt idx="150">
                  <c:v>48.8</c:v>
                </c:pt>
                <c:pt idx="151">
                  <c:v>48.7</c:v>
                </c:pt>
                <c:pt idx="152">
                  <c:v>48.7</c:v>
                </c:pt>
                <c:pt idx="153">
                  <c:v>48.7</c:v>
                </c:pt>
                <c:pt idx="154">
                  <c:v>48.7</c:v>
                </c:pt>
                <c:pt idx="155">
                  <c:v>48.7</c:v>
                </c:pt>
                <c:pt idx="156">
                  <c:v>48.7</c:v>
                </c:pt>
                <c:pt idx="157">
                  <c:v>48.7</c:v>
                </c:pt>
                <c:pt idx="158">
                  <c:v>48.7</c:v>
                </c:pt>
                <c:pt idx="159">
                  <c:v>48.7</c:v>
                </c:pt>
                <c:pt idx="160">
                  <c:v>48.7</c:v>
                </c:pt>
                <c:pt idx="161">
                  <c:v>48.6</c:v>
                </c:pt>
                <c:pt idx="162">
                  <c:v>48.6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(11)'!$A$2:$A$164</c:f>
              <c:numCache>
                <c:formatCode>General</c:formatCode>
                <c:ptCount val="163"/>
                <c:pt idx="0">
                  <c:v>94.935000000000002</c:v>
                </c:pt>
                <c:pt idx="1">
                  <c:v>95.903000000000006</c:v>
                </c:pt>
                <c:pt idx="2">
                  <c:v>96.849000000000004</c:v>
                </c:pt>
                <c:pt idx="3">
                  <c:v>97.816000000000003</c:v>
                </c:pt>
                <c:pt idx="4">
                  <c:v>98.77</c:v>
                </c:pt>
                <c:pt idx="5">
                  <c:v>99.730999999999995</c:v>
                </c:pt>
                <c:pt idx="6">
                  <c:v>100.694</c:v>
                </c:pt>
                <c:pt idx="7">
                  <c:v>101.65600000000001</c:v>
                </c:pt>
                <c:pt idx="8">
                  <c:v>102.60899999999999</c:v>
                </c:pt>
                <c:pt idx="9">
                  <c:v>103.572</c:v>
                </c:pt>
                <c:pt idx="10">
                  <c:v>104.535</c:v>
                </c:pt>
                <c:pt idx="11">
                  <c:v>105.49299999999999</c:v>
                </c:pt>
                <c:pt idx="12">
                  <c:v>106.45</c:v>
                </c:pt>
                <c:pt idx="13">
                  <c:v>107.407</c:v>
                </c:pt>
                <c:pt idx="14">
                  <c:v>108.374</c:v>
                </c:pt>
                <c:pt idx="15">
                  <c:v>109.33199999999999</c:v>
                </c:pt>
                <c:pt idx="16">
                  <c:v>110.289</c:v>
                </c:pt>
                <c:pt idx="17">
                  <c:v>111.256</c:v>
                </c:pt>
                <c:pt idx="18">
                  <c:v>112.20699999999999</c:v>
                </c:pt>
                <c:pt idx="19">
                  <c:v>113.167</c:v>
                </c:pt>
                <c:pt idx="20">
                  <c:v>114.13200000000001</c:v>
                </c:pt>
                <c:pt idx="21">
                  <c:v>115.087</c:v>
                </c:pt>
                <c:pt idx="22">
                  <c:v>116.05</c:v>
                </c:pt>
                <c:pt idx="23">
                  <c:v>117.012</c:v>
                </c:pt>
                <c:pt idx="24">
                  <c:v>117.97499999999999</c:v>
                </c:pt>
                <c:pt idx="25">
                  <c:v>118.92700000000001</c:v>
                </c:pt>
                <c:pt idx="26">
                  <c:v>119.904</c:v>
                </c:pt>
                <c:pt idx="27">
                  <c:v>120.85299999999999</c:v>
                </c:pt>
                <c:pt idx="28">
                  <c:v>121.816</c:v>
                </c:pt>
                <c:pt idx="29">
                  <c:v>122.773</c:v>
                </c:pt>
                <c:pt idx="30">
                  <c:v>123.733</c:v>
                </c:pt>
                <c:pt idx="31">
                  <c:v>124.68899999999999</c:v>
                </c:pt>
                <c:pt idx="32">
                  <c:v>125.655</c:v>
                </c:pt>
                <c:pt idx="33">
                  <c:v>126.613</c:v>
                </c:pt>
                <c:pt idx="34">
                  <c:v>127.57</c:v>
                </c:pt>
                <c:pt idx="35">
                  <c:v>128.53100000000001</c:v>
                </c:pt>
                <c:pt idx="36">
                  <c:v>129.49199999999999</c:v>
                </c:pt>
                <c:pt idx="37">
                  <c:v>130.45400000000001</c:v>
                </c:pt>
                <c:pt idx="38">
                  <c:v>131.40700000000001</c:v>
                </c:pt>
                <c:pt idx="39">
                  <c:v>132.36799999999999</c:v>
                </c:pt>
                <c:pt idx="40">
                  <c:v>133.33099999999999</c:v>
                </c:pt>
                <c:pt idx="41">
                  <c:v>134.29300000000001</c:v>
                </c:pt>
                <c:pt idx="42">
                  <c:v>135.256</c:v>
                </c:pt>
                <c:pt idx="43">
                  <c:v>136.208</c:v>
                </c:pt>
                <c:pt idx="44">
                  <c:v>137.17400000000001</c:v>
                </c:pt>
                <c:pt idx="45">
                  <c:v>138.131</c:v>
                </c:pt>
                <c:pt idx="46">
                  <c:v>139.08699999999999</c:v>
                </c:pt>
                <c:pt idx="47">
                  <c:v>140.054</c:v>
                </c:pt>
                <c:pt idx="48">
                  <c:v>141.012</c:v>
                </c:pt>
                <c:pt idx="49">
                  <c:v>141.96899999999999</c:v>
                </c:pt>
                <c:pt idx="50">
                  <c:v>142.93600000000001</c:v>
                </c:pt>
                <c:pt idx="51">
                  <c:v>143.887</c:v>
                </c:pt>
                <c:pt idx="52">
                  <c:v>144.85300000000001</c:v>
                </c:pt>
                <c:pt idx="53">
                  <c:v>145.81</c:v>
                </c:pt>
                <c:pt idx="54">
                  <c:v>146.773</c:v>
                </c:pt>
                <c:pt idx="55">
                  <c:v>147.73500000000001</c:v>
                </c:pt>
                <c:pt idx="56">
                  <c:v>148.68899999999999</c:v>
                </c:pt>
                <c:pt idx="57">
                  <c:v>149.649</c:v>
                </c:pt>
                <c:pt idx="58">
                  <c:v>150.61199999999999</c:v>
                </c:pt>
                <c:pt idx="59">
                  <c:v>151.57400000000001</c:v>
                </c:pt>
                <c:pt idx="60">
                  <c:v>152.52699999999999</c:v>
                </c:pt>
                <c:pt idx="61">
                  <c:v>153.49</c:v>
                </c:pt>
                <c:pt idx="62">
                  <c:v>154.453</c:v>
                </c:pt>
                <c:pt idx="63">
                  <c:v>155.411</c:v>
                </c:pt>
                <c:pt idx="64">
                  <c:v>156.36799999999999</c:v>
                </c:pt>
                <c:pt idx="65">
                  <c:v>157.33500000000001</c:v>
                </c:pt>
                <c:pt idx="66">
                  <c:v>158.29300000000001</c:v>
                </c:pt>
                <c:pt idx="67">
                  <c:v>159.25</c:v>
                </c:pt>
                <c:pt idx="68">
                  <c:v>160.20699999999999</c:v>
                </c:pt>
                <c:pt idx="69">
                  <c:v>161.17400000000001</c:v>
                </c:pt>
                <c:pt idx="70">
                  <c:v>162.13399999999999</c:v>
                </c:pt>
                <c:pt idx="71">
                  <c:v>163.09100000000001</c:v>
                </c:pt>
                <c:pt idx="72">
                  <c:v>164.054</c:v>
                </c:pt>
                <c:pt idx="73">
                  <c:v>165.01599999999999</c:v>
                </c:pt>
                <c:pt idx="74">
                  <c:v>165.97</c:v>
                </c:pt>
                <c:pt idx="75">
                  <c:v>166.93</c:v>
                </c:pt>
                <c:pt idx="76">
                  <c:v>167.904</c:v>
                </c:pt>
                <c:pt idx="77">
                  <c:v>168.84899999999999</c:v>
                </c:pt>
                <c:pt idx="78">
                  <c:v>169.81299999999999</c:v>
                </c:pt>
                <c:pt idx="79">
                  <c:v>170.767</c:v>
                </c:pt>
                <c:pt idx="80">
                  <c:v>171.73400000000001</c:v>
                </c:pt>
                <c:pt idx="81">
                  <c:v>172.69200000000001</c:v>
                </c:pt>
                <c:pt idx="82">
                  <c:v>173.649</c:v>
                </c:pt>
                <c:pt idx="83">
                  <c:v>174.61600000000001</c:v>
                </c:pt>
                <c:pt idx="84">
                  <c:v>175.57400000000001</c:v>
                </c:pt>
                <c:pt idx="85">
                  <c:v>176.53200000000001</c:v>
                </c:pt>
                <c:pt idx="86">
                  <c:v>177.488</c:v>
                </c:pt>
                <c:pt idx="87">
                  <c:v>178.44900000000001</c:v>
                </c:pt>
                <c:pt idx="88">
                  <c:v>179.411</c:v>
                </c:pt>
                <c:pt idx="89">
                  <c:v>180.37200000000001</c:v>
                </c:pt>
                <c:pt idx="90">
                  <c:v>181.33500000000001</c:v>
                </c:pt>
                <c:pt idx="91">
                  <c:v>182.28700000000001</c:v>
                </c:pt>
                <c:pt idx="92">
                  <c:v>183.249</c:v>
                </c:pt>
                <c:pt idx="93">
                  <c:v>184.21100000000001</c:v>
                </c:pt>
                <c:pt idx="94">
                  <c:v>185.17400000000001</c:v>
                </c:pt>
                <c:pt idx="95">
                  <c:v>186.136</c:v>
                </c:pt>
                <c:pt idx="96">
                  <c:v>187.09299999999999</c:v>
                </c:pt>
                <c:pt idx="97">
                  <c:v>188.048</c:v>
                </c:pt>
                <c:pt idx="98">
                  <c:v>189.01499999999999</c:v>
                </c:pt>
                <c:pt idx="99">
                  <c:v>189.97300000000001</c:v>
                </c:pt>
                <c:pt idx="100">
                  <c:v>190.93</c:v>
                </c:pt>
                <c:pt idx="101">
                  <c:v>191.89</c:v>
                </c:pt>
                <c:pt idx="102">
                  <c:v>192.85400000000001</c:v>
                </c:pt>
                <c:pt idx="103">
                  <c:v>193.81200000000001</c:v>
                </c:pt>
                <c:pt idx="104">
                  <c:v>194.77199999999999</c:v>
                </c:pt>
                <c:pt idx="105">
                  <c:v>195.72800000000001</c:v>
                </c:pt>
                <c:pt idx="106">
                  <c:v>196.691</c:v>
                </c:pt>
                <c:pt idx="107">
                  <c:v>197.65299999999999</c:v>
                </c:pt>
                <c:pt idx="108">
                  <c:v>198.61600000000001</c:v>
                </c:pt>
                <c:pt idx="109">
                  <c:v>199.56800000000001</c:v>
                </c:pt>
                <c:pt idx="110">
                  <c:v>200.53200000000001</c:v>
                </c:pt>
                <c:pt idx="111">
                  <c:v>201.49199999999999</c:v>
                </c:pt>
                <c:pt idx="112">
                  <c:v>202.45500000000001</c:v>
                </c:pt>
                <c:pt idx="113">
                  <c:v>203.41</c:v>
                </c:pt>
                <c:pt idx="114">
                  <c:v>204.37200000000001</c:v>
                </c:pt>
                <c:pt idx="115">
                  <c:v>205.32900000000001</c:v>
                </c:pt>
                <c:pt idx="116">
                  <c:v>206.29599999999999</c:v>
                </c:pt>
                <c:pt idx="117">
                  <c:v>207.25399999999999</c:v>
                </c:pt>
                <c:pt idx="118">
                  <c:v>208.21100000000001</c:v>
                </c:pt>
                <c:pt idx="119">
                  <c:v>209.16800000000001</c:v>
                </c:pt>
                <c:pt idx="120">
                  <c:v>210.13499999999999</c:v>
                </c:pt>
                <c:pt idx="121">
                  <c:v>211.09299999999999</c:v>
                </c:pt>
                <c:pt idx="122">
                  <c:v>212.05199999999999</c:v>
                </c:pt>
                <c:pt idx="123">
                  <c:v>213.00899999999999</c:v>
                </c:pt>
                <c:pt idx="124">
                  <c:v>213.97200000000001</c:v>
                </c:pt>
                <c:pt idx="125">
                  <c:v>214.934</c:v>
                </c:pt>
                <c:pt idx="126">
                  <c:v>215.89099999999999</c:v>
                </c:pt>
                <c:pt idx="127">
                  <c:v>216.84800000000001</c:v>
                </c:pt>
                <c:pt idx="128">
                  <c:v>217.81100000000001</c:v>
                </c:pt>
                <c:pt idx="129">
                  <c:v>218.773</c:v>
                </c:pt>
                <c:pt idx="130">
                  <c:v>219.732</c:v>
                </c:pt>
                <c:pt idx="131">
                  <c:v>220.696</c:v>
                </c:pt>
                <c:pt idx="132">
                  <c:v>221.65299999999999</c:v>
                </c:pt>
                <c:pt idx="133">
                  <c:v>222.61199999999999</c:v>
                </c:pt>
                <c:pt idx="134">
                  <c:v>223.57599999999999</c:v>
                </c:pt>
                <c:pt idx="135">
                  <c:v>224.535</c:v>
                </c:pt>
                <c:pt idx="136">
                  <c:v>225.49</c:v>
                </c:pt>
                <c:pt idx="137">
                  <c:v>226.44900000000001</c:v>
                </c:pt>
                <c:pt idx="138">
                  <c:v>227.416</c:v>
                </c:pt>
                <c:pt idx="139">
                  <c:v>228.369</c:v>
                </c:pt>
                <c:pt idx="140">
                  <c:v>229.32900000000001</c:v>
                </c:pt>
                <c:pt idx="141">
                  <c:v>230.29</c:v>
                </c:pt>
                <c:pt idx="142">
                  <c:v>231.25399999999999</c:v>
                </c:pt>
                <c:pt idx="143">
                  <c:v>232.215</c:v>
                </c:pt>
                <c:pt idx="144">
                  <c:v>233.16900000000001</c:v>
                </c:pt>
                <c:pt idx="145">
                  <c:v>234.12899999999999</c:v>
                </c:pt>
                <c:pt idx="146">
                  <c:v>235.09299999999999</c:v>
                </c:pt>
                <c:pt idx="147">
                  <c:v>236.054</c:v>
                </c:pt>
                <c:pt idx="148">
                  <c:v>237.012</c:v>
                </c:pt>
                <c:pt idx="149">
                  <c:v>237.96700000000001</c:v>
                </c:pt>
                <c:pt idx="150">
                  <c:v>238.93299999999999</c:v>
                </c:pt>
                <c:pt idx="151">
                  <c:v>239.89400000000001</c:v>
                </c:pt>
                <c:pt idx="152">
                  <c:v>240.84899999999999</c:v>
                </c:pt>
                <c:pt idx="153">
                  <c:v>241.816</c:v>
                </c:pt>
                <c:pt idx="154">
                  <c:v>242.773</c:v>
                </c:pt>
                <c:pt idx="155">
                  <c:v>243.73</c:v>
                </c:pt>
                <c:pt idx="156">
                  <c:v>244.69</c:v>
                </c:pt>
                <c:pt idx="157">
                  <c:v>245.64699999999999</c:v>
                </c:pt>
                <c:pt idx="158">
                  <c:v>246.61199999999999</c:v>
                </c:pt>
                <c:pt idx="159">
                  <c:v>247.572</c:v>
                </c:pt>
                <c:pt idx="160">
                  <c:v>248.535</c:v>
                </c:pt>
                <c:pt idx="161">
                  <c:v>249.49600000000001</c:v>
                </c:pt>
                <c:pt idx="162">
                  <c:v>250.45</c:v>
                </c:pt>
              </c:numCache>
            </c:numRef>
          </c:xVal>
          <c:yVal>
            <c:numRef>
              <c:f>'14.08 (11)'!$C$2:$C$164</c:f>
              <c:numCache>
                <c:formatCode>0.0</c:formatCode>
                <c:ptCount val="163"/>
                <c:pt idx="0">
                  <c:v>48.3</c:v>
                </c:pt>
                <c:pt idx="1">
                  <c:v>48.3</c:v>
                </c:pt>
                <c:pt idx="2">
                  <c:v>48.3</c:v>
                </c:pt>
                <c:pt idx="3">
                  <c:v>48.3</c:v>
                </c:pt>
                <c:pt idx="4">
                  <c:v>48.3</c:v>
                </c:pt>
                <c:pt idx="5">
                  <c:v>48.3</c:v>
                </c:pt>
                <c:pt idx="6">
                  <c:v>48.3</c:v>
                </c:pt>
                <c:pt idx="7">
                  <c:v>48.3</c:v>
                </c:pt>
                <c:pt idx="8">
                  <c:v>48.3</c:v>
                </c:pt>
                <c:pt idx="9">
                  <c:v>48.3</c:v>
                </c:pt>
                <c:pt idx="10">
                  <c:v>48.3</c:v>
                </c:pt>
                <c:pt idx="11">
                  <c:v>48.3</c:v>
                </c:pt>
                <c:pt idx="12">
                  <c:v>48.3</c:v>
                </c:pt>
                <c:pt idx="13">
                  <c:v>48.3</c:v>
                </c:pt>
                <c:pt idx="14">
                  <c:v>48.3</c:v>
                </c:pt>
                <c:pt idx="15">
                  <c:v>48.3</c:v>
                </c:pt>
                <c:pt idx="16">
                  <c:v>48.3</c:v>
                </c:pt>
                <c:pt idx="17">
                  <c:v>48.3</c:v>
                </c:pt>
                <c:pt idx="18">
                  <c:v>48.3</c:v>
                </c:pt>
                <c:pt idx="19">
                  <c:v>48.3</c:v>
                </c:pt>
                <c:pt idx="20">
                  <c:v>48.3</c:v>
                </c:pt>
                <c:pt idx="21">
                  <c:v>48.3</c:v>
                </c:pt>
                <c:pt idx="22">
                  <c:v>48.3</c:v>
                </c:pt>
                <c:pt idx="23">
                  <c:v>48.3</c:v>
                </c:pt>
                <c:pt idx="24">
                  <c:v>48.3</c:v>
                </c:pt>
                <c:pt idx="25">
                  <c:v>48.3</c:v>
                </c:pt>
                <c:pt idx="26">
                  <c:v>48.3</c:v>
                </c:pt>
                <c:pt idx="27">
                  <c:v>48.3</c:v>
                </c:pt>
                <c:pt idx="28">
                  <c:v>48.3</c:v>
                </c:pt>
                <c:pt idx="29">
                  <c:v>48.3</c:v>
                </c:pt>
                <c:pt idx="30">
                  <c:v>48.3</c:v>
                </c:pt>
                <c:pt idx="31">
                  <c:v>48.3</c:v>
                </c:pt>
                <c:pt idx="32">
                  <c:v>48.3</c:v>
                </c:pt>
                <c:pt idx="33">
                  <c:v>48.3</c:v>
                </c:pt>
                <c:pt idx="34">
                  <c:v>48.3</c:v>
                </c:pt>
                <c:pt idx="35">
                  <c:v>48.3</c:v>
                </c:pt>
                <c:pt idx="36">
                  <c:v>48.3</c:v>
                </c:pt>
                <c:pt idx="37">
                  <c:v>48.3</c:v>
                </c:pt>
                <c:pt idx="38">
                  <c:v>48.3</c:v>
                </c:pt>
                <c:pt idx="39">
                  <c:v>48.3</c:v>
                </c:pt>
                <c:pt idx="40">
                  <c:v>48.3</c:v>
                </c:pt>
                <c:pt idx="41">
                  <c:v>48.3</c:v>
                </c:pt>
                <c:pt idx="42">
                  <c:v>48.3</c:v>
                </c:pt>
                <c:pt idx="43">
                  <c:v>48.3</c:v>
                </c:pt>
                <c:pt idx="44">
                  <c:v>48.3</c:v>
                </c:pt>
                <c:pt idx="45">
                  <c:v>48.3</c:v>
                </c:pt>
                <c:pt idx="46">
                  <c:v>48.3</c:v>
                </c:pt>
                <c:pt idx="47">
                  <c:v>48.3</c:v>
                </c:pt>
                <c:pt idx="48">
                  <c:v>48.3</c:v>
                </c:pt>
                <c:pt idx="49">
                  <c:v>48.3</c:v>
                </c:pt>
                <c:pt idx="50">
                  <c:v>48.3</c:v>
                </c:pt>
                <c:pt idx="51">
                  <c:v>48.3</c:v>
                </c:pt>
                <c:pt idx="52">
                  <c:v>48.3</c:v>
                </c:pt>
                <c:pt idx="53">
                  <c:v>48.3</c:v>
                </c:pt>
                <c:pt idx="54">
                  <c:v>48.3</c:v>
                </c:pt>
                <c:pt idx="55">
                  <c:v>48.3</c:v>
                </c:pt>
                <c:pt idx="56">
                  <c:v>48.3</c:v>
                </c:pt>
                <c:pt idx="57">
                  <c:v>48.3</c:v>
                </c:pt>
                <c:pt idx="58">
                  <c:v>48.3</c:v>
                </c:pt>
                <c:pt idx="59">
                  <c:v>48.3</c:v>
                </c:pt>
                <c:pt idx="60">
                  <c:v>48.3</c:v>
                </c:pt>
                <c:pt idx="61">
                  <c:v>48.3</c:v>
                </c:pt>
                <c:pt idx="62">
                  <c:v>48.3</c:v>
                </c:pt>
                <c:pt idx="63">
                  <c:v>48.3</c:v>
                </c:pt>
                <c:pt idx="64">
                  <c:v>48.3</c:v>
                </c:pt>
                <c:pt idx="65">
                  <c:v>48.3</c:v>
                </c:pt>
                <c:pt idx="66">
                  <c:v>48.3</c:v>
                </c:pt>
                <c:pt idx="67">
                  <c:v>48.3</c:v>
                </c:pt>
                <c:pt idx="68">
                  <c:v>48.3</c:v>
                </c:pt>
                <c:pt idx="69">
                  <c:v>48.3</c:v>
                </c:pt>
                <c:pt idx="70">
                  <c:v>48.3</c:v>
                </c:pt>
                <c:pt idx="71">
                  <c:v>48.3</c:v>
                </c:pt>
                <c:pt idx="72">
                  <c:v>48.3</c:v>
                </c:pt>
                <c:pt idx="73">
                  <c:v>48.3</c:v>
                </c:pt>
                <c:pt idx="74">
                  <c:v>48.3</c:v>
                </c:pt>
                <c:pt idx="75">
                  <c:v>48.3</c:v>
                </c:pt>
                <c:pt idx="76">
                  <c:v>48.3</c:v>
                </c:pt>
                <c:pt idx="77">
                  <c:v>48.3</c:v>
                </c:pt>
                <c:pt idx="78">
                  <c:v>48.3</c:v>
                </c:pt>
                <c:pt idx="79">
                  <c:v>48.3</c:v>
                </c:pt>
                <c:pt idx="80">
                  <c:v>48.3</c:v>
                </c:pt>
                <c:pt idx="81">
                  <c:v>48.3</c:v>
                </c:pt>
                <c:pt idx="82">
                  <c:v>48.3</c:v>
                </c:pt>
                <c:pt idx="83">
                  <c:v>48.3</c:v>
                </c:pt>
                <c:pt idx="84">
                  <c:v>48.3</c:v>
                </c:pt>
                <c:pt idx="85">
                  <c:v>48.3</c:v>
                </c:pt>
                <c:pt idx="86">
                  <c:v>48.3</c:v>
                </c:pt>
                <c:pt idx="87">
                  <c:v>48.3</c:v>
                </c:pt>
                <c:pt idx="88">
                  <c:v>48.3</c:v>
                </c:pt>
                <c:pt idx="89">
                  <c:v>48.3</c:v>
                </c:pt>
                <c:pt idx="90">
                  <c:v>48.3</c:v>
                </c:pt>
                <c:pt idx="91">
                  <c:v>48.3</c:v>
                </c:pt>
                <c:pt idx="92">
                  <c:v>48.3</c:v>
                </c:pt>
                <c:pt idx="93">
                  <c:v>48.3</c:v>
                </c:pt>
                <c:pt idx="94">
                  <c:v>48.3</c:v>
                </c:pt>
                <c:pt idx="95">
                  <c:v>48.3</c:v>
                </c:pt>
                <c:pt idx="96">
                  <c:v>48.3</c:v>
                </c:pt>
                <c:pt idx="97">
                  <c:v>48.3</c:v>
                </c:pt>
                <c:pt idx="98">
                  <c:v>48.3</c:v>
                </c:pt>
                <c:pt idx="99">
                  <c:v>48.3</c:v>
                </c:pt>
                <c:pt idx="100">
                  <c:v>48.3</c:v>
                </c:pt>
                <c:pt idx="101">
                  <c:v>48.3</c:v>
                </c:pt>
                <c:pt idx="102">
                  <c:v>48.3</c:v>
                </c:pt>
                <c:pt idx="103">
                  <c:v>48.3</c:v>
                </c:pt>
                <c:pt idx="104">
                  <c:v>48.3</c:v>
                </c:pt>
                <c:pt idx="105">
                  <c:v>48.3</c:v>
                </c:pt>
                <c:pt idx="106">
                  <c:v>48.3</c:v>
                </c:pt>
                <c:pt idx="107">
                  <c:v>48.3</c:v>
                </c:pt>
                <c:pt idx="108">
                  <c:v>48.3</c:v>
                </c:pt>
                <c:pt idx="109">
                  <c:v>48.3</c:v>
                </c:pt>
                <c:pt idx="110">
                  <c:v>48.3</c:v>
                </c:pt>
                <c:pt idx="111">
                  <c:v>48.3</c:v>
                </c:pt>
                <c:pt idx="112">
                  <c:v>48.3</c:v>
                </c:pt>
                <c:pt idx="113">
                  <c:v>48.3</c:v>
                </c:pt>
                <c:pt idx="114">
                  <c:v>48.3</c:v>
                </c:pt>
                <c:pt idx="115">
                  <c:v>48.3</c:v>
                </c:pt>
                <c:pt idx="116">
                  <c:v>48.3</c:v>
                </c:pt>
                <c:pt idx="117">
                  <c:v>48.3</c:v>
                </c:pt>
                <c:pt idx="118">
                  <c:v>48.3</c:v>
                </c:pt>
                <c:pt idx="119">
                  <c:v>48.3</c:v>
                </c:pt>
                <c:pt idx="120">
                  <c:v>48.3</c:v>
                </c:pt>
                <c:pt idx="121">
                  <c:v>48.3</c:v>
                </c:pt>
                <c:pt idx="122">
                  <c:v>48.3</c:v>
                </c:pt>
                <c:pt idx="123">
                  <c:v>48.3</c:v>
                </c:pt>
                <c:pt idx="124">
                  <c:v>48.3</c:v>
                </c:pt>
                <c:pt idx="125">
                  <c:v>48.3</c:v>
                </c:pt>
                <c:pt idx="126">
                  <c:v>48.3</c:v>
                </c:pt>
                <c:pt idx="127">
                  <c:v>48.3</c:v>
                </c:pt>
                <c:pt idx="128">
                  <c:v>48.3</c:v>
                </c:pt>
                <c:pt idx="129">
                  <c:v>48.3</c:v>
                </c:pt>
                <c:pt idx="130">
                  <c:v>48.3</c:v>
                </c:pt>
                <c:pt idx="131">
                  <c:v>48.3</c:v>
                </c:pt>
                <c:pt idx="132">
                  <c:v>48.3</c:v>
                </c:pt>
                <c:pt idx="133">
                  <c:v>48.3</c:v>
                </c:pt>
                <c:pt idx="134">
                  <c:v>48.3</c:v>
                </c:pt>
                <c:pt idx="135">
                  <c:v>48.3</c:v>
                </c:pt>
                <c:pt idx="136">
                  <c:v>48.3</c:v>
                </c:pt>
                <c:pt idx="137">
                  <c:v>48.3</c:v>
                </c:pt>
                <c:pt idx="138">
                  <c:v>48.3</c:v>
                </c:pt>
                <c:pt idx="139">
                  <c:v>48.3</c:v>
                </c:pt>
                <c:pt idx="140">
                  <c:v>48.3</c:v>
                </c:pt>
                <c:pt idx="141">
                  <c:v>48.3</c:v>
                </c:pt>
                <c:pt idx="142">
                  <c:v>48.3</c:v>
                </c:pt>
                <c:pt idx="143">
                  <c:v>48.3</c:v>
                </c:pt>
                <c:pt idx="144">
                  <c:v>48.3</c:v>
                </c:pt>
                <c:pt idx="145">
                  <c:v>48.3</c:v>
                </c:pt>
                <c:pt idx="146">
                  <c:v>48.3</c:v>
                </c:pt>
                <c:pt idx="147">
                  <c:v>48.3</c:v>
                </c:pt>
                <c:pt idx="148">
                  <c:v>48.3</c:v>
                </c:pt>
                <c:pt idx="149">
                  <c:v>48.3</c:v>
                </c:pt>
                <c:pt idx="150">
                  <c:v>48.3</c:v>
                </c:pt>
                <c:pt idx="151">
                  <c:v>48.3</c:v>
                </c:pt>
                <c:pt idx="152">
                  <c:v>48.3</c:v>
                </c:pt>
                <c:pt idx="153">
                  <c:v>48.3</c:v>
                </c:pt>
                <c:pt idx="154">
                  <c:v>48.3</c:v>
                </c:pt>
                <c:pt idx="155">
                  <c:v>48.3</c:v>
                </c:pt>
                <c:pt idx="156">
                  <c:v>48.3</c:v>
                </c:pt>
                <c:pt idx="157">
                  <c:v>48.3</c:v>
                </c:pt>
                <c:pt idx="158">
                  <c:v>48.3</c:v>
                </c:pt>
                <c:pt idx="159">
                  <c:v>48.3</c:v>
                </c:pt>
                <c:pt idx="160">
                  <c:v>48.3</c:v>
                </c:pt>
                <c:pt idx="161">
                  <c:v>48.3</c:v>
                </c:pt>
                <c:pt idx="162">
                  <c:v>48.3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26400"/>
        <c:axId val="74327936"/>
      </c:scatterChart>
      <c:valAx>
        <c:axId val="7432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327936"/>
        <c:crosses val="autoZero"/>
        <c:crossBetween val="midCat"/>
      </c:valAx>
      <c:valAx>
        <c:axId val="743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32640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(11)'!$M$1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(11)'!$L$2:$L$283</c:f>
              <c:numCache>
                <c:formatCode>General</c:formatCode>
                <c:ptCount val="282"/>
                <c:pt idx="0">
                  <c:v>114.13500000000001</c:v>
                </c:pt>
                <c:pt idx="1">
                  <c:v>115.087</c:v>
                </c:pt>
                <c:pt idx="2">
                  <c:v>116.05</c:v>
                </c:pt>
                <c:pt idx="3">
                  <c:v>117.012</c:v>
                </c:pt>
                <c:pt idx="4">
                  <c:v>117.97499999999999</c:v>
                </c:pt>
                <c:pt idx="5">
                  <c:v>118.92700000000001</c:v>
                </c:pt>
                <c:pt idx="6">
                  <c:v>119.904</c:v>
                </c:pt>
                <c:pt idx="7">
                  <c:v>120.85299999999999</c:v>
                </c:pt>
                <c:pt idx="8">
                  <c:v>121.816</c:v>
                </c:pt>
                <c:pt idx="9">
                  <c:v>122.773</c:v>
                </c:pt>
                <c:pt idx="10">
                  <c:v>123.733</c:v>
                </c:pt>
                <c:pt idx="11">
                  <c:v>124.68899999999999</c:v>
                </c:pt>
                <c:pt idx="12">
                  <c:v>125.655</c:v>
                </c:pt>
                <c:pt idx="13">
                  <c:v>126.613</c:v>
                </c:pt>
                <c:pt idx="14">
                  <c:v>127.57</c:v>
                </c:pt>
                <c:pt idx="15">
                  <c:v>128.53100000000001</c:v>
                </c:pt>
                <c:pt idx="16">
                  <c:v>129.49199999999999</c:v>
                </c:pt>
                <c:pt idx="17">
                  <c:v>130.45400000000001</c:v>
                </c:pt>
                <c:pt idx="18">
                  <c:v>131.40700000000001</c:v>
                </c:pt>
                <c:pt idx="19">
                  <c:v>132.36799999999999</c:v>
                </c:pt>
                <c:pt idx="20">
                  <c:v>133.33099999999999</c:v>
                </c:pt>
                <c:pt idx="21">
                  <c:v>134.29300000000001</c:v>
                </c:pt>
                <c:pt idx="22">
                  <c:v>135.256</c:v>
                </c:pt>
                <c:pt idx="23">
                  <c:v>136.208</c:v>
                </c:pt>
                <c:pt idx="24">
                  <c:v>137.17400000000001</c:v>
                </c:pt>
                <c:pt idx="25">
                  <c:v>138.131</c:v>
                </c:pt>
                <c:pt idx="26">
                  <c:v>139.08699999999999</c:v>
                </c:pt>
                <c:pt idx="27">
                  <c:v>140.054</c:v>
                </c:pt>
                <c:pt idx="28">
                  <c:v>141.012</c:v>
                </c:pt>
                <c:pt idx="29">
                  <c:v>141.96899999999999</c:v>
                </c:pt>
                <c:pt idx="30">
                  <c:v>142.93600000000001</c:v>
                </c:pt>
                <c:pt idx="31">
                  <c:v>143.887</c:v>
                </c:pt>
                <c:pt idx="32">
                  <c:v>144.852</c:v>
                </c:pt>
                <c:pt idx="33">
                  <c:v>145.81</c:v>
                </c:pt>
                <c:pt idx="34">
                  <c:v>146.773</c:v>
                </c:pt>
                <c:pt idx="35">
                  <c:v>147.73500000000001</c:v>
                </c:pt>
                <c:pt idx="36">
                  <c:v>148.68799999999999</c:v>
                </c:pt>
                <c:pt idx="37">
                  <c:v>149.649</c:v>
                </c:pt>
                <c:pt idx="38">
                  <c:v>150.61199999999999</c:v>
                </c:pt>
                <c:pt idx="39">
                  <c:v>151.57400000000001</c:v>
                </c:pt>
                <c:pt idx="40">
                  <c:v>152.52699999999999</c:v>
                </c:pt>
                <c:pt idx="41">
                  <c:v>153.49</c:v>
                </c:pt>
                <c:pt idx="42">
                  <c:v>154.453</c:v>
                </c:pt>
                <c:pt idx="43">
                  <c:v>155.411</c:v>
                </c:pt>
                <c:pt idx="44">
                  <c:v>156.36799999999999</c:v>
                </c:pt>
                <c:pt idx="45">
                  <c:v>157.33500000000001</c:v>
                </c:pt>
                <c:pt idx="46">
                  <c:v>158.29300000000001</c:v>
                </c:pt>
                <c:pt idx="47">
                  <c:v>159.25</c:v>
                </c:pt>
                <c:pt idx="48">
                  <c:v>160.20699999999999</c:v>
                </c:pt>
                <c:pt idx="49">
                  <c:v>161.17400000000001</c:v>
                </c:pt>
                <c:pt idx="50">
                  <c:v>162.13399999999999</c:v>
                </c:pt>
                <c:pt idx="51">
                  <c:v>163.09100000000001</c:v>
                </c:pt>
                <c:pt idx="52">
                  <c:v>164.054</c:v>
                </c:pt>
                <c:pt idx="53">
                  <c:v>165.01599999999999</c:v>
                </c:pt>
                <c:pt idx="54">
                  <c:v>165.96899999999999</c:v>
                </c:pt>
                <c:pt idx="55">
                  <c:v>166.93</c:v>
                </c:pt>
                <c:pt idx="56">
                  <c:v>167.904</c:v>
                </c:pt>
                <c:pt idx="57">
                  <c:v>168.84899999999999</c:v>
                </c:pt>
                <c:pt idx="58">
                  <c:v>169.81299999999999</c:v>
                </c:pt>
                <c:pt idx="59">
                  <c:v>170.767</c:v>
                </c:pt>
                <c:pt idx="60">
                  <c:v>171.73400000000001</c:v>
                </c:pt>
                <c:pt idx="61">
                  <c:v>172.69200000000001</c:v>
                </c:pt>
                <c:pt idx="62">
                  <c:v>173.649</c:v>
                </c:pt>
                <c:pt idx="63">
                  <c:v>174.61600000000001</c:v>
                </c:pt>
                <c:pt idx="64">
                  <c:v>175.57400000000001</c:v>
                </c:pt>
                <c:pt idx="65">
                  <c:v>176.53100000000001</c:v>
                </c:pt>
                <c:pt idx="66">
                  <c:v>177.488</c:v>
                </c:pt>
                <c:pt idx="67">
                  <c:v>178.45</c:v>
                </c:pt>
                <c:pt idx="68">
                  <c:v>179.41200000000001</c:v>
                </c:pt>
                <c:pt idx="69">
                  <c:v>180.37200000000001</c:v>
                </c:pt>
                <c:pt idx="70">
                  <c:v>181.33500000000001</c:v>
                </c:pt>
                <c:pt idx="71">
                  <c:v>182.28700000000001</c:v>
                </c:pt>
                <c:pt idx="72">
                  <c:v>183.249</c:v>
                </c:pt>
                <c:pt idx="73">
                  <c:v>184.21100000000001</c:v>
                </c:pt>
                <c:pt idx="74">
                  <c:v>185.17400000000001</c:v>
                </c:pt>
                <c:pt idx="75">
                  <c:v>186.136</c:v>
                </c:pt>
                <c:pt idx="76">
                  <c:v>187.09299999999999</c:v>
                </c:pt>
                <c:pt idx="77">
                  <c:v>188.048</c:v>
                </c:pt>
                <c:pt idx="78">
                  <c:v>189.01499999999999</c:v>
                </c:pt>
                <c:pt idx="79">
                  <c:v>189.97300000000001</c:v>
                </c:pt>
                <c:pt idx="80">
                  <c:v>190.93</c:v>
                </c:pt>
                <c:pt idx="81">
                  <c:v>191.89</c:v>
                </c:pt>
                <c:pt idx="82">
                  <c:v>192.85400000000001</c:v>
                </c:pt>
                <c:pt idx="83">
                  <c:v>193.81200000000001</c:v>
                </c:pt>
                <c:pt idx="84">
                  <c:v>194.77199999999999</c:v>
                </c:pt>
                <c:pt idx="85">
                  <c:v>195.72800000000001</c:v>
                </c:pt>
                <c:pt idx="86">
                  <c:v>196.691</c:v>
                </c:pt>
                <c:pt idx="87">
                  <c:v>197.65299999999999</c:v>
                </c:pt>
                <c:pt idx="88">
                  <c:v>198.61600000000001</c:v>
                </c:pt>
                <c:pt idx="89">
                  <c:v>199.56800000000001</c:v>
                </c:pt>
                <c:pt idx="90">
                  <c:v>200.53200000000001</c:v>
                </c:pt>
                <c:pt idx="91">
                  <c:v>201.49199999999999</c:v>
                </c:pt>
                <c:pt idx="92">
                  <c:v>202.45500000000001</c:v>
                </c:pt>
                <c:pt idx="93">
                  <c:v>203.41</c:v>
                </c:pt>
                <c:pt idx="94">
                  <c:v>204.37200000000001</c:v>
                </c:pt>
                <c:pt idx="95">
                  <c:v>205.32900000000001</c:v>
                </c:pt>
                <c:pt idx="96">
                  <c:v>206.29599999999999</c:v>
                </c:pt>
                <c:pt idx="97">
                  <c:v>207.25399999999999</c:v>
                </c:pt>
                <c:pt idx="98">
                  <c:v>208.21100000000001</c:v>
                </c:pt>
                <c:pt idx="99">
                  <c:v>209.16800000000001</c:v>
                </c:pt>
                <c:pt idx="100">
                  <c:v>210.13499999999999</c:v>
                </c:pt>
                <c:pt idx="101">
                  <c:v>211.09299999999999</c:v>
                </c:pt>
                <c:pt idx="102">
                  <c:v>212.05199999999999</c:v>
                </c:pt>
                <c:pt idx="103">
                  <c:v>213.00899999999999</c:v>
                </c:pt>
                <c:pt idx="104">
                  <c:v>213.97200000000001</c:v>
                </c:pt>
                <c:pt idx="105">
                  <c:v>214.934</c:v>
                </c:pt>
                <c:pt idx="106">
                  <c:v>215.89</c:v>
                </c:pt>
                <c:pt idx="107">
                  <c:v>216.84800000000001</c:v>
                </c:pt>
                <c:pt idx="108">
                  <c:v>217.81100000000001</c:v>
                </c:pt>
                <c:pt idx="109">
                  <c:v>218.773</c:v>
                </c:pt>
                <c:pt idx="110">
                  <c:v>219.73099999999999</c:v>
                </c:pt>
                <c:pt idx="111">
                  <c:v>220.696</c:v>
                </c:pt>
                <c:pt idx="112">
                  <c:v>221.65299999999999</c:v>
                </c:pt>
                <c:pt idx="113">
                  <c:v>222.61199999999999</c:v>
                </c:pt>
                <c:pt idx="114">
                  <c:v>223.57599999999999</c:v>
                </c:pt>
                <c:pt idx="115">
                  <c:v>224.535</c:v>
                </c:pt>
                <c:pt idx="116">
                  <c:v>225.49</c:v>
                </c:pt>
                <c:pt idx="117">
                  <c:v>226.44900000000001</c:v>
                </c:pt>
                <c:pt idx="118">
                  <c:v>227.416</c:v>
                </c:pt>
                <c:pt idx="119">
                  <c:v>228.369</c:v>
                </c:pt>
                <c:pt idx="120">
                  <c:v>229.32900000000001</c:v>
                </c:pt>
                <c:pt idx="121">
                  <c:v>230.29</c:v>
                </c:pt>
                <c:pt idx="122">
                  <c:v>231.25399999999999</c:v>
                </c:pt>
                <c:pt idx="123">
                  <c:v>232.215</c:v>
                </c:pt>
                <c:pt idx="124">
                  <c:v>233.16900000000001</c:v>
                </c:pt>
                <c:pt idx="125">
                  <c:v>234.12899999999999</c:v>
                </c:pt>
                <c:pt idx="126">
                  <c:v>235.09299999999999</c:v>
                </c:pt>
                <c:pt idx="127">
                  <c:v>236.054</c:v>
                </c:pt>
                <c:pt idx="128">
                  <c:v>237.012</c:v>
                </c:pt>
                <c:pt idx="129">
                  <c:v>237.96700000000001</c:v>
                </c:pt>
                <c:pt idx="130">
                  <c:v>238.93299999999999</c:v>
                </c:pt>
                <c:pt idx="131">
                  <c:v>239.90299999999999</c:v>
                </c:pt>
                <c:pt idx="132">
                  <c:v>240.852</c:v>
                </c:pt>
                <c:pt idx="133">
                  <c:v>241.816</c:v>
                </c:pt>
                <c:pt idx="134">
                  <c:v>242.773</c:v>
                </c:pt>
                <c:pt idx="135">
                  <c:v>243.73</c:v>
                </c:pt>
                <c:pt idx="136">
                  <c:v>244.69</c:v>
                </c:pt>
                <c:pt idx="137">
                  <c:v>245.64699999999999</c:v>
                </c:pt>
                <c:pt idx="138">
                  <c:v>246.61199999999999</c:v>
                </c:pt>
                <c:pt idx="139">
                  <c:v>247.57300000000001</c:v>
                </c:pt>
                <c:pt idx="140">
                  <c:v>248.535</c:v>
                </c:pt>
                <c:pt idx="141">
                  <c:v>249.49600000000001</c:v>
                </c:pt>
                <c:pt idx="142">
                  <c:v>250.45</c:v>
                </c:pt>
                <c:pt idx="143">
                  <c:v>251.41</c:v>
                </c:pt>
                <c:pt idx="144">
                  <c:v>252.374</c:v>
                </c:pt>
                <c:pt idx="145">
                  <c:v>253.328</c:v>
                </c:pt>
                <c:pt idx="146">
                  <c:v>254.29</c:v>
                </c:pt>
                <c:pt idx="147">
                  <c:v>255.24700000000001</c:v>
                </c:pt>
                <c:pt idx="148">
                  <c:v>256.214</c:v>
                </c:pt>
                <c:pt idx="149">
                  <c:v>257.17200000000003</c:v>
                </c:pt>
                <c:pt idx="150">
                  <c:v>258.12900000000002</c:v>
                </c:pt>
                <c:pt idx="151">
                  <c:v>259.096</c:v>
                </c:pt>
                <c:pt idx="152">
                  <c:v>260.05399999999997</c:v>
                </c:pt>
                <c:pt idx="153">
                  <c:v>261.012</c:v>
                </c:pt>
                <c:pt idx="154">
                  <c:v>261.971</c:v>
                </c:pt>
                <c:pt idx="155">
                  <c:v>262.928</c:v>
                </c:pt>
                <c:pt idx="156">
                  <c:v>263.89400000000001</c:v>
                </c:pt>
                <c:pt idx="157">
                  <c:v>264.85300000000001</c:v>
                </c:pt>
                <c:pt idx="158">
                  <c:v>265.81599999999997</c:v>
                </c:pt>
                <c:pt idx="159">
                  <c:v>266.767</c:v>
                </c:pt>
                <c:pt idx="160">
                  <c:v>267.73</c:v>
                </c:pt>
                <c:pt idx="161">
                  <c:v>268.69099999999997</c:v>
                </c:pt>
                <c:pt idx="162">
                  <c:v>269.64800000000002</c:v>
                </c:pt>
                <c:pt idx="163">
                  <c:v>270.61399999999998</c:v>
                </c:pt>
                <c:pt idx="164">
                  <c:v>271.572</c:v>
                </c:pt>
                <c:pt idx="165">
                  <c:v>272.529</c:v>
                </c:pt>
                <c:pt idx="166">
                  <c:v>273.495</c:v>
                </c:pt>
              </c:numCache>
            </c:numRef>
          </c:xVal>
          <c:yVal>
            <c:numRef>
              <c:f>'14.08 (11)'!$M$2:$M$283</c:f>
              <c:numCache>
                <c:formatCode>General</c:formatCode>
                <c:ptCount val="282"/>
                <c:pt idx="0">
                  <c:v>49</c:v>
                </c:pt>
                <c:pt idx="1">
                  <c:v>49.3</c:v>
                </c:pt>
                <c:pt idx="2">
                  <c:v>49.6</c:v>
                </c:pt>
                <c:pt idx="3">
                  <c:v>49.9</c:v>
                </c:pt>
                <c:pt idx="4">
                  <c:v>50.4</c:v>
                </c:pt>
                <c:pt idx="5">
                  <c:v>50.8</c:v>
                </c:pt>
                <c:pt idx="6">
                  <c:v>51.1</c:v>
                </c:pt>
                <c:pt idx="7">
                  <c:v>51.4</c:v>
                </c:pt>
                <c:pt idx="8">
                  <c:v>51.6</c:v>
                </c:pt>
                <c:pt idx="9">
                  <c:v>52</c:v>
                </c:pt>
                <c:pt idx="10">
                  <c:v>52.4</c:v>
                </c:pt>
                <c:pt idx="11">
                  <c:v>52.8</c:v>
                </c:pt>
                <c:pt idx="12">
                  <c:v>53.3</c:v>
                </c:pt>
                <c:pt idx="13">
                  <c:v>53.7</c:v>
                </c:pt>
                <c:pt idx="14">
                  <c:v>54</c:v>
                </c:pt>
                <c:pt idx="15">
                  <c:v>54.2</c:v>
                </c:pt>
                <c:pt idx="16">
                  <c:v>54.5</c:v>
                </c:pt>
                <c:pt idx="17">
                  <c:v>54.6</c:v>
                </c:pt>
                <c:pt idx="18">
                  <c:v>54.8</c:v>
                </c:pt>
                <c:pt idx="19">
                  <c:v>54.9</c:v>
                </c:pt>
                <c:pt idx="20">
                  <c:v>55</c:v>
                </c:pt>
                <c:pt idx="21">
                  <c:v>55.1</c:v>
                </c:pt>
                <c:pt idx="22">
                  <c:v>55.2</c:v>
                </c:pt>
                <c:pt idx="23">
                  <c:v>55.3</c:v>
                </c:pt>
                <c:pt idx="24">
                  <c:v>55.4</c:v>
                </c:pt>
                <c:pt idx="25">
                  <c:v>55.5</c:v>
                </c:pt>
                <c:pt idx="26">
                  <c:v>55.6</c:v>
                </c:pt>
                <c:pt idx="27">
                  <c:v>55.7</c:v>
                </c:pt>
                <c:pt idx="28">
                  <c:v>55.8</c:v>
                </c:pt>
                <c:pt idx="29">
                  <c:v>55.9</c:v>
                </c:pt>
                <c:pt idx="30">
                  <c:v>56</c:v>
                </c:pt>
                <c:pt idx="31">
                  <c:v>56.1</c:v>
                </c:pt>
                <c:pt idx="32">
                  <c:v>56.2</c:v>
                </c:pt>
                <c:pt idx="33">
                  <c:v>56.2</c:v>
                </c:pt>
                <c:pt idx="34">
                  <c:v>56.3</c:v>
                </c:pt>
                <c:pt idx="35">
                  <c:v>56.4</c:v>
                </c:pt>
                <c:pt idx="36">
                  <c:v>56.5</c:v>
                </c:pt>
                <c:pt idx="37">
                  <c:v>56.5</c:v>
                </c:pt>
                <c:pt idx="38">
                  <c:v>56.6</c:v>
                </c:pt>
                <c:pt idx="39">
                  <c:v>56.6</c:v>
                </c:pt>
                <c:pt idx="40">
                  <c:v>56.6</c:v>
                </c:pt>
                <c:pt idx="41">
                  <c:v>56.7</c:v>
                </c:pt>
                <c:pt idx="42">
                  <c:v>56.7</c:v>
                </c:pt>
                <c:pt idx="43">
                  <c:v>56.7</c:v>
                </c:pt>
                <c:pt idx="44">
                  <c:v>56.7</c:v>
                </c:pt>
                <c:pt idx="45">
                  <c:v>56.7</c:v>
                </c:pt>
                <c:pt idx="46">
                  <c:v>56.6</c:v>
                </c:pt>
                <c:pt idx="47">
                  <c:v>56.6</c:v>
                </c:pt>
                <c:pt idx="48">
                  <c:v>56.5</c:v>
                </c:pt>
                <c:pt idx="49">
                  <c:v>56.5</c:v>
                </c:pt>
                <c:pt idx="50">
                  <c:v>56.4</c:v>
                </c:pt>
                <c:pt idx="51">
                  <c:v>56.3</c:v>
                </c:pt>
                <c:pt idx="52">
                  <c:v>56.3</c:v>
                </c:pt>
                <c:pt idx="53">
                  <c:v>56.2</c:v>
                </c:pt>
                <c:pt idx="54">
                  <c:v>56.1</c:v>
                </c:pt>
                <c:pt idx="55">
                  <c:v>55.7</c:v>
                </c:pt>
                <c:pt idx="56">
                  <c:v>55.5</c:v>
                </c:pt>
                <c:pt idx="57">
                  <c:v>55.3</c:v>
                </c:pt>
                <c:pt idx="58">
                  <c:v>55.1</c:v>
                </c:pt>
                <c:pt idx="59">
                  <c:v>55</c:v>
                </c:pt>
                <c:pt idx="60">
                  <c:v>54.9</c:v>
                </c:pt>
                <c:pt idx="61">
                  <c:v>54.8</c:v>
                </c:pt>
                <c:pt idx="62">
                  <c:v>54.7</c:v>
                </c:pt>
                <c:pt idx="63">
                  <c:v>54.6</c:v>
                </c:pt>
                <c:pt idx="64">
                  <c:v>54.6</c:v>
                </c:pt>
                <c:pt idx="65">
                  <c:v>54.5</c:v>
                </c:pt>
                <c:pt idx="66">
                  <c:v>54.4</c:v>
                </c:pt>
                <c:pt idx="67">
                  <c:v>54.3</c:v>
                </c:pt>
                <c:pt idx="68">
                  <c:v>54.3</c:v>
                </c:pt>
                <c:pt idx="69">
                  <c:v>54.2</c:v>
                </c:pt>
                <c:pt idx="70">
                  <c:v>54.1</c:v>
                </c:pt>
                <c:pt idx="71">
                  <c:v>54</c:v>
                </c:pt>
                <c:pt idx="72">
                  <c:v>53.9</c:v>
                </c:pt>
                <c:pt idx="73">
                  <c:v>53.5</c:v>
                </c:pt>
                <c:pt idx="74">
                  <c:v>53.3</c:v>
                </c:pt>
                <c:pt idx="75">
                  <c:v>53.1</c:v>
                </c:pt>
                <c:pt idx="76">
                  <c:v>52.9</c:v>
                </c:pt>
                <c:pt idx="77">
                  <c:v>52.8</c:v>
                </c:pt>
                <c:pt idx="78">
                  <c:v>52.7</c:v>
                </c:pt>
                <c:pt idx="79">
                  <c:v>52.6</c:v>
                </c:pt>
                <c:pt idx="80">
                  <c:v>52.5</c:v>
                </c:pt>
                <c:pt idx="81">
                  <c:v>52.5</c:v>
                </c:pt>
                <c:pt idx="82">
                  <c:v>52.4</c:v>
                </c:pt>
                <c:pt idx="83">
                  <c:v>52.4</c:v>
                </c:pt>
                <c:pt idx="84">
                  <c:v>52.3</c:v>
                </c:pt>
                <c:pt idx="85">
                  <c:v>52.2</c:v>
                </c:pt>
                <c:pt idx="86">
                  <c:v>52.2</c:v>
                </c:pt>
                <c:pt idx="87">
                  <c:v>52.1</c:v>
                </c:pt>
                <c:pt idx="88">
                  <c:v>52</c:v>
                </c:pt>
                <c:pt idx="89">
                  <c:v>52</c:v>
                </c:pt>
                <c:pt idx="90">
                  <c:v>51.9</c:v>
                </c:pt>
                <c:pt idx="91">
                  <c:v>51.8</c:v>
                </c:pt>
                <c:pt idx="92">
                  <c:v>51.7</c:v>
                </c:pt>
                <c:pt idx="93">
                  <c:v>51.7</c:v>
                </c:pt>
                <c:pt idx="94">
                  <c:v>51.6</c:v>
                </c:pt>
                <c:pt idx="95">
                  <c:v>51.5</c:v>
                </c:pt>
                <c:pt idx="96">
                  <c:v>51.4</c:v>
                </c:pt>
                <c:pt idx="97">
                  <c:v>51.4</c:v>
                </c:pt>
                <c:pt idx="98">
                  <c:v>51.3</c:v>
                </c:pt>
                <c:pt idx="99">
                  <c:v>51.2</c:v>
                </c:pt>
                <c:pt idx="100">
                  <c:v>51.2</c:v>
                </c:pt>
                <c:pt idx="101">
                  <c:v>51.1</c:v>
                </c:pt>
                <c:pt idx="102">
                  <c:v>51</c:v>
                </c:pt>
                <c:pt idx="103">
                  <c:v>50.9</c:v>
                </c:pt>
                <c:pt idx="104">
                  <c:v>50.9</c:v>
                </c:pt>
                <c:pt idx="105">
                  <c:v>50.8</c:v>
                </c:pt>
                <c:pt idx="106">
                  <c:v>50.8</c:v>
                </c:pt>
                <c:pt idx="107">
                  <c:v>50.7</c:v>
                </c:pt>
                <c:pt idx="108">
                  <c:v>50.6</c:v>
                </c:pt>
                <c:pt idx="109">
                  <c:v>50.6</c:v>
                </c:pt>
                <c:pt idx="110">
                  <c:v>50.5</c:v>
                </c:pt>
                <c:pt idx="111">
                  <c:v>50.5</c:v>
                </c:pt>
                <c:pt idx="112">
                  <c:v>50.4</c:v>
                </c:pt>
                <c:pt idx="113">
                  <c:v>50.4</c:v>
                </c:pt>
                <c:pt idx="114">
                  <c:v>50.3</c:v>
                </c:pt>
                <c:pt idx="115">
                  <c:v>50.3</c:v>
                </c:pt>
                <c:pt idx="116">
                  <c:v>50.2</c:v>
                </c:pt>
                <c:pt idx="117">
                  <c:v>50.2</c:v>
                </c:pt>
                <c:pt idx="118">
                  <c:v>50.1</c:v>
                </c:pt>
                <c:pt idx="119">
                  <c:v>50.1</c:v>
                </c:pt>
                <c:pt idx="120">
                  <c:v>50</c:v>
                </c:pt>
                <c:pt idx="121">
                  <c:v>50</c:v>
                </c:pt>
                <c:pt idx="122">
                  <c:v>49.9</c:v>
                </c:pt>
                <c:pt idx="123">
                  <c:v>49.9</c:v>
                </c:pt>
                <c:pt idx="124">
                  <c:v>49.9</c:v>
                </c:pt>
                <c:pt idx="125">
                  <c:v>49.8</c:v>
                </c:pt>
                <c:pt idx="126">
                  <c:v>49.8</c:v>
                </c:pt>
                <c:pt idx="127">
                  <c:v>49.8</c:v>
                </c:pt>
                <c:pt idx="128">
                  <c:v>49.8</c:v>
                </c:pt>
                <c:pt idx="129">
                  <c:v>49.7</c:v>
                </c:pt>
                <c:pt idx="130">
                  <c:v>49.7</c:v>
                </c:pt>
                <c:pt idx="131">
                  <c:v>49.7</c:v>
                </c:pt>
                <c:pt idx="132">
                  <c:v>49.7</c:v>
                </c:pt>
                <c:pt idx="133">
                  <c:v>49.7</c:v>
                </c:pt>
                <c:pt idx="134">
                  <c:v>49.6</c:v>
                </c:pt>
                <c:pt idx="135">
                  <c:v>49.6</c:v>
                </c:pt>
                <c:pt idx="136">
                  <c:v>49.6</c:v>
                </c:pt>
                <c:pt idx="137">
                  <c:v>49.6</c:v>
                </c:pt>
                <c:pt idx="138">
                  <c:v>49.6</c:v>
                </c:pt>
                <c:pt idx="139">
                  <c:v>49.5</c:v>
                </c:pt>
                <c:pt idx="140">
                  <c:v>49.5</c:v>
                </c:pt>
                <c:pt idx="141">
                  <c:v>49.5</c:v>
                </c:pt>
                <c:pt idx="142">
                  <c:v>49.5</c:v>
                </c:pt>
                <c:pt idx="143">
                  <c:v>49.5</c:v>
                </c:pt>
                <c:pt idx="144">
                  <c:v>49.4</c:v>
                </c:pt>
                <c:pt idx="145">
                  <c:v>49.4</c:v>
                </c:pt>
                <c:pt idx="146">
                  <c:v>49.4</c:v>
                </c:pt>
                <c:pt idx="147">
                  <c:v>49.3</c:v>
                </c:pt>
                <c:pt idx="148">
                  <c:v>49.3</c:v>
                </c:pt>
                <c:pt idx="149">
                  <c:v>49.3</c:v>
                </c:pt>
                <c:pt idx="150">
                  <c:v>49.3</c:v>
                </c:pt>
                <c:pt idx="151">
                  <c:v>49.3</c:v>
                </c:pt>
                <c:pt idx="152">
                  <c:v>49.2</c:v>
                </c:pt>
                <c:pt idx="153">
                  <c:v>49.2</c:v>
                </c:pt>
                <c:pt idx="154">
                  <c:v>49.2</c:v>
                </c:pt>
                <c:pt idx="155">
                  <c:v>49.2</c:v>
                </c:pt>
                <c:pt idx="156">
                  <c:v>49.2</c:v>
                </c:pt>
                <c:pt idx="157">
                  <c:v>49.1</c:v>
                </c:pt>
                <c:pt idx="158">
                  <c:v>49.1</c:v>
                </c:pt>
                <c:pt idx="159">
                  <c:v>49.1</c:v>
                </c:pt>
                <c:pt idx="160">
                  <c:v>49.1</c:v>
                </c:pt>
                <c:pt idx="161">
                  <c:v>49.1</c:v>
                </c:pt>
                <c:pt idx="162">
                  <c:v>49.1</c:v>
                </c:pt>
                <c:pt idx="163">
                  <c:v>49.1</c:v>
                </c:pt>
                <c:pt idx="164">
                  <c:v>49.1</c:v>
                </c:pt>
                <c:pt idx="165">
                  <c:v>49.1</c:v>
                </c:pt>
                <c:pt idx="166">
                  <c:v>49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(11)'!$L$2:$L$283</c:f>
              <c:numCache>
                <c:formatCode>General</c:formatCode>
                <c:ptCount val="282"/>
                <c:pt idx="0">
                  <c:v>114.13500000000001</c:v>
                </c:pt>
                <c:pt idx="1">
                  <c:v>115.087</c:v>
                </c:pt>
                <c:pt idx="2">
                  <c:v>116.05</c:v>
                </c:pt>
                <c:pt idx="3">
                  <c:v>117.012</c:v>
                </c:pt>
                <c:pt idx="4">
                  <c:v>117.97499999999999</c:v>
                </c:pt>
                <c:pt idx="5">
                  <c:v>118.92700000000001</c:v>
                </c:pt>
                <c:pt idx="6">
                  <c:v>119.904</c:v>
                </c:pt>
                <c:pt idx="7">
                  <c:v>120.85299999999999</c:v>
                </c:pt>
                <c:pt idx="8">
                  <c:v>121.816</c:v>
                </c:pt>
                <c:pt idx="9">
                  <c:v>122.773</c:v>
                </c:pt>
                <c:pt idx="10">
                  <c:v>123.733</c:v>
                </c:pt>
                <c:pt idx="11">
                  <c:v>124.68899999999999</c:v>
                </c:pt>
                <c:pt idx="12">
                  <c:v>125.655</c:v>
                </c:pt>
                <c:pt idx="13">
                  <c:v>126.613</c:v>
                </c:pt>
                <c:pt idx="14">
                  <c:v>127.57</c:v>
                </c:pt>
                <c:pt idx="15">
                  <c:v>128.53100000000001</c:v>
                </c:pt>
                <c:pt idx="16">
                  <c:v>129.49199999999999</c:v>
                </c:pt>
                <c:pt idx="17">
                  <c:v>130.45400000000001</c:v>
                </c:pt>
                <c:pt idx="18">
                  <c:v>131.40700000000001</c:v>
                </c:pt>
                <c:pt idx="19">
                  <c:v>132.36799999999999</c:v>
                </c:pt>
                <c:pt idx="20">
                  <c:v>133.33099999999999</c:v>
                </c:pt>
                <c:pt idx="21">
                  <c:v>134.29300000000001</c:v>
                </c:pt>
                <c:pt idx="22">
                  <c:v>135.256</c:v>
                </c:pt>
                <c:pt idx="23">
                  <c:v>136.208</c:v>
                </c:pt>
                <c:pt idx="24">
                  <c:v>137.17400000000001</c:v>
                </c:pt>
                <c:pt idx="25">
                  <c:v>138.131</c:v>
                </c:pt>
                <c:pt idx="26">
                  <c:v>139.08699999999999</c:v>
                </c:pt>
                <c:pt idx="27">
                  <c:v>140.054</c:v>
                </c:pt>
                <c:pt idx="28">
                  <c:v>141.012</c:v>
                </c:pt>
                <c:pt idx="29">
                  <c:v>141.96899999999999</c:v>
                </c:pt>
                <c:pt idx="30">
                  <c:v>142.93600000000001</c:v>
                </c:pt>
                <c:pt idx="31">
                  <c:v>143.887</c:v>
                </c:pt>
                <c:pt idx="32">
                  <c:v>144.852</c:v>
                </c:pt>
                <c:pt idx="33">
                  <c:v>145.81</c:v>
                </c:pt>
                <c:pt idx="34">
                  <c:v>146.773</c:v>
                </c:pt>
                <c:pt idx="35">
                  <c:v>147.73500000000001</c:v>
                </c:pt>
                <c:pt idx="36">
                  <c:v>148.68799999999999</c:v>
                </c:pt>
                <c:pt idx="37">
                  <c:v>149.649</c:v>
                </c:pt>
                <c:pt idx="38">
                  <c:v>150.61199999999999</c:v>
                </c:pt>
                <c:pt idx="39">
                  <c:v>151.57400000000001</c:v>
                </c:pt>
                <c:pt idx="40">
                  <c:v>152.52699999999999</c:v>
                </c:pt>
                <c:pt idx="41">
                  <c:v>153.49</c:v>
                </c:pt>
                <c:pt idx="42">
                  <c:v>154.453</c:v>
                </c:pt>
                <c:pt idx="43">
                  <c:v>155.411</c:v>
                </c:pt>
                <c:pt idx="44">
                  <c:v>156.36799999999999</c:v>
                </c:pt>
                <c:pt idx="45">
                  <c:v>157.33500000000001</c:v>
                </c:pt>
                <c:pt idx="46">
                  <c:v>158.29300000000001</c:v>
                </c:pt>
                <c:pt idx="47">
                  <c:v>159.25</c:v>
                </c:pt>
                <c:pt idx="48">
                  <c:v>160.20699999999999</c:v>
                </c:pt>
                <c:pt idx="49">
                  <c:v>161.17400000000001</c:v>
                </c:pt>
                <c:pt idx="50">
                  <c:v>162.13399999999999</c:v>
                </c:pt>
                <c:pt idx="51">
                  <c:v>163.09100000000001</c:v>
                </c:pt>
                <c:pt idx="52">
                  <c:v>164.054</c:v>
                </c:pt>
                <c:pt idx="53">
                  <c:v>165.01599999999999</c:v>
                </c:pt>
                <c:pt idx="54">
                  <c:v>165.96899999999999</c:v>
                </c:pt>
                <c:pt idx="55">
                  <c:v>166.93</c:v>
                </c:pt>
                <c:pt idx="56">
                  <c:v>167.904</c:v>
                </c:pt>
                <c:pt idx="57">
                  <c:v>168.84899999999999</c:v>
                </c:pt>
                <c:pt idx="58">
                  <c:v>169.81299999999999</c:v>
                </c:pt>
                <c:pt idx="59">
                  <c:v>170.767</c:v>
                </c:pt>
                <c:pt idx="60">
                  <c:v>171.73400000000001</c:v>
                </c:pt>
                <c:pt idx="61">
                  <c:v>172.69200000000001</c:v>
                </c:pt>
                <c:pt idx="62">
                  <c:v>173.649</c:v>
                </c:pt>
                <c:pt idx="63">
                  <c:v>174.61600000000001</c:v>
                </c:pt>
                <c:pt idx="64">
                  <c:v>175.57400000000001</c:v>
                </c:pt>
                <c:pt idx="65">
                  <c:v>176.53100000000001</c:v>
                </c:pt>
                <c:pt idx="66">
                  <c:v>177.488</c:v>
                </c:pt>
                <c:pt idx="67">
                  <c:v>178.45</c:v>
                </c:pt>
                <c:pt idx="68">
                  <c:v>179.41200000000001</c:v>
                </c:pt>
                <c:pt idx="69">
                  <c:v>180.37200000000001</c:v>
                </c:pt>
                <c:pt idx="70">
                  <c:v>181.33500000000001</c:v>
                </c:pt>
                <c:pt idx="71">
                  <c:v>182.28700000000001</c:v>
                </c:pt>
                <c:pt idx="72">
                  <c:v>183.249</c:v>
                </c:pt>
                <c:pt idx="73">
                  <c:v>184.21100000000001</c:v>
                </c:pt>
                <c:pt idx="74">
                  <c:v>185.17400000000001</c:v>
                </c:pt>
                <c:pt idx="75">
                  <c:v>186.136</c:v>
                </c:pt>
                <c:pt idx="76">
                  <c:v>187.09299999999999</c:v>
                </c:pt>
                <c:pt idx="77">
                  <c:v>188.048</c:v>
                </c:pt>
                <c:pt idx="78">
                  <c:v>189.01499999999999</c:v>
                </c:pt>
                <c:pt idx="79">
                  <c:v>189.97300000000001</c:v>
                </c:pt>
                <c:pt idx="80">
                  <c:v>190.93</c:v>
                </c:pt>
                <c:pt idx="81">
                  <c:v>191.89</c:v>
                </c:pt>
                <c:pt idx="82">
                  <c:v>192.85400000000001</c:v>
                </c:pt>
                <c:pt idx="83">
                  <c:v>193.81200000000001</c:v>
                </c:pt>
                <c:pt idx="84">
                  <c:v>194.77199999999999</c:v>
                </c:pt>
                <c:pt idx="85">
                  <c:v>195.72800000000001</c:v>
                </c:pt>
                <c:pt idx="86">
                  <c:v>196.691</c:v>
                </c:pt>
                <c:pt idx="87">
                  <c:v>197.65299999999999</c:v>
                </c:pt>
                <c:pt idx="88">
                  <c:v>198.61600000000001</c:v>
                </c:pt>
                <c:pt idx="89">
                  <c:v>199.56800000000001</c:v>
                </c:pt>
                <c:pt idx="90">
                  <c:v>200.53200000000001</c:v>
                </c:pt>
                <c:pt idx="91">
                  <c:v>201.49199999999999</c:v>
                </c:pt>
                <c:pt idx="92">
                  <c:v>202.45500000000001</c:v>
                </c:pt>
                <c:pt idx="93">
                  <c:v>203.41</c:v>
                </c:pt>
                <c:pt idx="94">
                  <c:v>204.37200000000001</c:v>
                </c:pt>
                <c:pt idx="95">
                  <c:v>205.32900000000001</c:v>
                </c:pt>
                <c:pt idx="96">
                  <c:v>206.29599999999999</c:v>
                </c:pt>
                <c:pt idx="97">
                  <c:v>207.25399999999999</c:v>
                </c:pt>
                <c:pt idx="98">
                  <c:v>208.21100000000001</c:v>
                </c:pt>
                <c:pt idx="99">
                  <c:v>209.16800000000001</c:v>
                </c:pt>
                <c:pt idx="100">
                  <c:v>210.13499999999999</c:v>
                </c:pt>
                <c:pt idx="101">
                  <c:v>211.09299999999999</c:v>
                </c:pt>
                <c:pt idx="102">
                  <c:v>212.05199999999999</c:v>
                </c:pt>
                <c:pt idx="103">
                  <c:v>213.00899999999999</c:v>
                </c:pt>
                <c:pt idx="104">
                  <c:v>213.97200000000001</c:v>
                </c:pt>
                <c:pt idx="105">
                  <c:v>214.934</c:v>
                </c:pt>
                <c:pt idx="106">
                  <c:v>215.89</c:v>
                </c:pt>
                <c:pt idx="107">
                  <c:v>216.84800000000001</c:v>
                </c:pt>
                <c:pt idx="108">
                  <c:v>217.81100000000001</c:v>
                </c:pt>
                <c:pt idx="109">
                  <c:v>218.773</c:v>
                </c:pt>
                <c:pt idx="110">
                  <c:v>219.73099999999999</c:v>
                </c:pt>
                <c:pt idx="111">
                  <c:v>220.696</c:v>
                </c:pt>
                <c:pt idx="112">
                  <c:v>221.65299999999999</c:v>
                </c:pt>
                <c:pt idx="113">
                  <c:v>222.61199999999999</c:v>
                </c:pt>
                <c:pt idx="114">
                  <c:v>223.57599999999999</c:v>
                </c:pt>
                <c:pt idx="115">
                  <c:v>224.535</c:v>
                </c:pt>
                <c:pt idx="116">
                  <c:v>225.49</c:v>
                </c:pt>
                <c:pt idx="117">
                  <c:v>226.44900000000001</c:v>
                </c:pt>
                <c:pt idx="118">
                  <c:v>227.416</c:v>
                </c:pt>
                <c:pt idx="119">
                  <c:v>228.369</c:v>
                </c:pt>
                <c:pt idx="120">
                  <c:v>229.32900000000001</c:v>
                </c:pt>
                <c:pt idx="121">
                  <c:v>230.29</c:v>
                </c:pt>
                <c:pt idx="122">
                  <c:v>231.25399999999999</c:v>
                </c:pt>
                <c:pt idx="123">
                  <c:v>232.215</c:v>
                </c:pt>
                <c:pt idx="124">
                  <c:v>233.16900000000001</c:v>
                </c:pt>
                <c:pt idx="125">
                  <c:v>234.12899999999999</c:v>
                </c:pt>
                <c:pt idx="126">
                  <c:v>235.09299999999999</c:v>
                </c:pt>
                <c:pt idx="127">
                  <c:v>236.054</c:v>
                </c:pt>
                <c:pt idx="128">
                  <c:v>237.012</c:v>
                </c:pt>
                <c:pt idx="129">
                  <c:v>237.96700000000001</c:v>
                </c:pt>
                <c:pt idx="130">
                  <c:v>238.93299999999999</c:v>
                </c:pt>
                <c:pt idx="131">
                  <c:v>239.90299999999999</c:v>
                </c:pt>
                <c:pt idx="132">
                  <c:v>240.852</c:v>
                </c:pt>
                <c:pt idx="133">
                  <c:v>241.816</c:v>
                </c:pt>
                <c:pt idx="134">
                  <c:v>242.773</c:v>
                </c:pt>
                <c:pt idx="135">
                  <c:v>243.73</c:v>
                </c:pt>
                <c:pt idx="136">
                  <c:v>244.69</c:v>
                </c:pt>
                <c:pt idx="137">
                  <c:v>245.64699999999999</c:v>
                </c:pt>
                <c:pt idx="138">
                  <c:v>246.61199999999999</c:v>
                </c:pt>
                <c:pt idx="139">
                  <c:v>247.57300000000001</c:v>
                </c:pt>
                <c:pt idx="140">
                  <c:v>248.535</c:v>
                </c:pt>
                <c:pt idx="141">
                  <c:v>249.49600000000001</c:v>
                </c:pt>
                <c:pt idx="142">
                  <c:v>250.45</c:v>
                </c:pt>
                <c:pt idx="143">
                  <c:v>251.41</c:v>
                </c:pt>
                <c:pt idx="144">
                  <c:v>252.374</c:v>
                </c:pt>
                <c:pt idx="145">
                  <c:v>253.328</c:v>
                </c:pt>
                <c:pt idx="146">
                  <c:v>254.29</c:v>
                </c:pt>
                <c:pt idx="147">
                  <c:v>255.24700000000001</c:v>
                </c:pt>
                <c:pt idx="148">
                  <c:v>256.214</c:v>
                </c:pt>
                <c:pt idx="149">
                  <c:v>257.17200000000003</c:v>
                </c:pt>
                <c:pt idx="150">
                  <c:v>258.12900000000002</c:v>
                </c:pt>
                <c:pt idx="151">
                  <c:v>259.096</c:v>
                </c:pt>
                <c:pt idx="152">
                  <c:v>260.05399999999997</c:v>
                </c:pt>
                <c:pt idx="153">
                  <c:v>261.012</c:v>
                </c:pt>
                <c:pt idx="154">
                  <c:v>261.971</c:v>
                </c:pt>
                <c:pt idx="155">
                  <c:v>262.928</c:v>
                </c:pt>
                <c:pt idx="156">
                  <c:v>263.89400000000001</c:v>
                </c:pt>
                <c:pt idx="157">
                  <c:v>264.85300000000001</c:v>
                </c:pt>
                <c:pt idx="158">
                  <c:v>265.81599999999997</c:v>
                </c:pt>
                <c:pt idx="159">
                  <c:v>266.767</c:v>
                </c:pt>
                <c:pt idx="160">
                  <c:v>267.73</c:v>
                </c:pt>
                <c:pt idx="161">
                  <c:v>268.69099999999997</c:v>
                </c:pt>
                <c:pt idx="162">
                  <c:v>269.64800000000002</c:v>
                </c:pt>
                <c:pt idx="163">
                  <c:v>270.61399999999998</c:v>
                </c:pt>
                <c:pt idx="164">
                  <c:v>271.572</c:v>
                </c:pt>
                <c:pt idx="165">
                  <c:v>272.529</c:v>
                </c:pt>
                <c:pt idx="166">
                  <c:v>273.495</c:v>
                </c:pt>
              </c:numCache>
            </c:numRef>
          </c:xVal>
          <c:yVal>
            <c:numRef>
              <c:f>'14.08 (11)'!$N$2:$N$283</c:f>
              <c:numCache>
                <c:formatCode>0.00</c:formatCode>
                <c:ptCount val="282"/>
                <c:pt idx="0">
                  <c:v>49</c:v>
                </c:pt>
                <c:pt idx="1">
                  <c:v>49</c:v>
                </c:pt>
                <c:pt idx="2">
                  <c:v>49</c:v>
                </c:pt>
                <c:pt idx="3">
                  <c:v>49</c:v>
                </c:pt>
                <c:pt idx="4">
                  <c:v>49</c:v>
                </c:pt>
                <c:pt idx="5">
                  <c:v>49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49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49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49</c:v>
                </c:pt>
                <c:pt idx="61">
                  <c:v>49</c:v>
                </c:pt>
                <c:pt idx="62">
                  <c:v>49</c:v>
                </c:pt>
                <c:pt idx="63">
                  <c:v>49</c:v>
                </c:pt>
                <c:pt idx="64">
                  <c:v>49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49</c:v>
                </c:pt>
                <c:pt idx="105">
                  <c:v>49</c:v>
                </c:pt>
                <c:pt idx="106">
                  <c:v>49</c:v>
                </c:pt>
                <c:pt idx="107">
                  <c:v>49</c:v>
                </c:pt>
                <c:pt idx="108">
                  <c:v>49</c:v>
                </c:pt>
                <c:pt idx="109">
                  <c:v>49</c:v>
                </c:pt>
                <c:pt idx="110">
                  <c:v>49</c:v>
                </c:pt>
                <c:pt idx="111">
                  <c:v>49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49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57376"/>
        <c:axId val="74367744"/>
      </c:scatterChart>
      <c:valAx>
        <c:axId val="74357376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74367744"/>
        <c:crosses val="autoZero"/>
        <c:crossBetween val="midCat"/>
      </c:valAx>
      <c:valAx>
        <c:axId val="743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3573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(12)'!$A$2:$A$164</c:f>
              <c:numCache>
                <c:formatCode>General</c:formatCode>
                <c:ptCount val="163"/>
                <c:pt idx="0">
                  <c:v>122.82899999999999</c:v>
                </c:pt>
                <c:pt idx="1">
                  <c:v>123.788</c:v>
                </c:pt>
                <c:pt idx="2">
                  <c:v>124.755</c:v>
                </c:pt>
                <c:pt idx="3">
                  <c:v>125.712</c:v>
                </c:pt>
                <c:pt idx="4">
                  <c:v>126.669</c:v>
                </c:pt>
                <c:pt idx="5">
                  <c:v>127.636</c:v>
                </c:pt>
                <c:pt idx="6">
                  <c:v>128.58799999999999</c:v>
                </c:pt>
                <c:pt idx="7">
                  <c:v>129.548</c:v>
                </c:pt>
                <c:pt idx="8">
                  <c:v>130.51</c:v>
                </c:pt>
                <c:pt idx="9">
                  <c:v>131.47300000000001</c:v>
                </c:pt>
                <c:pt idx="10">
                  <c:v>132.435</c:v>
                </c:pt>
                <c:pt idx="11">
                  <c:v>133.38900000000001</c:v>
                </c:pt>
                <c:pt idx="12">
                  <c:v>134.34899999999999</c:v>
                </c:pt>
                <c:pt idx="13">
                  <c:v>135.31200000000001</c:v>
                </c:pt>
                <c:pt idx="14">
                  <c:v>136.274</c:v>
                </c:pt>
                <c:pt idx="15">
                  <c:v>137.23099999999999</c:v>
                </c:pt>
                <c:pt idx="16">
                  <c:v>138.196</c:v>
                </c:pt>
                <c:pt idx="17">
                  <c:v>139.154</c:v>
                </c:pt>
                <c:pt idx="18">
                  <c:v>140.11199999999999</c:v>
                </c:pt>
                <c:pt idx="19">
                  <c:v>141.06800000000001</c:v>
                </c:pt>
                <c:pt idx="20">
                  <c:v>142.035</c:v>
                </c:pt>
                <c:pt idx="21">
                  <c:v>142.99299999999999</c:v>
                </c:pt>
                <c:pt idx="22">
                  <c:v>143.94999999999999</c:v>
                </c:pt>
                <c:pt idx="23">
                  <c:v>144.91</c:v>
                </c:pt>
                <c:pt idx="24">
                  <c:v>145.869</c:v>
                </c:pt>
                <c:pt idx="25">
                  <c:v>146.82900000000001</c:v>
                </c:pt>
                <c:pt idx="26">
                  <c:v>147.791</c:v>
                </c:pt>
                <c:pt idx="27">
                  <c:v>148.75399999999999</c:v>
                </c:pt>
                <c:pt idx="28">
                  <c:v>149.70699999999999</c:v>
                </c:pt>
                <c:pt idx="29">
                  <c:v>150.66800000000001</c:v>
                </c:pt>
                <c:pt idx="30">
                  <c:v>151.63</c:v>
                </c:pt>
                <c:pt idx="31">
                  <c:v>152.59299999999999</c:v>
                </c:pt>
                <c:pt idx="32">
                  <c:v>153.548</c:v>
                </c:pt>
                <c:pt idx="33">
                  <c:v>154.51</c:v>
                </c:pt>
                <c:pt idx="34">
                  <c:v>155.46700000000001</c:v>
                </c:pt>
                <c:pt idx="35">
                  <c:v>156.434</c:v>
                </c:pt>
                <c:pt idx="36">
                  <c:v>157.392</c:v>
                </c:pt>
                <c:pt idx="37">
                  <c:v>158.34899999999999</c:v>
                </c:pt>
                <c:pt idx="38">
                  <c:v>159.316</c:v>
                </c:pt>
                <c:pt idx="39">
                  <c:v>160.27500000000001</c:v>
                </c:pt>
                <c:pt idx="40">
                  <c:v>161.232</c:v>
                </c:pt>
                <c:pt idx="41">
                  <c:v>162.19</c:v>
                </c:pt>
                <c:pt idx="42">
                  <c:v>163.14699999999999</c:v>
                </c:pt>
                <c:pt idx="43">
                  <c:v>164.11</c:v>
                </c:pt>
                <c:pt idx="44">
                  <c:v>165.072</c:v>
                </c:pt>
                <c:pt idx="45">
                  <c:v>166.035</c:v>
                </c:pt>
                <c:pt idx="46">
                  <c:v>166.98699999999999</c:v>
                </c:pt>
                <c:pt idx="47">
                  <c:v>167.94900000000001</c:v>
                </c:pt>
                <c:pt idx="48">
                  <c:v>168.911</c:v>
                </c:pt>
                <c:pt idx="49">
                  <c:v>169.87200000000001</c:v>
                </c:pt>
                <c:pt idx="50">
                  <c:v>170.83500000000001</c:v>
                </c:pt>
                <c:pt idx="51">
                  <c:v>171.792</c:v>
                </c:pt>
                <c:pt idx="52">
                  <c:v>172.74799999999999</c:v>
                </c:pt>
                <c:pt idx="53">
                  <c:v>173.715</c:v>
                </c:pt>
                <c:pt idx="54">
                  <c:v>174.673</c:v>
                </c:pt>
                <c:pt idx="55">
                  <c:v>175.63</c:v>
                </c:pt>
                <c:pt idx="56">
                  <c:v>176.58699999999999</c:v>
                </c:pt>
                <c:pt idx="57">
                  <c:v>177.554</c:v>
                </c:pt>
                <c:pt idx="58">
                  <c:v>178.50700000000001</c:v>
                </c:pt>
                <c:pt idx="59">
                  <c:v>179.46700000000001</c:v>
                </c:pt>
                <c:pt idx="60">
                  <c:v>180.428</c:v>
                </c:pt>
                <c:pt idx="61">
                  <c:v>181.39099999999999</c:v>
                </c:pt>
                <c:pt idx="62">
                  <c:v>182.35300000000001</c:v>
                </c:pt>
                <c:pt idx="63">
                  <c:v>183.316</c:v>
                </c:pt>
                <c:pt idx="64">
                  <c:v>184.268</c:v>
                </c:pt>
                <c:pt idx="65">
                  <c:v>185.23</c:v>
                </c:pt>
                <c:pt idx="66">
                  <c:v>186.19200000000001</c:v>
                </c:pt>
                <c:pt idx="67">
                  <c:v>187.149</c:v>
                </c:pt>
                <c:pt idx="68">
                  <c:v>188.114</c:v>
                </c:pt>
                <c:pt idx="69">
                  <c:v>189.072</c:v>
                </c:pt>
                <c:pt idx="70">
                  <c:v>190.029</c:v>
                </c:pt>
                <c:pt idx="71">
                  <c:v>190.99600000000001</c:v>
                </c:pt>
                <c:pt idx="72">
                  <c:v>191.95400000000001</c:v>
                </c:pt>
                <c:pt idx="73">
                  <c:v>192.91200000000001</c:v>
                </c:pt>
                <c:pt idx="74">
                  <c:v>193.87100000000001</c:v>
                </c:pt>
                <c:pt idx="75">
                  <c:v>194.828</c:v>
                </c:pt>
                <c:pt idx="76">
                  <c:v>195.79400000000001</c:v>
                </c:pt>
                <c:pt idx="77">
                  <c:v>196.749</c:v>
                </c:pt>
                <c:pt idx="78">
                  <c:v>197.709</c:v>
                </c:pt>
                <c:pt idx="79">
                  <c:v>198.672</c:v>
                </c:pt>
                <c:pt idx="80">
                  <c:v>199.63399999999999</c:v>
                </c:pt>
                <c:pt idx="81">
                  <c:v>200.58699999999999</c:v>
                </c:pt>
                <c:pt idx="82">
                  <c:v>201.548</c:v>
                </c:pt>
                <c:pt idx="83">
                  <c:v>202.511</c:v>
                </c:pt>
                <c:pt idx="84">
                  <c:v>203.476</c:v>
                </c:pt>
                <c:pt idx="85">
                  <c:v>204.429</c:v>
                </c:pt>
                <c:pt idx="86">
                  <c:v>205.39500000000001</c:v>
                </c:pt>
                <c:pt idx="87">
                  <c:v>206.35300000000001</c:v>
                </c:pt>
                <c:pt idx="88">
                  <c:v>207.31</c:v>
                </c:pt>
                <c:pt idx="89">
                  <c:v>208.267</c:v>
                </c:pt>
                <c:pt idx="90">
                  <c:v>209.23400000000001</c:v>
                </c:pt>
                <c:pt idx="91">
                  <c:v>210.19200000000001</c:v>
                </c:pt>
                <c:pt idx="92">
                  <c:v>211.149</c:v>
                </c:pt>
                <c:pt idx="93">
                  <c:v>212.108</c:v>
                </c:pt>
                <c:pt idx="94">
                  <c:v>213.07499999999999</c:v>
                </c:pt>
                <c:pt idx="95">
                  <c:v>214.029</c:v>
                </c:pt>
                <c:pt idx="96">
                  <c:v>214.99</c:v>
                </c:pt>
                <c:pt idx="97">
                  <c:v>215.953</c:v>
                </c:pt>
                <c:pt idx="98">
                  <c:v>216.91499999999999</c:v>
                </c:pt>
                <c:pt idx="99">
                  <c:v>217.87100000000001</c:v>
                </c:pt>
                <c:pt idx="100">
                  <c:v>218.82900000000001</c:v>
                </c:pt>
                <c:pt idx="101">
                  <c:v>219.78800000000001</c:v>
                </c:pt>
                <c:pt idx="102">
                  <c:v>220.75200000000001</c:v>
                </c:pt>
                <c:pt idx="103">
                  <c:v>221.709</c:v>
                </c:pt>
                <c:pt idx="104">
                  <c:v>222.66800000000001</c:v>
                </c:pt>
                <c:pt idx="105">
                  <c:v>223.63499999999999</c:v>
                </c:pt>
                <c:pt idx="106">
                  <c:v>224.59100000000001</c:v>
                </c:pt>
                <c:pt idx="107">
                  <c:v>225.55500000000001</c:v>
                </c:pt>
                <c:pt idx="108">
                  <c:v>226.51599999999999</c:v>
                </c:pt>
                <c:pt idx="109">
                  <c:v>227.47300000000001</c:v>
                </c:pt>
                <c:pt idx="110">
                  <c:v>228.435</c:v>
                </c:pt>
                <c:pt idx="111">
                  <c:v>229.39599999999999</c:v>
                </c:pt>
                <c:pt idx="112">
                  <c:v>230.34700000000001</c:v>
                </c:pt>
                <c:pt idx="113">
                  <c:v>231.31100000000001</c:v>
                </c:pt>
                <c:pt idx="114">
                  <c:v>232.27099999999999</c:v>
                </c:pt>
                <c:pt idx="115">
                  <c:v>233.23500000000001</c:v>
                </c:pt>
                <c:pt idx="116">
                  <c:v>234.196</c:v>
                </c:pt>
                <c:pt idx="117">
                  <c:v>235.15</c:v>
                </c:pt>
                <c:pt idx="118">
                  <c:v>236.11</c:v>
                </c:pt>
                <c:pt idx="119">
                  <c:v>237.06800000000001</c:v>
                </c:pt>
                <c:pt idx="120">
                  <c:v>238.03399999999999</c:v>
                </c:pt>
                <c:pt idx="121">
                  <c:v>238.99</c:v>
                </c:pt>
                <c:pt idx="122">
                  <c:v>239.947</c:v>
                </c:pt>
                <c:pt idx="123">
                  <c:v>240.91399999999999</c:v>
                </c:pt>
                <c:pt idx="124">
                  <c:v>241.875</c:v>
                </c:pt>
                <c:pt idx="125">
                  <c:v>242.83</c:v>
                </c:pt>
                <c:pt idx="126">
                  <c:v>243.78700000000001</c:v>
                </c:pt>
                <c:pt idx="127">
                  <c:v>244.74700000000001</c:v>
                </c:pt>
                <c:pt idx="128">
                  <c:v>245.71299999999999</c:v>
                </c:pt>
                <c:pt idx="129">
                  <c:v>246.66900000000001</c:v>
                </c:pt>
                <c:pt idx="130">
                  <c:v>247.62899999999999</c:v>
                </c:pt>
                <c:pt idx="131">
                  <c:v>248.59200000000001</c:v>
                </c:pt>
                <c:pt idx="132">
                  <c:v>249.55199999999999</c:v>
                </c:pt>
                <c:pt idx="133">
                  <c:v>250.51599999999999</c:v>
                </c:pt>
                <c:pt idx="134">
                  <c:v>251.46700000000001</c:v>
                </c:pt>
                <c:pt idx="135">
                  <c:v>252.43</c:v>
                </c:pt>
                <c:pt idx="136">
                  <c:v>253.39400000000001</c:v>
                </c:pt>
                <c:pt idx="137">
                  <c:v>254.34700000000001</c:v>
                </c:pt>
                <c:pt idx="138">
                  <c:v>255.31399999999999</c:v>
                </c:pt>
                <c:pt idx="139">
                  <c:v>256.27100000000002</c:v>
                </c:pt>
                <c:pt idx="140">
                  <c:v>257.22800000000001</c:v>
                </c:pt>
                <c:pt idx="141">
                  <c:v>258.19499999999999</c:v>
                </c:pt>
                <c:pt idx="142">
                  <c:v>259.15300000000002</c:v>
                </c:pt>
                <c:pt idx="143">
                  <c:v>260.11</c:v>
                </c:pt>
                <c:pt idx="144">
                  <c:v>261.06700000000001</c:v>
                </c:pt>
                <c:pt idx="145">
                  <c:v>262.036</c:v>
                </c:pt>
                <c:pt idx="146">
                  <c:v>262.995</c:v>
                </c:pt>
                <c:pt idx="147">
                  <c:v>263.94799999999998</c:v>
                </c:pt>
                <c:pt idx="148">
                  <c:v>264.90800000000002</c:v>
                </c:pt>
                <c:pt idx="149">
                  <c:v>265.875</c:v>
                </c:pt>
                <c:pt idx="150">
                  <c:v>266.834</c:v>
                </c:pt>
                <c:pt idx="151">
                  <c:v>267.78699999999998</c:v>
                </c:pt>
                <c:pt idx="152">
                  <c:v>268.74700000000001</c:v>
                </c:pt>
                <c:pt idx="153">
                  <c:v>269.714</c:v>
                </c:pt>
                <c:pt idx="154">
                  <c:v>270.67099999999999</c:v>
                </c:pt>
                <c:pt idx="155">
                  <c:v>271.62799999999999</c:v>
                </c:pt>
                <c:pt idx="156">
                  <c:v>272.59500000000003</c:v>
                </c:pt>
                <c:pt idx="157">
                  <c:v>273.553</c:v>
                </c:pt>
                <c:pt idx="158">
                  <c:v>274.51</c:v>
                </c:pt>
                <c:pt idx="159">
                  <c:v>275.46699999999998</c:v>
                </c:pt>
                <c:pt idx="160">
                  <c:v>276.43400000000003</c:v>
                </c:pt>
                <c:pt idx="161">
                  <c:v>277.392</c:v>
                </c:pt>
                <c:pt idx="162">
                  <c:v>278.35300000000001</c:v>
                </c:pt>
              </c:numCache>
            </c:numRef>
          </c:xVal>
          <c:yVal>
            <c:numRef>
              <c:f>'14.08 (12)'!$B$2:$B$164</c:f>
              <c:numCache>
                <c:formatCode>General</c:formatCode>
                <c:ptCount val="163"/>
                <c:pt idx="0">
                  <c:v>63.9</c:v>
                </c:pt>
                <c:pt idx="1">
                  <c:v>63.9</c:v>
                </c:pt>
                <c:pt idx="2">
                  <c:v>64.2</c:v>
                </c:pt>
                <c:pt idx="3">
                  <c:v>64.400000000000006</c:v>
                </c:pt>
                <c:pt idx="4">
                  <c:v>64.599999999999994</c:v>
                </c:pt>
                <c:pt idx="5">
                  <c:v>64.8</c:v>
                </c:pt>
                <c:pt idx="6">
                  <c:v>66.8</c:v>
                </c:pt>
                <c:pt idx="7">
                  <c:v>66.8</c:v>
                </c:pt>
                <c:pt idx="8">
                  <c:v>67.2</c:v>
                </c:pt>
                <c:pt idx="9">
                  <c:v>67.5</c:v>
                </c:pt>
                <c:pt idx="10">
                  <c:v>69.900000000000006</c:v>
                </c:pt>
                <c:pt idx="11">
                  <c:v>69.900000000000006</c:v>
                </c:pt>
                <c:pt idx="12">
                  <c:v>70.3</c:v>
                </c:pt>
                <c:pt idx="13">
                  <c:v>70.5</c:v>
                </c:pt>
                <c:pt idx="14">
                  <c:v>71</c:v>
                </c:pt>
                <c:pt idx="15">
                  <c:v>71.400000000000006</c:v>
                </c:pt>
                <c:pt idx="16">
                  <c:v>74.099999999999994</c:v>
                </c:pt>
                <c:pt idx="17">
                  <c:v>74.099999999999994</c:v>
                </c:pt>
                <c:pt idx="18">
                  <c:v>74.3</c:v>
                </c:pt>
                <c:pt idx="19">
                  <c:v>74.599999999999994</c:v>
                </c:pt>
                <c:pt idx="20">
                  <c:v>74.8</c:v>
                </c:pt>
                <c:pt idx="21">
                  <c:v>75</c:v>
                </c:pt>
                <c:pt idx="22">
                  <c:v>75.400000000000006</c:v>
                </c:pt>
                <c:pt idx="23">
                  <c:v>75.7</c:v>
                </c:pt>
                <c:pt idx="24">
                  <c:v>76</c:v>
                </c:pt>
                <c:pt idx="25">
                  <c:v>76.2</c:v>
                </c:pt>
                <c:pt idx="26">
                  <c:v>76.400000000000006</c:v>
                </c:pt>
                <c:pt idx="27">
                  <c:v>76.599999999999994</c:v>
                </c:pt>
                <c:pt idx="28">
                  <c:v>76.7</c:v>
                </c:pt>
                <c:pt idx="29">
                  <c:v>76.8</c:v>
                </c:pt>
                <c:pt idx="30">
                  <c:v>76.900000000000006</c:v>
                </c:pt>
                <c:pt idx="31">
                  <c:v>77</c:v>
                </c:pt>
                <c:pt idx="32">
                  <c:v>77</c:v>
                </c:pt>
                <c:pt idx="33">
                  <c:v>77</c:v>
                </c:pt>
                <c:pt idx="34">
                  <c:v>77</c:v>
                </c:pt>
                <c:pt idx="35">
                  <c:v>77</c:v>
                </c:pt>
                <c:pt idx="36">
                  <c:v>76.8</c:v>
                </c:pt>
                <c:pt idx="37">
                  <c:v>76.599999999999994</c:v>
                </c:pt>
                <c:pt idx="38">
                  <c:v>76.400000000000006</c:v>
                </c:pt>
                <c:pt idx="39">
                  <c:v>76.2</c:v>
                </c:pt>
                <c:pt idx="40">
                  <c:v>76.099999999999994</c:v>
                </c:pt>
                <c:pt idx="41">
                  <c:v>75.900000000000006</c:v>
                </c:pt>
                <c:pt idx="42">
                  <c:v>75.599999999999994</c:v>
                </c:pt>
                <c:pt idx="43">
                  <c:v>75.3</c:v>
                </c:pt>
                <c:pt idx="44">
                  <c:v>75.099999999999994</c:v>
                </c:pt>
                <c:pt idx="45">
                  <c:v>74.900000000000006</c:v>
                </c:pt>
                <c:pt idx="46">
                  <c:v>74.8</c:v>
                </c:pt>
                <c:pt idx="47">
                  <c:v>74.599999999999994</c:v>
                </c:pt>
                <c:pt idx="48">
                  <c:v>74.5</c:v>
                </c:pt>
                <c:pt idx="49">
                  <c:v>74.400000000000006</c:v>
                </c:pt>
                <c:pt idx="50">
                  <c:v>74.099999999999994</c:v>
                </c:pt>
                <c:pt idx="51">
                  <c:v>73.8</c:v>
                </c:pt>
                <c:pt idx="52">
                  <c:v>73.599999999999994</c:v>
                </c:pt>
                <c:pt idx="53">
                  <c:v>73.400000000000006</c:v>
                </c:pt>
                <c:pt idx="54">
                  <c:v>73.2</c:v>
                </c:pt>
                <c:pt idx="55">
                  <c:v>73.099999999999994</c:v>
                </c:pt>
                <c:pt idx="56">
                  <c:v>73</c:v>
                </c:pt>
                <c:pt idx="57">
                  <c:v>72.900000000000006</c:v>
                </c:pt>
                <c:pt idx="58">
                  <c:v>72.8</c:v>
                </c:pt>
                <c:pt idx="59">
                  <c:v>72.7</c:v>
                </c:pt>
                <c:pt idx="60">
                  <c:v>72.599999999999994</c:v>
                </c:pt>
                <c:pt idx="61">
                  <c:v>72.3</c:v>
                </c:pt>
                <c:pt idx="62">
                  <c:v>72</c:v>
                </c:pt>
                <c:pt idx="63">
                  <c:v>71.8</c:v>
                </c:pt>
                <c:pt idx="64">
                  <c:v>71.7</c:v>
                </c:pt>
                <c:pt idx="65">
                  <c:v>71.5</c:v>
                </c:pt>
                <c:pt idx="66">
                  <c:v>71.400000000000006</c:v>
                </c:pt>
                <c:pt idx="67">
                  <c:v>71.3</c:v>
                </c:pt>
                <c:pt idx="68">
                  <c:v>71.2</c:v>
                </c:pt>
                <c:pt idx="69">
                  <c:v>71.099999999999994</c:v>
                </c:pt>
                <c:pt idx="70">
                  <c:v>70.8</c:v>
                </c:pt>
                <c:pt idx="71">
                  <c:v>70.5</c:v>
                </c:pt>
                <c:pt idx="72">
                  <c:v>70.3</c:v>
                </c:pt>
                <c:pt idx="73">
                  <c:v>70.2</c:v>
                </c:pt>
                <c:pt idx="74">
                  <c:v>70</c:v>
                </c:pt>
                <c:pt idx="75">
                  <c:v>69.900000000000006</c:v>
                </c:pt>
                <c:pt idx="76">
                  <c:v>69.8</c:v>
                </c:pt>
                <c:pt idx="77">
                  <c:v>69.7</c:v>
                </c:pt>
                <c:pt idx="78">
                  <c:v>69.599999999999994</c:v>
                </c:pt>
                <c:pt idx="79">
                  <c:v>69.599999999999994</c:v>
                </c:pt>
                <c:pt idx="80">
                  <c:v>69.5</c:v>
                </c:pt>
                <c:pt idx="81">
                  <c:v>69.400000000000006</c:v>
                </c:pt>
                <c:pt idx="82">
                  <c:v>69.400000000000006</c:v>
                </c:pt>
                <c:pt idx="83">
                  <c:v>69.3</c:v>
                </c:pt>
                <c:pt idx="84">
                  <c:v>69.2</c:v>
                </c:pt>
                <c:pt idx="85">
                  <c:v>69.099999999999994</c:v>
                </c:pt>
                <c:pt idx="86">
                  <c:v>69</c:v>
                </c:pt>
                <c:pt idx="87">
                  <c:v>69</c:v>
                </c:pt>
                <c:pt idx="88">
                  <c:v>68.900000000000006</c:v>
                </c:pt>
                <c:pt idx="89">
                  <c:v>68.8</c:v>
                </c:pt>
                <c:pt idx="90">
                  <c:v>68.7</c:v>
                </c:pt>
                <c:pt idx="91">
                  <c:v>68.599999999999994</c:v>
                </c:pt>
                <c:pt idx="92">
                  <c:v>68.5</c:v>
                </c:pt>
                <c:pt idx="93">
                  <c:v>68.400000000000006</c:v>
                </c:pt>
                <c:pt idx="94">
                  <c:v>68.3</c:v>
                </c:pt>
                <c:pt idx="95">
                  <c:v>68.2</c:v>
                </c:pt>
                <c:pt idx="96">
                  <c:v>68.099999999999994</c:v>
                </c:pt>
                <c:pt idx="97">
                  <c:v>68</c:v>
                </c:pt>
                <c:pt idx="98">
                  <c:v>67.900000000000006</c:v>
                </c:pt>
                <c:pt idx="99">
                  <c:v>67.8</c:v>
                </c:pt>
                <c:pt idx="100">
                  <c:v>67.7</c:v>
                </c:pt>
                <c:pt idx="101">
                  <c:v>67.599999999999994</c:v>
                </c:pt>
                <c:pt idx="102">
                  <c:v>67.5</c:v>
                </c:pt>
                <c:pt idx="103">
                  <c:v>67.400000000000006</c:v>
                </c:pt>
                <c:pt idx="104">
                  <c:v>67.3</c:v>
                </c:pt>
                <c:pt idx="105">
                  <c:v>67.2</c:v>
                </c:pt>
                <c:pt idx="106">
                  <c:v>67.099999999999994</c:v>
                </c:pt>
                <c:pt idx="107">
                  <c:v>67</c:v>
                </c:pt>
                <c:pt idx="108">
                  <c:v>66.900000000000006</c:v>
                </c:pt>
                <c:pt idx="109">
                  <c:v>66.900000000000006</c:v>
                </c:pt>
                <c:pt idx="110">
                  <c:v>66.8</c:v>
                </c:pt>
                <c:pt idx="111">
                  <c:v>66.7</c:v>
                </c:pt>
                <c:pt idx="112">
                  <c:v>66.599999999999994</c:v>
                </c:pt>
                <c:pt idx="113">
                  <c:v>66.5</c:v>
                </c:pt>
                <c:pt idx="114">
                  <c:v>66.5</c:v>
                </c:pt>
                <c:pt idx="115">
                  <c:v>66.400000000000006</c:v>
                </c:pt>
                <c:pt idx="116">
                  <c:v>66.3</c:v>
                </c:pt>
                <c:pt idx="117">
                  <c:v>66.2</c:v>
                </c:pt>
                <c:pt idx="118">
                  <c:v>66.2</c:v>
                </c:pt>
                <c:pt idx="119">
                  <c:v>66.099999999999994</c:v>
                </c:pt>
                <c:pt idx="120">
                  <c:v>66</c:v>
                </c:pt>
                <c:pt idx="121">
                  <c:v>66</c:v>
                </c:pt>
                <c:pt idx="122">
                  <c:v>65.900000000000006</c:v>
                </c:pt>
                <c:pt idx="123">
                  <c:v>65.900000000000006</c:v>
                </c:pt>
                <c:pt idx="124">
                  <c:v>65.8</c:v>
                </c:pt>
                <c:pt idx="125">
                  <c:v>65.7</c:v>
                </c:pt>
                <c:pt idx="126">
                  <c:v>65.7</c:v>
                </c:pt>
                <c:pt idx="127">
                  <c:v>65.599999999999994</c:v>
                </c:pt>
                <c:pt idx="128">
                  <c:v>65.599999999999994</c:v>
                </c:pt>
                <c:pt idx="129">
                  <c:v>65.5</c:v>
                </c:pt>
                <c:pt idx="130">
                  <c:v>65.5</c:v>
                </c:pt>
                <c:pt idx="131">
                  <c:v>65.400000000000006</c:v>
                </c:pt>
                <c:pt idx="132">
                  <c:v>65.400000000000006</c:v>
                </c:pt>
                <c:pt idx="133">
                  <c:v>65.3</c:v>
                </c:pt>
                <c:pt idx="134">
                  <c:v>65.3</c:v>
                </c:pt>
                <c:pt idx="135">
                  <c:v>65.3</c:v>
                </c:pt>
                <c:pt idx="136">
                  <c:v>65.2</c:v>
                </c:pt>
                <c:pt idx="137">
                  <c:v>65.2</c:v>
                </c:pt>
                <c:pt idx="138">
                  <c:v>65.099999999999994</c:v>
                </c:pt>
                <c:pt idx="139">
                  <c:v>65.099999999999994</c:v>
                </c:pt>
                <c:pt idx="140">
                  <c:v>65.099999999999994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64.900000000000006</c:v>
                </c:pt>
                <c:pt idx="146">
                  <c:v>64.900000000000006</c:v>
                </c:pt>
                <c:pt idx="147">
                  <c:v>64.900000000000006</c:v>
                </c:pt>
                <c:pt idx="148">
                  <c:v>64.8</c:v>
                </c:pt>
                <c:pt idx="149">
                  <c:v>64.8</c:v>
                </c:pt>
                <c:pt idx="150">
                  <c:v>64.8</c:v>
                </c:pt>
                <c:pt idx="151">
                  <c:v>64.8</c:v>
                </c:pt>
                <c:pt idx="152">
                  <c:v>64.7</c:v>
                </c:pt>
                <c:pt idx="153">
                  <c:v>64.7</c:v>
                </c:pt>
                <c:pt idx="154">
                  <c:v>64.7</c:v>
                </c:pt>
                <c:pt idx="155">
                  <c:v>64.599999999999994</c:v>
                </c:pt>
                <c:pt idx="156">
                  <c:v>64.599999999999994</c:v>
                </c:pt>
                <c:pt idx="157">
                  <c:v>64.599999999999994</c:v>
                </c:pt>
                <c:pt idx="158">
                  <c:v>64.599999999999994</c:v>
                </c:pt>
                <c:pt idx="159">
                  <c:v>64.5</c:v>
                </c:pt>
                <c:pt idx="160">
                  <c:v>64.5</c:v>
                </c:pt>
                <c:pt idx="161">
                  <c:v>64.5</c:v>
                </c:pt>
                <c:pt idx="162">
                  <c:v>64.5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(12)'!$A$2:$A$164</c:f>
              <c:numCache>
                <c:formatCode>General</c:formatCode>
                <c:ptCount val="163"/>
                <c:pt idx="0">
                  <c:v>122.82899999999999</c:v>
                </c:pt>
                <c:pt idx="1">
                  <c:v>123.788</c:v>
                </c:pt>
                <c:pt idx="2">
                  <c:v>124.755</c:v>
                </c:pt>
                <c:pt idx="3">
                  <c:v>125.712</c:v>
                </c:pt>
                <c:pt idx="4">
                  <c:v>126.669</c:v>
                </c:pt>
                <c:pt idx="5">
                  <c:v>127.636</c:v>
                </c:pt>
                <c:pt idx="6">
                  <c:v>128.58799999999999</c:v>
                </c:pt>
                <c:pt idx="7">
                  <c:v>129.548</c:v>
                </c:pt>
                <c:pt idx="8">
                  <c:v>130.51</c:v>
                </c:pt>
                <c:pt idx="9">
                  <c:v>131.47300000000001</c:v>
                </c:pt>
                <c:pt idx="10">
                  <c:v>132.435</c:v>
                </c:pt>
                <c:pt idx="11">
                  <c:v>133.38900000000001</c:v>
                </c:pt>
                <c:pt idx="12">
                  <c:v>134.34899999999999</c:v>
                </c:pt>
                <c:pt idx="13">
                  <c:v>135.31200000000001</c:v>
                </c:pt>
                <c:pt idx="14">
                  <c:v>136.274</c:v>
                </c:pt>
                <c:pt idx="15">
                  <c:v>137.23099999999999</c:v>
                </c:pt>
                <c:pt idx="16">
                  <c:v>138.196</c:v>
                </c:pt>
                <c:pt idx="17">
                  <c:v>139.154</c:v>
                </c:pt>
                <c:pt idx="18">
                  <c:v>140.11199999999999</c:v>
                </c:pt>
                <c:pt idx="19">
                  <c:v>141.06800000000001</c:v>
                </c:pt>
                <c:pt idx="20">
                  <c:v>142.035</c:v>
                </c:pt>
                <c:pt idx="21">
                  <c:v>142.99299999999999</c:v>
                </c:pt>
                <c:pt idx="22">
                  <c:v>143.94999999999999</c:v>
                </c:pt>
                <c:pt idx="23">
                  <c:v>144.91</c:v>
                </c:pt>
                <c:pt idx="24">
                  <c:v>145.869</c:v>
                </c:pt>
                <c:pt idx="25">
                  <c:v>146.82900000000001</c:v>
                </c:pt>
                <c:pt idx="26">
                  <c:v>147.791</c:v>
                </c:pt>
                <c:pt idx="27">
                  <c:v>148.75399999999999</c:v>
                </c:pt>
                <c:pt idx="28">
                  <c:v>149.70699999999999</c:v>
                </c:pt>
                <c:pt idx="29">
                  <c:v>150.66800000000001</c:v>
                </c:pt>
                <c:pt idx="30">
                  <c:v>151.63</c:v>
                </c:pt>
                <c:pt idx="31">
                  <c:v>152.59299999999999</c:v>
                </c:pt>
                <c:pt idx="32">
                  <c:v>153.548</c:v>
                </c:pt>
                <c:pt idx="33">
                  <c:v>154.51</c:v>
                </c:pt>
                <c:pt idx="34">
                  <c:v>155.46700000000001</c:v>
                </c:pt>
                <c:pt idx="35">
                  <c:v>156.434</c:v>
                </c:pt>
                <c:pt idx="36">
                  <c:v>157.392</c:v>
                </c:pt>
                <c:pt idx="37">
                  <c:v>158.34899999999999</c:v>
                </c:pt>
                <c:pt idx="38">
                  <c:v>159.316</c:v>
                </c:pt>
                <c:pt idx="39">
                  <c:v>160.27500000000001</c:v>
                </c:pt>
                <c:pt idx="40">
                  <c:v>161.232</c:v>
                </c:pt>
                <c:pt idx="41">
                  <c:v>162.19</c:v>
                </c:pt>
                <c:pt idx="42">
                  <c:v>163.14699999999999</c:v>
                </c:pt>
                <c:pt idx="43">
                  <c:v>164.11</c:v>
                </c:pt>
                <c:pt idx="44">
                  <c:v>165.072</c:v>
                </c:pt>
                <c:pt idx="45">
                  <c:v>166.035</c:v>
                </c:pt>
                <c:pt idx="46">
                  <c:v>166.98699999999999</c:v>
                </c:pt>
                <c:pt idx="47">
                  <c:v>167.94900000000001</c:v>
                </c:pt>
                <c:pt idx="48">
                  <c:v>168.911</c:v>
                </c:pt>
                <c:pt idx="49">
                  <c:v>169.87200000000001</c:v>
                </c:pt>
                <c:pt idx="50">
                  <c:v>170.83500000000001</c:v>
                </c:pt>
                <c:pt idx="51">
                  <c:v>171.792</c:v>
                </c:pt>
                <c:pt idx="52">
                  <c:v>172.74799999999999</c:v>
                </c:pt>
                <c:pt idx="53">
                  <c:v>173.715</c:v>
                </c:pt>
                <c:pt idx="54">
                  <c:v>174.673</c:v>
                </c:pt>
                <c:pt idx="55">
                  <c:v>175.63</c:v>
                </c:pt>
                <c:pt idx="56">
                  <c:v>176.58699999999999</c:v>
                </c:pt>
                <c:pt idx="57">
                  <c:v>177.554</c:v>
                </c:pt>
                <c:pt idx="58">
                  <c:v>178.50700000000001</c:v>
                </c:pt>
                <c:pt idx="59">
                  <c:v>179.46700000000001</c:v>
                </c:pt>
                <c:pt idx="60">
                  <c:v>180.428</c:v>
                </c:pt>
                <c:pt idx="61">
                  <c:v>181.39099999999999</c:v>
                </c:pt>
                <c:pt idx="62">
                  <c:v>182.35300000000001</c:v>
                </c:pt>
                <c:pt idx="63">
                  <c:v>183.316</c:v>
                </c:pt>
                <c:pt idx="64">
                  <c:v>184.268</c:v>
                </c:pt>
                <c:pt idx="65">
                  <c:v>185.23</c:v>
                </c:pt>
                <c:pt idx="66">
                  <c:v>186.19200000000001</c:v>
                </c:pt>
                <c:pt idx="67">
                  <c:v>187.149</c:v>
                </c:pt>
                <c:pt idx="68">
                  <c:v>188.114</c:v>
                </c:pt>
                <c:pt idx="69">
                  <c:v>189.072</c:v>
                </c:pt>
                <c:pt idx="70">
                  <c:v>190.029</c:v>
                </c:pt>
                <c:pt idx="71">
                  <c:v>190.99600000000001</c:v>
                </c:pt>
                <c:pt idx="72">
                  <c:v>191.95400000000001</c:v>
                </c:pt>
                <c:pt idx="73">
                  <c:v>192.91200000000001</c:v>
                </c:pt>
                <c:pt idx="74">
                  <c:v>193.87100000000001</c:v>
                </c:pt>
                <c:pt idx="75">
                  <c:v>194.828</c:v>
                </c:pt>
                <c:pt idx="76">
                  <c:v>195.79400000000001</c:v>
                </c:pt>
                <c:pt idx="77">
                  <c:v>196.749</c:v>
                </c:pt>
                <c:pt idx="78">
                  <c:v>197.709</c:v>
                </c:pt>
                <c:pt idx="79">
                  <c:v>198.672</c:v>
                </c:pt>
                <c:pt idx="80">
                  <c:v>199.63399999999999</c:v>
                </c:pt>
                <c:pt idx="81">
                  <c:v>200.58699999999999</c:v>
                </c:pt>
                <c:pt idx="82">
                  <c:v>201.548</c:v>
                </c:pt>
                <c:pt idx="83">
                  <c:v>202.511</c:v>
                </c:pt>
                <c:pt idx="84">
                  <c:v>203.476</c:v>
                </c:pt>
                <c:pt idx="85">
                  <c:v>204.429</c:v>
                </c:pt>
                <c:pt idx="86">
                  <c:v>205.39500000000001</c:v>
                </c:pt>
                <c:pt idx="87">
                  <c:v>206.35300000000001</c:v>
                </c:pt>
                <c:pt idx="88">
                  <c:v>207.31</c:v>
                </c:pt>
                <c:pt idx="89">
                  <c:v>208.267</c:v>
                </c:pt>
                <c:pt idx="90">
                  <c:v>209.23400000000001</c:v>
                </c:pt>
                <c:pt idx="91">
                  <c:v>210.19200000000001</c:v>
                </c:pt>
                <c:pt idx="92">
                  <c:v>211.149</c:v>
                </c:pt>
                <c:pt idx="93">
                  <c:v>212.108</c:v>
                </c:pt>
                <c:pt idx="94">
                  <c:v>213.07499999999999</c:v>
                </c:pt>
                <c:pt idx="95">
                  <c:v>214.029</c:v>
                </c:pt>
                <c:pt idx="96">
                  <c:v>214.99</c:v>
                </c:pt>
                <c:pt idx="97">
                  <c:v>215.953</c:v>
                </c:pt>
                <c:pt idx="98">
                  <c:v>216.91499999999999</c:v>
                </c:pt>
                <c:pt idx="99">
                  <c:v>217.87100000000001</c:v>
                </c:pt>
                <c:pt idx="100">
                  <c:v>218.82900000000001</c:v>
                </c:pt>
                <c:pt idx="101">
                  <c:v>219.78800000000001</c:v>
                </c:pt>
                <c:pt idx="102">
                  <c:v>220.75200000000001</c:v>
                </c:pt>
                <c:pt idx="103">
                  <c:v>221.709</c:v>
                </c:pt>
                <c:pt idx="104">
                  <c:v>222.66800000000001</c:v>
                </c:pt>
                <c:pt idx="105">
                  <c:v>223.63499999999999</c:v>
                </c:pt>
                <c:pt idx="106">
                  <c:v>224.59100000000001</c:v>
                </c:pt>
                <c:pt idx="107">
                  <c:v>225.55500000000001</c:v>
                </c:pt>
                <c:pt idx="108">
                  <c:v>226.51599999999999</c:v>
                </c:pt>
                <c:pt idx="109">
                  <c:v>227.47300000000001</c:v>
                </c:pt>
                <c:pt idx="110">
                  <c:v>228.435</c:v>
                </c:pt>
                <c:pt idx="111">
                  <c:v>229.39599999999999</c:v>
                </c:pt>
                <c:pt idx="112">
                  <c:v>230.34700000000001</c:v>
                </c:pt>
                <c:pt idx="113">
                  <c:v>231.31100000000001</c:v>
                </c:pt>
                <c:pt idx="114">
                  <c:v>232.27099999999999</c:v>
                </c:pt>
                <c:pt idx="115">
                  <c:v>233.23500000000001</c:v>
                </c:pt>
                <c:pt idx="116">
                  <c:v>234.196</c:v>
                </c:pt>
                <c:pt idx="117">
                  <c:v>235.15</c:v>
                </c:pt>
                <c:pt idx="118">
                  <c:v>236.11</c:v>
                </c:pt>
                <c:pt idx="119">
                  <c:v>237.06800000000001</c:v>
                </c:pt>
                <c:pt idx="120">
                  <c:v>238.03399999999999</c:v>
                </c:pt>
                <c:pt idx="121">
                  <c:v>238.99</c:v>
                </c:pt>
                <c:pt idx="122">
                  <c:v>239.947</c:v>
                </c:pt>
                <c:pt idx="123">
                  <c:v>240.91399999999999</c:v>
                </c:pt>
                <c:pt idx="124">
                  <c:v>241.875</c:v>
                </c:pt>
                <c:pt idx="125">
                  <c:v>242.83</c:v>
                </c:pt>
                <c:pt idx="126">
                  <c:v>243.78700000000001</c:v>
                </c:pt>
                <c:pt idx="127">
                  <c:v>244.74700000000001</c:v>
                </c:pt>
                <c:pt idx="128">
                  <c:v>245.71299999999999</c:v>
                </c:pt>
                <c:pt idx="129">
                  <c:v>246.66900000000001</c:v>
                </c:pt>
                <c:pt idx="130">
                  <c:v>247.62899999999999</c:v>
                </c:pt>
                <c:pt idx="131">
                  <c:v>248.59200000000001</c:v>
                </c:pt>
                <c:pt idx="132">
                  <c:v>249.55199999999999</c:v>
                </c:pt>
                <c:pt idx="133">
                  <c:v>250.51599999999999</c:v>
                </c:pt>
                <c:pt idx="134">
                  <c:v>251.46700000000001</c:v>
                </c:pt>
                <c:pt idx="135">
                  <c:v>252.43</c:v>
                </c:pt>
                <c:pt idx="136">
                  <c:v>253.39400000000001</c:v>
                </c:pt>
                <c:pt idx="137">
                  <c:v>254.34700000000001</c:v>
                </c:pt>
                <c:pt idx="138">
                  <c:v>255.31399999999999</c:v>
                </c:pt>
                <c:pt idx="139">
                  <c:v>256.27100000000002</c:v>
                </c:pt>
                <c:pt idx="140">
                  <c:v>257.22800000000001</c:v>
                </c:pt>
                <c:pt idx="141">
                  <c:v>258.19499999999999</c:v>
                </c:pt>
                <c:pt idx="142">
                  <c:v>259.15300000000002</c:v>
                </c:pt>
                <c:pt idx="143">
                  <c:v>260.11</c:v>
                </c:pt>
                <c:pt idx="144">
                  <c:v>261.06700000000001</c:v>
                </c:pt>
                <c:pt idx="145">
                  <c:v>262.036</c:v>
                </c:pt>
                <c:pt idx="146">
                  <c:v>262.995</c:v>
                </c:pt>
                <c:pt idx="147">
                  <c:v>263.94799999999998</c:v>
                </c:pt>
                <c:pt idx="148">
                  <c:v>264.90800000000002</c:v>
                </c:pt>
                <c:pt idx="149">
                  <c:v>265.875</c:v>
                </c:pt>
                <c:pt idx="150">
                  <c:v>266.834</c:v>
                </c:pt>
                <c:pt idx="151">
                  <c:v>267.78699999999998</c:v>
                </c:pt>
                <c:pt idx="152">
                  <c:v>268.74700000000001</c:v>
                </c:pt>
                <c:pt idx="153">
                  <c:v>269.714</c:v>
                </c:pt>
                <c:pt idx="154">
                  <c:v>270.67099999999999</c:v>
                </c:pt>
                <c:pt idx="155">
                  <c:v>271.62799999999999</c:v>
                </c:pt>
                <c:pt idx="156">
                  <c:v>272.59500000000003</c:v>
                </c:pt>
                <c:pt idx="157">
                  <c:v>273.553</c:v>
                </c:pt>
                <c:pt idx="158">
                  <c:v>274.51</c:v>
                </c:pt>
                <c:pt idx="159">
                  <c:v>275.46699999999998</c:v>
                </c:pt>
                <c:pt idx="160">
                  <c:v>276.43400000000003</c:v>
                </c:pt>
                <c:pt idx="161">
                  <c:v>277.392</c:v>
                </c:pt>
                <c:pt idx="162">
                  <c:v>278.35300000000001</c:v>
                </c:pt>
              </c:numCache>
            </c:numRef>
          </c:xVal>
          <c:yVal>
            <c:numRef>
              <c:f>'14.08 (12)'!$C$2:$C$164</c:f>
              <c:numCache>
                <c:formatCode>0.0</c:formatCode>
                <c:ptCount val="163"/>
                <c:pt idx="0">
                  <c:v>63.9</c:v>
                </c:pt>
                <c:pt idx="1">
                  <c:v>63.9</c:v>
                </c:pt>
                <c:pt idx="2">
                  <c:v>63.9</c:v>
                </c:pt>
                <c:pt idx="3">
                  <c:v>63.9</c:v>
                </c:pt>
                <c:pt idx="4">
                  <c:v>63.9</c:v>
                </c:pt>
                <c:pt idx="5">
                  <c:v>63.9</c:v>
                </c:pt>
                <c:pt idx="6">
                  <c:v>63.9</c:v>
                </c:pt>
                <c:pt idx="7">
                  <c:v>63.9</c:v>
                </c:pt>
                <c:pt idx="8">
                  <c:v>63.9</c:v>
                </c:pt>
                <c:pt idx="9">
                  <c:v>63.9</c:v>
                </c:pt>
                <c:pt idx="10">
                  <c:v>63.9</c:v>
                </c:pt>
                <c:pt idx="11">
                  <c:v>63.9</c:v>
                </c:pt>
                <c:pt idx="12">
                  <c:v>63.9</c:v>
                </c:pt>
                <c:pt idx="13">
                  <c:v>63.9</c:v>
                </c:pt>
                <c:pt idx="14">
                  <c:v>63.9</c:v>
                </c:pt>
                <c:pt idx="15">
                  <c:v>63.9</c:v>
                </c:pt>
                <c:pt idx="16">
                  <c:v>63.9</c:v>
                </c:pt>
                <c:pt idx="17">
                  <c:v>63.9</c:v>
                </c:pt>
                <c:pt idx="18">
                  <c:v>63.9</c:v>
                </c:pt>
                <c:pt idx="19">
                  <c:v>63.9</c:v>
                </c:pt>
                <c:pt idx="20">
                  <c:v>63.9</c:v>
                </c:pt>
                <c:pt idx="21">
                  <c:v>63.9</c:v>
                </c:pt>
                <c:pt idx="22">
                  <c:v>63.9</c:v>
                </c:pt>
                <c:pt idx="23">
                  <c:v>63.9</c:v>
                </c:pt>
                <c:pt idx="24">
                  <c:v>63.9</c:v>
                </c:pt>
                <c:pt idx="25">
                  <c:v>63.9</c:v>
                </c:pt>
                <c:pt idx="26">
                  <c:v>63.9</c:v>
                </c:pt>
                <c:pt idx="27">
                  <c:v>63.9</c:v>
                </c:pt>
                <c:pt idx="28">
                  <c:v>63.9</c:v>
                </c:pt>
                <c:pt idx="29">
                  <c:v>63.9</c:v>
                </c:pt>
                <c:pt idx="30">
                  <c:v>63.9</c:v>
                </c:pt>
                <c:pt idx="31">
                  <c:v>63.9</c:v>
                </c:pt>
                <c:pt idx="32">
                  <c:v>63.9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63.9</c:v>
                </c:pt>
                <c:pt idx="37">
                  <c:v>63.9</c:v>
                </c:pt>
                <c:pt idx="38">
                  <c:v>63.9</c:v>
                </c:pt>
                <c:pt idx="39">
                  <c:v>63.9</c:v>
                </c:pt>
                <c:pt idx="40">
                  <c:v>63.9</c:v>
                </c:pt>
                <c:pt idx="41">
                  <c:v>63.9</c:v>
                </c:pt>
                <c:pt idx="42">
                  <c:v>63.9</c:v>
                </c:pt>
                <c:pt idx="43">
                  <c:v>63.9</c:v>
                </c:pt>
                <c:pt idx="44">
                  <c:v>63.9</c:v>
                </c:pt>
                <c:pt idx="45">
                  <c:v>63.9</c:v>
                </c:pt>
                <c:pt idx="46">
                  <c:v>63.9</c:v>
                </c:pt>
                <c:pt idx="47">
                  <c:v>63.9</c:v>
                </c:pt>
                <c:pt idx="48">
                  <c:v>63.9</c:v>
                </c:pt>
                <c:pt idx="49">
                  <c:v>63.9</c:v>
                </c:pt>
                <c:pt idx="50">
                  <c:v>63.9</c:v>
                </c:pt>
                <c:pt idx="51">
                  <c:v>63.9</c:v>
                </c:pt>
                <c:pt idx="52">
                  <c:v>63.9</c:v>
                </c:pt>
                <c:pt idx="53">
                  <c:v>63.9</c:v>
                </c:pt>
                <c:pt idx="54">
                  <c:v>63.9</c:v>
                </c:pt>
                <c:pt idx="55">
                  <c:v>63.9</c:v>
                </c:pt>
                <c:pt idx="56">
                  <c:v>63.9</c:v>
                </c:pt>
                <c:pt idx="57">
                  <c:v>63.9</c:v>
                </c:pt>
                <c:pt idx="58">
                  <c:v>63.9</c:v>
                </c:pt>
                <c:pt idx="59">
                  <c:v>63.9</c:v>
                </c:pt>
                <c:pt idx="60">
                  <c:v>63.9</c:v>
                </c:pt>
                <c:pt idx="61">
                  <c:v>63.9</c:v>
                </c:pt>
                <c:pt idx="62">
                  <c:v>63.9</c:v>
                </c:pt>
                <c:pt idx="63">
                  <c:v>63.9</c:v>
                </c:pt>
                <c:pt idx="64">
                  <c:v>63.9</c:v>
                </c:pt>
                <c:pt idx="65">
                  <c:v>63.9</c:v>
                </c:pt>
                <c:pt idx="66">
                  <c:v>63.9</c:v>
                </c:pt>
                <c:pt idx="67">
                  <c:v>63.9</c:v>
                </c:pt>
                <c:pt idx="68">
                  <c:v>63.9</c:v>
                </c:pt>
                <c:pt idx="69">
                  <c:v>63.9</c:v>
                </c:pt>
                <c:pt idx="70">
                  <c:v>63.9</c:v>
                </c:pt>
                <c:pt idx="71">
                  <c:v>63.9</c:v>
                </c:pt>
                <c:pt idx="72">
                  <c:v>63.9</c:v>
                </c:pt>
                <c:pt idx="73">
                  <c:v>63.9</c:v>
                </c:pt>
                <c:pt idx="74">
                  <c:v>63.9</c:v>
                </c:pt>
                <c:pt idx="75">
                  <c:v>63.9</c:v>
                </c:pt>
                <c:pt idx="76">
                  <c:v>63.9</c:v>
                </c:pt>
                <c:pt idx="77">
                  <c:v>63.9</c:v>
                </c:pt>
                <c:pt idx="78">
                  <c:v>63.9</c:v>
                </c:pt>
                <c:pt idx="79">
                  <c:v>63.9</c:v>
                </c:pt>
                <c:pt idx="80">
                  <c:v>63.9</c:v>
                </c:pt>
                <c:pt idx="81">
                  <c:v>63.9</c:v>
                </c:pt>
                <c:pt idx="82">
                  <c:v>63.9</c:v>
                </c:pt>
                <c:pt idx="83">
                  <c:v>63.9</c:v>
                </c:pt>
                <c:pt idx="84">
                  <c:v>63.9</c:v>
                </c:pt>
                <c:pt idx="85">
                  <c:v>63.9</c:v>
                </c:pt>
                <c:pt idx="86">
                  <c:v>63.9</c:v>
                </c:pt>
                <c:pt idx="87">
                  <c:v>63.9</c:v>
                </c:pt>
                <c:pt idx="88">
                  <c:v>63.9</c:v>
                </c:pt>
                <c:pt idx="89">
                  <c:v>63.9</c:v>
                </c:pt>
                <c:pt idx="90">
                  <c:v>63.9</c:v>
                </c:pt>
                <c:pt idx="91">
                  <c:v>63.9</c:v>
                </c:pt>
                <c:pt idx="92">
                  <c:v>63.9</c:v>
                </c:pt>
                <c:pt idx="93">
                  <c:v>63.9</c:v>
                </c:pt>
                <c:pt idx="94">
                  <c:v>63.9</c:v>
                </c:pt>
                <c:pt idx="95">
                  <c:v>63.9</c:v>
                </c:pt>
                <c:pt idx="96">
                  <c:v>63.9</c:v>
                </c:pt>
                <c:pt idx="97">
                  <c:v>63.9</c:v>
                </c:pt>
                <c:pt idx="98">
                  <c:v>63.9</c:v>
                </c:pt>
                <c:pt idx="99">
                  <c:v>63.9</c:v>
                </c:pt>
                <c:pt idx="100">
                  <c:v>63.9</c:v>
                </c:pt>
                <c:pt idx="101">
                  <c:v>63.9</c:v>
                </c:pt>
                <c:pt idx="102">
                  <c:v>63.9</c:v>
                </c:pt>
                <c:pt idx="103">
                  <c:v>63.9</c:v>
                </c:pt>
                <c:pt idx="104">
                  <c:v>63.9</c:v>
                </c:pt>
                <c:pt idx="105">
                  <c:v>63.9</c:v>
                </c:pt>
                <c:pt idx="106">
                  <c:v>63.9</c:v>
                </c:pt>
                <c:pt idx="107">
                  <c:v>63.9</c:v>
                </c:pt>
                <c:pt idx="108">
                  <c:v>63.9</c:v>
                </c:pt>
                <c:pt idx="109">
                  <c:v>63.9</c:v>
                </c:pt>
                <c:pt idx="110">
                  <c:v>63.9</c:v>
                </c:pt>
                <c:pt idx="111">
                  <c:v>63.9</c:v>
                </c:pt>
                <c:pt idx="112">
                  <c:v>63.9</c:v>
                </c:pt>
                <c:pt idx="113">
                  <c:v>63.9</c:v>
                </c:pt>
                <c:pt idx="114">
                  <c:v>63.9</c:v>
                </c:pt>
                <c:pt idx="115">
                  <c:v>63.9</c:v>
                </c:pt>
                <c:pt idx="116">
                  <c:v>63.9</c:v>
                </c:pt>
                <c:pt idx="117">
                  <c:v>63.9</c:v>
                </c:pt>
                <c:pt idx="118">
                  <c:v>63.9</c:v>
                </c:pt>
                <c:pt idx="119">
                  <c:v>63.9</c:v>
                </c:pt>
                <c:pt idx="120">
                  <c:v>63.9</c:v>
                </c:pt>
                <c:pt idx="121">
                  <c:v>63.9</c:v>
                </c:pt>
                <c:pt idx="122">
                  <c:v>63.9</c:v>
                </c:pt>
                <c:pt idx="123">
                  <c:v>63.9</c:v>
                </c:pt>
                <c:pt idx="124">
                  <c:v>63.9</c:v>
                </c:pt>
                <c:pt idx="125">
                  <c:v>63.9</c:v>
                </c:pt>
                <c:pt idx="126">
                  <c:v>63.9</c:v>
                </c:pt>
                <c:pt idx="127">
                  <c:v>63.9</c:v>
                </c:pt>
                <c:pt idx="128">
                  <c:v>63.9</c:v>
                </c:pt>
                <c:pt idx="129">
                  <c:v>63.9</c:v>
                </c:pt>
                <c:pt idx="130">
                  <c:v>63.9</c:v>
                </c:pt>
                <c:pt idx="131">
                  <c:v>63.9</c:v>
                </c:pt>
                <c:pt idx="132">
                  <c:v>63.9</c:v>
                </c:pt>
                <c:pt idx="133">
                  <c:v>63.9</c:v>
                </c:pt>
                <c:pt idx="134">
                  <c:v>63.9</c:v>
                </c:pt>
                <c:pt idx="135">
                  <c:v>63.9</c:v>
                </c:pt>
                <c:pt idx="136">
                  <c:v>63.9</c:v>
                </c:pt>
                <c:pt idx="137">
                  <c:v>63.9</c:v>
                </c:pt>
                <c:pt idx="138">
                  <c:v>63.9</c:v>
                </c:pt>
                <c:pt idx="139">
                  <c:v>63.9</c:v>
                </c:pt>
                <c:pt idx="140">
                  <c:v>63.9</c:v>
                </c:pt>
                <c:pt idx="141">
                  <c:v>63.9</c:v>
                </c:pt>
                <c:pt idx="142">
                  <c:v>63.9</c:v>
                </c:pt>
                <c:pt idx="143">
                  <c:v>63.9</c:v>
                </c:pt>
                <c:pt idx="144">
                  <c:v>63.9</c:v>
                </c:pt>
                <c:pt idx="145">
                  <c:v>63.9</c:v>
                </c:pt>
                <c:pt idx="146">
                  <c:v>63.9</c:v>
                </c:pt>
                <c:pt idx="147">
                  <c:v>63.9</c:v>
                </c:pt>
                <c:pt idx="148">
                  <c:v>63.9</c:v>
                </c:pt>
                <c:pt idx="149">
                  <c:v>63.9</c:v>
                </c:pt>
                <c:pt idx="150">
                  <c:v>63.9</c:v>
                </c:pt>
                <c:pt idx="151">
                  <c:v>63.9</c:v>
                </c:pt>
                <c:pt idx="152">
                  <c:v>63.9</c:v>
                </c:pt>
                <c:pt idx="153">
                  <c:v>63.9</c:v>
                </c:pt>
                <c:pt idx="154">
                  <c:v>63.9</c:v>
                </c:pt>
                <c:pt idx="155">
                  <c:v>63.9</c:v>
                </c:pt>
                <c:pt idx="156">
                  <c:v>63.9</c:v>
                </c:pt>
                <c:pt idx="157">
                  <c:v>63.9</c:v>
                </c:pt>
                <c:pt idx="158">
                  <c:v>63.9</c:v>
                </c:pt>
                <c:pt idx="159">
                  <c:v>63.9</c:v>
                </c:pt>
                <c:pt idx="160">
                  <c:v>63.9</c:v>
                </c:pt>
                <c:pt idx="161">
                  <c:v>63.9</c:v>
                </c:pt>
                <c:pt idx="162">
                  <c:v>63.9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5968"/>
        <c:axId val="120324480"/>
      </c:scatterChart>
      <c:valAx>
        <c:axId val="12003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0324480"/>
        <c:crosses val="autoZero"/>
        <c:crossBetween val="midCat"/>
      </c:valAx>
      <c:valAx>
        <c:axId val="1203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0359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(12)'!$M$1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(12)'!$L$2:$L$283</c:f>
              <c:numCache>
                <c:formatCode>General</c:formatCode>
                <c:ptCount val="282"/>
                <c:pt idx="0">
                  <c:v>117.974</c:v>
                </c:pt>
                <c:pt idx="1">
                  <c:v>118.92700000000001</c:v>
                </c:pt>
                <c:pt idx="2">
                  <c:v>119.90300000000001</c:v>
                </c:pt>
                <c:pt idx="3">
                  <c:v>120.852</c:v>
                </c:pt>
                <c:pt idx="4">
                  <c:v>121.815</c:v>
                </c:pt>
                <c:pt idx="5">
                  <c:v>122.773</c:v>
                </c:pt>
                <c:pt idx="6">
                  <c:v>123.732</c:v>
                </c:pt>
                <c:pt idx="7">
                  <c:v>124.688</c:v>
                </c:pt>
                <c:pt idx="8">
                  <c:v>125.654</c:v>
                </c:pt>
                <c:pt idx="9">
                  <c:v>126.61199999999999</c:v>
                </c:pt>
                <c:pt idx="10">
                  <c:v>127.569</c:v>
                </c:pt>
                <c:pt idx="11">
                  <c:v>128.53</c:v>
                </c:pt>
                <c:pt idx="12">
                  <c:v>129.49100000000001</c:v>
                </c:pt>
                <c:pt idx="13">
                  <c:v>130.453</c:v>
                </c:pt>
                <c:pt idx="14">
                  <c:v>131.40700000000001</c:v>
                </c:pt>
                <c:pt idx="15">
                  <c:v>132.36699999999999</c:v>
                </c:pt>
                <c:pt idx="16">
                  <c:v>133.33000000000001</c:v>
                </c:pt>
                <c:pt idx="17">
                  <c:v>134.292</c:v>
                </c:pt>
                <c:pt idx="18">
                  <c:v>135.24700000000001</c:v>
                </c:pt>
                <c:pt idx="19">
                  <c:v>136.20699999999999</c:v>
                </c:pt>
                <c:pt idx="20">
                  <c:v>137.17400000000001</c:v>
                </c:pt>
                <c:pt idx="21">
                  <c:v>138.13</c:v>
                </c:pt>
                <c:pt idx="22">
                  <c:v>139.08699999999999</c:v>
                </c:pt>
                <c:pt idx="23">
                  <c:v>140.054</c:v>
                </c:pt>
                <c:pt idx="24">
                  <c:v>141.012</c:v>
                </c:pt>
                <c:pt idx="25">
                  <c:v>141.96799999999999</c:v>
                </c:pt>
                <c:pt idx="26">
                  <c:v>142.935</c:v>
                </c:pt>
                <c:pt idx="27">
                  <c:v>143.887</c:v>
                </c:pt>
                <c:pt idx="28">
                  <c:v>144.85300000000001</c:v>
                </c:pt>
                <c:pt idx="29">
                  <c:v>145.809</c:v>
                </c:pt>
                <c:pt idx="30">
                  <c:v>146.773</c:v>
                </c:pt>
                <c:pt idx="31">
                  <c:v>147.73400000000001</c:v>
                </c:pt>
                <c:pt idx="32">
                  <c:v>148.68799999999999</c:v>
                </c:pt>
                <c:pt idx="33">
                  <c:v>149.648</c:v>
                </c:pt>
                <c:pt idx="34">
                  <c:v>150.61099999999999</c:v>
                </c:pt>
                <c:pt idx="35">
                  <c:v>151.57300000000001</c:v>
                </c:pt>
                <c:pt idx="36">
                  <c:v>152.52699999999999</c:v>
                </c:pt>
                <c:pt idx="37">
                  <c:v>153.49</c:v>
                </c:pt>
                <c:pt idx="38">
                  <c:v>154.453</c:v>
                </c:pt>
                <c:pt idx="39">
                  <c:v>155.411</c:v>
                </c:pt>
                <c:pt idx="40">
                  <c:v>156.36799999999999</c:v>
                </c:pt>
                <c:pt idx="41">
                  <c:v>157.334</c:v>
                </c:pt>
                <c:pt idx="42">
                  <c:v>158.29300000000001</c:v>
                </c:pt>
                <c:pt idx="43">
                  <c:v>159.25</c:v>
                </c:pt>
                <c:pt idx="44">
                  <c:v>160.20699999999999</c:v>
                </c:pt>
                <c:pt idx="45">
                  <c:v>161.17400000000001</c:v>
                </c:pt>
                <c:pt idx="46">
                  <c:v>162.13399999999999</c:v>
                </c:pt>
                <c:pt idx="47">
                  <c:v>163.09</c:v>
                </c:pt>
                <c:pt idx="48">
                  <c:v>164.054</c:v>
                </c:pt>
                <c:pt idx="49">
                  <c:v>165.01499999999999</c:v>
                </c:pt>
                <c:pt idx="50">
                  <c:v>165.96899999999999</c:v>
                </c:pt>
                <c:pt idx="51">
                  <c:v>166.929</c:v>
                </c:pt>
                <c:pt idx="52">
                  <c:v>167.887</c:v>
                </c:pt>
                <c:pt idx="53">
                  <c:v>168.85300000000001</c:v>
                </c:pt>
                <c:pt idx="54">
                  <c:v>169.81200000000001</c:v>
                </c:pt>
                <c:pt idx="55">
                  <c:v>170.767</c:v>
                </c:pt>
                <c:pt idx="56">
                  <c:v>171.733</c:v>
                </c:pt>
                <c:pt idx="57">
                  <c:v>172.69200000000001</c:v>
                </c:pt>
                <c:pt idx="58">
                  <c:v>173.648</c:v>
                </c:pt>
                <c:pt idx="59">
                  <c:v>174.607</c:v>
                </c:pt>
                <c:pt idx="60">
                  <c:v>175.572</c:v>
                </c:pt>
                <c:pt idx="61">
                  <c:v>176.53100000000001</c:v>
                </c:pt>
                <c:pt idx="62">
                  <c:v>177.48699999999999</c:v>
                </c:pt>
                <c:pt idx="63">
                  <c:v>178.44900000000001</c:v>
                </c:pt>
                <c:pt idx="64">
                  <c:v>179.411</c:v>
                </c:pt>
                <c:pt idx="65">
                  <c:v>180.37200000000001</c:v>
                </c:pt>
                <c:pt idx="66">
                  <c:v>181.33500000000001</c:v>
                </c:pt>
                <c:pt idx="67">
                  <c:v>182.28700000000001</c:v>
                </c:pt>
                <c:pt idx="68">
                  <c:v>183.25</c:v>
                </c:pt>
                <c:pt idx="69">
                  <c:v>184.21</c:v>
                </c:pt>
                <c:pt idx="70">
                  <c:v>185.17400000000001</c:v>
                </c:pt>
                <c:pt idx="71">
                  <c:v>186.13499999999999</c:v>
                </c:pt>
                <c:pt idx="72">
                  <c:v>187.09200000000001</c:v>
                </c:pt>
                <c:pt idx="73">
                  <c:v>188.047</c:v>
                </c:pt>
                <c:pt idx="74">
                  <c:v>189.01400000000001</c:v>
                </c:pt>
                <c:pt idx="75">
                  <c:v>189.97200000000001</c:v>
                </c:pt>
                <c:pt idx="76">
                  <c:v>190.929</c:v>
                </c:pt>
                <c:pt idx="77">
                  <c:v>191.88900000000001</c:v>
                </c:pt>
                <c:pt idx="78">
                  <c:v>192.85499999999999</c:v>
                </c:pt>
                <c:pt idx="79">
                  <c:v>193.81200000000001</c:v>
                </c:pt>
                <c:pt idx="80">
                  <c:v>194.77099999999999</c:v>
                </c:pt>
                <c:pt idx="81">
                  <c:v>195.72800000000001</c:v>
                </c:pt>
                <c:pt idx="82">
                  <c:v>196.69200000000001</c:v>
                </c:pt>
                <c:pt idx="83">
                  <c:v>197.65199999999999</c:v>
                </c:pt>
                <c:pt idx="84">
                  <c:v>198.607</c:v>
                </c:pt>
                <c:pt idx="85">
                  <c:v>199.56700000000001</c:v>
                </c:pt>
                <c:pt idx="86">
                  <c:v>200.53100000000001</c:v>
                </c:pt>
                <c:pt idx="87">
                  <c:v>201.49199999999999</c:v>
                </c:pt>
                <c:pt idx="88">
                  <c:v>202.45500000000001</c:v>
                </c:pt>
                <c:pt idx="89">
                  <c:v>203.40899999999999</c:v>
                </c:pt>
                <c:pt idx="90">
                  <c:v>204.37200000000001</c:v>
                </c:pt>
                <c:pt idx="91">
                  <c:v>205.32900000000001</c:v>
                </c:pt>
                <c:pt idx="92">
                  <c:v>206.29499999999999</c:v>
                </c:pt>
                <c:pt idx="93">
                  <c:v>207.25399999999999</c:v>
                </c:pt>
                <c:pt idx="94">
                  <c:v>208.21199999999999</c:v>
                </c:pt>
                <c:pt idx="95">
                  <c:v>209.16800000000001</c:v>
                </c:pt>
                <c:pt idx="96">
                  <c:v>210.13399999999999</c:v>
                </c:pt>
                <c:pt idx="97">
                  <c:v>211.09399999999999</c:v>
                </c:pt>
                <c:pt idx="98">
                  <c:v>212.05199999999999</c:v>
                </c:pt>
                <c:pt idx="99">
                  <c:v>213.00899999999999</c:v>
                </c:pt>
                <c:pt idx="100">
                  <c:v>213.97399999999999</c:v>
                </c:pt>
                <c:pt idx="101">
                  <c:v>214.934</c:v>
                </c:pt>
                <c:pt idx="102">
                  <c:v>215.89099999999999</c:v>
                </c:pt>
                <c:pt idx="103">
                  <c:v>216.84800000000001</c:v>
                </c:pt>
                <c:pt idx="104">
                  <c:v>217.81200000000001</c:v>
                </c:pt>
                <c:pt idx="105">
                  <c:v>218.77199999999999</c:v>
                </c:pt>
                <c:pt idx="106">
                  <c:v>219.73099999999999</c:v>
                </c:pt>
                <c:pt idx="107">
                  <c:v>220.69499999999999</c:v>
                </c:pt>
                <c:pt idx="108">
                  <c:v>221.65199999999999</c:v>
                </c:pt>
                <c:pt idx="109">
                  <c:v>222.61199999999999</c:v>
                </c:pt>
                <c:pt idx="110">
                  <c:v>223.56700000000001</c:v>
                </c:pt>
                <c:pt idx="111">
                  <c:v>224.53399999999999</c:v>
                </c:pt>
                <c:pt idx="112">
                  <c:v>225.489</c:v>
                </c:pt>
                <c:pt idx="113">
                  <c:v>226.44800000000001</c:v>
                </c:pt>
                <c:pt idx="114">
                  <c:v>227.41499999999999</c:v>
                </c:pt>
                <c:pt idx="115">
                  <c:v>228.36799999999999</c:v>
                </c:pt>
                <c:pt idx="116">
                  <c:v>229.32900000000001</c:v>
                </c:pt>
                <c:pt idx="117">
                  <c:v>230.28899999999999</c:v>
                </c:pt>
                <c:pt idx="118">
                  <c:v>231.25399999999999</c:v>
                </c:pt>
                <c:pt idx="119">
                  <c:v>232.214</c:v>
                </c:pt>
                <c:pt idx="120">
                  <c:v>233.16900000000001</c:v>
                </c:pt>
                <c:pt idx="121">
                  <c:v>234.12799999999999</c:v>
                </c:pt>
                <c:pt idx="122">
                  <c:v>235.09399999999999</c:v>
                </c:pt>
                <c:pt idx="123">
                  <c:v>236.054</c:v>
                </c:pt>
                <c:pt idx="124">
                  <c:v>237.012</c:v>
                </c:pt>
                <c:pt idx="125">
                  <c:v>237.96700000000001</c:v>
                </c:pt>
                <c:pt idx="126">
                  <c:v>238.934</c:v>
                </c:pt>
                <c:pt idx="127">
                  <c:v>239.90199999999999</c:v>
                </c:pt>
                <c:pt idx="128">
                  <c:v>240.85300000000001</c:v>
                </c:pt>
                <c:pt idx="129">
                  <c:v>241.80699999999999</c:v>
                </c:pt>
                <c:pt idx="130">
                  <c:v>242.773</c:v>
                </c:pt>
                <c:pt idx="131">
                  <c:v>243.73099999999999</c:v>
                </c:pt>
                <c:pt idx="132">
                  <c:v>244.69</c:v>
                </c:pt>
                <c:pt idx="133">
                  <c:v>245.64699999999999</c:v>
                </c:pt>
                <c:pt idx="134">
                  <c:v>246.61099999999999</c:v>
                </c:pt>
                <c:pt idx="135">
                  <c:v>247.572</c:v>
                </c:pt>
                <c:pt idx="136">
                  <c:v>248.535</c:v>
                </c:pt>
                <c:pt idx="137">
                  <c:v>249.495</c:v>
                </c:pt>
                <c:pt idx="138">
                  <c:v>250.45</c:v>
                </c:pt>
                <c:pt idx="139">
                  <c:v>251.41</c:v>
                </c:pt>
                <c:pt idx="140">
                  <c:v>252.374</c:v>
                </c:pt>
                <c:pt idx="141">
                  <c:v>253.327</c:v>
                </c:pt>
                <c:pt idx="142">
                  <c:v>254.29</c:v>
                </c:pt>
                <c:pt idx="143">
                  <c:v>255.24700000000001</c:v>
                </c:pt>
                <c:pt idx="144">
                  <c:v>256.21499999999997</c:v>
                </c:pt>
                <c:pt idx="145">
                  <c:v>257.17200000000003</c:v>
                </c:pt>
                <c:pt idx="146">
                  <c:v>258.13</c:v>
                </c:pt>
                <c:pt idx="147">
                  <c:v>259.08699999999999</c:v>
                </c:pt>
                <c:pt idx="148">
                  <c:v>260.05399999999997</c:v>
                </c:pt>
                <c:pt idx="149">
                  <c:v>261.01100000000002</c:v>
                </c:pt>
                <c:pt idx="150">
                  <c:v>261.97000000000003</c:v>
                </c:pt>
                <c:pt idx="151">
                  <c:v>262.92700000000002</c:v>
                </c:pt>
                <c:pt idx="152">
                  <c:v>263.89299999999997</c:v>
                </c:pt>
                <c:pt idx="153">
                  <c:v>264.85199999999998</c:v>
                </c:pt>
                <c:pt idx="154">
                  <c:v>265.815</c:v>
                </c:pt>
                <c:pt idx="155">
                  <c:v>266.767</c:v>
                </c:pt>
                <c:pt idx="156">
                  <c:v>267.72899999999998</c:v>
                </c:pt>
                <c:pt idx="157">
                  <c:v>268.69</c:v>
                </c:pt>
                <c:pt idx="158">
                  <c:v>269.64699999999999</c:v>
                </c:pt>
                <c:pt idx="159">
                  <c:v>270.613</c:v>
                </c:pt>
                <c:pt idx="160">
                  <c:v>271.57100000000003</c:v>
                </c:pt>
                <c:pt idx="161">
                  <c:v>272.52800000000002</c:v>
                </c:pt>
                <c:pt idx="162">
                  <c:v>273.495</c:v>
                </c:pt>
                <c:pt idx="163">
                  <c:v>274.45299999999997</c:v>
                </c:pt>
                <c:pt idx="164">
                  <c:v>275.41000000000003</c:v>
                </c:pt>
                <c:pt idx="165">
                  <c:v>276.36700000000002</c:v>
                </c:pt>
                <c:pt idx="166">
                  <c:v>277.334</c:v>
                </c:pt>
                <c:pt idx="167">
                  <c:v>278.28699999999998</c:v>
                </c:pt>
                <c:pt idx="168">
                  <c:v>279.24700000000001</c:v>
                </c:pt>
                <c:pt idx="169">
                  <c:v>280.20800000000003</c:v>
                </c:pt>
                <c:pt idx="170">
                  <c:v>281.17200000000003</c:v>
                </c:pt>
                <c:pt idx="171">
                  <c:v>282.13299999999998</c:v>
                </c:pt>
                <c:pt idx="172">
                  <c:v>283.08699999999999</c:v>
                </c:pt>
                <c:pt idx="173">
                  <c:v>284.04700000000003</c:v>
                </c:pt>
                <c:pt idx="174">
                  <c:v>285.01</c:v>
                </c:pt>
                <c:pt idx="175">
                  <c:v>285.971</c:v>
                </c:pt>
                <c:pt idx="176">
                  <c:v>286.92899999999997</c:v>
                </c:pt>
                <c:pt idx="177">
                  <c:v>287.887</c:v>
                </c:pt>
                <c:pt idx="178">
                  <c:v>288.851</c:v>
                </c:pt>
                <c:pt idx="179">
                  <c:v>289.80900000000003</c:v>
                </c:pt>
                <c:pt idx="180">
                  <c:v>290.767</c:v>
                </c:pt>
                <c:pt idx="181">
                  <c:v>291.733</c:v>
                </c:pt>
                <c:pt idx="182">
                  <c:v>292.69099999999997</c:v>
                </c:pt>
                <c:pt idx="183">
                  <c:v>293.64800000000002</c:v>
                </c:pt>
                <c:pt idx="184">
                  <c:v>294.608</c:v>
                </c:pt>
                <c:pt idx="185">
                  <c:v>295.57400000000001</c:v>
                </c:pt>
                <c:pt idx="186">
                  <c:v>296.52800000000002</c:v>
                </c:pt>
                <c:pt idx="187">
                  <c:v>297.48899999999998</c:v>
                </c:pt>
                <c:pt idx="188">
                  <c:v>298.452</c:v>
                </c:pt>
                <c:pt idx="189">
                  <c:v>299.41399999999999</c:v>
                </c:pt>
                <c:pt idx="190">
                  <c:v>300.36700000000002</c:v>
                </c:pt>
                <c:pt idx="191">
                  <c:v>301.32799999999997</c:v>
                </c:pt>
                <c:pt idx="192">
                  <c:v>302.291</c:v>
                </c:pt>
                <c:pt idx="193">
                  <c:v>303.255</c:v>
                </c:pt>
                <c:pt idx="194">
                  <c:v>304.20800000000003</c:v>
                </c:pt>
              </c:numCache>
            </c:numRef>
          </c:xVal>
          <c:yVal>
            <c:numRef>
              <c:f>'14.08 (12)'!$M$2:$M$283</c:f>
              <c:numCache>
                <c:formatCode>General</c:formatCode>
                <c:ptCount val="282"/>
                <c:pt idx="0">
                  <c:v>62.9</c:v>
                </c:pt>
                <c:pt idx="1">
                  <c:v>62.9</c:v>
                </c:pt>
                <c:pt idx="2">
                  <c:v>63.2</c:v>
                </c:pt>
                <c:pt idx="3">
                  <c:v>63.4</c:v>
                </c:pt>
                <c:pt idx="4">
                  <c:v>63.6</c:v>
                </c:pt>
                <c:pt idx="5">
                  <c:v>63.8</c:v>
                </c:pt>
                <c:pt idx="6">
                  <c:v>64.3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67.3</c:v>
                </c:pt>
                <c:pt idx="12">
                  <c:v>67.599999999999994</c:v>
                </c:pt>
                <c:pt idx="13">
                  <c:v>69.7</c:v>
                </c:pt>
                <c:pt idx="14">
                  <c:v>69.7</c:v>
                </c:pt>
                <c:pt idx="15">
                  <c:v>69.8</c:v>
                </c:pt>
                <c:pt idx="16">
                  <c:v>70.2</c:v>
                </c:pt>
                <c:pt idx="17">
                  <c:v>70.5</c:v>
                </c:pt>
                <c:pt idx="18">
                  <c:v>70.7</c:v>
                </c:pt>
                <c:pt idx="19">
                  <c:v>71</c:v>
                </c:pt>
                <c:pt idx="20">
                  <c:v>71.400000000000006</c:v>
                </c:pt>
                <c:pt idx="21">
                  <c:v>71.8</c:v>
                </c:pt>
                <c:pt idx="22">
                  <c:v>72</c:v>
                </c:pt>
                <c:pt idx="23">
                  <c:v>72.3</c:v>
                </c:pt>
                <c:pt idx="24">
                  <c:v>72.400000000000006</c:v>
                </c:pt>
                <c:pt idx="25">
                  <c:v>72.599999999999994</c:v>
                </c:pt>
                <c:pt idx="26">
                  <c:v>72.7</c:v>
                </c:pt>
                <c:pt idx="27">
                  <c:v>72.8</c:v>
                </c:pt>
                <c:pt idx="28">
                  <c:v>72.900000000000006</c:v>
                </c:pt>
                <c:pt idx="29">
                  <c:v>73</c:v>
                </c:pt>
                <c:pt idx="30">
                  <c:v>73.099999999999994</c:v>
                </c:pt>
                <c:pt idx="31">
                  <c:v>73.2</c:v>
                </c:pt>
                <c:pt idx="32">
                  <c:v>73.2</c:v>
                </c:pt>
                <c:pt idx="33">
                  <c:v>73.3</c:v>
                </c:pt>
                <c:pt idx="34">
                  <c:v>73.3</c:v>
                </c:pt>
                <c:pt idx="35">
                  <c:v>73.400000000000006</c:v>
                </c:pt>
                <c:pt idx="36">
                  <c:v>73.400000000000006</c:v>
                </c:pt>
                <c:pt idx="37">
                  <c:v>73.400000000000006</c:v>
                </c:pt>
                <c:pt idx="38">
                  <c:v>73.3</c:v>
                </c:pt>
                <c:pt idx="39">
                  <c:v>73.3</c:v>
                </c:pt>
                <c:pt idx="40">
                  <c:v>73</c:v>
                </c:pt>
                <c:pt idx="41">
                  <c:v>72.8</c:v>
                </c:pt>
                <c:pt idx="42">
                  <c:v>72.7</c:v>
                </c:pt>
                <c:pt idx="43">
                  <c:v>72.5</c:v>
                </c:pt>
                <c:pt idx="44">
                  <c:v>72.400000000000006</c:v>
                </c:pt>
                <c:pt idx="45">
                  <c:v>72.3</c:v>
                </c:pt>
                <c:pt idx="46">
                  <c:v>72.2</c:v>
                </c:pt>
                <c:pt idx="47">
                  <c:v>72.099999999999994</c:v>
                </c:pt>
                <c:pt idx="48">
                  <c:v>72.099999999999994</c:v>
                </c:pt>
                <c:pt idx="49">
                  <c:v>72</c:v>
                </c:pt>
                <c:pt idx="50">
                  <c:v>71.900000000000006</c:v>
                </c:pt>
                <c:pt idx="51">
                  <c:v>71.8</c:v>
                </c:pt>
                <c:pt idx="52">
                  <c:v>71.8</c:v>
                </c:pt>
                <c:pt idx="53">
                  <c:v>71.400000000000006</c:v>
                </c:pt>
                <c:pt idx="54">
                  <c:v>71.2</c:v>
                </c:pt>
                <c:pt idx="55">
                  <c:v>71.099999999999994</c:v>
                </c:pt>
                <c:pt idx="56">
                  <c:v>70.900000000000006</c:v>
                </c:pt>
                <c:pt idx="57">
                  <c:v>70.8</c:v>
                </c:pt>
                <c:pt idx="58">
                  <c:v>70.7</c:v>
                </c:pt>
                <c:pt idx="59">
                  <c:v>70.599999999999994</c:v>
                </c:pt>
                <c:pt idx="60">
                  <c:v>70.599999999999994</c:v>
                </c:pt>
                <c:pt idx="61">
                  <c:v>70.5</c:v>
                </c:pt>
                <c:pt idx="62">
                  <c:v>70.400000000000006</c:v>
                </c:pt>
                <c:pt idx="63">
                  <c:v>70.400000000000006</c:v>
                </c:pt>
                <c:pt idx="64">
                  <c:v>70.3</c:v>
                </c:pt>
                <c:pt idx="65">
                  <c:v>70.2</c:v>
                </c:pt>
                <c:pt idx="66">
                  <c:v>70.099999999999994</c:v>
                </c:pt>
                <c:pt idx="67">
                  <c:v>70.099999999999994</c:v>
                </c:pt>
                <c:pt idx="68">
                  <c:v>69.7</c:v>
                </c:pt>
                <c:pt idx="69">
                  <c:v>69.5</c:v>
                </c:pt>
                <c:pt idx="70">
                  <c:v>69.3</c:v>
                </c:pt>
                <c:pt idx="71">
                  <c:v>69.099999999999994</c:v>
                </c:pt>
                <c:pt idx="72">
                  <c:v>69</c:v>
                </c:pt>
                <c:pt idx="73">
                  <c:v>68.900000000000006</c:v>
                </c:pt>
                <c:pt idx="74">
                  <c:v>68.8</c:v>
                </c:pt>
                <c:pt idx="75">
                  <c:v>68.7</c:v>
                </c:pt>
                <c:pt idx="76">
                  <c:v>68.599999999999994</c:v>
                </c:pt>
                <c:pt idx="77">
                  <c:v>68.599999999999994</c:v>
                </c:pt>
                <c:pt idx="78">
                  <c:v>68.5</c:v>
                </c:pt>
                <c:pt idx="79">
                  <c:v>68.400000000000006</c:v>
                </c:pt>
                <c:pt idx="80">
                  <c:v>68.400000000000006</c:v>
                </c:pt>
                <c:pt idx="81">
                  <c:v>68.3</c:v>
                </c:pt>
                <c:pt idx="82">
                  <c:v>68.2</c:v>
                </c:pt>
                <c:pt idx="83">
                  <c:v>68.2</c:v>
                </c:pt>
                <c:pt idx="84">
                  <c:v>68.099999999999994</c:v>
                </c:pt>
                <c:pt idx="85">
                  <c:v>68</c:v>
                </c:pt>
                <c:pt idx="86">
                  <c:v>67.900000000000006</c:v>
                </c:pt>
                <c:pt idx="87">
                  <c:v>67.8</c:v>
                </c:pt>
                <c:pt idx="88">
                  <c:v>67.7</c:v>
                </c:pt>
                <c:pt idx="89">
                  <c:v>67.599999999999994</c:v>
                </c:pt>
                <c:pt idx="90">
                  <c:v>67.5</c:v>
                </c:pt>
                <c:pt idx="91">
                  <c:v>67.400000000000006</c:v>
                </c:pt>
                <c:pt idx="92">
                  <c:v>67.3</c:v>
                </c:pt>
                <c:pt idx="93">
                  <c:v>67.2</c:v>
                </c:pt>
                <c:pt idx="94">
                  <c:v>67.099999999999994</c:v>
                </c:pt>
                <c:pt idx="95">
                  <c:v>67</c:v>
                </c:pt>
                <c:pt idx="96">
                  <c:v>66.900000000000006</c:v>
                </c:pt>
                <c:pt idx="97">
                  <c:v>66.900000000000006</c:v>
                </c:pt>
                <c:pt idx="98">
                  <c:v>66.8</c:v>
                </c:pt>
                <c:pt idx="99">
                  <c:v>66.7</c:v>
                </c:pt>
                <c:pt idx="100">
                  <c:v>66.599999999999994</c:v>
                </c:pt>
                <c:pt idx="101">
                  <c:v>66.5</c:v>
                </c:pt>
                <c:pt idx="102">
                  <c:v>66.400000000000006</c:v>
                </c:pt>
                <c:pt idx="103">
                  <c:v>66.3</c:v>
                </c:pt>
                <c:pt idx="104">
                  <c:v>66.2</c:v>
                </c:pt>
                <c:pt idx="105">
                  <c:v>66.099999999999994</c:v>
                </c:pt>
                <c:pt idx="106">
                  <c:v>66</c:v>
                </c:pt>
                <c:pt idx="107">
                  <c:v>65.900000000000006</c:v>
                </c:pt>
                <c:pt idx="108">
                  <c:v>65.900000000000006</c:v>
                </c:pt>
                <c:pt idx="109">
                  <c:v>65.8</c:v>
                </c:pt>
                <c:pt idx="110">
                  <c:v>65.7</c:v>
                </c:pt>
                <c:pt idx="111">
                  <c:v>65.7</c:v>
                </c:pt>
                <c:pt idx="112">
                  <c:v>65.599999999999994</c:v>
                </c:pt>
                <c:pt idx="113">
                  <c:v>65.5</c:v>
                </c:pt>
                <c:pt idx="114">
                  <c:v>65.5</c:v>
                </c:pt>
                <c:pt idx="115">
                  <c:v>65.400000000000006</c:v>
                </c:pt>
                <c:pt idx="116">
                  <c:v>65.3</c:v>
                </c:pt>
                <c:pt idx="117">
                  <c:v>65.3</c:v>
                </c:pt>
                <c:pt idx="118">
                  <c:v>65.2</c:v>
                </c:pt>
                <c:pt idx="119">
                  <c:v>65.099999999999994</c:v>
                </c:pt>
                <c:pt idx="120">
                  <c:v>65.099999999999994</c:v>
                </c:pt>
                <c:pt idx="121">
                  <c:v>65</c:v>
                </c:pt>
                <c:pt idx="122">
                  <c:v>64.900000000000006</c:v>
                </c:pt>
                <c:pt idx="123">
                  <c:v>64.900000000000006</c:v>
                </c:pt>
                <c:pt idx="124">
                  <c:v>64.8</c:v>
                </c:pt>
                <c:pt idx="125">
                  <c:v>64.8</c:v>
                </c:pt>
                <c:pt idx="126">
                  <c:v>64.7</c:v>
                </c:pt>
                <c:pt idx="127">
                  <c:v>64.599999999999994</c:v>
                </c:pt>
                <c:pt idx="128">
                  <c:v>64.599999999999994</c:v>
                </c:pt>
                <c:pt idx="129">
                  <c:v>64.5</c:v>
                </c:pt>
                <c:pt idx="130">
                  <c:v>64.5</c:v>
                </c:pt>
                <c:pt idx="131">
                  <c:v>64.400000000000006</c:v>
                </c:pt>
                <c:pt idx="132">
                  <c:v>64.400000000000006</c:v>
                </c:pt>
                <c:pt idx="133">
                  <c:v>64.3</c:v>
                </c:pt>
                <c:pt idx="134">
                  <c:v>64.3</c:v>
                </c:pt>
                <c:pt idx="135">
                  <c:v>64.2</c:v>
                </c:pt>
                <c:pt idx="136">
                  <c:v>64.2</c:v>
                </c:pt>
                <c:pt idx="137">
                  <c:v>64.099999999999994</c:v>
                </c:pt>
                <c:pt idx="138">
                  <c:v>64.099999999999994</c:v>
                </c:pt>
                <c:pt idx="139">
                  <c:v>64.099999999999994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63.9</c:v>
                </c:pt>
                <c:pt idx="144">
                  <c:v>63.9</c:v>
                </c:pt>
                <c:pt idx="145">
                  <c:v>63.9</c:v>
                </c:pt>
                <c:pt idx="146">
                  <c:v>63.8</c:v>
                </c:pt>
                <c:pt idx="147">
                  <c:v>63.8</c:v>
                </c:pt>
                <c:pt idx="148">
                  <c:v>63.8</c:v>
                </c:pt>
                <c:pt idx="149">
                  <c:v>63.8</c:v>
                </c:pt>
                <c:pt idx="150">
                  <c:v>63.7</c:v>
                </c:pt>
                <c:pt idx="151">
                  <c:v>63.7</c:v>
                </c:pt>
                <c:pt idx="152">
                  <c:v>63.7</c:v>
                </c:pt>
                <c:pt idx="153">
                  <c:v>63.6</c:v>
                </c:pt>
                <c:pt idx="154">
                  <c:v>63.6</c:v>
                </c:pt>
                <c:pt idx="155">
                  <c:v>63.6</c:v>
                </c:pt>
                <c:pt idx="156">
                  <c:v>63.6</c:v>
                </c:pt>
                <c:pt idx="157">
                  <c:v>63.5</c:v>
                </c:pt>
                <c:pt idx="158">
                  <c:v>63.5</c:v>
                </c:pt>
                <c:pt idx="159">
                  <c:v>63.5</c:v>
                </c:pt>
                <c:pt idx="160">
                  <c:v>63.5</c:v>
                </c:pt>
                <c:pt idx="161">
                  <c:v>63.4</c:v>
                </c:pt>
                <c:pt idx="162">
                  <c:v>63.4</c:v>
                </c:pt>
                <c:pt idx="163">
                  <c:v>63.4</c:v>
                </c:pt>
                <c:pt idx="164">
                  <c:v>63.4</c:v>
                </c:pt>
                <c:pt idx="165">
                  <c:v>63.3</c:v>
                </c:pt>
                <c:pt idx="166">
                  <c:v>63.3</c:v>
                </c:pt>
                <c:pt idx="167">
                  <c:v>63.3</c:v>
                </c:pt>
                <c:pt idx="168">
                  <c:v>63.3</c:v>
                </c:pt>
                <c:pt idx="169">
                  <c:v>63.2</c:v>
                </c:pt>
                <c:pt idx="170">
                  <c:v>63.2</c:v>
                </c:pt>
                <c:pt idx="171">
                  <c:v>63.2</c:v>
                </c:pt>
                <c:pt idx="172">
                  <c:v>63.2</c:v>
                </c:pt>
                <c:pt idx="173">
                  <c:v>63.1</c:v>
                </c:pt>
                <c:pt idx="174">
                  <c:v>63.1</c:v>
                </c:pt>
                <c:pt idx="175">
                  <c:v>63.1</c:v>
                </c:pt>
                <c:pt idx="176">
                  <c:v>63.1</c:v>
                </c:pt>
                <c:pt idx="177">
                  <c:v>63.1</c:v>
                </c:pt>
                <c:pt idx="178">
                  <c:v>63.1</c:v>
                </c:pt>
                <c:pt idx="179">
                  <c:v>63.1</c:v>
                </c:pt>
                <c:pt idx="180">
                  <c:v>63.1</c:v>
                </c:pt>
                <c:pt idx="181">
                  <c:v>63.1</c:v>
                </c:pt>
                <c:pt idx="182">
                  <c:v>63.1</c:v>
                </c:pt>
                <c:pt idx="183">
                  <c:v>63.1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62.9</c:v>
                </c:pt>
                <c:pt idx="193">
                  <c:v>62.9</c:v>
                </c:pt>
                <c:pt idx="194">
                  <c:v>62.9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(12)'!$L$2:$L$283</c:f>
              <c:numCache>
                <c:formatCode>General</c:formatCode>
                <c:ptCount val="282"/>
                <c:pt idx="0">
                  <c:v>117.974</c:v>
                </c:pt>
                <c:pt idx="1">
                  <c:v>118.92700000000001</c:v>
                </c:pt>
                <c:pt idx="2">
                  <c:v>119.90300000000001</c:v>
                </c:pt>
                <c:pt idx="3">
                  <c:v>120.852</c:v>
                </c:pt>
                <c:pt idx="4">
                  <c:v>121.815</c:v>
                </c:pt>
                <c:pt idx="5">
                  <c:v>122.773</c:v>
                </c:pt>
                <c:pt idx="6">
                  <c:v>123.732</c:v>
                </c:pt>
                <c:pt idx="7">
                  <c:v>124.688</c:v>
                </c:pt>
                <c:pt idx="8">
                  <c:v>125.654</c:v>
                </c:pt>
                <c:pt idx="9">
                  <c:v>126.61199999999999</c:v>
                </c:pt>
                <c:pt idx="10">
                  <c:v>127.569</c:v>
                </c:pt>
                <c:pt idx="11">
                  <c:v>128.53</c:v>
                </c:pt>
                <c:pt idx="12">
                  <c:v>129.49100000000001</c:v>
                </c:pt>
                <c:pt idx="13">
                  <c:v>130.453</c:v>
                </c:pt>
                <c:pt idx="14">
                  <c:v>131.40700000000001</c:v>
                </c:pt>
                <c:pt idx="15">
                  <c:v>132.36699999999999</c:v>
                </c:pt>
                <c:pt idx="16">
                  <c:v>133.33000000000001</c:v>
                </c:pt>
                <c:pt idx="17">
                  <c:v>134.292</c:v>
                </c:pt>
                <c:pt idx="18">
                  <c:v>135.24700000000001</c:v>
                </c:pt>
                <c:pt idx="19">
                  <c:v>136.20699999999999</c:v>
                </c:pt>
                <c:pt idx="20">
                  <c:v>137.17400000000001</c:v>
                </c:pt>
                <c:pt idx="21">
                  <c:v>138.13</c:v>
                </c:pt>
                <c:pt idx="22">
                  <c:v>139.08699999999999</c:v>
                </c:pt>
                <c:pt idx="23">
                  <c:v>140.054</c:v>
                </c:pt>
                <c:pt idx="24">
                  <c:v>141.012</c:v>
                </c:pt>
                <c:pt idx="25">
                  <c:v>141.96799999999999</c:v>
                </c:pt>
                <c:pt idx="26">
                  <c:v>142.935</c:v>
                </c:pt>
                <c:pt idx="27">
                  <c:v>143.887</c:v>
                </c:pt>
                <c:pt idx="28">
                  <c:v>144.85300000000001</c:v>
                </c:pt>
                <c:pt idx="29">
                  <c:v>145.809</c:v>
                </c:pt>
                <c:pt idx="30">
                  <c:v>146.773</c:v>
                </c:pt>
                <c:pt idx="31">
                  <c:v>147.73400000000001</c:v>
                </c:pt>
                <c:pt idx="32">
                  <c:v>148.68799999999999</c:v>
                </c:pt>
                <c:pt idx="33">
                  <c:v>149.648</c:v>
                </c:pt>
                <c:pt idx="34">
                  <c:v>150.61099999999999</c:v>
                </c:pt>
                <c:pt idx="35">
                  <c:v>151.57300000000001</c:v>
                </c:pt>
                <c:pt idx="36">
                  <c:v>152.52699999999999</c:v>
                </c:pt>
                <c:pt idx="37">
                  <c:v>153.49</c:v>
                </c:pt>
                <c:pt idx="38">
                  <c:v>154.453</c:v>
                </c:pt>
                <c:pt idx="39">
                  <c:v>155.411</c:v>
                </c:pt>
                <c:pt idx="40">
                  <c:v>156.36799999999999</c:v>
                </c:pt>
                <c:pt idx="41">
                  <c:v>157.334</c:v>
                </c:pt>
                <c:pt idx="42">
                  <c:v>158.29300000000001</c:v>
                </c:pt>
                <c:pt idx="43">
                  <c:v>159.25</c:v>
                </c:pt>
                <c:pt idx="44">
                  <c:v>160.20699999999999</c:v>
                </c:pt>
                <c:pt idx="45">
                  <c:v>161.17400000000001</c:v>
                </c:pt>
                <c:pt idx="46">
                  <c:v>162.13399999999999</c:v>
                </c:pt>
                <c:pt idx="47">
                  <c:v>163.09</c:v>
                </c:pt>
                <c:pt idx="48">
                  <c:v>164.054</c:v>
                </c:pt>
                <c:pt idx="49">
                  <c:v>165.01499999999999</c:v>
                </c:pt>
                <c:pt idx="50">
                  <c:v>165.96899999999999</c:v>
                </c:pt>
                <c:pt idx="51">
                  <c:v>166.929</c:v>
                </c:pt>
                <c:pt idx="52">
                  <c:v>167.887</c:v>
                </c:pt>
                <c:pt idx="53">
                  <c:v>168.85300000000001</c:v>
                </c:pt>
                <c:pt idx="54">
                  <c:v>169.81200000000001</c:v>
                </c:pt>
                <c:pt idx="55">
                  <c:v>170.767</c:v>
                </c:pt>
                <c:pt idx="56">
                  <c:v>171.733</c:v>
                </c:pt>
                <c:pt idx="57">
                  <c:v>172.69200000000001</c:v>
                </c:pt>
                <c:pt idx="58">
                  <c:v>173.648</c:v>
                </c:pt>
                <c:pt idx="59">
                  <c:v>174.607</c:v>
                </c:pt>
                <c:pt idx="60">
                  <c:v>175.572</c:v>
                </c:pt>
                <c:pt idx="61">
                  <c:v>176.53100000000001</c:v>
                </c:pt>
                <c:pt idx="62">
                  <c:v>177.48699999999999</c:v>
                </c:pt>
                <c:pt idx="63">
                  <c:v>178.44900000000001</c:v>
                </c:pt>
                <c:pt idx="64">
                  <c:v>179.411</c:v>
                </c:pt>
                <c:pt idx="65">
                  <c:v>180.37200000000001</c:v>
                </c:pt>
                <c:pt idx="66">
                  <c:v>181.33500000000001</c:v>
                </c:pt>
                <c:pt idx="67">
                  <c:v>182.28700000000001</c:v>
                </c:pt>
                <c:pt idx="68">
                  <c:v>183.25</c:v>
                </c:pt>
                <c:pt idx="69">
                  <c:v>184.21</c:v>
                </c:pt>
                <c:pt idx="70">
                  <c:v>185.17400000000001</c:v>
                </c:pt>
                <c:pt idx="71">
                  <c:v>186.13499999999999</c:v>
                </c:pt>
                <c:pt idx="72">
                  <c:v>187.09200000000001</c:v>
                </c:pt>
                <c:pt idx="73">
                  <c:v>188.047</c:v>
                </c:pt>
                <c:pt idx="74">
                  <c:v>189.01400000000001</c:v>
                </c:pt>
                <c:pt idx="75">
                  <c:v>189.97200000000001</c:v>
                </c:pt>
                <c:pt idx="76">
                  <c:v>190.929</c:v>
                </c:pt>
                <c:pt idx="77">
                  <c:v>191.88900000000001</c:v>
                </c:pt>
                <c:pt idx="78">
                  <c:v>192.85499999999999</c:v>
                </c:pt>
                <c:pt idx="79">
                  <c:v>193.81200000000001</c:v>
                </c:pt>
                <c:pt idx="80">
                  <c:v>194.77099999999999</c:v>
                </c:pt>
                <c:pt idx="81">
                  <c:v>195.72800000000001</c:v>
                </c:pt>
                <c:pt idx="82">
                  <c:v>196.69200000000001</c:v>
                </c:pt>
                <c:pt idx="83">
                  <c:v>197.65199999999999</c:v>
                </c:pt>
                <c:pt idx="84">
                  <c:v>198.607</c:v>
                </c:pt>
                <c:pt idx="85">
                  <c:v>199.56700000000001</c:v>
                </c:pt>
                <c:pt idx="86">
                  <c:v>200.53100000000001</c:v>
                </c:pt>
                <c:pt idx="87">
                  <c:v>201.49199999999999</c:v>
                </c:pt>
                <c:pt idx="88">
                  <c:v>202.45500000000001</c:v>
                </c:pt>
                <c:pt idx="89">
                  <c:v>203.40899999999999</c:v>
                </c:pt>
                <c:pt idx="90">
                  <c:v>204.37200000000001</c:v>
                </c:pt>
                <c:pt idx="91">
                  <c:v>205.32900000000001</c:v>
                </c:pt>
                <c:pt idx="92">
                  <c:v>206.29499999999999</c:v>
                </c:pt>
                <c:pt idx="93">
                  <c:v>207.25399999999999</c:v>
                </c:pt>
                <c:pt idx="94">
                  <c:v>208.21199999999999</c:v>
                </c:pt>
                <c:pt idx="95">
                  <c:v>209.16800000000001</c:v>
                </c:pt>
                <c:pt idx="96">
                  <c:v>210.13399999999999</c:v>
                </c:pt>
                <c:pt idx="97">
                  <c:v>211.09399999999999</c:v>
                </c:pt>
                <c:pt idx="98">
                  <c:v>212.05199999999999</c:v>
                </c:pt>
                <c:pt idx="99">
                  <c:v>213.00899999999999</c:v>
                </c:pt>
                <c:pt idx="100">
                  <c:v>213.97399999999999</c:v>
                </c:pt>
                <c:pt idx="101">
                  <c:v>214.934</c:v>
                </c:pt>
                <c:pt idx="102">
                  <c:v>215.89099999999999</c:v>
                </c:pt>
                <c:pt idx="103">
                  <c:v>216.84800000000001</c:v>
                </c:pt>
                <c:pt idx="104">
                  <c:v>217.81200000000001</c:v>
                </c:pt>
                <c:pt idx="105">
                  <c:v>218.77199999999999</c:v>
                </c:pt>
                <c:pt idx="106">
                  <c:v>219.73099999999999</c:v>
                </c:pt>
                <c:pt idx="107">
                  <c:v>220.69499999999999</c:v>
                </c:pt>
                <c:pt idx="108">
                  <c:v>221.65199999999999</c:v>
                </c:pt>
                <c:pt idx="109">
                  <c:v>222.61199999999999</c:v>
                </c:pt>
                <c:pt idx="110">
                  <c:v>223.56700000000001</c:v>
                </c:pt>
                <c:pt idx="111">
                  <c:v>224.53399999999999</c:v>
                </c:pt>
                <c:pt idx="112">
                  <c:v>225.489</c:v>
                </c:pt>
                <c:pt idx="113">
                  <c:v>226.44800000000001</c:v>
                </c:pt>
                <c:pt idx="114">
                  <c:v>227.41499999999999</c:v>
                </c:pt>
                <c:pt idx="115">
                  <c:v>228.36799999999999</c:v>
                </c:pt>
                <c:pt idx="116">
                  <c:v>229.32900000000001</c:v>
                </c:pt>
                <c:pt idx="117">
                  <c:v>230.28899999999999</c:v>
                </c:pt>
                <c:pt idx="118">
                  <c:v>231.25399999999999</c:v>
                </c:pt>
                <c:pt idx="119">
                  <c:v>232.214</c:v>
                </c:pt>
                <c:pt idx="120">
                  <c:v>233.16900000000001</c:v>
                </c:pt>
                <c:pt idx="121">
                  <c:v>234.12799999999999</c:v>
                </c:pt>
                <c:pt idx="122">
                  <c:v>235.09399999999999</c:v>
                </c:pt>
                <c:pt idx="123">
                  <c:v>236.054</c:v>
                </c:pt>
                <c:pt idx="124">
                  <c:v>237.012</c:v>
                </c:pt>
                <c:pt idx="125">
                  <c:v>237.96700000000001</c:v>
                </c:pt>
                <c:pt idx="126">
                  <c:v>238.934</c:v>
                </c:pt>
                <c:pt idx="127">
                  <c:v>239.90199999999999</c:v>
                </c:pt>
                <c:pt idx="128">
                  <c:v>240.85300000000001</c:v>
                </c:pt>
                <c:pt idx="129">
                  <c:v>241.80699999999999</c:v>
                </c:pt>
                <c:pt idx="130">
                  <c:v>242.773</c:v>
                </c:pt>
                <c:pt idx="131">
                  <c:v>243.73099999999999</c:v>
                </c:pt>
                <c:pt idx="132">
                  <c:v>244.69</c:v>
                </c:pt>
                <c:pt idx="133">
                  <c:v>245.64699999999999</c:v>
                </c:pt>
                <c:pt idx="134">
                  <c:v>246.61099999999999</c:v>
                </c:pt>
                <c:pt idx="135">
                  <c:v>247.572</c:v>
                </c:pt>
                <c:pt idx="136">
                  <c:v>248.535</c:v>
                </c:pt>
                <c:pt idx="137">
                  <c:v>249.495</c:v>
                </c:pt>
                <c:pt idx="138">
                  <c:v>250.45</c:v>
                </c:pt>
                <c:pt idx="139">
                  <c:v>251.41</c:v>
                </c:pt>
                <c:pt idx="140">
                  <c:v>252.374</c:v>
                </c:pt>
                <c:pt idx="141">
                  <c:v>253.327</c:v>
                </c:pt>
                <c:pt idx="142">
                  <c:v>254.29</c:v>
                </c:pt>
                <c:pt idx="143">
                  <c:v>255.24700000000001</c:v>
                </c:pt>
                <c:pt idx="144">
                  <c:v>256.21499999999997</c:v>
                </c:pt>
                <c:pt idx="145">
                  <c:v>257.17200000000003</c:v>
                </c:pt>
                <c:pt idx="146">
                  <c:v>258.13</c:v>
                </c:pt>
                <c:pt idx="147">
                  <c:v>259.08699999999999</c:v>
                </c:pt>
                <c:pt idx="148">
                  <c:v>260.05399999999997</c:v>
                </c:pt>
                <c:pt idx="149">
                  <c:v>261.01100000000002</c:v>
                </c:pt>
                <c:pt idx="150">
                  <c:v>261.97000000000003</c:v>
                </c:pt>
                <c:pt idx="151">
                  <c:v>262.92700000000002</c:v>
                </c:pt>
                <c:pt idx="152">
                  <c:v>263.89299999999997</c:v>
                </c:pt>
                <c:pt idx="153">
                  <c:v>264.85199999999998</c:v>
                </c:pt>
                <c:pt idx="154">
                  <c:v>265.815</c:v>
                </c:pt>
                <c:pt idx="155">
                  <c:v>266.767</c:v>
                </c:pt>
                <c:pt idx="156">
                  <c:v>267.72899999999998</c:v>
                </c:pt>
                <c:pt idx="157">
                  <c:v>268.69</c:v>
                </c:pt>
                <c:pt idx="158">
                  <c:v>269.64699999999999</c:v>
                </c:pt>
                <c:pt idx="159">
                  <c:v>270.613</c:v>
                </c:pt>
                <c:pt idx="160">
                  <c:v>271.57100000000003</c:v>
                </c:pt>
                <c:pt idx="161">
                  <c:v>272.52800000000002</c:v>
                </c:pt>
                <c:pt idx="162">
                  <c:v>273.495</c:v>
                </c:pt>
                <c:pt idx="163">
                  <c:v>274.45299999999997</c:v>
                </c:pt>
                <c:pt idx="164">
                  <c:v>275.41000000000003</c:v>
                </c:pt>
                <c:pt idx="165">
                  <c:v>276.36700000000002</c:v>
                </c:pt>
                <c:pt idx="166">
                  <c:v>277.334</c:v>
                </c:pt>
                <c:pt idx="167">
                  <c:v>278.28699999999998</c:v>
                </c:pt>
                <c:pt idx="168">
                  <c:v>279.24700000000001</c:v>
                </c:pt>
                <c:pt idx="169">
                  <c:v>280.20800000000003</c:v>
                </c:pt>
                <c:pt idx="170">
                  <c:v>281.17200000000003</c:v>
                </c:pt>
                <c:pt idx="171">
                  <c:v>282.13299999999998</c:v>
                </c:pt>
                <c:pt idx="172">
                  <c:v>283.08699999999999</c:v>
                </c:pt>
                <c:pt idx="173">
                  <c:v>284.04700000000003</c:v>
                </c:pt>
                <c:pt idx="174">
                  <c:v>285.01</c:v>
                </c:pt>
                <c:pt idx="175">
                  <c:v>285.971</c:v>
                </c:pt>
                <c:pt idx="176">
                  <c:v>286.92899999999997</c:v>
                </c:pt>
                <c:pt idx="177">
                  <c:v>287.887</c:v>
                </c:pt>
                <c:pt idx="178">
                  <c:v>288.851</c:v>
                </c:pt>
                <c:pt idx="179">
                  <c:v>289.80900000000003</c:v>
                </c:pt>
                <c:pt idx="180">
                  <c:v>290.767</c:v>
                </c:pt>
                <c:pt idx="181">
                  <c:v>291.733</c:v>
                </c:pt>
                <c:pt idx="182">
                  <c:v>292.69099999999997</c:v>
                </c:pt>
                <c:pt idx="183">
                  <c:v>293.64800000000002</c:v>
                </c:pt>
                <c:pt idx="184">
                  <c:v>294.608</c:v>
                </c:pt>
                <c:pt idx="185">
                  <c:v>295.57400000000001</c:v>
                </c:pt>
                <c:pt idx="186">
                  <c:v>296.52800000000002</c:v>
                </c:pt>
                <c:pt idx="187">
                  <c:v>297.48899999999998</c:v>
                </c:pt>
                <c:pt idx="188">
                  <c:v>298.452</c:v>
                </c:pt>
                <c:pt idx="189">
                  <c:v>299.41399999999999</c:v>
                </c:pt>
                <c:pt idx="190">
                  <c:v>300.36700000000002</c:v>
                </c:pt>
                <c:pt idx="191">
                  <c:v>301.32799999999997</c:v>
                </c:pt>
                <c:pt idx="192">
                  <c:v>302.291</c:v>
                </c:pt>
                <c:pt idx="193">
                  <c:v>303.255</c:v>
                </c:pt>
                <c:pt idx="194">
                  <c:v>304.20800000000003</c:v>
                </c:pt>
              </c:numCache>
            </c:numRef>
          </c:xVal>
          <c:yVal>
            <c:numRef>
              <c:f>'14.08 (12)'!$N$2:$N$283</c:f>
              <c:numCache>
                <c:formatCode>0.00</c:formatCode>
                <c:ptCount val="282"/>
                <c:pt idx="0">
                  <c:v>62.9</c:v>
                </c:pt>
                <c:pt idx="1">
                  <c:v>62.9</c:v>
                </c:pt>
                <c:pt idx="2">
                  <c:v>62.9</c:v>
                </c:pt>
                <c:pt idx="3">
                  <c:v>62.9</c:v>
                </c:pt>
                <c:pt idx="4">
                  <c:v>62.9</c:v>
                </c:pt>
                <c:pt idx="5">
                  <c:v>62.9</c:v>
                </c:pt>
                <c:pt idx="6">
                  <c:v>62.9</c:v>
                </c:pt>
                <c:pt idx="7">
                  <c:v>62.9</c:v>
                </c:pt>
                <c:pt idx="8">
                  <c:v>62.9</c:v>
                </c:pt>
                <c:pt idx="9">
                  <c:v>62.9</c:v>
                </c:pt>
                <c:pt idx="10">
                  <c:v>62.9</c:v>
                </c:pt>
                <c:pt idx="11">
                  <c:v>62.9</c:v>
                </c:pt>
                <c:pt idx="12">
                  <c:v>62.9</c:v>
                </c:pt>
                <c:pt idx="13">
                  <c:v>62.9</c:v>
                </c:pt>
                <c:pt idx="14">
                  <c:v>62.9</c:v>
                </c:pt>
                <c:pt idx="15">
                  <c:v>62.9</c:v>
                </c:pt>
                <c:pt idx="16">
                  <c:v>62.9</c:v>
                </c:pt>
                <c:pt idx="17">
                  <c:v>62.9</c:v>
                </c:pt>
                <c:pt idx="18">
                  <c:v>62.9</c:v>
                </c:pt>
                <c:pt idx="19">
                  <c:v>62.9</c:v>
                </c:pt>
                <c:pt idx="20">
                  <c:v>62.9</c:v>
                </c:pt>
                <c:pt idx="21">
                  <c:v>62.9</c:v>
                </c:pt>
                <c:pt idx="22">
                  <c:v>62.9</c:v>
                </c:pt>
                <c:pt idx="23">
                  <c:v>62.9</c:v>
                </c:pt>
                <c:pt idx="24">
                  <c:v>62.9</c:v>
                </c:pt>
                <c:pt idx="25">
                  <c:v>62.9</c:v>
                </c:pt>
                <c:pt idx="26">
                  <c:v>62.9</c:v>
                </c:pt>
                <c:pt idx="27">
                  <c:v>62.9</c:v>
                </c:pt>
                <c:pt idx="28">
                  <c:v>62.9</c:v>
                </c:pt>
                <c:pt idx="29">
                  <c:v>62.9</c:v>
                </c:pt>
                <c:pt idx="30">
                  <c:v>62.9</c:v>
                </c:pt>
                <c:pt idx="31">
                  <c:v>62.9</c:v>
                </c:pt>
                <c:pt idx="32">
                  <c:v>62.9</c:v>
                </c:pt>
                <c:pt idx="33">
                  <c:v>62.9</c:v>
                </c:pt>
                <c:pt idx="34">
                  <c:v>62.9</c:v>
                </c:pt>
                <c:pt idx="35">
                  <c:v>62.9</c:v>
                </c:pt>
                <c:pt idx="36">
                  <c:v>62.9</c:v>
                </c:pt>
                <c:pt idx="37">
                  <c:v>62.9</c:v>
                </c:pt>
                <c:pt idx="38">
                  <c:v>62.9</c:v>
                </c:pt>
                <c:pt idx="39">
                  <c:v>62.9</c:v>
                </c:pt>
                <c:pt idx="40">
                  <c:v>62.9</c:v>
                </c:pt>
                <c:pt idx="41">
                  <c:v>62.9</c:v>
                </c:pt>
                <c:pt idx="42">
                  <c:v>62.9</c:v>
                </c:pt>
                <c:pt idx="43">
                  <c:v>62.9</c:v>
                </c:pt>
                <c:pt idx="44">
                  <c:v>62.9</c:v>
                </c:pt>
                <c:pt idx="45">
                  <c:v>62.9</c:v>
                </c:pt>
                <c:pt idx="46">
                  <c:v>62.9</c:v>
                </c:pt>
                <c:pt idx="47">
                  <c:v>62.9</c:v>
                </c:pt>
                <c:pt idx="48">
                  <c:v>62.9</c:v>
                </c:pt>
                <c:pt idx="49">
                  <c:v>62.9</c:v>
                </c:pt>
                <c:pt idx="50">
                  <c:v>62.9</c:v>
                </c:pt>
                <c:pt idx="51">
                  <c:v>62.9</c:v>
                </c:pt>
                <c:pt idx="52">
                  <c:v>62.9</c:v>
                </c:pt>
                <c:pt idx="53">
                  <c:v>62.9</c:v>
                </c:pt>
                <c:pt idx="54">
                  <c:v>62.9</c:v>
                </c:pt>
                <c:pt idx="55">
                  <c:v>62.9</c:v>
                </c:pt>
                <c:pt idx="56">
                  <c:v>62.9</c:v>
                </c:pt>
                <c:pt idx="57">
                  <c:v>62.9</c:v>
                </c:pt>
                <c:pt idx="58">
                  <c:v>62.9</c:v>
                </c:pt>
                <c:pt idx="59">
                  <c:v>62.9</c:v>
                </c:pt>
                <c:pt idx="60">
                  <c:v>62.9</c:v>
                </c:pt>
                <c:pt idx="61">
                  <c:v>62.9</c:v>
                </c:pt>
                <c:pt idx="62">
                  <c:v>62.9</c:v>
                </c:pt>
                <c:pt idx="63">
                  <c:v>62.9</c:v>
                </c:pt>
                <c:pt idx="64">
                  <c:v>62.9</c:v>
                </c:pt>
                <c:pt idx="65">
                  <c:v>62.9</c:v>
                </c:pt>
                <c:pt idx="66">
                  <c:v>62.9</c:v>
                </c:pt>
                <c:pt idx="67">
                  <c:v>62.9</c:v>
                </c:pt>
                <c:pt idx="68">
                  <c:v>62.9</c:v>
                </c:pt>
                <c:pt idx="69">
                  <c:v>62.9</c:v>
                </c:pt>
                <c:pt idx="70">
                  <c:v>62.9</c:v>
                </c:pt>
                <c:pt idx="71">
                  <c:v>62.9</c:v>
                </c:pt>
                <c:pt idx="72">
                  <c:v>62.9</c:v>
                </c:pt>
                <c:pt idx="73">
                  <c:v>62.9</c:v>
                </c:pt>
                <c:pt idx="74">
                  <c:v>62.9</c:v>
                </c:pt>
                <c:pt idx="75">
                  <c:v>62.9</c:v>
                </c:pt>
                <c:pt idx="76">
                  <c:v>62.9</c:v>
                </c:pt>
                <c:pt idx="77">
                  <c:v>62.9</c:v>
                </c:pt>
                <c:pt idx="78">
                  <c:v>62.9</c:v>
                </c:pt>
                <c:pt idx="79">
                  <c:v>62.9</c:v>
                </c:pt>
                <c:pt idx="80">
                  <c:v>62.9</c:v>
                </c:pt>
                <c:pt idx="81">
                  <c:v>62.9</c:v>
                </c:pt>
                <c:pt idx="82">
                  <c:v>62.9</c:v>
                </c:pt>
                <c:pt idx="83">
                  <c:v>62.9</c:v>
                </c:pt>
                <c:pt idx="84">
                  <c:v>62.9</c:v>
                </c:pt>
                <c:pt idx="85">
                  <c:v>62.9</c:v>
                </c:pt>
                <c:pt idx="86">
                  <c:v>62.9</c:v>
                </c:pt>
                <c:pt idx="87">
                  <c:v>62.9</c:v>
                </c:pt>
                <c:pt idx="88">
                  <c:v>62.9</c:v>
                </c:pt>
                <c:pt idx="89">
                  <c:v>62.9</c:v>
                </c:pt>
                <c:pt idx="90">
                  <c:v>62.9</c:v>
                </c:pt>
                <c:pt idx="91">
                  <c:v>62.9</c:v>
                </c:pt>
                <c:pt idx="92">
                  <c:v>62.9</c:v>
                </c:pt>
                <c:pt idx="93">
                  <c:v>62.9</c:v>
                </c:pt>
                <c:pt idx="94">
                  <c:v>62.9</c:v>
                </c:pt>
                <c:pt idx="95">
                  <c:v>62.9</c:v>
                </c:pt>
                <c:pt idx="96">
                  <c:v>62.9</c:v>
                </c:pt>
                <c:pt idx="97">
                  <c:v>62.9</c:v>
                </c:pt>
                <c:pt idx="98">
                  <c:v>62.9</c:v>
                </c:pt>
                <c:pt idx="99">
                  <c:v>62.9</c:v>
                </c:pt>
                <c:pt idx="100">
                  <c:v>62.9</c:v>
                </c:pt>
                <c:pt idx="101">
                  <c:v>62.9</c:v>
                </c:pt>
                <c:pt idx="102">
                  <c:v>62.9</c:v>
                </c:pt>
                <c:pt idx="103">
                  <c:v>62.9</c:v>
                </c:pt>
                <c:pt idx="104">
                  <c:v>62.9</c:v>
                </c:pt>
                <c:pt idx="105">
                  <c:v>62.9</c:v>
                </c:pt>
                <c:pt idx="106">
                  <c:v>62.9</c:v>
                </c:pt>
                <c:pt idx="107">
                  <c:v>62.9</c:v>
                </c:pt>
                <c:pt idx="108">
                  <c:v>62.9</c:v>
                </c:pt>
                <c:pt idx="109">
                  <c:v>62.9</c:v>
                </c:pt>
                <c:pt idx="110">
                  <c:v>62.9</c:v>
                </c:pt>
                <c:pt idx="111">
                  <c:v>62.9</c:v>
                </c:pt>
                <c:pt idx="112">
                  <c:v>62.9</c:v>
                </c:pt>
                <c:pt idx="113">
                  <c:v>62.9</c:v>
                </c:pt>
                <c:pt idx="114">
                  <c:v>62.9</c:v>
                </c:pt>
                <c:pt idx="115">
                  <c:v>62.9</c:v>
                </c:pt>
                <c:pt idx="116">
                  <c:v>62.9</c:v>
                </c:pt>
                <c:pt idx="117">
                  <c:v>62.9</c:v>
                </c:pt>
                <c:pt idx="118">
                  <c:v>62.9</c:v>
                </c:pt>
                <c:pt idx="119">
                  <c:v>62.9</c:v>
                </c:pt>
                <c:pt idx="120">
                  <c:v>62.9</c:v>
                </c:pt>
                <c:pt idx="121">
                  <c:v>62.9</c:v>
                </c:pt>
                <c:pt idx="122">
                  <c:v>62.9</c:v>
                </c:pt>
                <c:pt idx="123">
                  <c:v>62.9</c:v>
                </c:pt>
                <c:pt idx="124">
                  <c:v>62.9</c:v>
                </c:pt>
                <c:pt idx="125">
                  <c:v>62.9</c:v>
                </c:pt>
                <c:pt idx="126">
                  <c:v>62.9</c:v>
                </c:pt>
                <c:pt idx="127">
                  <c:v>62.9</c:v>
                </c:pt>
                <c:pt idx="128">
                  <c:v>62.9</c:v>
                </c:pt>
                <c:pt idx="129">
                  <c:v>62.9</c:v>
                </c:pt>
                <c:pt idx="130">
                  <c:v>62.9</c:v>
                </c:pt>
                <c:pt idx="131">
                  <c:v>62.9</c:v>
                </c:pt>
                <c:pt idx="132">
                  <c:v>62.9</c:v>
                </c:pt>
                <c:pt idx="133">
                  <c:v>62.9</c:v>
                </c:pt>
                <c:pt idx="134">
                  <c:v>62.9</c:v>
                </c:pt>
                <c:pt idx="135">
                  <c:v>62.9</c:v>
                </c:pt>
                <c:pt idx="136">
                  <c:v>62.9</c:v>
                </c:pt>
                <c:pt idx="137">
                  <c:v>62.9</c:v>
                </c:pt>
                <c:pt idx="138">
                  <c:v>62.9</c:v>
                </c:pt>
                <c:pt idx="139">
                  <c:v>62.9</c:v>
                </c:pt>
                <c:pt idx="140">
                  <c:v>62.9</c:v>
                </c:pt>
                <c:pt idx="141">
                  <c:v>62.9</c:v>
                </c:pt>
                <c:pt idx="142">
                  <c:v>62.9</c:v>
                </c:pt>
                <c:pt idx="143">
                  <c:v>62.9</c:v>
                </c:pt>
                <c:pt idx="144">
                  <c:v>62.9</c:v>
                </c:pt>
                <c:pt idx="145">
                  <c:v>62.9</c:v>
                </c:pt>
                <c:pt idx="146">
                  <c:v>62.9</c:v>
                </c:pt>
                <c:pt idx="147">
                  <c:v>62.9</c:v>
                </c:pt>
                <c:pt idx="148">
                  <c:v>62.9</c:v>
                </c:pt>
                <c:pt idx="149">
                  <c:v>62.9</c:v>
                </c:pt>
                <c:pt idx="150">
                  <c:v>62.9</c:v>
                </c:pt>
                <c:pt idx="151">
                  <c:v>62.9</c:v>
                </c:pt>
                <c:pt idx="152">
                  <c:v>62.9</c:v>
                </c:pt>
                <c:pt idx="153">
                  <c:v>62.9</c:v>
                </c:pt>
                <c:pt idx="154">
                  <c:v>62.9</c:v>
                </c:pt>
                <c:pt idx="155">
                  <c:v>62.9</c:v>
                </c:pt>
                <c:pt idx="156">
                  <c:v>62.9</c:v>
                </c:pt>
                <c:pt idx="157">
                  <c:v>62.9</c:v>
                </c:pt>
                <c:pt idx="158">
                  <c:v>62.9</c:v>
                </c:pt>
                <c:pt idx="159">
                  <c:v>62.9</c:v>
                </c:pt>
                <c:pt idx="160">
                  <c:v>62.9</c:v>
                </c:pt>
                <c:pt idx="161">
                  <c:v>62.9</c:v>
                </c:pt>
                <c:pt idx="162">
                  <c:v>62.9</c:v>
                </c:pt>
                <c:pt idx="163">
                  <c:v>62.9</c:v>
                </c:pt>
                <c:pt idx="164">
                  <c:v>62.9</c:v>
                </c:pt>
                <c:pt idx="165">
                  <c:v>62.9</c:v>
                </c:pt>
                <c:pt idx="166">
                  <c:v>62.9</c:v>
                </c:pt>
                <c:pt idx="167">
                  <c:v>62.9</c:v>
                </c:pt>
                <c:pt idx="168">
                  <c:v>62.9</c:v>
                </c:pt>
                <c:pt idx="169">
                  <c:v>62.9</c:v>
                </c:pt>
                <c:pt idx="170">
                  <c:v>62.9</c:v>
                </c:pt>
                <c:pt idx="171">
                  <c:v>62.9</c:v>
                </c:pt>
                <c:pt idx="172">
                  <c:v>62.9</c:v>
                </c:pt>
                <c:pt idx="173">
                  <c:v>62.9</c:v>
                </c:pt>
                <c:pt idx="174">
                  <c:v>62.9</c:v>
                </c:pt>
                <c:pt idx="175">
                  <c:v>62.9</c:v>
                </c:pt>
                <c:pt idx="176">
                  <c:v>62.9</c:v>
                </c:pt>
                <c:pt idx="177">
                  <c:v>62.9</c:v>
                </c:pt>
                <c:pt idx="178">
                  <c:v>62.9</c:v>
                </c:pt>
                <c:pt idx="179">
                  <c:v>62.9</c:v>
                </c:pt>
                <c:pt idx="180">
                  <c:v>62.9</c:v>
                </c:pt>
                <c:pt idx="181">
                  <c:v>62.9</c:v>
                </c:pt>
                <c:pt idx="182">
                  <c:v>62.9</c:v>
                </c:pt>
                <c:pt idx="183">
                  <c:v>62.9</c:v>
                </c:pt>
                <c:pt idx="184">
                  <c:v>62.9</c:v>
                </c:pt>
                <c:pt idx="185">
                  <c:v>62.9</c:v>
                </c:pt>
                <c:pt idx="186">
                  <c:v>62.9</c:v>
                </c:pt>
                <c:pt idx="187">
                  <c:v>62.9</c:v>
                </c:pt>
                <c:pt idx="188">
                  <c:v>62.9</c:v>
                </c:pt>
                <c:pt idx="189">
                  <c:v>62.9</c:v>
                </c:pt>
                <c:pt idx="190">
                  <c:v>62.9</c:v>
                </c:pt>
                <c:pt idx="191">
                  <c:v>62.9</c:v>
                </c:pt>
                <c:pt idx="192">
                  <c:v>62.9</c:v>
                </c:pt>
                <c:pt idx="193">
                  <c:v>62.9</c:v>
                </c:pt>
                <c:pt idx="194">
                  <c:v>62.9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41632"/>
        <c:axId val="120343552"/>
      </c:scatterChart>
      <c:valAx>
        <c:axId val="120341632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0343552"/>
        <c:crosses val="autoZero"/>
        <c:crossBetween val="midCat"/>
      </c:valAx>
      <c:valAx>
        <c:axId val="1203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3416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(13)'!$A$2:$A$164</c:f>
              <c:numCache>
                <c:formatCode>General</c:formatCode>
                <c:ptCount val="163"/>
                <c:pt idx="0">
                  <c:v>134.291</c:v>
                </c:pt>
                <c:pt idx="1">
                  <c:v>135.255</c:v>
                </c:pt>
                <c:pt idx="2">
                  <c:v>136.20699999999999</c:v>
                </c:pt>
                <c:pt idx="3">
                  <c:v>137.17400000000001</c:v>
                </c:pt>
                <c:pt idx="4">
                  <c:v>138.13</c:v>
                </c:pt>
                <c:pt idx="5">
                  <c:v>139.08699999999999</c:v>
                </c:pt>
                <c:pt idx="6">
                  <c:v>140.054</c:v>
                </c:pt>
                <c:pt idx="7">
                  <c:v>141.012</c:v>
                </c:pt>
                <c:pt idx="8">
                  <c:v>141.96899999999999</c:v>
                </c:pt>
                <c:pt idx="9">
                  <c:v>142.935</c:v>
                </c:pt>
                <c:pt idx="10">
                  <c:v>143.887</c:v>
                </c:pt>
                <c:pt idx="11">
                  <c:v>144.85300000000001</c:v>
                </c:pt>
                <c:pt idx="12">
                  <c:v>145.809</c:v>
                </c:pt>
                <c:pt idx="13">
                  <c:v>146.773</c:v>
                </c:pt>
                <c:pt idx="14">
                  <c:v>147.73400000000001</c:v>
                </c:pt>
                <c:pt idx="15">
                  <c:v>148.68799999999999</c:v>
                </c:pt>
                <c:pt idx="16">
                  <c:v>149.648</c:v>
                </c:pt>
                <c:pt idx="17">
                  <c:v>150.61099999999999</c:v>
                </c:pt>
                <c:pt idx="18">
                  <c:v>151.57300000000001</c:v>
                </c:pt>
                <c:pt idx="19">
                  <c:v>152.52699999999999</c:v>
                </c:pt>
                <c:pt idx="20">
                  <c:v>153.49</c:v>
                </c:pt>
                <c:pt idx="21">
                  <c:v>154.453</c:v>
                </c:pt>
                <c:pt idx="22">
                  <c:v>155.41</c:v>
                </c:pt>
                <c:pt idx="23">
                  <c:v>156.36799999999999</c:v>
                </c:pt>
                <c:pt idx="24">
                  <c:v>157.334</c:v>
                </c:pt>
                <c:pt idx="25">
                  <c:v>158.29300000000001</c:v>
                </c:pt>
                <c:pt idx="26">
                  <c:v>159.25</c:v>
                </c:pt>
                <c:pt idx="27">
                  <c:v>160.20699999999999</c:v>
                </c:pt>
                <c:pt idx="28">
                  <c:v>161.17400000000001</c:v>
                </c:pt>
                <c:pt idx="29">
                  <c:v>162.13399999999999</c:v>
                </c:pt>
                <c:pt idx="30">
                  <c:v>163.09</c:v>
                </c:pt>
                <c:pt idx="31">
                  <c:v>164.054</c:v>
                </c:pt>
                <c:pt idx="32">
                  <c:v>165.01499999999999</c:v>
                </c:pt>
                <c:pt idx="33">
                  <c:v>165.96899999999999</c:v>
                </c:pt>
                <c:pt idx="34">
                  <c:v>166.929</c:v>
                </c:pt>
                <c:pt idx="35">
                  <c:v>167.887</c:v>
                </c:pt>
                <c:pt idx="36">
                  <c:v>168.85300000000001</c:v>
                </c:pt>
                <c:pt idx="37">
                  <c:v>169.81200000000001</c:v>
                </c:pt>
                <c:pt idx="38">
                  <c:v>170.767</c:v>
                </c:pt>
                <c:pt idx="39">
                  <c:v>171.733</c:v>
                </c:pt>
                <c:pt idx="40">
                  <c:v>172.69200000000001</c:v>
                </c:pt>
                <c:pt idx="41">
                  <c:v>173.648</c:v>
                </c:pt>
                <c:pt idx="42">
                  <c:v>174.61500000000001</c:v>
                </c:pt>
                <c:pt idx="43">
                  <c:v>175.57300000000001</c:v>
                </c:pt>
                <c:pt idx="44">
                  <c:v>176.53100000000001</c:v>
                </c:pt>
                <c:pt idx="45">
                  <c:v>177.48699999999999</c:v>
                </c:pt>
                <c:pt idx="46">
                  <c:v>178.44900000000001</c:v>
                </c:pt>
                <c:pt idx="47">
                  <c:v>179.411</c:v>
                </c:pt>
                <c:pt idx="48">
                  <c:v>180.37200000000001</c:v>
                </c:pt>
                <c:pt idx="49">
                  <c:v>181.33500000000001</c:v>
                </c:pt>
                <c:pt idx="50">
                  <c:v>182.28700000000001</c:v>
                </c:pt>
                <c:pt idx="51">
                  <c:v>183.25</c:v>
                </c:pt>
                <c:pt idx="52">
                  <c:v>184.21</c:v>
                </c:pt>
                <c:pt idx="53">
                  <c:v>185.17400000000001</c:v>
                </c:pt>
                <c:pt idx="54">
                  <c:v>186.13499999999999</c:v>
                </c:pt>
                <c:pt idx="55">
                  <c:v>187.09200000000001</c:v>
                </c:pt>
                <c:pt idx="56">
                  <c:v>188.047</c:v>
                </c:pt>
                <c:pt idx="57">
                  <c:v>189.01499999999999</c:v>
                </c:pt>
                <c:pt idx="58">
                  <c:v>189.97399999999999</c:v>
                </c:pt>
                <c:pt idx="59">
                  <c:v>190.93</c:v>
                </c:pt>
                <c:pt idx="60">
                  <c:v>191.88900000000001</c:v>
                </c:pt>
                <c:pt idx="61">
                  <c:v>192.85499999999999</c:v>
                </c:pt>
                <c:pt idx="62">
                  <c:v>193.81200000000001</c:v>
                </c:pt>
                <c:pt idx="63">
                  <c:v>194.77099999999999</c:v>
                </c:pt>
                <c:pt idx="64">
                  <c:v>195.72800000000001</c:v>
                </c:pt>
                <c:pt idx="65">
                  <c:v>196.69200000000001</c:v>
                </c:pt>
                <c:pt idx="66">
                  <c:v>197.65199999999999</c:v>
                </c:pt>
                <c:pt idx="67">
                  <c:v>198.607</c:v>
                </c:pt>
                <c:pt idx="68">
                  <c:v>199.56700000000001</c:v>
                </c:pt>
                <c:pt idx="69">
                  <c:v>200.53100000000001</c:v>
                </c:pt>
                <c:pt idx="70">
                  <c:v>201.49199999999999</c:v>
                </c:pt>
                <c:pt idx="71">
                  <c:v>202.45500000000001</c:v>
                </c:pt>
                <c:pt idx="72">
                  <c:v>203.40899999999999</c:v>
                </c:pt>
                <c:pt idx="73">
                  <c:v>204.37200000000001</c:v>
                </c:pt>
                <c:pt idx="74">
                  <c:v>205.328</c:v>
                </c:pt>
                <c:pt idx="75">
                  <c:v>206.29499999999999</c:v>
                </c:pt>
                <c:pt idx="76">
                  <c:v>207.25299999999999</c:v>
                </c:pt>
                <c:pt idx="77">
                  <c:v>208.21</c:v>
                </c:pt>
                <c:pt idx="78">
                  <c:v>209.167</c:v>
                </c:pt>
                <c:pt idx="79">
                  <c:v>210.13399999999999</c:v>
                </c:pt>
                <c:pt idx="80">
                  <c:v>211.09399999999999</c:v>
                </c:pt>
                <c:pt idx="81">
                  <c:v>212.05199999999999</c:v>
                </c:pt>
                <c:pt idx="82">
                  <c:v>213.00899999999999</c:v>
                </c:pt>
                <c:pt idx="83">
                  <c:v>213.97399999999999</c:v>
                </c:pt>
                <c:pt idx="84">
                  <c:v>214.934</c:v>
                </c:pt>
                <c:pt idx="85">
                  <c:v>215.89099999999999</c:v>
                </c:pt>
                <c:pt idx="86">
                  <c:v>216.84800000000001</c:v>
                </c:pt>
                <c:pt idx="87">
                  <c:v>217.81200000000001</c:v>
                </c:pt>
                <c:pt idx="88">
                  <c:v>218.77199999999999</c:v>
                </c:pt>
                <c:pt idx="89">
                  <c:v>219.73099999999999</c:v>
                </c:pt>
                <c:pt idx="90">
                  <c:v>220.68700000000001</c:v>
                </c:pt>
                <c:pt idx="91">
                  <c:v>221.65199999999999</c:v>
                </c:pt>
                <c:pt idx="92">
                  <c:v>222.61199999999999</c:v>
                </c:pt>
                <c:pt idx="93">
                  <c:v>223.56700000000001</c:v>
                </c:pt>
                <c:pt idx="94">
                  <c:v>224.53399999999999</c:v>
                </c:pt>
                <c:pt idx="95">
                  <c:v>225.489</c:v>
                </c:pt>
                <c:pt idx="96">
                  <c:v>226.44800000000001</c:v>
                </c:pt>
                <c:pt idx="97">
                  <c:v>227.41499999999999</c:v>
                </c:pt>
                <c:pt idx="98">
                  <c:v>228.36799999999999</c:v>
                </c:pt>
                <c:pt idx="99">
                  <c:v>229.32900000000001</c:v>
                </c:pt>
                <c:pt idx="100">
                  <c:v>230.28899999999999</c:v>
                </c:pt>
                <c:pt idx="101">
                  <c:v>231.25399999999999</c:v>
                </c:pt>
                <c:pt idx="102">
                  <c:v>232.214</c:v>
                </c:pt>
                <c:pt idx="103">
                  <c:v>233.16900000000001</c:v>
                </c:pt>
                <c:pt idx="104">
                  <c:v>234.12799999999999</c:v>
                </c:pt>
                <c:pt idx="105">
                  <c:v>235.09399999999999</c:v>
                </c:pt>
                <c:pt idx="106">
                  <c:v>236.054</c:v>
                </c:pt>
                <c:pt idx="107">
                  <c:v>237.011</c:v>
                </c:pt>
                <c:pt idx="108">
                  <c:v>237.96700000000001</c:v>
                </c:pt>
                <c:pt idx="109">
                  <c:v>238.934</c:v>
                </c:pt>
                <c:pt idx="110">
                  <c:v>239.90199999999999</c:v>
                </c:pt>
                <c:pt idx="111">
                  <c:v>240.852</c:v>
                </c:pt>
                <c:pt idx="112">
                  <c:v>241.80699999999999</c:v>
                </c:pt>
                <c:pt idx="113">
                  <c:v>242.773</c:v>
                </c:pt>
                <c:pt idx="114">
                  <c:v>243.73099999999999</c:v>
                </c:pt>
                <c:pt idx="115">
                  <c:v>244.69</c:v>
                </c:pt>
                <c:pt idx="116">
                  <c:v>245.64699999999999</c:v>
                </c:pt>
                <c:pt idx="117">
                  <c:v>246.61099999999999</c:v>
                </c:pt>
                <c:pt idx="118">
                  <c:v>247.572</c:v>
                </c:pt>
                <c:pt idx="119">
                  <c:v>248.535</c:v>
                </c:pt>
                <c:pt idx="120">
                  <c:v>249.495</c:v>
                </c:pt>
                <c:pt idx="121">
                  <c:v>250.45</c:v>
                </c:pt>
                <c:pt idx="122">
                  <c:v>251.41</c:v>
                </c:pt>
                <c:pt idx="123">
                  <c:v>252.374</c:v>
                </c:pt>
                <c:pt idx="124">
                  <c:v>253.327</c:v>
                </c:pt>
                <c:pt idx="125">
                  <c:v>254.28899999999999</c:v>
                </c:pt>
                <c:pt idx="126">
                  <c:v>255.24700000000001</c:v>
                </c:pt>
                <c:pt idx="127">
                  <c:v>256.21499999999997</c:v>
                </c:pt>
                <c:pt idx="128">
                  <c:v>257.17200000000003</c:v>
                </c:pt>
                <c:pt idx="129">
                  <c:v>258.12900000000002</c:v>
                </c:pt>
                <c:pt idx="130">
                  <c:v>259.08699999999999</c:v>
                </c:pt>
                <c:pt idx="131">
                  <c:v>260.05399999999997</c:v>
                </c:pt>
                <c:pt idx="132">
                  <c:v>261.01100000000002</c:v>
                </c:pt>
                <c:pt idx="133">
                  <c:v>261.97000000000003</c:v>
                </c:pt>
                <c:pt idx="134">
                  <c:v>262.92700000000002</c:v>
                </c:pt>
                <c:pt idx="135">
                  <c:v>263.89299999999997</c:v>
                </c:pt>
                <c:pt idx="136">
                  <c:v>264.85199999999998</c:v>
                </c:pt>
                <c:pt idx="137">
                  <c:v>265.815</c:v>
                </c:pt>
                <c:pt idx="138">
                  <c:v>266.767</c:v>
                </c:pt>
                <c:pt idx="139">
                  <c:v>267.72899999999998</c:v>
                </c:pt>
                <c:pt idx="140">
                  <c:v>268.69</c:v>
                </c:pt>
                <c:pt idx="141">
                  <c:v>269.64699999999999</c:v>
                </c:pt>
                <c:pt idx="142">
                  <c:v>270.613</c:v>
                </c:pt>
                <c:pt idx="143">
                  <c:v>271.57100000000003</c:v>
                </c:pt>
                <c:pt idx="144">
                  <c:v>272.52800000000002</c:v>
                </c:pt>
                <c:pt idx="145">
                  <c:v>273.495</c:v>
                </c:pt>
                <c:pt idx="146">
                  <c:v>274.45299999999997</c:v>
                </c:pt>
                <c:pt idx="147">
                  <c:v>275.41000000000003</c:v>
                </c:pt>
                <c:pt idx="148">
                  <c:v>276.36700000000002</c:v>
                </c:pt>
                <c:pt idx="149">
                  <c:v>277.334</c:v>
                </c:pt>
                <c:pt idx="150">
                  <c:v>278.28699999999998</c:v>
                </c:pt>
                <c:pt idx="151">
                  <c:v>279.24700000000001</c:v>
                </c:pt>
                <c:pt idx="152">
                  <c:v>280.20800000000003</c:v>
                </c:pt>
                <c:pt idx="153">
                  <c:v>281.17099999999999</c:v>
                </c:pt>
                <c:pt idx="154">
                  <c:v>282.13400000000001</c:v>
                </c:pt>
                <c:pt idx="155">
                  <c:v>283.08699999999999</c:v>
                </c:pt>
                <c:pt idx="156">
                  <c:v>284.04700000000003</c:v>
                </c:pt>
                <c:pt idx="157">
                  <c:v>285.01</c:v>
                </c:pt>
                <c:pt idx="158">
                  <c:v>285.97199999999998</c:v>
                </c:pt>
                <c:pt idx="159">
                  <c:v>286.92899999999997</c:v>
                </c:pt>
                <c:pt idx="160">
                  <c:v>287.887</c:v>
                </c:pt>
                <c:pt idx="161">
                  <c:v>288.851</c:v>
                </c:pt>
                <c:pt idx="162">
                  <c:v>289.80900000000003</c:v>
                </c:pt>
              </c:numCache>
            </c:numRef>
          </c:xVal>
          <c:yVal>
            <c:numRef>
              <c:f>'14.08 (13)'!$B$2:$B$164</c:f>
              <c:numCache>
                <c:formatCode>General</c:formatCode>
                <c:ptCount val="163"/>
                <c:pt idx="0">
                  <c:v>61.1</c:v>
                </c:pt>
                <c:pt idx="1">
                  <c:v>61.1</c:v>
                </c:pt>
                <c:pt idx="2">
                  <c:v>61.2</c:v>
                </c:pt>
                <c:pt idx="3">
                  <c:v>61.5</c:v>
                </c:pt>
                <c:pt idx="4">
                  <c:v>61.9</c:v>
                </c:pt>
                <c:pt idx="5">
                  <c:v>62.1</c:v>
                </c:pt>
                <c:pt idx="6">
                  <c:v>62.6</c:v>
                </c:pt>
                <c:pt idx="7">
                  <c:v>62.9</c:v>
                </c:pt>
                <c:pt idx="8">
                  <c:v>65</c:v>
                </c:pt>
                <c:pt idx="9">
                  <c:v>65.3</c:v>
                </c:pt>
                <c:pt idx="10">
                  <c:v>65.599999999999994</c:v>
                </c:pt>
                <c:pt idx="11">
                  <c:v>66</c:v>
                </c:pt>
                <c:pt idx="12">
                  <c:v>66.400000000000006</c:v>
                </c:pt>
                <c:pt idx="13">
                  <c:v>68.7</c:v>
                </c:pt>
                <c:pt idx="14">
                  <c:v>69.099999999999994</c:v>
                </c:pt>
                <c:pt idx="15">
                  <c:v>69.5</c:v>
                </c:pt>
                <c:pt idx="16">
                  <c:v>69.7</c:v>
                </c:pt>
                <c:pt idx="17">
                  <c:v>70.099999999999994</c:v>
                </c:pt>
                <c:pt idx="18">
                  <c:v>70.400000000000006</c:v>
                </c:pt>
                <c:pt idx="19">
                  <c:v>70.7</c:v>
                </c:pt>
                <c:pt idx="20">
                  <c:v>71.2</c:v>
                </c:pt>
                <c:pt idx="21">
                  <c:v>71.5</c:v>
                </c:pt>
                <c:pt idx="22">
                  <c:v>71.8</c:v>
                </c:pt>
                <c:pt idx="23">
                  <c:v>72</c:v>
                </c:pt>
                <c:pt idx="24">
                  <c:v>72.2</c:v>
                </c:pt>
                <c:pt idx="25">
                  <c:v>72.3</c:v>
                </c:pt>
                <c:pt idx="26">
                  <c:v>72.400000000000006</c:v>
                </c:pt>
                <c:pt idx="27">
                  <c:v>72.5</c:v>
                </c:pt>
                <c:pt idx="28">
                  <c:v>72.599999999999994</c:v>
                </c:pt>
                <c:pt idx="29">
                  <c:v>72.7</c:v>
                </c:pt>
                <c:pt idx="30">
                  <c:v>72.7</c:v>
                </c:pt>
                <c:pt idx="31">
                  <c:v>72.8</c:v>
                </c:pt>
                <c:pt idx="32">
                  <c:v>72.5</c:v>
                </c:pt>
                <c:pt idx="33">
                  <c:v>72.400000000000006</c:v>
                </c:pt>
                <c:pt idx="34">
                  <c:v>72.3</c:v>
                </c:pt>
                <c:pt idx="35">
                  <c:v>72.2</c:v>
                </c:pt>
                <c:pt idx="36">
                  <c:v>72.099999999999994</c:v>
                </c:pt>
                <c:pt idx="37">
                  <c:v>72.099999999999994</c:v>
                </c:pt>
                <c:pt idx="38">
                  <c:v>72.099999999999994</c:v>
                </c:pt>
                <c:pt idx="39">
                  <c:v>71.8</c:v>
                </c:pt>
                <c:pt idx="40">
                  <c:v>71.5</c:v>
                </c:pt>
                <c:pt idx="41">
                  <c:v>71.400000000000006</c:v>
                </c:pt>
                <c:pt idx="42">
                  <c:v>71.3</c:v>
                </c:pt>
                <c:pt idx="43">
                  <c:v>71.2</c:v>
                </c:pt>
                <c:pt idx="44">
                  <c:v>71.099999999999994</c:v>
                </c:pt>
                <c:pt idx="45">
                  <c:v>71</c:v>
                </c:pt>
                <c:pt idx="46">
                  <c:v>71</c:v>
                </c:pt>
                <c:pt idx="47">
                  <c:v>70.900000000000006</c:v>
                </c:pt>
                <c:pt idx="48">
                  <c:v>70.599999999999994</c:v>
                </c:pt>
                <c:pt idx="49">
                  <c:v>70.400000000000006</c:v>
                </c:pt>
                <c:pt idx="50">
                  <c:v>70.2</c:v>
                </c:pt>
                <c:pt idx="51">
                  <c:v>70</c:v>
                </c:pt>
                <c:pt idx="52">
                  <c:v>69.900000000000006</c:v>
                </c:pt>
                <c:pt idx="53">
                  <c:v>69.8</c:v>
                </c:pt>
                <c:pt idx="54">
                  <c:v>69.5</c:v>
                </c:pt>
                <c:pt idx="55">
                  <c:v>69.2</c:v>
                </c:pt>
                <c:pt idx="56">
                  <c:v>69.099999999999994</c:v>
                </c:pt>
                <c:pt idx="57">
                  <c:v>68.900000000000006</c:v>
                </c:pt>
                <c:pt idx="58">
                  <c:v>68.8</c:v>
                </c:pt>
                <c:pt idx="59">
                  <c:v>68.7</c:v>
                </c:pt>
                <c:pt idx="60">
                  <c:v>68.599999999999994</c:v>
                </c:pt>
                <c:pt idx="61">
                  <c:v>68.599999999999994</c:v>
                </c:pt>
                <c:pt idx="62">
                  <c:v>68.5</c:v>
                </c:pt>
                <c:pt idx="63">
                  <c:v>68.400000000000006</c:v>
                </c:pt>
                <c:pt idx="64">
                  <c:v>68.400000000000006</c:v>
                </c:pt>
                <c:pt idx="65">
                  <c:v>68.3</c:v>
                </c:pt>
                <c:pt idx="66">
                  <c:v>68.3</c:v>
                </c:pt>
                <c:pt idx="67">
                  <c:v>68</c:v>
                </c:pt>
                <c:pt idx="68">
                  <c:v>67.7</c:v>
                </c:pt>
                <c:pt idx="69">
                  <c:v>67.599999999999994</c:v>
                </c:pt>
                <c:pt idx="70">
                  <c:v>67.400000000000006</c:v>
                </c:pt>
                <c:pt idx="71">
                  <c:v>67.3</c:v>
                </c:pt>
                <c:pt idx="72">
                  <c:v>67.2</c:v>
                </c:pt>
                <c:pt idx="73">
                  <c:v>67.2</c:v>
                </c:pt>
                <c:pt idx="74">
                  <c:v>67.099999999999994</c:v>
                </c:pt>
                <c:pt idx="75">
                  <c:v>67</c:v>
                </c:pt>
                <c:pt idx="76">
                  <c:v>66.900000000000006</c:v>
                </c:pt>
                <c:pt idx="77">
                  <c:v>66.599999999999994</c:v>
                </c:pt>
                <c:pt idx="78">
                  <c:v>66.400000000000006</c:v>
                </c:pt>
                <c:pt idx="79">
                  <c:v>66.2</c:v>
                </c:pt>
                <c:pt idx="80">
                  <c:v>66.099999999999994</c:v>
                </c:pt>
                <c:pt idx="81">
                  <c:v>65.900000000000006</c:v>
                </c:pt>
                <c:pt idx="82">
                  <c:v>65.8</c:v>
                </c:pt>
                <c:pt idx="83">
                  <c:v>65.7</c:v>
                </c:pt>
                <c:pt idx="84">
                  <c:v>65.7</c:v>
                </c:pt>
                <c:pt idx="85">
                  <c:v>65.599999999999994</c:v>
                </c:pt>
                <c:pt idx="86">
                  <c:v>65.5</c:v>
                </c:pt>
                <c:pt idx="87">
                  <c:v>65.5</c:v>
                </c:pt>
                <c:pt idx="88">
                  <c:v>65.400000000000006</c:v>
                </c:pt>
                <c:pt idx="89">
                  <c:v>64.900000000000006</c:v>
                </c:pt>
                <c:pt idx="90">
                  <c:v>64.8</c:v>
                </c:pt>
                <c:pt idx="91">
                  <c:v>64.5</c:v>
                </c:pt>
                <c:pt idx="92">
                  <c:v>64.5</c:v>
                </c:pt>
                <c:pt idx="93">
                  <c:v>64.5</c:v>
                </c:pt>
                <c:pt idx="94">
                  <c:v>64.400000000000006</c:v>
                </c:pt>
                <c:pt idx="95">
                  <c:v>64.400000000000006</c:v>
                </c:pt>
                <c:pt idx="96">
                  <c:v>64.400000000000006</c:v>
                </c:pt>
                <c:pt idx="97">
                  <c:v>64.400000000000006</c:v>
                </c:pt>
                <c:pt idx="98">
                  <c:v>64.3</c:v>
                </c:pt>
                <c:pt idx="99">
                  <c:v>64.3</c:v>
                </c:pt>
                <c:pt idx="100">
                  <c:v>64.2</c:v>
                </c:pt>
                <c:pt idx="101">
                  <c:v>64.2</c:v>
                </c:pt>
                <c:pt idx="102">
                  <c:v>64.099999999999994</c:v>
                </c:pt>
                <c:pt idx="103">
                  <c:v>64.099999999999994</c:v>
                </c:pt>
                <c:pt idx="104">
                  <c:v>64</c:v>
                </c:pt>
                <c:pt idx="105">
                  <c:v>64</c:v>
                </c:pt>
                <c:pt idx="106">
                  <c:v>63.9</c:v>
                </c:pt>
                <c:pt idx="107">
                  <c:v>63.9</c:v>
                </c:pt>
                <c:pt idx="108">
                  <c:v>63.8</c:v>
                </c:pt>
                <c:pt idx="109">
                  <c:v>63.7</c:v>
                </c:pt>
                <c:pt idx="110">
                  <c:v>63.4</c:v>
                </c:pt>
                <c:pt idx="111">
                  <c:v>63.2</c:v>
                </c:pt>
                <c:pt idx="112">
                  <c:v>63.1</c:v>
                </c:pt>
                <c:pt idx="113">
                  <c:v>63</c:v>
                </c:pt>
                <c:pt idx="114">
                  <c:v>62.9</c:v>
                </c:pt>
                <c:pt idx="115">
                  <c:v>62.8</c:v>
                </c:pt>
                <c:pt idx="116">
                  <c:v>62.8</c:v>
                </c:pt>
                <c:pt idx="117">
                  <c:v>62.7</c:v>
                </c:pt>
                <c:pt idx="118">
                  <c:v>62.7</c:v>
                </c:pt>
                <c:pt idx="119">
                  <c:v>62.6</c:v>
                </c:pt>
                <c:pt idx="120">
                  <c:v>62.6</c:v>
                </c:pt>
                <c:pt idx="121">
                  <c:v>62.6</c:v>
                </c:pt>
                <c:pt idx="122">
                  <c:v>62.6</c:v>
                </c:pt>
                <c:pt idx="123">
                  <c:v>62.5</c:v>
                </c:pt>
                <c:pt idx="124">
                  <c:v>62.5</c:v>
                </c:pt>
                <c:pt idx="125">
                  <c:v>62.5</c:v>
                </c:pt>
                <c:pt idx="126">
                  <c:v>62.4</c:v>
                </c:pt>
                <c:pt idx="127">
                  <c:v>62.4</c:v>
                </c:pt>
                <c:pt idx="128">
                  <c:v>62.4</c:v>
                </c:pt>
                <c:pt idx="129">
                  <c:v>62.3</c:v>
                </c:pt>
                <c:pt idx="130">
                  <c:v>62.3</c:v>
                </c:pt>
                <c:pt idx="131">
                  <c:v>62.3</c:v>
                </c:pt>
                <c:pt idx="132">
                  <c:v>62.3</c:v>
                </c:pt>
                <c:pt idx="133">
                  <c:v>62.2</c:v>
                </c:pt>
                <c:pt idx="134">
                  <c:v>62.2</c:v>
                </c:pt>
                <c:pt idx="135">
                  <c:v>62.2</c:v>
                </c:pt>
                <c:pt idx="136">
                  <c:v>62.1</c:v>
                </c:pt>
                <c:pt idx="137">
                  <c:v>62.1</c:v>
                </c:pt>
                <c:pt idx="138">
                  <c:v>62.1</c:v>
                </c:pt>
                <c:pt idx="139">
                  <c:v>62</c:v>
                </c:pt>
                <c:pt idx="140">
                  <c:v>62</c:v>
                </c:pt>
                <c:pt idx="141">
                  <c:v>62</c:v>
                </c:pt>
                <c:pt idx="142">
                  <c:v>61.9</c:v>
                </c:pt>
                <c:pt idx="143">
                  <c:v>61.9</c:v>
                </c:pt>
                <c:pt idx="144">
                  <c:v>61.9</c:v>
                </c:pt>
                <c:pt idx="145">
                  <c:v>61.8</c:v>
                </c:pt>
                <c:pt idx="146">
                  <c:v>61.8</c:v>
                </c:pt>
                <c:pt idx="147">
                  <c:v>61.8</c:v>
                </c:pt>
                <c:pt idx="148">
                  <c:v>61.8</c:v>
                </c:pt>
                <c:pt idx="149">
                  <c:v>61.7</c:v>
                </c:pt>
                <c:pt idx="150">
                  <c:v>61.7</c:v>
                </c:pt>
                <c:pt idx="151">
                  <c:v>61.7</c:v>
                </c:pt>
                <c:pt idx="152">
                  <c:v>61.6</c:v>
                </c:pt>
                <c:pt idx="153">
                  <c:v>61.6</c:v>
                </c:pt>
                <c:pt idx="154">
                  <c:v>61.6</c:v>
                </c:pt>
                <c:pt idx="155">
                  <c:v>61.5</c:v>
                </c:pt>
                <c:pt idx="156">
                  <c:v>61.5</c:v>
                </c:pt>
                <c:pt idx="157">
                  <c:v>61.5</c:v>
                </c:pt>
                <c:pt idx="158">
                  <c:v>61.5</c:v>
                </c:pt>
                <c:pt idx="159">
                  <c:v>61.4</c:v>
                </c:pt>
                <c:pt idx="160">
                  <c:v>61.4</c:v>
                </c:pt>
                <c:pt idx="161">
                  <c:v>61.4</c:v>
                </c:pt>
                <c:pt idx="162">
                  <c:v>61.4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(13)'!$A$2:$A$164</c:f>
              <c:numCache>
                <c:formatCode>General</c:formatCode>
                <c:ptCount val="163"/>
                <c:pt idx="0">
                  <c:v>134.291</c:v>
                </c:pt>
                <c:pt idx="1">
                  <c:v>135.255</c:v>
                </c:pt>
                <c:pt idx="2">
                  <c:v>136.20699999999999</c:v>
                </c:pt>
                <c:pt idx="3">
                  <c:v>137.17400000000001</c:v>
                </c:pt>
                <c:pt idx="4">
                  <c:v>138.13</c:v>
                </c:pt>
                <c:pt idx="5">
                  <c:v>139.08699999999999</c:v>
                </c:pt>
                <c:pt idx="6">
                  <c:v>140.054</c:v>
                </c:pt>
                <c:pt idx="7">
                  <c:v>141.012</c:v>
                </c:pt>
                <c:pt idx="8">
                  <c:v>141.96899999999999</c:v>
                </c:pt>
                <c:pt idx="9">
                  <c:v>142.935</c:v>
                </c:pt>
                <c:pt idx="10">
                  <c:v>143.887</c:v>
                </c:pt>
                <c:pt idx="11">
                  <c:v>144.85300000000001</c:v>
                </c:pt>
                <c:pt idx="12">
                  <c:v>145.809</c:v>
                </c:pt>
                <c:pt idx="13">
                  <c:v>146.773</c:v>
                </c:pt>
                <c:pt idx="14">
                  <c:v>147.73400000000001</c:v>
                </c:pt>
                <c:pt idx="15">
                  <c:v>148.68799999999999</c:v>
                </c:pt>
                <c:pt idx="16">
                  <c:v>149.648</c:v>
                </c:pt>
                <c:pt idx="17">
                  <c:v>150.61099999999999</c:v>
                </c:pt>
                <c:pt idx="18">
                  <c:v>151.57300000000001</c:v>
                </c:pt>
                <c:pt idx="19">
                  <c:v>152.52699999999999</c:v>
                </c:pt>
                <c:pt idx="20">
                  <c:v>153.49</c:v>
                </c:pt>
                <c:pt idx="21">
                  <c:v>154.453</c:v>
                </c:pt>
                <c:pt idx="22">
                  <c:v>155.41</c:v>
                </c:pt>
                <c:pt idx="23">
                  <c:v>156.36799999999999</c:v>
                </c:pt>
                <c:pt idx="24">
                  <c:v>157.334</c:v>
                </c:pt>
                <c:pt idx="25">
                  <c:v>158.29300000000001</c:v>
                </c:pt>
                <c:pt idx="26">
                  <c:v>159.25</c:v>
                </c:pt>
                <c:pt idx="27">
                  <c:v>160.20699999999999</c:v>
                </c:pt>
                <c:pt idx="28">
                  <c:v>161.17400000000001</c:v>
                </c:pt>
                <c:pt idx="29">
                  <c:v>162.13399999999999</c:v>
                </c:pt>
                <c:pt idx="30">
                  <c:v>163.09</c:v>
                </c:pt>
                <c:pt idx="31">
                  <c:v>164.054</c:v>
                </c:pt>
                <c:pt idx="32">
                  <c:v>165.01499999999999</c:v>
                </c:pt>
                <c:pt idx="33">
                  <c:v>165.96899999999999</c:v>
                </c:pt>
                <c:pt idx="34">
                  <c:v>166.929</c:v>
                </c:pt>
                <c:pt idx="35">
                  <c:v>167.887</c:v>
                </c:pt>
                <c:pt idx="36">
                  <c:v>168.85300000000001</c:v>
                </c:pt>
                <c:pt idx="37">
                  <c:v>169.81200000000001</c:v>
                </c:pt>
                <c:pt idx="38">
                  <c:v>170.767</c:v>
                </c:pt>
                <c:pt idx="39">
                  <c:v>171.733</c:v>
                </c:pt>
                <c:pt idx="40">
                  <c:v>172.69200000000001</c:v>
                </c:pt>
                <c:pt idx="41">
                  <c:v>173.648</c:v>
                </c:pt>
                <c:pt idx="42">
                  <c:v>174.61500000000001</c:v>
                </c:pt>
                <c:pt idx="43">
                  <c:v>175.57300000000001</c:v>
                </c:pt>
                <c:pt idx="44">
                  <c:v>176.53100000000001</c:v>
                </c:pt>
                <c:pt idx="45">
                  <c:v>177.48699999999999</c:v>
                </c:pt>
                <c:pt idx="46">
                  <c:v>178.44900000000001</c:v>
                </c:pt>
                <c:pt idx="47">
                  <c:v>179.411</c:v>
                </c:pt>
                <c:pt idx="48">
                  <c:v>180.37200000000001</c:v>
                </c:pt>
                <c:pt idx="49">
                  <c:v>181.33500000000001</c:v>
                </c:pt>
                <c:pt idx="50">
                  <c:v>182.28700000000001</c:v>
                </c:pt>
                <c:pt idx="51">
                  <c:v>183.25</c:v>
                </c:pt>
                <c:pt idx="52">
                  <c:v>184.21</c:v>
                </c:pt>
                <c:pt idx="53">
                  <c:v>185.17400000000001</c:v>
                </c:pt>
                <c:pt idx="54">
                  <c:v>186.13499999999999</c:v>
                </c:pt>
                <c:pt idx="55">
                  <c:v>187.09200000000001</c:v>
                </c:pt>
                <c:pt idx="56">
                  <c:v>188.047</c:v>
                </c:pt>
                <c:pt idx="57">
                  <c:v>189.01499999999999</c:v>
                </c:pt>
                <c:pt idx="58">
                  <c:v>189.97399999999999</c:v>
                </c:pt>
                <c:pt idx="59">
                  <c:v>190.93</c:v>
                </c:pt>
                <c:pt idx="60">
                  <c:v>191.88900000000001</c:v>
                </c:pt>
                <c:pt idx="61">
                  <c:v>192.85499999999999</c:v>
                </c:pt>
                <c:pt idx="62">
                  <c:v>193.81200000000001</c:v>
                </c:pt>
                <c:pt idx="63">
                  <c:v>194.77099999999999</c:v>
                </c:pt>
                <c:pt idx="64">
                  <c:v>195.72800000000001</c:v>
                </c:pt>
                <c:pt idx="65">
                  <c:v>196.69200000000001</c:v>
                </c:pt>
                <c:pt idx="66">
                  <c:v>197.65199999999999</c:v>
                </c:pt>
                <c:pt idx="67">
                  <c:v>198.607</c:v>
                </c:pt>
                <c:pt idx="68">
                  <c:v>199.56700000000001</c:v>
                </c:pt>
                <c:pt idx="69">
                  <c:v>200.53100000000001</c:v>
                </c:pt>
                <c:pt idx="70">
                  <c:v>201.49199999999999</c:v>
                </c:pt>
                <c:pt idx="71">
                  <c:v>202.45500000000001</c:v>
                </c:pt>
                <c:pt idx="72">
                  <c:v>203.40899999999999</c:v>
                </c:pt>
                <c:pt idx="73">
                  <c:v>204.37200000000001</c:v>
                </c:pt>
                <c:pt idx="74">
                  <c:v>205.328</c:v>
                </c:pt>
                <c:pt idx="75">
                  <c:v>206.29499999999999</c:v>
                </c:pt>
                <c:pt idx="76">
                  <c:v>207.25299999999999</c:v>
                </c:pt>
                <c:pt idx="77">
                  <c:v>208.21</c:v>
                </c:pt>
                <c:pt idx="78">
                  <c:v>209.167</c:v>
                </c:pt>
                <c:pt idx="79">
                  <c:v>210.13399999999999</c:v>
                </c:pt>
                <c:pt idx="80">
                  <c:v>211.09399999999999</c:v>
                </c:pt>
                <c:pt idx="81">
                  <c:v>212.05199999999999</c:v>
                </c:pt>
                <c:pt idx="82">
                  <c:v>213.00899999999999</c:v>
                </c:pt>
                <c:pt idx="83">
                  <c:v>213.97399999999999</c:v>
                </c:pt>
                <c:pt idx="84">
                  <c:v>214.934</c:v>
                </c:pt>
                <c:pt idx="85">
                  <c:v>215.89099999999999</c:v>
                </c:pt>
                <c:pt idx="86">
                  <c:v>216.84800000000001</c:v>
                </c:pt>
                <c:pt idx="87">
                  <c:v>217.81200000000001</c:v>
                </c:pt>
                <c:pt idx="88">
                  <c:v>218.77199999999999</c:v>
                </c:pt>
                <c:pt idx="89">
                  <c:v>219.73099999999999</c:v>
                </c:pt>
                <c:pt idx="90">
                  <c:v>220.68700000000001</c:v>
                </c:pt>
                <c:pt idx="91">
                  <c:v>221.65199999999999</c:v>
                </c:pt>
                <c:pt idx="92">
                  <c:v>222.61199999999999</c:v>
                </c:pt>
                <c:pt idx="93">
                  <c:v>223.56700000000001</c:v>
                </c:pt>
                <c:pt idx="94">
                  <c:v>224.53399999999999</c:v>
                </c:pt>
                <c:pt idx="95">
                  <c:v>225.489</c:v>
                </c:pt>
                <c:pt idx="96">
                  <c:v>226.44800000000001</c:v>
                </c:pt>
                <c:pt idx="97">
                  <c:v>227.41499999999999</c:v>
                </c:pt>
                <c:pt idx="98">
                  <c:v>228.36799999999999</c:v>
                </c:pt>
                <c:pt idx="99">
                  <c:v>229.32900000000001</c:v>
                </c:pt>
                <c:pt idx="100">
                  <c:v>230.28899999999999</c:v>
                </c:pt>
                <c:pt idx="101">
                  <c:v>231.25399999999999</c:v>
                </c:pt>
                <c:pt idx="102">
                  <c:v>232.214</c:v>
                </c:pt>
                <c:pt idx="103">
                  <c:v>233.16900000000001</c:v>
                </c:pt>
                <c:pt idx="104">
                  <c:v>234.12799999999999</c:v>
                </c:pt>
                <c:pt idx="105">
                  <c:v>235.09399999999999</c:v>
                </c:pt>
                <c:pt idx="106">
                  <c:v>236.054</c:v>
                </c:pt>
                <c:pt idx="107">
                  <c:v>237.011</c:v>
                </c:pt>
                <c:pt idx="108">
                  <c:v>237.96700000000001</c:v>
                </c:pt>
                <c:pt idx="109">
                  <c:v>238.934</c:v>
                </c:pt>
                <c:pt idx="110">
                  <c:v>239.90199999999999</c:v>
                </c:pt>
                <c:pt idx="111">
                  <c:v>240.852</c:v>
                </c:pt>
                <c:pt idx="112">
                  <c:v>241.80699999999999</c:v>
                </c:pt>
                <c:pt idx="113">
                  <c:v>242.773</c:v>
                </c:pt>
                <c:pt idx="114">
                  <c:v>243.73099999999999</c:v>
                </c:pt>
                <c:pt idx="115">
                  <c:v>244.69</c:v>
                </c:pt>
                <c:pt idx="116">
                  <c:v>245.64699999999999</c:v>
                </c:pt>
                <c:pt idx="117">
                  <c:v>246.61099999999999</c:v>
                </c:pt>
                <c:pt idx="118">
                  <c:v>247.572</c:v>
                </c:pt>
                <c:pt idx="119">
                  <c:v>248.535</c:v>
                </c:pt>
                <c:pt idx="120">
                  <c:v>249.495</c:v>
                </c:pt>
                <c:pt idx="121">
                  <c:v>250.45</c:v>
                </c:pt>
                <c:pt idx="122">
                  <c:v>251.41</c:v>
                </c:pt>
                <c:pt idx="123">
                  <c:v>252.374</c:v>
                </c:pt>
                <c:pt idx="124">
                  <c:v>253.327</c:v>
                </c:pt>
                <c:pt idx="125">
                  <c:v>254.28899999999999</c:v>
                </c:pt>
                <c:pt idx="126">
                  <c:v>255.24700000000001</c:v>
                </c:pt>
                <c:pt idx="127">
                  <c:v>256.21499999999997</c:v>
                </c:pt>
                <c:pt idx="128">
                  <c:v>257.17200000000003</c:v>
                </c:pt>
                <c:pt idx="129">
                  <c:v>258.12900000000002</c:v>
                </c:pt>
                <c:pt idx="130">
                  <c:v>259.08699999999999</c:v>
                </c:pt>
                <c:pt idx="131">
                  <c:v>260.05399999999997</c:v>
                </c:pt>
                <c:pt idx="132">
                  <c:v>261.01100000000002</c:v>
                </c:pt>
                <c:pt idx="133">
                  <c:v>261.97000000000003</c:v>
                </c:pt>
                <c:pt idx="134">
                  <c:v>262.92700000000002</c:v>
                </c:pt>
                <c:pt idx="135">
                  <c:v>263.89299999999997</c:v>
                </c:pt>
                <c:pt idx="136">
                  <c:v>264.85199999999998</c:v>
                </c:pt>
                <c:pt idx="137">
                  <c:v>265.815</c:v>
                </c:pt>
                <c:pt idx="138">
                  <c:v>266.767</c:v>
                </c:pt>
                <c:pt idx="139">
                  <c:v>267.72899999999998</c:v>
                </c:pt>
                <c:pt idx="140">
                  <c:v>268.69</c:v>
                </c:pt>
                <c:pt idx="141">
                  <c:v>269.64699999999999</c:v>
                </c:pt>
                <c:pt idx="142">
                  <c:v>270.613</c:v>
                </c:pt>
                <c:pt idx="143">
                  <c:v>271.57100000000003</c:v>
                </c:pt>
                <c:pt idx="144">
                  <c:v>272.52800000000002</c:v>
                </c:pt>
                <c:pt idx="145">
                  <c:v>273.495</c:v>
                </c:pt>
                <c:pt idx="146">
                  <c:v>274.45299999999997</c:v>
                </c:pt>
                <c:pt idx="147">
                  <c:v>275.41000000000003</c:v>
                </c:pt>
                <c:pt idx="148">
                  <c:v>276.36700000000002</c:v>
                </c:pt>
                <c:pt idx="149">
                  <c:v>277.334</c:v>
                </c:pt>
                <c:pt idx="150">
                  <c:v>278.28699999999998</c:v>
                </c:pt>
                <c:pt idx="151">
                  <c:v>279.24700000000001</c:v>
                </c:pt>
                <c:pt idx="152">
                  <c:v>280.20800000000003</c:v>
                </c:pt>
                <c:pt idx="153">
                  <c:v>281.17099999999999</c:v>
                </c:pt>
                <c:pt idx="154">
                  <c:v>282.13400000000001</c:v>
                </c:pt>
                <c:pt idx="155">
                  <c:v>283.08699999999999</c:v>
                </c:pt>
                <c:pt idx="156">
                  <c:v>284.04700000000003</c:v>
                </c:pt>
                <c:pt idx="157">
                  <c:v>285.01</c:v>
                </c:pt>
                <c:pt idx="158">
                  <c:v>285.97199999999998</c:v>
                </c:pt>
                <c:pt idx="159">
                  <c:v>286.92899999999997</c:v>
                </c:pt>
                <c:pt idx="160">
                  <c:v>287.887</c:v>
                </c:pt>
                <c:pt idx="161">
                  <c:v>288.851</c:v>
                </c:pt>
                <c:pt idx="162">
                  <c:v>289.80900000000003</c:v>
                </c:pt>
              </c:numCache>
            </c:numRef>
          </c:xVal>
          <c:yVal>
            <c:numRef>
              <c:f>'14.08 (13)'!$C$2:$C$164</c:f>
              <c:numCache>
                <c:formatCode>0.0</c:formatCode>
                <c:ptCount val="163"/>
                <c:pt idx="0">
                  <c:v>61.1</c:v>
                </c:pt>
                <c:pt idx="1">
                  <c:v>61.1</c:v>
                </c:pt>
                <c:pt idx="2">
                  <c:v>61.1</c:v>
                </c:pt>
                <c:pt idx="3">
                  <c:v>61.1</c:v>
                </c:pt>
                <c:pt idx="4">
                  <c:v>61.1</c:v>
                </c:pt>
                <c:pt idx="5">
                  <c:v>61.1</c:v>
                </c:pt>
                <c:pt idx="6">
                  <c:v>61.1</c:v>
                </c:pt>
                <c:pt idx="7">
                  <c:v>61.1</c:v>
                </c:pt>
                <c:pt idx="8">
                  <c:v>61.1</c:v>
                </c:pt>
                <c:pt idx="9">
                  <c:v>61.1</c:v>
                </c:pt>
                <c:pt idx="10">
                  <c:v>61.1</c:v>
                </c:pt>
                <c:pt idx="11">
                  <c:v>61.1</c:v>
                </c:pt>
                <c:pt idx="12">
                  <c:v>61.1</c:v>
                </c:pt>
                <c:pt idx="13">
                  <c:v>61.1</c:v>
                </c:pt>
                <c:pt idx="14">
                  <c:v>61.1</c:v>
                </c:pt>
                <c:pt idx="15">
                  <c:v>61.1</c:v>
                </c:pt>
                <c:pt idx="16">
                  <c:v>61.1</c:v>
                </c:pt>
                <c:pt idx="17">
                  <c:v>61.1</c:v>
                </c:pt>
                <c:pt idx="18">
                  <c:v>61.1</c:v>
                </c:pt>
                <c:pt idx="19">
                  <c:v>61.1</c:v>
                </c:pt>
                <c:pt idx="20">
                  <c:v>61.1</c:v>
                </c:pt>
                <c:pt idx="21">
                  <c:v>61.1</c:v>
                </c:pt>
                <c:pt idx="22">
                  <c:v>61.1</c:v>
                </c:pt>
                <c:pt idx="23">
                  <c:v>61.1</c:v>
                </c:pt>
                <c:pt idx="24">
                  <c:v>61.1</c:v>
                </c:pt>
                <c:pt idx="25">
                  <c:v>61.1</c:v>
                </c:pt>
                <c:pt idx="26">
                  <c:v>61.1</c:v>
                </c:pt>
                <c:pt idx="27">
                  <c:v>61.1</c:v>
                </c:pt>
                <c:pt idx="28">
                  <c:v>61.1</c:v>
                </c:pt>
                <c:pt idx="29">
                  <c:v>61.1</c:v>
                </c:pt>
                <c:pt idx="30">
                  <c:v>61.1</c:v>
                </c:pt>
                <c:pt idx="31">
                  <c:v>61.1</c:v>
                </c:pt>
                <c:pt idx="32">
                  <c:v>61.1</c:v>
                </c:pt>
                <c:pt idx="33">
                  <c:v>61.1</c:v>
                </c:pt>
                <c:pt idx="34">
                  <c:v>61.1</c:v>
                </c:pt>
                <c:pt idx="35">
                  <c:v>61.1</c:v>
                </c:pt>
                <c:pt idx="36">
                  <c:v>61.1</c:v>
                </c:pt>
                <c:pt idx="37">
                  <c:v>61.1</c:v>
                </c:pt>
                <c:pt idx="38">
                  <c:v>61.1</c:v>
                </c:pt>
                <c:pt idx="39">
                  <c:v>61.1</c:v>
                </c:pt>
                <c:pt idx="40">
                  <c:v>61.1</c:v>
                </c:pt>
                <c:pt idx="41">
                  <c:v>61.1</c:v>
                </c:pt>
                <c:pt idx="42">
                  <c:v>61.1</c:v>
                </c:pt>
                <c:pt idx="43">
                  <c:v>61.1</c:v>
                </c:pt>
                <c:pt idx="44">
                  <c:v>61.1</c:v>
                </c:pt>
                <c:pt idx="45">
                  <c:v>61.1</c:v>
                </c:pt>
                <c:pt idx="46">
                  <c:v>61.1</c:v>
                </c:pt>
                <c:pt idx="47">
                  <c:v>61.1</c:v>
                </c:pt>
                <c:pt idx="48">
                  <c:v>61.1</c:v>
                </c:pt>
                <c:pt idx="49">
                  <c:v>61.1</c:v>
                </c:pt>
                <c:pt idx="50">
                  <c:v>61.1</c:v>
                </c:pt>
                <c:pt idx="51">
                  <c:v>61.1</c:v>
                </c:pt>
                <c:pt idx="52">
                  <c:v>61.1</c:v>
                </c:pt>
                <c:pt idx="53">
                  <c:v>61.1</c:v>
                </c:pt>
                <c:pt idx="54">
                  <c:v>61.1</c:v>
                </c:pt>
                <c:pt idx="55">
                  <c:v>61.1</c:v>
                </c:pt>
                <c:pt idx="56">
                  <c:v>61.1</c:v>
                </c:pt>
                <c:pt idx="57">
                  <c:v>61.1</c:v>
                </c:pt>
                <c:pt idx="58">
                  <c:v>61.1</c:v>
                </c:pt>
                <c:pt idx="59">
                  <c:v>61.1</c:v>
                </c:pt>
                <c:pt idx="60">
                  <c:v>61.1</c:v>
                </c:pt>
                <c:pt idx="61">
                  <c:v>61.1</c:v>
                </c:pt>
                <c:pt idx="62">
                  <c:v>61.1</c:v>
                </c:pt>
                <c:pt idx="63">
                  <c:v>61.1</c:v>
                </c:pt>
                <c:pt idx="64">
                  <c:v>61.1</c:v>
                </c:pt>
                <c:pt idx="65">
                  <c:v>61.1</c:v>
                </c:pt>
                <c:pt idx="66">
                  <c:v>61.1</c:v>
                </c:pt>
                <c:pt idx="67">
                  <c:v>61.1</c:v>
                </c:pt>
                <c:pt idx="68">
                  <c:v>61.1</c:v>
                </c:pt>
                <c:pt idx="69">
                  <c:v>61.1</c:v>
                </c:pt>
                <c:pt idx="70">
                  <c:v>61.1</c:v>
                </c:pt>
                <c:pt idx="71">
                  <c:v>61.1</c:v>
                </c:pt>
                <c:pt idx="72">
                  <c:v>61.1</c:v>
                </c:pt>
                <c:pt idx="73">
                  <c:v>61.1</c:v>
                </c:pt>
                <c:pt idx="74">
                  <c:v>61.1</c:v>
                </c:pt>
                <c:pt idx="75">
                  <c:v>61.1</c:v>
                </c:pt>
                <c:pt idx="76">
                  <c:v>61.1</c:v>
                </c:pt>
                <c:pt idx="77">
                  <c:v>61.1</c:v>
                </c:pt>
                <c:pt idx="78">
                  <c:v>61.1</c:v>
                </c:pt>
                <c:pt idx="79">
                  <c:v>61.1</c:v>
                </c:pt>
                <c:pt idx="80">
                  <c:v>61.1</c:v>
                </c:pt>
                <c:pt idx="81">
                  <c:v>61.1</c:v>
                </c:pt>
                <c:pt idx="82">
                  <c:v>61.1</c:v>
                </c:pt>
                <c:pt idx="83">
                  <c:v>61.1</c:v>
                </c:pt>
                <c:pt idx="84">
                  <c:v>61.1</c:v>
                </c:pt>
                <c:pt idx="85">
                  <c:v>61.1</c:v>
                </c:pt>
                <c:pt idx="86">
                  <c:v>61.1</c:v>
                </c:pt>
                <c:pt idx="87">
                  <c:v>61.1</c:v>
                </c:pt>
                <c:pt idx="88">
                  <c:v>61.1</c:v>
                </c:pt>
                <c:pt idx="89">
                  <c:v>61.1</c:v>
                </c:pt>
                <c:pt idx="90">
                  <c:v>61.1</c:v>
                </c:pt>
                <c:pt idx="91">
                  <c:v>61.1</c:v>
                </c:pt>
                <c:pt idx="92">
                  <c:v>61.1</c:v>
                </c:pt>
                <c:pt idx="93">
                  <c:v>61.1</c:v>
                </c:pt>
                <c:pt idx="94">
                  <c:v>61.1</c:v>
                </c:pt>
                <c:pt idx="95">
                  <c:v>61.1</c:v>
                </c:pt>
                <c:pt idx="96">
                  <c:v>61.1</c:v>
                </c:pt>
                <c:pt idx="97">
                  <c:v>61.1</c:v>
                </c:pt>
                <c:pt idx="98">
                  <c:v>61.1</c:v>
                </c:pt>
                <c:pt idx="99">
                  <c:v>61.1</c:v>
                </c:pt>
                <c:pt idx="100">
                  <c:v>61.1</c:v>
                </c:pt>
                <c:pt idx="101">
                  <c:v>61.1</c:v>
                </c:pt>
                <c:pt idx="102">
                  <c:v>61.1</c:v>
                </c:pt>
                <c:pt idx="103">
                  <c:v>61.1</c:v>
                </c:pt>
                <c:pt idx="104">
                  <c:v>61.1</c:v>
                </c:pt>
                <c:pt idx="105">
                  <c:v>61.1</c:v>
                </c:pt>
                <c:pt idx="106">
                  <c:v>61.1</c:v>
                </c:pt>
                <c:pt idx="107">
                  <c:v>61.1</c:v>
                </c:pt>
                <c:pt idx="108">
                  <c:v>61.1</c:v>
                </c:pt>
                <c:pt idx="109">
                  <c:v>61.1</c:v>
                </c:pt>
                <c:pt idx="110">
                  <c:v>61.1</c:v>
                </c:pt>
                <c:pt idx="111">
                  <c:v>61.1</c:v>
                </c:pt>
                <c:pt idx="112">
                  <c:v>61.1</c:v>
                </c:pt>
                <c:pt idx="113">
                  <c:v>61.1</c:v>
                </c:pt>
                <c:pt idx="114">
                  <c:v>61.1</c:v>
                </c:pt>
                <c:pt idx="115">
                  <c:v>61.1</c:v>
                </c:pt>
                <c:pt idx="116">
                  <c:v>61.1</c:v>
                </c:pt>
                <c:pt idx="117">
                  <c:v>61.1</c:v>
                </c:pt>
                <c:pt idx="118">
                  <c:v>61.1</c:v>
                </c:pt>
                <c:pt idx="119">
                  <c:v>61.1</c:v>
                </c:pt>
                <c:pt idx="120">
                  <c:v>61.1</c:v>
                </c:pt>
                <c:pt idx="121">
                  <c:v>61.1</c:v>
                </c:pt>
                <c:pt idx="122">
                  <c:v>61.1</c:v>
                </c:pt>
                <c:pt idx="123">
                  <c:v>61.1</c:v>
                </c:pt>
                <c:pt idx="124">
                  <c:v>61.1</c:v>
                </c:pt>
                <c:pt idx="125">
                  <c:v>61.1</c:v>
                </c:pt>
                <c:pt idx="126">
                  <c:v>61.1</c:v>
                </c:pt>
                <c:pt idx="127">
                  <c:v>61.1</c:v>
                </c:pt>
                <c:pt idx="128">
                  <c:v>61.1</c:v>
                </c:pt>
                <c:pt idx="129">
                  <c:v>61.1</c:v>
                </c:pt>
                <c:pt idx="130">
                  <c:v>61.1</c:v>
                </c:pt>
                <c:pt idx="131">
                  <c:v>61.1</c:v>
                </c:pt>
                <c:pt idx="132">
                  <c:v>61.1</c:v>
                </c:pt>
                <c:pt idx="133">
                  <c:v>61.1</c:v>
                </c:pt>
                <c:pt idx="134">
                  <c:v>61.1</c:v>
                </c:pt>
                <c:pt idx="135">
                  <c:v>61.1</c:v>
                </c:pt>
                <c:pt idx="136">
                  <c:v>61.1</c:v>
                </c:pt>
                <c:pt idx="137">
                  <c:v>61.1</c:v>
                </c:pt>
                <c:pt idx="138">
                  <c:v>61.1</c:v>
                </c:pt>
                <c:pt idx="139">
                  <c:v>61.1</c:v>
                </c:pt>
                <c:pt idx="140">
                  <c:v>61.1</c:v>
                </c:pt>
                <c:pt idx="141">
                  <c:v>61.1</c:v>
                </c:pt>
                <c:pt idx="142">
                  <c:v>61.1</c:v>
                </c:pt>
                <c:pt idx="143">
                  <c:v>61.1</c:v>
                </c:pt>
                <c:pt idx="144">
                  <c:v>61.1</c:v>
                </c:pt>
                <c:pt idx="145">
                  <c:v>61.1</c:v>
                </c:pt>
                <c:pt idx="146">
                  <c:v>61.1</c:v>
                </c:pt>
                <c:pt idx="147">
                  <c:v>61.1</c:v>
                </c:pt>
                <c:pt idx="148">
                  <c:v>61.1</c:v>
                </c:pt>
                <c:pt idx="149">
                  <c:v>61.1</c:v>
                </c:pt>
                <c:pt idx="150">
                  <c:v>61.1</c:v>
                </c:pt>
                <c:pt idx="151">
                  <c:v>61.1</c:v>
                </c:pt>
                <c:pt idx="152">
                  <c:v>61.1</c:v>
                </c:pt>
                <c:pt idx="153">
                  <c:v>61.1</c:v>
                </c:pt>
                <c:pt idx="154">
                  <c:v>61.1</c:v>
                </c:pt>
                <c:pt idx="155">
                  <c:v>61.1</c:v>
                </c:pt>
                <c:pt idx="156">
                  <c:v>61.1</c:v>
                </c:pt>
                <c:pt idx="157">
                  <c:v>61.1</c:v>
                </c:pt>
                <c:pt idx="158">
                  <c:v>61.1</c:v>
                </c:pt>
                <c:pt idx="159">
                  <c:v>61.1</c:v>
                </c:pt>
                <c:pt idx="160">
                  <c:v>61.1</c:v>
                </c:pt>
                <c:pt idx="161">
                  <c:v>61.1</c:v>
                </c:pt>
                <c:pt idx="162">
                  <c:v>61.1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1376"/>
        <c:axId val="120502912"/>
      </c:scatterChart>
      <c:valAx>
        <c:axId val="12050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0502912"/>
        <c:crosses val="autoZero"/>
        <c:crossBetween val="midCat"/>
      </c:valAx>
      <c:valAx>
        <c:axId val="1205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5013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(13)'!$M$1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(13)'!$L$2:$L$283</c:f>
              <c:numCache>
                <c:formatCode>General</c:formatCode>
                <c:ptCount val="282"/>
                <c:pt idx="0">
                  <c:v>115.154</c:v>
                </c:pt>
                <c:pt idx="1">
                  <c:v>116.107</c:v>
                </c:pt>
                <c:pt idx="2">
                  <c:v>117.06699999999999</c:v>
                </c:pt>
                <c:pt idx="3">
                  <c:v>118.03</c:v>
                </c:pt>
                <c:pt idx="4">
                  <c:v>118.992</c:v>
                </c:pt>
                <c:pt idx="5">
                  <c:v>119.949</c:v>
                </c:pt>
                <c:pt idx="6">
                  <c:v>120.914</c:v>
                </c:pt>
                <c:pt idx="7">
                  <c:v>121.875</c:v>
                </c:pt>
                <c:pt idx="8">
                  <c:v>122.82899999999999</c:v>
                </c:pt>
                <c:pt idx="9">
                  <c:v>123.788</c:v>
                </c:pt>
                <c:pt idx="10">
                  <c:v>124.754</c:v>
                </c:pt>
                <c:pt idx="11">
                  <c:v>125.712</c:v>
                </c:pt>
                <c:pt idx="12">
                  <c:v>126.66800000000001</c:v>
                </c:pt>
                <c:pt idx="13">
                  <c:v>127.63500000000001</c:v>
                </c:pt>
                <c:pt idx="14">
                  <c:v>128.58699999999999</c:v>
                </c:pt>
                <c:pt idx="15">
                  <c:v>129.548</c:v>
                </c:pt>
                <c:pt idx="16">
                  <c:v>130.50899999999999</c:v>
                </c:pt>
                <c:pt idx="17">
                  <c:v>131.47300000000001</c:v>
                </c:pt>
                <c:pt idx="18">
                  <c:v>132.434</c:v>
                </c:pt>
                <c:pt idx="19">
                  <c:v>133.38800000000001</c:v>
                </c:pt>
                <c:pt idx="20">
                  <c:v>134.34800000000001</c:v>
                </c:pt>
                <c:pt idx="21">
                  <c:v>135.31100000000001</c:v>
                </c:pt>
                <c:pt idx="22">
                  <c:v>136.273</c:v>
                </c:pt>
                <c:pt idx="23">
                  <c:v>137.22999999999999</c:v>
                </c:pt>
                <c:pt idx="24">
                  <c:v>138.18700000000001</c:v>
                </c:pt>
                <c:pt idx="25">
                  <c:v>139.15199999999999</c:v>
                </c:pt>
                <c:pt idx="26">
                  <c:v>140.11099999999999</c:v>
                </c:pt>
                <c:pt idx="27">
                  <c:v>141.06700000000001</c:v>
                </c:pt>
                <c:pt idx="28">
                  <c:v>142.03399999999999</c:v>
                </c:pt>
                <c:pt idx="29">
                  <c:v>142.994</c:v>
                </c:pt>
                <c:pt idx="30">
                  <c:v>143.94999999999999</c:v>
                </c:pt>
                <c:pt idx="31">
                  <c:v>144.90899999999999</c:v>
                </c:pt>
                <c:pt idx="32">
                  <c:v>145.86799999999999</c:v>
                </c:pt>
                <c:pt idx="33">
                  <c:v>146.83000000000001</c:v>
                </c:pt>
                <c:pt idx="34">
                  <c:v>147.79</c:v>
                </c:pt>
                <c:pt idx="35">
                  <c:v>148.75399999999999</c:v>
                </c:pt>
                <c:pt idx="36">
                  <c:v>149.70699999999999</c:v>
                </c:pt>
                <c:pt idx="37">
                  <c:v>150.66900000000001</c:v>
                </c:pt>
                <c:pt idx="38">
                  <c:v>151.62899999999999</c:v>
                </c:pt>
                <c:pt idx="39">
                  <c:v>152.59200000000001</c:v>
                </c:pt>
                <c:pt idx="40">
                  <c:v>153.547</c:v>
                </c:pt>
                <c:pt idx="41">
                  <c:v>154.51</c:v>
                </c:pt>
                <c:pt idx="42">
                  <c:v>155.46700000000001</c:v>
                </c:pt>
                <c:pt idx="43">
                  <c:v>156.43299999999999</c:v>
                </c:pt>
                <c:pt idx="44">
                  <c:v>157.392</c:v>
                </c:pt>
                <c:pt idx="45">
                  <c:v>158.34800000000001</c:v>
                </c:pt>
                <c:pt idx="46">
                  <c:v>159.315</c:v>
                </c:pt>
                <c:pt idx="47">
                  <c:v>160.274</c:v>
                </c:pt>
                <c:pt idx="48">
                  <c:v>161.23099999999999</c:v>
                </c:pt>
                <c:pt idx="49">
                  <c:v>162.18899999999999</c:v>
                </c:pt>
                <c:pt idx="50">
                  <c:v>163.14699999999999</c:v>
                </c:pt>
                <c:pt idx="51">
                  <c:v>164.11</c:v>
                </c:pt>
                <c:pt idx="52">
                  <c:v>165.072</c:v>
                </c:pt>
                <c:pt idx="53">
                  <c:v>166.03399999999999</c:v>
                </c:pt>
                <c:pt idx="54">
                  <c:v>166.98699999999999</c:v>
                </c:pt>
                <c:pt idx="55">
                  <c:v>167.95</c:v>
                </c:pt>
                <c:pt idx="56">
                  <c:v>168.91</c:v>
                </c:pt>
                <c:pt idx="57">
                  <c:v>169.87100000000001</c:v>
                </c:pt>
                <c:pt idx="58">
                  <c:v>170.834</c:v>
                </c:pt>
                <c:pt idx="59">
                  <c:v>171.791</c:v>
                </c:pt>
                <c:pt idx="60">
                  <c:v>172.74700000000001</c:v>
                </c:pt>
                <c:pt idx="61">
                  <c:v>173.714</c:v>
                </c:pt>
                <c:pt idx="62">
                  <c:v>174.673</c:v>
                </c:pt>
                <c:pt idx="63">
                  <c:v>175.62899999999999</c:v>
                </c:pt>
                <c:pt idx="64">
                  <c:v>176.58699999999999</c:v>
                </c:pt>
                <c:pt idx="65">
                  <c:v>177.553</c:v>
                </c:pt>
                <c:pt idx="66">
                  <c:v>178.50700000000001</c:v>
                </c:pt>
                <c:pt idx="67">
                  <c:v>179.46700000000001</c:v>
                </c:pt>
                <c:pt idx="68">
                  <c:v>180.42699999999999</c:v>
                </c:pt>
                <c:pt idx="69">
                  <c:v>181.39</c:v>
                </c:pt>
                <c:pt idx="70">
                  <c:v>182.352</c:v>
                </c:pt>
                <c:pt idx="71">
                  <c:v>183.30699999999999</c:v>
                </c:pt>
                <c:pt idx="72">
                  <c:v>184.267</c:v>
                </c:pt>
                <c:pt idx="73">
                  <c:v>185.23099999999999</c:v>
                </c:pt>
                <c:pt idx="74">
                  <c:v>186.19200000000001</c:v>
                </c:pt>
                <c:pt idx="75">
                  <c:v>187.149</c:v>
                </c:pt>
                <c:pt idx="76">
                  <c:v>188.114</c:v>
                </c:pt>
                <c:pt idx="77">
                  <c:v>189.071</c:v>
                </c:pt>
                <c:pt idx="78">
                  <c:v>190.02799999999999</c:v>
                </c:pt>
                <c:pt idx="79">
                  <c:v>190.995</c:v>
                </c:pt>
                <c:pt idx="80">
                  <c:v>191.95400000000001</c:v>
                </c:pt>
                <c:pt idx="81">
                  <c:v>192.91</c:v>
                </c:pt>
                <c:pt idx="82">
                  <c:v>193.87</c:v>
                </c:pt>
                <c:pt idx="83">
                  <c:v>194.828</c:v>
                </c:pt>
                <c:pt idx="84">
                  <c:v>195.79400000000001</c:v>
                </c:pt>
                <c:pt idx="85">
                  <c:v>196.74799999999999</c:v>
                </c:pt>
                <c:pt idx="86">
                  <c:v>197.708</c:v>
                </c:pt>
                <c:pt idx="87">
                  <c:v>198.67099999999999</c:v>
                </c:pt>
                <c:pt idx="88">
                  <c:v>199.63300000000001</c:v>
                </c:pt>
                <c:pt idx="89">
                  <c:v>200.58699999999999</c:v>
                </c:pt>
                <c:pt idx="90">
                  <c:v>201.547</c:v>
                </c:pt>
                <c:pt idx="91">
                  <c:v>202.512</c:v>
                </c:pt>
                <c:pt idx="92">
                  <c:v>203.47499999999999</c:v>
                </c:pt>
                <c:pt idx="93">
                  <c:v>204.428</c:v>
                </c:pt>
                <c:pt idx="94">
                  <c:v>205.39400000000001</c:v>
                </c:pt>
                <c:pt idx="95">
                  <c:v>206.352</c:v>
                </c:pt>
                <c:pt idx="96">
                  <c:v>207.31</c:v>
                </c:pt>
                <c:pt idx="97">
                  <c:v>208.267</c:v>
                </c:pt>
                <c:pt idx="98">
                  <c:v>209.233</c:v>
                </c:pt>
                <c:pt idx="99">
                  <c:v>210.191</c:v>
                </c:pt>
                <c:pt idx="100">
                  <c:v>211.149</c:v>
                </c:pt>
                <c:pt idx="101">
                  <c:v>212.107</c:v>
                </c:pt>
                <c:pt idx="102">
                  <c:v>213.07499999999999</c:v>
                </c:pt>
                <c:pt idx="103">
                  <c:v>214.029</c:v>
                </c:pt>
                <c:pt idx="104">
                  <c:v>214.989</c:v>
                </c:pt>
                <c:pt idx="105">
                  <c:v>215.95400000000001</c:v>
                </c:pt>
                <c:pt idx="106">
                  <c:v>216.91399999999999</c:v>
                </c:pt>
                <c:pt idx="107">
                  <c:v>217.87200000000001</c:v>
                </c:pt>
                <c:pt idx="108">
                  <c:v>218.82900000000001</c:v>
                </c:pt>
                <c:pt idx="109">
                  <c:v>219.78700000000001</c:v>
                </c:pt>
                <c:pt idx="110">
                  <c:v>220.751</c:v>
                </c:pt>
                <c:pt idx="111">
                  <c:v>221.708</c:v>
                </c:pt>
                <c:pt idx="112">
                  <c:v>222.667</c:v>
                </c:pt>
                <c:pt idx="113">
                  <c:v>223.63499999999999</c:v>
                </c:pt>
                <c:pt idx="114">
                  <c:v>224.59100000000001</c:v>
                </c:pt>
                <c:pt idx="115">
                  <c:v>225.547</c:v>
                </c:pt>
                <c:pt idx="116">
                  <c:v>226.51400000000001</c:v>
                </c:pt>
                <c:pt idx="117">
                  <c:v>227.47200000000001</c:v>
                </c:pt>
                <c:pt idx="118">
                  <c:v>228.434</c:v>
                </c:pt>
                <c:pt idx="119">
                  <c:v>229.387</c:v>
                </c:pt>
                <c:pt idx="120">
                  <c:v>230.34700000000001</c:v>
                </c:pt>
                <c:pt idx="121">
                  <c:v>231.31</c:v>
                </c:pt>
                <c:pt idx="122">
                  <c:v>232.27</c:v>
                </c:pt>
                <c:pt idx="123">
                  <c:v>233.23500000000001</c:v>
                </c:pt>
                <c:pt idx="124">
                  <c:v>234.19499999999999</c:v>
                </c:pt>
                <c:pt idx="125">
                  <c:v>235.15</c:v>
                </c:pt>
                <c:pt idx="126">
                  <c:v>236.10900000000001</c:v>
                </c:pt>
                <c:pt idx="127">
                  <c:v>237.06800000000001</c:v>
                </c:pt>
                <c:pt idx="128">
                  <c:v>238.03200000000001</c:v>
                </c:pt>
                <c:pt idx="129">
                  <c:v>238.99</c:v>
                </c:pt>
                <c:pt idx="130">
                  <c:v>239.947</c:v>
                </c:pt>
                <c:pt idx="131">
                  <c:v>240.91499999999999</c:v>
                </c:pt>
                <c:pt idx="132">
                  <c:v>241.86699999999999</c:v>
                </c:pt>
                <c:pt idx="133">
                  <c:v>242.82900000000001</c:v>
                </c:pt>
                <c:pt idx="134">
                  <c:v>243.78700000000001</c:v>
                </c:pt>
                <c:pt idx="135">
                  <c:v>244.74700000000001</c:v>
                </c:pt>
                <c:pt idx="136">
                  <c:v>245.71199999999999</c:v>
                </c:pt>
                <c:pt idx="137">
                  <c:v>246.66800000000001</c:v>
                </c:pt>
                <c:pt idx="138">
                  <c:v>247.62799999999999</c:v>
                </c:pt>
                <c:pt idx="139">
                  <c:v>248.59100000000001</c:v>
                </c:pt>
              </c:numCache>
            </c:numRef>
          </c:xVal>
          <c:yVal>
            <c:numRef>
              <c:f>'14.08 (13)'!$M$2:$M$283</c:f>
              <c:numCache>
                <c:formatCode>General</c:formatCode>
                <c:ptCount val="282"/>
                <c:pt idx="0">
                  <c:v>60.1</c:v>
                </c:pt>
                <c:pt idx="1">
                  <c:v>60.2</c:v>
                </c:pt>
                <c:pt idx="2">
                  <c:v>60.5</c:v>
                </c:pt>
                <c:pt idx="3">
                  <c:v>60.8</c:v>
                </c:pt>
                <c:pt idx="4">
                  <c:v>61</c:v>
                </c:pt>
                <c:pt idx="5">
                  <c:v>61.5</c:v>
                </c:pt>
                <c:pt idx="6">
                  <c:v>61.9</c:v>
                </c:pt>
                <c:pt idx="7">
                  <c:v>64.3</c:v>
                </c:pt>
                <c:pt idx="8">
                  <c:v>64.400000000000006</c:v>
                </c:pt>
                <c:pt idx="9">
                  <c:v>64.400000000000006</c:v>
                </c:pt>
                <c:pt idx="10">
                  <c:v>64.8</c:v>
                </c:pt>
                <c:pt idx="11">
                  <c:v>65</c:v>
                </c:pt>
                <c:pt idx="12">
                  <c:v>67.2</c:v>
                </c:pt>
                <c:pt idx="13">
                  <c:v>67.3</c:v>
                </c:pt>
                <c:pt idx="14">
                  <c:v>67.5</c:v>
                </c:pt>
                <c:pt idx="15">
                  <c:v>68</c:v>
                </c:pt>
                <c:pt idx="16">
                  <c:v>68.400000000000006</c:v>
                </c:pt>
                <c:pt idx="17">
                  <c:v>70.599999999999994</c:v>
                </c:pt>
                <c:pt idx="18">
                  <c:v>70.599999999999994</c:v>
                </c:pt>
                <c:pt idx="19">
                  <c:v>70.7</c:v>
                </c:pt>
                <c:pt idx="20">
                  <c:v>70.8</c:v>
                </c:pt>
                <c:pt idx="21">
                  <c:v>71.099999999999994</c:v>
                </c:pt>
                <c:pt idx="22">
                  <c:v>71.400000000000006</c:v>
                </c:pt>
                <c:pt idx="23">
                  <c:v>71.7</c:v>
                </c:pt>
                <c:pt idx="24">
                  <c:v>71.900000000000006</c:v>
                </c:pt>
                <c:pt idx="25">
                  <c:v>72</c:v>
                </c:pt>
                <c:pt idx="26">
                  <c:v>72.099999999999994</c:v>
                </c:pt>
                <c:pt idx="27">
                  <c:v>72.2</c:v>
                </c:pt>
                <c:pt idx="28">
                  <c:v>72.3</c:v>
                </c:pt>
                <c:pt idx="29">
                  <c:v>72.3</c:v>
                </c:pt>
                <c:pt idx="30">
                  <c:v>72.400000000000006</c:v>
                </c:pt>
                <c:pt idx="31">
                  <c:v>72.400000000000006</c:v>
                </c:pt>
                <c:pt idx="32">
                  <c:v>72.400000000000006</c:v>
                </c:pt>
                <c:pt idx="33">
                  <c:v>72.400000000000006</c:v>
                </c:pt>
                <c:pt idx="34">
                  <c:v>72.400000000000006</c:v>
                </c:pt>
                <c:pt idx="35">
                  <c:v>72.099999999999994</c:v>
                </c:pt>
                <c:pt idx="36">
                  <c:v>71.900000000000006</c:v>
                </c:pt>
                <c:pt idx="37">
                  <c:v>71.7</c:v>
                </c:pt>
                <c:pt idx="38">
                  <c:v>71.599999999999994</c:v>
                </c:pt>
                <c:pt idx="39">
                  <c:v>71.5</c:v>
                </c:pt>
                <c:pt idx="40">
                  <c:v>71.400000000000006</c:v>
                </c:pt>
                <c:pt idx="41">
                  <c:v>71.3</c:v>
                </c:pt>
                <c:pt idx="42">
                  <c:v>71.2</c:v>
                </c:pt>
                <c:pt idx="43">
                  <c:v>71.099999999999994</c:v>
                </c:pt>
                <c:pt idx="44">
                  <c:v>70.8</c:v>
                </c:pt>
                <c:pt idx="45">
                  <c:v>70.5</c:v>
                </c:pt>
                <c:pt idx="46">
                  <c:v>70.3</c:v>
                </c:pt>
                <c:pt idx="47">
                  <c:v>70.2</c:v>
                </c:pt>
                <c:pt idx="48">
                  <c:v>70</c:v>
                </c:pt>
                <c:pt idx="49">
                  <c:v>69.900000000000006</c:v>
                </c:pt>
                <c:pt idx="50">
                  <c:v>69.8</c:v>
                </c:pt>
                <c:pt idx="51">
                  <c:v>69.7</c:v>
                </c:pt>
                <c:pt idx="52">
                  <c:v>69.599999999999994</c:v>
                </c:pt>
                <c:pt idx="53">
                  <c:v>69.3</c:v>
                </c:pt>
                <c:pt idx="54">
                  <c:v>69</c:v>
                </c:pt>
                <c:pt idx="55">
                  <c:v>68.8</c:v>
                </c:pt>
                <c:pt idx="56">
                  <c:v>68.7</c:v>
                </c:pt>
                <c:pt idx="57">
                  <c:v>68.5</c:v>
                </c:pt>
                <c:pt idx="58">
                  <c:v>68.400000000000006</c:v>
                </c:pt>
                <c:pt idx="59">
                  <c:v>68.3</c:v>
                </c:pt>
                <c:pt idx="60">
                  <c:v>68.2</c:v>
                </c:pt>
                <c:pt idx="61">
                  <c:v>68.099999999999994</c:v>
                </c:pt>
                <c:pt idx="62">
                  <c:v>68</c:v>
                </c:pt>
                <c:pt idx="63">
                  <c:v>67.900000000000006</c:v>
                </c:pt>
                <c:pt idx="64">
                  <c:v>67.599999999999994</c:v>
                </c:pt>
                <c:pt idx="65">
                  <c:v>67.400000000000006</c:v>
                </c:pt>
                <c:pt idx="66">
                  <c:v>67.2</c:v>
                </c:pt>
                <c:pt idx="67">
                  <c:v>67</c:v>
                </c:pt>
                <c:pt idx="68">
                  <c:v>66.900000000000006</c:v>
                </c:pt>
                <c:pt idx="69">
                  <c:v>66.8</c:v>
                </c:pt>
                <c:pt idx="70">
                  <c:v>66.7</c:v>
                </c:pt>
                <c:pt idx="71">
                  <c:v>66.599999999999994</c:v>
                </c:pt>
                <c:pt idx="72">
                  <c:v>66.5</c:v>
                </c:pt>
                <c:pt idx="73">
                  <c:v>66.400000000000006</c:v>
                </c:pt>
                <c:pt idx="74">
                  <c:v>66.400000000000006</c:v>
                </c:pt>
                <c:pt idx="75">
                  <c:v>66.3</c:v>
                </c:pt>
                <c:pt idx="76">
                  <c:v>66.2</c:v>
                </c:pt>
                <c:pt idx="77">
                  <c:v>66.099999999999994</c:v>
                </c:pt>
                <c:pt idx="78">
                  <c:v>66</c:v>
                </c:pt>
                <c:pt idx="79">
                  <c:v>65.7</c:v>
                </c:pt>
                <c:pt idx="80">
                  <c:v>65.5</c:v>
                </c:pt>
                <c:pt idx="81">
                  <c:v>65.3</c:v>
                </c:pt>
                <c:pt idx="82">
                  <c:v>65.099999999999994</c:v>
                </c:pt>
                <c:pt idx="83">
                  <c:v>65</c:v>
                </c:pt>
                <c:pt idx="84">
                  <c:v>64.8</c:v>
                </c:pt>
                <c:pt idx="85">
                  <c:v>64.7</c:v>
                </c:pt>
                <c:pt idx="86">
                  <c:v>64.7</c:v>
                </c:pt>
                <c:pt idx="87">
                  <c:v>64.599999999999994</c:v>
                </c:pt>
                <c:pt idx="88">
                  <c:v>64.5</c:v>
                </c:pt>
                <c:pt idx="89">
                  <c:v>64.5</c:v>
                </c:pt>
                <c:pt idx="90">
                  <c:v>64.400000000000006</c:v>
                </c:pt>
                <c:pt idx="91">
                  <c:v>64.3</c:v>
                </c:pt>
                <c:pt idx="92">
                  <c:v>64.3</c:v>
                </c:pt>
                <c:pt idx="93">
                  <c:v>64.2</c:v>
                </c:pt>
                <c:pt idx="94">
                  <c:v>64.099999999999994</c:v>
                </c:pt>
                <c:pt idx="95">
                  <c:v>64</c:v>
                </c:pt>
                <c:pt idx="96">
                  <c:v>63.9</c:v>
                </c:pt>
                <c:pt idx="97">
                  <c:v>63.9</c:v>
                </c:pt>
                <c:pt idx="98">
                  <c:v>63.8</c:v>
                </c:pt>
                <c:pt idx="99">
                  <c:v>63.7</c:v>
                </c:pt>
                <c:pt idx="100">
                  <c:v>63.6</c:v>
                </c:pt>
                <c:pt idx="101">
                  <c:v>63.5</c:v>
                </c:pt>
                <c:pt idx="102">
                  <c:v>63.4</c:v>
                </c:pt>
                <c:pt idx="103">
                  <c:v>63.3</c:v>
                </c:pt>
                <c:pt idx="104">
                  <c:v>63.2</c:v>
                </c:pt>
                <c:pt idx="105">
                  <c:v>63.1</c:v>
                </c:pt>
                <c:pt idx="106">
                  <c:v>63.1</c:v>
                </c:pt>
                <c:pt idx="107">
                  <c:v>63</c:v>
                </c:pt>
                <c:pt idx="108">
                  <c:v>62.9</c:v>
                </c:pt>
                <c:pt idx="109">
                  <c:v>62.8</c:v>
                </c:pt>
                <c:pt idx="110">
                  <c:v>62.7</c:v>
                </c:pt>
                <c:pt idx="111">
                  <c:v>62.7</c:v>
                </c:pt>
                <c:pt idx="112">
                  <c:v>62.6</c:v>
                </c:pt>
                <c:pt idx="113">
                  <c:v>62.5</c:v>
                </c:pt>
                <c:pt idx="114">
                  <c:v>62.4</c:v>
                </c:pt>
                <c:pt idx="115">
                  <c:v>62.4</c:v>
                </c:pt>
                <c:pt idx="116">
                  <c:v>62.3</c:v>
                </c:pt>
                <c:pt idx="117">
                  <c:v>62.2</c:v>
                </c:pt>
                <c:pt idx="118">
                  <c:v>62.2</c:v>
                </c:pt>
                <c:pt idx="119">
                  <c:v>62.1</c:v>
                </c:pt>
                <c:pt idx="120">
                  <c:v>62</c:v>
                </c:pt>
                <c:pt idx="121">
                  <c:v>62</c:v>
                </c:pt>
                <c:pt idx="122">
                  <c:v>61.9</c:v>
                </c:pt>
                <c:pt idx="123">
                  <c:v>61.8</c:v>
                </c:pt>
                <c:pt idx="124">
                  <c:v>61.8</c:v>
                </c:pt>
                <c:pt idx="125">
                  <c:v>61.7</c:v>
                </c:pt>
                <c:pt idx="126">
                  <c:v>61.7</c:v>
                </c:pt>
                <c:pt idx="127">
                  <c:v>61.6</c:v>
                </c:pt>
                <c:pt idx="128">
                  <c:v>61.6</c:v>
                </c:pt>
                <c:pt idx="129">
                  <c:v>61.5</c:v>
                </c:pt>
                <c:pt idx="130">
                  <c:v>61.5</c:v>
                </c:pt>
                <c:pt idx="131">
                  <c:v>61.4</c:v>
                </c:pt>
                <c:pt idx="132">
                  <c:v>61.4</c:v>
                </c:pt>
                <c:pt idx="133">
                  <c:v>61.3</c:v>
                </c:pt>
                <c:pt idx="134">
                  <c:v>61.3</c:v>
                </c:pt>
                <c:pt idx="135">
                  <c:v>61.2</c:v>
                </c:pt>
                <c:pt idx="136">
                  <c:v>61.2</c:v>
                </c:pt>
                <c:pt idx="137">
                  <c:v>61.2</c:v>
                </c:pt>
                <c:pt idx="138">
                  <c:v>61.1</c:v>
                </c:pt>
                <c:pt idx="139">
                  <c:v>61.1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(13)'!$L$2:$L$283</c:f>
              <c:numCache>
                <c:formatCode>General</c:formatCode>
                <c:ptCount val="282"/>
                <c:pt idx="0">
                  <c:v>115.154</c:v>
                </c:pt>
                <c:pt idx="1">
                  <c:v>116.107</c:v>
                </c:pt>
                <c:pt idx="2">
                  <c:v>117.06699999999999</c:v>
                </c:pt>
                <c:pt idx="3">
                  <c:v>118.03</c:v>
                </c:pt>
                <c:pt idx="4">
                  <c:v>118.992</c:v>
                </c:pt>
                <c:pt idx="5">
                  <c:v>119.949</c:v>
                </c:pt>
                <c:pt idx="6">
                  <c:v>120.914</c:v>
                </c:pt>
                <c:pt idx="7">
                  <c:v>121.875</c:v>
                </c:pt>
                <c:pt idx="8">
                  <c:v>122.82899999999999</c:v>
                </c:pt>
                <c:pt idx="9">
                  <c:v>123.788</c:v>
                </c:pt>
                <c:pt idx="10">
                  <c:v>124.754</c:v>
                </c:pt>
                <c:pt idx="11">
                  <c:v>125.712</c:v>
                </c:pt>
                <c:pt idx="12">
                  <c:v>126.66800000000001</c:v>
                </c:pt>
                <c:pt idx="13">
                  <c:v>127.63500000000001</c:v>
                </c:pt>
                <c:pt idx="14">
                  <c:v>128.58699999999999</c:v>
                </c:pt>
                <c:pt idx="15">
                  <c:v>129.548</c:v>
                </c:pt>
                <c:pt idx="16">
                  <c:v>130.50899999999999</c:v>
                </c:pt>
                <c:pt idx="17">
                  <c:v>131.47300000000001</c:v>
                </c:pt>
                <c:pt idx="18">
                  <c:v>132.434</c:v>
                </c:pt>
                <c:pt idx="19">
                  <c:v>133.38800000000001</c:v>
                </c:pt>
                <c:pt idx="20">
                  <c:v>134.34800000000001</c:v>
                </c:pt>
                <c:pt idx="21">
                  <c:v>135.31100000000001</c:v>
                </c:pt>
                <c:pt idx="22">
                  <c:v>136.273</c:v>
                </c:pt>
                <c:pt idx="23">
                  <c:v>137.22999999999999</c:v>
                </c:pt>
                <c:pt idx="24">
                  <c:v>138.18700000000001</c:v>
                </c:pt>
                <c:pt idx="25">
                  <c:v>139.15199999999999</c:v>
                </c:pt>
                <c:pt idx="26">
                  <c:v>140.11099999999999</c:v>
                </c:pt>
                <c:pt idx="27">
                  <c:v>141.06700000000001</c:v>
                </c:pt>
                <c:pt idx="28">
                  <c:v>142.03399999999999</c:v>
                </c:pt>
                <c:pt idx="29">
                  <c:v>142.994</c:v>
                </c:pt>
                <c:pt idx="30">
                  <c:v>143.94999999999999</c:v>
                </c:pt>
                <c:pt idx="31">
                  <c:v>144.90899999999999</c:v>
                </c:pt>
                <c:pt idx="32">
                  <c:v>145.86799999999999</c:v>
                </c:pt>
                <c:pt idx="33">
                  <c:v>146.83000000000001</c:v>
                </c:pt>
                <c:pt idx="34">
                  <c:v>147.79</c:v>
                </c:pt>
                <c:pt idx="35">
                  <c:v>148.75399999999999</c:v>
                </c:pt>
                <c:pt idx="36">
                  <c:v>149.70699999999999</c:v>
                </c:pt>
                <c:pt idx="37">
                  <c:v>150.66900000000001</c:v>
                </c:pt>
                <c:pt idx="38">
                  <c:v>151.62899999999999</c:v>
                </c:pt>
                <c:pt idx="39">
                  <c:v>152.59200000000001</c:v>
                </c:pt>
                <c:pt idx="40">
                  <c:v>153.547</c:v>
                </c:pt>
                <c:pt idx="41">
                  <c:v>154.51</c:v>
                </c:pt>
                <c:pt idx="42">
                  <c:v>155.46700000000001</c:v>
                </c:pt>
                <c:pt idx="43">
                  <c:v>156.43299999999999</c:v>
                </c:pt>
                <c:pt idx="44">
                  <c:v>157.392</c:v>
                </c:pt>
                <c:pt idx="45">
                  <c:v>158.34800000000001</c:v>
                </c:pt>
                <c:pt idx="46">
                  <c:v>159.315</c:v>
                </c:pt>
                <c:pt idx="47">
                  <c:v>160.274</c:v>
                </c:pt>
                <c:pt idx="48">
                  <c:v>161.23099999999999</c:v>
                </c:pt>
                <c:pt idx="49">
                  <c:v>162.18899999999999</c:v>
                </c:pt>
                <c:pt idx="50">
                  <c:v>163.14699999999999</c:v>
                </c:pt>
                <c:pt idx="51">
                  <c:v>164.11</c:v>
                </c:pt>
                <c:pt idx="52">
                  <c:v>165.072</c:v>
                </c:pt>
                <c:pt idx="53">
                  <c:v>166.03399999999999</c:v>
                </c:pt>
                <c:pt idx="54">
                  <c:v>166.98699999999999</c:v>
                </c:pt>
                <c:pt idx="55">
                  <c:v>167.95</c:v>
                </c:pt>
                <c:pt idx="56">
                  <c:v>168.91</c:v>
                </c:pt>
                <c:pt idx="57">
                  <c:v>169.87100000000001</c:v>
                </c:pt>
                <c:pt idx="58">
                  <c:v>170.834</c:v>
                </c:pt>
                <c:pt idx="59">
                  <c:v>171.791</c:v>
                </c:pt>
                <c:pt idx="60">
                  <c:v>172.74700000000001</c:v>
                </c:pt>
                <c:pt idx="61">
                  <c:v>173.714</c:v>
                </c:pt>
                <c:pt idx="62">
                  <c:v>174.673</c:v>
                </c:pt>
                <c:pt idx="63">
                  <c:v>175.62899999999999</c:v>
                </c:pt>
                <c:pt idx="64">
                  <c:v>176.58699999999999</c:v>
                </c:pt>
                <c:pt idx="65">
                  <c:v>177.553</c:v>
                </c:pt>
                <c:pt idx="66">
                  <c:v>178.50700000000001</c:v>
                </c:pt>
                <c:pt idx="67">
                  <c:v>179.46700000000001</c:v>
                </c:pt>
                <c:pt idx="68">
                  <c:v>180.42699999999999</c:v>
                </c:pt>
                <c:pt idx="69">
                  <c:v>181.39</c:v>
                </c:pt>
                <c:pt idx="70">
                  <c:v>182.352</c:v>
                </c:pt>
                <c:pt idx="71">
                  <c:v>183.30699999999999</c:v>
                </c:pt>
                <c:pt idx="72">
                  <c:v>184.267</c:v>
                </c:pt>
                <c:pt idx="73">
                  <c:v>185.23099999999999</c:v>
                </c:pt>
                <c:pt idx="74">
                  <c:v>186.19200000000001</c:v>
                </c:pt>
                <c:pt idx="75">
                  <c:v>187.149</c:v>
                </c:pt>
                <c:pt idx="76">
                  <c:v>188.114</c:v>
                </c:pt>
                <c:pt idx="77">
                  <c:v>189.071</c:v>
                </c:pt>
                <c:pt idx="78">
                  <c:v>190.02799999999999</c:v>
                </c:pt>
                <c:pt idx="79">
                  <c:v>190.995</c:v>
                </c:pt>
                <c:pt idx="80">
                  <c:v>191.95400000000001</c:v>
                </c:pt>
                <c:pt idx="81">
                  <c:v>192.91</c:v>
                </c:pt>
                <c:pt idx="82">
                  <c:v>193.87</c:v>
                </c:pt>
                <c:pt idx="83">
                  <c:v>194.828</c:v>
                </c:pt>
                <c:pt idx="84">
                  <c:v>195.79400000000001</c:v>
                </c:pt>
                <c:pt idx="85">
                  <c:v>196.74799999999999</c:v>
                </c:pt>
                <c:pt idx="86">
                  <c:v>197.708</c:v>
                </c:pt>
                <c:pt idx="87">
                  <c:v>198.67099999999999</c:v>
                </c:pt>
                <c:pt idx="88">
                  <c:v>199.63300000000001</c:v>
                </c:pt>
                <c:pt idx="89">
                  <c:v>200.58699999999999</c:v>
                </c:pt>
                <c:pt idx="90">
                  <c:v>201.547</c:v>
                </c:pt>
                <c:pt idx="91">
                  <c:v>202.512</c:v>
                </c:pt>
                <c:pt idx="92">
                  <c:v>203.47499999999999</c:v>
                </c:pt>
                <c:pt idx="93">
                  <c:v>204.428</c:v>
                </c:pt>
                <c:pt idx="94">
                  <c:v>205.39400000000001</c:v>
                </c:pt>
                <c:pt idx="95">
                  <c:v>206.352</c:v>
                </c:pt>
                <c:pt idx="96">
                  <c:v>207.31</c:v>
                </c:pt>
                <c:pt idx="97">
                  <c:v>208.267</c:v>
                </c:pt>
                <c:pt idx="98">
                  <c:v>209.233</c:v>
                </c:pt>
                <c:pt idx="99">
                  <c:v>210.191</c:v>
                </c:pt>
                <c:pt idx="100">
                  <c:v>211.149</c:v>
                </c:pt>
                <c:pt idx="101">
                  <c:v>212.107</c:v>
                </c:pt>
                <c:pt idx="102">
                  <c:v>213.07499999999999</c:v>
                </c:pt>
                <c:pt idx="103">
                  <c:v>214.029</c:v>
                </c:pt>
                <c:pt idx="104">
                  <c:v>214.989</c:v>
                </c:pt>
                <c:pt idx="105">
                  <c:v>215.95400000000001</c:v>
                </c:pt>
                <c:pt idx="106">
                  <c:v>216.91399999999999</c:v>
                </c:pt>
                <c:pt idx="107">
                  <c:v>217.87200000000001</c:v>
                </c:pt>
                <c:pt idx="108">
                  <c:v>218.82900000000001</c:v>
                </c:pt>
                <c:pt idx="109">
                  <c:v>219.78700000000001</c:v>
                </c:pt>
                <c:pt idx="110">
                  <c:v>220.751</c:v>
                </c:pt>
                <c:pt idx="111">
                  <c:v>221.708</c:v>
                </c:pt>
                <c:pt idx="112">
                  <c:v>222.667</c:v>
                </c:pt>
                <c:pt idx="113">
                  <c:v>223.63499999999999</c:v>
                </c:pt>
                <c:pt idx="114">
                  <c:v>224.59100000000001</c:v>
                </c:pt>
                <c:pt idx="115">
                  <c:v>225.547</c:v>
                </c:pt>
                <c:pt idx="116">
                  <c:v>226.51400000000001</c:v>
                </c:pt>
                <c:pt idx="117">
                  <c:v>227.47200000000001</c:v>
                </c:pt>
                <c:pt idx="118">
                  <c:v>228.434</c:v>
                </c:pt>
                <c:pt idx="119">
                  <c:v>229.387</c:v>
                </c:pt>
                <c:pt idx="120">
                  <c:v>230.34700000000001</c:v>
                </c:pt>
                <c:pt idx="121">
                  <c:v>231.31</c:v>
                </c:pt>
                <c:pt idx="122">
                  <c:v>232.27</c:v>
                </c:pt>
                <c:pt idx="123">
                  <c:v>233.23500000000001</c:v>
                </c:pt>
                <c:pt idx="124">
                  <c:v>234.19499999999999</c:v>
                </c:pt>
                <c:pt idx="125">
                  <c:v>235.15</c:v>
                </c:pt>
                <c:pt idx="126">
                  <c:v>236.10900000000001</c:v>
                </c:pt>
                <c:pt idx="127">
                  <c:v>237.06800000000001</c:v>
                </c:pt>
                <c:pt idx="128">
                  <c:v>238.03200000000001</c:v>
                </c:pt>
                <c:pt idx="129">
                  <c:v>238.99</c:v>
                </c:pt>
                <c:pt idx="130">
                  <c:v>239.947</c:v>
                </c:pt>
                <c:pt idx="131">
                  <c:v>240.91499999999999</c:v>
                </c:pt>
                <c:pt idx="132">
                  <c:v>241.86699999999999</c:v>
                </c:pt>
                <c:pt idx="133">
                  <c:v>242.82900000000001</c:v>
                </c:pt>
                <c:pt idx="134">
                  <c:v>243.78700000000001</c:v>
                </c:pt>
                <c:pt idx="135">
                  <c:v>244.74700000000001</c:v>
                </c:pt>
                <c:pt idx="136">
                  <c:v>245.71199999999999</c:v>
                </c:pt>
                <c:pt idx="137">
                  <c:v>246.66800000000001</c:v>
                </c:pt>
                <c:pt idx="138">
                  <c:v>247.62799999999999</c:v>
                </c:pt>
                <c:pt idx="139">
                  <c:v>248.59100000000001</c:v>
                </c:pt>
              </c:numCache>
            </c:numRef>
          </c:xVal>
          <c:yVal>
            <c:numRef>
              <c:f>'14.08 (13)'!$N$2:$N$283</c:f>
              <c:numCache>
                <c:formatCode>0.00</c:formatCode>
                <c:ptCount val="282"/>
                <c:pt idx="0">
                  <c:v>60.1</c:v>
                </c:pt>
                <c:pt idx="1">
                  <c:v>60.1071419471361</c:v>
                </c:pt>
                <c:pt idx="2">
                  <c:v>60.114336353485164</c:v>
                </c:pt>
                <c:pt idx="3">
                  <c:v>60.121553242354068</c:v>
                </c:pt>
                <c:pt idx="4">
                  <c:v>60.128762637049689</c:v>
                </c:pt>
                <c:pt idx="5">
                  <c:v>60.135934560878916</c:v>
                </c:pt>
                <c:pt idx="6">
                  <c:v>60.143166438094383</c:v>
                </c:pt>
                <c:pt idx="7">
                  <c:v>60.15036833861673</c:v>
                </c:pt>
                <c:pt idx="8">
                  <c:v>60.15751777992611</c:v>
                </c:pt>
                <c:pt idx="9">
                  <c:v>60.164704692101893</c:v>
                </c:pt>
                <c:pt idx="10">
                  <c:v>60.171944063490635</c:v>
                </c:pt>
                <c:pt idx="11">
                  <c:v>60.179123481493136</c:v>
                </c:pt>
                <c:pt idx="12">
                  <c:v>60.18628791114908</c:v>
                </c:pt>
                <c:pt idx="13">
                  <c:v>60.193534776711104</c:v>
                </c:pt>
                <c:pt idx="14">
                  <c:v>60.200669229673927</c:v>
                </c:pt>
                <c:pt idx="15">
                  <c:v>60.207871130196274</c:v>
                </c:pt>
                <c:pt idx="16">
                  <c:v>60.215073030718621</c:v>
                </c:pt>
                <c:pt idx="17">
                  <c:v>60.222297413760806</c:v>
                </c:pt>
                <c:pt idx="18">
                  <c:v>60.229499314283153</c:v>
                </c:pt>
                <c:pt idx="19">
                  <c:v>60.236648755592533</c:v>
                </c:pt>
                <c:pt idx="20">
                  <c:v>60.243843161941598</c:v>
                </c:pt>
                <c:pt idx="21">
                  <c:v>60.251060050810501</c:v>
                </c:pt>
                <c:pt idx="22">
                  <c:v>60.258269445506123</c:v>
                </c:pt>
                <c:pt idx="23">
                  <c:v>60.265441369335349</c:v>
                </c:pt>
                <c:pt idx="24">
                  <c:v>60.272613293164575</c:v>
                </c:pt>
                <c:pt idx="25">
                  <c:v>60.279845170380042</c:v>
                </c:pt>
                <c:pt idx="26">
                  <c:v>60.287032082555825</c:v>
                </c:pt>
                <c:pt idx="27">
                  <c:v>60.294196512211769</c:v>
                </c:pt>
                <c:pt idx="28">
                  <c:v>60.301443377773793</c:v>
                </c:pt>
                <c:pt idx="29">
                  <c:v>60.308637784122858</c:v>
                </c:pt>
                <c:pt idx="30">
                  <c:v>60.315802213778802</c:v>
                </c:pt>
                <c:pt idx="31">
                  <c:v>60.322989125954585</c:v>
                </c:pt>
                <c:pt idx="32">
                  <c:v>60.330176038130368</c:v>
                </c:pt>
                <c:pt idx="33">
                  <c:v>60.33738543282599</c:v>
                </c:pt>
                <c:pt idx="34">
                  <c:v>60.344579839175054</c:v>
                </c:pt>
                <c:pt idx="35">
                  <c:v>60.35180422221724</c:v>
                </c:pt>
                <c:pt idx="36">
                  <c:v>60.358946169353338</c:v>
                </c:pt>
                <c:pt idx="37">
                  <c:v>60.36615556404896</c:v>
                </c:pt>
                <c:pt idx="38">
                  <c:v>60.373349970398024</c:v>
                </c:pt>
                <c:pt idx="39">
                  <c:v>60.380566859266928</c:v>
                </c:pt>
                <c:pt idx="40">
                  <c:v>60.38772379474959</c:v>
                </c:pt>
                <c:pt idx="41">
                  <c:v>60.394940683618493</c:v>
                </c:pt>
                <c:pt idx="42">
                  <c:v>60.402112607447719</c:v>
                </c:pt>
                <c:pt idx="43">
                  <c:v>60.409351978836462</c:v>
                </c:pt>
                <c:pt idx="44">
                  <c:v>60.416538891012245</c:v>
                </c:pt>
                <c:pt idx="45">
                  <c:v>60.423703320668189</c:v>
                </c:pt>
                <c:pt idx="46">
                  <c:v>60.430950186230213</c:v>
                </c:pt>
                <c:pt idx="47">
                  <c:v>60.438137098405996</c:v>
                </c:pt>
                <c:pt idx="48">
                  <c:v>60.445309022235222</c:v>
                </c:pt>
                <c:pt idx="49">
                  <c:v>60.452488440237723</c:v>
                </c:pt>
                <c:pt idx="50">
                  <c:v>60.459667858240223</c:v>
                </c:pt>
                <c:pt idx="51">
                  <c:v>60.466884747109127</c:v>
                </c:pt>
                <c:pt idx="52">
                  <c:v>60.474094141804748</c:v>
                </c:pt>
                <c:pt idx="53">
                  <c:v>60.48130353650037</c:v>
                </c:pt>
                <c:pt idx="54">
                  <c:v>60.488445483636468</c:v>
                </c:pt>
                <c:pt idx="55">
                  <c:v>60.495662372505372</c:v>
                </c:pt>
                <c:pt idx="56">
                  <c:v>60.502856778854436</c:v>
                </c:pt>
                <c:pt idx="57">
                  <c:v>60.510058679376783</c:v>
                </c:pt>
                <c:pt idx="58">
                  <c:v>60.517275568245687</c:v>
                </c:pt>
                <c:pt idx="59">
                  <c:v>60.524447492074913</c:v>
                </c:pt>
                <c:pt idx="60">
                  <c:v>60.531611921730857</c:v>
                </c:pt>
                <c:pt idx="61">
                  <c:v>60.538858787292881</c:v>
                </c:pt>
                <c:pt idx="62">
                  <c:v>60.546045699468664</c:v>
                </c:pt>
                <c:pt idx="63">
                  <c:v>60.553210129124608</c:v>
                </c:pt>
                <c:pt idx="64">
                  <c:v>60.560389547127109</c:v>
                </c:pt>
                <c:pt idx="65">
                  <c:v>60.567628918515851</c:v>
                </c:pt>
                <c:pt idx="66">
                  <c:v>60.574778359825231</c:v>
                </c:pt>
                <c:pt idx="67">
                  <c:v>60.581972766174296</c:v>
                </c:pt>
                <c:pt idx="68">
                  <c:v>60.589167172523361</c:v>
                </c:pt>
                <c:pt idx="69">
                  <c:v>60.596384061392264</c:v>
                </c:pt>
                <c:pt idx="70">
                  <c:v>60.603593456087886</c:v>
                </c:pt>
                <c:pt idx="71">
                  <c:v>60.610750391570548</c:v>
                </c:pt>
                <c:pt idx="72">
                  <c:v>60.617944797919613</c:v>
                </c:pt>
                <c:pt idx="73">
                  <c:v>60.625169180961798</c:v>
                </c:pt>
                <c:pt idx="74">
                  <c:v>60.632371081484145</c:v>
                </c:pt>
                <c:pt idx="75">
                  <c:v>60.639543005313371</c:v>
                </c:pt>
                <c:pt idx="76">
                  <c:v>60.646774882528838</c:v>
                </c:pt>
                <c:pt idx="77">
                  <c:v>60.653946806358064</c:v>
                </c:pt>
                <c:pt idx="78">
                  <c:v>60.66111873018729</c:v>
                </c:pt>
                <c:pt idx="79">
                  <c:v>60.668365595749314</c:v>
                </c:pt>
                <c:pt idx="80">
                  <c:v>60.675552507925097</c:v>
                </c:pt>
                <c:pt idx="81">
                  <c:v>60.682716937581041</c:v>
                </c:pt>
                <c:pt idx="82">
                  <c:v>60.689911343930106</c:v>
                </c:pt>
                <c:pt idx="83">
                  <c:v>60.697090761932607</c:v>
                </c:pt>
                <c:pt idx="84">
                  <c:v>60.704330133321349</c:v>
                </c:pt>
                <c:pt idx="85">
                  <c:v>60.711479574630729</c:v>
                </c:pt>
                <c:pt idx="86">
                  <c:v>60.718673980979794</c:v>
                </c:pt>
                <c:pt idx="87">
                  <c:v>60.725890869848698</c:v>
                </c:pt>
                <c:pt idx="88">
                  <c:v>60.733100264544319</c:v>
                </c:pt>
                <c:pt idx="89">
                  <c:v>60.740249705853699</c:v>
                </c:pt>
                <c:pt idx="90">
                  <c:v>60.747444112202764</c:v>
                </c:pt>
                <c:pt idx="91">
                  <c:v>60.754675989418232</c:v>
                </c:pt>
                <c:pt idx="92">
                  <c:v>60.761892878287135</c:v>
                </c:pt>
                <c:pt idx="93">
                  <c:v>60.769034825423233</c:v>
                </c:pt>
                <c:pt idx="94">
                  <c:v>60.776274196811976</c:v>
                </c:pt>
                <c:pt idx="95">
                  <c:v>60.783453614814476</c:v>
                </c:pt>
                <c:pt idx="96">
                  <c:v>60.790633032816977</c:v>
                </c:pt>
                <c:pt idx="97">
                  <c:v>60.797804956646203</c:v>
                </c:pt>
                <c:pt idx="98">
                  <c:v>60.805044328034946</c:v>
                </c:pt>
                <c:pt idx="99">
                  <c:v>60.812223746037446</c:v>
                </c:pt>
                <c:pt idx="100">
                  <c:v>60.819403164039947</c:v>
                </c:pt>
                <c:pt idx="101">
                  <c:v>60.826582582042448</c:v>
                </c:pt>
                <c:pt idx="102">
                  <c:v>60.833836941777754</c:v>
                </c:pt>
                <c:pt idx="103">
                  <c:v>60.840986383087134</c:v>
                </c:pt>
                <c:pt idx="104">
                  <c:v>60.848180789436199</c:v>
                </c:pt>
                <c:pt idx="105">
                  <c:v>60.855412666651667</c:v>
                </c:pt>
                <c:pt idx="106">
                  <c:v>60.862607073000731</c:v>
                </c:pt>
                <c:pt idx="107">
                  <c:v>60.869786491003232</c:v>
                </c:pt>
                <c:pt idx="108">
                  <c:v>60.876958414832458</c:v>
                </c:pt>
                <c:pt idx="109">
                  <c:v>60.884137832834959</c:v>
                </c:pt>
                <c:pt idx="110">
                  <c:v>60.891362215877145</c:v>
                </c:pt>
                <c:pt idx="111">
                  <c:v>60.898534139706371</c:v>
                </c:pt>
                <c:pt idx="112">
                  <c:v>60.905721051882153</c:v>
                </c:pt>
                <c:pt idx="113">
                  <c:v>60.91297541161746</c:v>
                </c:pt>
                <c:pt idx="114">
                  <c:v>60.920139841273404</c:v>
                </c:pt>
                <c:pt idx="115">
                  <c:v>60.927304270929348</c:v>
                </c:pt>
                <c:pt idx="116">
                  <c:v>60.934551136491372</c:v>
                </c:pt>
                <c:pt idx="117">
                  <c:v>60.941730554493873</c:v>
                </c:pt>
                <c:pt idx="118">
                  <c:v>60.948939949189494</c:v>
                </c:pt>
                <c:pt idx="119">
                  <c:v>60.956081896325593</c:v>
                </c:pt>
                <c:pt idx="120">
                  <c:v>60.963276302674657</c:v>
                </c:pt>
                <c:pt idx="121">
                  <c:v>60.970493191543561</c:v>
                </c:pt>
                <c:pt idx="122">
                  <c:v>60.977687597892626</c:v>
                </c:pt>
                <c:pt idx="123">
                  <c:v>60.984919475108093</c:v>
                </c:pt>
                <c:pt idx="124">
                  <c:v>60.992113881457158</c:v>
                </c:pt>
                <c:pt idx="125">
                  <c:v>60.99927081693982</c:v>
                </c:pt>
                <c:pt idx="126">
                  <c:v>61.006457729115603</c:v>
                </c:pt>
                <c:pt idx="127">
                  <c:v>61.013644641291386</c:v>
                </c:pt>
                <c:pt idx="128">
                  <c:v>61.020869024333571</c:v>
                </c:pt>
                <c:pt idx="129">
                  <c:v>61.028048442336072</c:v>
                </c:pt>
                <c:pt idx="130">
                  <c:v>61.035220366165298</c:v>
                </c:pt>
                <c:pt idx="131">
                  <c:v>61.042474725900604</c:v>
                </c:pt>
                <c:pt idx="132">
                  <c:v>61.049609178863427</c:v>
                </c:pt>
                <c:pt idx="133">
                  <c:v>61.056818573559049</c:v>
                </c:pt>
                <c:pt idx="134">
                  <c:v>61.06399799156155</c:v>
                </c:pt>
                <c:pt idx="135">
                  <c:v>61.071192397910615</c:v>
                </c:pt>
                <c:pt idx="136">
                  <c:v>61.078424275126082</c:v>
                </c:pt>
                <c:pt idx="137">
                  <c:v>61.085588704782026</c:v>
                </c:pt>
                <c:pt idx="138">
                  <c:v>61.092783111131091</c:v>
                </c:pt>
                <c:pt idx="139">
                  <c:v>61.1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44640"/>
        <c:axId val="120546816"/>
      </c:scatterChart>
      <c:valAx>
        <c:axId val="120544640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0546816"/>
        <c:crosses val="autoZero"/>
        <c:crossBetween val="midCat"/>
      </c:valAx>
      <c:valAx>
        <c:axId val="1205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54464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(14)'!$A$2:$A$164</c:f>
              <c:numCache>
                <c:formatCode>General</c:formatCode>
                <c:ptCount val="163"/>
                <c:pt idx="0">
                  <c:v>113.23099999999999</c:v>
                </c:pt>
                <c:pt idx="1">
                  <c:v>114.18899999999999</c:v>
                </c:pt>
                <c:pt idx="2">
                  <c:v>115.15</c:v>
                </c:pt>
                <c:pt idx="3">
                  <c:v>116.114</c:v>
                </c:pt>
                <c:pt idx="4">
                  <c:v>117.075</c:v>
                </c:pt>
                <c:pt idx="5">
                  <c:v>118.02800000000001</c:v>
                </c:pt>
                <c:pt idx="6">
                  <c:v>118.989</c:v>
                </c:pt>
                <c:pt idx="7">
                  <c:v>119.947</c:v>
                </c:pt>
                <c:pt idx="8">
                  <c:v>120.911</c:v>
                </c:pt>
                <c:pt idx="9">
                  <c:v>121.872</c:v>
                </c:pt>
                <c:pt idx="10">
                  <c:v>122.827</c:v>
                </c:pt>
                <c:pt idx="11">
                  <c:v>123.795</c:v>
                </c:pt>
                <c:pt idx="12">
                  <c:v>124.752</c:v>
                </c:pt>
                <c:pt idx="13">
                  <c:v>125.708</c:v>
                </c:pt>
                <c:pt idx="14">
                  <c:v>126.675</c:v>
                </c:pt>
                <c:pt idx="15">
                  <c:v>127.633</c:v>
                </c:pt>
                <c:pt idx="16">
                  <c:v>128.59399999999999</c:v>
                </c:pt>
                <c:pt idx="17">
                  <c:v>129.547</c:v>
                </c:pt>
                <c:pt idx="18">
                  <c:v>130.50700000000001</c:v>
                </c:pt>
                <c:pt idx="19">
                  <c:v>131.47</c:v>
                </c:pt>
                <c:pt idx="20">
                  <c:v>132.43199999999999</c:v>
                </c:pt>
                <c:pt idx="21">
                  <c:v>133.39400000000001</c:v>
                </c:pt>
                <c:pt idx="22">
                  <c:v>134.34700000000001</c:v>
                </c:pt>
                <c:pt idx="23">
                  <c:v>135.309</c:v>
                </c:pt>
                <c:pt idx="24">
                  <c:v>136.27000000000001</c:v>
                </c:pt>
                <c:pt idx="25">
                  <c:v>137.227</c:v>
                </c:pt>
                <c:pt idx="26">
                  <c:v>138.19399999999999</c:v>
                </c:pt>
                <c:pt idx="27">
                  <c:v>139.15</c:v>
                </c:pt>
                <c:pt idx="28">
                  <c:v>140.107</c:v>
                </c:pt>
                <c:pt idx="29">
                  <c:v>141.07400000000001</c:v>
                </c:pt>
                <c:pt idx="30">
                  <c:v>142.03399999999999</c:v>
                </c:pt>
                <c:pt idx="31">
                  <c:v>142.99</c:v>
                </c:pt>
                <c:pt idx="32">
                  <c:v>143.947</c:v>
                </c:pt>
                <c:pt idx="33">
                  <c:v>144.90700000000001</c:v>
                </c:pt>
                <c:pt idx="34">
                  <c:v>145.86699999999999</c:v>
                </c:pt>
                <c:pt idx="35">
                  <c:v>146.827</c:v>
                </c:pt>
                <c:pt idx="36">
                  <c:v>147.78700000000001</c:v>
                </c:pt>
                <c:pt idx="37">
                  <c:v>148.751</c:v>
                </c:pt>
                <c:pt idx="38">
                  <c:v>149.71199999999999</c:v>
                </c:pt>
                <c:pt idx="39">
                  <c:v>150.667</c:v>
                </c:pt>
                <c:pt idx="40">
                  <c:v>151.62700000000001</c:v>
                </c:pt>
                <c:pt idx="41">
                  <c:v>152.59</c:v>
                </c:pt>
                <c:pt idx="42">
                  <c:v>153.554</c:v>
                </c:pt>
                <c:pt idx="43">
                  <c:v>154.50700000000001</c:v>
                </c:pt>
                <c:pt idx="44">
                  <c:v>155.47300000000001</c:v>
                </c:pt>
                <c:pt idx="45">
                  <c:v>156.43199999999999</c:v>
                </c:pt>
                <c:pt idx="46">
                  <c:v>157.38800000000001</c:v>
                </c:pt>
                <c:pt idx="47">
                  <c:v>158.35499999999999</c:v>
                </c:pt>
                <c:pt idx="48">
                  <c:v>159.31399999999999</c:v>
                </c:pt>
                <c:pt idx="49">
                  <c:v>160.27000000000001</c:v>
                </c:pt>
                <c:pt idx="50">
                  <c:v>161.22800000000001</c:v>
                </c:pt>
                <c:pt idx="51">
                  <c:v>162.18700000000001</c:v>
                </c:pt>
                <c:pt idx="52">
                  <c:v>163.154</c:v>
                </c:pt>
                <c:pt idx="53">
                  <c:v>164.108</c:v>
                </c:pt>
                <c:pt idx="54">
                  <c:v>165.06800000000001</c:v>
                </c:pt>
                <c:pt idx="55">
                  <c:v>166.03200000000001</c:v>
                </c:pt>
                <c:pt idx="56">
                  <c:v>166.994</c:v>
                </c:pt>
                <c:pt idx="57">
                  <c:v>167.947</c:v>
                </c:pt>
                <c:pt idx="58">
                  <c:v>168.90799999999999</c:v>
                </c:pt>
                <c:pt idx="59">
                  <c:v>169.86799999999999</c:v>
                </c:pt>
                <c:pt idx="60">
                  <c:v>170.83099999999999</c:v>
                </c:pt>
                <c:pt idx="61">
                  <c:v>171.78700000000001</c:v>
                </c:pt>
                <c:pt idx="62">
                  <c:v>172.75399999999999</c:v>
                </c:pt>
                <c:pt idx="63">
                  <c:v>173.71299999999999</c:v>
                </c:pt>
                <c:pt idx="64">
                  <c:v>174.67</c:v>
                </c:pt>
                <c:pt idx="65">
                  <c:v>175.62700000000001</c:v>
                </c:pt>
                <c:pt idx="66">
                  <c:v>176.59299999999999</c:v>
                </c:pt>
                <c:pt idx="67">
                  <c:v>177.55199999999999</c:v>
                </c:pt>
                <c:pt idx="68">
                  <c:v>178.51300000000001</c:v>
                </c:pt>
                <c:pt idx="69">
                  <c:v>179.47499999999999</c:v>
                </c:pt>
                <c:pt idx="70">
                  <c:v>180.42699999999999</c:v>
                </c:pt>
                <c:pt idx="71">
                  <c:v>181.38900000000001</c:v>
                </c:pt>
                <c:pt idx="72">
                  <c:v>182.34899999999999</c:v>
                </c:pt>
                <c:pt idx="73">
                  <c:v>183.31200000000001</c:v>
                </c:pt>
                <c:pt idx="74">
                  <c:v>184.274</c:v>
                </c:pt>
                <c:pt idx="75">
                  <c:v>185.22800000000001</c:v>
                </c:pt>
                <c:pt idx="76">
                  <c:v>186.18799999999999</c:v>
                </c:pt>
                <c:pt idx="77">
                  <c:v>187.155</c:v>
                </c:pt>
                <c:pt idx="78">
                  <c:v>188.11199999999999</c:v>
                </c:pt>
                <c:pt idx="79">
                  <c:v>189.06800000000001</c:v>
                </c:pt>
                <c:pt idx="80">
                  <c:v>190.02699999999999</c:v>
                </c:pt>
                <c:pt idx="81">
                  <c:v>190.99199999999999</c:v>
                </c:pt>
                <c:pt idx="82">
                  <c:v>191.95099999999999</c:v>
                </c:pt>
                <c:pt idx="83">
                  <c:v>192.90700000000001</c:v>
                </c:pt>
                <c:pt idx="84">
                  <c:v>193.86699999999999</c:v>
                </c:pt>
                <c:pt idx="85">
                  <c:v>194.83500000000001</c:v>
                </c:pt>
                <c:pt idx="86">
                  <c:v>195.792</c:v>
                </c:pt>
                <c:pt idx="87">
                  <c:v>196.74700000000001</c:v>
                </c:pt>
                <c:pt idx="88">
                  <c:v>197.715</c:v>
                </c:pt>
                <c:pt idx="89">
                  <c:v>198.67</c:v>
                </c:pt>
                <c:pt idx="90">
                  <c:v>199.63</c:v>
                </c:pt>
                <c:pt idx="91">
                  <c:v>200.595</c:v>
                </c:pt>
                <c:pt idx="92">
                  <c:v>201.547</c:v>
                </c:pt>
                <c:pt idx="93">
                  <c:v>202.50899999999999</c:v>
                </c:pt>
                <c:pt idx="94">
                  <c:v>203.47200000000001</c:v>
                </c:pt>
                <c:pt idx="95">
                  <c:v>204.435</c:v>
                </c:pt>
                <c:pt idx="96">
                  <c:v>205.392</c:v>
                </c:pt>
                <c:pt idx="97">
                  <c:v>206.34899999999999</c:v>
                </c:pt>
                <c:pt idx="98">
                  <c:v>207.30699999999999</c:v>
                </c:pt>
                <c:pt idx="99">
                  <c:v>208.273</c:v>
                </c:pt>
                <c:pt idx="100">
                  <c:v>209.23099999999999</c:v>
                </c:pt>
                <c:pt idx="101">
                  <c:v>210.18799999999999</c:v>
                </c:pt>
                <c:pt idx="102">
                  <c:v>211.14699999999999</c:v>
                </c:pt>
                <c:pt idx="103">
                  <c:v>212.107</c:v>
                </c:pt>
                <c:pt idx="104">
                  <c:v>213.072</c:v>
                </c:pt>
                <c:pt idx="105">
                  <c:v>214.02699999999999</c:v>
                </c:pt>
                <c:pt idx="106">
                  <c:v>214.98699999999999</c:v>
                </c:pt>
                <c:pt idx="107">
                  <c:v>215.95099999999999</c:v>
                </c:pt>
                <c:pt idx="108">
                  <c:v>216.91200000000001</c:v>
                </c:pt>
                <c:pt idx="109">
                  <c:v>217.869</c:v>
                </c:pt>
                <c:pt idx="110">
                  <c:v>218.827</c:v>
                </c:pt>
                <c:pt idx="111">
                  <c:v>219.79400000000001</c:v>
                </c:pt>
                <c:pt idx="112">
                  <c:v>220.75</c:v>
                </c:pt>
                <c:pt idx="113">
                  <c:v>221.70699999999999</c:v>
                </c:pt>
                <c:pt idx="114">
                  <c:v>222.67500000000001</c:v>
                </c:pt>
                <c:pt idx="115">
                  <c:v>223.63300000000001</c:v>
                </c:pt>
                <c:pt idx="116">
                  <c:v>224.58799999999999</c:v>
                </c:pt>
                <c:pt idx="117">
                  <c:v>225.553</c:v>
                </c:pt>
                <c:pt idx="118">
                  <c:v>226.51300000000001</c:v>
                </c:pt>
                <c:pt idx="119">
                  <c:v>227.47</c:v>
                </c:pt>
                <c:pt idx="120">
                  <c:v>228.43199999999999</c:v>
                </c:pt>
                <c:pt idx="121">
                  <c:v>229.393</c:v>
                </c:pt>
                <c:pt idx="122">
                  <c:v>230.35300000000001</c:v>
                </c:pt>
                <c:pt idx="123">
                  <c:v>231.30799999999999</c:v>
                </c:pt>
                <c:pt idx="124">
                  <c:v>232.267</c:v>
                </c:pt>
                <c:pt idx="125">
                  <c:v>233.232</c:v>
                </c:pt>
                <c:pt idx="126">
                  <c:v>234.19200000000001</c:v>
                </c:pt>
                <c:pt idx="127">
                  <c:v>235.14699999999999</c:v>
                </c:pt>
                <c:pt idx="128">
                  <c:v>236.107</c:v>
                </c:pt>
                <c:pt idx="129">
                  <c:v>237.07499999999999</c:v>
                </c:pt>
                <c:pt idx="130">
                  <c:v>238.03</c:v>
                </c:pt>
                <c:pt idx="131">
                  <c:v>238.98699999999999</c:v>
                </c:pt>
                <c:pt idx="132">
                  <c:v>239.95400000000001</c:v>
                </c:pt>
                <c:pt idx="133">
                  <c:v>240.91200000000001</c:v>
                </c:pt>
                <c:pt idx="134">
                  <c:v>241.87200000000001</c:v>
                </c:pt>
                <c:pt idx="135">
                  <c:v>242.827</c:v>
                </c:pt>
                <c:pt idx="136">
                  <c:v>243.79400000000001</c:v>
                </c:pt>
                <c:pt idx="137">
                  <c:v>244.75399999999999</c:v>
                </c:pt>
                <c:pt idx="138">
                  <c:v>245.71</c:v>
                </c:pt>
                <c:pt idx="139">
                  <c:v>246.67500000000001</c:v>
                </c:pt>
                <c:pt idx="140">
                  <c:v>247.62700000000001</c:v>
                </c:pt>
                <c:pt idx="141">
                  <c:v>248.58799999999999</c:v>
                </c:pt>
                <c:pt idx="142">
                  <c:v>249.548</c:v>
                </c:pt>
                <c:pt idx="143">
                  <c:v>250.51300000000001</c:v>
                </c:pt>
                <c:pt idx="144">
                  <c:v>251.47300000000001</c:v>
                </c:pt>
                <c:pt idx="145">
                  <c:v>252.428</c:v>
                </c:pt>
                <c:pt idx="146">
                  <c:v>253.39099999999999</c:v>
                </c:pt>
                <c:pt idx="147">
                  <c:v>254.35400000000001</c:v>
                </c:pt>
                <c:pt idx="148">
                  <c:v>255.31100000000001</c:v>
                </c:pt>
                <c:pt idx="149">
                  <c:v>256.26799999999997</c:v>
                </c:pt>
                <c:pt idx="150">
                  <c:v>257.22699999999998</c:v>
                </c:pt>
                <c:pt idx="151">
                  <c:v>258.19299999999998</c:v>
                </c:pt>
                <c:pt idx="152">
                  <c:v>259.14999999999998</c:v>
                </c:pt>
                <c:pt idx="153">
                  <c:v>260.10700000000003</c:v>
                </c:pt>
                <c:pt idx="154">
                  <c:v>261.07499999999999</c:v>
                </c:pt>
                <c:pt idx="155">
                  <c:v>262.03399999999999</c:v>
                </c:pt>
                <c:pt idx="156">
                  <c:v>262.99099999999999</c:v>
                </c:pt>
                <c:pt idx="157">
                  <c:v>263.95400000000001</c:v>
                </c:pt>
                <c:pt idx="158">
                  <c:v>264.91500000000002</c:v>
                </c:pt>
                <c:pt idx="159">
                  <c:v>265.87200000000001</c:v>
                </c:pt>
                <c:pt idx="160">
                  <c:v>266.83</c:v>
                </c:pt>
                <c:pt idx="161">
                  <c:v>267.79300000000001</c:v>
                </c:pt>
                <c:pt idx="162">
                  <c:v>268.75400000000002</c:v>
                </c:pt>
              </c:numCache>
            </c:numRef>
          </c:xVal>
          <c:yVal>
            <c:numRef>
              <c:f>'14.08 (14)'!$B$2:$B$164</c:f>
              <c:numCache>
                <c:formatCode>General</c:formatCode>
                <c:ptCount val="163"/>
                <c:pt idx="0">
                  <c:v>55.8</c:v>
                </c:pt>
                <c:pt idx="1">
                  <c:v>55.8</c:v>
                </c:pt>
                <c:pt idx="2">
                  <c:v>55.9</c:v>
                </c:pt>
                <c:pt idx="3">
                  <c:v>56.2</c:v>
                </c:pt>
                <c:pt idx="4">
                  <c:v>56.4</c:v>
                </c:pt>
                <c:pt idx="5">
                  <c:v>56.6</c:v>
                </c:pt>
                <c:pt idx="6">
                  <c:v>56.8</c:v>
                </c:pt>
                <c:pt idx="7">
                  <c:v>58.9</c:v>
                </c:pt>
                <c:pt idx="8">
                  <c:v>58.9</c:v>
                </c:pt>
                <c:pt idx="9">
                  <c:v>59</c:v>
                </c:pt>
                <c:pt idx="10">
                  <c:v>59.4</c:v>
                </c:pt>
                <c:pt idx="11">
                  <c:v>61.9</c:v>
                </c:pt>
                <c:pt idx="12">
                  <c:v>61.9</c:v>
                </c:pt>
                <c:pt idx="13">
                  <c:v>62.2</c:v>
                </c:pt>
                <c:pt idx="14">
                  <c:v>62.4</c:v>
                </c:pt>
                <c:pt idx="15">
                  <c:v>62.6</c:v>
                </c:pt>
                <c:pt idx="16">
                  <c:v>62.8</c:v>
                </c:pt>
                <c:pt idx="17">
                  <c:v>63.2</c:v>
                </c:pt>
                <c:pt idx="18">
                  <c:v>63.6</c:v>
                </c:pt>
                <c:pt idx="19">
                  <c:v>63.9</c:v>
                </c:pt>
                <c:pt idx="20">
                  <c:v>64.099999999999994</c:v>
                </c:pt>
                <c:pt idx="21">
                  <c:v>64.400000000000006</c:v>
                </c:pt>
                <c:pt idx="22">
                  <c:v>64.8</c:v>
                </c:pt>
                <c:pt idx="23">
                  <c:v>65.099999999999994</c:v>
                </c:pt>
                <c:pt idx="24">
                  <c:v>65.3</c:v>
                </c:pt>
                <c:pt idx="25">
                  <c:v>65.5</c:v>
                </c:pt>
                <c:pt idx="26">
                  <c:v>65.599999999999994</c:v>
                </c:pt>
                <c:pt idx="27">
                  <c:v>65.7</c:v>
                </c:pt>
                <c:pt idx="28">
                  <c:v>65.8</c:v>
                </c:pt>
                <c:pt idx="29">
                  <c:v>65.900000000000006</c:v>
                </c:pt>
                <c:pt idx="30">
                  <c:v>65.900000000000006</c:v>
                </c:pt>
                <c:pt idx="31">
                  <c:v>65.900000000000006</c:v>
                </c:pt>
                <c:pt idx="32">
                  <c:v>65.900000000000006</c:v>
                </c:pt>
                <c:pt idx="33">
                  <c:v>65.900000000000006</c:v>
                </c:pt>
                <c:pt idx="34">
                  <c:v>65.900000000000006</c:v>
                </c:pt>
                <c:pt idx="35">
                  <c:v>65.599999999999994</c:v>
                </c:pt>
                <c:pt idx="36">
                  <c:v>65.400000000000006</c:v>
                </c:pt>
                <c:pt idx="37">
                  <c:v>65.3</c:v>
                </c:pt>
                <c:pt idx="38">
                  <c:v>65.099999999999994</c:v>
                </c:pt>
                <c:pt idx="39">
                  <c:v>65</c:v>
                </c:pt>
                <c:pt idx="40">
                  <c:v>65</c:v>
                </c:pt>
                <c:pt idx="41">
                  <c:v>64.900000000000006</c:v>
                </c:pt>
                <c:pt idx="42">
                  <c:v>64.8</c:v>
                </c:pt>
                <c:pt idx="43">
                  <c:v>64.7</c:v>
                </c:pt>
                <c:pt idx="44">
                  <c:v>64.599999999999994</c:v>
                </c:pt>
                <c:pt idx="45">
                  <c:v>64.5</c:v>
                </c:pt>
                <c:pt idx="46">
                  <c:v>64.2</c:v>
                </c:pt>
                <c:pt idx="47">
                  <c:v>64</c:v>
                </c:pt>
                <c:pt idx="48">
                  <c:v>63.8</c:v>
                </c:pt>
                <c:pt idx="49">
                  <c:v>63.6</c:v>
                </c:pt>
                <c:pt idx="50">
                  <c:v>63.5</c:v>
                </c:pt>
                <c:pt idx="51">
                  <c:v>63.4</c:v>
                </c:pt>
                <c:pt idx="52">
                  <c:v>63.3</c:v>
                </c:pt>
                <c:pt idx="53">
                  <c:v>63.2</c:v>
                </c:pt>
                <c:pt idx="54">
                  <c:v>63.1</c:v>
                </c:pt>
                <c:pt idx="55">
                  <c:v>63</c:v>
                </c:pt>
                <c:pt idx="56">
                  <c:v>63</c:v>
                </c:pt>
                <c:pt idx="57">
                  <c:v>62.6</c:v>
                </c:pt>
                <c:pt idx="58">
                  <c:v>62.4</c:v>
                </c:pt>
                <c:pt idx="59">
                  <c:v>62.2</c:v>
                </c:pt>
                <c:pt idx="60">
                  <c:v>62</c:v>
                </c:pt>
                <c:pt idx="61">
                  <c:v>61.9</c:v>
                </c:pt>
                <c:pt idx="62">
                  <c:v>61.8</c:v>
                </c:pt>
                <c:pt idx="63">
                  <c:v>61.7</c:v>
                </c:pt>
                <c:pt idx="64">
                  <c:v>61.6</c:v>
                </c:pt>
                <c:pt idx="65">
                  <c:v>61.6</c:v>
                </c:pt>
                <c:pt idx="66">
                  <c:v>61.5</c:v>
                </c:pt>
                <c:pt idx="67">
                  <c:v>61.2</c:v>
                </c:pt>
                <c:pt idx="68">
                  <c:v>60.9</c:v>
                </c:pt>
                <c:pt idx="69">
                  <c:v>60.8</c:v>
                </c:pt>
                <c:pt idx="70">
                  <c:v>60.6</c:v>
                </c:pt>
                <c:pt idx="71">
                  <c:v>60.5</c:v>
                </c:pt>
                <c:pt idx="72">
                  <c:v>60.4</c:v>
                </c:pt>
                <c:pt idx="73">
                  <c:v>60.3</c:v>
                </c:pt>
                <c:pt idx="74">
                  <c:v>60.3</c:v>
                </c:pt>
                <c:pt idx="75">
                  <c:v>60.2</c:v>
                </c:pt>
                <c:pt idx="76">
                  <c:v>60.2</c:v>
                </c:pt>
                <c:pt idx="77">
                  <c:v>60.1</c:v>
                </c:pt>
                <c:pt idx="78">
                  <c:v>60.1</c:v>
                </c:pt>
                <c:pt idx="79">
                  <c:v>60</c:v>
                </c:pt>
                <c:pt idx="80">
                  <c:v>59.9</c:v>
                </c:pt>
                <c:pt idx="81">
                  <c:v>59.9</c:v>
                </c:pt>
                <c:pt idx="82">
                  <c:v>59.8</c:v>
                </c:pt>
                <c:pt idx="83">
                  <c:v>59.7</c:v>
                </c:pt>
                <c:pt idx="84">
                  <c:v>59.6</c:v>
                </c:pt>
                <c:pt idx="85">
                  <c:v>59.5</c:v>
                </c:pt>
                <c:pt idx="86">
                  <c:v>59.5</c:v>
                </c:pt>
                <c:pt idx="87">
                  <c:v>59.4</c:v>
                </c:pt>
                <c:pt idx="88">
                  <c:v>59.3</c:v>
                </c:pt>
                <c:pt idx="89">
                  <c:v>59.2</c:v>
                </c:pt>
                <c:pt idx="90">
                  <c:v>59.1</c:v>
                </c:pt>
                <c:pt idx="91">
                  <c:v>59</c:v>
                </c:pt>
                <c:pt idx="92">
                  <c:v>58.9</c:v>
                </c:pt>
                <c:pt idx="93">
                  <c:v>58.8</c:v>
                </c:pt>
                <c:pt idx="94">
                  <c:v>58.7</c:v>
                </c:pt>
                <c:pt idx="95">
                  <c:v>58.6</c:v>
                </c:pt>
                <c:pt idx="96">
                  <c:v>58.5</c:v>
                </c:pt>
                <c:pt idx="97">
                  <c:v>58.5</c:v>
                </c:pt>
                <c:pt idx="98">
                  <c:v>58.4</c:v>
                </c:pt>
                <c:pt idx="99">
                  <c:v>58.3</c:v>
                </c:pt>
                <c:pt idx="100">
                  <c:v>58.2</c:v>
                </c:pt>
                <c:pt idx="101">
                  <c:v>58.1</c:v>
                </c:pt>
                <c:pt idx="102">
                  <c:v>58.1</c:v>
                </c:pt>
                <c:pt idx="103">
                  <c:v>58</c:v>
                </c:pt>
                <c:pt idx="104">
                  <c:v>57.9</c:v>
                </c:pt>
                <c:pt idx="105">
                  <c:v>57.8</c:v>
                </c:pt>
                <c:pt idx="106">
                  <c:v>57.8</c:v>
                </c:pt>
                <c:pt idx="107">
                  <c:v>57.7</c:v>
                </c:pt>
                <c:pt idx="108">
                  <c:v>57.6</c:v>
                </c:pt>
                <c:pt idx="109">
                  <c:v>57.6</c:v>
                </c:pt>
                <c:pt idx="110">
                  <c:v>57.5</c:v>
                </c:pt>
                <c:pt idx="111">
                  <c:v>57.4</c:v>
                </c:pt>
                <c:pt idx="112">
                  <c:v>57.4</c:v>
                </c:pt>
                <c:pt idx="113">
                  <c:v>57.3</c:v>
                </c:pt>
                <c:pt idx="114">
                  <c:v>57.3</c:v>
                </c:pt>
                <c:pt idx="115">
                  <c:v>57.2</c:v>
                </c:pt>
                <c:pt idx="116">
                  <c:v>57.2</c:v>
                </c:pt>
                <c:pt idx="117">
                  <c:v>57.2</c:v>
                </c:pt>
                <c:pt idx="118">
                  <c:v>57.1</c:v>
                </c:pt>
                <c:pt idx="119">
                  <c:v>57.1</c:v>
                </c:pt>
                <c:pt idx="120">
                  <c:v>57</c:v>
                </c:pt>
                <c:pt idx="121">
                  <c:v>57</c:v>
                </c:pt>
                <c:pt idx="122">
                  <c:v>57</c:v>
                </c:pt>
                <c:pt idx="123">
                  <c:v>56.9</c:v>
                </c:pt>
                <c:pt idx="124">
                  <c:v>56.9</c:v>
                </c:pt>
                <c:pt idx="125">
                  <c:v>56.8</c:v>
                </c:pt>
                <c:pt idx="126">
                  <c:v>56.8</c:v>
                </c:pt>
                <c:pt idx="127">
                  <c:v>56.8</c:v>
                </c:pt>
                <c:pt idx="128">
                  <c:v>56.7</c:v>
                </c:pt>
                <c:pt idx="129">
                  <c:v>56.7</c:v>
                </c:pt>
                <c:pt idx="130">
                  <c:v>56.6</c:v>
                </c:pt>
                <c:pt idx="131">
                  <c:v>56.6</c:v>
                </c:pt>
                <c:pt idx="132">
                  <c:v>56.5</c:v>
                </c:pt>
                <c:pt idx="133">
                  <c:v>56.5</c:v>
                </c:pt>
                <c:pt idx="134">
                  <c:v>56.5</c:v>
                </c:pt>
                <c:pt idx="135">
                  <c:v>56.4</c:v>
                </c:pt>
                <c:pt idx="136">
                  <c:v>56.4</c:v>
                </c:pt>
                <c:pt idx="137">
                  <c:v>56.4</c:v>
                </c:pt>
                <c:pt idx="138">
                  <c:v>56.4</c:v>
                </c:pt>
                <c:pt idx="139">
                  <c:v>56.3</c:v>
                </c:pt>
                <c:pt idx="140">
                  <c:v>56.3</c:v>
                </c:pt>
                <c:pt idx="141">
                  <c:v>56.3</c:v>
                </c:pt>
                <c:pt idx="142">
                  <c:v>56.2</c:v>
                </c:pt>
                <c:pt idx="143">
                  <c:v>56.2</c:v>
                </c:pt>
                <c:pt idx="144">
                  <c:v>56.2</c:v>
                </c:pt>
                <c:pt idx="145">
                  <c:v>56.2</c:v>
                </c:pt>
                <c:pt idx="146">
                  <c:v>56.1</c:v>
                </c:pt>
                <c:pt idx="147">
                  <c:v>56.1</c:v>
                </c:pt>
                <c:pt idx="148">
                  <c:v>56.1</c:v>
                </c:pt>
                <c:pt idx="149">
                  <c:v>56.1</c:v>
                </c:pt>
                <c:pt idx="150">
                  <c:v>56</c:v>
                </c:pt>
                <c:pt idx="151">
                  <c:v>56</c:v>
                </c:pt>
                <c:pt idx="152">
                  <c:v>56</c:v>
                </c:pt>
                <c:pt idx="153">
                  <c:v>56</c:v>
                </c:pt>
                <c:pt idx="154">
                  <c:v>56</c:v>
                </c:pt>
                <c:pt idx="155">
                  <c:v>56</c:v>
                </c:pt>
                <c:pt idx="156">
                  <c:v>56</c:v>
                </c:pt>
                <c:pt idx="157">
                  <c:v>55.9</c:v>
                </c:pt>
                <c:pt idx="158">
                  <c:v>55.9</c:v>
                </c:pt>
                <c:pt idx="159">
                  <c:v>55.9</c:v>
                </c:pt>
                <c:pt idx="160">
                  <c:v>55.9</c:v>
                </c:pt>
                <c:pt idx="161">
                  <c:v>55.9</c:v>
                </c:pt>
                <c:pt idx="162">
                  <c:v>55.9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(14)'!$A$2:$A$164</c:f>
              <c:numCache>
                <c:formatCode>General</c:formatCode>
                <c:ptCount val="163"/>
                <c:pt idx="0">
                  <c:v>113.23099999999999</c:v>
                </c:pt>
                <c:pt idx="1">
                  <c:v>114.18899999999999</c:v>
                </c:pt>
                <c:pt idx="2">
                  <c:v>115.15</c:v>
                </c:pt>
                <c:pt idx="3">
                  <c:v>116.114</c:v>
                </c:pt>
                <c:pt idx="4">
                  <c:v>117.075</c:v>
                </c:pt>
                <c:pt idx="5">
                  <c:v>118.02800000000001</c:v>
                </c:pt>
                <c:pt idx="6">
                  <c:v>118.989</c:v>
                </c:pt>
                <c:pt idx="7">
                  <c:v>119.947</c:v>
                </c:pt>
                <c:pt idx="8">
                  <c:v>120.911</c:v>
                </c:pt>
                <c:pt idx="9">
                  <c:v>121.872</c:v>
                </c:pt>
                <c:pt idx="10">
                  <c:v>122.827</c:v>
                </c:pt>
                <c:pt idx="11">
                  <c:v>123.795</c:v>
                </c:pt>
                <c:pt idx="12">
                  <c:v>124.752</c:v>
                </c:pt>
                <c:pt idx="13">
                  <c:v>125.708</c:v>
                </c:pt>
                <c:pt idx="14">
                  <c:v>126.675</c:v>
                </c:pt>
                <c:pt idx="15">
                  <c:v>127.633</c:v>
                </c:pt>
                <c:pt idx="16">
                  <c:v>128.59399999999999</c:v>
                </c:pt>
                <c:pt idx="17">
                  <c:v>129.547</c:v>
                </c:pt>
                <c:pt idx="18">
                  <c:v>130.50700000000001</c:v>
                </c:pt>
                <c:pt idx="19">
                  <c:v>131.47</c:v>
                </c:pt>
                <c:pt idx="20">
                  <c:v>132.43199999999999</c:v>
                </c:pt>
                <c:pt idx="21">
                  <c:v>133.39400000000001</c:v>
                </c:pt>
                <c:pt idx="22">
                  <c:v>134.34700000000001</c:v>
                </c:pt>
                <c:pt idx="23">
                  <c:v>135.309</c:v>
                </c:pt>
                <c:pt idx="24">
                  <c:v>136.27000000000001</c:v>
                </c:pt>
                <c:pt idx="25">
                  <c:v>137.227</c:v>
                </c:pt>
                <c:pt idx="26">
                  <c:v>138.19399999999999</c:v>
                </c:pt>
                <c:pt idx="27">
                  <c:v>139.15</c:v>
                </c:pt>
                <c:pt idx="28">
                  <c:v>140.107</c:v>
                </c:pt>
                <c:pt idx="29">
                  <c:v>141.07400000000001</c:v>
                </c:pt>
                <c:pt idx="30">
                  <c:v>142.03399999999999</c:v>
                </c:pt>
                <c:pt idx="31">
                  <c:v>142.99</c:v>
                </c:pt>
                <c:pt idx="32">
                  <c:v>143.947</c:v>
                </c:pt>
                <c:pt idx="33">
                  <c:v>144.90700000000001</c:v>
                </c:pt>
                <c:pt idx="34">
                  <c:v>145.86699999999999</c:v>
                </c:pt>
                <c:pt idx="35">
                  <c:v>146.827</c:v>
                </c:pt>
                <c:pt idx="36">
                  <c:v>147.78700000000001</c:v>
                </c:pt>
                <c:pt idx="37">
                  <c:v>148.751</c:v>
                </c:pt>
                <c:pt idx="38">
                  <c:v>149.71199999999999</c:v>
                </c:pt>
                <c:pt idx="39">
                  <c:v>150.667</c:v>
                </c:pt>
                <c:pt idx="40">
                  <c:v>151.62700000000001</c:v>
                </c:pt>
                <c:pt idx="41">
                  <c:v>152.59</c:v>
                </c:pt>
                <c:pt idx="42">
                  <c:v>153.554</c:v>
                </c:pt>
                <c:pt idx="43">
                  <c:v>154.50700000000001</c:v>
                </c:pt>
                <c:pt idx="44">
                  <c:v>155.47300000000001</c:v>
                </c:pt>
                <c:pt idx="45">
                  <c:v>156.43199999999999</c:v>
                </c:pt>
                <c:pt idx="46">
                  <c:v>157.38800000000001</c:v>
                </c:pt>
                <c:pt idx="47">
                  <c:v>158.35499999999999</c:v>
                </c:pt>
                <c:pt idx="48">
                  <c:v>159.31399999999999</c:v>
                </c:pt>
                <c:pt idx="49">
                  <c:v>160.27000000000001</c:v>
                </c:pt>
                <c:pt idx="50">
                  <c:v>161.22800000000001</c:v>
                </c:pt>
                <c:pt idx="51">
                  <c:v>162.18700000000001</c:v>
                </c:pt>
                <c:pt idx="52">
                  <c:v>163.154</c:v>
                </c:pt>
                <c:pt idx="53">
                  <c:v>164.108</c:v>
                </c:pt>
                <c:pt idx="54">
                  <c:v>165.06800000000001</c:v>
                </c:pt>
                <c:pt idx="55">
                  <c:v>166.03200000000001</c:v>
                </c:pt>
                <c:pt idx="56">
                  <c:v>166.994</c:v>
                </c:pt>
                <c:pt idx="57">
                  <c:v>167.947</c:v>
                </c:pt>
                <c:pt idx="58">
                  <c:v>168.90799999999999</c:v>
                </c:pt>
                <c:pt idx="59">
                  <c:v>169.86799999999999</c:v>
                </c:pt>
                <c:pt idx="60">
                  <c:v>170.83099999999999</c:v>
                </c:pt>
                <c:pt idx="61">
                  <c:v>171.78700000000001</c:v>
                </c:pt>
                <c:pt idx="62">
                  <c:v>172.75399999999999</c:v>
                </c:pt>
                <c:pt idx="63">
                  <c:v>173.71299999999999</c:v>
                </c:pt>
                <c:pt idx="64">
                  <c:v>174.67</c:v>
                </c:pt>
                <c:pt idx="65">
                  <c:v>175.62700000000001</c:v>
                </c:pt>
                <c:pt idx="66">
                  <c:v>176.59299999999999</c:v>
                </c:pt>
                <c:pt idx="67">
                  <c:v>177.55199999999999</c:v>
                </c:pt>
                <c:pt idx="68">
                  <c:v>178.51300000000001</c:v>
                </c:pt>
                <c:pt idx="69">
                  <c:v>179.47499999999999</c:v>
                </c:pt>
                <c:pt idx="70">
                  <c:v>180.42699999999999</c:v>
                </c:pt>
                <c:pt idx="71">
                  <c:v>181.38900000000001</c:v>
                </c:pt>
                <c:pt idx="72">
                  <c:v>182.34899999999999</c:v>
                </c:pt>
                <c:pt idx="73">
                  <c:v>183.31200000000001</c:v>
                </c:pt>
                <c:pt idx="74">
                  <c:v>184.274</c:v>
                </c:pt>
                <c:pt idx="75">
                  <c:v>185.22800000000001</c:v>
                </c:pt>
                <c:pt idx="76">
                  <c:v>186.18799999999999</c:v>
                </c:pt>
                <c:pt idx="77">
                  <c:v>187.155</c:v>
                </c:pt>
                <c:pt idx="78">
                  <c:v>188.11199999999999</c:v>
                </c:pt>
                <c:pt idx="79">
                  <c:v>189.06800000000001</c:v>
                </c:pt>
                <c:pt idx="80">
                  <c:v>190.02699999999999</c:v>
                </c:pt>
                <c:pt idx="81">
                  <c:v>190.99199999999999</c:v>
                </c:pt>
                <c:pt idx="82">
                  <c:v>191.95099999999999</c:v>
                </c:pt>
                <c:pt idx="83">
                  <c:v>192.90700000000001</c:v>
                </c:pt>
                <c:pt idx="84">
                  <c:v>193.86699999999999</c:v>
                </c:pt>
                <c:pt idx="85">
                  <c:v>194.83500000000001</c:v>
                </c:pt>
                <c:pt idx="86">
                  <c:v>195.792</c:v>
                </c:pt>
                <c:pt idx="87">
                  <c:v>196.74700000000001</c:v>
                </c:pt>
                <c:pt idx="88">
                  <c:v>197.715</c:v>
                </c:pt>
                <c:pt idx="89">
                  <c:v>198.67</c:v>
                </c:pt>
                <c:pt idx="90">
                  <c:v>199.63</c:v>
                </c:pt>
                <c:pt idx="91">
                  <c:v>200.595</c:v>
                </c:pt>
                <c:pt idx="92">
                  <c:v>201.547</c:v>
                </c:pt>
                <c:pt idx="93">
                  <c:v>202.50899999999999</c:v>
                </c:pt>
                <c:pt idx="94">
                  <c:v>203.47200000000001</c:v>
                </c:pt>
                <c:pt idx="95">
                  <c:v>204.435</c:v>
                </c:pt>
                <c:pt idx="96">
                  <c:v>205.392</c:v>
                </c:pt>
                <c:pt idx="97">
                  <c:v>206.34899999999999</c:v>
                </c:pt>
                <c:pt idx="98">
                  <c:v>207.30699999999999</c:v>
                </c:pt>
                <c:pt idx="99">
                  <c:v>208.273</c:v>
                </c:pt>
                <c:pt idx="100">
                  <c:v>209.23099999999999</c:v>
                </c:pt>
                <c:pt idx="101">
                  <c:v>210.18799999999999</c:v>
                </c:pt>
                <c:pt idx="102">
                  <c:v>211.14699999999999</c:v>
                </c:pt>
                <c:pt idx="103">
                  <c:v>212.107</c:v>
                </c:pt>
                <c:pt idx="104">
                  <c:v>213.072</c:v>
                </c:pt>
                <c:pt idx="105">
                  <c:v>214.02699999999999</c:v>
                </c:pt>
                <c:pt idx="106">
                  <c:v>214.98699999999999</c:v>
                </c:pt>
                <c:pt idx="107">
                  <c:v>215.95099999999999</c:v>
                </c:pt>
                <c:pt idx="108">
                  <c:v>216.91200000000001</c:v>
                </c:pt>
                <c:pt idx="109">
                  <c:v>217.869</c:v>
                </c:pt>
                <c:pt idx="110">
                  <c:v>218.827</c:v>
                </c:pt>
                <c:pt idx="111">
                  <c:v>219.79400000000001</c:v>
                </c:pt>
                <c:pt idx="112">
                  <c:v>220.75</c:v>
                </c:pt>
                <c:pt idx="113">
                  <c:v>221.70699999999999</c:v>
                </c:pt>
                <c:pt idx="114">
                  <c:v>222.67500000000001</c:v>
                </c:pt>
                <c:pt idx="115">
                  <c:v>223.63300000000001</c:v>
                </c:pt>
                <c:pt idx="116">
                  <c:v>224.58799999999999</c:v>
                </c:pt>
                <c:pt idx="117">
                  <c:v>225.553</c:v>
                </c:pt>
                <c:pt idx="118">
                  <c:v>226.51300000000001</c:v>
                </c:pt>
                <c:pt idx="119">
                  <c:v>227.47</c:v>
                </c:pt>
                <c:pt idx="120">
                  <c:v>228.43199999999999</c:v>
                </c:pt>
                <c:pt idx="121">
                  <c:v>229.393</c:v>
                </c:pt>
                <c:pt idx="122">
                  <c:v>230.35300000000001</c:v>
                </c:pt>
                <c:pt idx="123">
                  <c:v>231.30799999999999</c:v>
                </c:pt>
                <c:pt idx="124">
                  <c:v>232.267</c:v>
                </c:pt>
                <c:pt idx="125">
                  <c:v>233.232</c:v>
                </c:pt>
                <c:pt idx="126">
                  <c:v>234.19200000000001</c:v>
                </c:pt>
                <c:pt idx="127">
                  <c:v>235.14699999999999</c:v>
                </c:pt>
                <c:pt idx="128">
                  <c:v>236.107</c:v>
                </c:pt>
                <c:pt idx="129">
                  <c:v>237.07499999999999</c:v>
                </c:pt>
                <c:pt idx="130">
                  <c:v>238.03</c:v>
                </c:pt>
                <c:pt idx="131">
                  <c:v>238.98699999999999</c:v>
                </c:pt>
                <c:pt idx="132">
                  <c:v>239.95400000000001</c:v>
                </c:pt>
                <c:pt idx="133">
                  <c:v>240.91200000000001</c:v>
                </c:pt>
                <c:pt idx="134">
                  <c:v>241.87200000000001</c:v>
                </c:pt>
                <c:pt idx="135">
                  <c:v>242.827</c:v>
                </c:pt>
                <c:pt idx="136">
                  <c:v>243.79400000000001</c:v>
                </c:pt>
                <c:pt idx="137">
                  <c:v>244.75399999999999</c:v>
                </c:pt>
                <c:pt idx="138">
                  <c:v>245.71</c:v>
                </c:pt>
                <c:pt idx="139">
                  <c:v>246.67500000000001</c:v>
                </c:pt>
                <c:pt idx="140">
                  <c:v>247.62700000000001</c:v>
                </c:pt>
                <c:pt idx="141">
                  <c:v>248.58799999999999</c:v>
                </c:pt>
                <c:pt idx="142">
                  <c:v>249.548</c:v>
                </c:pt>
                <c:pt idx="143">
                  <c:v>250.51300000000001</c:v>
                </c:pt>
                <c:pt idx="144">
                  <c:v>251.47300000000001</c:v>
                </c:pt>
                <c:pt idx="145">
                  <c:v>252.428</c:v>
                </c:pt>
                <c:pt idx="146">
                  <c:v>253.39099999999999</c:v>
                </c:pt>
                <c:pt idx="147">
                  <c:v>254.35400000000001</c:v>
                </c:pt>
                <c:pt idx="148">
                  <c:v>255.31100000000001</c:v>
                </c:pt>
                <c:pt idx="149">
                  <c:v>256.26799999999997</c:v>
                </c:pt>
                <c:pt idx="150">
                  <c:v>257.22699999999998</c:v>
                </c:pt>
                <c:pt idx="151">
                  <c:v>258.19299999999998</c:v>
                </c:pt>
                <c:pt idx="152">
                  <c:v>259.14999999999998</c:v>
                </c:pt>
                <c:pt idx="153">
                  <c:v>260.10700000000003</c:v>
                </c:pt>
                <c:pt idx="154">
                  <c:v>261.07499999999999</c:v>
                </c:pt>
                <c:pt idx="155">
                  <c:v>262.03399999999999</c:v>
                </c:pt>
                <c:pt idx="156">
                  <c:v>262.99099999999999</c:v>
                </c:pt>
                <c:pt idx="157">
                  <c:v>263.95400000000001</c:v>
                </c:pt>
                <c:pt idx="158">
                  <c:v>264.91500000000002</c:v>
                </c:pt>
                <c:pt idx="159">
                  <c:v>265.87200000000001</c:v>
                </c:pt>
                <c:pt idx="160">
                  <c:v>266.83</c:v>
                </c:pt>
                <c:pt idx="161">
                  <c:v>267.79300000000001</c:v>
                </c:pt>
                <c:pt idx="162">
                  <c:v>268.75400000000002</c:v>
                </c:pt>
              </c:numCache>
            </c:numRef>
          </c:xVal>
          <c:yVal>
            <c:numRef>
              <c:f>'14.08 (14)'!$C$2:$C$164</c:f>
              <c:numCache>
                <c:formatCode>0.0</c:formatCode>
                <c:ptCount val="163"/>
                <c:pt idx="0">
                  <c:v>55.8</c:v>
                </c:pt>
                <c:pt idx="1">
                  <c:v>55.8</c:v>
                </c:pt>
                <c:pt idx="2">
                  <c:v>55.8</c:v>
                </c:pt>
                <c:pt idx="3">
                  <c:v>55.8</c:v>
                </c:pt>
                <c:pt idx="4">
                  <c:v>55.8</c:v>
                </c:pt>
                <c:pt idx="5">
                  <c:v>55.8</c:v>
                </c:pt>
                <c:pt idx="6">
                  <c:v>55.8</c:v>
                </c:pt>
                <c:pt idx="7">
                  <c:v>55.8</c:v>
                </c:pt>
                <c:pt idx="8">
                  <c:v>55.8</c:v>
                </c:pt>
                <c:pt idx="9">
                  <c:v>55.8</c:v>
                </c:pt>
                <c:pt idx="10">
                  <c:v>55.8</c:v>
                </c:pt>
                <c:pt idx="11">
                  <c:v>55.8</c:v>
                </c:pt>
                <c:pt idx="12">
                  <c:v>55.8</c:v>
                </c:pt>
                <c:pt idx="13">
                  <c:v>55.8</c:v>
                </c:pt>
                <c:pt idx="14">
                  <c:v>55.8</c:v>
                </c:pt>
                <c:pt idx="15">
                  <c:v>55.8</c:v>
                </c:pt>
                <c:pt idx="16">
                  <c:v>55.8</c:v>
                </c:pt>
                <c:pt idx="17">
                  <c:v>55.8</c:v>
                </c:pt>
                <c:pt idx="18">
                  <c:v>55.8</c:v>
                </c:pt>
                <c:pt idx="19">
                  <c:v>55.8</c:v>
                </c:pt>
                <c:pt idx="20">
                  <c:v>55.8</c:v>
                </c:pt>
                <c:pt idx="21">
                  <c:v>55.8</c:v>
                </c:pt>
                <c:pt idx="22">
                  <c:v>55.8</c:v>
                </c:pt>
                <c:pt idx="23">
                  <c:v>55.8</c:v>
                </c:pt>
                <c:pt idx="24">
                  <c:v>55.8</c:v>
                </c:pt>
                <c:pt idx="25">
                  <c:v>55.8</c:v>
                </c:pt>
                <c:pt idx="26">
                  <c:v>55.8</c:v>
                </c:pt>
                <c:pt idx="27">
                  <c:v>55.8</c:v>
                </c:pt>
                <c:pt idx="28">
                  <c:v>55.8</c:v>
                </c:pt>
                <c:pt idx="29">
                  <c:v>55.8</c:v>
                </c:pt>
                <c:pt idx="30">
                  <c:v>55.8</c:v>
                </c:pt>
                <c:pt idx="31">
                  <c:v>55.8</c:v>
                </c:pt>
                <c:pt idx="32">
                  <c:v>55.8</c:v>
                </c:pt>
                <c:pt idx="33">
                  <c:v>55.8</c:v>
                </c:pt>
                <c:pt idx="34">
                  <c:v>55.8</c:v>
                </c:pt>
                <c:pt idx="35">
                  <c:v>55.8</c:v>
                </c:pt>
                <c:pt idx="36">
                  <c:v>55.8</c:v>
                </c:pt>
                <c:pt idx="37">
                  <c:v>55.8</c:v>
                </c:pt>
                <c:pt idx="38">
                  <c:v>55.8</c:v>
                </c:pt>
                <c:pt idx="39">
                  <c:v>55.8</c:v>
                </c:pt>
                <c:pt idx="40">
                  <c:v>55.8</c:v>
                </c:pt>
                <c:pt idx="41">
                  <c:v>55.8</c:v>
                </c:pt>
                <c:pt idx="42">
                  <c:v>55.8</c:v>
                </c:pt>
                <c:pt idx="43">
                  <c:v>55.8</c:v>
                </c:pt>
                <c:pt idx="44">
                  <c:v>55.8</c:v>
                </c:pt>
                <c:pt idx="45">
                  <c:v>55.8</c:v>
                </c:pt>
                <c:pt idx="46">
                  <c:v>55.8</c:v>
                </c:pt>
                <c:pt idx="47">
                  <c:v>55.8</c:v>
                </c:pt>
                <c:pt idx="48">
                  <c:v>55.8</c:v>
                </c:pt>
                <c:pt idx="49">
                  <c:v>55.8</c:v>
                </c:pt>
                <c:pt idx="50">
                  <c:v>55.8</c:v>
                </c:pt>
                <c:pt idx="51">
                  <c:v>55.8</c:v>
                </c:pt>
                <c:pt idx="52">
                  <c:v>55.8</c:v>
                </c:pt>
                <c:pt idx="53">
                  <c:v>55.8</c:v>
                </c:pt>
                <c:pt idx="54">
                  <c:v>55.8</c:v>
                </c:pt>
                <c:pt idx="55">
                  <c:v>55.8</c:v>
                </c:pt>
                <c:pt idx="56">
                  <c:v>55.8</c:v>
                </c:pt>
                <c:pt idx="57">
                  <c:v>55.8</c:v>
                </c:pt>
                <c:pt idx="58">
                  <c:v>55.8</c:v>
                </c:pt>
                <c:pt idx="59">
                  <c:v>55.8</c:v>
                </c:pt>
                <c:pt idx="60">
                  <c:v>55.8</c:v>
                </c:pt>
                <c:pt idx="61">
                  <c:v>55.8</c:v>
                </c:pt>
                <c:pt idx="62">
                  <c:v>55.8</c:v>
                </c:pt>
                <c:pt idx="63">
                  <c:v>55.8</c:v>
                </c:pt>
                <c:pt idx="64">
                  <c:v>55.8</c:v>
                </c:pt>
                <c:pt idx="65">
                  <c:v>55.8</c:v>
                </c:pt>
                <c:pt idx="66">
                  <c:v>55.8</c:v>
                </c:pt>
                <c:pt idx="67">
                  <c:v>55.8</c:v>
                </c:pt>
                <c:pt idx="68">
                  <c:v>55.8</c:v>
                </c:pt>
                <c:pt idx="69">
                  <c:v>55.8</c:v>
                </c:pt>
                <c:pt idx="70">
                  <c:v>55.8</c:v>
                </c:pt>
                <c:pt idx="71">
                  <c:v>55.8</c:v>
                </c:pt>
                <c:pt idx="72">
                  <c:v>55.8</c:v>
                </c:pt>
                <c:pt idx="73">
                  <c:v>55.8</c:v>
                </c:pt>
                <c:pt idx="74">
                  <c:v>55.8</c:v>
                </c:pt>
                <c:pt idx="75">
                  <c:v>55.8</c:v>
                </c:pt>
                <c:pt idx="76">
                  <c:v>55.8</c:v>
                </c:pt>
                <c:pt idx="77">
                  <c:v>55.8</c:v>
                </c:pt>
                <c:pt idx="78">
                  <c:v>55.8</c:v>
                </c:pt>
                <c:pt idx="79">
                  <c:v>55.8</c:v>
                </c:pt>
                <c:pt idx="80">
                  <c:v>55.8</c:v>
                </c:pt>
                <c:pt idx="81">
                  <c:v>55.8</c:v>
                </c:pt>
                <c:pt idx="82">
                  <c:v>55.8</c:v>
                </c:pt>
                <c:pt idx="83">
                  <c:v>55.8</c:v>
                </c:pt>
                <c:pt idx="84">
                  <c:v>55.8</c:v>
                </c:pt>
                <c:pt idx="85">
                  <c:v>55.8</c:v>
                </c:pt>
                <c:pt idx="86">
                  <c:v>55.8</c:v>
                </c:pt>
                <c:pt idx="87">
                  <c:v>55.8</c:v>
                </c:pt>
                <c:pt idx="88">
                  <c:v>55.8</c:v>
                </c:pt>
                <c:pt idx="89">
                  <c:v>55.8</c:v>
                </c:pt>
                <c:pt idx="90">
                  <c:v>55.8</c:v>
                </c:pt>
                <c:pt idx="91">
                  <c:v>55.8</c:v>
                </c:pt>
                <c:pt idx="92">
                  <c:v>55.8</c:v>
                </c:pt>
                <c:pt idx="93">
                  <c:v>55.8</c:v>
                </c:pt>
                <c:pt idx="94">
                  <c:v>55.8</c:v>
                </c:pt>
                <c:pt idx="95">
                  <c:v>55.8</c:v>
                </c:pt>
                <c:pt idx="96">
                  <c:v>55.8</c:v>
                </c:pt>
                <c:pt idx="97">
                  <c:v>55.8</c:v>
                </c:pt>
                <c:pt idx="98">
                  <c:v>55.8</c:v>
                </c:pt>
                <c:pt idx="99">
                  <c:v>55.8</c:v>
                </c:pt>
                <c:pt idx="100">
                  <c:v>55.8</c:v>
                </c:pt>
                <c:pt idx="101">
                  <c:v>55.8</c:v>
                </c:pt>
                <c:pt idx="102">
                  <c:v>55.8</c:v>
                </c:pt>
                <c:pt idx="103">
                  <c:v>55.8</c:v>
                </c:pt>
                <c:pt idx="104">
                  <c:v>55.8</c:v>
                </c:pt>
                <c:pt idx="105">
                  <c:v>55.8</c:v>
                </c:pt>
                <c:pt idx="106">
                  <c:v>55.8</c:v>
                </c:pt>
                <c:pt idx="107">
                  <c:v>55.8</c:v>
                </c:pt>
                <c:pt idx="108">
                  <c:v>55.8</c:v>
                </c:pt>
                <c:pt idx="109">
                  <c:v>55.8</c:v>
                </c:pt>
                <c:pt idx="110">
                  <c:v>55.8</c:v>
                </c:pt>
                <c:pt idx="111">
                  <c:v>55.8</c:v>
                </c:pt>
                <c:pt idx="112">
                  <c:v>55.8</c:v>
                </c:pt>
                <c:pt idx="113">
                  <c:v>55.8</c:v>
                </c:pt>
                <c:pt idx="114">
                  <c:v>55.8</c:v>
                </c:pt>
                <c:pt idx="115">
                  <c:v>55.8</c:v>
                </c:pt>
                <c:pt idx="116">
                  <c:v>55.8</c:v>
                </c:pt>
                <c:pt idx="117">
                  <c:v>55.8</c:v>
                </c:pt>
                <c:pt idx="118">
                  <c:v>55.8</c:v>
                </c:pt>
                <c:pt idx="119">
                  <c:v>55.8</c:v>
                </c:pt>
                <c:pt idx="120">
                  <c:v>55.8</c:v>
                </c:pt>
                <c:pt idx="121">
                  <c:v>55.8</c:v>
                </c:pt>
                <c:pt idx="122">
                  <c:v>55.8</c:v>
                </c:pt>
                <c:pt idx="123">
                  <c:v>55.8</c:v>
                </c:pt>
                <c:pt idx="124">
                  <c:v>55.8</c:v>
                </c:pt>
                <c:pt idx="125">
                  <c:v>55.8</c:v>
                </c:pt>
                <c:pt idx="126">
                  <c:v>55.8</c:v>
                </c:pt>
                <c:pt idx="127">
                  <c:v>55.8</c:v>
                </c:pt>
                <c:pt idx="128">
                  <c:v>55.8</c:v>
                </c:pt>
                <c:pt idx="129">
                  <c:v>55.8</c:v>
                </c:pt>
                <c:pt idx="130">
                  <c:v>55.8</c:v>
                </c:pt>
                <c:pt idx="131">
                  <c:v>55.8</c:v>
                </c:pt>
                <c:pt idx="132">
                  <c:v>55.8</c:v>
                </c:pt>
                <c:pt idx="133">
                  <c:v>55.8</c:v>
                </c:pt>
                <c:pt idx="134">
                  <c:v>55.8</c:v>
                </c:pt>
                <c:pt idx="135">
                  <c:v>55.8</c:v>
                </c:pt>
                <c:pt idx="136">
                  <c:v>55.8</c:v>
                </c:pt>
                <c:pt idx="137">
                  <c:v>55.8</c:v>
                </c:pt>
                <c:pt idx="138">
                  <c:v>55.8</c:v>
                </c:pt>
                <c:pt idx="139">
                  <c:v>55.8</c:v>
                </c:pt>
                <c:pt idx="140">
                  <c:v>55.8</c:v>
                </c:pt>
                <c:pt idx="141">
                  <c:v>55.8</c:v>
                </c:pt>
                <c:pt idx="142">
                  <c:v>55.8</c:v>
                </c:pt>
                <c:pt idx="143">
                  <c:v>55.8</c:v>
                </c:pt>
                <c:pt idx="144">
                  <c:v>55.8</c:v>
                </c:pt>
                <c:pt idx="145">
                  <c:v>55.8</c:v>
                </c:pt>
                <c:pt idx="146">
                  <c:v>55.8</c:v>
                </c:pt>
                <c:pt idx="147">
                  <c:v>55.8</c:v>
                </c:pt>
                <c:pt idx="148">
                  <c:v>55.8</c:v>
                </c:pt>
                <c:pt idx="149">
                  <c:v>55.8</c:v>
                </c:pt>
                <c:pt idx="150">
                  <c:v>55.8</c:v>
                </c:pt>
                <c:pt idx="151">
                  <c:v>55.8</c:v>
                </c:pt>
                <c:pt idx="152">
                  <c:v>55.8</c:v>
                </c:pt>
                <c:pt idx="153">
                  <c:v>55.8</c:v>
                </c:pt>
                <c:pt idx="154">
                  <c:v>55.8</c:v>
                </c:pt>
                <c:pt idx="155">
                  <c:v>55.8</c:v>
                </c:pt>
                <c:pt idx="156">
                  <c:v>55.8</c:v>
                </c:pt>
                <c:pt idx="157">
                  <c:v>55.8</c:v>
                </c:pt>
                <c:pt idx="158">
                  <c:v>55.8</c:v>
                </c:pt>
                <c:pt idx="159">
                  <c:v>55.8</c:v>
                </c:pt>
                <c:pt idx="160">
                  <c:v>55.8</c:v>
                </c:pt>
                <c:pt idx="161">
                  <c:v>55.8</c:v>
                </c:pt>
                <c:pt idx="162">
                  <c:v>55.8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81504"/>
        <c:axId val="125191296"/>
      </c:scatterChart>
      <c:valAx>
        <c:axId val="12058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191296"/>
        <c:crosses val="autoZero"/>
        <c:crossBetween val="midCat"/>
      </c:valAx>
      <c:valAx>
        <c:axId val="12519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5815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(14)'!$M$1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(14)'!$L$2:$L$283</c:f>
              <c:numCache>
                <c:formatCode>General</c:formatCode>
                <c:ptCount val="282"/>
                <c:pt idx="0">
                  <c:v>107.407</c:v>
                </c:pt>
                <c:pt idx="1">
                  <c:v>108.374</c:v>
                </c:pt>
                <c:pt idx="2">
                  <c:v>109.33199999999999</c:v>
                </c:pt>
                <c:pt idx="3">
                  <c:v>110.289</c:v>
                </c:pt>
                <c:pt idx="4">
                  <c:v>111.247</c:v>
                </c:pt>
                <c:pt idx="5">
                  <c:v>112.20699999999999</c:v>
                </c:pt>
                <c:pt idx="6">
                  <c:v>113.17</c:v>
                </c:pt>
                <c:pt idx="7">
                  <c:v>114.133</c:v>
                </c:pt>
                <c:pt idx="8">
                  <c:v>115.095</c:v>
                </c:pt>
                <c:pt idx="9">
                  <c:v>116.051</c:v>
                </c:pt>
                <c:pt idx="10">
                  <c:v>117.012</c:v>
                </c:pt>
                <c:pt idx="11">
                  <c:v>117.97499999999999</c:v>
                </c:pt>
                <c:pt idx="12">
                  <c:v>118.92700000000001</c:v>
                </c:pt>
                <c:pt idx="13">
                  <c:v>119.887</c:v>
                </c:pt>
                <c:pt idx="14">
                  <c:v>120.849</c:v>
                </c:pt>
                <c:pt idx="15">
                  <c:v>121.807</c:v>
                </c:pt>
                <c:pt idx="16">
                  <c:v>122.77200000000001</c:v>
                </c:pt>
                <c:pt idx="17">
                  <c:v>123.733</c:v>
                </c:pt>
                <c:pt idx="18">
                  <c:v>124.68899999999999</c:v>
                </c:pt>
                <c:pt idx="19">
                  <c:v>125.655</c:v>
                </c:pt>
                <c:pt idx="20">
                  <c:v>126.613</c:v>
                </c:pt>
                <c:pt idx="21">
                  <c:v>127.57</c:v>
                </c:pt>
                <c:pt idx="22">
                  <c:v>128.53100000000001</c:v>
                </c:pt>
                <c:pt idx="23">
                  <c:v>129.49299999999999</c:v>
                </c:pt>
                <c:pt idx="24">
                  <c:v>130.45500000000001</c:v>
                </c:pt>
                <c:pt idx="25">
                  <c:v>131.40799999999999</c:v>
                </c:pt>
                <c:pt idx="26">
                  <c:v>132.36799999999999</c:v>
                </c:pt>
                <c:pt idx="27">
                  <c:v>133.33099999999999</c:v>
                </c:pt>
                <c:pt idx="28">
                  <c:v>134.29300000000001</c:v>
                </c:pt>
                <c:pt idx="29">
                  <c:v>135.24700000000001</c:v>
                </c:pt>
                <c:pt idx="30">
                  <c:v>136.20699999999999</c:v>
                </c:pt>
                <c:pt idx="31">
                  <c:v>137.17400000000001</c:v>
                </c:pt>
                <c:pt idx="32">
                  <c:v>138.131</c:v>
                </c:pt>
                <c:pt idx="33">
                  <c:v>139.08699999999999</c:v>
                </c:pt>
                <c:pt idx="34">
                  <c:v>140.054</c:v>
                </c:pt>
                <c:pt idx="35">
                  <c:v>141.012</c:v>
                </c:pt>
                <c:pt idx="36">
                  <c:v>141.97</c:v>
                </c:pt>
                <c:pt idx="37">
                  <c:v>142.92699999999999</c:v>
                </c:pt>
                <c:pt idx="38">
                  <c:v>143.887</c:v>
                </c:pt>
                <c:pt idx="39">
                  <c:v>144.85300000000001</c:v>
                </c:pt>
                <c:pt idx="40">
                  <c:v>145.81100000000001</c:v>
                </c:pt>
                <c:pt idx="41">
                  <c:v>146.774</c:v>
                </c:pt>
                <c:pt idx="42">
                  <c:v>147.73500000000001</c:v>
                </c:pt>
                <c:pt idx="43">
                  <c:v>148.68899999999999</c:v>
                </c:pt>
                <c:pt idx="44">
                  <c:v>149.649</c:v>
                </c:pt>
                <c:pt idx="45">
                  <c:v>150.61199999999999</c:v>
                </c:pt>
                <c:pt idx="46">
                  <c:v>151.57400000000001</c:v>
                </c:pt>
                <c:pt idx="47">
                  <c:v>152.52799999999999</c:v>
                </c:pt>
                <c:pt idx="48">
                  <c:v>153.49100000000001</c:v>
                </c:pt>
                <c:pt idx="49">
                  <c:v>154.45400000000001</c:v>
                </c:pt>
                <c:pt idx="50">
                  <c:v>155.411</c:v>
                </c:pt>
                <c:pt idx="51">
                  <c:v>156.369</c:v>
                </c:pt>
                <c:pt idx="52">
                  <c:v>157.33500000000001</c:v>
                </c:pt>
                <c:pt idx="53">
                  <c:v>158.29400000000001</c:v>
                </c:pt>
                <c:pt idx="54">
                  <c:v>159.251</c:v>
                </c:pt>
                <c:pt idx="55">
                  <c:v>160.20699999999999</c:v>
                </c:pt>
                <c:pt idx="56">
                  <c:v>161.17400000000001</c:v>
                </c:pt>
                <c:pt idx="57">
                  <c:v>162.13399999999999</c:v>
                </c:pt>
                <c:pt idx="58">
                  <c:v>163.09100000000001</c:v>
                </c:pt>
                <c:pt idx="59">
                  <c:v>164.054</c:v>
                </c:pt>
                <c:pt idx="60">
                  <c:v>165.00700000000001</c:v>
                </c:pt>
                <c:pt idx="61">
                  <c:v>165.97</c:v>
                </c:pt>
                <c:pt idx="62">
                  <c:v>166.93100000000001</c:v>
                </c:pt>
                <c:pt idx="63">
                  <c:v>167.887</c:v>
                </c:pt>
                <c:pt idx="64">
                  <c:v>168.85400000000001</c:v>
                </c:pt>
                <c:pt idx="65">
                  <c:v>169.81299999999999</c:v>
                </c:pt>
                <c:pt idx="66">
                  <c:v>170.767</c:v>
                </c:pt>
                <c:pt idx="67">
                  <c:v>171.73400000000001</c:v>
                </c:pt>
                <c:pt idx="68">
                  <c:v>172.69300000000001</c:v>
                </c:pt>
                <c:pt idx="69">
                  <c:v>173.65</c:v>
                </c:pt>
                <c:pt idx="70">
                  <c:v>174.607</c:v>
                </c:pt>
                <c:pt idx="71">
                  <c:v>175.57300000000001</c:v>
                </c:pt>
                <c:pt idx="72">
                  <c:v>176.53100000000001</c:v>
                </c:pt>
                <c:pt idx="73">
                  <c:v>177.488</c:v>
                </c:pt>
                <c:pt idx="74">
                  <c:v>178.45</c:v>
                </c:pt>
                <c:pt idx="75">
                  <c:v>179.41200000000001</c:v>
                </c:pt>
                <c:pt idx="76">
                  <c:v>180.37200000000001</c:v>
                </c:pt>
                <c:pt idx="77">
                  <c:v>181.33500000000001</c:v>
                </c:pt>
                <c:pt idx="78">
                  <c:v>182.28700000000001</c:v>
                </c:pt>
                <c:pt idx="79">
                  <c:v>183.251</c:v>
                </c:pt>
                <c:pt idx="80">
                  <c:v>184.21100000000001</c:v>
                </c:pt>
                <c:pt idx="81">
                  <c:v>185.17400000000001</c:v>
                </c:pt>
                <c:pt idx="82">
                  <c:v>186.12700000000001</c:v>
                </c:pt>
                <c:pt idx="83">
                  <c:v>187.09299999999999</c:v>
                </c:pt>
                <c:pt idx="84">
                  <c:v>188.048</c:v>
                </c:pt>
                <c:pt idx="85">
                  <c:v>189.01499999999999</c:v>
                </c:pt>
                <c:pt idx="86">
                  <c:v>189.97399999999999</c:v>
                </c:pt>
                <c:pt idx="87">
                  <c:v>190.93100000000001</c:v>
                </c:pt>
                <c:pt idx="88">
                  <c:v>191.89099999999999</c:v>
                </c:pt>
                <c:pt idx="89">
                  <c:v>192.85499999999999</c:v>
                </c:pt>
                <c:pt idx="90">
                  <c:v>193.81200000000001</c:v>
                </c:pt>
                <c:pt idx="91">
                  <c:v>194.77199999999999</c:v>
                </c:pt>
                <c:pt idx="92">
                  <c:v>195.72900000000001</c:v>
                </c:pt>
                <c:pt idx="93">
                  <c:v>196.69300000000001</c:v>
                </c:pt>
                <c:pt idx="94">
                  <c:v>197.65299999999999</c:v>
                </c:pt>
                <c:pt idx="95">
                  <c:v>198.608</c:v>
                </c:pt>
                <c:pt idx="96">
                  <c:v>199.56700000000001</c:v>
                </c:pt>
                <c:pt idx="97">
                  <c:v>200.53200000000001</c:v>
                </c:pt>
                <c:pt idx="98">
                  <c:v>201.49199999999999</c:v>
                </c:pt>
                <c:pt idx="99">
                  <c:v>202.447</c:v>
                </c:pt>
                <c:pt idx="100">
                  <c:v>203.40899999999999</c:v>
                </c:pt>
                <c:pt idx="101">
                  <c:v>204.37200000000001</c:v>
                </c:pt>
                <c:pt idx="102">
                  <c:v>205.33</c:v>
                </c:pt>
                <c:pt idx="103">
                  <c:v>206.28700000000001</c:v>
                </c:pt>
                <c:pt idx="104">
                  <c:v>207.25299999999999</c:v>
                </c:pt>
                <c:pt idx="105">
                  <c:v>208.21100000000001</c:v>
                </c:pt>
                <c:pt idx="106">
                  <c:v>209.16800000000001</c:v>
                </c:pt>
                <c:pt idx="107">
                  <c:v>210.13499999999999</c:v>
                </c:pt>
                <c:pt idx="108">
                  <c:v>211.09399999999999</c:v>
                </c:pt>
                <c:pt idx="109">
                  <c:v>212.053</c:v>
                </c:pt>
                <c:pt idx="110">
                  <c:v>213.01</c:v>
                </c:pt>
                <c:pt idx="111">
                  <c:v>213.97399999999999</c:v>
                </c:pt>
                <c:pt idx="112">
                  <c:v>214.934</c:v>
                </c:pt>
                <c:pt idx="113">
                  <c:v>215.892</c:v>
                </c:pt>
                <c:pt idx="114">
                  <c:v>216.84899999999999</c:v>
                </c:pt>
                <c:pt idx="115">
                  <c:v>217.81299999999999</c:v>
                </c:pt>
                <c:pt idx="116">
                  <c:v>218.773</c:v>
                </c:pt>
                <c:pt idx="117">
                  <c:v>219.732</c:v>
                </c:pt>
                <c:pt idx="118">
                  <c:v>220.68700000000001</c:v>
                </c:pt>
                <c:pt idx="119">
                  <c:v>221.65299999999999</c:v>
                </c:pt>
                <c:pt idx="120">
                  <c:v>222.61199999999999</c:v>
                </c:pt>
                <c:pt idx="121">
                  <c:v>223.56700000000001</c:v>
                </c:pt>
                <c:pt idx="122">
                  <c:v>224.53399999999999</c:v>
                </c:pt>
                <c:pt idx="123">
                  <c:v>225.49</c:v>
                </c:pt>
                <c:pt idx="124">
                  <c:v>226.45</c:v>
                </c:pt>
                <c:pt idx="125">
                  <c:v>227.40700000000001</c:v>
                </c:pt>
                <c:pt idx="126">
                  <c:v>228.369</c:v>
                </c:pt>
                <c:pt idx="127">
                  <c:v>229.33</c:v>
                </c:pt>
                <c:pt idx="128">
                  <c:v>230.29</c:v>
                </c:pt>
                <c:pt idx="129">
                  <c:v>231.255</c:v>
                </c:pt>
                <c:pt idx="130">
                  <c:v>232.215</c:v>
                </c:pt>
                <c:pt idx="131">
                  <c:v>233.17</c:v>
                </c:pt>
                <c:pt idx="132">
                  <c:v>234.13</c:v>
                </c:pt>
                <c:pt idx="133">
                  <c:v>235.09399999999999</c:v>
                </c:pt>
                <c:pt idx="134">
                  <c:v>236.054</c:v>
                </c:pt>
                <c:pt idx="135">
                  <c:v>237.012</c:v>
                </c:pt>
                <c:pt idx="136">
                  <c:v>237.96700000000001</c:v>
                </c:pt>
                <c:pt idx="137">
                  <c:v>238.934</c:v>
                </c:pt>
                <c:pt idx="138">
                  <c:v>239.887</c:v>
                </c:pt>
                <c:pt idx="139">
                  <c:v>240.84800000000001</c:v>
                </c:pt>
                <c:pt idx="140">
                  <c:v>241.80699999999999</c:v>
                </c:pt>
                <c:pt idx="141">
                  <c:v>242.773</c:v>
                </c:pt>
                <c:pt idx="142">
                  <c:v>243.73099999999999</c:v>
                </c:pt>
              </c:numCache>
            </c:numRef>
          </c:xVal>
          <c:yVal>
            <c:numRef>
              <c:f>'14.08 (14)'!$M$2:$M$283</c:f>
              <c:numCache>
                <c:formatCode>General</c:formatCode>
                <c:ptCount val="282"/>
                <c:pt idx="0">
                  <c:v>55.5</c:v>
                </c:pt>
                <c:pt idx="1">
                  <c:v>55.5</c:v>
                </c:pt>
                <c:pt idx="2">
                  <c:v>55.8</c:v>
                </c:pt>
                <c:pt idx="3">
                  <c:v>56.1</c:v>
                </c:pt>
                <c:pt idx="4">
                  <c:v>56.3</c:v>
                </c:pt>
                <c:pt idx="5">
                  <c:v>58.4</c:v>
                </c:pt>
                <c:pt idx="6">
                  <c:v>58.8</c:v>
                </c:pt>
                <c:pt idx="7">
                  <c:v>59</c:v>
                </c:pt>
                <c:pt idx="8">
                  <c:v>59.2</c:v>
                </c:pt>
                <c:pt idx="9">
                  <c:v>61.3</c:v>
                </c:pt>
                <c:pt idx="10">
                  <c:v>61.4</c:v>
                </c:pt>
                <c:pt idx="11">
                  <c:v>61.7</c:v>
                </c:pt>
                <c:pt idx="12">
                  <c:v>63.9</c:v>
                </c:pt>
                <c:pt idx="13">
                  <c:v>63.9</c:v>
                </c:pt>
                <c:pt idx="14">
                  <c:v>64</c:v>
                </c:pt>
                <c:pt idx="15">
                  <c:v>64.400000000000006</c:v>
                </c:pt>
                <c:pt idx="16">
                  <c:v>64.7</c:v>
                </c:pt>
                <c:pt idx="17">
                  <c:v>66.8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67.2</c:v>
                </c:pt>
                <c:pt idx="24">
                  <c:v>67.3</c:v>
                </c:pt>
                <c:pt idx="25">
                  <c:v>67.400000000000006</c:v>
                </c:pt>
                <c:pt idx="26">
                  <c:v>67.5</c:v>
                </c:pt>
                <c:pt idx="27">
                  <c:v>67.5</c:v>
                </c:pt>
                <c:pt idx="28">
                  <c:v>67.599999999999994</c:v>
                </c:pt>
                <c:pt idx="29">
                  <c:v>67.599999999999994</c:v>
                </c:pt>
                <c:pt idx="30">
                  <c:v>67.599999999999994</c:v>
                </c:pt>
                <c:pt idx="31">
                  <c:v>67.400000000000006</c:v>
                </c:pt>
                <c:pt idx="32">
                  <c:v>67.2</c:v>
                </c:pt>
                <c:pt idx="33">
                  <c:v>67.099999999999994</c:v>
                </c:pt>
                <c:pt idx="34">
                  <c:v>66.900000000000006</c:v>
                </c:pt>
                <c:pt idx="35">
                  <c:v>66.8</c:v>
                </c:pt>
                <c:pt idx="36">
                  <c:v>66.7</c:v>
                </c:pt>
                <c:pt idx="37">
                  <c:v>66.400000000000006</c:v>
                </c:pt>
                <c:pt idx="38">
                  <c:v>66.099999999999994</c:v>
                </c:pt>
                <c:pt idx="39">
                  <c:v>65.900000000000006</c:v>
                </c:pt>
                <c:pt idx="40">
                  <c:v>65.7</c:v>
                </c:pt>
                <c:pt idx="41">
                  <c:v>65.599999999999994</c:v>
                </c:pt>
                <c:pt idx="42">
                  <c:v>65.400000000000006</c:v>
                </c:pt>
                <c:pt idx="43">
                  <c:v>65.3</c:v>
                </c:pt>
                <c:pt idx="44">
                  <c:v>65.2</c:v>
                </c:pt>
                <c:pt idx="45">
                  <c:v>64.900000000000006</c:v>
                </c:pt>
                <c:pt idx="46">
                  <c:v>64.599999999999994</c:v>
                </c:pt>
                <c:pt idx="47">
                  <c:v>64.400000000000006</c:v>
                </c:pt>
                <c:pt idx="48">
                  <c:v>63.9</c:v>
                </c:pt>
                <c:pt idx="49">
                  <c:v>63.7</c:v>
                </c:pt>
                <c:pt idx="50">
                  <c:v>63.5</c:v>
                </c:pt>
                <c:pt idx="51">
                  <c:v>63.3</c:v>
                </c:pt>
                <c:pt idx="52">
                  <c:v>63.2</c:v>
                </c:pt>
                <c:pt idx="53">
                  <c:v>63.1</c:v>
                </c:pt>
                <c:pt idx="54">
                  <c:v>63</c:v>
                </c:pt>
                <c:pt idx="55">
                  <c:v>62.9</c:v>
                </c:pt>
                <c:pt idx="56">
                  <c:v>62.6</c:v>
                </c:pt>
                <c:pt idx="57">
                  <c:v>62.4</c:v>
                </c:pt>
                <c:pt idx="58">
                  <c:v>62.2</c:v>
                </c:pt>
                <c:pt idx="59">
                  <c:v>62</c:v>
                </c:pt>
                <c:pt idx="60">
                  <c:v>61.9</c:v>
                </c:pt>
                <c:pt idx="61">
                  <c:v>61.8</c:v>
                </c:pt>
                <c:pt idx="62">
                  <c:v>61.7</c:v>
                </c:pt>
                <c:pt idx="63">
                  <c:v>61.6</c:v>
                </c:pt>
                <c:pt idx="64">
                  <c:v>61.4</c:v>
                </c:pt>
                <c:pt idx="65">
                  <c:v>61</c:v>
                </c:pt>
                <c:pt idx="66">
                  <c:v>60.7</c:v>
                </c:pt>
                <c:pt idx="67">
                  <c:v>60.5</c:v>
                </c:pt>
                <c:pt idx="68">
                  <c:v>60.3</c:v>
                </c:pt>
                <c:pt idx="69">
                  <c:v>60.1</c:v>
                </c:pt>
                <c:pt idx="70">
                  <c:v>60</c:v>
                </c:pt>
                <c:pt idx="71">
                  <c:v>59.9</c:v>
                </c:pt>
                <c:pt idx="72">
                  <c:v>59.8</c:v>
                </c:pt>
                <c:pt idx="73">
                  <c:v>59.8</c:v>
                </c:pt>
                <c:pt idx="74">
                  <c:v>59.7</c:v>
                </c:pt>
                <c:pt idx="75">
                  <c:v>59.7</c:v>
                </c:pt>
                <c:pt idx="76">
                  <c:v>59.6</c:v>
                </c:pt>
                <c:pt idx="77">
                  <c:v>59.5</c:v>
                </c:pt>
                <c:pt idx="78">
                  <c:v>59.5</c:v>
                </c:pt>
                <c:pt idx="79">
                  <c:v>59.4</c:v>
                </c:pt>
                <c:pt idx="80">
                  <c:v>59.3</c:v>
                </c:pt>
                <c:pt idx="81">
                  <c:v>59.3</c:v>
                </c:pt>
                <c:pt idx="82">
                  <c:v>59</c:v>
                </c:pt>
                <c:pt idx="83">
                  <c:v>58.7</c:v>
                </c:pt>
                <c:pt idx="84">
                  <c:v>58.6</c:v>
                </c:pt>
                <c:pt idx="85">
                  <c:v>58.4</c:v>
                </c:pt>
                <c:pt idx="86">
                  <c:v>58.3</c:v>
                </c:pt>
                <c:pt idx="87">
                  <c:v>58.3</c:v>
                </c:pt>
                <c:pt idx="88">
                  <c:v>58.2</c:v>
                </c:pt>
                <c:pt idx="89">
                  <c:v>58.1</c:v>
                </c:pt>
                <c:pt idx="90">
                  <c:v>58.1</c:v>
                </c:pt>
                <c:pt idx="91">
                  <c:v>58</c:v>
                </c:pt>
                <c:pt idx="92">
                  <c:v>58</c:v>
                </c:pt>
                <c:pt idx="93">
                  <c:v>57.9</c:v>
                </c:pt>
                <c:pt idx="94">
                  <c:v>57.9</c:v>
                </c:pt>
                <c:pt idx="95">
                  <c:v>57.8</c:v>
                </c:pt>
                <c:pt idx="96">
                  <c:v>57.8</c:v>
                </c:pt>
                <c:pt idx="97">
                  <c:v>57.7</c:v>
                </c:pt>
                <c:pt idx="98">
                  <c:v>57.7</c:v>
                </c:pt>
                <c:pt idx="99">
                  <c:v>57.6</c:v>
                </c:pt>
                <c:pt idx="100">
                  <c:v>57.5</c:v>
                </c:pt>
                <c:pt idx="101">
                  <c:v>57.5</c:v>
                </c:pt>
                <c:pt idx="102">
                  <c:v>57.4</c:v>
                </c:pt>
                <c:pt idx="103">
                  <c:v>57.3</c:v>
                </c:pt>
                <c:pt idx="104">
                  <c:v>57.2</c:v>
                </c:pt>
                <c:pt idx="105">
                  <c:v>57.1</c:v>
                </c:pt>
                <c:pt idx="106">
                  <c:v>57.1</c:v>
                </c:pt>
                <c:pt idx="107">
                  <c:v>57</c:v>
                </c:pt>
                <c:pt idx="108">
                  <c:v>56.9</c:v>
                </c:pt>
                <c:pt idx="109">
                  <c:v>56.8</c:v>
                </c:pt>
                <c:pt idx="110">
                  <c:v>56.8</c:v>
                </c:pt>
                <c:pt idx="111">
                  <c:v>56.7</c:v>
                </c:pt>
                <c:pt idx="112">
                  <c:v>56.6</c:v>
                </c:pt>
                <c:pt idx="113">
                  <c:v>56.6</c:v>
                </c:pt>
                <c:pt idx="114">
                  <c:v>56.5</c:v>
                </c:pt>
                <c:pt idx="115">
                  <c:v>56.5</c:v>
                </c:pt>
                <c:pt idx="116">
                  <c:v>56.4</c:v>
                </c:pt>
                <c:pt idx="117">
                  <c:v>56.4</c:v>
                </c:pt>
                <c:pt idx="118">
                  <c:v>56.3</c:v>
                </c:pt>
                <c:pt idx="119">
                  <c:v>56.3</c:v>
                </c:pt>
                <c:pt idx="120">
                  <c:v>56.2</c:v>
                </c:pt>
                <c:pt idx="121">
                  <c:v>56.2</c:v>
                </c:pt>
                <c:pt idx="122">
                  <c:v>56.1</c:v>
                </c:pt>
                <c:pt idx="123">
                  <c:v>56.1</c:v>
                </c:pt>
                <c:pt idx="124">
                  <c:v>56.1</c:v>
                </c:pt>
                <c:pt idx="125">
                  <c:v>56</c:v>
                </c:pt>
                <c:pt idx="126">
                  <c:v>56</c:v>
                </c:pt>
                <c:pt idx="127">
                  <c:v>56</c:v>
                </c:pt>
                <c:pt idx="128">
                  <c:v>55.9</c:v>
                </c:pt>
                <c:pt idx="129">
                  <c:v>55.9</c:v>
                </c:pt>
                <c:pt idx="130">
                  <c:v>55.9</c:v>
                </c:pt>
                <c:pt idx="131">
                  <c:v>55.8</c:v>
                </c:pt>
                <c:pt idx="132">
                  <c:v>55.8</c:v>
                </c:pt>
                <c:pt idx="133">
                  <c:v>55.8</c:v>
                </c:pt>
                <c:pt idx="134">
                  <c:v>55.8</c:v>
                </c:pt>
                <c:pt idx="135">
                  <c:v>55.7</c:v>
                </c:pt>
                <c:pt idx="136">
                  <c:v>55.7</c:v>
                </c:pt>
                <c:pt idx="137">
                  <c:v>55.7</c:v>
                </c:pt>
                <c:pt idx="138">
                  <c:v>55.6</c:v>
                </c:pt>
                <c:pt idx="139">
                  <c:v>55.6</c:v>
                </c:pt>
                <c:pt idx="140">
                  <c:v>55.6</c:v>
                </c:pt>
                <c:pt idx="141">
                  <c:v>55.5</c:v>
                </c:pt>
                <c:pt idx="142">
                  <c:v>55.5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(14)'!$L$2:$L$283</c:f>
              <c:numCache>
                <c:formatCode>General</c:formatCode>
                <c:ptCount val="282"/>
                <c:pt idx="0">
                  <c:v>107.407</c:v>
                </c:pt>
                <c:pt idx="1">
                  <c:v>108.374</c:v>
                </c:pt>
                <c:pt idx="2">
                  <c:v>109.33199999999999</c:v>
                </c:pt>
                <c:pt idx="3">
                  <c:v>110.289</c:v>
                </c:pt>
                <c:pt idx="4">
                  <c:v>111.247</c:v>
                </c:pt>
                <c:pt idx="5">
                  <c:v>112.20699999999999</c:v>
                </c:pt>
                <c:pt idx="6">
                  <c:v>113.17</c:v>
                </c:pt>
                <c:pt idx="7">
                  <c:v>114.133</c:v>
                </c:pt>
                <c:pt idx="8">
                  <c:v>115.095</c:v>
                </c:pt>
                <c:pt idx="9">
                  <c:v>116.051</c:v>
                </c:pt>
                <c:pt idx="10">
                  <c:v>117.012</c:v>
                </c:pt>
                <c:pt idx="11">
                  <c:v>117.97499999999999</c:v>
                </c:pt>
                <c:pt idx="12">
                  <c:v>118.92700000000001</c:v>
                </c:pt>
                <c:pt idx="13">
                  <c:v>119.887</c:v>
                </c:pt>
                <c:pt idx="14">
                  <c:v>120.849</c:v>
                </c:pt>
                <c:pt idx="15">
                  <c:v>121.807</c:v>
                </c:pt>
                <c:pt idx="16">
                  <c:v>122.77200000000001</c:v>
                </c:pt>
                <c:pt idx="17">
                  <c:v>123.733</c:v>
                </c:pt>
                <c:pt idx="18">
                  <c:v>124.68899999999999</c:v>
                </c:pt>
                <c:pt idx="19">
                  <c:v>125.655</c:v>
                </c:pt>
                <c:pt idx="20">
                  <c:v>126.613</c:v>
                </c:pt>
                <c:pt idx="21">
                  <c:v>127.57</c:v>
                </c:pt>
                <c:pt idx="22">
                  <c:v>128.53100000000001</c:v>
                </c:pt>
                <c:pt idx="23">
                  <c:v>129.49299999999999</c:v>
                </c:pt>
                <c:pt idx="24">
                  <c:v>130.45500000000001</c:v>
                </c:pt>
                <c:pt idx="25">
                  <c:v>131.40799999999999</c:v>
                </c:pt>
                <c:pt idx="26">
                  <c:v>132.36799999999999</c:v>
                </c:pt>
                <c:pt idx="27">
                  <c:v>133.33099999999999</c:v>
                </c:pt>
                <c:pt idx="28">
                  <c:v>134.29300000000001</c:v>
                </c:pt>
                <c:pt idx="29">
                  <c:v>135.24700000000001</c:v>
                </c:pt>
                <c:pt idx="30">
                  <c:v>136.20699999999999</c:v>
                </c:pt>
                <c:pt idx="31">
                  <c:v>137.17400000000001</c:v>
                </c:pt>
                <c:pt idx="32">
                  <c:v>138.131</c:v>
                </c:pt>
                <c:pt idx="33">
                  <c:v>139.08699999999999</c:v>
                </c:pt>
                <c:pt idx="34">
                  <c:v>140.054</c:v>
                </c:pt>
                <c:pt idx="35">
                  <c:v>141.012</c:v>
                </c:pt>
                <c:pt idx="36">
                  <c:v>141.97</c:v>
                </c:pt>
                <c:pt idx="37">
                  <c:v>142.92699999999999</c:v>
                </c:pt>
                <c:pt idx="38">
                  <c:v>143.887</c:v>
                </c:pt>
                <c:pt idx="39">
                  <c:v>144.85300000000001</c:v>
                </c:pt>
                <c:pt idx="40">
                  <c:v>145.81100000000001</c:v>
                </c:pt>
                <c:pt idx="41">
                  <c:v>146.774</c:v>
                </c:pt>
                <c:pt idx="42">
                  <c:v>147.73500000000001</c:v>
                </c:pt>
                <c:pt idx="43">
                  <c:v>148.68899999999999</c:v>
                </c:pt>
                <c:pt idx="44">
                  <c:v>149.649</c:v>
                </c:pt>
                <c:pt idx="45">
                  <c:v>150.61199999999999</c:v>
                </c:pt>
                <c:pt idx="46">
                  <c:v>151.57400000000001</c:v>
                </c:pt>
                <c:pt idx="47">
                  <c:v>152.52799999999999</c:v>
                </c:pt>
                <c:pt idx="48">
                  <c:v>153.49100000000001</c:v>
                </c:pt>
                <c:pt idx="49">
                  <c:v>154.45400000000001</c:v>
                </c:pt>
                <c:pt idx="50">
                  <c:v>155.411</c:v>
                </c:pt>
                <c:pt idx="51">
                  <c:v>156.369</c:v>
                </c:pt>
                <c:pt idx="52">
                  <c:v>157.33500000000001</c:v>
                </c:pt>
                <c:pt idx="53">
                  <c:v>158.29400000000001</c:v>
                </c:pt>
                <c:pt idx="54">
                  <c:v>159.251</c:v>
                </c:pt>
                <c:pt idx="55">
                  <c:v>160.20699999999999</c:v>
                </c:pt>
                <c:pt idx="56">
                  <c:v>161.17400000000001</c:v>
                </c:pt>
                <c:pt idx="57">
                  <c:v>162.13399999999999</c:v>
                </c:pt>
                <c:pt idx="58">
                  <c:v>163.09100000000001</c:v>
                </c:pt>
                <c:pt idx="59">
                  <c:v>164.054</c:v>
                </c:pt>
                <c:pt idx="60">
                  <c:v>165.00700000000001</c:v>
                </c:pt>
                <c:pt idx="61">
                  <c:v>165.97</c:v>
                </c:pt>
                <c:pt idx="62">
                  <c:v>166.93100000000001</c:v>
                </c:pt>
                <c:pt idx="63">
                  <c:v>167.887</c:v>
                </c:pt>
                <c:pt idx="64">
                  <c:v>168.85400000000001</c:v>
                </c:pt>
                <c:pt idx="65">
                  <c:v>169.81299999999999</c:v>
                </c:pt>
                <c:pt idx="66">
                  <c:v>170.767</c:v>
                </c:pt>
                <c:pt idx="67">
                  <c:v>171.73400000000001</c:v>
                </c:pt>
                <c:pt idx="68">
                  <c:v>172.69300000000001</c:v>
                </c:pt>
                <c:pt idx="69">
                  <c:v>173.65</c:v>
                </c:pt>
                <c:pt idx="70">
                  <c:v>174.607</c:v>
                </c:pt>
                <c:pt idx="71">
                  <c:v>175.57300000000001</c:v>
                </c:pt>
                <c:pt idx="72">
                  <c:v>176.53100000000001</c:v>
                </c:pt>
                <c:pt idx="73">
                  <c:v>177.488</c:v>
                </c:pt>
                <c:pt idx="74">
                  <c:v>178.45</c:v>
                </c:pt>
                <c:pt idx="75">
                  <c:v>179.41200000000001</c:v>
                </c:pt>
                <c:pt idx="76">
                  <c:v>180.37200000000001</c:v>
                </c:pt>
                <c:pt idx="77">
                  <c:v>181.33500000000001</c:v>
                </c:pt>
                <c:pt idx="78">
                  <c:v>182.28700000000001</c:v>
                </c:pt>
                <c:pt idx="79">
                  <c:v>183.251</c:v>
                </c:pt>
                <c:pt idx="80">
                  <c:v>184.21100000000001</c:v>
                </c:pt>
                <c:pt idx="81">
                  <c:v>185.17400000000001</c:v>
                </c:pt>
                <c:pt idx="82">
                  <c:v>186.12700000000001</c:v>
                </c:pt>
                <c:pt idx="83">
                  <c:v>187.09299999999999</c:v>
                </c:pt>
                <c:pt idx="84">
                  <c:v>188.048</c:v>
                </c:pt>
                <c:pt idx="85">
                  <c:v>189.01499999999999</c:v>
                </c:pt>
                <c:pt idx="86">
                  <c:v>189.97399999999999</c:v>
                </c:pt>
                <c:pt idx="87">
                  <c:v>190.93100000000001</c:v>
                </c:pt>
                <c:pt idx="88">
                  <c:v>191.89099999999999</c:v>
                </c:pt>
                <c:pt idx="89">
                  <c:v>192.85499999999999</c:v>
                </c:pt>
                <c:pt idx="90">
                  <c:v>193.81200000000001</c:v>
                </c:pt>
                <c:pt idx="91">
                  <c:v>194.77199999999999</c:v>
                </c:pt>
                <c:pt idx="92">
                  <c:v>195.72900000000001</c:v>
                </c:pt>
                <c:pt idx="93">
                  <c:v>196.69300000000001</c:v>
                </c:pt>
                <c:pt idx="94">
                  <c:v>197.65299999999999</c:v>
                </c:pt>
                <c:pt idx="95">
                  <c:v>198.608</c:v>
                </c:pt>
                <c:pt idx="96">
                  <c:v>199.56700000000001</c:v>
                </c:pt>
                <c:pt idx="97">
                  <c:v>200.53200000000001</c:v>
                </c:pt>
                <c:pt idx="98">
                  <c:v>201.49199999999999</c:v>
                </c:pt>
                <c:pt idx="99">
                  <c:v>202.447</c:v>
                </c:pt>
                <c:pt idx="100">
                  <c:v>203.40899999999999</c:v>
                </c:pt>
                <c:pt idx="101">
                  <c:v>204.37200000000001</c:v>
                </c:pt>
                <c:pt idx="102">
                  <c:v>205.33</c:v>
                </c:pt>
                <c:pt idx="103">
                  <c:v>206.28700000000001</c:v>
                </c:pt>
                <c:pt idx="104">
                  <c:v>207.25299999999999</c:v>
                </c:pt>
                <c:pt idx="105">
                  <c:v>208.21100000000001</c:v>
                </c:pt>
                <c:pt idx="106">
                  <c:v>209.16800000000001</c:v>
                </c:pt>
                <c:pt idx="107">
                  <c:v>210.13499999999999</c:v>
                </c:pt>
                <c:pt idx="108">
                  <c:v>211.09399999999999</c:v>
                </c:pt>
                <c:pt idx="109">
                  <c:v>212.053</c:v>
                </c:pt>
                <c:pt idx="110">
                  <c:v>213.01</c:v>
                </c:pt>
                <c:pt idx="111">
                  <c:v>213.97399999999999</c:v>
                </c:pt>
                <c:pt idx="112">
                  <c:v>214.934</c:v>
                </c:pt>
                <c:pt idx="113">
                  <c:v>215.892</c:v>
                </c:pt>
                <c:pt idx="114">
                  <c:v>216.84899999999999</c:v>
                </c:pt>
                <c:pt idx="115">
                  <c:v>217.81299999999999</c:v>
                </c:pt>
                <c:pt idx="116">
                  <c:v>218.773</c:v>
                </c:pt>
                <c:pt idx="117">
                  <c:v>219.732</c:v>
                </c:pt>
                <c:pt idx="118">
                  <c:v>220.68700000000001</c:v>
                </c:pt>
                <c:pt idx="119">
                  <c:v>221.65299999999999</c:v>
                </c:pt>
                <c:pt idx="120">
                  <c:v>222.61199999999999</c:v>
                </c:pt>
                <c:pt idx="121">
                  <c:v>223.56700000000001</c:v>
                </c:pt>
                <c:pt idx="122">
                  <c:v>224.53399999999999</c:v>
                </c:pt>
                <c:pt idx="123">
                  <c:v>225.49</c:v>
                </c:pt>
                <c:pt idx="124">
                  <c:v>226.45</c:v>
                </c:pt>
                <c:pt idx="125">
                  <c:v>227.40700000000001</c:v>
                </c:pt>
                <c:pt idx="126">
                  <c:v>228.369</c:v>
                </c:pt>
                <c:pt idx="127">
                  <c:v>229.33</c:v>
                </c:pt>
                <c:pt idx="128">
                  <c:v>230.29</c:v>
                </c:pt>
                <c:pt idx="129">
                  <c:v>231.255</c:v>
                </c:pt>
                <c:pt idx="130">
                  <c:v>232.215</c:v>
                </c:pt>
                <c:pt idx="131">
                  <c:v>233.17</c:v>
                </c:pt>
                <c:pt idx="132">
                  <c:v>234.13</c:v>
                </c:pt>
                <c:pt idx="133">
                  <c:v>235.09399999999999</c:v>
                </c:pt>
                <c:pt idx="134">
                  <c:v>236.054</c:v>
                </c:pt>
                <c:pt idx="135">
                  <c:v>237.012</c:v>
                </c:pt>
                <c:pt idx="136">
                  <c:v>237.96700000000001</c:v>
                </c:pt>
                <c:pt idx="137">
                  <c:v>238.934</c:v>
                </c:pt>
                <c:pt idx="138">
                  <c:v>239.887</c:v>
                </c:pt>
                <c:pt idx="139">
                  <c:v>240.84800000000001</c:v>
                </c:pt>
                <c:pt idx="140">
                  <c:v>241.80699999999999</c:v>
                </c:pt>
                <c:pt idx="141">
                  <c:v>242.773</c:v>
                </c:pt>
                <c:pt idx="142">
                  <c:v>243.73099999999999</c:v>
                </c:pt>
              </c:numCache>
            </c:numRef>
          </c:xVal>
          <c:yVal>
            <c:numRef>
              <c:f>'14.08 (14)'!$N$2:$N$283</c:f>
              <c:numCache>
                <c:formatCode>0.00</c:formatCode>
                <c:ptCount val="282"/>
                <c:pt idx="0">
                  <c:v>55.5</c:v>
                </c:pt>
                <c:pt idx="1">
                  <c:v>55.5</c:v>
                </c:pt>
                <c:pt idx="2">
                  <c:v>55.5</c:v>
                </c:pt>
                <c:pt idx="3">
                  <c:v>55.5</c:v>
                </c:pt>
                <c:pt idx="4">
                  <c:v>55.5</c:v>
                </c:pt>
                <c:pt idx="5">
                  <c:v>55.5</c:v>
                </c:pt>
                <c:pt idx="6">
                  <c:v>55.5</c:v>
                </c:pt>
                <c:pt idx="7">
                  <c:v>55.5</c:v>
                </c:pt>
                <c:pt idx="8">
                  <c:v>55.5</c:v>
                </c:pt>
                <c:pt idx="9">
                  <c:v>55.5</c:v>
                </c:pt>
                <c:pt idx="10">
                  <c:v>55.5</c:v>
                </c:pt>
                <c:pt idx="11">
                  <c:v>55.5</c:v>
                </c:pt>
                <c:pt idx="12">
                  <c:v>55.5</c:v>
                </c:pt>
                <c:pt idx="13">
                  <c:v>55.5</c:v>
                </c:pt>
                <c:pt idx="14">
                  <c:v>55.5</c:v>
                </c:pt>
                <c:pt idx="15">
                  <c:v>55.5</c:v>
                </c:pt>
                <c:pt idx="16">
                  <c:v>55.5</c:v>
                </c:pt>
                <c:pt idx="17">
                  <c:v>55.5</c:v>
                </c:pt>
                <c:pt idx="18">
                  <c:v>55.5</c:v>
                </c:pt>
                <c:pt idx="19">
                  <c:v>55.5</c:v>
                </c:pt>
                <c:pt idx="20">
                  <c:v>55.5</c:v>
                </c:pt>
                <c:pt idx="21">
                  <c:v>55.5</c:v>
                </c:pt>
                <c:pt idx="22">
                  <c:v>55.5</c:v>
                </c:pt>
                <c:pt idx="23">
                  <c:v>55.5</c:v>
                </c:pt>
                <c:pt idx="24">
                  <c:v>55.5</c:v>
                </c:pt>
                <c:pt idx="25">
                  <c:v>55.5</c:v>
                </c:pt>
                <c:pt idx="26">
                  <c:v>55.5</c:v>
                </c:pt>
                <c:pt idx="27">
                  <c:v>55.5</c:v>
                </c:pt>
                <c:pt idx="28">
                  <c:v>55.5</c:v>
                </c:pt>
                <c:pt idx="29">
                  <c:v>55.5</c:v>
                </c:pt>
                <c:pt idx="30">
                  <c:v>55.5</c:v>
                </c:pt>
                <c:pt idx="31">
                  <c:v>55.5</c:v>
                </c:pt>
                <c:pt idx="32">
                  <c:v>55.5</c:v>
                </c:pt>
                <c:pt idx="33">
                  <c:v>55.5</c:v>
                </c:pt>
                <c:pt idx="34">
                  <c:v>55.5</c:v>
                </c:pt>
                <c:pt idx="35">
                  <c:v>55.5</c:v>
                </c:pt>
                <c:pt idx="36">
                  <c:v>55.5</c:v>
                </c:pt>
                <c:pt idx="37">
                  <c:v>55.5</c:v>
                </c:pt>
                <c:pt idx="38">
                  <c:v>55.5</c:v>
                </c:pt>
                <c:pt idx="39">
                  <c:v>55.5</c:v>
                </c:pt>
                <c:pt idx="40">
                  <c:v>55.5</c:v>
                </c:pt>
                <c:pt idx="41">
                  <c:v>55.5</c:v>
                </c:pt>
                <c:pt idx="42">
                  <c:v>55.5</c:v>
                </c:pt>
                <c:pt idx="43">
                  <c:v>55.5</c:v>
                </c:pt>
                <c:pt idx="44">
                  <c:v>55.5</c:v>
                </c:pt>
                <c:pt idx="45">
                  <c:v>55.5</c:v>
                </c:pt>
                <c:pt idx="46">
                  <c:v>55.5</c:v>
                </c:pt>
                <c:pt idx="47">
                  <c:v>55.5</c:v>
                </c:pt>
                <c:pt idx="48">
                  <c:v>55.5</c:v>
                </c:pt>
                <c:pt idx="49">
                  <c:v>55.5</c:v>
                </c:pt>
                <c:pt idx="50">
                  <c:v>55.5</c:v>
                </c:pt>
                <c:pt idx="51">
                  <c:v>55.5</c:v>
                </c:pt>
                <c:pt idx="52">
                  <c:v>55.5</c:v>
                </c:pt>
                <c:pt idx="53">
                  <c:v>55.5</c:v>
                </c:pt>
                <c:pt idx="54">
                  <c:v>55.5</c:v>
                </c:pt>
                <c:pt idx="55">
                  <c:v>55.5</c:v>
                </c:pt>
                <c:pt idx="56">
                  <c:v>55.5</c:v>
                </c:pt>
                <c:pt idx="57">
                  <c:v>55.5</c:v>
                </c:pt>
                <c:pt idx="58">
                  <c:v>55.5</c:v>
                </c:pt>
                <c:pt idx="59">
                  <c:v>55.5</c:v>
                </c:pt>
                <c:pt idx="60">
                  <c:v>55.5</c:v>
                </c:pt>
                <c:pt idx="61">
                  <c:v>55.5</c:v>
                </c:pt>
                <c:pt idx="62">
                  <c:v>55.5</c:v>
                </c:pt>
                <c:pt idx="63">
                  <c:v>55.5</c:v>
                </c:pt>
                <c:pt idx="64">
                  <c:v>55.5</c:v>
                </c:pt>
                <c:pt idx="65">
                  <c:v>55.5</c:v>
                </c:pt>
                <c:pt idx="66">
                  <c:v>55.5</c:v>
                </c:pt>
                <c:pt idx="67">
                  <c:v>55.5</c:v>
                </c:pt>
                <c:pt idx="68">
                  <c:v>55.5</c:v>
                </c:pt>
                <c:pt idx="69">
                  <c:v>55.5</c:v>
                </c:pt>
                <c:pt idx="70">
                  <c:v>55.5</c:v>
                </c:pt>
                <c:pt idx="71">
                  <c:v>55.5</c:v>
                </c:pt>
                <c:pt idx="72">
                  <c:v>55.5</c:v>
                </c:pt>
                <c:pt idx="73">
                  <c:v>55.5</c:v>
                </c:pt>
                <c:pt idx="74">
                  <c:v>55.5</c:v>
                </c:pt>
                <c:pt idx="75">
                  <c:v>55.5</c:v>
                </c:pt>
                <c:pt idx="76">
                  <c:v>55.5</c:v>
                </c:pt>
                <c:pt idx="77">
                  <c:v>55.5</c:v>
                </c:pt>
                <c:pt idx="78">
                  <c:v>55.5</c:v>
                </c:pt>
                <c:pt idx="79">
                  <c:v>55.5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55.5</c:v>
                </c:pt>
                <c:pt idx="84">
                  <c:v>55.5</c:v>
                </c:pt>
                <c:pt idx="85">
                  <c:v>55.5</c:v>
                </c:pt>
                <c:pt idx="86">
                  <c:v>55.5</c:v>
                </c:pt>
                <c:pt idx="87">
                  <c:v>55.5</c:v>
                </c:pt>
                <c:pt idx="88">
                  <c:v>55.5</c:v>
                </c:pt>
                <c:pt idx="89">
                  <c:v>55.5</c:v>
                </c:pt>
                <c:pt idx="90">
                  <c:v>55.5</c:v>
                </c:pt>
                <c:pt idx="91">
                  <c:v>55.5</c:v>
                </c:pt>
                <c:pt idx="92">
                  <c:v>55.5</c:v>
                </c:pt>
                <c:pt idx="93">
                  <c:v>55.5</c:v>
                </c:pt>
                <c:pt idx="94">
                  <c:v>55.5</c:v>
                </c:pt>
                <c:pt idx="95">
                  <c:v>55.5</c:v>
                </c:pt>
                <c:pt idx="96">
                  <c:v>55.5</c:v>
                </c:pt>
                <c:pt idx="97">
                  <c:v>55.5</c:v>
                </c:pt>
                <c:pt idx="98">
                  <c:v>55.5</c:v>
                </c:pt>
                <c:pt idx="99">
                  <c:v>55.5</c:v>
                </c:pt>
                <c:pt idx="100">
                  <c:v>55.5</c:v>
                </c:pt>
                <c:pt idx="101">
                  <c:v>55.5</c:v>
                </c:pt>
                <c:pt idx="102">
                  <c:v>55.5</c:v>
                </c:pt>
                <c:pt idx="103">
                  <c:v>55.5</c:v>
                </c:pt>
                <c:pt idx="104">
                  <c:v>55.5</c:v>
                </c:pt>
                <c:pt idx="105">
                  <c:v>55.5</c:v>
                </c:pt>
                <c:pt idx="106">
                  <c:v>55.5</c:v>
                </c:pt>
                <c:pt idx="107">
                  <c:v>55.5</c:v>
                </c:pt>
                <c:pt idx="108">
                  <c:v>55.5</c:v>
                </c:pt>
                <c:pt idx="109">
                  <c:v>55.5</c:v>
                </c:pt>
                <c:pt idx="110">
                  <c:v>55.5</c:v>
                </c:pt>
                <c:pt idx="111">
                  <c:v>55.5</c:v>
                </c:pt>
                <c:pt idx="112">
                  <c:v>55.5</c:v>
                </c:pt>
                <c:pt idx="113">
                  <c:v>55.5</c:v>
                </c:pt>
                <c:pt idx="114">
                  <c:v>55.5</c:v>
                </c:pt>
                <c:pt idx="115">
                  <c:v>55.5</c:v>
                </c:pt>
                <c:pt idx="116">
                  <c:v>55.5</c:v>
                </c:pt>
                <c:pt idx="117">
                  <c:v>55.5</c:v>
                </c:pt>
                <c:pt idx="118">
                  <c:v>55.5</c:v>
                </c:pt>
                <c:pt idx="119">
                  <c:v>55.5</c:v>
                </c:pt>
                <c:pt idx="120">
                  <c:v>55.5</c:v>
                </c:pt>
                <c:pt idx="121">
                  <c:v>55.5</c:v>
                </c:pt>
                <c:pt idx="122">
                  <c:v>55.5</c:v>
                </c:pt>
                <c:pt idx="123">
                  <c:v>55.5</c:v>
                </c:pt>
                <c:pt idx="124">
                  <c:v>55.5</c:v>
                </c:pt>
                <c:pt idx="125">
                  <c:v>55.5</c:v>
                </c:pt>
                <c:pt idx="126">
                  <c:v>55.5</c:v>
                </c:pt>
                <c:pt idx="127">
                  <c:v>55.5</c:v>
                </c:pt>
                <c:pt idx="128">
                  <c:v>55.5</c:v>
                </c:pt>
                <c:pt idx="129">
                  <c:v>55.5</c:v>
                </c:pt>
                <c:pt idx="130">
                  <c:v>55.5</c:v>
                </c:pt>
                <c:pt idx="131">
                  <c:v>55.5</c:v>
                </c:pt>
                <c:pt idx="132">
                  <c:v>55.5</c:v>
                </c:pt>
                <c:pt idx="133">
                  <c:v>55.5</c:v>
                </c:pt>
                <c:pt idx="134">
                  <c:v>55.5</c:v>
                </c:pt>
                <c:pt idx="135">
                  <c:v>55.5</c:v>
                </c:pt>
                <c:pt idx="136">
                  <c:v>55.5</c:v>
                </c:pt>
                <c:pt idx="137">
                  <c:v>55.5</c:v>
                </c:pt>
                <c:pt idx="138">
                  <c:v>55.5</c:v>
                </c:pt>
                <c:pt idx="139">
                  <c:v>55.5</c:v>
                </c:pt>
                <c:pt idx="140">
                  <c:v>55.5</c:v>
                </c:pt>
                <c:pt idx="141">
                  <c:v>55.5</c:v>
                </c:pt>
                <c:pt idx="142">
                  <c:v>55.5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24832"/>
        <c:axId val="125227008"/>
      </c:scatterChart>
      <c:valAx>
        <c:axId val="125224832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227008"/>
        <c:crosses val="autoZero"/>
        <c:crossBetween val="midCat"/>
      </c:valAx>
      <c:valAx>
        <c:axId val="1252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224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(15)'!$A$2:$A$164</c:f>
              <c:numCache>
                <c:formatCode>General</c:formatCode>
                <c:ptCount val="163"/>
                <c:pt idx="0">
                  <c:v>109.331</c:v>
                </c:pt>
                <c:pt idx="1">
                  <c:v>110.288</c:v>
                </c:pt>
                <c:pt idx="2">
                  <c:v>111.255</c:v>
                </c:pt>
                <c:pt idx="3">
                  <c:v>112.20699999999999</c:v>
                </c:pt>
                <c:pt idx="4">
                  <c:v>113.167</c:v>
                </c:pt>
                <c:pt idx="5">
                  <c:v>114.13200000000001</c:v>
                </c:pt>
                <c:pt idx="6">
                  <c:v>115.087</c:v>
                </c:pt>
                <c:pt idx="7">
                  <c:v>116.05</c:v>
                </c:pt>
                <c:pt idx="8">
                  <c:v>117.011</c:v>
                </c:pt>
                <c:pt idx="9">
                  <c:v>117.974</c:v>
                </c:pt>
                <c:pt idx="10">
                  <c:v>118.92700000000001</c:v>
                </c:pt>
                <c:pt idx="11">
                  <c:v>119.887</c:v>
                </c:pt>
                <c:pt idx="12">
                  <c:v>120.848</c:v>
                </c:pt>
                <c:pt idx="13">
                  <c:v>121.815</c:v>
                </c:pt>
                <c:pt idx="14">
                  <c:v>122.77200000000001</c:v>
                </c:pt>
                <c:pt idx="15">
                  <c:v>123.732</c:v>
                </c:pt>
                <c:pt idx="16">
                  <c:v>124.688</c:v>
                </c:pt>
                <c:pt idx="17">
                  <c:v>125.654</c:v>
                </c:pt>
                <c:pt idx="18">
                  <c:v>126.61199999999999</c:v>
                </c:pt>
                <c:pt idx="19">
                  <c:v>127.569</c:v>
                </c:pt>
                <c:pt idx="20">
                  <c:v>128.53</c:v>
                </c:pt>
                <c:pt idx="21">
                  <c:v>129.49299999999999</c:v>
                </c:pt>
                <c:pt idx="22">
                  <c:v>130.453</c:v>
                </c:pt>
                <c:pt idx="23">
                  <c:v>131.40700000000001</c:v>
                </c:pt>
                <c:pt idx="24">
                  <c:v>132.36699999999999</c:v>
                </c:pt>
                <c:pt idx="25">
                  <c:v>133.33099999999999</c:v>
                </c:pt>
                <c:pt idx="26">
                  <c:v>134.292</c:v>
                </c:pt>
                <c:pt idx="27">
                  <c:v>135.255</c:v>
                </c:pt>
                <c:pt idx="28">
                  <c:v>136.20699999999999</c:v>
                </c:pt>
                <c:pt idx="29">
                  <c:v>137.17400000000001</c:v>
                </c:pt>
                <c:pt idx="30">
                  <c:v>138.13</c:v>
                </c:pt>
                <c:pt idx="31">
                  <c:v>139.08699999999999</c:v>
                </c:pt>
                <c:pt idx="32">
                  <c:v>140.054</c:v>
                </c:pt>
                <c:pt idx="33">
                  <c:v>141.011</c:v>
                </c:pt>
                <c:pt idx="34">
                  <c:v>141.96799999999999</c:v>
                </c:pt>
                <c:pt idx="35">
                  <c:v>142.92699999999999</c:v>
                </c:pt>
                <c:pt idx="36">
                  <c:v>143.887</c:v>
                </c:pt>
                <c:pt idx="37">
                  <c:v>144.85300000000001</c:v>
                </c:pt>
                <c:pt idx="38">
                  <c:v>145.81100000000001</c:v>
                </c:pt>
                <c:pt idx="39">
                  <c:v>146.774</c:v>
                </c:pt>
                <c:pt idx="40">
                  <c:v>147.73500000000001</c:v>
                </c:pt>
                <c:pt idx="41">
                  <c:v>148.68899999999999</c:v>
                </c:pt>
                <c:pt idx="42">
                  <c:v>149.648</c:v>
                </c:pt>
                <c:pt idx="43">
                  <c:v>150.61199999999999</c:v>
                </c:pt>
                <c:pt idx="44">
                  <c:v>151.57300000000001</c:v>
                </c:pt>
                <c:pt idx="45">
                  <c:v>152.52699999999999</c:v>
                </c:pt>
                <c:pt idx="46">
                  <c:v>153.49</c:v>
                </c:pt>
                <c:pt idx="47">
                  <c:v>154.453</c:v>
                </c:pt>
                <c:pt idx="48">
                  <c:v>155.411</c:v>
                </c:pt>
                <c:pt idx="49">
                  <c:v>156.36699999999999</c:v>
                </c:pt>
                <c:pt idx="50">
                  <c:v>157.33500000000001</c:v>
                </c:pt>
                <c:pt idx="51">
                  <c:v>158.292</c:v>
                </c:pt>
                <c:pt idx="52">
                  <c:v>159.249</c:v>
                </c:pt>
                <c:pt idx="53">
                  <c:v>160.20699999999999</c:v>
                </c:pt>
                <c:pt idx="54">
                  <c:v>161.17400000000001</c:v>
                </c:pt>
                <c:pt idx="55">
                  <c:v>162.13300000000001</c:v>
                </c:pt>
                <c:pt idx="56">
                  <c:v>163.09</c:v>
                </c:pt>
                <c:pt idx="57">
                  <c:v>164.054</c:v>
                </c:pt>
                <c:pt idx="58">
                  <c:v>165.01499999999999</c:v>
                </c:pt>
                <c:pt idx="59">
                  <c:v>165.96899999999999</c:v>
                </c:pt>
                <c:pt idx="60">
                  <c:v>166.929</c:v>
                </c:pt>
                <c:pt idx="61">
                  <c:v>167.887</c:v>
                </c:pt>
                <c:pt idx="62">
                  <c:v>168.85499999999999</c:v>
                </c:pt>
                <c:pt idx="63">
                  <c:v>169.81299999999999</c:v>
                </c:pt>
                <c:pt idx="64">
                  <c:v>170.767</c:v>
                </c:pt>
                <c:pt idx="65">
                  <c:v>171.73400000000001</c:v>
                </c:pt>
                <c:pt idx="66">
                  <c:v>172.691</c:v>
                </c:pt>
                <c:pt idx="67">
                  <c:v>173.648</c:v>
                </c:pt>
                <c:pt idx="68">
                  <c:v>174.607</c:v>
                </c:pt>
                <c:pt idx="69">
                  <c:v>175.572</c:v>
                </c:pt>
                <c:pt idx="70">
                  <c:v>176.53100000000001</c:v>
                </c:pt>
                <c:pt idx="71">
                  <c:v>177.48699999999999</c:v>
                </c:pt>
                <c:pt idx="72">
                  <c:v>178.44900000000001</c:v>
                </c:pt>
                <c:pt idx="73">
                  <c:v>179.411</c:v>
                </c:pt>
                <c:pt idx="74">
                  <c:v>180.37100000000001</c:v>
                </c:pt>
                <c:pt idx="75">
                  <c:v>181.33500000000001</c:v>
                </c:pt>
                <c:pt idx="76">
                  <c:v>182.28700000000001</c:v>
                </c:pt>
                <c:pt idx="77">
                  <c:v>183.249</c:v>
                </c:pt>
                <c:pt idx="78">
                  <c:v>184.21</c:v>
                </c:pt>
                <c:pt idx="79">
                  <c:v>185.17400000000001</c:v>
                </c:pt>
                <c:pt idx="80">
                  <c:v>186.13499999999999</c:v>
                </c:pt>
                <c:pt idx="81">
                  <c:v>187.09200000000001</c:v>
                </c:pt>
                <c:pt idx="82">
                  <c:v>188.047</c:v>
                </c:pt>
                <c:pt idx="83">
                  <c:v>189.01499999999999</c:v>
                </c:pt>
                <c:pt idx="84">
                  <c:v>189.97300000000001</c:v>
                </c:pt>
                <c:pt idx="85">
                  <c:v>190.929</c:v>
                </c:pt>
                <c:pt idx="86">
                  <c:v>191.88900000000001</c:v>
                </c:pt>
                <c:pt idx="87">
                  <c:v>192.85400000000001</c:v>
                </c:pt>
                <c:pt idx="88">
                  <c:v>193.81100000000001</c:v>
                </c:pt>
                <c:pt idx="89">
                  <c:v>194.77099999999999</c:v>
                </c:pt>
                <c:pt idx="90">
                  <c:v>195.72800000000001</c:v>
                </c:pt>
                <c:pt idx="91">
                  <c:v>196.691</c:v>
                </c:pt>
                <c:pt idx="92">
                  <c:v>197.65199999999999</c:v>
                </c:pt>
                <c:pt idx="93">
                  <c:v>198.61500000000001</c:v>
                </c:pt>
                <c:pt idx="94">
                  <c:v>199.56700000000001</c:v>
                </c:pt>
                <c:pt idx="95">
                  <c:v>200.53100000000001</c:v>
                </c:pt>
                <c:pt idx="96">
                  <c:v>201.49100000000001</c:v>
                </c:pt>
                <c:pt idx="97">
                  <c:v>202.45500000000001</c:v>
                </c:pt>
                <c:pt idx="98">
                  <c:v>203.40899999999999</c:v>
                </c:pt>
                <c:pt idx="99">
                  <c:v>204.37100000000001</c:v>
                </c:pt>
                <c:pt idx="100">
                  <c:v>205.328</c:v>
                </c:pt>
                <c:pt idx="101">
                  <c:v>206.29499999999999</c:v>
                </c:pt>
                <c:pt idx="102">
                  <c:v>207.25299999999999</c:v>
                </c:pt>
                <c:pt idx="103">
                  <c:v>208.21</c:v>
                </c:pt>
                <c:pt idx="104">
                  <c:v>209.167</c:v>
                </c:pt>
                <c:pt idx="105">
                  <c:v>210.13399999999999</c:v>
                </c:pt>
                <c:pt idx="106">
                  <c:v>211.09299999999999</c:v>
                </c:pt>
                <c:pt idx="107">
                  <c:v>212.05099999999999</c:v>
                </c:pt>
                <c:pt idx="108">
                  <c:v>213.00800000000001</c:v>
                </c:pt>
                <c:pt idx="109">
                  <c:v>213.97200000000001</c:v>
                </c:pt>
                <c:pt idx="110">
                  <c:v>214.93299999999999</c:v>
                </c:pt>
                <c:pt idx="111">
                  <c:v>215.88900000000001</c:v>
                </c:pt>
                <c:pt idx="112">
                  <c:v>216.84700000000001</c:v>
                </c:pt>
                <c:pt idx="113">
                  <c:v>217.81100000000001</c:v>
                </c:pt>
                <c:pt idx="114">
                  <c:v>218.77199999999999</c:v>
                </c:pt>
                <c:pt idx="115">
                  <c:v>219.73</c:v>
                </c:pt>
                <c:pt idx="116">
                  <c:v>220.69499999999999</c:v>
                </c:pt>
                <c:pt idx="117">
                  <c:v>221.65199999999999</c:v>
                </c:pt>
                <c:pt idx="118">
                  <c:v>222.61099999999999</c:v>
                </c:pt>
                <c:pt idx="119">
                  <c:v>223.57499999999999</c:v>
                </c:pt>
                <c:pt idx="120">
                  <c:v>224.53399999999999</c:v>
                </c:pt>
                <c:pt idx="121">
                  <c:v>225.489</c:v>
                </c:pt>
                <c:pt idx="122">
                  <c:v>226.44800000000001</c:v>
                </c:pt>
                <c:pt idx="123">
                  <c:v>227.41499999999999</c:v>
                </c:pt>
                <c:pt idx="124">
                  <c:v>228.36699999999999</c:v>
                </c:pt>
                <c:pt idx="125">
                  <c:v>229.32900000000001</c:v>
                </c:pt>
                <c:pt idx="126">
                  <c:v>230.28899999999999</c:v>
                </c:pt>
                <c:pt idx="127">
                  <c:v>231.25299999999999</c:v>
                </c:pt>
                <c:pt idx="128">
                  <c:v>232.214</c:v>
                </c:pt>
                <c:pt idx="129">
                  <c:v>233.16800000000001</c:v>
                </c:pt>
                <c:pt idx="130">
                  <c:v>234.12799999999999</c:v>
                </c:pt>
                <c:pt idx="131">
                  <c:v>235.09200000000001</c:v>
                </c:pt>
                <c:pt idx="132">
                  <c:v>236.053</c:v>
                </c:pt>
                <c:pt idx="133">
                  <c:v>237.01</c:v>
                </c:pt>
                <c:pt idx="134">
                  <c:v>237.97499999999999</c:v>
                </c:pt>
                <c:pt idx="135">
                  <c:v>238.93299999999999</c:v>
                </c:pt>
                <c:pt idx="136">
                  <c:v>239.893</c:v>
                </c:pt>
                <c:pt idx="137">
                  <c:v>240.84899999999999</c:v>
                </c:pt>
                <c:pt idx="138">
                  <c:v>241.815</c:v>
                </c:pt>
                <c:pt idx="139">
                  <c:v>242.773</c:v>
                </c:pt>
                <c:pt idx="140">
                  <c:v>243.72900000000001</c:v>
                </c:pt>
                <c:pt idx="141">
                  <c:v>244.68899999999999</c:v>
                </c:pt>
                <c:pt idx="142">
                  <c:v>245.655</c:v>
                </c:pt>
                <c:pt idx="143">
                  <c:v>246.61099999999999</c:v>
                </c:pt>
                <c:pt idx="144">
                  <c:v>247.572</c:v>
                </c:pt>
                <c:pt idx="145">
                  <c:v>248.53399999999999</c:v>
                </c:pt>
                <c:pt idx="146">
                  <c:v>249.495</c:v>
                </c:pt>
                <c:pt idx="147">
                  <c:v>250.44900000000001</c:v>
                </c:pt>
                <c:pt idx="148">
                  <c:v>251.40899999999999</c:v>
                </c:pt>
                <c:pt idx="149">
                  <c:v>252.37299999999999</c:v>
                </c:pt>
                <c:pt idx="150">
                  <c:v>253.327</c:v>
                </c:pt>
                <c:pt idx="151">
                  <c:v>254.28899999999999</c:v>
                </c:pt>
                <c:pt idx="152">
                  <c:v>255.24700000000001</c:v>
                </c:pt>
                <c:pt idx="153">
                  <c:v>256.214</c:v>
                </c:pt>
                <c:pt idx="154">
                  <c:v>257.17099999999999</c:v>
                </c:pt>
                <c:pt idx="155">
                  <c:v>258.12799999999999</c:v>
                </c:pt>
                <c:pt idx="156">
                  <c:v>259.08699999999999</c:v>
                </c:pt>
                <c:pt idx="157">
                  <c:v>260.05200000000002</c:v>
                </c:pt>
                <c:pt idx="158">
                  <c:v>261.01100000000002</c:v>
                </c:pt>
                <c:pt idx="159">
                  <c:v>261.96899999999999</c:v>
                </c:pt>
                <c:pt idx="160">
                  <c:v>262.92700000000002</c:v>
                </c:pt>
                <c:pt idx="161">
                  <c:v>263.89299999999997</c:v>
                </c:pt>
                <c:pt idx="162">
                  <c:v>264.851</c:v>
                </c:pt>
              </c:numCache>
            </c:numRef>
          </c:xVal>
          <c:yVal>
            <c:numRef>
              <c:f>'14.08 (15)'!$B$2:$B$164</c:f>
              <c:numCache>
                <c:formatCode>General</c:formatCode>
                <c:ptCount val="16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53.5</c:v>
                </c:pt>
                <c:pt idx="4">
                  <c:v>53.8</c:v>
                </c:pt>
                <c:pt idx="5">
                  <c:v>54</c:v>
                </c:pt>
                <c:pt idx="6">
                  <c:v>54.2</c:v>
                </c:pt>
                <c:pt idx="7">
                  <c:v>54.7</c:v>
                </c:pt>
                <c:pt idx="8">
                  <c:v>55.1</c:v>
                </c:pt>
                <c:pt idx="9">
                  <c:v>57.6</c:v>
                </c:pt>
                <c:pt idx="10">
                  <c:v>57.6</c:v>
                </c:pt>
                <c:pt idx="11">
                  <c:v>58</c:v>
                </c:pt>
                <c:pt idx="12">
                  <c:v>58.3</c:v>
                </c:pt>
                <c:pt idx="13">
                  <c:v>58.6</c:v>
                </c:pt>
                <c:pt idx="14">
                  <c:v>58.9</c:v>
                </c:pt>
                <c:pt idx="15">
                  <c:v>59.3</c:v>
                </c:pt>
                <c:pt idx="16">
                  <c:v>59.7</c:v>
                </c:pt>
                <c:pt idx="17">
                  <c:v>60</c:v>
                </c:pt>
                <c:pt idx="18">
                  <c:v>60.3</c:v>
                </c:pt>
                <c:pt idx="19">
                  <c:v>60.5</c:v>
                </c:pt>
                <c:pt idx="20">
                  <c:v>60.7</c:v>
                </c:pt>
                <c:pt idx="21">
                  <c:v>60.9</c:v>
                </c:pt>
                <c:pt idx="22">
                  <c:v>61</c:v>
                </c:pt>
                <c:pt idx="23">
                  <c:v>61.2</c:v>
                </c:pt>
                <c:pt idx="24">
                  <c:v>61.3</c:v>
                </c:pt>
                <c:pt idx="25">
                  <c:v>61.4</c:v>
                </c:pt>
                <c:pt idx="26">
                  <c:v>61.5</c:v>
                </c:pt>
                <c:pt idx="27">
                  <c:v>61.6</c:v>
                </c:pt>
                <c:pt idx="28">
                  <c:v>61.7</c:v>
                </c:pt>
                <c:pt idx="29">
                  <c:v>61.7</c:v>
                </c:pt>
                <c:pt idx="30">
                  <c:v>61.8</c:v>
                </c:pt>
                <c:pt idx="31">
                  <c:v>61.8</c:v>
                </c:pt>
                <c:pt idx="32">
                  <c:v>61.9</c:v>
                </c:pt>
                <c:pt idx="33">
                  <c:v>61.9</c:v>
                </c:pt>
                <c:pt idx="34">
                  <c:v>61.9</c:v>
                </c:pt>
                <c:pt idx="35">
                  <c:v>61.9</c:v>
                </c:pt>
                <c:pt idx="36">
                  <c:v>61.9</c:v>
                </c:pt>
                <c:pt idx="37">
                  <c:v>61.9</c:v>
                </c:pt>
                <c:pt idx="38">
                  <c:v>61.8</c:v>
                </c:pt>
                <c:pt idx="39">
                  <c:v>61.8</c:v>
                </c:pt>
                <c:pt idx="40">
                  <c:v>61.7</c:v>
                </c:pt>
                <c:pt idx="41">
                  <c:v>61.7</c:v>
                </c:pt>
                <c:pt idx="42">
                  <c:v>61.7</c:v>
                </c:pt>
                <c:pt idx="43">
                  <c:v>61.6</c:v>
                </c:pt>
                <c:pt idx="44">
                  <c:v>61.6</c:v>
                </c:pt>
                <c:pt idx="45">
                  <c:v>61.5</c:v>
                </c:pt>
                <c:pt idx="46">
                  <c:v>61.4</c:v>
                </c:pt>
                <c:pt idx="47">
                  <c:v>61.4</c:v>
                </c:pt>
                <c:pt idx="48">
                  <c:v>61.3</c:v>
                </c:pt>
                <c:pt idx="49">
                  <c:v>61.3</c:v>
                </c:pt>
                <c:pt idx="50">
                  <c:v>61.2</c:v>
                </c:pt>
                <c:pt idx="51">
                  <c:v>61.1</c:v>
                </c:pt>
                <c:pt idx="52">
                  <c:v>61.1</c:v>
                </c:pt>
                <c:pt idx="53">
                  <c:v>61</c:v>
                </c:pt>
                <c:pt idx="54">
                  <c:v>60.9</c:v>
                </c:pt>
                <c:pt idx="55">
                  <c:v>60.9</c:v>
                </c:pt>
                <c:pt idx="56">
                  <c:v>60.8</c:v>
                </c:pt>
                <c:pt idx="57">
                  <c:v>60.7</c:v>
                </c:pt>
                <c:pt idx="58">
                  <c:v>60.4</c:v>
                </c:pt>
                <c:pt idx="59">
                  <c:v>60.1</c:v>
                </c:pt>
                <c:pt idx="60">
                  <c:v>59.9</c:v>
                </c:pt>
                <c:pt idx="61">
                  <c:v>59.8</c:v>
                </c:pt>
                <c:pt idx="62">
                  <c:v>59.6</c:v>
                </c:pt>
                <c:pt idx="63">
                  <c:v>59.5</c:v>
                </c:pt>
                <c:pt idx="64">
                  <c:v>59.4</c:v>
                </c:pt>
                <c:pt idx="65">
                  <c:v>59.3</c:v>
                </c:pt>
                <c:pt idx="66">
                  <c:v>59.2</c:v>
                </c:pt>
                <c:pt idx="67">
                  <c:v>59.2</c:v>
                </c:pt>
                <c:pt idx="68">
                  <c:v>59.1</c:v>
                </c:pt>
                <c:pt idx="69">
                  <c:v>59</c:v>
                </c:pt>
                <c:pt idx="70">
                  <c:v>59</c:v>
                </c:pt>
                <c:pt idx="71">
                  <c:v>58.6</c:v>
                </c:pt>
                <c:pt idx="72">
                  <c:v>58.3</c:v>
                </c:pt>
                <c:pt idx="73">
                  <c:v>58.2</c:v>
                </c:pt>
                <c:pt idx="74">
                  <c:v>58</c:v>
                </c:pt>
                <c:pt idx="75">
                  <c:v>57.9</c:v>
                </c:pt>
                <c:pt idx="76">
                  <c:v>57.8</c:v>
                </c:pt>
                <c:pt idx="77">
                  <c:v>57.7</c:v>
                </c:pt>
                <c:pt idx="78">
                  <c:v>57.6</c:v>
                </c:pt>
                <c:pt idx="79">
                  <c:v>57.6</c:v>
                </c:pt>
                <c:pt idx="80">
                  <c:v>57.5</c:v>
                </c:pt>
                <c:pt idx="81">
                  <c:v>57.4</c:v>
                </c:pt>
                <c:pt idx="82">
                  <c:v>57.4</c:v>
                </c:pt>
                <c:pt idx="83">
                  <c:v>57.3</c:v>
                </c:pt>
                <c:pt idx="84">
                  <c:v>57.2</c:v>
                </c:pt>
                <c:pt idx="85">
                  <c:v>57.1</c:v>
                </c:pt>
                <c:pt idx="86">
                  <c:v>57</c:v>
                </c:pt>
                <c:pt idx="87">
                  <c:v>57</c:v>
                </c:pt>
                <c:pt idx="88">
                  <c:v>56.9</c:v>
                </c:pt>
                <c:pt idx="89">
                  <c:v>56.8</c:v>
                </c:pt>
                <c:pt idx="90">
                  <c:v>56.7</c:v>
                </c:pt>
                <c:pt idx="91">
                  <c:v>56.6</c:v>
                </c:pt>
                <c:pt idx="92">
                  <c:v>56.5</c:v>
                </c:pt>
                <c:pt idx="93">
                  <c:v>56.4</c:v>
                </c:pt>
                <c:pt idx="94">
                  <c:v>56.3</c:v>
                </c:pt>
                <c:pt idx="95">
                  <c:v>56.2</c:v>
                </c:pt>
                <c:pt idx="96">
                  <c:v>56.1</c:v>
                </c:pt>
                <c:pt idx="97">
                  <c:v>56</c:v>
                </c:pt>
                <c:pt idx="98">
                  <c:v>55.9</c:v>
                </c:pt>
                <c:pt idx="99">
                  <c:v>55.9</c:v>
                </c:pt>
                <c:pt idx="100">
                  <c:v>55.8</c:v>
                </c:pt>
                <c:pt idx="101">
                  <c:v>55.7</c:v>
                </c:pt>
                <c:pt idx="102">
                  <c:v>55.6</c:v>
                </c:pt>
                <c:pt idx="103">
                  <c:v>55.6</c:v>
                </c:pt>
                <c:pt idx="104">
                  <c:v>55.5</c:v>
                </c:pt>
                <c:pt idx="105">
                  <c:v>55.4</c:v>
                </c:pt>
                <c:pt idx="106">
                  <c:v>55.3</c:v>
                </c:pt>
                <c:pt idx="107">
                  <c:v>55.3</c:v>
                </c:pt>
                <c:pt idx="108">
                  <c:v>55.2</c:v>
                </c:pt>
                <c:pt idx="109">
                  <c:v>55.1</c:v>
                </c:pt>
                <c:pt idx="110">
                  <c:v>55.1</c:v>
                </c:pt>
                <c:pt idx="111">
                  <c:v>55</c:v>
                </c:pt>
                <c:pt idx="112">
                  <c:v>55</c:v>
                </c:pt>
                <c:pt idx="113">
                  <c:v>54.9</c:v>
                </c:pt>
                <c:pt idx="114">
                  <c:v>54.8</c:v>
                </c:pt>
                <c:pt idx="115">
                  <c:v>54.8</c:v>
                </c:pt>
                <c:pt idx="116">
                  <c:v>54.7</c:v>
                </c:pt>
                <c:pt idx="117">
                  <c:v>54.7</c:v>
                </c:pt>
                <c:pt idx="118">
                  <c:v>54.6</c:v>
                </c:pt>
                <c:pt idx="119">
                  <c:v>54.6</c:v>
                </c:pt>
                <c:pt idx="120">
                  <c:v>54.5</c:v>
                </c:pt>
                <c:pt idx="121">
                  <c:v>54.5</c:v>
                </c:pt>
                <c:pt idx="122">
                  <c:v>54.4</c:v>
                </c:pt>
                <c:pt idx="123">
                  <c:v>54.4</c:v>
                </c:pt>
                <c:pt idx="124">
                  <c:v>54.3</c:v>
                </c:pt>
                <c:pt idx="125">
                  <c:v>54.3</c:v>
                </c:pt>
                <c:pt idx="126">
                  <c:v>54.3</c:v>
                </c:pt>
                <c:pt idx="127">
                  <c:v>54.2</c:v>
                </c:pt>
                <c:pt idx="128">
                  <c:v>54.2</c:v>
                </c:pt>
                <c:pt idx="129">
                  <c:v>54.1</c:v>
                </c:pt>
                <c:pt idx="130">
                  <c:v>54.1</c:v>
                </c:pt>
                <c:pt idx="131">
                  <c:v>54.1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53.9</c:v>
                </c:pt>
                <c:pt idx="136">
                  <c:v>53.9</c:v>
                </c:pt>
                <c:pt idx="137">
                  <c:v>53.9</c:v>
                </c:pt>
                <c:pt idx="138">
                  <c:v>53.8</c:v>
                </c:pt>
                <c:pt idx="139">
                  <c:v>53.8</c:v>
                </c:pt>
                <c:pt idx="140">
                  <c:v>53.8</c:v>
                </c:pt>
                <c:pt idx="141">
                  <c:v>53.7</c:v>
                </c:pt>
                <c:pt idx="142">
                  <c:v>53.7</c:v>
                </c:pt>
                <c:pt idx="143">
                  <c:v>53.6</c:v>
                </c:pt>
                <c:pt idx="144">
                  <c:v>53.6</c:v>
                </c:pt>
                <c:pt idx="145">
                  <c:v>53.6</c:v>
                </c:pt>
                <c:pt idx="146">
                  <c:v>53.6</c:v>
                </c:pt>
                <c:pt idx="147">
                  <c:v>53.5</c:v>
                </c:pt>
                <c:pt idx="148">
                  <c:v>53.5</c:v>
                </c:pt>
                <c:pt idx="149">
                  <c:v>53.5</c:v>
                </c:pt>
                <c:pt idx="150">
                  <c:v>53.5</c:v>
                </c:pt>
                <c:pt idx="151">
                  <c:v>53.4</c:v>
                </c:pt>
                <c:pt idx="152">
                  <c:v>53.4</c:v>
                </c:pt>
                <c:pt idx="153">
                  <c:v>53.4</c:v>
                </c:pt>
                <c:pt idx="154">
                  <c:v>53.4</c:v>
                </c:pt>
                <c:pt idx="155">
                  <c:v>53.4</c:v>
                </c:pt>
                <c:pt idx="156">
                  <c:v>53.4</c:v>
                </c:pt>
                <c:pt idx="157">
                  <c:v>53.4</c:v>
                </c:pt>
                <c:pt idx="158">
                  <c:v>53.3</c:v>
                </c:pt>
                <c:pt idx="159">
                  <c:v>53.3</c:v>
                </c:pt>
                <c:pt idx="160">
                  <c:v>53.3</c:v>
                </c:pt>
                <c:pt idx="161">
                  <c:v>53.3</c:v>
                </c:pt>
                <c:pt idx="162">
                  <c:v>53.3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(15)'!$A$2:$A$164</c:f>
              <c:numCache>
                <c:formatCode>General</c:formatCode>
                <c:ptCount val="163"/>
                <c:pt idx="0">
                  <c:v>109.331</c:v>
                </c:pt>
                <c:pt idx="1">
                  <c:v>110.288</c:v>
                </c:pt>
                <c:pt idx="2">
                  <c:v>111.255</c:v>
                </c:pt>
                <c:pt idx="3">
                  <c:v>112.20699999999999</c:v>
                </c:pt>
                <c:pt idx="4">
                  <c:v>113.167</c:v>
                </c:pt>
                <c:pt idx="5">
                  <c:v>114.13200000000001</c:v>
                </c:pt>
                <c:pt idx="6">
                  <c:v>115.087</c:v>
                </c:pt>
                <c:pt idx="7">
                  <c:v>116.05</c:v>
                </c:pt>
                <c:pt idx="8">
                  <c:v>117.011</c:v>
                </c:pt>
                <c:pt idx="9">
                  <c:v>117.974</c:v>
                </c:pt>
                <c:pt idx="10">
                  <c:v>118.92700000000001</c:v>
                </c:pt>
                <c:pt idx="11">
                  <c:v>119.887</c:v>
                </c:pt>
                <c:pt idx="12">
                  <c:v>120.848</c:v>
                </c:pt>
                <c:pt idx="13">
                  <c:v>121.815</c:v>
                </c:pt>
                <c:pt idx="14">
                  <c:v>122.77200000000001</c:v>
                </c:pt>
                <c:pt idx="15">
                  <c:v>123.732</c:v>
                </c:pt>
                <c:pt idx="16">
                  <c:v>124.688</c:v>
                </c:pt>
                <c:pt idx="17">
                  <c:v>125.654</c:v>
                </c:pt>
                <c:pt idx="18">
                  <c:v>126.61199999999999</c:v>
                </c:pt>
                <c:pt idx="19">
                  <c:v>127.569</c:v>
                </c:pt>
                <c:pt idx="20">
                  <c:v>128.53</c:v>
                </c:pt>
                <c:pt idx="21">
                  <c:v>129.49299999999999</c:v>
                </c:pt>
                <c:pt idx="22">
                  <c:v>130.453</c:v>
                </c:pt>
                <c:pt idx="23">
                  <c:v>131.40700000000001</c:v>
                </c:pt>
                <c:pt idx="24">
                  <c:v>132.36699999999999</c:v>
                </c:pt>
                <c:pt idx="25">
                  <c:v>133.33099999999999</c:v>
                </c:pt>
                <c:pt idx="26">
                  <c:v>134.292</c:v>
                </c:pt>
                <c:pt idx="27">
                  <c:v>135.255</c:v>
                </c:pt>
                <c:pt idx="28">
                  <c:v>136.20699999999999</c:v>
                </c:pt>
                <c:pt idx="29">
                  <c:v>137.17400000000001</c:v>
                </c:pt>
                <c:pt idx="30">
                  <c:v>138.13</c:v>
                </c:pt>
                <c:pt idx="31">
                  <c:v>139.08699999999999</c:v>
                </c:pt>
                <c:pt idx="32">
                  <c:v>140.054</c:v>
                </c:pt>
                <c:pt idx="33">
                  <c:v>141.011</c:v>
                </c:pt>
                <c:pt idx="34">
                  <c:v>141.96799999999999</c:v>
                </c:pt>
                <c:pt idx="35">
                  <c:v>142.92699999999999</c:v>
                </c:pt>
                <c:pt idx="36">
                  <c:v>143.887</c:v>
                </c:pt>
                <c:pt idx="37">
                  <c:v>144.85300000000001</c:v>
                </c:pt>
                <c:pt idx="38">
                  <c:v>145.81100000000001</c:v>
                </c:pt>
                <c:pt idx="39">
                  <c:v>146.774</c:v>
                </c:pt>
                <c:pt idx="40">
                  <c:v>147.73500000000001</c:v>
                </c:pt>
                <c:pt idx="41">
                  <c:v>148.68899999999999</c:v>
                </c:pt>
                <c:pt idx="42">
                  <c:v>149.648</c:v>
                </c:pt>
                <c:pt idx="43">
                  <c:v>150.61199999999999</c:v>
                </c:pt>
                <c:pt idx="44">
                  <c:v>151.57300000000001</c:v>
                </c:pt>
                <c:pt idx="45">
                  <c:v>152.52699999999999</c:v>
                </c:pt>
                <c:pt idx="46">
                  <c:v>153.49</c:v>
                </c:pt>
                <c:pt idx="47">
                  <c:v>154.453</c:v>
                </c:pt>
                <c:pt idx="48">
                  <c:v>155.411</c:v>
                </c:pt>
                <c:pt idx="49">
                  <c:v>156.36699999999999</c:v>
                </c:pt>
                <c:pt idx="50">
                  <c:v>157.33500000000001</c:v>
                </c:pt>
                <c:pt idx="51">
                  <c:v>158.292</c:v>
                </c:pt>
                <c:pt idx="52">
                  <c:v>159.249</c:v>
                </c:pt>
                <c:pt idx="53">
                  <c:v>160.20699999999999</c:v>
                </c:pt>
                <c:pt idx="54">
                  <c:v>161.17400000000001</c:v>
                </c:pt>
                <c:pt idx="55">
                  <c:v>162.13300000000001</c:v>
                </c:pt>
                <c:pt idx="56">
                  <c:v>163.09</c:v>
                </c:pt>
                <c:pt idx="57">
                  <c:v>164.054</c:v>
                </c:pt>
                <c:pt idx="58">
                  <c:v>165.01499999999999</c:v>
                </c:pt>
                <c:pt idx="59">
                  <c:v>165.96899999999999</c:v>
                </c:pt>
                <c:pt idx="60">
                  <c:v>166.929</c:v>
                </c:pt>
                <c:pt idx="61">
                  <c:v>167.887</c:v>
                </c:pt>
                <c:pt idx="62">
                  <c:v>168.85499999999999</c:v>
                </c:pt>
                <c:pt idx="63">
                  <c:v>169.81299999999999</c:v>
                </c:pt>
                <c:pt idx="64">
                  <c:v>170.767</c:v>
                </c:pt>
                <c:pt idx="65">
                  <c:v>171.73400000000001</c:v>
                </c:pt>
                <c:pt idx="66">
                  <c:v>172.691</c:v>
                </c:pt>
                <c:pt idx="67">
                  <c:v>173.648</c:v>
                </c:pt>
                <c:pt idx="68">
                  <c:v>174.607</c:v>
                </c:pt>
                <c:pt idx="69">
                  <c:v>175.572</c:v>
                </c:pt>
                <c:pt idx="70">
                  <c:v>176.53100000000001</c:v>
                </c:pt>
                <c:pt idx="71">
                  <c:v>177.48699999999999</c:v>
                </c:pt>
                <c:pt idx="72">
                  <c:v>178.44900000000001</c:v>
                </c:pt>
                <c:pt idx="73">
                  <c:v>179.411</c:v>
                </c:pt>
                <c:pt idx="74">
                  <c:v>180.37100000000001</c:v>
                </c:pt>
                <c:pt idx="75">
                  <c:v>181.33500000000001</c:v>
                </c:pt>
                <c:pt idx="76">
                  <c:v>182.28700000000001</c:v>
                </c:pt>
                <c:pt idx="77">
                  <c:v>183.249</c:v>
                </c:pt>
                <c:pt idx="78">
                  <c:v>184.21</c:v>
                </c:pt>
                <c:pt idx="79">
                  <c:v>185.17400000000001</c:v>
                </c:pt>
                <c:pt idx="80">
                  <c:v>186.13499999999999</c:v>
                </c:pt>
                <c:pt idx="81">
                  <c:v>187.09200000000001</c:v>
                </c:pt>
                <c:pt idx="82">
                  <c:v>188.047</c:v>
                </c:pt>
                <c:pt idx="83">
                  <c:v>189.01499999999999</c:v>
                </c:pt>
                <c:pt idx="84">
                  <c:v>189.97300000000001</c:v>
                </c:pt>
                <c:pt idx="85">
                  <c:v>190.929</c:v>
                </c:pt>
                <c:pt idx="86">
                  <c:v>191.88900000000001</c:v>
                </c:pt>
                <c:pt idx="87">
                  <c:v>192.85400000000001</c:v>
                </c:pt>
                <c:pt idx="88">
                  <c:v>193.81100000000001</c:v>
                </c:pt>
                <c:pt idx="89">
                  <c:v>194.77099999999999</c:v>
                </c:pt>
                <c:pt idx="90">
                  <c:v>195.72800000000001</c:v>
                </c:pt>
                <c:pt idx="91">
                  <c:v>196.691</c:v>
                </c:pt>
                <c:pt idx="92">
                  <c:v>197.65199999999999</c:v>
                </c:pt>
                <c:pt idx="93">
                  <c:v>198.61500000000001</c:v>
                </c:pt>
                <c:pt idx="94">
                  <c:v>199.56700000000001</c:v>
                </c:pt>
                <c:pt idx="95">
                  <c:v>200.53100000000001</c:v>
                </c:pt>
                <c:pt idx="96">
                  <c:v>201.49100000000001</c:v>
                </c:pt>
                <c:pt idx="97">
                  <c:v>202.45500000000001</c:v>
                </c:pt>
                <c:pt idx="98">
                  <c:v>203.40899999999999</c:v>
                </c:pt>
                <c:pt idx="99">
                  <c:v>204.37100000000001</c:v>
                </c:pt>
                <c:pt idx="100">
                  <c:v>205.328</c:v>
                </c:pt>
                <c:pt idx="101">
                  <c:v>206.29499999999999</c:v>
                </c:pt>
                <c:pt idx="102">
                  <c:v>207.25299999999999</c:v>
                </c:pt>
                <c:pt idx="103">
                  <c:v>208.21</c:v>
                </c:pt>
                <c:pt idx="104">
                  <c:v>209.167</c:v>
                </c:pt>
                <c:pt idx="105">
                  <c:v>210.13399999999999</c:v>
                </c:pt>
                <c:pt idx="106">
                  <c:v>211.09299999999999</c:v>
                </c:pt>
                <c:pt idx="107">
                  <c:v>212.05099999999999</c:v>
                </c:pt>
                <c:pt idx="108">
                  <c:v>213.00800000000001</c:v>
                </c:pt>
                <c:pt idx="109">
                  <c:v>213.97200000000001</c:v>
                </c:pt>
                <c:pt idx="110">
                  <c:v>214.93299999999999</c:v>
                </c:pt>
                <c:pt idx="111">
                  <c:v>215.88900000000001</c:v>
                </c:pt>
                <c:pt idx="112">
                  <c:v>216.84700000000001</c:v>
                </c:pt>
                <c:pt idx="113">
                  <c:v>217.81100000000001</c:v>
                </c:pt>
                <c:pt idx="114">
                  <c:v>218.77199999999999</c:v>
                </c:pt>
                <c:pt idx="115">
                  <c:v>219.73</c:v>
                </c:pt>
                <c:pt idx="116">
                  <c:v>220.69499999999999</c:v>
                </c:pt>
                <c:pt idx="117">
                  <c:v>221.65199999999999</c:v>
                </c:pt>
                <c:pt idx="118">
                  <c:v>222.61099999999999</c:v>
                </c:pt>
                <c:pt idx="119">
                  <c:v>223.57499999999999</c:v>
                </c:pt>
                <c:pt idx="120">
                  <c:v>224.53399999999999</c:v>
                </c:pt>
                <c:pt idx="121">
                  <c:v>225.489</c:v>
                </c:pt>
                <c:pt idx="122">
                  <c:v>226.44800000000001</c:v>
                </c:pt>
                <c:pt idx="123">
                  <c:v>227.41499999999999</c:v>
                </c:pt>
                <c:pt idx="124">
                  <c:v>228.36699999999999</c:v>
                </c:pt>
                <c:pt idx="125">
                  <c:v>229.32900000000001</c:v>
                </c:pt>
                <c:pt idx="126">
                  <c:v>230.28899999999999</c:v>
                </c:pt>
                <c:pt idx="127">
                  <c:v>231.25299999999999</c:v>
                </c:pt>
                <c:pt idx="128">
                  <c:v>232.214</c:v>
                </c:pt>
                <c:pt idx="129">
                  <c:v>233.16800000000001</c:v>
                </c:pt>
                <c:pt idx="130">
                  <c:v>234.12799999999999</c:v>
                </c:pt>
                <c:pt idx="131">
                  <c:v>235.09200000000001</c:v>
                </c:pt>
                <c:pt idx="132">
                  <c:v>236.053</c:v>
                </c:pt>
                <c:pt idx="133">
                  <c:v>237.01</c:v>
                </c:pt>
                <c:pt idx="134">
                  <c:v>237.97499999999999</c:v>
                </c:pt>
                <c:pt idx="135">
                  <c:v>238.93299999999999</c:v>
                </c:pt>
                <c:pt idx="136">
                  <c:v>239.893</c:v>
                </c:pt>
                <c:pt idx="137">
                  <c:v>240.84899999999999</c:v>
                </c:pt>
                <c:pt idx="138">
                  <c:v>241.815</c:v>
                </c:pt>
                <c:pt idx="139">
                  <c:v>242.773</c:v>
                </c:pt>
                <c:pt idx="140">
                  <c:v>243.72900000000001</c:v>
                </c:pt>
                <c:pt idx="141">
                  <c:v>244.68899999999999</c:v>
                </c:pt>
                <c:pt idx="142">
                  <c:v>245.655</c:v>
                </c:pt>
                <c:pt idx="143">
                  <c:v>246.61099999999999</c:v>
                </c:pt>
                <c:pt idx="144">
                  <c:v>247.572</c:v>
                </c:pt>
                <c:pt idx="145">
                  <c:v>248.53399999999999</c:v>
                </c:pt>
                <c:pt idx="146">
                  <c:v>249.495</c:v>
                </c:pt>
                <c:pt idx="147">
                  <c:v>250.44900000000001</c:v>
                </c:pt>
                <c:pt idx="148">
                  <c:v>251.40899999999999</c:v>
                </c:pt>
                <c:pt idx="149">
                  <c:v>252.37299999999999</c:v>
                </c:pt>
                <c:pt idx="150">
                  <c:v>253.327</c:v>
                </c:pt>
                <c:pt idx="151">
                  <c:v>254.28899999999999</c:v>
                </c:pt>
                <c:pt idx="152">
                  <c:v>255.24700000000001</c:v>
                </c:pt>
                <c:pt idx="153">
                  <c:v>256.214</c:v>
                </c:pt>
                <c:pt idx="154">
                  <c:v>257.17099999999999</c:v>
                </c:pt>
                <c:pt idx="155">
                  <c:v>258.12799999999999</c:v>
                </c:pt>
                <c:pt idx="156">
                  <c:v>259.08699999999999</c:v>
                </c:pt>
                <c:pt idx="157">
                  <c:v>260.05200000000002</c:v>
                </c:pt>
                <c:pt idx="158">
                  <c:v>261.01100000000002</c:v>
                </c:pt>
                <c:pt idx="159">
                  <c:v>261.96899999999999</c:v>
                </c:pt>
                <c:pt idx="160">
                  <c:v>262.92700000000002</c:v>
                </c:pt>
                <c:pt idx="161">
                  <c:v>263.89299999999997</c:v>
                </c:pt>
                <c:pt idx="162">
                  <c:v>264.851</c:v>
                </c:pt>
              </c:numCache>
            </c:numRef>
          </c:xVal>
          <c:yVal>
            <c:numRef>
              <c:f>'14.08 (15)'!$C$2:$C$164</c:f>
              <c:numCache>
                <c:formatCode>0.0</c:formatCode>
                <c:ptCount val="163"/>
                <c:pt idx="0">
                  <c:v>53.1</c:v>
                </c:pt>
                <c:pt idx="1">
                  <c:v>53.1</c:v>
                </c:pt>
                <c:pt idx="2">
                  <c:v>53.1</c:v>
                </c:pt>
                <c:pt idx="3">
                  <c:v>53.1</c:v>
                </c:pt>
                <c:pt idx="4">
                  <c:v>53.1</c:v>
                </c:pt>
                <c:pt idx="5">
                  <c:v>53.1</c:v>
                </c:pt>
                <c:pt idx="6">
                  <c:v>53.1</c:v>
                </c:pt>
                <c:pt idx="7">
                  <c:v>53.1</c:v>
                </c:pt>
                <c:pt idx="8">
                  <c:v>53.1</c:v>
                </c:pt>
                <c:pt idx="9">
                  <c:v>53.1</c:v>
                </c:pt>
                <c:pt idx="10">
                  <c:v>53.1</c:v>
                </c:pt>
                <c:pt idx="11">
                  <c:v>53.1</c:v>
                </c:pt>
                <c:pt idx="12">
                  <c:v>53.1</c:v>
                </c:pt>
                <c:pt idx="13">
                  <c:v>53.1</c:v>
                </c:pt>
                <c:pt idx="14">
                  <c:v>53.1</c:v>
                </c:pt>
                <c:pt idx="15">
                  <c:v>53.1</c:v>
                </c:pt>
                <c:pt idx="16">
                  <c:v>53.1</c:v>
                </c:pt>
                <c:pt idx="17">
                  <c:v>53.1</c:v>
                </c:pt>
                <c:pt idx="18">
                  <c:v>53.1</c:v>
                </c:pt>
                <c:pt idx="19">
                  <c:v>53.1</c:v>
                </c:pt>
                <c:pt idx="20">
                  <c:v>53.1</c:v>
                </c:pt>
                <c:pt idx="21">
                  <c:v>53.1</c:v>
                </c:pt>
                <c:pt idx="22">
                  <c:v>53.1</c:v>
                </c:pt>
                <c:pt idx="23">
                  <c:v>53.1</c:v>
                </c:pt>
                <c:pt idx="24">
                  <c:v>53.1</c:v>
                </c:pt>
                <c:pt idx="25">
                  <c:v>53.1</c:v>
                </c:pt>
                <c:pt idx="26">
                  <c:v>53.1</c:v>
                </c:pt>
                <c:pt idx="27">
                  <c:v>53.1</c:v>
                </c:pt>
                <c:pt idx="28">
                  <c:v>53.1</c:v>
                </c:pt>
                <c:pt idx="29">
                  <c:v>53.1</c:v>
                </c:pt>
                <c:pt idx="30">
                  <c:v>53.1</c:v>
                </c:pt>
                <c:pt idx="31">
                  <c:v>53.1</c:v>
                </c:pt>
                <c:pt idx="32">
                  <c:v>53.1</c:v>
                </c:pt>
                <c:pt idx="33">
                  <c:v>53.1</c:v>
                </c:pt>
                <c:pt idx="34">
                  <c:v>53.1</c:v>
                </c:pt>
                <c:pt idx="35">
                  <c:v>53.1</c:v>
                </c:pt>
                <c:pt idx="36">
                  <c:v>53.1</c:v>
                </c:pt>
                <c:pt idx="37">
                  <c:v>53.1</c:v>
                </c:pt>
                <c:pt idx="38">
                  <c:v>53.1</c:v>
                </c:pt>
                <c:pt idx="39">
                  <c:v>53.1</c:v>
                </c:pt>
                <c:pt idx="40">
                  <c:v>53.1</c:v>
                </c:pt>
                <c:pt idx="41">
                  <c:v>53.1</c:v>
                </c:pt>
                <c:pt idx="42">
                  <c:v>53.1</c:v>
                </c:pt>
                <c:pt idx="43">
                  <c:v>53.1</c:v>
                </c:pt>
                <c:pt idx="44">
                  <c:v>53.1</c:v>
                </c:pt>
                <c:pt idx="45">
                  <c:v>53.1</c:v>
                </c:pt>
                <c:pt idx="46">
                  <c:v>53.1</c:v>
                </c:pt>
                <c:pt idx="47">
                  <c:v>53.1</c:v>
                </c:pt>
                <c:pt idx="48">
                  <c:v>53.1</c:v>
                </c:pt>
                <c:pt idx="49">
                  <c:v>53.1</c:v>
                </c:pt>
                <c:pt idx="50">
                  <c:v>53.1</c:v>
                </c:pt>
                <c:pt idx="51">
                  <c:v>53.1</c:v>
                </c:pt>
                <c:pt idx="52">
                  <c:v>53.1</c:v>
                </c:pt>
                <c:pt idx="53">
                  <c:v>53.1</c:v>
                </c:pt>
                <c:pt idx="54">
                  <c:v>53.1</c:v>
                </c:pt>
                <c:pt idx="55">
                  <c:v>53.1</c:v>
                </c:pt>
                <c:pt idx="56">
                  <c:v>53.1</c:v>
                </c:pt>
                <c:pt idx="57">
                  <c:v>53.1</c:v>
                </c:pt>
                <c:pt idx="58">
                  <c:v>53.1</c:v>
                </c:pt>
                <c:pt idx="59">
                  <c:v>53.1</c:v>
                </c:pt>
                <c:pt idx="60">
                  <c:v>53.1</c:v>
                </c:pt>
                <c:pt idx="61">
                  <c:v>53.1</c:v>
                </c:pt>
                <c:pt idx="62">
                  <c:v>53.1</c:v>
                </c:pt>
                <c:pt idx="63">
                  <c:v>53.1</c:v>
                </c:pt>
                <c:pt idx="64">
                  <c:v>53.1</c:v>
                </c:pt>
                <c:pt idx="65">
                  <c:v>53.1</c:v>
                </c:pt>
                <c:pt idx="66">
                  <c:v>53.1</c:v>
                </c:pt>
                <c:pt idx="67">
                  <c:v>53.1</c:v>
                </c:pt>
                <c:pt idx="68">
                  <c:v>53.1</c:v>
                </c:pt>
                <c:pt idx="69">
                  <c:v>53.1</c:v>
                </c:pt>
                <c:pt idx="70">
                  <c:v>53.1</c:v>
                </c:pt>
                <c:pt idx="71">
                  <c:v>53.1</c:v>
                </c:pt>
                <c:pt idx="72">
                  <c:v>53.1</c:v>
                </c:pt>
                <c:pt idx="73">
                  <c:v>53.1</c:v>
                </c:pt>
                <c:pt idx="74">
                  <c:v>53.1</c:v>
                </c:pt>
                <c:pt idx="75">
                  <c:v>53.1</c:v>
                </c:pt>
                <c:pt idx="76">
                  <c:v>53.1</c:v>
                </c:pt>
                <c:pt idx="77">
                  <c:v>53.1</c:v>
                </c:pt>
                <c:pt idx="78">
                  <c:v>53.1</c:v>
                </c:pt>
                <c:pt idx="79">
                  <c:v>53.1</c:v>
                </c:pt>
                <c:pt idx="80">
                  <c:v>53.1</c:v>
                </c:pt>
                <c:pt idx="81">
                  <c:v>53.1</c:v>
                </c:pt>
                <c:pt idx="82">
                  <c:v>53.1</c:v>
                </c:pt>
                <c:pt idx="83">
                  <c:v>53.1</c:v>
                </c:pt>
                <c:pt idx="84">
                  <c:v>53.1</c:v>
                </c:pt>
                <c:pt idx="85">
                  <c:v>53.1</c:v>
                </c:pt>
                <c:pt idx="86">
                  <c:v>53.1</c:v>
                </c:pt>
                <c:pt idx="87">
                  <c:v>53.1</c:v>
                </c:pt>
                <c:pt idx="88">
                  <c:v>53.1</c:v>
                </c:pt>
                <c:pt idx="89">
                  <c:v>53.1</c:v>
                </c:pt>
                <c:pt idx="90">
                  <c:v>53.1</c:v>
                </c:pt>
                <c:pt idx="91">
                  <c:v>53.1</c:v>
                </c:pt>
                <c:pt idx="92">
                  <c:v>53.1</c:v>
                </c:pt>
                <c:pt idx="93">
                  <c:v>53.1</c:v>
                </c:pt>
                <c:pt idx="94">
                  <c:v>53.1</c:v>
                </c:pt>
                <c:pt idx="95">
                  <c:v>53.1</c:v>
                </c:pt>
                <c:pt idx="96">
                  <c:v>53.1</c:v>
                </c:pt>
                <c:pt idx="97">
                  <c:v>53.1</c:v>
                </c:pt>
                <c:pt idx="98">
                  <c:v>53.1</c:v>
                </c:pt>
                <c:pt idx="99">
                  <c:v>53.1</c:v>
                </c:pt>
                <c:pt idx="100">
                  <c:v>53.1</c:v>
                </c:pt>
                <c:pt idx="101">
                  <c:v>53.1</c:v>
                </c:pt>
                <c:pt idx="102">
                  <c:v>53.1</c:v>
                </c:pt>
                <c:pt idx="103">
                  <c:v>53.1</c:v>
                </c:pt>
                <c:pt idx="104">
                  <c:v>53.1</c:v>
                </c:pt>
                <c:pt idx="105">
                  <c:v>53.1</c:v>
                </c:pt>
                <c:pt idx="106">
                  <c:v>53.1</c:v>
                </c:pt>
                <c:pt idx="107">
                  <c:v>53.1</c:v>
                </c:pt>
                <c:pt idx="108">
                  <c:v>53.1</c:v>
                </c:pt>
                <c:pt idx="109">
                  <c:v>53.1</c:v>
                </c:pt>
                <c:pt idx="110">
                  <c:v>53.1</c:v>
                </c:pt>
                <c:pt idx="111">
                  <c:v>53.1</c:v>
                </c:pt>
                <c:pt idx="112">
                  <c:v>53.1</c:v>
                </c:pt>
                <c:pt idx="113">
                  <c:v>53.1</c:v>
                </c:pt>
                <c:pt idx="114">
                  <c:v>53.1</c:v>
                </c:pt>
                <c:pt idx="115">
                  <c:v>53.1</c:v>
                </c:pt>
                <c:pt idx="116">
                  <c:v>53.1</c:v>
                </c:pt>
                <c:pt idx="117">
                  <c:v>53.1</c:v>
                </c:pt>
                <c:pt idx="118">
                  <c:v>53.1</c:v>
                </c:pt>
                <c:pt idx="119">
                  <c:v>53.1</c:v>
                </c:pt>
                <c:pt idx="120">
                  <c:v>53.1</c:v>
                </c:pt>
                <c:pt idx="121">
                  <c:v>53.1</c:v>
                </c:pt>
                <c:pt idx="122">
                  <c:v>53.1</c:v>
                </c:pt>
                <c:pt idx="123">
                  <c:v>53.1</c:v>
                </c:pt>
                <c:pt idx="124">
                  <c:v>53.1</c:v>
                </c:pt>
                <c:pt idx="125">
                  <c:v>53.1</c:v>
                </c:pt>
                <c:pt idx="126">
                  <c:v>53.1</c:v>
                </c:pt>
                <c:pt idx="127">
                  <c:v>53.1</c:v>
                </c:pt>
                <c:pt idx="128">
                  <c:v>53.1</c:v>
                </c:pt>
                <c:pt idx="129">
                  <c:v>53.1</c:v>
                </c:pt>
                <c:pt idx="130">
                  <c:v>53.1</c:v>
                </c:pt>
                <c:pt idx="131">
                  <c:v>53.1</c:v>
                </c:pt>
                <c:pt idx="132">
                  <c:v>53.1</c:v>
                </c:pt>
                <c:pt idx="133">
                  <c:v>53.1</c:v>
                </c:pt>
                <c:pt idx="134">
                  <c:v>53.1</c:v>
                </c:pt>
                <c:pt idx="135">
                  <c:v>53.1</c:v>
                </c:pt>
                <c:pt idx="136">
                  <c:v>53.1</c:v>
                </c:pt>
                <c:pt idx="137">
                  <c:v>53.1</c:v>
                </c:pt>
                <c:pt idx="138">
                  <c:v>53.1</c:v>
                </c:pt>
                <c:pt idx="139">
                  <c:v>53.1</c:v>
                </c:pt>
                <c:pt idx="140">
                  <c:v>53.1</c:v>
                </c:pt>
                <c:pt idx="141">
                  <c:v>53.1</c:v>
                </c:pt>
                <c:pt idx="142">
                  <c:v>53.1</c:v>
                </c:pt>
                <c:pt idx="143">
                  <c:v>53.1</c:v>
                </c:pt>
                <c:pt idx="144">
                  <c:v>53.1</c:v>
                </c:pt>
                <c:pt idx="145">
                  <c:v>53.1</c:v>
                </c:pt>
                <c:pt idx="146">
                  <c:v>53.1</c:v>
                </c:pt>
                <c:pt idx="147">
                  <c:v>53.1</c:v>
                </c:pt>
                <c:pt idx="148">
                  <c:v>53.1</c:v>
                </c:pt>
                <c:pt idx="149">
                  <c:v>53.1</c:v>
                </c:pt>
                <c:pt idx="150">
                  <c:v>53.1</c:v>
                </c:pt>
                <c:pt idx="151">
                  <c:v>53.1</c:v>
                </c:pt>
                <c:pt idx="152">
                  <c:v>53.1</c:v>
                </c:pt>
                <c:pt idx="153">
                  <c:v>53.1</c:v>
                </c:pt>
                <c:pt idx="154">
                  <c:v>53.1</c:v>
                </c:pt>
                <c:pt idx="155">
                  <c:v>53.1</c:v>
                </c:pt>
                <c:pt idx="156">
                  <c:v>53.1</c:v>
                </c:pt>
                <c:pt idx="157">
                  <c:v>53.1</c:v>
                </c:pt>
                <c:pt idx="158">
                  <c:v>53.1</c:v>
                </c:pt>
                <c:pt idx="159">
                  <c:v>53.1</c:v>
                </c:pt>
                <c:pt idx="160">
                  <c:v>53.1</c:v>
                </c:pt>
                <c:pt idx="161">
                  <c:v>53.1</c:v>
                </c:pt>
                <c:pt idx="162">
                  <c:v>53.1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9744"/>
        <c:axId val="125521280"/>
      </c:scatterChart>
      <c:valAx>
        <c:axId val="12551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521280"/>
        <c:crosses val="autoZero"/>
        <c:crossBetween val="midCat"/>
      </c:valAx>
      <c:valAx>
        <c:axId val="12552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51974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(15)'!$M$1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(15)'!$L$2:$L$283</c:f>
              <c:numCache>
                <c:formatCode>General</c:formatCode>
                <c:ptCount val="282"/>
                <c:pt idx="0">
                  <c:v>114.812</c:v>
                </c:pt>
                <c:pt idx="1">
                  <c:v>115.768</c:v>
                </c:pt>
                <c:pt idx="2">
                  <c:v>116.729</c:v>
                </c:pt>
                <c:pt idx="3">
                  <c:v>117.69199999999999</c:v>
                </c:pt>
                <c:pt idx="4">
                  <c:v>118.654</c:v>
                </c:pt>
                <c:pt idx="5">
                  <c:v>119.622</c:v>
                </c:pt>
                <c:pt idx="6">
                  <c:v>120.57</c:v>
                </c:pt>
                <c:pt idx="7">
                  <c:v>121.53400000000001</c:v>
                </c:pt>
                <c:pt idx="8">
                  <c:v>122.491</c:v>
                </c:pt>
                <c:pt idx="9">
                  <c:v>123.45</c:v>
                </c:pt>
                <c:pt idx="10">
                  <c:v>124.40600000000001</c:v>
                </c:pt>
                <c:pt idx="11">
                  <c:v>125.372</c:v>
                </c:pt>
                <c:pt idx="12">
                  <c:v>126.33</c:v>
                </c:pt>
                <c:pt idx="13">
                  <c:v>127.28700000000001</c:v>
                </c:pt>
                <c:pt idx="14">
                  <c:v>128.24799999999999</c:v>
                </c:pt>
                <c:pt idx="15">
                  <c:v>129.21</c:v>
                </c:pt>
                <c:pt idx="16">
                  <c:v>130.17099999999999</c:v>
                </c:pt>
                <c:pt idx="17">
                  <c:v>131.13399999999999</c:v>
                </c:pt>
                <c:pt idx="18">
                  <c:v>132.08600000000001</c:v>
                </c:pt>
                <c:pt idx="19">
                  <c:v>133.05000000000001</c:v>
                </c:pt>
                <c:pt idx="20">
                  <c:v>134.01</c:v>
                </c:pt>
                <c:pt idx="21">
                  <c:v>134.97399999999999</c:v>
                </c:pt>
                <c:pt idx="22">
                  <c:v>135.92599999999999</c:v>
                </c:pt>
                <c:pt idx="23">
                  <c:v>136.892</c:v>
                </c:pt>
                <c:pt idx="24">
                  <c:v>137.84700000000001</c:v>
                </c:pt>
                <c:pt idx="25">
                  <c:v>138.81399999999999</c:v>
                </c:pt>
                <c:pt idx="26">
                  <c:v>139.77199999999999</c:v>
                </c:pt>
                <c:pt idx="27">
                  <c:v>140.72900000000001</c:v>
                </c:pt>
                <c:pt idx="28">
                  <c:v>141.68600000000001</c:v>
                </c:pt>
                <c:pt idx="29">
                  <c:v>142.654</c:v>
                </c:pt>
                <c:pt idx="30">
                  <c:v>143.60599999999999</c:v>
                </c:pt>
                <c:pt idx="31">
                  <c:v>144.571</c:v>
                </c:pt>
                <c:pt idx="32">
                  <c:v>145.52799999999999</c:v>
                </c:pt>
                <c:pt idx="33">
                  <c:v>146.49100000000001</c:v>
                </c:pt>
                <c:pt idx="34">
                  <c:v>147.452</c:v>
                </c:pt>
                <c:pt idx="35">
                  <c:v>148.40600000000001</c:v>
                </c:pt>
                <c:pt idx="36">
                  <c:v>149.36600000000001</c:v>
                </c:pt>
                <c:pt idx="37">
                  <c:v>150.33000000000001</c:v>
                </c:pt>
                <c:pt idx="38">
                  <c:v>151.291</c:v>
                </c:pt>
                <c:pt idx="39">
                  <c:v>152.25399999999999</c:v>
                </c:pt>
                <c:pt idx="40">
                  <c:v>153.209</c:v>
                </c:pt>
                <c:pt idx="41">
                  <c:v>154.172</c:v>
                </c:pt>
                <c:pt idx="42">
                  <c:v>155.12799999999999</c:v>
                </c:pt>
                <c:pt idx="43">
                  <c:v>156.08600000000001</c:v>
                </c:pt>
                <c:pt idx="44">
                  <c:v>157.053</c:v>
                </c:pt>
                <c:pt idx="45">
                  <c:v>158.01</c:v>
                </c:pt>
                <c:pt idx="46">
                  <c:v>158.96700000000001</c:v>
                </c:pt>
                <c:pt idx="47">
                  <c:v>159.934</c:v>
                </c:pt>
                <c:pt idx="48">
                  <c:v>160.892</c:v>
                </c:pt>
                <c:pt idx="49">
                  <c:v>161.851</c:v>
                </c:pt>
                <c:pt idx="50">
                  <c:v>162.80799999999999</c:v>
                </c:pt>
                <c:pt idx="51">
                  <c:v>163.77199999999999</c:v>
                </c:pt>
                <c:pt idx="52">
                  <c:v>164.73400000000001</c:v>
                </c:pt>
                <c:pt idx="53">
                  <c:v>165.68799999999999</c:v>
                </c:pt>
                <c:pt idx="54">
                  <c:v>166.64699999999999</c:v>
                </c:pt>
                <c:pt idx="55">
                  <c:v>167.62200000000001</c:v>
                </c:pt>
                <c:pt idx="56">
                  <c:v>168.566</c:v>
                </c:pt>
                <c:pt idx="57">
                  <c:v>169.53</c:v>
                </c:pt>
                <c:pt idx="58">
                  <c:v>170.48599999999999</c:v>
                </c:pt>
                <c:pt idx="59">
                  <c:v>171.45099999999999</c:v>
                </c:pt>
                <c:pt idx="60">
                  <c:v>172.40899999999999</c:v>
                </c:pt>
                <c:pt idx="61">
                  <c:v>173.36600000000001</c:v>
                </c:pt>
                <c:pt idx="62">
                  <c:v>174.333</c:v>
                </c:pt>
                <c:pt idx="63">
                  <c:v>175.292</c:v>
                </c:pt>
                <c:pt idx="64">
                  <c:v>176.249</c:v>
                </c:pt>
                <c:pt idx="65">
                  <c:v>177.20599999999999</c:v>
                </c:pt>
                <c:pt idx="66">
                  <c:v>178.167</c:v>
                </c:pt>
                <c:pt idx="67">
                  <c:v>179.12799999999999</c:v>
                </c:pt>
                <c:pt idx="68">
                  <c:v>180.089</c:v>
                </c:pt>
                <c:pt idx="69">
                  <c:v>181.053</c:v>
                </c:pt>
                <c:pt idx="70">
                  <c:v>182.01400000000001</c:v>
                </c:pt>
                <c:pt idx="71">
                  <c:v>182.96799999999999</c:v>
                </c:pt>
                <c:pt idx="72">
                  <c:v>183.928</c:v>
                </c:pt>
                <c:pt idx="73">
                  <c:v>184.892</c:v>
                </c:pt>
                <c:pt idx="74">
                  <c:v>185.85300000000001</c:v>
                </c:pt>
                <c:pt idx="75">
                  <c:v>186.81</c:v>
                </c:pt>
                <c:pt idx="76">
                  <c:v>187.76599999999999</c:v>
                </c:pt>
                <c:pt idx="77">
                  <c:v>188.733</c:v>
                </c:pt>
                <c:pt idx="78">
                  <c:v>189.69</c:v>
                </c:pt>
                <c:pt idx="79">
                  <c:v>190.64699999999999</c:v>
                </c:pt>
                <c:pt idx="80">
                  <c:v>191.607</c:v>
                </c:pt>
                <c:pt idx="81">
                  <c:v>192.572</c:v>
                </c:pt>
                <c:pt idx="82">
                  <c:v>193.529</c:v>
                </c:pt>
                <c:pt idx="83">
                  <c:v>194.489</c:v>
                </c:pt>
                <c:pt idx="84">
                  <c:v>195.446</c:v>
                </c:pt>
                <c:pt idx="85">
                  <c:v>196.41</c:v>
                </c:pt>
                <c:pt idx="86">
                  <c:v>197.37</c:v>
                </c:pt>
                <c:pt idx="87">
                  <c:v>198.334</c:v>
                </c:pt>
                <c:pt idx="88">
                  <c:v>199.286</c:v>
                </c:pt>
                <c:pt idx="89">
                  <c:v>200.24799999999999</c:v>
                </c:pt>
                <c:pt idx="90">
                  <c:v>201.209</c:v>
                </c:pt>
                <c:pt idx="91">
                  <c:v>202.173</c:v>
                </c:pt>
                <c:pt idx="92">
                  <c:v>203.12700000000001</c:v>
                </c:pt>
                <c:pt idx="93">
                  <c:v>204.089</c:v>
                </c:pt>
                <c:pt idx="94">
                  <c:v>205.04599999999999</c:v>
                </c:pt>
                <c:pt idx="95">
                  <c:v>206.01300000000001</c:v>
                </c:pt>
                <c:pt idx="96">
                  <c:v>206.97200000000001</c:v>
                </c:pt>
                <c:pt idx="97">
                  <c:v>207.928</c:v>
                </c:pt>
                <c:pt idx="98">
                  <c:v>208.886</c:v>
                </c:pt>
                <c:pt idx="99">
                  <c:v>209.85300000000001</c:v>
                </c:pt>
                <c:pt idx="100">
                  <c:v>210.81</c:v>
                </c:pt>
                <c:pt idx="101">
                  <c:v>211.76900000000001</c:v>
                </c:pt>
                <c:pt idx="102">
                  <c:v>212.726</c:v>
                </c:pt>
                <c:pt idx="103">
                  <c:v>213.69</c:v>
                </c:pt>
                <c:pt idx="104">
                  <c:v>214.65100000000001</c:v>
                </c:pt>
                <c:pt idx="105">
                  <c:v>215.607</c:v>
                </c:pt>
                <c:pt idx="106">
                  <c:v>216.566</c:v>
                </c:pt>
                <c:pt idx="107">
                  <c:v>217.53</c:v>
                </c:pt>
                <c:pt idx="108">
                  <c:v>218.49</c:v>
                </c:pt>
                <c:pt idx="109">
                  <c:v>219.44800000000001</c:v>
                </c:pt>
                <c:pt idx="110">
                  <c:v>220.41300000000001</c:v>
                </c:pt>
                <c:pt idx="111">
                  <c:v>221.37</c:v>
                </c:pt>
                <c:pt idx="112">
                  <c:v>222.32900000000001</c:v>
                </c:pt>
                <c:pt idx="113">
                  <c:v>223.29300000000001</c:v>
                </c:pt>
                <c:pt idx="114">
                  <c:v>224.25200000000001</c:v>
                </c:pt>
                <c:pt idx="115">
                  <c:v>225.20699999999999</c:v>
                </c:pt>
                <c:pt idx="116">
                  <c:v>226.166</c:v>
                </c:pt>
                <c:pt idx="117">
                  <c:v>227.13300000000001</c:v>
                </c:pt>
                <c:pt idx="118">
                  <c:v>228.08600000000001</c:v>
                </c:pt>
                <c:pt idx="119">
                  <c:v>229.04599999999999</c:v>
                </c:pt>
                <c:pt idx="120">
                  <c:v>230.00700000000001</c:v>
                </c:pt>
                <c:pt idx="121">
                  <c:v>230.971</c:v>
                </c:pt>
                <c:pt idx="122">
                  <c:v>231.93299999999999</c:v>
                </c:pt>
                <c:pt idx="123">
                  <c:v>232.887</c:v>
                </c:pt>
                <c:pt idx="124">
                  <c:v>233.846</c:v>
                </c:pt>
                <c:pt idx="125">
                  <c:v>234.81</c:v>
                </c:pt>
                <c:pt idx="126">
                  <c:v>235.77099999999999</c:v>
                </c:pt>
                <c:pt idx="127">
                  <c:v>236.72900000000001</c:v>
                </c:pt>
                <c:pt idx="128">
                  <c:v>237.69399999999999</c:v>
                </c:pt>
                <c:pt idx="129">
                  <c:v>238.65199999999999</c:v>
                </c:pt>
                <c:pt idx="130">
                  <c:v>239.61099999999999</c:v>
                </c:pt>
                <c:pt idx="131">
                  <c:v>240.566</c:v>
                </c:pt>
                <c:pt idx="132">
                  <c:v>241.53200000000001</c:v>
                </c:pt>
                <c:pt idx="133">
                  <c:v>242.49</c:v>
                </c:pt>
                <c:pt idx="134">
                  <c:v>243.447</c:v>
                </c:pt>
                <c:pt idx="135">
                  <c:v>244.40700000000001</c:v>
                </c:pt>
                <c:pt idx="136">
                  <c:v>245.374</c:v>
                </c:pt>
                <c:pt idx="137">
                  <c:v>246.32900000000001</c:v>
                </c:pt>
                <c:pt idx="138">
                  <c:v>247.29</c:v>
                </c:pt>
                <c:pt idx="139">
                  <c:v>248.25299999999999</c:v>
                </c:pt>
                <c:pt idx="140">
                  <c:v>249.21299999999999</c:v>
                </c:pt>
                <c:pt idx="141">
                  <c:v>250.167</c:v>
                </c:pt>
                <c:pt idx="142">
                  <c:v>251.12700000000001</c:v>
                </c:pt>
                <c:pt idx="143">
                  <c:v>252.09100000000001</c:v>
                </c:pt>
                <c:pt idx="144">
                  <c:v>253.04599999999999</c:v>
                </c:pt>
                <c:pt idx="145">
                  <c:v>254.00700000000001</c:v>
                </c:pt>
                <c:pt idx="146">
                  <c:v>254.96600000000001</c:v>
                </c:pt>
                <c:pt idx="147">
                  <c:v>255.93199999999999</c:v>
                </c:pt>
                <c:pt idx="148">
                  <c:v>256.88900000000001</c:v>
                </c:pt>
                <c:pt idx="149">
                  <c:v>257.846</c:v>
                </c:pt>
                <c:pt idx="150">
                  <c:v>258.81299999999999</c:v>
                </c:pt>
                <c:pt idx="151">
                  <c:v>259.77199999999999</c:v>
                </c:pt>
                <c:pt idx="152">
                  <c:v>260.72800000000001</c:v>
                </c:pt>
                <c:pt idx="153">
                  <c:v>261.68700000000001</c:v>
                </c:pt>
                <c:pt idx="154">
                  <c:v>262.654</c:v>
                </c:pt>
                <c:pt idx="155">
                  <c:v>263.61099999999999</c:v>
                </c:pt>
                <c:pt idx="156">
                  <c:v>264.56900000000002</c:v>
                </c:pt>
                <c:pt idx="157">
                  <c:v>265.53199999999998</c:v>
                </c:pt>
                <c:pt idx="158">
                  <c:v>266.49400000000003</c:v>
                </c:pt>
                <c:pt idx="159">
                  <c:v>267.447</c:v>
                </c:pt>
                <c:pt idx="160">
                  <c:v>268.40800000000002</c:v>
                </c:pt>
                <c:pt idx="161">
                  <c:v>269.37400000000002</c:v>
                </c:pt>
                <c:pt idx="162">
                  <c:v>270.33100000000002</c:v>
                </c:pt>
                <c:pt idx="163">
                  <c:v>271.28800000000001</c:v>
                </c:pt>
                <c:pt idx="164">
                  <c:v>272.24599999999998</c:v>
                </c:pt>
                <c:pt idx="165">
                  <c:v>273.21199999999999</c:v>
                </c:pt>
                <c:pt idx="166">
                  <c:v>274.17</c:v>
                </c:pt>
                <c:pt idx="167">
                  <c:v>275.12700000000001</c:v>
                </c:pt>
                <c:pt idx="168">
                  <c:v>276.09399999999999</c:v>
                </c:pt>
                <c:pt idx="169">
                  <c:v>277.05200000000002</c:v>
                </c:pt>
                <c:pt idx="170">
                  <c:v>278.01299999999998</c:v>
                </c:pt>
                <c:pt idx="171">
                  <c:v>278.96600000000001</c:v>
                </c:pt>
                <c:pt idx="172">
                  <c:v>279.92599999999999</c:v>
                </c:pt>
                <c:pt idx="173">
                  <c:v>280.88900000000001</c:v>
                </c:pt>
                <c:pt idx="174">
                  <c:v>281.85000000000002</c:v>
                </c:pt>
                <c:pt idx="175">
                  <c:v>282.81299999999999</c:v>
                </c:pt>
                <c:pt idx="176">
                  <c:v>283.76600000000002</c:v>
                </c:pt>
                <c:pt idx="177">
                  <c:v>284.72800000000001</c:v>
                </c:pt>
                <c:pt idx="178">
                  <c:v>285.68900000000002</c:v>
                </c:pt>
              </c:numCache>
            </c:numRef>
          </c:xVal>
          <c:yVal>
            <c:numRef>
              <c:f>'14.08 (15)'!$M$2:$M$283</c:f>
              <c:numCache>
                <c:formatCode>General</c:formatCode>
                <c:ptCount val="282"/>
                <c:pt idx="0">
                  <c:v>52.3</c:v>
                </c:pt>
                <c:pt idx="1">
                  <c:v>52.3</c:v>
                </c:pt>
                <c:pt idx="2">
                  <c:v>52.6</c:v>
                </c:pt>
                <c:pt idx="3">
                  <c:v>52.8</c:v>
                </c:pt>
                <c:pt idx="4">
                  <c:v>53</c:v>
                </c:pt>
                <c:pt idx="5">
                  <c:v>53.5</c:v>
                </c:pt>
                <c:pt idx="6">
                  <c:v>53.9</c:v>
                </c:pt>
                <c:pt idx="7">
                  <c:v>54.2</c:v>
                </c:pt>
                <c:pt idx="8">
                  <c:v>54.7</c:v>
                </c:pt>
                <c:pt idx="9">
                  <c:v>55.1</c:v>
                </c:pt>
                <c:pt idx="10">
                  <c:v>57.5</c:v>
                </c:pt>
                <c:pt idx="11">
                  <c:v>57.5</c:v>
                </c:pt>
                <c:pt idx="12">
                  <c:v>57.5</c:v>
                </c:pt>
                <c:pt idx="13">
                  <c:v>57.5</c:v>
                </c:pt>
                <c:pt idx="14">
                  <c:v>57.9</c:v>
                </c:pt>
                <c:pt idx="15">
                  <c:v>58.2</c:v>
                </c:pt>
                <c:pt idx="16">
                  <c:v>58.4</c:v>
                </c:pt>
                <c:pt idx="17">
                  <c:v>58.6</c:v>
                </c:pt>
                <c:pt idx="18">
                  <c:v>58.7</c:v>
                </c:pt>
                <c:pt idx="19">
                  <c:v>58.8</c:v>
                </c:pt>
                <c:pt idx="20">
                  <c:v>58.9</c:v>
                </c:pt>
                <c:pt idx="21">
                  <c:v>59</c:v>
                </c:pt>
                <c:pt idx="22">
                  <c:v>59.1</c:v>
                </c:pt>
                <c:pt idx="23">
                  <c:v>59.2</c:v>
                </c:pt>
                <c:pt idx="24">
                  <c:v>59.2</c:v>
                </c:pt>
                <c:pt idx="25">
                  <c:v>59.3</c:v>
                </c:pt>
                <c:pt idx="26">
                  <c:v>59.3</c:v>
                </c:pt>
                <c:pt idx="27">
                  <c:v>59.4</c:v>
                </c:pt>
                <c:pt idx="28">
                  <c:v>59.5</c:v>
                </c:pt>
                <c:pt idx="29">
                  <c:v>59.5</c:v>
                </c:pt>
                <c:pt idx="30">
                  <c:v>59.6</c:v>
                </c:pt>
                <c:pt idx="31">
                  <c:v>59.6</c:v>
                </c:pt>
                <c:pt idx="32">
                  <c:v>59.6</c:v>
                </c:pt>
                <c:pt idx="33">
                  <c:v>59.7</c:v>
                </c:pt>
                <c:pt idx="34">
                  <c:v>59.7</c:v>
                </c:pt>
                <c:pt idx="35">
                  <c:v>59.7</c:v>
                </c:pt>
                <c:pt idx="36">
                  <c:v>59.7</c:v>
                </c:pt>
                <c:pt idx="37">
                  <c:v>59.7</c:v>
                </c:pt>
                <c:pt idx="38">
                  <c:v>59.8</c:v>
                </c:pt>
                <c:pt idx="39">
                  <c:v>59.8</c:v>
                </c:pt>
                <c:pt idx="40">
                  <c:v>59.8</c:v>
                </c:pt>
                <c:pt idx="41">
                  <c:v>59.8</c:v>
                </c:pt>
                <c:pt idx="42">
                  <c:v>59.8</c:v>
                </c:pt>
                <c:pt idx="43">
                  <c:v>59.8</c:v>
                </c:pt>
                <c:pt idx="44">
                  <c:v>59.8</c:v>
                </c:pt>
                <c:pt idx="45">
                  <c:v>59.8</c:v>
                </c:pt>
                <c:pt idx="46">
                  <c:v>59.8</c:v>
                </c:pt>
                <c:pt idx="47">
                  <c:v>59.8</c:v>
                </c:pt>
                <c:pt idx="48">
                  <c:v>59.8</c:v>
                </c:pt>
                <c:pt idx="49">
                  <c:v>59.8</c:v>
                </c:pt>
                <c:pt idx="50">
                  <c:v>59.8</c:v>
                </c:pt>
                <c:pt idx="51">
                  <c:v>59.8</c:v>
                </c:pt>
                <c:pt idx="52">
                  <c:v>59.8</c:v>
                </c:pt>
                <c:pt idx="53">
                  <c:v>59.7</c:v>
                </c:pt>
                <c:pt idx="54">
                  <c:v>59.7</c:v>
                </c:pt>
                <c:pt idx="55">
                  <c:v>59.7</c:v>
                </c:pt>
                <c:pt idx="56">
                  <c:v>59.6</c:v>
                </c:pt>
                <c:pt idx="57">
                  <c:v>59.6</c:v>
                </c:pt>
                <c:pt idx="58">
                  <c:v>59.5</c:v>
                </c:pt>
                <c:pt idx="59">
                  <c:v>59.1</c:v>
                </c:pt>
                <c:pt idx="60">
                  <c:v>58.9</c:v>
                </c:pt>
                <c:pt idx="61">
                  <c:v>58.7</c:v>
                </c:pt>
                <c:pt idx="62">
                  <c:v>58.6</c:v>
                </c:pt>
                <c:pt idx="63">
                  <c:v>58.5</c:v>
                </c:pt>
                <c:pt idx="64">
                  <c:v>58.4</c:v>
                </c:pt>
                <c:pt idx="65">
                  <c:v>58.3</c:v>
                </c:pt>
                <c:pt idx="66">
                  <c:v>58.2</c:v>
                </c:pt>
                <c:pt idx="67">
                  <c:v>58.2</c:v>
                </c:pt>
                <c:pt idx="68">
                  <c:v>58.1</c:v>
                </c:pt>
                <c:pt idx="69">
                  <c:v>58</c:v>
                </c:pt>
                <c:pt idx="70">
                  <c:v>58</c:v>
                </c:pt>
                <c:pt idx="71">
                  <c:v>57.9</c:v>
                </c:pt>
                <c:pt idx="72">
                  <c:v>57.8</c:v>
                </c:pt>
                <c:pt idx="73">
                  <c:v>57.8</c:v>
                </c:pt>
                <c:pt idx="74">
                  <c:v>57.7</c:v>
                </c:pt>
                <c:pt idx="75">
                  <c:v>57.4</c:v>
                </c:pt>
                <c:pt idx="76">
                  <c:v>57.1</c:v>
                </c:pt>
                <c:pt idx="77">
                  <c:v>56.9</c:v>
                </c:pt>
                <c:pt idx="78">
                  <c:v>56.8</c:v>
                </c:pt>
                <c:pt idx="79">
                  <c:v>56.6</c:v>
                </c:pt>
                <c:pt idx="80">
                  <c:v>56.5</c:v>
                </c:pt>
                <c:pt idx="81">
                  <c:v>56.4</c:v>
                </c:pt>
                <c:pt idx="82">
                  <c:v>56.3</c:v>
                </c:pt>
                <c:pt idx="83">
                  <c:v>56.2</c:v>
                </c:pt>
                <c:pt idx="84">
                  <c:v>56.2</c:v>
                </c:pt>
                <c:pt idx="85">
                  <c:v>56.1</c:v>
                </c:pt>
                <c:pt idx="86">
                  <c:v>56</c:v>
                </c:pt>
                <c:pt idx="87">
                  <c:v>56</c:v>
                </c:pt>
                <c:pt idx="88">
                  <c:v>55.9</c:v>
                </c:pt>
                <c:pt idx="89">
                  <c:v>55.8</c:v>
                </c:pt>
                <c:pt idx="90">
                  <c:v>55.8</c:v>
                </c:pt>
                <c:pt idx="91">
                  <c:v>55.7</c:v>
                </c:pt>
                <c:pt idx="92">
                  <c:v>55.6</c:v>
                </c:pt>
                <c:pt idx="93">
                  <c:v>55.5</c:v>
                </c:pt>
                <c:pt idx="94">
                  <c:v>55.4</c:v>
                </c:pt>
                <c:pt idx="95">
                  <c:v>55.4</c:v>
                </c:pt>
                <c:pt idx="96">
                  <c:v>55.3</c:v>
                </c:pt>
                <c:pt idx="97">
                  <c:v>55.2</c:v>
                </c:pt>
                <c:pt idx="98">
                  <c:v>55.1</c:v>
                </c:pt>
                <c:pt idx="99">
                  <c:v>55</c:v>
                </c:pt>
                <c:pt idx="100">
                  <c:v>55</c:v>
                </c:pt>
                <c:pt idx="101">
                  <c:v>54.9</c:v>
                </c:pt>
                <c:pt idx="102">
                  <c:v>54.8</c:v>
                </c:pt>
                <c:pt idx="103">
                  <c:v>54.7</c:v>
                </c:pt>
                <c:pt idx="104">
                  <c:v>54.6</c:v>
                </c:pt>
                <c:pt idx="105">
                  <c:v>54.6</c:v>
                </c:pt>
                <c:pt idx="106">
                  <c:v>54.5</c:v>
                </c:pt>
                <c:pt idx="107">
                  <c:v>54.4</c:v>
                </c:pt>
                <c:pt idx="108">
                  <c:v>54.4</c:v>
                </c:pt>
                <c:pt idx="109">
                  <c:v>54.3</c:v>
                </c:pt>
                <c:pt idx="110">
                  <c:v>54.2</c:v>
                </c:pt>
                <c:pt idx="111">
                  <c:v>54.2</c:v>
                </c:pt>
                <c:pt idx="112">
                  <c:v>54.1</c:v>
                </c:pt>
                <c:pt idx="113">
                  <c:v>54</c:v>
                </c:pt>
                <c:pt idx="114">
                  <c:v>54</c:v>
                </c:pt>
                <c:pt idx="115">
                  <c:v>53.9</c:v>
                </c:pt>
                <c:pt idx="116">
                  <c:v>53.9</c:v>
                </c:pt>
                <c:pt idx="117">
                  <c:v>53.8</c:v>
                </c:pt>
                <c:pt idx="118">
                  <c:v>53.8</c:v>
                </c:pt>
                <c:pt idx="119">
                  <c:v>53.7</c:v>
                </c:pt>
                <c:pt idx="120">
                  <c:v>53.7</c:v>
                </c:pt>
                <c:pt idx="121">
                  <c:v>53.6</c:v>
                </c:pt>
                <c:pt idx="122">
                  <c:v>53.6</c:v>
                </c:pt>
                <c:pt idx="123">
                  <c:v>53.6</c:v>
                </c:pt>
                <c:pt idx="124">
                  <c:v>53.5</c:v>
                </c:pt>
                <c:pt idx="125">
                  <c:v>53.5</c:v>
                </c:pt>
                <c:pt idx="126">
                  <c:v>53.4</c:v>
                </c:pt>
                <c:pt idx="127">
                  <c:v>53.4</c:v>
                </c:pt>
                <c:pt idx="128">
                  <c:v>53.3</c:v>
                </c:pt>
                <c:pt idx="129">
                  <c:v>53.3</c:v>
                </c:pt>
                <c:pt idx="130">
                  <c:v>53.2</c:v>
                </c:pt>
                <c:pt idx="131">
                  <c:v>53.2</c:v>
                </c:pt>
                <c:pt idx="132">
                  <c:v>53.2</c:v>
                </c:pt>
                <c:pt idx="133">
                  <c:v>53.1</c:v>
                </c:pt>
                <c:pt idx="134">
                  <c:v>53.1</c:v>
                </c:pt>
                <c:pt idx="135">
                  <c:v>53.1</c:v>
                </c:pt>
                <c:pt idx="136">
                  <c:v>53</c:v>
                </c:pt>
                <c:pt idx="137">
                  <c:v>53</c:v>
                </c:pt>
                <c:pt idx="138">
                  <c:v>52.9</c:v>
                </c:pt>
                <c:pt idx="139">
                  <c:v>52.9</c:v>
                </c:pt>
                <c:pt idx="140">
                  <c:v>52.9</c:v>
                </c:pt>
                <c:pt idx="141">
                  <c:v>52.9</c:v>
                </c:pt>
                <c:pt idx="142">
                  <c:v>52.9</c:v>
                </c:pt>
                <c:pt idx="143">
                  <c:v>52.8</c:v>
                </c:pt>
                <c:pt idx="144">
                  <c:v>52.8</c:v>
                </c:pt>
                <c:pt idx="145">
                  <c:v>52.8</c:v>
                </c:pt>
                <c:pt idx="146">
                  <c:v>52.8</c:v>
                </c:pt>
                <c:pt idx="147">
                  <c:v>52.8</c:v>
                </c:pt>
                <c:pt idx="148">
                  <c:v>52.8</c:v>
                </c:pt>
                <c:pt idx="149">
                  <c:v>52.7</c:v>
                </c:pt>
                <c:pt idx="150">
                  <c:v>52.7</c:v>
                </c:pt>
                <c:pt idx="151">
                  <c:v>52.7</c:v>
                </c:pt>
                <c:pt idx="152">
                  <c:v>52.7</c:v>
                </c:pt>
                <c:pt idx="153">
                  <c:v>52.7</c:v>
                </c:pt>
                <c:pt idx="154">
                  <c:v>52.6</c:v>
                </c:pt>
                <c:pt idx="155">
                  <c:v>52.6</c:v>
                </c:pt>
                <c:pt idx="156">
                  <c:v>52.6</c:v>
                </c:pt>
                <c:pt idx="157">
                  <c:v>52.6</c:v>
                </c:pt>
                <c:pt idx="158">
                  <c:v>52.6</c:v>
                </c:pt>
                <c:pt idx="159">
                  <c:v>52.6</c:v>
                </c:pt>
                <c:pt idx="160">
                  <c:v>52.5</c:v>
                </c:pt>
                <c:pt idx="161">
                  <c:v>52.5</c:v>
                </c:pt>
                <c:pt idx="162">
                  <c:v>52.5</c:v>
                </c:pt>
                <c:pt idx="163">
                  <c:v>52.5</c:v>
                </c:pt>
                <c:pt idx="164">
                  <c:v>52.5</c:v>
                </c:pt>
                <c:pt idx="165">
                  <c:v>52.5</c:v>
                </c:pt>
                <c:pt idx="166">
                  <c:v>52.4</c:v>
                </c:pt>
                <c:pt idx="167">
                  <c:v>52.4</c:v>
                </c:pt>
                <c:pt idx="168">
                  <c:v>52.4</c:v>
                </c:pt>
                <c:pt idx="169">
                  <c:v>52.4</c:v>
                </c:pt>
                <c:pt idx="170">
                  <c:v>52.4</c:v>
                </c:pt>
                <c:pt idx="171">
                  <c:v>52.4</c:v>
                </c:pt>
                <c:pt idx="172">
                  <c:v>52.4</c:v>
                </c:pt>
                <c:pt idx="173">
                  <c:v>52.4</c:v>
                </c:pt>
                <c:pt idx="174">
                  <c:v>52.4</c:v>
                </c:pt>
                <c:pt idx="175">
                  <c:v>52.4</c:v>
                </c:pt>
                <c:pt idx="176">
                  <c:v>52.3</c:v>
                </c:pt>
                <c:pt idx="177">
                  <c:v>52.3</c:v>
                </c:pt>
                <c:pt idx="178">
                  <c:v>52.3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(15)'!$L$2:$L$283</c:f>
              <c:numCache>
                <c:formatCode>General</c:formatCode>
                <c:ptCount val="282"/>
                <c:pt idx="0">
                  <c:v>114.812</c:v>
                </c:pt>
                <c:pt idx="1">
                  <c:v>115.768</c:v>
                </c:pt>
                <c:pt idx="2">
                  <c:v>116.729</c:v>
                </c:pt>
                <c:pt idx="3">
                  <c:v>117.69199999999999</c:v>
                </c:pt>
                <c:pt idx="4">
                  <c:v>118.654</c:v>
                </c:pt>
                <c:pt idx="5">
                  <c:v>119.622</c:v>
                </c:pt>
                <c:pt idx="6">
                  <c:v>120.57</c:v>
                </c:pt>
                <c:pt idx="7">
                  <c:v>121.53400000000001</c:v>
                </c:pt>
                <c:pt idx="8">
                  <c:v>122.491</c:v>
                </c:pt>
                <c:pt idx="9">
                  <c:v>123.45</c:v>
                </c:pt>
                <c:pt idx="10">
                  <c:v>124.40600000000001</c:v>
                </c:pt>
                <c:pt idx="11">
                  <c:v>125.372</c:v>
                </c:pt>
                <c:pt idx="12">
                  <c:v>126.33</c:v>
                </c:pt>
                <c:pt idx="13">
                  <c:v>127.28700000000001</c:v>
                </c:pt>
                <c:pt idx="14">
                  <c:v>128.24799999999999</c:v>
                </c:pt>
                <c:pt idx="15">
                  <c:v>129.21</c:v>
                </c:pt>
                <c:pt idx="16">
                  <c:v>130.17099999999999</c:v>
                </c:pt>
                <c:pt idx="17">
                  <c:v>131.13399999999999</c:v>
                </c:pt>
                <c:pt idx="18">
                  <c:v>132.08600000000001</c:v>
                </c:pt>
                <c:pt idx="19">
                  <c:v>133.05000000000001</c:v>
                </c:pt>
                <c:pt idx="20">
                  <c:v>134.01</c:v>
                </c:pt>
                <c:pt idx="21">
                  <c:v>134.97399999999999</c:v>
                </c:pt>
                <c:pt idx="22">
                  <c:v>135.92599999999999</c:v>
                </c:pt>
                <c:pt idx="23">
                  <c:v>136.892</c:v>
                </c:pt>
                <c:pt idx="24">
                  <c:v>137.84700000000001</c:v>
                </c:pt>
                <c:pt idx="25">
                  <c:v>138.81399999999999</c:v>
                </c:pt>
                <c:pt idx="26">
                  <c:v>139.77199999999999</c:v>
                </c:pt>
                <c:pt idx="27">
                  <c:v>140.72900000000001</c:v>
                </c:pt>
                <c:pt idx="28">
                  <c:v>141.68600000000001</c:v>
                </c:pt>
                <c:pt idx="29">
                  <c:v>142.654</c:v>
                </c:pt>
                <c:pt idx="30">
                  <c:v>143.60599999999999</c:v>
                </c:pt>
                <c:pt idx="31">
                  <c:v>144.571</c:v>
                </c:pt>
                <c:pt idx="32">
                  <c:v>145.52799999999999</c:v>
                </c:pt>
                <c:pt idx="33">
                  <c:v>146.49100000000001</c:v>
                </c:pt>
                <c:pt idx="34">
                  <c:v>147.452</c:v>
                </c:pt>
                <c:pt idx="35">
                  <c:v>148.40600000000001</c:v>
                </c:pt>
                <c:pt idx="36">
                  <c:v>149.36600000000001</c:v>
                </c:pt>
                <c:pt idx="37">
                  <c:v>150.33000000000001</c:v>
                </c:pt>
                <c:pt idx="38">
                  <c:v>151.291</c:v>
                </c:pt>
                <c:pt idx="39">
                  <c:v>152.25399999999999</c:v>
                </c:pt>
                <c:pt idx="40">
                  <c:v>153.209</c:v>
                </c:pt>
                <c:pt idx="41">
                  <c:v>154.172</c:v>
                </c:pt>
                <c:pt idx="42">
                  <c:v>155.12799999999999</c:v>
                </c:pt>
                <c:pt idx="43">
                  <c:v>156.08600000000001</c:v>
                </c:pt>
                <c:pt idx="44">
                  <c:v>157.053</c:v>
                </c:pt>
                <c:pt idx="45">
                  <c:v>158.01</c:v>
                </c:pt>
                <c:pt idx="46">
                  <c:v>158.96700000000001</c:v>
                </c:pt>
                <c:pt idx="47">
                  <c:v>159.934</c:v>
                </c:pt>
                <c:pt idx="48">
                  <c:v>160.892</c:v>
                </c:pt>
                <c:pt idx="49">
                  <c:v>161.851</c:v>
                </c:pt>
                <c:pt idx="50">
                  <c:v>162.80799999999999</c:v>
                </c:pt>
                <c:pt idx="51">
                  <c:v>163.77199999999999</c:v>
                </c:pt>
                <c:pt idx="52">
                  <c:v>164.73400000000001</c:v>
                </c:pt>
                <c:pt idx="53">
                  <c:v>165.68799999999999</c:v>
                </c:pt>
                <c:pt idx="54">
                  <c:v>166.64699999999999</c:v>
                </c:pt>
                <c:pt idx="55">
                  <c:v>167.62200000000001</c:v>
                </c:pt>
                <c:pt idx="56">
                  <c:v>168.566</c:v>
                </c:pt>
                <c:pt idx="57">
                  <c:v>169.53</c:v>
                </c:pt>
                <c:pt idx="58">
                  <c:v>170.48599999999999</c:v>
                </c:pt>
                <c:pt idx="59">
                  <c:v>171.45099999999999</c:v>
                </c:pt>
                <c:pt idx="60">
                  <c:v>172.40899999999999</c:v>
                </c:pt>
                <c:pt idx="61">
                  <c:v>173.36600000000001</c:v>
                </c:pt>
                <c:pt idx="62">
                  <c:v>174.333</c:v>
                </c:pt>
                <c:pt idx="63">
                  <c:v>175.292</c:v>
                </c:pt>
                <c:pt idx="64">
                  <c:v>176.249</c:v>
                </c:pt>
                <c:pt idx="65">
                  <c:v>177.20599999999999</c:v>
                </c:pt>
                <c:pt idx="66">
                  <c:v>178.167</c:v>
                </c:pt>
                <c:pt idx="67">
                  <c:v>179.12799999999999</c:v>
                </c:pt>
                <c:pt idx="68">
                  <c:v>180.089</c:v>
                </c:pt>
                <c:pt idx="69">
                  <c:v>181.053</c:v>
                </c:pt>
                <c:pt idx="70">
                  <c:v>182.01400000000001</c:v>
                </c:pt>
                <c:pt idx="71">
                  <c:v>182.96799999999999</c:v>
                </c:pt>
                <c:pt idx="72">
                  <c:v>183.928</c:v>
                </c:pt>
                <c:pt idx="73">
                  <c:v>184.892</c:v>
                </c:pt>
                <c:pt idx="74">
                  <c:v>185.85300000000001</c:v>
                </c:pt>
                <c:pt idx="75">
                  <c:v>186.81</c:v>
                </c:pt>
                <c:pt idx="76">
                  <c:v>187.76599999999999</c:v>
                </c:pt>
                <c:pt idx="77">
                  <c:v>188.733</c:v>
                </c:pt>
                <c:pt idx="78">
                  <c:v>189.69</c:v>
                </c:pt>
                <c:pt idx="79">
                  <c:v>190.64699999999999</c:v>
                </c:pt>
                <c:pt idx="80">
                  <c:v>191.607</c:v>
                </c:pt>
                <c:pt idx="81">
                  <c:v>192.572</c:v>
                </c:pt>
                <c:pt idx="82">
                  <c:v>193.529</c:v>
                </c:pt>
                <c:pt idx="83">
                  <c:v>194.489</c:v>
                </c:pt>
                <c:pt idx="84">
                  <c:v>195.446</c:v>
                </c:pt>
                <c:pt idx="85">
                  <c:v>196.41</c:v>
                </c:pt>
                <c:pt idx="86">
                  <c:v>197.37</c:v>
                </c:pt>
                <c:pt idx="87">
                  <c:v>198.334</c:v>
                </c:pt>
                <c:pt idx="88">
                  <c:v>199.286</c:v>
                </c:pt>
                <c:pt idx="89">
                  <c:v>200.24799999999999</c:v>
                </c:pt>
                <c:pt idx="90">
                  <c:v>201.209</c:v>
                </c:pt>
                <c:pt idx="91">
                  <c:v>202.173</c:v>
                </c:pt>
                <c:pt idx="92">
                  <c:v>203.12700000000001</c:v>
                </c:pt>
                <c:pt idx="93">
                  <c:v>204.089</c:v>
                </c:pt>
                <c:pt idx="94">
                  <c:v>205.04599999999999</c:v>
                </c:pt>
                <c:pt idx="95">
                  <c:v>206.01300000000001</c:v>
                </c:pt>
                <c:pt idx="96">
                  <c:v>206.97200000000001</c:v>
                </c:pt>
                <c:pt idx="97">
                  <c:v>207.928</c:v>
                </c:pt>
                <c:pt idx="98">
                  <c:v>208.886</c:v>
                </c:pt>
                <c:pt idx="99">
                  <c:v>209.85300000000001</c:v>
                </c:pt>
                <c:pt idx="100">
                  <c:v>210.81</c:v>
                </c:pt>
                <c:pt idx="101">
                  <c:v>211.76900000000001</c:v>
                </c:pt>
                <c:pt idx="102">
                  <c:v>212.726</c:v>
                </c:pt>
                <c:pt idx="103">
                  <c:v>213.69</c:v>
                </c:pt>
                <c:pt idx="104">
                  <c:v>214.65100000000001</c:v>
                </c:pt>
                <c:pt idx="105">
                  <c:v>215.607</c:v>
                </c:pt>
                <c:pt idx="106">
                  <c:v>216.566</c:v>
                </c:pt>
                <c:pt idx="107">
                  <c:v>217.53</c:v>
                </c:pt>
                <c:pt idx="108">
                  <c:v>218.49</c:v>
                </c:pt>
                <c:pt idx="109">
                  <c:v>219.44800000000001</c:v>
                </c:pt>
                <c:pt idx="110">
                  <c:v>220.41300000000001</c:v>
                </c:pt>
                <c:pt idx="111">
                  <c:v>221.37</c:v>
                </c:pt>
                <c:pt idx="112">
                  <c:v>222.32900000000001</c:v>
                </c:pt>
                <c:pt idx="113">
                  <c:v>223.29300000000001</c:v>
                </c:pt>
                <c:pt idx="114">
                  <c:v>224.25200000000001</c:v>
                </c:pt>
                <c:pt idx="115">
                  <c:v>225.20699999999999</c:v>
                </c:pt>
                <c:pt idx="116">
                  <c:v>226.166</c:v>
                </c:pt>
                <c:pt idx="117">
                  <c:v>227.13300000000001</c:v>
                </c:pt>
                <c:pt idx="118">
                  <c:v>228.08600000000001</c:v>
                </c:pt>
                <c:pt idx="119">
                  <c:v>229.04599999999999</c:v>
                </c:pt>
                <c:pt idx="120">
                  <c:v>230.00700000000001</c:v>
                </c:pt>
                <c:pt idx="121">
                  <c:v>230.971</c:v>
                </c:pt>
                <c:pt idx="122">
                  <c:v>231.93299999999999</c:v>
                </c:pt>
                <c:pt idx="123">
                  <c:v>232.887</c:v>
                </c:pt>
                <c:pt idx="124">
                  <c:v>233.846</c:v>
                </c:pt>
                <c:pt idx="125">
                  <c:v>234.81</c:v>
                </c:pt>
                <c:pt idx="126">
                  <c:v>235.77099999999999</c:v>
                </c:pt>
                <c:pt idx="127">
                  <c:v>236.72900000000001</c:v>
                </c:pt>
                <c:pt idx="128">
                  <c:v>237.69399999999999</c:v>
                </c:pt>
                <c:pt idx="129">
                  <c:v>238.65199999999999</c:v>
                </c:pt>
                <c:pt idx="130">
                  <c:v>239.61099999999999</c:v>
                </c:pt>
                <c:pt idx="131">
                  <c:v>240.566</c:v>
                </c:pt>
                <c:pt idx="132">
                  <c:v>241.53200000000001</c:v>
                </c:pt>
                <c:pt idx="133">
                  <c:v>242.49</c:v>
                </c:pt>
                <c:pt idx="134">
                  <c:v>243.447</c:v>
                </c:pt>
                <c:pt idx="135">
                  <c:v>244.40700000000001</c:v>
                </c:pt>
                <c:pt idx="136">
                  <c:v>245.374</c:v>
                </c:pt>
                <c:pt idx="137">
                  <c:v>246.32900000000001</c:v>
                </c:pt>
                <c:pt idx="138">
                  <c:v>247.29</c:v>
                </c:pt>
                <c:pt idx="139">
                  <c:v>248.25299999999999</c:v>
                </c:pt>
                <c:pt idx="140">
                  <c:v>249.21299999999999</c:v>
                </c:pt>
                <c:pt idx="141">
                  <c:v>250.167</c:v>
                </c:pt>
                <c:pt idx="142">
                  <c:v>251.12700000000001</c:v>
                </c:pt>
                <c:pt idx="143">
                  <c:v>252.09100000000001</c:v>
                </c:pt>
                <c:pt idx="144">
                  <c:v>253.04599999999999</c:v>
                </c:pt>
                <c:pt idx="145">
                  <c:v>254.00700000000001</c:v>
                </c:pt>
                <c:pt idx="146">
                  <c:v>254.96600000000001</c:v>
                </c:pt>
                <c:pt idx="147">
                  <c:v>255.93199999999999</c:v>
                </c:pt>
                <c:pt idx="148">
                  <c:v>256.88900000000001</c:v>
                </c:pt>
                <c:pt idx="149">
                  <c:v>257.846</c:v>
                </c:pt>
                <c:pt idx="150">
                  <c:v>258.81299999999999</c:v>
                </c:pt>
                <c:pt idx="151">
                  <c:v>259.77199999999999</c:v>
                </c:pt>
                <c:pt idx="152">
                  <c:v>260.72800000000001</c:v>
                </c:pt>
                <c:pt idx="153">
                  <c:v>261.68700000000001</c:v>
                </c:pt>
                <c:pt idx="154">
                  <c:v>262.654</c:v>
                </c:pt>
                <c:pt idx="155">
                  <c:v>263.61099999999999</c:v>
                </c:pt>
                <c:pt idx="156">
                  <c:v>264.56900000000002</c:v>
                </c:pt>
                <c:pt idx="157">
                  <c:v>265.53199999999998</c:v>
                </c:pt>
                <c:pt idx="158">
                  <c:v>266.49400000000003</c:v>
                </c:pt>
                <c:pt idx="159">
                  <c:v>267.447</c:v>
                </c:pt>
                <c:pt idx="160">
                  <c:v>268.40800000000002</c:v>
                </c:pt>
                <c:pt idx="161">
                  <c:v>269.37400000000002</c:v>
                </c:pt>
                <c:pt idx="162">
                  <c:v>270.33100000000002</c:v>
                </c:pt>
                <c:pt idx="163">
                  <c:v>271.28800000000001</c:v>
                </c:pt>
                <c:pt idx="164">
                  <c:v>272.24599999999998</c:v>
                </c:pt>
                <c:pt idx="165">
                  <c:v>273.21199999999999</c:v>
                </c:pt>
                <c:pt idx="166">
                  <c:v>274.17</c:v>
                </c:pt>
                <c:pt idx="167">
                  <c:v>275.12700000000001</c:v>
                </c:pt>
                <c:pt idx="168">
                  <c:v>276.09399999999999</c:v>
                </c:pt>
                <c:pt idx="169">
                  <c:v>277.05200000000002</c:v>
                </c:pt>
                <c:pt idx="170">
                  <c:v>278.01299999999998</c:v>
                </c:pt>
                <c:pt idx="171">
                  <c:v>278.96600000000001</c:v>
                </c:pt>
                <c:pt idx="172">
                  <c:v>279.92599999999999</c:v>
                </c:pt>
                <c:pt idx="173">
                  <c:v>280.88900000000001</c:v>
                </c:pt>
                <c:pt idx="174">
                  <c:v>281.85000000000002</c:v>
                </c:pt>
                <c:pt idx="175">
                  <c:v>282.81299999999999</c:v>
                </c:pt>
                <c:pt idx="176">
                  <c:v>283.76600000000002</c:v>
                </c:pt>
                <c:pt idx="177">
                  <c:v>284.72800000000001</c:v>
                </c:pt>
                <c:pt idx="178">
                  <c:v>285.68900000000002</c:v>
                </c:pt>
              </c:numCache>
            </c:numRef>
          </c:xVal>
          <c:yVal>
            <c:numRef>
              <c:f>'14.08 (15)'!$N$2:$N$283</c:f>
              <c:numCache>
                <c:formatCode>0.00</c:formatCode>
                <c:ptCount val="282"/>
                <c:pt idx="0">
                  <c:v>52.3</c:v>
                </c:pt>
                <c:pt idx="1">
                  <c:v>52.3</c:v>
                </c:pt>
                <c:pt idx="2">
                  <c:v>52.3</c:v>
                </c:pt>
                <c:pt idx="3">
                  <c:v>52.3</c:v>
                </c:pt>
                <c:pt idx="4">
                  <c:v>52.3</c:v>
                </c:pt>
                <c:pt idx="5">
                  <c:v>52.3</c:v>
                </c:pt>
                <c:pt idx="6">
                  <c:v>52.3</c:v>
                </c:pt>
                <c:pt idx="7">
                  <c:v>52.3</c:v>
                </c:pt>
                <c:pt idx="8">
                  <c:v>52.3</c:v>
                </c:pt>
                <c:pt idx="9">
                  <c:v>52.3</c:v>
                </c:pt>
                <c:pt idx="10">
                  <c:v>52.3</c:v>
                </c:pt>
                <c:pt idx="11">
                  <c:v>52.3</c:v>
                </c:pt>
                <c:pt idx="12">
                  <c:v>52.3</c:v>
                </c:pt>
                <c:pt idx="13">
                  <c:v>52.3</c:v>
                </c:pt>
                <c:pt idx="14">
                  <c:v>52.3</c:v>
                </c:pt>
                <c:pt idx="15">
                  <c:v>52.3</c:v>
                </c:pt>
                <c:pt idx="16">
                  <c:v>52.3</c:v>
                </c:pt>
                <c:pt idx="17">
                  <c:v>52.3</c:v>
                </c:pt>
                <c:pt idx="18">
                  <c:v>52.3</c:v>
                </c:pt>
                <c:pt idx="19">
                  <c:v>52.3</c:v>
                </c:pt>
                <c:pt idx="20">
                  <c:v>52.3</c:v>
                </c:pt>
                <c:pt idx="21">
                  <c:v>52.3</c:v>
                </c:pt>
                <c:pt idx="22">
                  <c:v>52.3</c:v>
                </c:pt>
                <c:pt idx="23">
                  <c:v>52.3</c:v>
                </c:pt>
                <c:pt idx="24">
                  <c:v>52.3</c:v>
                </c:pt>
                <c:pt idx="25">
                  <c:v>52.3</c:v>
                </c:pt>
                <c:pt idx="26">
                  <c:v>52.3</c:v>
                </c:pt>
                <c:pt idx="27">
                  <c:v>52.3</c:v>
                </c:pt>
                <c:pt idx="28">
                  <c:v>52.3</c:v>
                </c:pt>
                <c:pt idx="29">
                  <c:v>52.3</c:v>
                </c:pt>
                <c:pt idx="30">
                  <c:v>52.3</c:v>
                </c:pt>
                <c:pt idx="31">
                  <c:v>52.3</c:v>
                </c:pt>
                <c:pt idx="32">
                  <c:v>52.3</c:v>
                </c:pt>
                <c:pt idx="33">
                  <c:v>52.3</c:v>
                </c:pt>
                <c:pt idx="34">
                  <c:v>52.3</c:v>
                </c:pt>
                <c:pt idx="35">
                  <c:v>52.3</c:v>
                </c:pt>
                <c:pt idx="36">
                  <c:v>52.3</c:v>
                </c:pt>
                <c:pt idx="37">
                  <c:v>52.3</c:v>
                </c:pt>
                <c:pt idx="38">
                  <c:v>52.3</c:v>
                </c:pt>
                <c:pt idx="39">
                  <c:v>52.3</c:v>
                </c:pt>
                <c:pt idx="40">
                  <c:v>52.3</c:v>
                </c:pt>
                <c:pt idx="41">
                  <c:v>52.3</c:v>
                </c:pt>
                <c:pt idx="42">
                  <c:v>52.3</c:v>
                </c:pt>
                <c:pt idx="43">
                  <c:v>52.3</c:v>
                </c:pt>
                <c:pt idx="44">
                  <c:v>52.3</c:v>
                </c:pt>
                <c:pt idx="45">
                  <c:v>52.3</c:v>
                </c:pt>
                <c:pt idx="46">
                  <c:v>52.3</c:v>
                </c:pt>
                <c:pt idx="47">
                  <c:v>52.3</c:v>
                </c:pt>
                <c:pt idx="48">
                  <c:v>52.3</c:v>
                </c:pt>
                <c:pt idx="49">
                  <c:v>52.3</c:v>
                </c:pt>
                <c:pt idx="50">
                  <c:v>52.3</c:v>
                </c:pt>
                <c:pt idx="51">
                  <c:v>52.3</c:v>
                </c:pt>
                <c:pt idx="52">
                  <c:v>52.3</c:v>
                </c:pt>
                <c:pt idx="53">
                  <c:v>52.3</c:v>
                </c:pt>
                <c:pt idx="54">
                  <c:v>52.3</c:v>
                </c:pt>
                <c:pt idx="55">
                  <c:v>52.3</c:v>
                </c:pt>
                <c:pt idx="56">
                  <c:v>52.3</c:v>
                </c:pt>
                <c:pt idx="57">
                  <c:v>52.3</c:v>
                </c:pt>
                <c:pt idx="58">
                  <c:v>52.3</c:v>
                </c:pt>
                <c:pt idx="59">
                  <c:v>52.3</c:v>
                </c:pt>
                <c:pt idx="60">
                  <c:v>52.3</c:v>
                </c:pt>
                <c:pt idx="61">
                  <c:v>52.3</c:v>
                </c:pt>
                <c:pt idx="62">
                  <c:v>52.3</c:v>
                </c:pt>
                <c:pt idx="63">
                  <c:v>52.3</c:v>
                </c:pt>
                <c:pt idx="64">
                  <c:v>52.3</c:v>
                </c:pt>
                <c:pt idx="65">
                  <c:v>52.3</c:v>
                </c:pt>
                <c:pt idx="66">
                  <c:v>52.3</c:v>
                </c:pt>
                <c:pt idx="67">
                  <c:v>52.3</c:v>
                </c:pt>
                <c:pt idx="68">
                  <c:v>52.3</c:v>
                </c:pt>
                <c:pt idx="69">
                  <c:v>52.3</c:v>
                </c:pt>
                <c:pt idx="70">
                  <c:v>52.3</c:v>
                </c:pt>
                <c:pt idx="71">
                  <c:v>52.3</c:v>
                </c:pt>
                <c:pt idx="72">
                  <c:v>52.3</c:v>
                </c:pt>
                <c:pt idx="73">
                  <c:v>52.3</c:v>
                </c:pt>
                <c:pt idx="74">
                  <c:v>52.3</c:v>
                </c:pt>
                <c:pt idx="75">
                  <c:v>52.3</c:v>
                </c:pt>
                <c:pt idx="76">
                  <c:v>52.3</c:v>
                </c:pt>
                <c:pt idx="77">
                  <c:v>52.3</c:v>
                </c:pt>
                <c:pt idx="78">
                  <c:v>52.3</c:v>
                </c:pt>
                <c:pt idx="79">
                  <c:v>52.3</c:v>
                </c:pt>
                <c:pt idx="80">
                  <c:v>52.3</c:v>
                </c:pt>
                <c:pt idx="81">
                  <c:v>52.3</c:v>
                </c:pt>
                <c:pt idx="82">
                  <c:v>52.3</c:v>
                </c:pt>
                <c:pt idx="83">
                  <c:v>52.3</c:v>
                </c:pt>
                <c:pt idx="84">
                  <c:v>52.3</c:v>
                </c:pt>
                <c:pt idx="85">
                  <c:v>52.3</c:v>
                </c:pt>
                <c:pt idx="86">
                  <c:v>52.3</c:v>
                </c:pt>
                <c:pt idx="87">
                  <c:v>52.3</c:v>
                </c:pt>
                <c:pt idx="88">
                  <c:v>52.3</c:v>
                </c:pt>
                <c:pt idx="89">
                  <c:v>52.3</c:v>
                </c:pt>
                <c:pt idx="90">
                  <c:v>52.3</c:v>
                </c:pt>
                <c:pt idx="91">
                  <c:v>52.3</c:v>
                </c:pt>
                <c:pt idx="92">
                  <c:v>52.3</c:v>
                </c:pt>
                <c:pt idx="93">
                  <c:v>52.3</c:v>
                </c:pt>
                <c:pt idx="94">
                  <c:v>52.3</c:v>
                </c:pt>
                <c:pt idx="95">
                  <c:v>52.3</c:v>
                </c:pt>
                <c:pt idx="96">
                  <c:v>52.3</c:v>
                </c:pt>
                <c:pt idx="97">
                  <c:v>52.3</c:v>
                </c:pt>
                <c:pt idx="98">
                  <c:v>52.3</c:v>
                </c:pt>
                <c:pt idx="99">
                  <c:v>52.3</c:v>
                </c:pt>
                <c:pt idx="100">
                  <c:v>52.3</c:v>
                </c:pt>
                <c:pt idx="101">
                  <c:v>52.3</c:v>
                </c:pt>
                <c:pt idx="102">
                  <c:v>52.3</c:v>
                </c:pt>
                <c:pt idx="103">
                  <c:v>52.3</c:v>
                </c:pt>
                <c:pt idx="104">
                  <c:v>52.3</c:v>
                </c:pt>
                <c:pt idx="105">
                  <c:v>52.3</c:v>
                </c:pt>
                <c:pt idx="106">
                  <c:v>52.3</c:v>
                </c:pt>
                <c:pt idx="107">
                  <c:v>52.3</c:v>
                </c:pt>
                <c:pt idx="108">
                  <c:v>52.3</c:v>
                </c:pt>
                <c:pt idx="109">
                  <c:v>52.3</c:v>
                </c:pt>
                <c:pt idx="110">
                  <c:v>52.3</c:v>
                </c:pt>
                <c:pt idx="111">
                  <c:v>52.3</c:v>
                </c:pt>
                <c:pt idx="112">
                  <c:v>52.3</c:v>
                </c:pt>
                <c:pt idx="113">
                  <c:v>52.3</c:v>
                </c:pt>
                <c:pt idx="114">
                  <c:v>52.3</c:v>
                </c:pt>
                <c:pt idx="115">
                  <c:v>52.3</c:v>
                </c:pt>
                <c:pt idx="116">
                  <c:v>52.3</c:v>
                </c:pt>
                <c:pt idx="117">
                  <c:v>52.3</c:v>
                </c:pt>
                <c:pt idx="118">
                  <c:v>52.3</c:v>
                </c:pt>
                <c:pt idx="119">
                  <c:v>52.3</c:v>
                </c:pt>
                <c:pt idx="120">
                  <c:v>52.3</c:v>
                </c:pt>
                <c:pt idx="121">
                  <c:v>52.3</c:v>
                </c:pt>
                <c:pt idx="122">
                  <c:v>52.3</c:v>
                </c:pt>
                <c:pt idx="123">
                  <c:v>52.3</c:v>
                </c:pt>
                <c:pt idx="124">
                  <c:v>52.3</c:v>
                </c:pt>
                <c:pt idx="125">
                  <c:v>52.3</c:v>
                </c:pt>
                <c:pt idx="126">
                  <c:v>52.3</c:v>
                </c:pt>
                <c:pt idx="127">
                  <c:v>52.3</c:v>
                </c:pt>
                <c:pt idx="128">
                  <c:v>52.3</c:v>
                </c:pt>
                <c:pt idx="129">
                  <c:v>52.3</c:v>
                </c:pt>
                <c:pt idx="130">
                  <c:v>52.3</c:v>
                </c:pt>
                <c:pt idx="131">
                  <c:v>52.3</c:v>
                </c:pt>
                <c:pt idx="132">
                  <c:v>52.3</c:v>
                </c:pt>
                <c:pt idx="133">
                  <c:v>52.3</c:v>
                </c:pt>
                <c:pt idx="134">
                  <c:v>52.3</c:v>
                </c:pt>
                <c:pt idx="135">
                  <c:v>52.3</c:v>
                </c:pt>
                <c:pt idx="136">
                  <c:v>52.3</c:v>
                </c:pt>
                <c:pt idx="137">
                  <c:v>52.3</c:v>
                </c:pt>
                <c:pt idx="138">
                  <c:v>52.3</c:v>
                </c:pt>
                <c:pt idx="139">
                  <c:v>52.3</c:v>
                </c:pt>
                <c:pt idx="140">
                  <c:v>52.3</c:v>
                </c:pt>
                <c:pt idx="141">
                  <c:v>52.3</c:v>
                </c:pt>
                <c:pt idx="142">
                  <c:v>52.3</c:v>
                </c:pt>
                <c:pt idx="143">
                  <c:v>52.3</c:v>
                </c:pt>
                <c:pt idx="144">
                  <c:v>52.3</c:v>
                </c:pt>
                <c:pt idx="145">
                  <c:v>52.3</c:v>
                </c:pt>
                <c:pt idx="146">
                  <c:v>52.3</c:v>
                </c:pt>
                <c:pt idx="147">
                  <c:v>52.3</c:v>
                </c:pt>
                <c:pt idx="148">
                  <c:v>52.3</c:v>
                </c:pt>
                <c:pt idx="149">
                  <c:v>52.3</c:v>
                </c:pt>
                <c:pt idx="150">
                  <c:v>52.3</c:v>
                </c:pt>
                <c:pt idx="151">
                  <c:v>52.3</c:v>
                </c:pt>
                <c:pt idx="152">
                  <c:v>52.3</c:v>
                </c:pt>
                <c:pt idx="153">
                  <c:v>52.3</c:v>
                </c:pt>
                <c:pt idx="154">
                  <c:v>52.3</c:v>
                </c:pt>
                <c:pt idx="155">
                  <c:v>52.3</c:v>
                </c:pt>
                <c:pt idx="156">
                  <c:v>52.3</c:v>
                </c:pt>
                <c:pt idx="157">
                  <c:v>52.3</c:v>
                </c:pt>
                <c:pt idx="158">
                  <c:v>52.3</c:v>
                </c:pt>
                <c:pt idx="159">
                  <c:v>52.3</c:v>
                </c:pt>
                <c:pt idx="160">
                  <c:v>52.3</c:v>
                </c:pt>
                <c:pt idx="161">
                  <c:v>52.3</c:v>
                </c:pt>
                <c:pt idx="162">
                  <c:v>52.3</c:v>
                </c:pt>
                <c:pt idx="163">
                  <c:v>52.3</c:v>
                </c:pt>
                <c:pt idx="164">
                  <c:v>52.3</c:v>
                </c:pt>
                <c:pt idx="165">
                  <c:v>52.3</c:v>
                </c:pt>
                <c:pt idx="166">
                  <c:v>52.3</c:v>
                </c:pt>
                <c:pt idx="167">
                  <c:v>52.3</c:v>
                </c:pt>
                <c:pt idx="168">
                  <c:v>52.3</c:v>
                </c:pt>
                <c:pt idx="169">
                  <c:v>52.3</c:v>
                </c:pt>
                <c:pt idx="170">
                  <c:v>52.3</c:v>
                </c:pt>
                <c:pt idx="171">
                  <c:v>52.3</c:v>
                </c:pt>
                <c:pt idx="172">
                  <c:v>52.3</c:v>
                </c:pt>
                <c:pt idx="173">
                  <c:v>52.3</c:v>
                </c:pt>
                <c:pt idx="174">
                  <c:v>52.3</c:v>
                </c:pt>
                <c:pt idx="175">
                  <c:v>52.3</c:v>
                </c:pt>
                <c:pt idx="176">
                  <c:v>52.3</c:v>
                </c:pt>
                <c:pt idx="177">
                  <c:v>52.3</c:v>
                </c:pt>
                <c:pt idx="178">
                  <c:v>52.3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3776"/>
        <c:axId val="125245696"/>
      </c:scatterChart>
      <c:valAx>
        <c:axId val="125243776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245696"/>
        <c:crosses val="autoZero"/>
        <c:crossBetween val="midCat"/>
      </c:valAx>
      <c:valAx>
        <c:axId val="1252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2437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(16)'!$A$2:$A$164</c:f>
              <c:numCache>
                <c:formatCode>General</c:formatCode>
                <c:ptCount val="163"/>
                <c:pt idx="0">
                  <c:v>120.852</c:v>
                </c:pt>
                <c:pt idx="1">
                  <c:v>121.815</c:v>
                </c:pt>
                <c:pt idx="2">
                  <c:v>122.773</c:v>
                </c:pt>
                <c:pt idx="3">
                  <c:v>123.732</c:v>
                </c:pt>
                <c:pt idx="4">
                  <c:v>124.688</c:v>
                </c:pt>
                <c:pt idx="5">
                  <c:v>125.654</c:v>
                </c:pt>
                <c:pt idx="6">
                  <c:v>126.61199999999999</c:v>
                </c:pt>
                <c:pt idx="7">
                  <c:v>127.569</c:v>
                </c:pt>
                <c:pt idx="8">
                  <c:v>128.53</c:v>
                </c:pt>
                <c:pt idx="9">
                  <c:v>129.49100000000001</c:v>
                </c:pt>
                <c:pt idx="10">
                  <c:v>130.453</c:v>
                </c:pt>
                <c:pt idx="11">
                  <c:v>131.40700000000001</c:v>
                </c:pt>
                <c:pt idx="12">
                  <c:v>132.36699999999999</c:v>
                </c:pt>
                <c:pt idx="13">
                  <c:v>133.33099999999999</c:v>
                </c:pt>
                <c:pt idx="14">
                  <c:v>134.292</c:v>
                </c:pt>
                <c:pt idx="15">
                  <c:v>135.24700000000001</c:v>
                </c:pt>
                <c:pt idx="16">
                  <c:v>136.20699999999999</c:v>
                </c:pt>
                <c:pt idx="17">
                  <c:v>137.17400000000001</c:v>
                </c:pt>
                <c:pt idx="18">
                  <c:v>138.13</c:v>
                </c:pt>
                <c:pt idx="19">
                  <c:v>139.08699999999999</c:v>
                </c:pt>
                <c:pt idx="20">
                  <c:v>140.053</c:v>
                </c:pt>
                <c:pt idx="21">
                  <c:v>141.012</c:v>
                </c:pt>
                <c:pt idx="22">
                  <c:v>141.96899999999999</c:v>
                </c:pt>
                <c:pt idx="23">
                  <c:v>142.935</c:v>
                </c:pt>
                <c:pt idx="24">
                  <c:v>143.887</c:v>
                </c:pt>
                <c:pt idx="25">
                  <c:v>144.85300000000001</c:v>
                </c:pt>
                <c:pt idx="26">
                  <c:v>145.809</c:v>
                </c:pt>
                <c:pt idx="27">
                  <c:v>146.773</c:v>
                </c:pt>
                <c:pt idx="28">
                  <c:v>147.73400000000001</c:v>
                </c:pt>
                <c:pt idx="29">
                  <c:v>148.68799999999999</c:v>
                </c:pt>
                <c:pt idx="30">
                  <c:v>149.648</c:v>
                </c:pt>
                <c:pt idx="31">
                  <c:v>150.61099999999999</c:v>
                </c:pt>
                <c:pt idx="32">
                  <c:v>151.57300000000001</c:v>
                </c:pt>
                <c:pt idx="33">
                  <c:v>152.52699999999999</c:v>
                </c:pt>
                <c:pt idx="34">
                  <c:v>153.49</c:v>
                </c:pt>
                <c:pt idx="35">
                  <c:v>154.45400000000001</c:v>
                </c:pt>
                <c:pt idx="36">
                  <c:v>155.411</c:v>
                </c:pt>
                <c:pt idx="37">
                  <c:v>156.36699999999999</c:v>
                </c:pt>
                <c:pt idx="38">
                  <c:v>157.334</c:v>
                </c:pt>
                <c:pt idx="39">
                  <c:v>158.29300000000001</c:v>
                </c:pt>
                <c:pt idx="40">
                  <c:v>159.25</c:v>
                </c:pt>
                <c:pt idx="41">
                  <c:v>160.20699999999999</c:v>
                </c:pt>
                <c:pt idx="42">
                  <c:v>161.173</c:v>
                </c:pt>
                <c:pt idx="43">
                  <c:v>162.13300000000001</c:v>
                </c:pt>
                <c:pt idx="44">
                  <c:v>163.09</c:v>
                </c:pt>
                <c:pt idx="45">
                  <c:v>164.054</c:v>
                </c:pt>
                <c:pt idx="46">
                  <c:v>165.00700000000001</c:v>
                </c:pt>
                <c:pt idx="47">
                  <c:v>165.96899999999999</c:v>
                </c:pt>
                <c:pt idx="48">
                  <c:v>166.929</c:v>
                </c:pt>
                <c:pt idx="49">
                  <c:v>167.887</c:v>
                </c:pt>
                <c:pt idx="50">
                  <c:v>168.85300000000001</c:v>
                </c:pt>
                <c:pt idx="51">
                  <c:v>169.81200000000001</c:v>
                </c:pt>
                <c:pt idx="52">
                  <c:v>170.767</c:v>
                </c:pt>
                <c:pt idx="53">
                  <c:v>171.733</c:v>
                </c:pt>
                <c:pt idx="54">
                  <c:v>172.691</c:v>
                </c:pt>
                <c:pt idx="55">
                  <c:v>173.649</c:v>
                </c:pt>
                <c:pt idx="56">
                  <c:v>174.61500000000001</c:v>
                </c:pt>
                <c:pt idx="57">
                  <c:v>175.57400000000001</c:v>
                </c:pt>
                <c:pt idx="58">
                  <c:v>176.53100000000001</c:v>
                </c:pt>
                <c:pt idx="59">
                  <c:v>177.48699999999999</c:v>
                </c:pt>
                <c:pt idx="60">
                  <c:v>178.44900000000001</c:v>
                </c:pt>
                <c:pt idx="61">
                  <c:v>179.411</c:v>
                </c:pt>
                <c:pt idx="62">
                  <c:v>180.37100000000001</c:v>
                </c:pt>
                <c:pt idx="63">
                  <c:v>181.334</c:v>
                </c:pt>
                <c:pt idx="64">
                  <c:v>182.28700000000001</c:v>
                </c:pt>
                <c:pt idx="65">
                  <c:v>183.25</c:v>
                </c:pt>
                <c:pt idx="66">
                  <c:v>184.21100000000001</c:v>
                </c:pt>
                <c:pt idx="67">
                  <c:v>185.17500000000001</c:v>
                </c:pt>
                <c:pt idx="68">
                  <c:v>186.13499999999999</c:v>
                </c:pt>
                <c:pt idx="69">
                  <c:v>187.09200000000001</c:v>
                </c:pt>
                <c:pt idx="70">
                  <c:v>188.047</c:v>
                </c:pt>
                <c:pt idx="71">
                  <c:v>189.01400000000001</c:v>
                </c:pt>
                <c:pt idx="72">
                  <c:v>189.97200000000001</c:v>
                </c:pt>
                <c:pt idx="73">
                  <c:v>190.93</c:v>
                </c:pt>
                <c:pt idx="74">
                  <c:v>191.88900000000001</c:v>
                </c:pt>
                <c:pt idx="75">
                  <c:v>192.85499999999999</c:v>
                </c:pt>
                <c:pt idx="76">
                  <c:v>193.81100000000001</c:v>
                </c:pt>
                <c:pt idx="77">
                  <c:v>194.77099999999999</c:v>
                </c:pt>
                <c:pt idx="78">
                  <c:v>195.72800000000001</c:v>
                </c:pt>
                <c:pt idx="79">
                  <c:v>196.69200000000001</c:v>
                </c:pt>
                <c:pt idx="80">
                  <c:v>197.65199999999999</c:v>
                </c:pt>
                <c:pt idx="81">
                  <c:v>198.607</c:v>
                </c:pt>
                <c:pt idx="82">
                  <c:v>199.56700000000001</c:v>
                </c:pt>
                <c:pt idx="83">
                  <c:v>200.53100000000001</c:v>
                </c:pt>
                <c:pt idx="84">
                  <c:v>201.49100000000001</c:v>
                </c:pt>
                <c:pt idx="85">
                  <c:v>202.45500000000001</c:v>
                </c:pt>
                <c:pt idx="86">
                  <c:v>203.40899999999999</c:v>
                </c:pt>
                <c:pt idx="87">
                  <c:v>204.37100000000001</c:v>
                </c:pt>
                <c:pt idx="88">
                  <c:v>205.32900000000001</c:v>
                </c:pt>
                <c:pt idx="89">
                  <c:v>206.29499999999999</c:v>
                </c:pt>
                <c:pt idx="90">
                  <c:v>207.25399999999999</c:v>
                </c:pt>
                <c:pt idx="91">
                  <c:v>208.21</c:v>
                </c:pt>
                <c:pt idx="92">
                  <c:v>209.167</c:v>
                </c:pt>
                <c:pt idx="93">
                  <c:v>210.13399999999999</c:v>
                </c:pt>
                <c:pt idx="94">
                  <c:v>211.09299999999999</c:v>
                </c:pt>
                <c:pt idx="95">
                  <c:v>212.05099999999999</c:v>
                </c:pt>
                <c:pt idx="96">
                  <c:v>213.00899999999999</c:v>
                </c:pt>
                <c:pt idx="97">
                  <c:v>213.97300000000001</c:v>
                </c:pt>
                <c:pt idx="98">
                  <c:v>214.93299999999999</c:v>
                </c:pt>
                <c:pt idx="99">
                  <c:v>215.89099999999999</c:v>
                </c:pt>
                <c:pt idx="100">
                  <c:v>216.84800000000001</c:v>
                </c:pt>
                <c:pt idx="101">
                  <c:v>217.81200000000001</c:v>
                </c:pt>
                <c:pt idx="102">
                  <c:v>218.77199999999999</c:v>
                </c:pt>
                <c:pt idx="103">
                  <c:v>219.73099999999999</c:v>
                </c:pt>
                <c:pt idx="104">
                  <c:v>220.69499999999999</c:v>
                </c:pt>
                <c:pt idx="105">
                  <c:v>221.65199999999999</c:v>
                </c:pt>
                <c:pt idx="106">
                  <c:v>222.61099999999999</c:v>
                </c:pt>
                <c:pt idx="107">
                  <c:v>223.56700000000001</c:v>
                </c:pt>
                <c:pt idx="108">
                  <c:v>224.53399999999999</c:v>
                </c:pt>
                <c:pt idx="109">
                  <c:v>225.489</c:v>
                </c:pt>
                <c:pt idx="110">
                  <c:v>226.44900000000001</c:v>
                </c:pt>
                <c:pt idx="111">
                  <c:v>227.40700000000001</c:v>
                </c:pt>
                <c:pt idx="112">
                  <c:v>228.36799999999999</c:v>
                </c:pt>
                <c:pt idx="113">
                  <c:v>229.32900000000001</c:v>
                </c:pt>
                <c:pt idx="114">
                  <c:v>230.28899999999999</c:v>
                </c:pt>
                <c:pt idx="115">
                  <c:v>231.25399999999999</c:v>
                </c:pt>
                <c:pt idx="116">
                  <c:v>232.214</c:v>
                </c:pt>
                <c:pt idx="117">
                  <c:v>233.16900000000001</c:v>
                </c:pt>
                <c:pt idx="118">
                  <c:v>234.12799999999999</c:v>
                </c:pt>
                <c:pt idx="119">
                  <c:v>235.09299999999999</c:v>
                </c:pt>
                <c:pt idx="120">
                  <c:v>236.053</c:v>
                </c:pt>
                <c:pt idx="121">
                  <c:v>237.011</c:v>
                </c:pt>
                <c:pt idx="122">
                  <c:v>237.96700000000001</c:v>
                </c:pt>
                <c:pt idx="123">
                  <c:v>238.934</c:v>
                </c:pt>
                <c:pt idx="124">
                  <c:v>239.89400000000001</c:v>
                </c:pt>
                <c:pt idx="125">
                  <c:v>240.84800000000001</c:v>
                </c:pt>
                <c:pt idx="126">
                  <c:v>241.80699999999999</c:v>
                </c:pt>
                <c:pt idx="127">
                  <c:v>242.77199999999999</c:v>
                </c:pt>
                <c:pt idx="128">
                  <c:v>243.73099999999999</c:v>
                </c:pt>
                <c:pt idx="129">
                  <c:v>244.69</c:v>
                </c:pt>
                <c:pt idx="130">
                  <c:v>245.64699999999999</c:v>
                </c:pt>
                <c:pt idx="131">
                  <c:v>246.61099999999999</c:v>
                </c:pt>
                <c:pt idx="132">
                  <c:v>247.572</c:v>
                </c:pt>
                <c:pt idx="133">
                  <c:v>248.535</c:v>
                </c:pt>
                <c:pt idx="134">
                  <c:v>249.495</c:v>
                </c:pt>
                <c:pt idx="135">
                  <c:v>250.45</c:v>
                </c:pt>
                <c:pt idx="136">
                  <c:v>251.41</c:v>
                </c:pt>
                <c:pt idx="137">
                  <c:v>252.374</c:v>
                </c:pt>
                <c:pt idx="138">
                  <c:v>253.327</c:v>
                </c:pt>
                <c:pt idx="139">
                  <c:v>254.28899999999999</c:v>
                </c:pt>
                <c:pt idx="140">
                  <c:v>255.24700000000001</c:v>
                </c:pt>
                <c:pt idx="141">
                  <c:v>256.214</c:v>
                </c:pt>
                <c:pt idx="142">
                  <c:v>257.173</c:v>
                </c:pt>
                <c:pt idx="143">
                  <c:v>258.12900000000002</c:v>
                </c:pt>
                <c:pt idx="144">
                  <c:v>259.08699999999999</c:v>
                </c:pt>
                <c:pt idx="145">
                  <c:v>260.05399999999997</c:v>
                </c:pt>
                <c:pt idx="146">
                  <c:v>261.01100000000002</c:v>
                </c:pt>
                <c:pt idx="147">
                  <c:v>261.97000000000003</c:v>
                </c:pt>
                <c:pt idx="148">
                  <c:v>262.92700000000002</c:v>
                </c:pt>
                <c:pt idx="149">
                  <c:v>263.89299999999997</c:v>
                </c:pt>
                <c:pt idx="150">
                  <c:v>264.85199999999998</c:v>
                </c:pt>
                <c:pt idx="151">
                  <c:v>265.815</c:v>
                </c:pt>
                <c:pt idx="152">
                  <c:v>266.767</c:v>
                </c:pt>
                <c:pt idx="153">
                  <c:v>267.72899999999998</c:v>
                </c:pt>
                <c:pt idx="154">
                  <c:v>268.69</c:v>
                </c:pt>
                <c:pt idx="155">
                  <c:v>269.64699999999999</c:v>
                </c:pt>
                <c:pt idx="156">
                  <c:v>270.613</c:v>
                </c:pt>
                <c:pt idx="157">
                  <c:v>271.57100000000003</c:v>
                </c:pt>
                <c:pt idx="158">
                  <c:v>272.52800000000002</c:v>
                </c:pt>
                <c:pt idx="159">
                  <c:v>273.495</c:v>
                </c:pt>
                <c:pt idx="160">
                  <c:v>274.45299999999997</c:v>
                </c:pt>
                <c:pt idx="161">
                  <c:v>275.41000000000003</c:v>
                </c:pt>
                <c:pt idx="162">
                  <c:v>276.36700000000002</c:v>
                </c:pt>
              </c:numCache>
            </c:numRef>
          </c:xVal>
          <c:yVal>
            <c:numRef>
              <c:f>'14.08 (16)'!$B$2:$B$164</c:f>
              <c:numCache>
                <c:formatCode>General</c:formatCode>
                <c:ptCount val="163"/>
                <c:pt idx="0">
                  <c:v>53.3</c:v>
                </c:pt>
                <c:pt idx="1">
                  <c:v>53.6</c:v>
                </c:pt>
                <c:pt idx="2">
                  <c:v>54</c:v>
                </c:pt>
                <c:pt idx="3">
                  <c:v>54.4</c:v>
                </c:pt>
                <c:pt idx="4">
                  <c:v>56.9</c:v>
                </c:pt>
                <c:pt idx="5">
                  <c:v>56.9</c:v>
                </c:pt>
                <c:pt idx="6">
                  <c:v>57</c:v>
                </c:pt>
                <c:pt idx="7">
                  <c:v>57.4</c:v>
                </c:pt>
                <c:pt idx="8">
                  <c:v>57.7</c:v>
                </c:pt>
                <c:pt idx="9">
                  <c:v>60.5</c:v>
                </c:pt>
                <c:pt idx="10">
                  <c:v>60.6</c:v>
                </c:pt>
                <c:pt idx="11">
                  <c:v>60.6</c:v>
                </c:pt>
                <c:pt idx="12">
                  <c:v>61</c:v>
                </c:pt>
                <c:pt idx="13">
                  <c:v>61.3</c:v>
                </c:pt>
                <c:pt idx="14">
                  <c:v>61.6</c:v>
                </c:pt>
                <c:pt idx="15">
                  <c:v>61.8</c:v>
                </c:pt>
                <c:pt idx="16">
                  <c:v>64.2</c:v>
                </c:pt>
                <c:pt idx="17">
                  <c:v>64.2</c:v>
                </c:pt>
                <c:pt idx="18">
                  <c:v>64.2</c:v>
                </c:pt>
                <c:pt idx="19">
                  <c:v>64.2</c:v>
                </c:pt>
                <c:pt idx="20">
                  <c:v>64.3</c:v>
                </c:pt>
                <c:pt idx="21">
                  <c:v>64.3</c:v>
                </c:pt>
                <c:pt idx="22">
                  <c:v>64.3</c:v>
                </c:pt>
                <c:pt idx="23">
                  <c:v>64.400000000000006</c:v>
                </c:pt>
                <c:pt idx="24">
                  <c:v>64.400000000000006</c:v>
                </c:pt>
                <c:pt idx="25">
                  <c:v>64.5</c:v>
                </c:pt>
                <c:pt idx="26">
                  <c:v>64.5</c:v>
                </c:pt>
                <c:pt idx="27">
                  <c:v>64.599999999999994</c:v>
                </c:pt>
                <c:pt idx="28">
                  <c:v>64.599999999999994</c:v>
                </c:pt>
                <c:pt idx="29">
                  <c:v>64.599999999999994</c:v>
                </c:pt>
                <c:pt idx="30">
                  <c:v>64.599999999999994</c:v>
                </c:pt>
                <c:pt idx="31">
                  <c:v>64.599999999999994</c:v>
                </c:pt>
                <c:pt idx="32">
                  <c:v>64.599999999999994</c:v>
                </c:pt>
                <c:pt idx="33">
                  <c:v>64.599999999999994</c:v>
                </c:pt>
                <c:pt idx="34">
                  <c:v>64.5</c:v>
                </c:pt>
                <c:pt idx="35">
                  <c:v>64.5</c:v>
                </c:pt>
                <c:pt idx="36">
                  <c:v>64.400000000000006</c:v>
                </c:pt>
                <c:pt idx="37">
                  <c:v>64.099999999999994</c:v>
                </c:pt>
                <c:pt idx="38">
                  <c:v>63.9</c:v>
                </c:pt>
                <c:pt idx="39">
                  <c:v>63.7</c:v>
                </c:pt>
                <c:pt idx="40">
                  <c:v>63.5</c:v>
                </c:pt>
                <c:pt idx="41">
                  <c:v>63.3</c:v>
                </c:pt>
                <c:pt idx="42">
                  <c:v>63.2</c:v>
                </c:pt>
                <c:pt idx="43">
                  <c:v>63.1</c:v>
                </c:pt>
                <c:pt idx="44">
                  <c:v>63</c:v>
                </c:pt>
                <c:pt idx="45">
                  <c:v>62.7</c:v>
                </c:pt>
                <c:pt idx="46">
                  <c:v>62.5</c:v>
                </c:pt>
                <c:pt idx="47">
                  <c:v>62.2</c:v>
                </c:pt>
                <c:pt idx="48">
                  <c:v>62.1</c:v>
                </c:pt>
                <c:pt idx="49">
                  <c:v>61.9</c:v>
                </c:pt>
                <c:pt idx="50">
                  <c:v>61.8</c:v>
                </c:pt>
                <c:pt idx="51">
                  <c:v>61.7</c:v>
                </c:pt>
                <c:pt idx="52">
                  <c:v>61.6</c:v>
                </c:pt>
                <c:pt idx="53">
                  <c:v>61.3</c:v>
                </c:pt>
                <c:pt idx="54">
                  <c:v>61</c:v>
                </c:pt>
                <c:pt idx="55">
                  <c:v>60.8</c:v>
                </c:pt>
                <c:pt idx="56">
                  <c:v>60.6</c:v>
                </c:pt>
                <c:pt idx="57">
                  <c:v>60.5</c:v>
                </c:pt>
                <c:pt idx="58">
                  <c:v>60.4</c:v>
                </c:pt>
                <c:pt idx="59">
                  <c:v>60.2</c:v>
                </c:pt>
                <c:pt idx="60">
                  <c:v>60.1</c:v>
                </c:pt>
                <c:pt idx="61">
                  <c:v>60</c:v>
                </c:pt>
                <c:pt idx="62">
                  <c:v>60</c:v>
                </c:pt>
                <c:pt idx="63">
                  <c:v>59.6</c:v>
                </c:pt>
                <c:pt idx="64">
                  <c:v>59.3</c:v>
                </c:pt>
                <c:pt idx="65">
                  <c:v>59.1</c:v>
                </c:pt>
                <c:pt idx="66">
                  <c:v>58.9</c:v>
                </c:pt>
                <c:pt idx="67">
                  <c:v>58.8</c:v>
                </c:pt>
                <c:pt idx="68">
                  <c:v>58.6</c:v>
                </c:pt>
                <c:pt idx="69">
                  <c:v>58.5</c:v>
                </c:pt>
                <c:pt idx="70">
                  <c:v>58.4</c:v>
                </c:pt>
                <c:pt idx="71">
                  <c:v>58.3</c:v>
                </c:pt>
                <c:pt idx="72">
                  <c:v>58.3</c:v>
                </c:pt>
                <c:pt idx="73">
                  <c:v>58.2</c:v>
                </c:pt>
                <c:pt idx="74">
                  <c:v>57.9</c:v>
                </c:pt>
                <c:pt idx="75">
                  <c:v>57.6</c:v>
                </c:pt>
                <c:pt idx="76">
                  <c:v>57.5</c:v>
                </c:pt>
                <c:pt idx="77">
                  <c:v>57.3</c:v>
                </c:pt>
                <c:pt idx="78">
                  <c:v>57.2</c:v>
                </c:pt>
                <c:pt idx="79">
                  <c:v>57.1</c:v>
                </c:pt>
                <c:pt idx="80">
                  <c:v>57.1</c:v>
                </c:pt>
                <c:pt idx="81">
                  <c:v>57</c:v>
                </c:pt>
                <c:pt idx="82">
                  <c:v>56.9</c:v>
                </c:pt>
                <c:pt idx="83">
                  <c:v>56.8</c:v>
                </c:pt>
                <c:pt idx="84">
                  <c:v>56.8</c:v>
                </c:pt>
                <c:pt idx="85">
                  <c:v>56.7</c:v>
                </c:pt>
                <c:pt idx="86">
                  <c:v>56.7</c:v>
                </c:pt>
                <c:pt idx="87">
                  <c:v>56.6</c:v>
                </c:pt>
                <c:pt idx="88">
                  <c:v>56.5</c:v>
                </c:pt>
                <c:pt idx="89">
                  <c:v>56.4</c:v>
                </c:pt>
                <c:pt idx="90">
                  <c:v>56.3</c:v>
                </c:pt>
                <c:pt idx="91">
                  <c:v>56.3</c:v>
                </c:pt>
                <c:pt idx="92">
                  <c:v>56.2</c:v>
                </c:pt>
                <c:pt idx="93">
                  <c:v>56.1</c:v>
                </c:pt>
                <c:pt idx="94">
                  <c:v>56</c:v>
                </c:pt>
                <c:pt idx="95">
                  <c:v>55.9</c:v>
                </c:pt>
                <c:pt idx="96">
                  <c:v>55.9</c:v>
                </c:pt>
                <c:pt idx="97">
                  <c:v>55.8</c:v>
                </c:pt>
                <c:pt idx="98">
                  <c:v>55.7</c:v>
                </c:pt>
                <c:pt idx="99">
                  <c:v>55.6</c:v>
                </c:pt>
                <c:pt idx="100">
                  <c:v>55.5</c:v>
                </c:pt>
                <c:pt idx="101">
                  <c:v>55.5</c:v>
                </c:pt>
                <c:pt idx="102">
                  <c:v>55.4</c:v>
                </c:pt>
                <c:pt idx="103">
                  <c:v>55.3</c:v>
                </c:pt>
                <c:pt idx="104">
                  <c:v>55.2</c:v>
                </c:pt>
                <c:pt idx="105">
                  <c:v>55.2</c:v>
                </c:pt>
                <c:pt idx="106">
                  <c:v>55.1</c:v>
                </c:pt>
                <c:pt idx="107">
                  <c:v>55</c:v>
                </c:pt>
                <c:pt idx="108">
                  <c:v>55</c:v>
                </c:pt>
                <c:pt idx="109">
                  <c:v>54.9</c:v>
                </c:pt>
                <c:pt idx="110">
                  <c:v>54.8</c:v>
                </c:pt>
                <c:pt idx="111">
                  <c:v>54.8</c:v>
                </c:pt>
                <c:pt idx="112">
                  <c:v>54.7</c:v>
                </c:pt>
                <c:pt idx="113">
                  <c:v>54.7</c:v>
                </c:pt>
                <c:pt idx="114">
                  <c:v>54.6</c:v>
                </c:pt>
                <c:pt idx="115">
                  <c:v>54.6</c:v>
                </c:pt>
                <c:pt idx="116">
                  <c:v>54.5</c:v>
                </c:pt>
                <c:pt idx="117">
                  <c:v>54.5</c:v>
                </c:pt>
                <c:pt idx="118">
                  <c:v>54.5</c:v>
                </c:pt>
                <c:pt idx="119">
                  <c:v>54.4</c:v>
                </c:pt>
                <c:pt idx="120">
                  <c:v>54.4</c:v>
                </c:pt>
                <c:pt idx="121">
                  <c:v>54.4</c:v>
                </c:pt>
                <c:pt idx="122">
                  <c:v>54.3</c:v>
                </c:pt>
                <c:pt idx="123">
                  <c:v>54.3</c:v>
                </c:pt>
                <c:pt idx="124">
                  <c:v>54.2</c:v>
                </c:pt>
                <c:pt idx="125">
                  <c:v>54.2</c:v>
                </c:pt>
                <c:pt idx="126">
                  <c:v>54.2</c:v>
                </c:pt>
                <c:pt idx="127">
                  <c:v>54.1</c:v>
                </c:pt>
                <c:pt idx="128">
                  <c:v>54.1</c:v>
                </c:pt>
                <c:pt idx="129">
                  <c:v>54.1</c:v>
                </c:pt>
                <c:pt idx="130">
                  <c:v>54.1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53.9</c:v>
                </c:pt>
                <c:pt idx="135">
                  <c:v>53.9</c:v>
                </c:pt>
                <c:pt idx="136">
                  <c:v>53.9</c:v>
                </c:pt>
                <c:pt idx="137">
                  <c:v>53.9</c:v>
                </c:pt>
                <c:pt idx="138">
                  <c:v>53.8</c:v>
                </c:pt>
                <c:pt idx="139">
                  <c:v>53.8</c:v>
                </c:pt>
                <c:pt idx="140">
                  <c:v>53.8</c:v>
                </c:pt>
                <c:pt idx="141">
                  <c:v>53.8</c:v>
                </c:pt>
                <c:pt idx="142">
                  <c:v>53.7</c:v>
                </c:pt>
                <c:pt idx="143">
                  <c:v>53.7</c:v>
                </c:pt>
                <c:pt idx="144">
                  <c:v>53.7</c:v>
                </c:pt>
                <c:pt idx="145">
                  <c:v>53.7</c:v>
                </c:pt>
                <c:pt idx="146">
                  <c:v>53.7</c:v>
                </c:pt>
                <c:pt idx="147">
                  <c:v>53.7</c:v>
                </c:pt>
                <c:pt idx="148">
                  <c:v>53.7</c:v>
                </c:pt>
                <c:pt idx="149">
                  <c:v>53.6</c:v>
                </c:pt>
                <c:pt idx="150">
                  <c:v>53.6</c:v>
                </c:pt>
                <c:pt idx="151">
                  <c:v>53.6</c:v>
                </c:pt>
                <c:pt idx="152">
                  <c:v>53.6</c:v>
                </c:pt>
                <c:pt idx="153">
                  <c:v>53.6</c:v>
                </c:pt>
                <c:pt idx="154">
                  <c:v>53.6</c:v>
                </c:pt>
                <c:pt idx="155">
                  <c:v>53.5</c:v>
                </c:pt>
                <c:pt idx="156">
                  <c:v>53.5</c:v>
                </c:pt>
                <c:pt idx="157">
                  <c:v>53.5</c:v>
                </c:pt>
                <c:pt idx="158">
                  <c:v>53.5</c:v>
                </c:pt>
                <c:pt idx="159">
                  <c:v>53.5</c:v>
                </c:pt>
                <c:pt idx="160">
                  <c:v>53.5</c:v>
                </c:pt>
                <c:pt idx="161">
                  <c:v>53.5</c:v>
                </c:pt>
                <c:pt idx="162">
                  <c:v>53.5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(16)'!$A$2:$A$164</c:f>
              <c:numCache>
                <c:formatCode>General</c:formatCode>
                <c:ptCount val="163"/>
                <c:pt idx="0">
                  <c:v>120.852</c:v>
                </c:pt>
                <c:pt idx="1">
                  <c:v>121.815</c:v>
                </c:pt>
                <c:pt idx="2">
                  <c:v>122.773</c:v>
                </c:pt>
                <c:pt idx="3">
                  <c:v>123.732</c:v>
                </c:pt>
                <c:pt idx="4">
                  <c:v>124.688</c:v>
                </c:pt>
                <c:pt idx="5">
                  <c:v>125.654</c:v>
                </c:pt>
                <c:pt idx="6">
                  <c:v>126.61199999999999</c:v>
                </c:pt>
                <c:pt idx="7">
                  <c:v>127.569</c:v>
                </c:pt>
                <c:pt idx="8">
                  <c:v>128.53</c:v>
                </c:pt>
                <c:pt idx="9">
                  <c:v>129.49100000000001</c:v>
                </c:pt>
                <c:pt idx="10">
                  <c:v>130.453</c:v>
                </c:pt>
                <c:pt idx="11">
                  <c:v>131.40700000000001</c:v>
                </c:pt>
                <c:pt idx="12">
                  <c:v>132.36699999999999</c:v>
                </c:pt>
                <c:pt idx="13">
                  <c:v>133.33099999999999</c:v>
                </c:pt>
                <c:pt idx="14">
                  <c:v>134.292</c:v>
                </c:pt>
                <c:pt idx="15">
                  <c:v>135.24700000000001</c:v>
                </c:pt>
                <c:pt idx="16">
                  <c:v>136.20699999999999</c:v>
                </c:pt>
                <c:pt idx="17">
                  <c:v>137.17400000000001</c:v>
                </c:pt>
                <c:pt idx="18">
                  <c:v>138.13</c:v>
                </c:pt>
                <c:pt idx="19">
                  <c:v>139.08699999999999</c:v>
                </c:pt>
                <c:pt idx="20">
                  <c:v>140.053</c:v>
                </c:pt>
                <c:pt idx="21">
                  <c:v>141.012</c:v>
                </c:pt>
                <c:pt idx="22">
                  <c:v>141.96899999999999</c:v>
                </c:pt>
                <c:pt idx="23">
                  <c:v>142.935</c:v>
                </c:pt>
                <c:pt idx="24">
                  <c:v>143.887</c:v>
                </c:pt>
                <c:pt idx="25">
                  <c:v>144.85300000000001</c:v>
                </c:pt>
                <c:pt idx="26">
                  <c:v>145.809</c:v>
                </c:pt>
                <c:pt idx="27">
                  <c:v>146.773</c:v>
                </c:pt>
                <c:pt idx="28">
                  <c:v>147.73400000000001</c:v>
                </c:pt>
                <c:pt idx="29">
                  <c:v>148.68799999999999</c:v>
                </c:pt>
                <c:pt idx="30">
                  <c:v>149.648</c:v>
                </c:pt>
                <c:pt idx="31">
                  <c:v>150.61099999999999</c:v>
                </c:pt>
                <c:pt idx="32">
                  <c:v>151.57300000000001</c:v>
                </c:pt>
                <c:pt idx="33">
                  <c:v>152.52699999999999</c:v>
                </c:pt>
                <c:pt idx="34">
                  <c:v>153.49</c:v>
                </c:pt>
                <c:pt idx="35">
                  <c:v>154.45400000000001</c:v>
                </c:pt>
                <c:pt idx="36">
                  <c:v>155.411</c:v>
                </c:pt>
                <c:pt idx="37">
                  <c:v>156.36699999999999</c:v>
                </c:pt>
                <c:pt idx="38">
                  <c:v>157.334</c:v>
                </c:pt>
                <c:pt idx="39">
                  <c:v>158.29300000000001</c:v>
                </c:pt>
                <c:pt idx="40">
                  <c:v>159.25</c:v>
                </c:pt>
                <c:pt idx="41">
                  <c:v>160.20699999999999</c:v>
                </c:pt>
                <c:pt idx="42">
                  <c:v>161.173</c:v>
                </c:pt>
                <c:pt idx="43">
                  <c:v>162.13300000000001</c:v>
                </c:pt>
                <c:pt idx="44">
                  <c:v>163.09</c:v>
                </c:pt>
                <c:pt idx="45">
                  <c:v>164.054</c:v>
                </c:pt>
                <c:pt idx="46">
                  <c:v>165.00700000000001</c:v>
                </c:pt>
                <c:pt idx="47">
                  <c:v>165.96899999999999</c:v>
                </c:pt>
                <c:pt idx="48">
                  <c:v>166.929</c:v>
                </c:pt>
                <c:pt idx="49">
                  <c:v>167.887</c:v>
                </c:pt>
                <c:pt idx="50">
                  <c:v>168.85300000000001</c:v>
                </c:pt>
                <c:pt idx="51">
                  <c:v>169.81200000000001</c:v>
                </c:pt>
                <c:pt idx="52">
                  <c:v>170.767</c:v>
                </c:pt>
                <c:pt idx="53">
                  <c:v>171.733</c:v>
                </c:pt>
                <c:pt idx="54">
                  <c:v>172.691</c:v>
                </c:pt>
                <c:pt idx="55">
                  <c:v>173.649</c:v>
                </c:pt>
                <c:pt idx="56">
                  <c:v>174.61500000000001</c:v>
                </c:pt>
                <c:pt idx="57">
                  <c:v>175.57400000000001</c:v>
                </c:pt>
                <c:pt idx="58">
                  <c:v>176.53100000000001</c:v>
                </c:pt>
                <c:pt idx="59">
                  <c:v>177.48699999999999</c:v>
                </c:pt>
                <c:pt idx="60">
                  <c:v>178.44900000000001</c:v>
                </c:pt>
                <c:pt idx="61">
                  <c:v>179.411</c:v>
                </c:pt>
                <c:pt idx="62">
                  <c:v>180.37100000000001</c:v>
                </c:pt>
                <c:pt idx="63">
                  <c:v>181.334</c:v>
                </c:pt>
                <c:pt idx="64">
                  <c:v>182.28700000000001</c:v>
                </c:pt>
                <c:pt idx="65">
                  <c:v>183.25</c:v>
                </c:pt>
                <c:pt idx="66">
                  <c:v>184.21100000000001</c:v>
                </c:pt>
                <c:pt idx="67">
                  <c:v>185.17500000000001</c:v>
                </c:pt>
                <c:pt idx="68">
                  <c:v>186.13499999999999</c:v>
                </c:pt>
                <c:pt idx="69">
                  <c:v>187.09200000000001</c:v>
                </c:pt>
                <c:pt idx="70">
                  <c:v>188.047</c:v>
                </c:pt>
                <c:pt idx="71">
                  <c:v>189.01400000000001</c:v>
                </c:pt>
                <c:pt idx="72">
                  <c:v>189.97200000000001</c:v>
                </c:pt>
                <c:pt idx="73">
                  <c:v>190.93</c:v>
                </c:pt>
                <c:pt idx="74">
                  <c:v>191.88900000000001</c:v>
                </c:pt>
                <c:pt idx="75">
                  <c:v>192.85499999999999</c:v>
                </c:pt>
                <c:pt idx="76">
                  <c:v>193.81100000000001</c:v>
                </c:pt>
                <c:pt idx="77">
                  <c:v>194.77099999999999</c:v>
                </c:pt>
                <c:pt idx="78">
                  <c:v>195.72800000000001</c:v>
                </c:pt>
                <c:pt idx="79">
                  <c:v>196.69200000000001</c:v>
                </c:pt>
                <c:pt idx="80">
                  <c:v>197.65199999999999</c:v>
                </c:pt>
                <c:pt idx="81">
                  <c:v>198.607</c:v>
                </c:pt>
                <c:pt idx="82">
                  <c:v>199.56700000000001</c:v>
                </c:pt>
                <c:pt idx="83">
                  <c:v>200.53100000000001</c:v>
                </c:pt>
                <c:pt idx="84">
                  <c:v>201.49100000000001</c:v>
                </c:pt>
                <c:pt idx="85">
                  <c:v>202.45500000000001</c:v>
                </c:pt>
                <c:pt idx="86">
                  <c:v>203.40899999999999</c:v>
                </c:pt>
                <c:pt idx="87">
                  <c:v>204.37100000000001</c:v>
                </c:pt>
                <c:pt idx="88">
                  <c:v>205.32900000000001</c:v>
                </c:pt>
                <c:pt idx="89">
                  <c:v>206.29499999999999</c:v>
                </c:pt>
                <c:pt idx="90">
                  <c:v>207.25399999999999</c:v>
                </c:pt>
                <c:pt idx="91">
                  <c:v>208.21</c:v>
                </c:pt>
                <c:pt idx="92">
                  <c:v>209.167</c:v>
                </c:pt>
                <c:pt idx="93">
                  <c:v>210.13399999999999</c:v>
                </c:pt>
                <c:pt idx="94">
                  <c:v>211.09299999999999</c:v>
                </c:pt>
                <c:pt idx="95">
                  <c:v>212.05099999999999</c:v>
                </c:pt>
                <c:pt idx="96">
                  <c:v>213.00899999999999</c:v>
                </c:pt>
                <c:pt idx="97">
                  <c:v>213.97300000000001</c:v>
                </c:pt>
                <c:pt idx="98">
                  <c:v>214.93299999999999</c:v>
                </c:pt>
                <c:pt idx="99">
                  <c:v>215.89099999999999</c:v>
                </c:pt>
                <c:pt idx="100">
                  <c:v>216.84800000000001</c:v>
                </c:pt>
                <c:pt idx="101">
                  <c:v>217.81200000000001</c:v>
                </c:pt>
                <c:pt idx="102">
                  <c:v>218.77199999999999</c:v>
                </c:pt>
                <c:pt idx="103">
                  <c:v>219.73099999999999</c:v>
                </c:pt>
                <c:pt idx="104">
                  <c:v>220.69499999999999</c:v>
                </c:pt>
                <c:pt idx="105">
                  <c:v>221.65199999999999</c:v>
                </c:pt>
                <c:pt idx="106">
                  <c:v>222.61099999999999</c:v>
                </c:pt>
                <c:pt idx="107">
                  <c:v>223.56700000000001</c:v>
                </c:pt>
                <c:pt idx="108">
                  <c:v>224.53399999999999</c:v>
                </c:pt>
                <c:pt idx="109">
                  <c:v>225.489</c:v>
                </c:pt>
                <c:pt idx="110">
                  <c:v>226.44900000000001</c:v>
                </c:pt>
                <c:pt idx="111">
                  <c:v>227.40700000000001</c:v>
                </c:pt>
                <c:pt idx="112">
                  <c:v>228.36799999999999</c:v>
                </c:pt>
                <c:pt idx="113">
                  <c:v>229.32900000000001</c:v>
                </c:pt>
                <c:pt idx="114">
                  <c:v>230.28899999999999</c:v>
                </c:pt>
                <c:pt idx="115">
                  <c:v>231.25399999999999</c:v>
                </c:pt>
                <c:pt idx="116">
                  <c:v>232.214</c:v>
                </c:pt>
                <c:pt idx="117">
                  <c:v>233.16900000000001</c:v>
                </c:pt>
                <c:pt idx="118">
                  <c:v>234.12799999999999</c:v>
                </c:pt>
                <c:pt idx="119">
                  <c:v>235.09299999999999</c:v>
                </c:pt>
                <c:pt idx="120">
                  <c:v>236.053</c:v>
                </c:pt>
                <c:pt idx="121">
                  <c:v>237.011</c:v>
                </c:pt>
                <c:pt idx="122">
                  <c:v>237.96700000000001</c:v>
                </c:pt>
                <c:pt idx="123">
                  <c:v>238.934</c:v>
                </c:pt>
                <c:pt idx="124">
                  <c:v>239.89400000000001</c:v>
                </c:pt>
                <c:pt idx="125">
                  <c:v>240.84800000000001</c:v>
                </c:pt>
                <c:pt idx="126">
                  <c:v>241.80699999999999</c:v>
                </c:pt>
                <c:pt idx="127">
                  <c:v>242.77199999999999</c:v>
                </c:pt>
                <c:pt idx="128">
                  <c:v>243.73099999999999</c:v>
                </c:pt>
                <c:pt idx="129">
                  <c:v>244.69</c:v>
                </c:pt>
                <c:pt idx="130">
                  <c:v>245.64699999999999</c:v>
                </c:pt>
                <c:pt idx="131">
                  <c:v>246.61099999999999</c:v>
                </c:pt>
                <c:pt idx="132">
                  <c:v>247.572</c:v>
                </c:pt>
                <c:pt idx="133">
                  <c:v>248.535</c:v>
                </c:pt>
                <c:pt idx="134">
                  <c:v>249.495</c:v>
                </c:pt>
                <c:pt idx="135">
                  <c:v>250.45</c:v>
                </c:pt>
                <c:pt idx="136">
                  <c:v>251.41</c:v>
                </c:pt>
                <c:pt idx="137">
                  <c:v>252.374</c:v>
                </c:pt>
                <c:pt idx="138">
                  <c:v>253.327</c:v>
                </c:pt>
                <c:pt idx="139">
                  <c:v>254.28899999999999</c:v>
                </c:pt>
                <c:pt idx="140">
                  <c:v>255.24700000000001</c:v>
                </c:pt>
                <c:pt idx="141">
                  <c:v>256.214</c:v>
                </c:pt>
                <c:pt idx="142">
                  <c:v>257.173</c:v>
                </c:pt>
                <c:pt idx="143">
                  <c:v>258.12900000000002</c:v>
                </c:pt>
                <c:pt idx="144">
                  <c:v>259.08699999999999</c:v>
                </c:pt>
                <c:pt idx="145">
                  <c:v>260.05399999999997</c:v>
                </c:pt>
                <c:pt idx="146">
                  <c:v>261.01100000000002</c:v>
                </c:pt>
                <c:pt idx="147">
                  <c:v>261.97000000000003</c:v>
                </c:pt>
                <c:pt idx="148">
                  <c:v>262.92700000000002</c:v>
                </c:pt>
                <c:pt idx="149">
                  <c:v>263.89299999999997</c:v>
                </c:pt>
                <c:pt idx="150">
                  <c:v>264.85199999999998</c:v>
                </c:pt>
                <c:pt idx="151">
                  <c:v>265.815</c:v>
                </c:pt>
                <c:pt idx="152">
                  <c:v>266.767</c:v>
                </c:pt>
                <c:pt idx="153">
                  <c:v>267.72899999999998</c:v>
                </c:pt>
                <c:pt idx="154">
                  <c:v>268.69</c:v>
                </c:pt>
                <c:pt idx="155">
                  <c:v>269.64699999999999</c:v>
                </c:pt>
                <c:pt idx="156">
                  <c:v>270.613</c:v>
                </c:pt>
                <c:pt idx="157">
                  <c:v>271.57100000000003</c:v>
                </c:pt>
                <c:pt idx="158">
                  <c:v>272.52800000000002</c:v>
                </c:pt>
                <c:pt idx="159">
                  <c:v>273.495</c:v>
                </c:pt>
                <c:pt idx="160">
                  <c:v>274.45299999999997</c:v>
                </c:pt>
                <c:pt idx="161">
                  <c:v>275.41000000000003</c:v>
                </c:pt>
                <c:pt idx="162">
                  <c:v>276.36700000000002</c:v>
                </c:pt>
              </c:numCache>
            </c:numRef>
          </c:xVal>
          <c:yVal>
            <c:numRef>
              <c:f>'14.08 (16)'!$C$2:$C$164</c:f>
              <c:numCache>
                <c:formatCode>0.0</c:formatCode>
                <c:ptCount val="163"/>
                <c:pt idx="0">
                  <c:v>53.3</c:v>
                </c:pt>
                <c:pt idx="1">
                  <c:v>53.3</c:v>
                </c:pt>
                <c:pt idx="2">
                  <c:v>53.3</c:v>
                </c:pt>
                <c:pt idx="3">
                  <c:v>53.3</c:v>
                </c:pt>
                <c:pt idx="4">
                  <c:v>53.3</c:v>
                </c:pt>
                <c:pt idx="5">
                  <c:v>53.3</c:v>
                </c:pt>
                <c:pt idx="6">
                  <c:v>53.3</c:v>
                </c:pt>
                <c:pt idx="7">
                  <c:v>53.3</c:v>
                </c:pt>
                <c:pt idx="8">
                  <c:v>53.3</c:v>
                </c:pt>
                <c:pt idx="9">
                  <c:v>53.3</c:v>
                </c:pt>
                <c:pt idx="10">
                  <c:v>53.3</c:v>
                </c:pt>
                <c:pt idx="11">
                  <c:v>53.3</c:v>
                </c:pt>
                <c:pt idx="12">
                  <c:v>53.3</c:v>
                </c:pt>
                <c:pt idx="13">
                  <c:v>53.3</c:v>
                </c:pt>
                <c:pt idx="14">
                  <c:v>53.3</c:v>
                </c:pt>
                <c:pt idx="15">
                  <c:v>53.3</c:v>
                </c:pt>
                <c:pt idx="16">
                  <c:v>53.3</c:v>
                </c:pt>
                <c:pt idx="17">
                  <c:v>53.3</c:v>
                </c:pt>
                <c:pt idx="18">
                  <c:v>53.3</c:v>
                </c:pt>
                <c:pt idx="19">
                  <c:v>53.3</c:v>
                </c:pt>
                <c:pt idx="20">
                  <c:v>53.3</c:v>
                </c:pt>
                <c:pt idx="21">
                  <c:v>53.3</c:v>
                </c:pt>
                <c:pt idx="22">
                  <c:v>53.3</c:v>
                </c:pt>
                <c:pt idx="23">
                  <c:v>53.3</c:v>
                </c:pt>
                <c:pt idx="24">
                  <c:v>53.3</c:v>
                </c:pt>
                <c:pt idx="25">
                  <c:v>53.3</c:v>
                </c:pt>
                <c:pt idx="26">
                  <c:v>53.3</c:v>
                </c:pt>
                <c:pt idx="27">
                  <c:v>53.3</c:v>
                </c:pt>
                <c:pt idx="28">
                  <c:v>53.3</c:v>
                </c:pt>
                <c:pt idx="29">
                  <c:v>53.3</c:v>
                </c:pt>
                <c:pt idx="30">
                  <c:v>53.3</c:v>
                </c:pt>
                <c:pt idx="31">
                  <c:v>53.3</c:v>
                </c:pt>
                <c:pt idx="32">
                  <c:v>53.3</c:v>
                </c:pt>
                <c:pt idx="33">
                  <c:v>53.3</c:v>
                </c:pt>
                <c:pt idx="34">
                  <c:v>53.3</c:v>
                </c:pt>
                <c:pt idx="35">
                  <c:v>53.3</c:v>
                </c:pt>
                <c:pt idx="36">
                  <c:v>53.3</c:v>
                </c:pt>
                <c:pt idx="37">
                  <c:v>53.3</c:v>
                </c:pt>
                <c:pt idx="38">
                  <c:v>53.3</c:v>
                </c:pt>
                <c:pt idx="39">
                  <c:v>53.3</c:v>
                </c:pt>
                <c:pt idx="40">
                  <c:v>53.3</c:v>
                </c:pt>
                <c:pt idx="41">
                  <c:v>53.3</c:v>
                </c:pt>
                <c:pt idx="42">
                  <c:v>53.3</c:v>
                </c:pt>
                <c:pt idx="43">
                  <c:v>53.3</c:v>
                </c:pt>
                <c:pt idx="44">
                  <c:v>53.3</c:v>
                </c:pt>
                <c:pt idx="45">
                  <c:v>53.3</c:v>
                </c:pt>
                <c:pt idx="46">
                  <c:v>53.3</c:v>
                </c:pt>
                <c:pt idx="47">
                  <c:v>53.3</c:v>
                </c:pt>
                <c:pt idx="48">
                  <c:v>53.3</c:v>
                </c:pt>
                <c:pt idx="49">
                  <c:v>53.3</c:v>
                </c:pt>
                <c:pt idx="50">
                  <c:v>53.3</c:v>
                </c:pt>
                <c:pt idx="51">
                  <c:v>53.3</c:v>
                </c:pt>
                <c:pt idx="52">
                  <c:v>53.3</c:v>
                </c:pt>
                <c:pt idx="53">
                  <c:v>53.3</c:v>
                </c:pt>
                <c:pt idx="54">
                  <c:v>53.3</c:v>
                </c:pt>
                <c:pt idx="55">
                  <c:v>53.3</c:v>
                </c:pt>
                <c:pt idx="56">
                  <c:v>53.3</c:v>
                </c:pt>
                <c:pt idx="57">
                  <c:v>53.3</c:v>
                </c:pt>
                <c:pt idx="58">
                  <c:v>53.3</c:v>
                </c:pt>
                <c:pt idx="59">
                  <c:v>53.3</c:v>
                </c:pt>
                <c:pt idx="60">
                  <c:v>53.3</c:v>
                </c:pt>
                <c:pt idx="61">
                  <c:v>53.3</c:v>
                </c:pt>
                <c:pt idx="62">
                  <c:v>53.3</c:v>
                </c:pt>
                <c:pt idx="63">
                  <c:v>53.3</c:v>
                </c:pt>
                <c:pt idx="64">
                  <c:v>53.3</c:v>
                </c:pt>
                <c:pt idx="65">
                  <c:v>53.3</c:v>
                </c:pt>
                <c:pt idx="66">
                  <c:v>53.3</c:v>
                </c:pt>
                <c:pt idx="67">
                  <c:v>53.3</c:v>
                </c:pt>
                <c:pt idx="68">
                  <c:v>53.3</c:v>
                </c:pt>
                <c:pt idx="69">
                  <c:v>53.3</c:v>
                </c:pt>
                <c:pt idx="70">
                  <c:v>53.3</c:v>
                </c:pt>
                <c:pt idx="71">
                  <c:v>53.3</c:v>
                </c:pt>
                <c:pt idx="72">
                  <c:v>53.3</c:v>
                </c:pt>
                <c:pt idx="73">
                  <c:v>53.3</c:v>
                </c:pt>
                <c:pt idx="74">
                  <c:v>53.3</c:v>
                </c:pt>
                <c:pt idx="75">
                  <c:v>53.3</c:v>
                </c:pt>
                <c:pt idx="76">
                  <c:v>53.3</c:v>
                </c:pt>
                <c:pt idx="77">
                  <c:v>53.3</c:v>
                </c:pt>
                <c:pt idx="78">
                  <c:v>53.3</c:v>
                </c:pt>
                <c:pt idx="79">
                  <c:v>53.3</c:v>
                </c:pt>
                <c:pt idx="80">
                  <c:v>53.3</c:v>
                </c:pt>
                <c:pt idx="81">
                  <c:v>53.3</c:v>
                </c:pt>
                <c:pt idx="82">
                  <c:v>53.3</c:v>
                </c:pt>
                <c:pt idx="83">
                  <c:v>53.3</c:v>
                </c:pt>
                <c:pt idx="84">
                  <c:v>53.3</c:v>
                </c:pt>
                <c:pt idx="85">
                  <c:v>53.3</c:v>
                </c:pt>
                <c:pt idx="86">
                  <c:v>53.3</c:v>
                </c:pt>
                <c:pt idx="87">
                  <c:v>53.3</c:v>
                </c:pt>
                <c:pt idx="88">
                  <c:v>53.3</c:v>
                </c:pt>
                <c:pt idx="89">
                  <c:v>53.3</c:v>
                </c:pt>
                <c:pt idx="90">
                  <c:v>53.3</c:v>
                </c:pt>
                <c:pt idx="91">
                  <c:v>53.3</c:v>
                </c:pt>
                <c:pt idx="92">
                  <c:v>53.3</c:v>
                </c:pt>
                <c:pt idx="93">
                  <c:v>53.3</c:v>
                </c:pt>
                <c:pt idx="94">
                  <c:v>53.3</c:v>
                </c:pt>
                <c:pt idx="95">
                  <c:v>53.3</c:v>
                </c:pt>
                <c:pt idx="96">
                  <c:v>53.3</c:v>
                </c:pt>
                <c:pt idx="97">
                  <c:v>53.3</c:v>
                </c:pt>
                <c:pt idx="98">
                  <c:v>53.3</c:v>
                </c:pt>
                <c:pt idx="99">
                  <c:v>53.3</c:v>
                </c:pt>
                <c:pt idx="100">
                  <c:v>53.3</c:v>
                </c:pt>
                <c:pt idx="101">
                  <c:v>53.3</c:v>
                </c:pt>
                <c:pt idx="102">
                  <c:v>53.3</c:v>
                </c:pt>
                <c:pt idx="103">
                  <c:v>53.3</c:v>
                </c:pt>
                <c:pt idx="104">
                  <c:v>53.3</c:v>
                </c:pt>
                <c:pt idx="105">
                  <c:v>53.3</c:v>
                </c:pt>
                <c:pt idx="106">
                  <c:v>53.3</c:v>
                </c:pt>
                <c:pt idx="107">
                  <c:v>53.3</c:v>
                </c:pt>
                <c:pt idx="108">
                  <c:v>53.3</c:v>
                </c:pt>
                <c:pt idx="109">
                  <c:v>53.3</c:v>
                </c:pt>
                <c:pt idx="110">
                  <c:v>53.3</c:v>
                </c:pt>
                <c:pt idx="111">
                  <c:v>53.3</c:v>
                </c:pt>
                <c:pt idx="112">
                  <c:v>53.3</c:v>
                </c:pt>
                <c:pt idx="113">
                  <c:v>53.3</c:v>
                </c:pt>
                <c:pt idx="114">
                  <c:v>53.3</c:v>
                </c:pt>
                <c:pt idx="115">
                  <c:v>53.3</c:v>
                </c:pt>
                <c:pt idx="116">
                  <c:v>53.3</c:v>
                </c:pt>
                <c:pt idx="117">
                  <c:v>53.3</c:v>
                </c:pt>
                <c:pt idx="118">
                  <c:v>53.3</c:v>
                </c:pt>
                <c:pt idx="119">
                  <c:v>53.3</c:v>
                </c:pt>
                <c:pt idx="120">
                  <c:v>53.3</c:v>
                </c:pt>
                <c:pt idx="121">
                  <c:v>53.3</c:v>
                </c:pt>
                <c:pt idx="122">
                  <c:v>53.3</c:v>
                </c:pt>
                <c:pt idx="123">
                  <c:v>53.3</c:v>
                </c:pt>
                <c:pt idx="124">
                  <c:v>53.3</c:v>
                </c:pt>
                <c:pt idx="125">
                  <c:v>53.3</c:v>
                </c:pt>
                <c:pt idx="126">
                  <c:v>53.3</c:v>
                </c:pt>
                <c:pt idx="127">
                  <c:v>53.3</c:v>
                </c:pt>
                <c:pt idx="128">
                  <c:v>53.3</c:v>
                </c:pt>
                <c:pt idx="129">
                  <c:v>53.3</c:v>
                </c:pt>
                <c:pt idx="130">
                  <c:v>53.3</c:v>
                </c:pt>
                <c:pt idx="131">
                  <c:v>53.3</c:v>
                </c:pt>
                <c:pt idx="132">
                  <c:v>53.3</c:v>
                </c:pt>
                <c:pt idx="133">
                  <c:v>53.3</c:v>
                </c:pt>
                <c:pt idx="134">
                  <c:v>53.3</c:v>
                </c:pt>
                <c:pt idx="135">
                  <c:v>53.3</c:v>
                </c:pt>
                <c:pt idx="136">
                  <c:v>53.3</c:v>
                </c:pt>
                <c:pt idx="137">
                  <c:v>53.3</c:v>
                </c:pt>
                <c:pt idx="138">
                  <c:v>53.3</c:v>
                </c:pt>
                <c:pt idx="139">
                  <c:v>53.3</c:v>
                </c:pt>
                <c:pt idx="140">
                  <c:v>53.3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53.3</c:v>
                </c:pt>
                <c:pt idx="146">
                  <c:v>53.3</c:v>
                </c:pt>
                <c:pt idx="147">
                  <c:v>53.3</c:v>
                </c:pt>
                <c:pt idx="148">
                  <c:v>53.3</c:v>
                </c:pt>
                <c:pt idx="149">
                  <c:v>53.3</c:v>
                </c:pt>
                <c:pt idx="150">
                  <c:v>53.3</c:v>
                </c:pt>
                <c:pt idx="151">
                  <c:v>53.3</c:v>
                </c:pt>
                <c:pt idx="152">
                  <c:v>53.3</c:v>
                </c:pt>
                <c:pt idx="153">
                  <c:v>53.3</c:v>
                </c:pt>
                <c:pt idx="154">
                  <c:v>53.3</c:v>
                </c:pt>
                <c:pt idx="155">
                  <c:v>53.3</c:v>
                </c:pt>
                <c:pt idx="156">
                  <c:v>53.3</c:v>
                </c:pt>
                <c:pt idx="157">
                  <c:v>53.3</c:v>
                </c:pt>
                <c:pt idx="158">
                  <c:v>53.3</c:v>
                </c:pt>
                <c:pt idx="159">
                  <c:v>53.3</c:v>
                </c:pt>
                <c:pt idx="160">
                  <c:v>53.3</c:v>
                </c:pt>
                <c:pt idx="161">
                  <c:v>53.3</c:v>
                </c:pt>
                <c:pt idx="162">
                  <c:v>53.3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97024"/>
        <c:axId val="125298560"/>
      </c:scatterChart>
      <c:valAx>
        <c:axId val="12529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298560"/>
        <c:crosses val="autoZero"/>
        <c:crossBetween val="midCat"/>
      </c:valAx>
      <c:valAx>
        <c:axId val="1252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29702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(16)'!$M$1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(16)'!$L$2:$L$283</c:f>
              <c:numCache>
                <c:formatCode>General</c:formatCode>
                <c:ptCount val="282"/>
                <c:pt idx="0">
                  <c:v>113.167</c:v>
                </c:pt>
                <c:pt idx="1">
                  <c:v>114.13200000000001</c:v>
                </c:pt>
                <c:pt idx="2">
                  <c:v>115.095</c:v>
                </c:pt>
                <c:pt idx="3">
                  <c:v>116.05</c:v>
                </c:pt>
                <c:pt idx="4">
                  <c:v>117.011</c:v>
                </c:pt>
                <c:pt idx="5">
                  <c:v>117.974</c:v>
                </c:pt>
                <c:pt idx="6">
                  <c:v>118.92700000000001</c:v>
                </c:pt>
                <c:pt idx="7">
                  <c:v>119.90300000000001</c:v>
                </c:pt>
                <c:pt idx="8">
                  <c:v>120.852</c:v>
                </c:pt>
                <c:pt idx="9">
                  <c:v>121.815</c:v>
                </c:pt>
                <c:pt idx="10">
                  <c:v>122.773</c:v>
                </c:pt>
                <c:pt idx="11">
                  <c:v>123.732</c:v>
                </c:pt>
                <c:pt idx="12">
                  <c:v>124.688</c:v>
                </c:pt>
                <c:pt idx="13">
                  <c:v>125.654</c:v>
                </c:pt>
                <c:pt idx="14">
                  <c:v>126.61199999999999</c:v>
                </c:pt>
                <c:pt idx="15">
                  <c:v>127.569</c:v>
                </c:pt>
                <c:pt idx="16">
                  <c:v>128.53</c:v>
                </c:pt>
                <c:pt idx="17">
                  <c:v>129.49100000000001</c:v>
                </c:pt>
                <c:pt idx="18">
                  <c:v>130.453</c:v>
                </c:pt>
                <c:pt idx="19">
                  <c:v>131.40700000000001</c:v>
                </c:pt>
                <c:pt idx="20">
                  <c:v>132.36699999999999</c:v>
                </c:pt>
                <c:pt idx="21">
                  <c:v>133.33000000000001</c:v>
                </c:pt>
                <c:pt idx="22">
                  <c:v>134.29300000000001</c:v>
                </c:pt>
                <c:pt idx="23">
                  <c:v>135.24700000000001</c:v>
                </c:pt>
                <c:pt idx="24">
                  <c:v>136.20699999999999</c:v>
                </c:pt>
                <c:pt idx="25">
                  <c:v>137.17400000000001</c:v>
                </c:pt>
                <c:pt idx="26">
                  <c:v>138.13</c:v>
                </c:pt>
                <c:pt idx="27">
                  <c:v>139.08699999999999</c:v>
                </c:pt>
                <c:pt idx="28">
                  <c:v>140.054</c:v>
                </c:pt>
                <c:pt idx="29">
                  <c:v>141.012</c:v>
                </c:pt>
                <c:pt idx="30">
                  <c:v>141.96799999999999</c:v>
                </c:pt>
                <c:pt idx="31">
                  <c:v>142.935</c:v>
                </c:pt>
                <c:pt idx="32">
                  <c:v>143.887</c:v>
                </c:pt>
                <c:pt idx="33">
                  <c:v>144.85300000000001</c:v>
                </c:pt>
                <c:pt idx="34">
                  <c:v>145.809</c:v>
                </c:pt>
                <c:pt idx="35">
                  <c:v>146.773</c:v>
                </c:pt>
                <c:pt idx="36">
                  <c:v>147.73400000000001</c:v>
                </c:pt>
                <c:pt idx="37">
                  <c:v>148.68799999999999</c:v>
                </c:pt>
                <c:pt idx="38">
                  <c:v>149.648</c:v>
                </c:pt>
                <c:pt idx="39">
                  <c:v>150.61099999999999</c:v>
                </c:pt>
                <c:pt idx="40">
                  <c:v>151.57300000000001</c:v>
                </c:pt>
                <c:pt idx="41">
                  <c:v>152.52699999999999</c:v>
                </c:pt>
                <c:pt idx="42">
                  <c:v>153.49</c:v>
                </c:pt>
                <c:pt idx="43">
                  <c:v>154.45400000000001</c:v>
                </c:pt>
                <c:pt idx="44">
                  <c:v>155.411</c:v>
                </c:pt>
                <c:pt idx="45">
                  <c:v>156.36699999999999</c:v>
                </c:pt>
                <c:pt idx="46">
                  <c:v>157.334</c:v>
                </c:pt>
                <c:pt idx="47">
                  <c:v>158.292</c:v>
                </c:pt>
                <c:pt idx="48">
                  <c:v>159.25</c:v>
                </c:pt>
                <c:pt idx="49">
                  <c:v>160.20699999999999</c:v>
                </c:pt>
                <c:pt idx="50">
                  <c:v>161.173</c:v>
                </c:pt>
                <c:pt idx="51">
                  <c:v>162.13300000000001</c:v>
                </c:pt>
                <c:pt idx="52">
                  <c:v>163.09</c:v>
                </c:pt>
                <c:pt idx="53">
                  <c:v>164.054</c:v>
                </c:pt>
                <c:pt idx="54">
                  <c:v>165.01499999999999</c:v>
                </c:pt>
                <c:pt idx="55">
                  <c:v>165.96899999999999</c:v>
                </c:pt>
                <c:pt idx="56">
                  <c:v>166.929</c:v>
                </c:pt>
                <c:pt idx="57">
                  <c:v>167.90299999999999</c:v>
                </c:pt>
                <c:pt idx="58">
                  <c:v>168.84800000000001</c:v>
                </c:pt>
                <c:pt idx="59">
                  <c:v>169.81200000000001</c:v>
                </c:pt>
                <c:pt idx="60">
                  <c:v>170.767</c:v>
                </c:pt>
                <c:pt idx="61">
                  <c:v>171.733</c:v>
                </c:pt>
                <c:pt idx="62">
                  <c:v>172.691</c:v>
                </c:pt>
                <c:pt idx="63">
                  <c:v>173.649</c:v>
                </c:pt>
                <c:pt idx="64">
                  <c:v>174.607</c:v>
                </c:pt>
                <c:pt idx="65">
                  <c:v>175.572</c:v>
                </c:pt>
                <c:pt idx="66">
                  <c:v>176.53100000000001</c:v>
                </c:pt>
                <c:pt idx="67">
                  <c:v>177.48699999999999</c:v>
                </c:pt>
                <c:pt idx="68">
                  <c:v>178.44900000000001</c:v>
                </c:pt>
                <c:pt idx="69">
                  <c:v>179.411</c:v>
                </c:pt>
                <c:pt idx="70">
                  <c:v>180.37200000000001</c:v>
                </c:pt>
                <c:pt idx="71">
                  <c:v>181.33500000000001</c:v>
                </c:pt>
                <c:pt idx="72">
                  <c:v>182.28700000000001</c:v>
                </c:pt>
                <c:pt idx="73">
                  <c:v>183.25</c:v>
                </c:pt>
                <c:pt idx="74">
                  <c:v>184.21100000000001</c:v>
                </c:pt>
                <c:pt idx="75">
                  <c:v>185.17500000000001</c:v>
                </c:pt>
                <c:pt idx="76">
                  <c:v>186.13499999999999</c:v>
                </c:pt>
                <c:pt idx="77">
                  <c:v>187.09200000000001</c:v>
                </c:pt>
                <c:pt idx="78">
                  <c:v>188.047</c:v>
                </c:pt>
                <c:pt idx="79">
                  <c:v>189.01400000000001</c:v>
                </c:pt>
                <c:pt idx="80">
                  <c:v>189.97200000000001</c:v>
                </c:pt>
                <c:pt idx="81">
                  <c:v>190.93</c:v>
                </c:pt>
                <c:pt idx="82">
                  <c:v>191.88900000000001</c:v>
                </c:pt>
                <c:pt idx="83">
                  <c:v>192.85499999999999</c:v>
                </c:pt>
                <c:pt idx="84">
                  <c:v>193.81100000000001</c:v>
                </c:pt>
                <c:pt idx="85">
                  <c:v>194.77099999999999</c:v>
                </c:pt>
                <c:pt idx="86">
                  <c:v>195.72800000000001</c:v>
                </c:pt>
                <c:pt idx="87">
                  <c:v>196.69200000000001</c:v>
                </c:pt>
                <c:pt idx="88">
                  <c:v>197.65199999999999</c:v>
                </c:pt>
                <c:pt idx="89">
                  <c:v>198.607</c:v>
                </c:pt>
                <c:pt idx="90">
                  <c:v>199.56700000000001</c:v>
                </c:pt>
                <c:pt idx="91">
                  <c:v>200.53100000000001</c:v>
                </c:pt>
                <c:pt idx="92">
                  <c:v>201.49100000000001</c:v>
                </c:pt>
                <c:pt idx="93">
                  <c:v>202.45500000000001</c:v>
                </c:pt>
                <c:pt idx="94">
                  <c:v>203.40899999999999</c:v>
                </c:pt>
                <c:pt idx="95">
                  <c:v>204.37100000000001</c:v>
                </c:pt>
                <c:pt idx="96">
                  <c:v>205.328</c:v>
                </c:pt>
                <c:pt idx="97">
                  <c:v>206.29499999999999</c:v>
                </c:pt>
                <c:pt idx="98">
                  <c:v>207.25399999999999</c:v>
                </c:pt>
                <c:pt idx="99">
                  <c:v>208.21100000000001</c:v>
                </c:pt>
                <c:pt idx="100">
                  <c:v>209.167</c:v>
                </c:pt>
                <c:pt idx="101">
                  <c:v>210.13399999999999</c:v>
                </c:pt>
                <c:pt idx="102">
                  <c:v>211.09200000000001</c:v>
                </c:pt>
                <c:pt idx="103">
                  <c:v>212.05199999999999</c:v>
                </c:pt>
                <c:pt idx="104">
                  <c:v>213.00899999999999</c:v>
                </c:pt>
                <c:pt idx="105">
                  <c:v>213.97300000000001</c:v>
                </c:pt>
                <c:pt idx="106">
                  <c:v>214.93299999999999</c:v>
                </c:pt>
                <c:pt idx="107">
                  <c:v>215.89</c:v>
                </c:pt>
                <c:pt idx="108">
                  <c:v>216.84800000000001</c:v>
                </c:pt>
                <c:pt idx="109">
                  <c:v>217.81200000000001</c:v>
                </c:pt>
                <c:pt idx="110">
                  <c:v>218.77199999999999</c:v>
                </c:pt>
                <c:pt idx="111">
                  <c:v>219.73099999999999</c:v>
                </c:pt>
                <c:pt idx="112">
                  <c:v>220.69499999999999</c:v>
                </c:pt>
                <c:pt idx="113">
                  <c:v>221.65199999999999</c:v>
                </c:pt>
                <c:pt idx="114">
                  <c:v>222.61099999999999</c:v>
                </c:pt>
                <c:pt idx="115">
                  <c:v>223.56700000000001</c:v>
                </c:pt>
                <c:pt idx="116">
                  <c:v>224.53399999999999</c:v>
                </c:pt>
                <c:pt idx="117">
                  <c:v>225.489</c:v>
                </c:pt>
                <c:pt idx="118">
                  <c:v>226.44900000000001</c:v>
                </c:pt>
                <c:pt idx="119">
                  <c:v>227.40700000000001</c:v>
                </c:pt>
                <c:pt idx="120">
                  <c:v>228.36799999999999</c:v>
                </c:pt>
                <c:pt idx="121">
                  <c:v>229.32900000000001</c:v>
                </c:pt>
                <c:pt idx="122">
                  <c:v>230.28899999999999</c:v>
                </c:pt>
                <c:pt idx="123">
                  <c:v>231.25399999999999</c:v>
                </c:pt>
                <c:pt idx="124">
                  <c:v>232.214</c:v>
                </c:pt>
                <c:pt idx="125">
                  <c:v>233.16900000000001</c:v>
                </c:pt>
                <c:pt idx="126">
                  <c:v>234.12799999999999</c:v>
                </c:pt>
                <c:pt idx="127">
                  <c:v>235.09299999999999</c:v>
                </c:pt>
                <c:pt idx="128">
                  <c:v>236.053</c:v>
                </c:pt>
                <c:pt idx="129">
                  <c:v>237.012</c:v>
                </c:pt>
                <c:pt idx="130">
                  <c:v>237.96700000000001</c:v>
                </c:pt>
                <c:pt idx="131">
                  <c:v>238.934</c:v>
                </c:pt>
                <c:pt idx="132">
                  <c:v>239.89400000000001</c:v>
                </c:pt>
                <c:pt idx="133">
                  <c:v>240.84800000000001</c:v>
                </c:pt>
                <c:pt idx="134">
                  <c:v>241.80699999999999</c:v>
                </c:pt>
                <c:pt idx="135">
                  <c:v>242.77199999999999</c:v>
                </c:pt>
                <c:pt idx="136">
                  <c:v>243.73</c:v>
                </c:pt>
                <c:pt idx="137">
                  <c:v>244.69</c:v>
                </c:pt>
                <c:pt idx="138">
                  <c:v>245.64699999999999</c:v>
                </c:pt>
                <c:pt idx="139">
                  <c:v>246.61099999999999</c:v>
                </c:pt>
                <c:pt idx="140">
                  <c:v>247.57300000000001</c:v>
                </c:pt>
                <c:pt idx="141">
                  <c:v>248.535</c:v>
                </c:pt>
                <c:pt idx="142">
                  <c:v>249.495</c:v>
                </c:pt>
                <c:pt idx="143">
                  <c:v>250.45</c:v>
                </c:pt>
                <c:pt idx="144">
                  <c:v>251.41</c:v>
                </c:pt>
                <c:pt idx="145">
                  <c:v>252.374</c:v>
                </c:pt>
                <c:pt idx="146">
                  <c:v>253.327</c:v>
                </c:pt>
                <c:pt idx="147">
                  <c:v>254.29</c:v>
                </c:pt>
                <c:pt idx="148">
                  <c:v>255.24700000000001</c:v>
                </c:pt>
                <c:pt idx="149">
                  <c:v>256.21499999999997</c:v>
                </c:pt>
                <c:pt idx="150">
                  <c:v>257.173</c:v>
                </c:pt>
                <c:pt idx="151">
                  <c:v>258.12900000000002</c:v>
                </c:pt>
                <c:pt idx="152">
                  <c:v>259.08699999999999</c:v>
                </c:pt>
                <c:pt idx="153">
                  <c:v>260.05399999999997</c:v>
                </c:pt>
                <c:pt idx="154">
                  <c:v>261.01100000000002</c:v>
                </c:pt>
                <c:pt idx="155">
                  <c:v>261.97000000000003</c:v>
                </c:pt>
                <c:pt idx="156">
                  <c:v>262.92700000000002</c:v>
                </c:pt>
                <c:pt idx="157">
                  <c:v>263.89299999999997</c:v>
                </c:pt>
                <c:pt idx="158">
                  <c:v>264.85199999999998</c:v>
                </c:pt>
                <c:pt idx="159">
                  <c:v>265.815</c:v>
                </c:pt>
                <c:pt idx="160">
                  <c:v>266.767</c:v>
                </c:pt>
                <c:pt idx="161">
                  <c:v>267.72899999999998</c:v>
                </c:pt>
                <c:pt idx="162">
                  <c:v>268.69</c:v>
                </c:pt>
                <c:pt idx="163">
                  <c:v>269.64699999999999</c:v>
                </c:pt>
                <c:pt idx="164">
                  <c:v>270.613</c:v>
                </c:pt>
                <c:pt idx="165">
                  <c:v>271.57100000000003</c:v>
                </c:pt>
                <c:pt idx="166">
                  <c:v>272.52800000000002</c:v>
                </c:pt>
                <c:pt idx="167">
                  <c:v>273.495</c:v>
                </c:pt>
                <c:pt idx="168">
                  <c:v>274.45299999999997</c:v>
                </c:pt>
                <c:pt idx="169">
                  <c:v>275.41000000000003</c:v>
                </c:pt>
                <c:pt idx="170">
                  <c:v>276.36700000000002</c:v>
                </c:pt>
                <c:pt idx="171">
                  <c:v>277.334</c:v>
                </c:pt>
                <c:pt idx="172">
                  <c:v>278.28699999999998</c:v>
                </c:pt>
                <c:pt idx="173">
                  <c:v>279.24700000000001</c:v>
                </c:pt>
                <c:pt idx="174">
                  <c:v>280.20800000000003</c:v>
                </c:pt>
                <c:pt idx="175">
                  <c:v>281.17099999999999</c:v>
                </c:pt>
                <c:pt idx="176">
                  <c:v>282.13200000000001</c:v>
                </c:pt>
              </c:numCache>
            </c:numRef>
          </c:xVal>
          <c:yVal>
            <c:numRef>
              <c:f>'14.08 (16)'!$M$2:$M$283</c:f>
              <c:numCache>
                <c:formatCode>General</c:formatCode>
                <c:ptCount val="282"/>
                <c:pt idx="0">
                  <c:v>52.7</c:v>
                </c:pt>
                <c:pt idx="1">
                  <c:v>52.7</c:v>
                </c:pt>
                <c:pt idx="2">
                  <c:v>52.8</c:v>
                </c:pt>
                <c:pt idx="3">
                  <c:v>52.8</c:v>
                </c:pt>
                <c:pt idx="4">
                  <c:v>53.1</c:v>
                </c:pt>
                <c:pt idx="5">
                  <c:v>53.3</c:v>
                </c:pt>
                <c:pt idx="6">
                  <c:v>53.5</c:v>
                </c:pt>
                <c:pt idx="7">
                  <c:v>53.7</c:v>
                </c:pt>
                <c:pt idx="8">
                  <c:v>53.8</c:v>
                </c:pt>
                <c:pt idx="9">
                  <c:v>55.8</c:v>
                </c:pt>
                <c:pt idx="10">
                  <c:v>55.9</c:v>
                </c:pt>
                <c:pt idx="11">
                  <c:v>55.9</c:v>
                </c:pt>
                <c:pt idx="12">
                  <c:v>56</c:v>
                </c:pt>
                <c:pt idx="13">
                  <c:v>56.4</c:v>
                </c:pt>
                <c:pt idx="14">
                  <c:v>56.7</c:v>
                </c:pt>
                <c:pt idx="15">
                  <c:v>57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59.1</c:v>
                </c:pt>
                <c:pt idx="20">
                  <c:v>59.1</c:v>
                </c:pt>
                <c:pt idx="21">
                  <c:v>59.4</c:v>
                </c:pt>
                <c:pt idx="22">
                  <c:v>59.6</c:v>
                </c:pt>
                <c:pt idx="23">
                  <c:v>59.8</c:v>
                </c:pt>
                <c:pt idx="24">
                  <c:v>59.9</c:v>
                </c:pt>
                <c:pt idx="25">
                  <c:v>60</c:v>
                </c:pt>
                <c:pt idx="26">
                  <c:v>60.1</c:v>
                </c:pt>
                <c:pt idx="27">
                  <c:v>60.2</c:v>
                </c:pt>
                <c:pt idx="28">
                  <c:v>60.2</c:v>
                </c:pt>
                <c:pt idx="29">
                  <c:v>60.3</c:v>
                </c:pt>
                <c:pt idx="30">
                  <c:v>60.3</c:v>
                </c:pt>
                <c:pt idx="31">
                  <c:v>60.3</c:v>
                </c:pt>
                <c:pt idx="32">
                  <c:v>60.3</c:v>
                </c:pt>
                <c:pt idx="33">
                  <c:v>60.4</c:v>
                </c:pt>
                <c:pt idx="34">
                  <c:v>60.4</c:v>
                </c:pt>
                <c:pt idx="35">
                  <c:v>60.4</c:v>
                </c:pt>
                <c:pt idx="36">
                  <c:v>60.4</c:v>
                </c:pt>
                <c:pt idx="37">
                  <c:v>60.4</c:v>
                </c:pt>
                <c:pt idx="38">
                  <c:v>60.4</c:v>
                </c:pt>
                <c:pt idx="39">
                  <c:v>60.4</c:v>
                </c:pt>
                <c:pt idx="40">
                  <c:v>60.4</c:v>
                </c:pt>
                <c:pt idx="41">
                  <c:v>60.4</c:v>
                </c:pt>
                <c:pt idx="42">
                  <c:v>60.4</c:v>
                </c:pt>
                <c:pt idx="43">
                  <c:v>60.3</c:v>
                </c:pt>
                <c:pt idx="44">
                  <c:v>60.3</c:v>
                </c:pt>
                <c:pt idx="45">
                  <c:v>60.3</c:v>
                </c:pt>
                <c:pt idx="46">
                  <c:v>60.3</c:v>
                </c:pt>
                <c:pt idx="47">
                  <c:v>60.2</c:v>
                </c:pt>
                <c:pt idx="48">
                  <c:v>60.2</c:v>
                </c:pt>
                <c:pt idx="49">
                  <c:v>60.2</c:v>
                </c:pt>
                <c:pt idx="50">
                  <c:v>60.1</c:v>
                </c:pt>
                <c:pt idx="51">
                  <c:v>60.1</c:v>
                </c:pt>
                <c:pt idx="52">
                  <c:v>60.1</c:v>
                </c:pt>
                <c:pt idx="53">
                  <c:v>60</c:v>
                </c:pt>
                <c:pt idx="54">
                  <c:v>59.9</c:v>
                </c:pt>
                <c:pt idx="55">
                  <c:v>59.9</c:v>
                </c:pt>
                <c:pt idx="56">
                  <c:v>59.8</c:v>
                </c:pt>
                <c:pt idx="57">
                  <c:v>59.7</c:v>
                </c:pt>
                <c:pt idx="58">
                  <c:v>59.7</c:v>
                </c:pt>
                <c:pt idx="59">
                  <c:v>59.6</c:v>
                </c:pt>
                <c:pt idx="60">
                  <c:v>59.3</c:v>
                </c:pt>
                <c:pt idx="61">
                  <c:v>59</c:v>
                </c:pt>
                <c:pt idx="62">
                  <c:v>58.9</c:v>
                </c:pt>
                <c:pt idx="63">
                  <c:v>58.7</c:v>
                </c:pt>
                <c:pt idx="64">
                  <c:v>58.6</c:v>
                </c:pt>
                <c:pt idx="65">
                  <c:v>58.5</c:v>
                </c:pt>
                <c:pt idx="66">
                  <c:v>58.4</c:v>
                </c:pt>
                <c:pt idx="67">
                  <c:v>58.3</c:v>
                </c:pt>
                <c:pt idx="68">
                  <c:v>58.2</c:v>
                </c:pt>
                <c:pt idx="69">
                  <c:v>58.1</c:v>
                </c:pt>
                <c:pt idx="70">
                  <c:v>58</c:v>
                </c:pt>
                <c:pt idx="71">
                  <c:v>58</c:v>
                </c:pt>
                <c:pt idx="72">
                  <c:v>57.9</c:v>
                </c:pt>
                <c:pt idx="73">
                  <c:v>57.8</c:v>
                </c:pt>
                <c:pt idx="74">
                  <c:v>57.5</c:v>
                </c:pt>
                <c:pt idx="75">
                  <c:v>57.2</c:v>
                </c:pt>
                <c:pt idx="76">
                  <c:v>57</c:v>
                </c:pt>
                <c:pt idx="77">
                  <c:v>56.9</c:v>
                </c:pt>
                <c:pt idx="78">
                  <c:v>56.8</c:v>
                </c:pt>
                <c:pt idx="79">
                  <c:v>56.7</c:v>
                </c:pt>
                <c:pt idx="80">
                  <c:v>56.6</c:v>
                </c:pt>
                <c:pt idx="81">
                  <c:v>56.5</c:v>
                </c:pt>
                <c:pt idx="82">
                  <c:v>56.5</c:v>
                </c:pt>
                <c:pt idx="83">
                  <c:v>56.4</c:v>
                </c:pt>
                <c:pt idx="84">
                  <c:v>56.3</c:v>
                </c:pt>
                <c:pt idx="85">
                  <c:v>56.3</c:v>
                </c:pt>
                <c:pt idx="86">
                  <c:v>56.2</c:v>
                </c:pt>
                <c:pt idx="87">
                  <c:v>56.2</c:v>
                </c:pt>
                <c:pt idx="88">
                  <c:v>56.1</c:v>
                </c:pt>
                <c:pt idx="89">
                  <c:v>56.1</c:v>
                </c:pt>
                <c:pt idx="90">
                  <c:v>56</c:v>
                </c:pt>
                <c:pt idx="91">
                  <c:v>55.9</c:v>
                </c:pt>
                <c:pt idx="92">
                  <c:v>55.8</c:v>
                </c:pt>
                <c:pt idx="93">
                  <c:v>55.8</c:v>
                </c:pt>
                <c:pt idx="94">
                  <c:v>55.7</c:v>
                </c:pt>
                <c:pt idx="95">
                  <c:v>55.6</c:v>
                </c:pt>
                <c:pt idx="96">
                  <c:v>55.5</c:v>
                </c:pt>
                <c:pt idx="97">
                  <c:v>55.4</c:v>
                </c:pt>
                <c:pt idx="98">
                  <c:v>55.4</c:v>
                </c:pt>
                <c:pt idx="99">
                  <c:v>55.3</c:v>
                </c:pt>
                <c:pt idx="100">
                  <c:v>55.2</c:v>
                </c:pt>
                <c:pt idx="101">
                  <c:v>55.1</c:v>
                </c:pt>
                <c:pt idx="102">
                  <c:v>55.1</c:v>
                </c:pt>
                <c:pt idx="103">
                  <c:v>55</c:v>
                </c:pt>
                <c:pt idx="104">
                  <c:v>54.9</c:v>
                </c:pt>
                <c:pt idx="105">
                  <c:v>54.8</c:v>
                </c:pt>
                <c:pt idx="106">
                  <c:v>54.8</c:v>
                </c:pt>
                <c:pt idx="107">
                  <c:v>54.7</c:v>
                </c:pt>
                <c:pt idx="108">
                  <c:v>54.6</c:v>
                </c:pt>
                <c:pt idx="109">
                  <c:v>54.6</c:v>
                </c:pt>
                <c:pt idx="110">
                  <c:v>54.5</c:v>
                </c:pt>
                <c:pt idx="111">
                  <c:v>54.5</c:v>
                </c:pt>
                <c:pt idx="112">
                  <c:v>54.4</c:v>
                </c:pt>
                <c:pt idx="113">
                  <c:v>54.3</c:v>
                </c:pt>
                <c:pt idx="114">
                  <c:v>54.3</c:v>
                </c:pt>
                <c:pt idx="115">
                  <c:v>54.2</c:v>
                </c:pt>
                <c:pt idx="116">
                  <c:v>54.2</c:v>
                </c:pt>
                <c:pt idx="117">
                  <c:v>54.2</c:v>
                </c:pt>
                <c:pt idx="118">
                  <c:v>54.1</c:v>
                </c:pt>
                <c:pt idx="119">
                  <c:v>54.1</c:v>
                </c:pt>
                <c:pt idx="120">
                  <c:v>54</c:v>
                </c:pt>
                <c:pt idx="121">
                  <c:v>54</c:v>
                </c:pt>
                <c:pt idx="122">
                  <c:v>53.9</c:v>
                </c:pt>
                <c:pt idx="123">
                  <c:v>53.9</c:v>
                </c:pt>
                <c:pt idx="124">
                  <c:v>53.9</c:v>
                </c:pt>
                <c:pt idx="125">
                  <c:v>53.8</c:v>
                </c:pt>
                <c:pt idx="126">
                  <c:v>53.8</c:v>
                </c:pt>
                <c:pt idx="127">
                  <c:v>53.8</c:v>
                </c:pt>
                <c:pt idx="128">
                  <c:v>53.7</c:v>
                </c:pt>
                <c:pt idx="129">
                  <c:v>53.7</c:v>
                </c:pt>
                <c:pt idx="130">
                  <c:v>53.7</c:v>
                </c:pt>
                <c:pt idx="131">
                  <c:v>53.6</c:v>
                </c:pt>
                <c:pt idx="132">
                  <c:v>53.6</c:v>
                </c:pt>
                <c:pt idx="133">
                  <c:v>53.6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53.4</c:v>
                </c:pt>
                <c:pt idx="139">
                  <c:v>53.4</c:v>
                </c:pt>
                <c:pt idx="140">
                  <c:v>53.4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53.2</c:v>
                </c:pt>
                <c:pt idx="146">
                  <c:v>53.2</c:v>
                </c:pt>
                <c:pt idx="147">
                  <c:v>53.2</c:v>
                </c:pt>
                <c:pt idx="148">
                  <c:v>53.2</c:v>
                </c:pt>
                <c:pt idx="149">
                  <c:v>53.1</c:v>
                </c:pt>
                <c:pt idx="150">
                  <c:v>53.1</c:v>
                </c:pt>
                <c:pt idx="151">
                  <c:v>53.1</c:v>
                </c:pt>
                <c:pt idx="152">
                  <c:v>53.1</c:v>
                </c:pt>
                <c:pt idx="153">
                  <c:v>53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52.9</c:v>
                </c:pt>
                <c:pt idx="158">
                  <c:v>52.9</c:v>
                </c:pt>
                <c:pt idx="159">
                  <c:v>52.9</c:v>
                </c:pt>
                <c:pt idx="160">
                  <c:v>52.9</c:v>
                </c:pt>
                <c:pt idx="161">
                  <c:v>52.9</c:v>
                </c:pt>
                <c:pt idx="162">
                  <c:v>52.9</c:v>
                </c:pt>
                <c:pt idx="163">
                  <c:v>52.9</c:v>
                </c:pt>
                <c:pt idx="164">
                  <c:v>52.9</c:v>
                </c:pt>
                <c:pt idx="165">
                  <c:v>52.8</c:v>
                </c:pt>
                <c:pt idx="166">
                  <c:v>52.8</c:v>
                </c:pt>
                <c:pt idx="167">
                  <c:v>52.8</c:v>
                </c:pt>
                <c:pt idx="168">
                  <c:v>52.8</c:v>
                </c:pt>
                <c:pt idx="169">
                  <c:v>52.8</c:v>
                </c:pt>
                <c:pt idx="170">
                  <c:v>52.8</c:v>
                </c:pt>
                <c:pt idx="171">
                  <c:v>52.8</c:v>
                </c:pt>
                <c:pt idx="172">
                  <c:v>52.8</c:v>
                </c:pt>
                <c:pt idx="173">
                  <c:v>52.8</c:v>
                </c:pt>
                <c:pt idx="174">
                  <c:v>52.8</c:v>
                </c:pt>
                <c:pt idx="175">
                  <c:v>52.7</c:v>
                </c:pt>
                <c:pt idx="176">
                  <c:v>52.7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(16)'!$L$2:$L$283</c:f>
              <c:numCache>
                <c:formatCode>General</c:formatCode>
                <c:ptCount val="282"/>
                <c:pt idx="0">
                  <c:v>113.167</c:v>
                </c:pt>
                <c:pt idx="1">
                  <c:v>114.13200000000001</c:v>
                </c:pt>
                <c:pt idx="2">
                  <c:v>115.095</c:v>
                </c:pt>
                <c:pt idx="3">
                  <c:v>116.05</c:v>
                </c:pt>
                <c:pt idx="4">
                  <c:v>117.011</c:v>
                </c:pt>
                <c:pt idx="5">
                  <c:v>117.974</c:v>
                </c:pt>
                <c:pt idx="6">
                  <c:v>118.92700000000001</c:v>
                </c:pt>
                <c:pt idx="7">
                  <c:v>119.90300000000001</c:v>
                </c:pt>
                <c:pt idx="8">
                  <c:v>120.852</c:v>
                </c:pt>
                <c:pt idx="9">
                  <c:v>121.815</c:v>
                </c:pt>
                <c:pt idx="10">
                  <c:v>122.773</c:v>
                </c:pt>
                <c:pt idx="11">
                  <c:v>123.732</c:v>
                </c:pt>
                <c:pt idx="12">
                  <c:v>124.688</c:v>
                </c:pt>
                <c:pt idx="13">
                  <c:v>125.654</c:v>
                </c:pt>
                <c:pt idx="14">
                  <c:v>126.61199999999999</c:v>
                </c:pt>
                <c:pt idx="15">
                  <c:v>127.569</c:v>
                </c:pt>
                <c:pt idx="16">
                  <c:v>128.53</c:v>
                </c:pt>
                <c:pt idx="17">
                  <c:v>129.49100000000001</c:v>
                </c:pt>
                <c:pt idx="18">
                  <c:v>130.453</c:v>
                </c:pt>
                <c:pt idx="19">
                  <c:v>131.40700000000001</c:v>
                </c:pt>
                <c:pt idx="20">
                  <c:v>132.36699999999999</c:v>
                </c:pt>
                <c:pt idx="21">
                  <c:v>133.33000000000001</c:v>
                </c:pt>
                <c:pt idx="22">
                  <c:v>134.29300000000001</c:v>
                </c:pt>
                <c:pt idx="23">
                  <c:v>135.24700000000001</c:v>
                </c:pt>
                <c:pt idx="24">
                  <c:v>136.20699999999999</c:v>
                </c:pt>
                <c:pt idx="25">
                  <c:v>137.17400000000001</c:v>
                </c:pt>
                <c:pt idx="26">
                  <c:v>138.13</c:v>
                </c:pt>
                <c:pt idx="27">
                  <c:v>139.08699999999999</c:v>
                </c:pt>
                <c:pt idx="28">
                  <c:v>140.054</c:v>
                </c:pt>
                <c:pt idx="29">
                  <c:v>141.012</c:v>
                </c:pt>
                <c:pt idx="30">
                  <c:v>141.96799999999999</c:v>
                </c:pt>
                <c:pt idx="31">
                  <c:v>142.935</c:v>
                </c:pt>
                <c:pt idx="32">
                  <c:v>143.887</c:v>
                </c:pt>
                <c:pt idx="33">
                  <c:v>144.85300000000001</c:v>
                </c:pt>
                <c:pt idx="34">
                  <c:v>145.809</c:v>
                </c:pt>
                <c:pt idx="35">
                  <c:v>146.773</c:v>
                </c:pt>
                <c:pt idx="36">
                  <c:v>147.73400000000001</c:v>
                </c:pt>
                <c:pt idx="37">
                  <c:v>148.68799999999999</c:v>
                </c:pt>
                <c:pt idx="38">
                  <c:v>149.648</c:v>
                </c:pt>
                <c:pt idx="39">
                  <c:v>150.61099999999999</c:v>
                </c:pt>
                <c:pt idx="40">
                  <c:v>151.57300000000001</c:v>
                </c:pt>
                <c:pt idx="41">
                  <c:v>152.52699999999999</c:v>
                </c:pt>
                <c:pt idx="42">
                  <c:v>153.49</c:v>
                </c:pt>
                <c:pt idx="43">
                  <c:v>154.45400000000001</c:v>
                </c:pt>
                <c:pt idx="44">
                  <c:v>155.411</c:v>
                </c:pt>
                <c:pt idx="45">
                  <c:v>156.36699999999999</c:v>
                </c:pt>
                <c:pt idx="46">
                  <c:v>157.334</c:v>
                </c:pt>
                <c:pt idx="47">
                  <c:v>158.292</c:v>
                </c:pt>
                <c:pt idx="48">
                  <c:v>159.25</c:v>
                </c:pt>
                <c:pt idx="49">
                  <c:v>160.20699999999999</c:v>
                </c:pt>
                <c:pt idx="50">
                  <c:v>161.173</c:v>
                </c:pt>
                <c:pt idx="51">
                  <c:v>162.13300000000001</c:v>
                </c:pt>
                <c:pt idx="52">
                  <c:v>163.09</c:v>
                </c:pt>
                <c:pt idx="53">
                  <c:v>164.054</c:v>
                </c:pt>
                <c:pt idx="54">
                  <c:v>165.01499999999999</c:v>
                </c:pt>
                <c:pt idx="55">
                  <c:v>165.96899999999999</c:v>
                </c:pt>
                <c:pt idx="56">
                  <c:v>166.929</c:v>
                </c:pt>
                <c:pt idx="57">
                  <c:v>167.90299999999999</c:v>
                </c:pt>
                <c:pt idx="58">
                  <c:v>168.84800000000001</c:v>
                </c:pt>
                <c:pt idx="59">
                  <c:v>169.81200000000001</c:v>
                </c:pt>
                <c:pt idx="60">
                  <c:v>170.767</c:v>
                </c:pt>
                <c:pt idx="61">
                  <c:v>171.733</c:v>
                </c:pt>
                <c:pt idx="62">
                  <c:v>172.691</c:v>
                </c:pt>
                <c:pt idx="63">
                  <c:v>173.649</c:v>
                </c:pt>
                <c:pt idx="64">
                  <c:v>174.607</c:v>
                </c:pt>
                <c:pt idx="65">
                  <c:v>175.572</c:v>
                </c:pt>
                <c:pt idx="66">
                  <c:v>176.53100000000001</c:v>
                </c:pt>
                <c:pt idx="67">
                  <c:v>177.48699999999999</c:v>
                </c:pt>
                <c:pt idx="68">
                  <c:v>178.44900000000001</c:v>
                </c:pt>
                <c:pt idx="69">
                  <c:v>179.411</c:v>
                </c:pt>
                <c:pt idx="70">
                  <c:v>180.37200000000001</c:v>
                </c:pt>
                <c:pt idx="71">
                  <c:v>181.33500000000001</c:v>
                </c:pt>
                <c:pt idx="72">
                  <c:v>182.28700000000001</c:v>
                </c:pt>
                <c:pt idx="73">
                  <c:v>183.25</c:v>
                </c:pt>
                <c:pt idx="74">
                  <c:v>184.21100000000001</c:v>
                </c:pt>
                <c:pt idx="75">
                  <c:v>185.17500000000001</c:v>
                </c:pt>
                <c:pt idx="76">
                  <c:v>186.13499999999999</c:v>
                </c:pt>
                <c:pt idx="77">
                  <c:v>187.09200000000001</c:v>
                </c:pt>
                <c:pt idx="78">
                  <c:v>188.047</c:v>
                </c:pt>
                <c:pt idx="79">
                  <c:v>189.01400000000001</c:v>
                </c:pt>
                <c:pt idx="80">
                  <c:v>189.97200000000001</c:v>
                </c:pt>
                <c:pt idx="81">
                  <c:v>190.93</c:v>
                </c:pt>
                <c:pt idx="82">
                  <c:v>191.88900000000001</c:v>
                </c:pt>
                <c:pt idx="83">
                  <c:v>192.85499999999999</c:v>
                </c:pt>
                <c:pt idx="84">
                  <c:v>193.81100000000001</c:v>
                </c:pt>
                <c:pt idx="85">
                  <c:v>194.77099999999999</c:v>
                </c:pt>
                <c:pt idx="86">
                  <c:v>195.72800000000001</c:v>
                </c:pt>
                <c:pt idx="87">
                  <c:v>196.69200000000001</c:v>
                </c:pt>
                <c:pt idx="88">
                  <c:v>197.65199999999999</c:v>
                </c:pt>
                <c:pt idx="89">
                  <c:v>198.607</c:v>
                </c:pt>
                <c:pt idx="90">
                  <c:v>199.56700000000001</c:v>
                </c:pt>
                <c:pt idx="91">
                  <c:v>200.53100000000001</c:v>
                </c:pt>
                <c:pt idx="92">
                  <c:v>201.49100000000001</c:v>
                </c:pt>
                <c:pt idx="93">
                  <c:v>202.45500000000001</c:v>
                </c:pt>
                <c:pt idx="94">
                  <c:v>203.40899999999999</c:v>
                </c:pt>
                <c:pt idx="95">
                  <c:v>204.37100000000001</c:v>
                </c:pt>
                <c:pt idx="96">
                  <c:v>205.328</c:v>
                </c:pt>
                <c:pt idx="97">
                  <c:v>206.29499999999999</c:v>
                </c:pt>
                <c:pt idx="98">
                  <c:v>207.25399999999999</c:v>
                </c:pt>
                <c:pt idx="99">
                  <c:v>208.21100000000001</c:v>
                </c:pt>
                <c:pt idx="100">
                  <c:v>209.167</c:v>
                </c:pt>
                <c:pt idx="101">
                  <c:v>210.13399999999999</c:v>
                </c:pt>
                <c:pt idx="102">
                  <c:v>211.09200000000001</c:v>
                </c:pt>
                <c:pt idx="103">
                  <c:v>212.05199999999999</c:v>
                </c:pt>
                <c:pt idx="104">
                  <c:v>213.00899999999999</c:v>
                </c:pt>
                <c:pt idx="105">
                  <c:v>213.97300000000001</c:v>
                </c:pt>
                <c:pt idx="106">
                  <c:v>214.93299999999999</c:v>
                </c:pt>
                <c:pt idx="107">
                  <c:v>215.89</c:v>
                </c:pt>
                <c:pt idx="108">
                  <c:v>216.84800000000001</c:v>
                </c:pt>
                <c:pt idx="109">
                  <c:v>217.81200000000001</c:v>
                </c:pt>
                <c:pt idx="110">
                  <c:v>218.77199999999999</c:v>
                </c:pt>
                <c:pt idx="111">
                  <c:v>219.73099999999999</c:v>
                </c:pt>
                <c:pt idx="112">
                  <c:v>220.69499999999999</c:v>
                </c:pt>
                <c:pt idx="113">
                  <c:v>221.65199999999999</c:v>
                </c:pt>
                <c:pt idx="114">
                  <c:v>222.61099999999999</c:v>
                </c:pt>
                <c:pt idx="115">
                  <c:v>223.56700000000001</c:v>
                </c:pt>
                <c:pt idx="116">
                  <c:v>224.53399999999999</c:v>
                </c:pt>
                <c:pt idx="117">
                  <c:v>225.489</c:v>
                </c:pt>
                <c:pt idx="118">
                  <c:v>226.44900000000001</c:v>
                </c:pt>
                <c:pt idx="119">
                  <c:v>227.40700000000001</c:v>
                </c:pt>
                <c:pt idx="120">
                  <c:v>228.36799999999999</c:v>
                </c:pt>
                <c:pt idx="121">
                  <c:v>229.32900000000001</c:v>
                </c:pt>
                <c:pt idx="122">
                  <c:v>230.28899999999999</c:v>
                </c:pt>
                <c:pt idx="123">
                  <c:v>231.25399999999999</c:v>
                </c:pt>
                <c:pt idx="124">
                  <c:v>232.214</c:v>
                </c:pt>
                <c:pt idx="125">
                  <c:v>233.16900000000001</c:v>
                </c:pt>
                <c:pt idx="126">
                  <c:v>234.12799999999999</c:v>
                </c:pt>
                <c:pt idx="127">
                  <c:v>235.09299999999999</c:v>
                </c:pt>
                <c:pt idx="128">
                  <c:v>236.053</c:v>
                </c:pt>
                <c:pt idx="129">
                  <c:v>237.012</c:v>
                </c:pt>
                <c:pt idx="130">
                  <c:v>237.96700000000001</c:v>
                </c:pt>
                <c:pt idx="131">
                  <c:v>238.934</c:v>
                </c:pt>
                <c:pt idx="132">
                  <c:v>239.89400000000001</c:v>
                </c:pt>
                <c:pt idx="133">
                  <c:v>240.84800000000001</c:v>
                </c:pt>
                <c:pt idx="134">
                  <c:v>241.80699999999999</c:v>
                </c:pt>
                <c:pt idx="135">
                  <c:v>242.77199999999999</c:v>
                </c:pt>
                <c:pt idx="136">
                  <c:v>243.73</c:v>
                </c:pt>
                <c:pt idx="137">
                  <c:v>244.69</c:v>
                </c:pt>
                <c:pt idx="138">
                  <c:v>245.64699999999999</c:v>
                </c:pt>
                <c:pt idx="139">
                  <c:v>246.61099999999999</c:v>
                </c:pt>
                <c:pt idx="140">
                  <c:v>247.57300000000001</c:v>
                </c:pt>
                <c:pt idx="141">
                  <c:v>248.535</c:v>
                </c:pt>
                <c:pt idx="142">
                  <c:v>249.495</c:v>
                </c:pt>
                <c:pt idx="143">
                  <c:v>250.45</c:v>
                </c:pt>
                <c:pt idx="144">
                  <c:v>251.41</c:v>
                </c:pt>
                <c:pt idx="145">
                  <c:v>252.374</c:v>
                </c:pt>
                <c:pt idx="146">
                  <c:v>253.327</c:v>
                </c:pt>
                <c:pt idx="147">
                  <c:v>254.29</c:v>
                </c:pt>
                <c:pt idx="148">
                  <c:v>255.24700000000001</c:v>
                </c:pt>
                <c:pt idx="149">
                  <c:v>256.21499999999997</c:v>
                </c:pt>
                <c:pt idx="150">
                  <c:v>257.173</c:v>
                </c:pt>
                <c:pt idx="151">
                  <c:v>258.12900000000002</c:v>
                </c:pt>
                <c:pt idx="152">
                  <c:v>259.08699999999999</c:v>
                </c:pt>
                <c:pt idx="153">
                  <c:v>260.05399999999997</c:v>
                </c:pt>
                <c:pt idx="154">
                  <c:v>261.01100000000002</c:v>
                </c:pt>
                <c:pt idx="155">
                  <c:v>261.97000000000003</c:v>
                </c:pt>
                <c:pt idx="156">
                  <c:v>262.92700000000002</c:v>
                </c:pt>
                <c:pt idx="157">
                  <c:v>263.89299999999997</c:v>
                </c:pt>
                <c:pt idx="158">
                  <c:v>264.85199999999998</c:v>
                </c:pt>
                <c:pt idx="159">
                  <c:v>265.815</c:v>
                </c:pt>
                <c:pt idx="160">
                  <c:v>266.767</c:v>
                </c:pt>
                <c:pt idx="161">
                  <c:v>267.72899999999998</c:v>
                </c:pt>
                <c:pt idx="162">
                  <c:v>268.69</c:v>
                </c:pt>
                <c:pt idx="163">
                  <c:v>269.64699999999999</c:v>
                </c:pt>
                <c:pt idx="164">
                  <c:v>270.613</c:v>
                </c:pt>
                <c:pt idx="165">
                  <c:v>271.57100000000003</c:v>
                </c:pt>
                <c:pt idx="166">
                  <c:v>272.52800000000002</c:v>
                </c:pt>
                <c:pt idx="167">
                  <c:v>273.495</c:v>
                </c:pt>
                <c:pt idx="168">
                  <c:v>274.45299999999997</c:v>
                </c:pt>
                <c:pt idx="169">
                  <c:v>275.41000000000003</c:v>
                </c:pt>
                <c:pt idx="170">
                  <c:v>276.36700000000002</c:v>
                </c:pt>
                <c:pt idx="171">
                  <c:v>277.334</c:v>
                </c:pt>
                <c:pt idx="172">
                  <c:v>278.28699999999998</c:v>
                </c:pt>
                <c:pt idx="173">
                  <c:v>279.24700000000001</c:v>
                </c:pt>
                <c:pt idx="174">
                  <c:v>280.20800000000003</c:v>
                </c:pt>
                <c:pt idx="175">
                  <c:v>281.17099999999999</c:v>
                </c:pt>
                <c:pt idx="176">
                  <c:v>282.13200000000001</c:v>
                </c:pt>
              </c:numCache>
            </c:numRef>
          </c:xVal>
          <c:yVal>
            <c:numRef>
              <c:f>'14.08 (16)'!$N$2:$N$283</c:f>
              <c:numCache>
                <c:formatCode>0.00</c:formatCode>
                <c:ptCount val="282"/>
                <c:pt idx="0">
                  <c:v>52.7</c:v>
                </c:pt>
                <c:pt idx="1">
                  <c:v>52.7</c:v>
                </c:pt>
                <c:pt idx="2">
                  <c:v>52.7</c:v>
                </c:pt>
                <c:pt idx="3">
                  <c:v>52.7</c:v>
                </c:pt>
                <c:pt idx="4">
                  <c:v>52.7</c:v>
                </c:pt>
                <c:pt idx="5">
                  <c:v>52.7</c:v>
                </c:pt>
                <c:pt idx="6">
                  <c:v>52.7</c:v>
                </c:pt>
                <c:pt idx="7">
                  <c:v>52.7</c:v>
                </c:pt>
                <c:pt idx="8">
                  <c:v>52.7</c:v>
                </c:pt>
                <c:pt idx="9">
                  <c:v>52.7</c:v>
                </c:pt>
                <c:pt idx="10">
                  <c:v>52.7</c:v>
                </c:pt>
                <c:pt idx="11">
                  <c:v>52.7</c:v>
                </c:pt>
                <c:pt idx="12">
                  <c:v>52.7</c:v>
                </c:pt>
                <c:pt idx="13">
                  <c:v>52.7</c:v>
                </c:pt>
                <c:pt idx="14">
                  <c:v>52.7</c:v>
                </c:pt>
                <c:pt idx="15">
                  <c:v>52.7</c:v>
                </c:pt>
                <c:pt idx="16">
                  <c:v>52.7</c:v>
                </c:pt>
                <c:pt idx="17">
                  <c:v>52.7</c:v>
                </c:pt>
                <c:pt idx="18">
                  <c:v>52.7</c:v>
                </c:pt>
                <c:pt idx="19">
                  <c:v>52.7</c:v>
                </c:pt>
                <c:pt idx="20">
                  <c:v>52.7</c:v>
                </c:pt>
                <c:pt idx="21">
                  <c:v>52.7</c:v>
                </c:pt>
                <c:pt idx="22">
                  <c:v>52.7</c:v>
                </c:pt>
                <c:pt idx="23">
                  <c:v>52.7</c:v>
                </c:pt>
                <c:pt idx="24">
                  <c:v>52.7</c:v>
                </c:pt>
                <c:pt idx="25">
                  <c:v>52.7</c:v>
                </c:pt>
                <c:pt idx="26">
                  <c:v>52.7</c:v>
                </c:pt>
                <c:pt idx="27">
                  <c:v>52.7</c:v>
                </c:pt>
                <c:pt idx="28">
                  <c:v>52.7</c:v>
                </c:pt>
                <c:pt idx="29">
                  <c:v>52.7</c:v>
                </c:pt>
                <c:pt idx="30">
                  <c:v>52.7</c:v>
                </c:pt>
                <c:pt idx="31">
                  <c:v>52.7</c:v>
                </c:pt>
                <c:pt idx="32">
                  <c:v>52.7</c:v>
                </c:pt>
                <c:pt idx="33">
                  <c:v>52.7</c:v>
                </c:pt>
                <c:pt idx="34">
                  <c:v>52.7</c:v>
                </c:pt>
                <c:pt idx="35">
                  <c:v>52.7</c:v>
                </c:pt>
                <c:pt idx="36">
                  <c:v>52.7</c:v>
                </c:pt>
                <c:pt idx="37">
                  <c:v>52.7</c:v>
                </c:pt>
                <c:pt idx="38">
                  <c:v>52.7</c:v>
                </c:pt>
                <c:pt idx="39">
                  <c:v>52.7</c:v>
                </c:pt>
                <c:pt idx="40">
                  <c:v>52.7</c:v>
                </c:pt>
                <c:pt idx="41">
                  <c:v>52.7</c:v>
                </c:pt>
                <c:pt idx="42">
                  <c:v>52.7</c:v>
                </c:pt>
                <c:pt idx="43">
                  <c:v>52.7</c:v>
                </c:pt>
                <c:pt idx="44">
                  <c:v>52.7</c:v>
                </c:pt>
                <c:pt idx="45">
                  <c:v>52.7</c:v>
                </c:pt>
                <c:pt idx="46">
                  <c:v>52.7</c:v>
                </c:pt>
                <c:pt idx="47">
                  <c:v>52.7</c:v>
                </c:pt>
                <c:pt idx="48">
                  <c:v>52.7</c:v>
                </c:pt>
                <c:pt idx="49">
                  <c:v>52.7</c:v>
                </c:pt>
                <c:pt idx="50">
                  <c:v>52.7</c:v>
                </c:pt>
                <c:pt idx="51">
                  <c:v>52.7</c:v>
                </c:pt>
                <c:pt idx="52">
                  <c:v>52.7</c:v>
                </c:pt>
                <c:pt idx="53">
                  <c:v>52.7</c:v>
                </c:pt>
                <c:pt idx="54">
                  <c:v>52.7</c:v>
                </c:pt>
                <c:pt idx="55">
                  <c:v>52.7</c:v>
                </c:pt>
                <c:pt idx="56">
                  <c:v>52.7</c:v>
                </c:pt>
                <c:pt idx="57">
                  <c:v>52.7</c:v>
                </c:pt>
                <c:pt idx="58">
                  <c:v>52.7</c:v>
                </c:pt>
                <c:pt idx="59">
                  <c:v>52.7</c:v>
                </c:pt>
                <c:pt idx="60">
                  <c:v>52.7</c:v>
                </c:pt>
                <c:pt idx="61">
                  <c:v>52.7</c:v>
                </c:pt>
                <c:pt idx="62">
                  <c:v>52.7</c:v>
                </c:pt>
                <c:pt idx="63">
                  <c:v>52.7</c:v>
                </c:pt>
                <c:pt idx="64">
                  <c:v>52.7</c:v>
                </c:pt>
                <c:pt idx="65">
                  <c:v>52.7</c:v>
                </c:pt>
                <c:pt idx="66">
                  <c:v>52.7</c:v>
                </c:pt>
                <c:pt idx="67">
                  <c:v>52.7</c:v>
                </c:pt>
                <c:pt idx="68">
                  <c:v>52.7</c:v>
                </c:pt>
                <c:pt idx="69">
                  <c:v>52.7</c:v>
                </c:pt>
                <c:pt idx="70">
                  <c:v>52.7</c:v>
                </c:pt>
                <c:pt idx="71">
                  <c:v>52.7</c:v>
                </c:pt>
                <c:pt idx="72">
                  <c:v>52.7</c:v>
                </c:pt>
                <c:pt idx="73">
                  <c:v>52.7</c:v>
                </c:pt>
                <c:pt idx="74">
                  <c:v>52.7</c:v>
                </c:pt>
                <c:pt idx="75">
                  <c:v>52.7</c:v>
                </c:pt>
                <c:pt idx="76">
                  <c:v>52.7</c:v>
                </c:pt>
                <c:pt idx="77">
                  <c:v>52.7</c:v>
                </c:pt>
                <c:pt idx="78">
                  <c:v>52.7</c:v>
                </c:pt>
                <c:pt idx="79">
                  <c:v>52.7</c:v>
                </c:pt>
                <c:pt idx="80">
                  <c:v>52.7</c:v>
                </c:pt>
                <c:pt idx="81">
                  <c:v>52.7</c:v>
                </c:pt>
                <c:pt idx="82">
                  <c:v>52.7</c:v>
                </c:pt>
                <c:pt idx="83">
                  <c:v>52.7</c:v>
                </c:pt>
                <c:pt idx="84">
                  <c:v>52.7</c:v>
                </c:pt>
                <c:pt idx="85">
                  <c:v>52.7</c:v>
                </c:pt>
                <c:pt idx="86">
                  <c:v>52.7</c:v>
                </c:pt>
                <c:pt idx="87">
                  <c:v>52.7</c:v>
                </c:pt>
                <c:pt idx="88">
                  <c:v>52.7</c:v>
                </c:pt>
                <c:pt idx="89">
                  <c:v>52.7</c:v>
                </c:pt>
                <c:pt idx="90">
                  <c:v>52.7</c:v>
                </c:pt>
                <c:pt idx="91">
                  <c:v>52.7</c:v>
                </c:pt>
                <c:pt idx="92">
                  <c:v>52.7</c:v>
                </c:pt>
                <c:pt idx="93">
                  <c:v>52.7</c:v>
                </c:pt>
                <c:pt idx="94">
                  <c:v>52.7</c:v>
                </c:pt>
                <c:pt idx="95">
                  <c:v>52.7</c:v>
                </c:pt>
                <c:pt idx="96">
                  <c:v>52.7</c:v>
                </c:pt>
                <c:pt idx="97">
                  <c:v>52.7</c:v>
                </c:pt>
                <c:pt idx="98">
                  <c:v>52.7</c:v>
                </c:pt>
                <c:pt idx="99">
                  <c:v>52.7</c:v>
                </c:pt>
                <c:pt idx="100">
                  <c:v>52.7</c:v>
                </c:pt>
                <c:pt idx="101">
                  <c:v>52.7</c:v>
                </c:pt>
                <c:pt idx="102">
                  <c:v>52.7</c:v>
                </c:pt>
                <c:pt idx="103">
                  <c:v>52.7</c:v>
                </c:pt>
                <c:pt idx="104">
                  <c:v>52.7</c:v>
                </c:pt>
                <c:pt idx="105">
                  <c:v>52.7</c:v>
                </c:pt>
                <c:pt idx="106">
                  <c:v>52.7</c:v>
                </c:pt>
                <c:pt idx="107">
                  <c:v>52.7</c:v>
                </c:pt>
                <c:pt idx="108">
                  <c:v>52.7</c:v>
                </c:pt>
                <c:pt idx="109">
                  <c:v>52.7</c:v>
                </c:pt>
                <c:pt idx="110">
                  <c:v>52.7</c:v>
                </c:pt>
                <c:pt idx="111">
                  <c:v>52.7</c:v>
                </c:pt>
                <c:pt idx="112">
                  <c:v>52.7</c:v>
                </c:pt>
                <c:pt idx="113">
                  <c:v>52.7</c:v>
                </c:pt>
                <c:pt idx="114">
                  <c:v>52.7</c:v>
                </c:pt>
                <c:pt idx="115">
                  <c:v>52.7</c:v>
                </c:pt>
                <c:pt idx="116">
                  <c:v>52.7</c:v>
                </c:pt>
                <c:pt idx="117">
                  <c:v>52.7</c:v>
                </c:pt>
                <c:pt idx="118">
                  <c:v>52.7</c:v>
                </c:pt>
                <c:pt idx="119">
                  <c:v>52.7</c:v>
                </c:pt>
                <c:pt idx="120">
                  <c:v>52.7</c:v>
                </c:pt>
                <c:pt idx="121">
                  <c:v>52.7</c:v>
                </c:pt>
                <c:pt idx="122">
                  <c:v>52.7</c:v>
                </c:pt>
                <c:pt idx="123">
                  <c:v>52.7</c:v>
                </c:pt>
                <c:pt idx="124">
                  <c:v>52.7</c:v>
                </c:pt>
                <c:pt idx="125">
                  <c:v>52.7</c:v>
                </c:pt>
                <c:pt idx="126">
                  <c:v>52.7</c:v>
                </c:pt>
                <c:pt idx="127">
                  <c:v>52.7</c:v>
                </c:pt>
                <c:pt idx="128">
                  <c:v>52.7</c:v>
                </c:pt>
                <c:pt idx="129">
                  <c:v>52.7</c:v>
                </c:pt>
                <c:pt idx="130">
                  <c:v>52.7</c:v>
                </c:pt>
                <c:pt idx="131">
                  <c:v>52.7</c:v>
                </c:pt>
                <c:pt idx="132">
                  <c:v>52.7</c:v>
                </c:pt>
                <c:pt idx="133">
                  <c:v>52.7</c:v>
                </c:pt>
                <c:pt idx="134">
                  <c:v>52.7</c:v>
                </c:pt>
                <c:pt idx="135">
                  <c:v>52.7</c:v>
                </c:pt>
                <c:pt idx="136">
                  <c:v>52.7</c:v>
                </c:pt>
                <c:pt idx="137">
                  <c:v>52.7</c:v>
                </c:pt>
                <c:pt idx="138">
                  <c:v>52.7</c:v>
                </c:pt>
                <c:pt idx="139">
                  <c:v>52.7</c:v>
                </c:pt>
                <c:pt idx="140">
                  <c:v>52.7</c:v>
                </c:pt>
                <c:pt idx="141">
                  <c:v>52.7</c:v>
                </c:pt>
                <c:pt idx="142">
                  <c:v>52.7</c:v>
                </c:pt>
                <c:pt idx="143">
                  <c:v>52.7</c:v>
                </c:pt>
                <c:pt idx="144">
                  <c:v>52.7</c:v>
                </c:pt>
                <c:pt idx="145">
                  <c:v>52.7</c:v>
                </c:pt>
                <c:pt idx="146">
                  <c:v>52.7</c:v>
                </c:pt>
                <c:pt idx="147">
                  <c:v>52.7</c:v>
                </c:pt>
                <c:pt idx="148">
                  <c:v>52.7</c:v>
                </c:pt>
                <c:pt idx="149">
                  <c:v>52.7</c:v>
                </c:pt>
                <c:pt idx="150">
                  <c:v>52.7</c:v>
                </c:pt>
                <c:pt idx="151">
                  <c:v>52.7</c:v>
                </c:pt>
                <c:pt idx="152">
                  <c:v>52.7</c:v>
                </c:pt>
                <c:pt idx="153">
                  <c:v>52.7</c:v>
                </c:pt>
                <c:pt idx="154">
                  <c:v>52.7</c:v>
                </c:pt>
                <c:pt idx="155">
                  <c:v>52.7</c:v>
                </c:pt>
                <c:pt idx="156">
                  <c:v>52.7</c:v>
                </c:pt>
                <c:pt idx="157">
                  <c:v>52.7</c:v>
                </c:pt>
                <c:pt idx="158">
                  <c:v>52.7</c:v>
                </c:pt>
                <c:pt idx="159">
                  <c:v>52.7</c:v>
                </c:pt>
                <c:pt idx="160">
                  <c:v>52.7</c:v>
                </c:pt>
                <c:pt idx="161">
                  <c:v>52.7</c:v>
                </c:pt>
                <c:pt idx="162">
                  <c:v>52.7</c:v>
                </c:pt>
                <c:pt idx="163">
                  <c:v>52.7</c:v>
                </c:pt>
                <c:pt idx="164">
                  <c:v>52.7</c:v>
                </c:pt>
                <c:pt idx="165">
                  <c:v>52.7</c:v>
                </c:pt>
                <c:pt idx="166">
                  <c:v>52.7</c:v>
                </c:pt>
                <c:pt idx="167">
                  <c:v>52.7</c:v>
                </c:pt>
                <c:pt idx="168">
                  <c:v>52.7</c:v>
                </c:pt>
                <c:pt idx="169">
                  <c:v>52.7</c:v>
                </c:pt>
                <c:pt idx="170">
                  <c:v>52.7</c:v>
                </c:pt>
                <c:pt idx="171">
                  <c:v>52.7</c:v>
                </c:pt>
                <c:pt idx="172">
                  <c:v>52.7</c:v>
                </c:pt>
                <c:pt idx="173">
                  <c:v>52.7</c:v>
                </c:pt>
                <c:pt idx="174">
                  <c:v>52.7</c:v>
                </c:pt>
                <c:pt idx="175">
                  <c:v>52.7</c:v>
                </c:pt>
                <c:pt idx="176">
                  <c:v>52.7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02432"/>
        <c:axId val="125612800"/>
      </c:scatterChart>
      <c:valAx>
        <c:axId val="125602432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612800"/>
        <c:crosses val="autoZero"/>
        <c:crossBetween val="midCat"/>
      </c:valAx>
      <c:valAx>
        <c:axId val="1256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024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(17)'!$A$2:$A$164</c:f>
              <c:numCache>
                <c:formatCode>General</c:formatCode>
                <c:ptCount val="163"/>
                <c:pt idx="0">
                  <c:v>120.852</c:v>
                </c:pt>
                <c:pt idx="1">
                  <c:v>121.815</c:v>
                </c:pt>
                <c:pt idx="2">
                  <c:v>122.773</c:v>
                </c:pt>
                <c:pt idx="3">
                  <c:v>123.732</c:v>
                </c:pt>
                <c:pt idx="4">
                  <c:v>124.688</c:v>
                </c:pt>
                <c:pt idx="5">
                  <c:v>125.654</c:v>
                </c:pt>
                <c:pt idx="6">
                  <c:v>126.61199999999999</c:v>
                </c:pt>
                <c:pt idx="7">
                  <c:v>127.569</c:v>
                </c:pt>
                <c:pt idx="8">
                  <c:v>128.53</c:v>
                </c:pt>
                <c:pt idx="9">
                  <c:v>129.49100000000001</c:v>
                </c:pt>
                <c:pt idx="10">
                  <c:v>130.453</c:v>
                </c:pt>
                <c:pt idx="11">
                  <c:v>131.40700000000001</c:v>
                </c:pt>
                <c:pt idx="12">
                  <c:v>132.36699999999999</c:v>
                </c:pt>
                <c:pt idx="13">
                  <c:v>133.33099999999999</c:v>
                </c:pt>
                <c:pt idx="14">
                  <c:v>134.292</c:v>
                </c:pt>
                <c:pt idx="15">
                  <c:v>135.24700000000001</c:v>
                </c:pt>
                <c:pt idx="16">
                  <c:v>136.20699999999999</c:v>
                </c:pt>
                <c:pt idx="17">
                  <c:v>137.17400000000001</c:v>
                </c:pt>
                <c:pt idx="18">
                  <c:v>138.13</c:v>
                </c:pt>
                <c:pt idx="19">
                  <c:v>139.08699999999999</c:v>
                </c:pt>
                <c:pt idx="20">
                  <c:v>140.053</c:v>
                </c:pt>
                <c:pt idx="21">
                  <c:v>141.012</c:v>
                </c:pt>
                <c:pt idx="22">
                  <c:v>141.96899999999999</c:v>
                </c:pt>
                <c:pt idx="23">
                  <c:v>142.935</c:v>
                </c:pt>
                <c:pt idx="24">
                  <c:v>143.887</c:v>
                </c:pt>
                <c:pt idx="25">
                  <c:v>144.85300000000001</c:v>
                </c:pt>
                <c:pt idx="26">
                  <c:v>145.809</c:v>
                </c:pt>
                <c:pt idx="27">
                  <c:v>146.773</c:v>
                </c:pt>
                <c:pt idx="28">
                  <c:v>147.73400000000001</c:v>
                </c:pt>
                <c:pt idx="29">
                  <c:v>148.68799999999999</c:v>
                </c:pt>
                <c:pt idx="30">
                  <c:v>149.648</c:v>
                </c:pt>
                <c:pt idx="31">
                  <c:v>150.61099999999999</c:v>
                </c:pt>
                <c:pt idx="32">
                  <c:v>151.57300000000001</c:v>
                </c:pt>
                <c:pt idx="33">
                  <c:v>152.52699999999999</c:v>
                </c:pt>
                <c:pt idx="34">
                  <c:v>153.49</c:v>
                </c:pt>
                <c:pt idx="35">
                  <c:v>154.45400000000001</c:v>
                </c:pt>
                <c:pt idx="36">
                  <c:v>155.411</c:v>
                </c:pt>
                <c:pt idx="37">
                  <c:v>156.36699999999999</c:v>
                </c:pt>
                <c:pt idx="38">
                  <c:v>157.334</c:v>
                </c:pt>
                <c:pt idx="39">
                  <c:v>158.29300000000001</c:v>
                </c:pt>
                <c:pt idx="40">
                  <c:v>159.25</c:v>
                </c:pt>
                <c:pt idx="41">
                  <c:v>160.20699999999999</c:v>
                </c:pt>
                <c:pt idx="42">
                  <c:v>161.173</c:v>
                </c:pt>
                <c:pt idx="43">
                  <c:v>162.13300000000001</c:v>
                </c:pt>
                <c:pt idx="44">
                  <c:v>163.09</c:v>
                </c:pt>
                <c:pt idx="45">
                  <c:v>164.054</c:v>
                </c:pt>
                <c:pt idx="46">
                  <c:v>165.00700000000001</c:v>
                </c:pt>
                <c:pt idx="47">
                  <c:v>165.96899999999999</c:v>
                </c:pt>
                <c:pt idx="48">
                  <c:v>166.929</c:v>
                </c:pt>
                <c:pt idx="49">
                  <c:v>167.887</c:v>
                </c:pt>
                <c:pt idx="50">
                  <c:v>168.85300000000001</c:v>
                </c:pt>
                <c:pt idx="51">
                  <c:v>169.81200000000001</c:v>
                </c:pt>
                <c:pt idx="52">
                  <c:v>170.767</c:v>
                </c:pt>
                <c:pt idx="53">
                  <c:v>171.733</c:v>
                </c:pt>
                <c:pt idx="54">
                  <c:v>172.691</c:v>
                </c:pt>
                <c:pt idx="55">
                  <c:v>173.649</c:v>
                </c:pt>
                <c:pt idx="56">
                  <c:v>174.61500000000001</c:v>
                </c:pt>
                <c:pt idx="57">
                  <c:v>175.57400000000001</c:v>
                </c:pt>
                <c:pt idx="58">
                  <c:v>176.53100000000001</c:v>
                </c:pt>
                <c:pt idx="59">
                  <c:v>177.48699999999999</c:v>
                </c:pt>
                <c:pt idx="60">
                  <c:v>178.44900000000001</c:v>
                </c:pt>
                <c:pt idx="61">
                  <c:v>179.411</c:v>
                </c:pt>
                <c:pt idx="62">
                  <c:v>180.37100000000001</c:v>
                </c:pt>
                <c:pt idx="63">
                  <c:v>181.334</c:v>
                </c:pt>
                <c:pt idx="64">
                  <c:v>182.28700000000001</c:v>
                </c:pt>
                <c:pt idx="65">
                  <c:v>183.25</c:v>
                </c:pt>
                <c:pt idx="66">
                  <c:v>184.21100000000001</c:v>
                </c:pt>
                <c:pt idx="67">
                  <c:v>185.17500000000001</c:v>
                </c:pt>
                <c:pt idx="68">
                  <c:v>186.13499999999999</c:v>
                </c:pt>
                <c:pt idx="69">
                  <c:v>187.09200000000001</c:v>
                </c:pt>
                <c:pt idx="70">
                  <c:v>188.047</c:v>
                </c:pt>
                <c:pt idx="71">
                  <c:v>189.01400000000001</c:v>
                </c:pt>
                <c:pt idx="72">
                  <c:v>189.97200000000001</c:v>
                </c:pt>
                <c:pt idx="73">
                  <c:v>190.93</c:v>
                </c:pt>
                <c:pt idx="74">
                  <c:v>191.88900000000001</c:v>
                </c:pt>
                <c:pt idx="75">
                  <c:v>192.85499999999999</c:v>
                </c:pt>
                <c:pt idx="76">
                  <c:v>193.81100000000001</c:v>
                </c:pt>
                <c:pt idx="77">
                  <c:v>194.77099999999999</c:v>
                </c:pt>
                <c:pt idx="78">
                  <c:v>195.72800000000001</c:v>
                </c:pt>
                <c:pt idx="79">
                  <c:v>196.69200000000001</c:v>
                </c:pt>
                <c:pt idx="80">
                  <c:v>197.65199999999999</c:v>
                </c:pt>
                <c:pt idx="81">
                  <c:v>198.607</c:v>
                </c:pt>
                <c:pt idx="82">
                  <c:v>199.56700000000001</c:v>
                </c:pt>
                <c:pt idx="83">
                  <c:v>200.53100000000001</c:v>
                </c:pt>
                <c:pt idx="84">
                  <c:v>201.49100000000001</c:v>
                </c:pt>
                <c:pt idx="85">
                  <c:v>202.45500000000001</c:v>
                </c:pt>
                <c:pt idx="86">
                  <c:v>203.40899999999999</c:v>
                </c:pt>
                <c:pt idx="87">
                  <c:v>204.37100000000001</c:v>
                </c:pt>
                <c:pt idx="88">
                  <c:v>205.32900000000001</c:v>
                </c:pt>
                <c:pt idx="89">
                  <c:v>206.29499999999999</c:v>
                </c:pt>
                <c:pt idx="90">
                  <c:v>207.25399999999999</c:v>
                </c:pt>
                <c:pt idx="91">
                  <c:v>208.21</c:v>
                </c:pt>
                <c:pt idx="92">
                  <c:v>209.167</c:v>
                </c:pt>
                <c:pt idx="93">
                  <c:v>210.13399999999999</c:v>
                </c:pt>
                <c:pt idx="94">
                  <c:v>211.09299999999999</c:v>
                </c:pt>
                <c:pt idx="95">
                  <c:v>212.05099999999999</c:v>
                </c:pt>
                <c:pt idx="96">
                  <c:v>213.00899999999999</c:v>
                </c:pt>
                <c:pt idx="97">
                  <c:v>213.97300000000001</c:v>
                </c:pt>
                <c:pt idx="98">
                  <c:v>214.93299999999999</c:v>
                </c:pt>
                <c:pt idx="99">
                  <c:v>215.89099999999999</c:v>
                </c:pt>
                <c:pt idx="100">
                  <c:v>216.84800000000001</c:v>
                </c:pt>
                <c:pt idx="101">
                  <c:v>217.81200000000001</c:v>
                </c:pt>
                <c:pt idx="102">
                  <c:v>218.77199999999999</c:v>
                </c:pt>
                <c:pt idx="103">
                  <c:v>219.73099999999999</c:v>
                </c:pt>
                <c:pt idx="104">
                  <c:v>220.69499999999999</c:v>
                </c:pt>
                <c:pt idx="105">
                  <c:v>221.65199999999999</c:v>
                </c:pt>
                <c:pt idx="106">
                  <c:v>222.61099999999999</c:v>
                </c:pt>
                <c:pt idx="107">
                  <c:v>223.56700000000001</c:v>
                </c:pt>
                <c:pt idx="108">
                  <c:v>224.53399999999999</c:v>
                </c:pt>
                <c:pt idx="109">
                  <c:v>225.489</c:v>
                </c:pt>
                <c:pt idx="110">
                  <c:v>226.44900000000001</c:v>
                </c:pt>
                <c:pt idx="111">
                  <c:v>227.40700000000001</c:v>
                </c:pt>
                <c:pt idx="112">
                  <c:v>228.36799999999999</c:v>
                </c:pt>
                <c:pt idx="113">
                  <c:v>229.32900000000001</c:v>
                </c:pt>
                <c:pt idx="114">
                  <c:v>230.28899999999999</c:v>
                </c:pt>
                <c:pt idx="115">
                  <c:v>231.25399999999999</c:v>
                </c:pt>
                <c:pt idx="116">
                  <c:v>232.214</c:v>
                </c:pt>
                <c:pt idx="117">
                  <c:v>233.16900000000001</c:v>
                </c:pt>
                <c:pt idx="118">
                  <c:v>234.12799999999999</c:v>
                </c:pt>
                <c:pt idx="119">
                  <c:v>235.09299999999999</c:v>
                </c:pt>
                <c:pt idx="120">
                  <c:v>236.053</c:v>
                </c:pt>
                <c:pt idx="121">
                  <c:v>237.011</c:v>
                </c:pt>
                <c:pt idx="122">
                  <c:v>237.96700000000001</c:v>
                </c:pt>
                <c:pt idx="123">
                  <c:v>238.934</c:v>
                </c:pt>
                <c:pt idx="124">
                  <c:v>239.89400000000001</c:v>
                </c:pt>
                <c:pt idx="125">
                  <c:v>240.84800000000001</c:v>
                </c:pt>
                <c:pt idx="126">
                  <c:v>241.80699999999999</c:v>
                </c:pt>
                <c:pt idx="127">
                  <c:v>242.77199999999999</c:v>
                </c:pt>
                <c:pt idx="128">
                  <c:v>243.73099999999999</c:v>
                </c:pt>
                <c:pt idx="129">
                  <c:v>244.69</c:v>
                </c:pt>
                <c:pt idx="130">
                  <c:v>245.64699999999999</c:v>
                </c:pt>
                <c:pt idx="131">
                  <c:v>246.61099999999999</c:v>
                </c:pt>
                <c:pt idx="132">
                  <c:v>247.572</c:v>
                </c:pt>
                <c:pt idx="133">
                  <c:v>248.535</c:v>
                </c:pt>
                <c:pt idx="134">
                  <c:v>249.495</c:v>
                </c:pt>
                <c:pt idx="135">
                  <c:v>250.45</c:v>
                </c:pt>
                <c:pt idx="136">
                  <c:v>251.41</c:v>
                </c:pt>
                <c:pt idx="137">
                  <c:v>252.374</c:v>
                </c:pt>
                <c:pt idx="138">
                  <c:v>253.327</c:v>
                </c:pt>
                <c:pt idx="139">
                  <c:v>254.28899999999999</c:v>
                </c:pt>
                <c:pt idx="140">
                  <c:v>255.24700000000001</c:v>
                </c:pt>
                <c:pt idx="141">
                  <c:v>256.214</c:v>
                </c:pt>
                <c:pt idx="142">
                  <c:v>257.173</c:v>
                </c:pt>
                <c:pt idx="143">
                  <c:v>258.12900000000002</c:v>
                </c:pt>
                <c:pt idx="144">
                  <c:v>259.08699999999999</c:v>
                </c:pt>
                <c:pt idx="145">
                  <c:v>260.05399999999997</c:v>
                </c:pt>
                <c:pt idx="146">
                  <c:v>261.01100000000002</c:v>
                </c:pt>
                <c:pt idx="147">
                  <c:v>261.97000000000003</c:v>
                </c:pt>
                <c:pt idx="148">
                  <c:v>262.92700000000002</c:v>
                </c:pt>
                <c:pt idx="149">
                  <c:v>263.89299999999997</c:v>
                </c:pt>
                <c:pt idx="150">
                  <c:v>264.85199999999998</c:v>
                </c:pt>
                <c:pt idx="151">
                  <c:v>265.815</c:v>
                </c:pt>
                <c:pt idx="152">
                  <c:v>266.767</c:v>
                </c:pt>
                <c:pt idx="153">
                  <c:v>267.72899999999998</c:v>
                </c:pt>
                <c:pt idx="154">
                  <c:v>268.69</c:v>
                </c:pt>
                <c:pt idx="155">
                  <c:v>269.64699999999999</c:v>
                </c:pt>
                <c:pt idx="156">
                  <c:v>270.613</c:v>
                </c:pt>
                <c:pt idx="157">
                  <c:v>271.57100000000003</c:v>
                </c:pt>
                <c:pt idx="158">
                  <c:v>272.52800000000002</c:v>
                </c:pt>
                <c:pt idx="159">
                  <c:v>273.495</c:v>
                </c:pt>
                <c:pt idx="160">
                  <c:v>274.45299999999997</c:v>
                </c:pt>
                <c:pt idx="161">
                  <c:v>275.41000000000003</c:v>
                </c:pt>
                <c:pt idx="162">
                  <c:v>276.36700000000002</c:v>
                </c:pt>
              </c:numCache>
            </c:numRef>
          </c:xVal>
          <c:yVal>
            <c:numRef>
              <c:f>'14.08 (17)'!$B$2:$B$164</c:f>
              <c:numCache>
                <c:formatCode>General</c:formatCode>
                <c:ptCount val="163"/>
                <c:pt idx="0">
                  <c:v>53.3</c:v>
                </c:pt>
                <c:pt idx="1">
                  <c:v>53.6</c:v>
                </c:pt>
                <c:pt idx="2">
                  <c:v>54</c:v>
                </c:pt>
                <c:pt idx="3">
                  <c:v>54.4</c:v>
                </c:pt>
                <c:pt idx="4">
                  <c:v>56.9</c:v>
                </c:pt>
                <c:pt idx="5">
                  <c:v>56.9</c:v>
                </c:pt>
                <c:pt idx="6">
                  <c:v>57</c:v>
                </c:pt>
                <c:pt idx="7">
                  <c:v>57.4</c:v>
                </c:pt>
                <c:pt idx="8">
                  <c:v>57.7</c:v>
                </c:pt>
                <c:pt idx="9">
                  <c:v>60.5</c:v>
                </c:pt>
                <c:pt idx="10">
                  <c:v>60.6</c:v>
                </c:pt>
                <c:pt idx="11">
                  <c:v>60.6</c:v>
                </c:pt>
                <c:pt idx="12">
                  <c:v>61</c:v>
                </c:pt>
                <c:pt idx="13">
                  <c:v>61.3</c:v>
                </c:pt>
                <c:pt idx="14">
                  <c:v>61.6</c:v>
                </c:pt>
                <c:pt idx="15">
                  <c:v>61.8</c:v>
                </c:pt>
                <c:pt idx="16">
                  <c:v>64.2</c:v>
                </c:pt>
                <c:pt idx="17">
                  <c:v>64.2</c:v>
                </c:pt>
                <c:pt idx="18">
                  <c:v>64.2</c:v>
                </c:pt>
                <c:pt idx="19">
                  <c:v>64.2</c:v>
                </c:pt>
                <c:pt idx="20">
                  <c:v>64.3</c:v>
                </c:pt>
                <c:pt idx="21">
                  <c:v>64.3</c:v>
                </c:pt>
                <c:pt idx="22">
                  <c:v>64.3</c:v>
                </c:pt>
                <c:pt idx="23">
                  <c:v>64.400000000000006</c:v>
                </c:pt>
                <c:pt idx="24">
                  <c:v>64.400000000000006</c:v>
                </c:pt>
                <c:pt idx="25">
                  <c:v>64.5</c:v>
                </c:pt>
                <c:pt idx="26">
                  <c:v>64.5</c:v>
                </c:pt>
                <c:pt idx="27">
                  <c:v>64.599999999999994</c:v>
                </c:pt>
                <c:pt idx="28">
                  <c:v>64.599999999999994</c:v>
                </c:pt>
                <c:pt idx="29">
                  <c:v>64.599999999999994</c:v>
                </c:pt>
                <c:pt idx="30">
                  <c:v>64.599999999999994</c:v>
                </c:pt>
                <c:pt idx="31">
                  <c:v>64.599999999999994</c:v>
                </c:pt>
                <c:pt idx="32">
                  <c:v>64.599999999999994</c:v>
                </c:pt>
                <c:pt idx="33">
                  <c:v>64.599999999999994</c:v>
                </c:pt>
                <c:pt idx="34">
                  <c:v>64.5</c:v>
                </c:pt>
                <c:pt idx="35">
                  <c:v>64.5</c:v>
                </c:pt>
                <c:pt idx="36">
                  <c:v>64.400000000000006</c:v>
                </c:pt>
                <c:pt idx="37">
                  <c:v>64.099999999999994</c:v>
                </c:pt>
                <c:pt idx="38">
                  <c:v>63.9</c:v>
                </c:pt>
                <c:pt idx="39">
                  <c:v>63.7</c:v>
                </c:pt>
                <c:pt idx="40">
                  <c:v>63.5</c:v>
                </c:pt>
                <c:pt idx="41">
                  <c:v>63.3</c:v>
                </c:pt>
                <c:pt idx="42">
                  <c:v>63.2</c:v>
                </c:pt>
                <c:pt idx="43">
                  <c:v>63.1</c:v>
                </c:pt>
                <c:pt idx="44">
                  <c:v>63</c:v>
                </c:pt>
                <c:pt idx="45">
                  <c:v>62.7</c:v>
                </c:pt>
                <c:pt idx="46">
                  <c:v>62.5</c:v>
                </c:pt>
                <c:pt idx="47">
                  <c:v>62.2</c:v>
                </c:pt>
                <c:pt idx="48">
                  <c:v>62.1</c:v>
                </c:pt>
                <c:pt idx="49">
                  <c:v>61.9</c:v>
                </c:pt>
                <c:pt idx="50">
                  <c:v>61.8</c:v>
                </c:pt>
                <c:pt idx="51">
                  <c:v>61.7</c:v>
                </c:pt>
                <c:pt idx="52">
                  <c:v>61.6</c:v>
                </c:pt>
                <c:pt idx="53">
                  <c:v>61.3</c:v>
                </c:pt>
                <c:pt idx="54">
                  <c:v>61</c:v>
                </c:pt>
                <c:pt idx="55">
                  <c:v>60.8</c:v>
                </c:pt>
                <c:pt idx="56">
                  <c:v>60.6</c:v>
                </c:pt>
                <c:pt idx="57">
                  <c:v>60.5</c:v>
                </c:pt>
                <c:pt idx="58">
                  <c:v>60.4</c:v>
                </c:pt>
                <c:pt idx="59">
                  <c:v>60.2</c:v>
                </c:pt>
                <c:pt idx="60">
                  <c:v>60.1</c:v>
                </c:pt>
                <c:pt idx="61">
                  <c:v>60</c:v>
                </c:pt>
                <c:pt idx="62">
                  <c:v>60</c:v>
                </c:pt>
                <c:pt idx="63">
                  <c:v>59.6</c:v>
                </c:pt>
                <c:pt idx="64">
                  <c:v>59.3</c:v>
                </c:pt>
                <c:pt idx="65">
                  <c:v>59.1</c:v>
                </c:pt>
                <c:pt idx="66">
                  <c:v>58.9</c:v>
                </c:pt>
                <c:pt idx="67">
                  <c:v>58.8</c:v>
                </c:pt>
                <c:pt idx="68">
                  <c:v>58.6</c:v>
                </c:pt>
                <c:pt idx="69">
                  <c:v>58.5</c:v>
                </c:pt>
                <c:pt idx="70">
                  <c:v>58.4</c:v>
                </c:pt>
                <c:pt idx="71">
                  <c:v>58.3</c:v>
                </c:pt>
                <c:pt idx="72">
                  <c:v>58.3</c:v>
                </c:pt>
                <c:pt idx="73">
                  <c:v>58.2</c:v>
                </c:pt>
                <c:pt idx="74">
                  <c:v>57.9</c:v>
                </c:pt>
                <c:pt idx="75">
                  <c:v>57.6</c:v>
                </c:pt>
                <c:pt idx="76">
                  <c:v>57.5</c:v>
                </c:pt>
                <c:pt idx="77">
                  <c:v>57.3</c:v>
                </c:pt>
                <c:pt idx="78">
                  <c:v>57.2</c:v>
                </c:pt>
                <c:pt idx="79">
                  <c:v>57.1</c:v>
                </c:pt>
                <c:pt idx="80">
                  <c:v>57.1</c:v>
                </c:pt>
                <c:pt idx="81">
                  <c:v>57</c:v>
                </c:pt>
                <c:pt idx="82">
                  <c:v>56.9</c:v>
                </c:pt>
                <c:pt idx="83">
                  <c:v>56.8</c:v>
                </c:pt>
                <c:pt idx="84">
                  <c:v>56.8</c:v>
                </c:pt>
                <c:pt idx="85">
                  <c:v>56.7</c:v>
                </c:pt>
                <c:pt idx="86">
                  <c:v>56.7</c:v>
                </c:pt>
                <c:pt idx="87">
                  <c:v>56.6</c:v>
                </c:pt>
                <c:pt idx="88">
                  <c:v>56.5</c:v>
                </c:pt>
                <c:pt idx="89">
                  <c:v>56.4</c:v>
                </c:pt>
                <c:pt idx="90">
                  <c:v>56.3</c:v>
                </c:pt>
                <c:pt idx="91">
                  <c:v>56.3</c:v>
                </c:pt>
                <c:pt idx="92">
                  <c:v>56.2</c:v>
                </c:pt>
                <c:pt idx="93">
                  <c:v>56.1</c:v>
                </c:pt>
                <c:pt idx="94">
                  <c:v>56</c:v>
                </c:pt>
                <c:pt idx="95">
                  <c:v>55.9</c:v>
                </c:pt>
                <c:pt idx="96">
                  <c:v>55.9</c:v>
                </c:pt>
                <c:pt idx="97">
                  <c:v>55.8</c:v>
                </c:pt>
                <c:pt idx="98">
                  <c:v>55.7</c:v>
                </c:pt>
                <c:pt idx="99">
                  <c:v>55.6</c:v>
                </c:pt>
                <c:pt idx="100">
                  <c:v>55.5</c:v>
                </c:pt>
                <c:pt idx="101">
                  <c:v>55.5</c:v>
                </c:pt>
                <c:pt idx="102">
                  <c:v>55.4</c:v>
                </c:pt>
                <c:pt idx="103">
                  <c:v>55.3</c:v>
                </c:pt>
                <c:pt idx="104">
                  <c:v>55.2</c:v>
                </c:pt>
                <c:pt idx="105">
                  <c:v>55.2</c:v>
                </c:pt>
                <c:pt idx="106">
                  <c:v>55.1</c:v>
                </c:pt>
                <c:pt idx="107">
                  <c:v>55</c:v>
                </c:pt>
                <c:pt idx="108">
                  <c:v>55</c:v>
                </c:pt>
                <c:pt idx="109">
                  <c:v>54.9</c:v>
                </c:pt>
                <c:pt idx="110">
                  <c:v>54.8</c:v>
                </c:pt>
                <c:pt idx="111">
                  <c:v>54.8</c:v>
                </c:pt>
                <c:pt idx="112">
                  <c:v>54.7</c:v>
                </c:pt>
                <c:pt idx="113">
                  <c:v>54.7</c:v>
                </c:pt>
                <c:pt idx="114">
                  <c:v>54.6</c:v>
                </c:pt>
                <c:pt idx="115">
                  <c:v>54.6</c:v>
                </c:pt>
                <c:pt idx="116">
                  <c:v>54.5</c:v>
                </c:pt>
                <c:pt idx="117">
                  <c:v>54.5</c:v>
                </c:pt>
                <c:pt idx="118">
                  <c:v>54.5</c:v>
                </c:pt>
                <c:pt idx="119">
                  <c:v>54.4</c:v>
                </c:pt>
                <c:pt idx="120">
                  <c:v>54.4</c:v>
                </c:pt>
                <c:pt idx="121">
                  <c:v>54.4</c:v>
                </c:pt>
                <c:pt idx="122">
                  <c:v>54.3</c:v>
                </c:pt>
                <c:pt idx="123">
                  <c:v>54.3</c:v>
                </c:pt>
                <c:pt idx="124">
                  <c:v>54.2</c:v>
                </c:pt>
                <c:pt idx="125">
                  <c:v>54.2</c:v>
                </c:pt>
                <c:pt idx="126">
                  <c:v>54.2</c:v>
                </c:pt>
                <c:pt idx="127">
                  <c:v>54.1</c:v>
                </c:pt>
                <c:pt idx="128">
                  <c:v>54.1</c:v>
                </c:pt>
                <c:pt idx="129">
                  <c:v>54.1</c:v>
                </c:pt>
                <c:pt idx="130">
                  <c:v>54.1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53.9</c:v>
                </c:pt>
                <c:pt idx="135">
                  <c:v>53.9</c:v>
                </c:pt>
                <c:pt idx="136">
                  <c:v>53.9</c:v>
                </c:pt>
                <c:pt idx="137">
                  <c:v>53.9</c:v>
                </c:pt>
                <c:pt idx="138">
                  <c:v>53.8</c:v>
                </c:pt>
                <c:pt idx="139">
                  <c:v>53.8</c:v>
                </c:pt>
                <c:pt idx="140">
                  <c:v>53.8</c:v>
                </c:pt>
                <c:pt idx="141">
                  <c:v>53.8</c:v>
                </c:pt>
                <c:pt idx="142">
                  <c:v>53.7</c:v>
                </c:pt>
                <c:pt idx="143">
                  <c:v>53.7</c:v>
                </c:pt>
                <c:pt idx="144">
                  <c:v>53.7</c:v>
                </c:pt>
                <c:pt idx="145">
                  <c:v>53.7</c:v>
                </c:pt>
                <c:pt idx="146">
                  <c:v>53.7</c:v>
                </c:pt>
                <c:pt idx="147">
                  <c:v>53.7</c:v>
                </c:pt>
                <c:pt idx="148">
                  <c:v>53.7</c:v>
                </c:pt>
                <c:pt idx="149">
                  <c:v>53.6</c:v>
                </c:pt>
                <c:pt idx="150">
                  <c:v>53.6</c:v>
                </c:pt>
                <c:pt idx="151">
                  <c:v>53.6</c:v>
                </c:pt>
                <c:pt idx="152">
                  <c:v>53.6</c:v>
                </c:pt>
                <c:pt idx="153">
                  <c:v>53.6</c:v>
                </c:pt>
                <c:pt idx="154">
                  <c:v>53.6</c:v>
                </c:pt>
                <c:pt idx="155">
                  <c:v>53.5</c:v>
                </c:pt>
                <c:pt idx="156">
                  <c:v>53.5</c:v>
                </c:pt>
                <c:pt idx="157">
                  <c:v>53.5</c:v>
                </c:pt>
                <c:pt idx="158">
                  <c:v>53.5</c:v>
                </c:pt>
                <c:pt idx="159">
                  <c:v>53.5</c:v>
                </c:pt>
                <c:pt idx="160">
                  <c:v>53.5</c:v>
                </c:pt>
                <c:pt idx="161">
                  <c:v>53.5</c:v>
                </c:pt>
                <c:pt idx="162">
                  <c:v>53.5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(17)'!$A$2:$A$164</c:f>
              <c:numCache>
                <c:formatCode>General</c:formatCode>
                <c:ptCount val="163"/>
                <c:pt idx="0">
                  <c:v>120.852</c:v>
                </c:pt>
                <c:pt idx="1">
                  <c:v>121.815</c:v>
                </c:pt>
                <c:pt idx="2">
                  <c:v>122.773</c:v>
                </c:pt>
                <c:pt idx="3">
                  <c:v>123.732</c:v>
                </c:pt>
                <c:pt idx="4">
                  <c:v>124.688</c:v>
                </c:pt>
                <c:pt idx="5">
                  <c:v>125.654</c:v>
                </c:pt>
                <c:pt idx="6">
                  <c:v>126.61199999999999</c:v>
                </c:pt>
                <c:pt idx="7">
                  <c:v>127.569</c:v>
                </c:pt>
                <c:pt idx="8">
                  <c:v>128.53</c:v>
                </c:pt>
                <c:pt idx="9">
                  <c:v>129.49100000000001</c:v>
                </c:pt>
                <c:pt idx="10">
                  <c:v>130.453</c:v>
                </c:pt>
                <c:pt idx="11">
                  <c:v>131.40700000000001</c:v>
                </c:pt>
                <c:pt idx="12">
                  <c:v>132.36699999999999</c:v>
                </c:pt>
                <c:pt idx="13">
                  <c:v>133.33099999999999</c:v>
                </c:pt>
                <c:pt idx="14">
                  <c:v>134.292</c:v>
                </c:pt>
                <c:pt idx="15">
                  <c:v>135.24700000000001</c:v>
                </c:pt>
                <c:pt idx="16">
                  <c:v>136.20699999999999</c:v>
                </c:pt>
                <c:pt idx="17">
                  <c:v>137.17400000000001</c:v>
                </c:pt>
                <c:pt idx="18">
                  <c:v>138.13</c:v>
                </c:pt>
                <c:pt idx="19">
                  <c:v>139.08699999999999</c:v>
                </c:pt>
                <c:pt idx="20">
                  <c:v>140.053</c:v>
                </c:pt>
                <c:pt idx="21">
                  <c:v>141.012</c:v>
                </c:pt>
                <c:pt idx="22">
                  <c:v>141.96899999999999</c:v>
                </c:pt>
                <c:pt idx="23">
                  <c:v>142.935</c:v>
                </c:pt>
                <c:pt idx="24">
                  <c:v>143.887</c:v>
                </c:pt>
                <c:pt idx="25">
                  <c:v>144.85300000000001</c:v>
                </c:pt>
                <c:pt idx="26">
                  <c:v>145.809</c:v>
                </c:pt>
                <c:pt idx="27">
                  <c:v>146.773</c:v>
                </c:pt>
                <c:pt idx="28">
                  <c:v>147.73400000000001</c:v>
                </c:pt>
                <c:pt idx="29">
                  <c:v>148.68799999999999</c:v>
                </c:pt>
                <c:pt idx="30">
                  <c:v>149.648</c:v>
                </c:pt>
                <c:pt idx="31">
                  <c:v>150.61099999999999</c:v>
                </c:pt>
                <c:pt idx="32">
                  <c:v>151.57300000000001</c:v>
                </c:pt>
                <c:pt idx="33">
                  <c:v>152.52699999999999</c:v>
                </c:pt>
                <c:pt idx="34">
                  <c:v>153.49</c:v>
                </c:pt>
                <c:pt idx="35">
                  <c:v>154.45400000000001</c:v>
                </c:pt>
                <c:pt idx="36">
                  <c:v>155.411</c:v>
                </c:pt>
                <c:pt idx="37">
                  <c:v>156.36699999999999</c:v>
                </c:pt>
                <c:pt idx="38">
                  <c:v>157.334</c:v>
                </c:pt>
                <c:pt idx="39">
                  <c:v>158.29300000000001</c:v>
                </c:pt>
                <c:pt idx="40">
                  <c:v>159.25</c:v>
                </c:pt>
                <c:pt idx="41">
                  <c:v>160.20699999999999</c:v>
                </c:pt>
                <c:pt idx="42">
                  <c:v>161.173</c:v>
                </c:pt>
                <c:pt idx="43">
                  <c:v>162.13300000000001</c:v>
                </c:pt>
                <c:pt idx="44">
                  <c:v>163.09</c:v>
                </c:pt>
                <c:pt idx="45">
                  <c:v>164.054</c:v>
                </c:pt>
                <c:pt idx="46">
                  <c:v>165.00700000000001</c:v>
                </c:pt>
                <c:pt idx="47">
                  <c:v>165.96899999999999</c:v>
                </c:pt>
                <c:pt idx="48">
                  <c:v>166.929</c:v>
                </c:pt>
                <c:pt idx="49">
                  <c:v>167.887</c:v>
                </c:pt>
                <c:pt idx="50">
                  <c:v>168.85300000000001</c:v>
                </c:pt>
                <c:pt idx="51">
                  <c:v>169.81200000000001</c:v>
                </c:pt>
                <c:pt idx="52">
                  <c:v>170.767</c:v>
                </c:pt>
                <c:pt idx="53">
                  <c:v>171.733</c:v>
                </c:pt>
                <c:pt idx="54">
                  <c:v>172.691</c:v>
                </c:pt>
                <c:pt idx="55">
                  <c:v>173.649</c:v>
                </c:pt>
                <c:pt idx="56">
                  <c:v>174.61500000000001</c:v>
                </c:pt>
                <c:pt idx="57">
                  <c:v>175.57400000000001</c:v>
                </c:pt>
                <c:pt idx="58">
                  <c:v>176.53100000000001</c:v>
                </c:pt>
                <c:pt idx="59">
                  <c:v>177.48699999999999</c:v>
                </c:pt>
                <c:pt idx="60">
                  <c:v>178.44900000000001</c:v>
                </c:pt>
                <c:pt idx="61">
                  <c:v>179.411</c:v>
                </c:pt>
                <c:pt idx="62">
                  <c:v>180.37100000000001</c:v>
                </c:pt>
                <c:pt idx="63">
                  <c:v>181.334</c:v>
                </c:pt>
                <c:pt idx="64">
                  <c:v>182.28700000000001</c:v>
                </c:pt>
                <c:pt idx="65">
                  <c:v>183.25</c:v>
                </c:pt>
                <c:pt idx="66">
                  <c:v>184.21100000000001</c:v>
                </c:pt>
                <c:pt idx="67">
                  <c:v>185.17500000000001</c:v>
                </c:pt>
                <c:pt idx="68">
                  <c:v>186.13499999999999</c:v>
                </c:pt>
                <c:pt idx="69">
                  <c:v>187.09200000000001</c:v>
                </c:pt>
                <c:pt idx="70">
                  <c:v>188.047</c:v>
                </c:pt>
                <c:pt idx="71">
                  <c:v>189.01400000000001</c:v>
                </c:pt>
                <c:pt idx="72">
                  <c:v>189.97200000000001</c:v>
                </c:pt>
                <c:pt idx="73">
                  <c:v>190.93</c:v>
                </c:pt>
                <c:pt idx="74">
                  <c:v>191.88900000000001</c:v>
                </c:pt>
                <c:pt idx="75">
                  <c:v>192.85499999999999</c:v>
                </c:pt>
                <c:pt idx="76">
                  <c:v>193.81100000000001</c:v>
                </c:pt>
                <c:pt idx="77">
                  <c:v>194.77099999999999</c:v>
                </c:pt>
                <c:pt idx="78">
                  <c:v>195.72800000000001</c:v>
                </c:pt>
                <c:pt idx="79">
                  <c:v>196.69200000000001</c:v>
                </c:pt>
                <c:pt idx="80">
                  <c:v>197.65199999999999</c:v>
                </c:pt>
                <c:pt idx="81">
                  <c:v>198.607</c:v>
                </c:pt>
                <c:pt idx="82">
                  <c:v>199.56700000000001</c:v>
                </c:pt>
                <c:pt idx="83">
                  <c:v>200.53100000000001</c:v>
                </c:pt>
                <c:pt idx="84">
                  <c:v>201.49100000000001</c:v>
                </c:pt>
                <c:pt idx="85">
                  <c:v>202.45500000000001</c:v>
                </c:pt>
                <c:pt idx="86">
                  <c:v>203.40899999999999</c:v>
                </c:pt>
                <c:pt idx="87">
                  <c:v>204.37100000000001</c:v>
                </c:pt>
                <c:pt idx="88">
                  <c:v>205.32900000000001</c:v>
                </c:pt>
                <c:pt idx="89">
                  <c:v>206.29499999999999</c:v>
                </c:pt>
                <c:pt idx="90">
                  <c:v>207.25399999999999</c:v>
                </c:pt>
                <c:pt idx="91">
                  <c:v>208.21</c:v>
                </c:pt>
                <c:pt idx="92">
                  <c:v>209.167</c:v>
                </c:pt>
                <c:pt idx="93">
                  <c:v>210.13399999999999</c:v>
                </c:pt>
                <c:pt idx="94">
                  <c:v>211.09299999999999</c:v>
                </c:pt>
                <c:pt idx="95">
                  <c:v>212.05099999999999</c:v>
                </c:pt>
                <c:pt idx="96">
                  <c:v>213.00899999999999</c:v>
                </c:pt>
                <c:pt idx="97">
                  <c:v>213.97300000000001</c:v>
                </c:pt>
                <c:pt idx="98">
                  <c:v>214.93299999999999</c:v>
                </c:pt>
                <c:pt idx="99">
                  <c:v>215.89099999999999</c:v>
                </c:pt>
                <c:pt idx="100">
                  <c:v>216.84800000000001</c:v>
                </c:pt>
                <c:pt idx="101">
                  <c:v>217.81200000000001</c:v>
                </c:pt>
                <c:pt idx="102">
                  <c:v>218.77199999999999</c:v>
                </c:pt>
                <c:pt idx="103">
                  <c:v>219.73099999999999</c:v>
                </c:pt>
                <c:pt idx="104">
                  <c:v>220.69499999999999</c:v>
                </c:pt>
                <c:pt idx="105">
                  <c:v>221.65199999999999</c:v>
                </c:pt>
                <c:pt idx="106">
                  <c:v>222.61099999999999</c:v>
                </c:pt>
                <c:pt idx="107">
                  <c:v>223.56700000000001</c:v>
                </c:pt>
                <c:pt idx="108">
                  <c:v>224.53399999999999</c:v>
                </c:pt>
                <c:pt idx="109">
                  <c:v>225.489</c:v>
                </c:pt>
                <c:pt idx="110">
                  <c:v>226.44900000000001</c:v>
                </c:pt>
                <c:pt idx="111">
                  <c:v>227.40700000000001</c:v>
                </c:pt>
                <c:pt idx="112">
                  <c:v>228.36799999999999</c:v>
                </c:pt>
                <c:pt idx="113">
                  <c:v>229.32900000000001</c:v>
                </c:pt>
                <c:pt idx="114">
                  <c:v>230.28899999999999</c:v>
                </c:pt>
                <c:pt idx="115">
                  <c:v>231.25399999999999</c:v>
                </c:pt>
                <c:pt idx="116">
                  <c:v>232.214</c:v>
                </c:pt>
                <c:pt idx="117">
                  <c:v>233.16900000000001</c:v>
                </c:pt>
                <c:pt idx="118">
                  <c:v>234.12799999999999</c:v>
                </c:pt>
                <c:pt idx="119">
                  <c:v>235.09299999999999</c:v>
                </c:pt>
                <c:pt idx="120">
                  <c:v>236.053</c:v>
                </c:pt>
                <c:pt idx="121">
                  <c:v>237.011</c:v>
                </c:pt>
                <c:pt idx="122">
                  <c:v>237.96700000000001</c:v>
                </c:pt>
                <c:pt idx="123">
                  <c:v>238.934</c:v>
                </c:pt>
                <c:pt idx="124">
                  <c:v>239.89400000000001</c:v>
                </c:pt>
                <c:pt idx="125">
                  <c:v>240.84800000000001</c:v>
                </c:pt>
                <c:pt idx="126">
                  <c:v>241.80699999999999</c:v>
                </c:pt>
                <c:pt idx="127">
                  <c:v>242.77199999999999</c:v>
                </c:pt>
                <c:pt idx="128">
                  <c:v>243.73099999999999</c:v>
                </c:pt>
                <c:pt idx="129">
                  <c:v>244.69</c:v>
                </c:pt>
                <c:pt idx="130">
                  <c:v>245.64699999999999</c:v>
                </c:pt>
                <c:pt idx="131">
                  <c:v>246.61099999999999</c:v>
                </c:pt>
                <c:pt idx="132">
                  <c:v>247.572</c:v>
                </c:pt>
                <c:pt idx="133">
                  <c:v>248.535</c:v>
                </c:pt>
                <c:pt idx="134">
                  <c:v>249.495</c:v>
                </c:pt>
                <c:pt idx="135">
                  <c:v>250.45</c:v>
                </c:pt>
                <c:pt idx="136">
                  <c:v>251.41</c:v>
                </c:pt>
                <c:pt idx="137">
                  <c:v>252.374</c:v>
                </c:pt>
                <c:pt idx="138">
                  <c:v>253.327</c:v>
                </c:pt>
                <c:pt idx="139">
                  <c:v>254.28899999999999</c:v>
                </c:pt>
                <c:pt idx="140">
                  <c:v>255.24700000000001</c:v>
                </c:pt>
                <c:pt idx="141">
                  <c:v>256.214</c:v>
                </c:pt>
                <c:pt idx="142">
                  <c:v>257.173</c:v>
                </c:pt>
                <c:pt idx="143">
                  <c:v>258.12900000000002</c:v>
                </c:pt>
                <c:pt idx="144">
                  <c:v>259.08699999999999</c:v>
                </c:pt>
                <c:pt idx="145">
                  <c:v>260.05399999999997</c:v>
                </c:pt>
                <c:pt idx="146">
                  <c:v>261.01100000000002</c:v>
                </c:pt>
                <c:pt idx="147">
                  <c:v>261.97000000000003</c:v>
                </c:pt>
                <c:pt idx="148">
                  <c:v>262.92700000000002</c:v>
                </c:pt>
                <c:pt idx="149">
                  <c:v>263.89299999999997</c:v>
                </c:pt>
                <c:pt idx="150">
                  <c:v>264.85199999999998</c:v>
                </c:pt>
                <c:pt idx="151">
                  <c:v>265.815</c:v>
                </c:pt>
                <c:pt idx="152">
                  <c:v>266.767</c:v>
                </c:pt>
                <c:pt idx="153">
                  <c:v>267.72899999999998</c:v>
                </c:pt>
                <c:pt idx="154">
                  <c:v>268.69</c:v>
                </c:pt>
                <c:pt idx="155">
                  <c:v>269.64699999999999</c:v>
                </c:pt>
                <c:pt idx="156">
                  <c:v>270.613</c:v>
                </c:pt>
                <c:pt idx="157">
                  <c:v>271.57100000000003</c:v>
                </c:pt>
                <c:pt idx="158">
                  <c:v>272.52800000000002</c:v>
                </c:pt>
                <c:pt idx="159">
                  <c:v>273.495</c:v>
                </c:pt>
                <c:pt idx="160">
                  <c:v>274.45299999999997</c:v>
                </c:pt>
                <c:pt idx="161">
                  <c:v>275.41000000000003</c:v>
                </c:pt>
                <c:pt idx="162">
                  <c:v>276.36700000000002</c:v>
                </c:pt>
              </c:numCache>
            </c:numRef>
          </c:xVal>
          <c:yVal>
            <c:numRef>
              <c:f>'14.08 (17)'!$C$2:$C$164</c:f>
              <c:numCache>
                <c:formatCode>0.0</c:formatCode>
                <c:ptCount val="163"/>
                <c:pt idx="0">
                  <c:v>53.3</c:v>
                </c:pt>
                <c:pt idx="1">
                  <c:v>53.3</c:v>
                </c:pt>
                <c:pt idx="2">
                  <c:v>53.3</c:v>
                </c:pt>
                <c:pt idx="3">
                  <c:v>53.3</c:v>
                </c:pt>
                <c:pt idx="4">
                  <c:v>53.3</c:v>
                </c:pt>
                <c:pt idx="5">
                  <c:v>53.3</c:v>
                </c:pt>
                <c:pt idx="6">
                  <c:v>53.3</c:v>
                </c:pt>
                <c:pt idx="7">
                  <c:v>53.3</c:v>
                </c:pt>
                <c:pt idx="8">
                  <c:v>53.3</c:v>
                </c:pt>
                <c:pt idx="9">
                  <c:v>53.3</c:v>
                </c:pt>
                <c:pt idx="10">
                  <c:v>53.3</c:v>
                </c:pt>
                <c:pt idx="11">
                  <c:v>53.3</c:v>
                </c:pt>
                <c:pt idx="12">
                  <c:v>53.3</c:v>
                </c:pt>
                <c:pt idx="13">
                  <c:v>53.3</c:v>
                </c:pt>
                <c:pt idx="14">
                  <c:v>53.3</c:v>
                </c:pt>
                <c:pt idx="15">
                  <c:v>53.3</c:v>
                </c:pt>
                <c:pt idx="16">
                  <c:v>53.3</c:v>
                </c:pt>
                <c:pt idx="17">
                  <c:v>53.3</c:v>
                </c:pt>
                <c:pt idx="18">
                  <c:v>53.3</c:v>
                </c:pt>
                <c:pt idx="19">
                  <c:v>53.3</c:v>
                </c:pt>
                <c:pt idx="20">
                  <c:v>53.3</c:v>
                </c:pt>
                <c:pt idx="21">
                  <c:v>53.3</c:v>
                </c:pt>
                <c:pt idx="22">
                  <c:v>53.3</c:v>
                </c:pt>
                <c:pt idx="23">
                  <c:v>53.3</c:v>
                </c:pt>
                <c:pt idx="24">
                  <c:v>53.3</c:v>
                </c:pt>
                <c:pt idx="25">
                  <c:v>53.3</c:v>
                </c:pt>
                <c:pt idx="26">
                  <c:v>53.3</c:v>
                </c:pt>
                <c:pt idx="27">
                  <c:v>53.3</c:v>
                </c:pt>
                <c:pt idx="28">
                  <c:v>53.3</c:v>
                </c:pt>
                <c:pt idx="29">
                  <c:v>53.3</c:v>
                </c:pt>
                <c:pt idx="30">
                  <c:v>53.3</c:v>
                </c:pt>
                <c:pt idx="31">
                  <c:v>53.3</c:v>
                </c:pt>
                <c:pt idx="32">
                  <c:v>53.3</c:v>
                </c:pt>
                <c:pt idx="33">
                  <c:v>53.3</c:v>
                </c:pt>
                <c:pt idx="34">
                  <c:v>53.3</c:v>
                </c:pt>
                <c:pt idx="35">
                  <c:v>53.3</c:v>
                </c:pt>
                <c:pt idx="36">
                  <c:v>53.3</c:v>
                </c:pt>
                <c:pt idx="37">
                  <c:v>53.3</c:v>
                </c:pt>
                <c:pt idx="38">
                  <c:v>53.3</c:v>
                </c:pt>
                <c:pt idx="39">
                  <c:v>53.3</c:v>
                </c:pt>
                <c:pt idx="40">
                  <c:v>53.3</c:v>
                </c:pt>
                <c:pt idx="41">
                  <c:v>53.3</c:v>
                </c:pt>
                <c:pt idx="42">
                  <c:v>53.3</c:v>
                </c:pt>
                <c:pt idx="43">
                  <c:v>53.3</c:v>
                </c:pt>
                <c:pt idx="44">
                  <c:v>53.3</c:v>
                </c:pt>
                <c:pt idx="45">
                  <c:v>53.3</c:v>
                </c:pt>
                <c:pt idx="46">
                  <c:v>53.3</c:v>
                </c:pt>
                <c:pt idx="47">
                  <c:v>53.3</c:v>
                </c:pt>
                <c:pt idx="48">
                  <c:v>53.3</c:v>
                </c:pt>
                <c:pt idx="49">
                  <c:v>53.3</c:v>
                </c:pt>
                <c:pt idx="50">
                  <c:v>53.3</c:v>
                </c:pt>
                <c:pt idx="51">
                  <c:v>53.3</c:v>
                </c:pt>
                <c:pt idx="52">
                  <c:v>53.3</c:v>
                </c:pt>
                <c:pt idx="53">
                  <c:v>53.3</c:v>
                </c:pt>
                <c:pt idx="54">
                  <c:v>53.3</c:v>
                </c:pt>
                <c:pt idx="55">
                  <c:v>53.3</c:v>
                </c:pt>
                <c:pt idx="56">
                  <c:v>53.3</c:v>
                </c:pt>
                <c:pt idx="57">
                  <c:v>53.3</c:v>
                </c:pt>
                <c:pt idx="58">
                  <c:v>53.3</c:v>
                </c:pt>
                <c:pt idx="59">
                  <c:v>53.3</c:v>
                </c:pt>
                <c:pt idx="60">
                  <c:v>53.3</c:v>
                </c:pt>
                <c:pt idx="61">
                  <c:v>53.3</c:v>
                </c:pt>
                <c:pt idx="62">
                  <c:v>53.3</c:v>
                </c:pt>
                <c:pt idx="63">
                  <c:v>53.3</c:v>
                </c:pt>
                <c:pt idx="64">
                  <c:v>53.3</c:v>
                </c:pt>
                <c:pt idx="65">
                  <c:v>53.3</c:v>
                </c:pt>
                <c:pt idx="66">
                  <c:v>53.3</c:v>
                </c:pt>
                <c:pt idx="67">
                  <c:v>53.3</c:v>
                </c:pt>
                <c:pt idx="68">
                  <c:v>53.3</c:v>
                </c:pt>
                <c:pt idx="69">
                  <c:v>53.3</c:v>
                </c:pt>
                <c:pt idx="70">
                  <c:v>53.3</c:v>
                </c:pt>
                <c:pt idx="71">
                  <c:v>53.3</c:v>
                </c:pt>
                <c:pt idx="72">
                  <c:v>53.3</c:v>
                </c:pt>
                <c:pt idx="73">
                  <c:v>53.3</c:v>
                </c:pt>
                <c:pt idx="74">
                  <c:v>53.3</c:v>
                </c:pt>
                <c:pt idx="75">
                  <c:v>53.3</c:v>
                </c:pt>
                <c:pt idx="76">
                  <c:v>53.3</c:v>
                </c:pt>
                <c:pt idx="77">
                  <c:v>53.3</c:v>
                </c:pt>
                <c:pt idx="78">
                  <c:v>53.3</c:v>
                </c:pt>
                <c:pt idx="79">
                  <c:v>53.3</c:v>
                </c:pt>
                <c:pt idx="80">
                  <c:v>53.3</c:v>
                </c:pt>
                <c:pt idx="81">
                  <c:v>53.3</c:v>
                </c:pt>
                <c:pt idx="82">
                  <c:v>53.3</c:v>
                </c:pt>
                <c:pt idx="83">
                  <c:v>53.3</c:v>
                </c:pt>
                <c:pt idx="84">
                  <c:v>53.3</c:v>
                </c:pt>
                <c:pt idx="85">
                  <c:v>53.3</c:v>
                </c:pt>
                <c:pt idx="86">
                  <c:v>53.3</c:v>
                </c:pt>
                <c:pt idx="87">
                  <c:v>53.3</c:v>
                </c:pt>
                <c:pt idx="88">
                  <c:v>53.3</c:v>
                </c:pt>
                <c:pt idx="89">
                  <c:v>53.3</c:v>
                </c:pt>
                <c:pt idx="90">
                  <c:v>53.3</c:v>
                </c:pt>
                <c:pt idx="91">
                  <c:v>53.3</c:v>
                </c:pt>
                <c:pt idx="92">
                  <c:v>53.3</c:v>
                </c:pt>
                <c:pt idx="93">
                  <c:v>53.3</c:v>
                </c:pt>
                <c:pt idx="94">
                  <c:v>53.3</c:v>
                </c:pt>
                <c:pt idx="95">
                  <c:v>53.3</c:v>
                </c:pt>
                <c:pt idx="96">
                  <c:v>53.3</c:v>
                </c:pt>
                <c:pt idx="97">
                  <c:v>53.3</c:v>
                </c:pt>
                <c:pt idx="98">
                  <c:v>53.3</c:v>
                </c:pt>
                <c:pt idx="99">
                  <c:v>53.3</c:v>
                </c:pt>
                <c:pt idx="100">
                  <c:v>53.3</c:v>
                </c:pt>
                <c:pt idx="101">
                  <c:v>53.3</c:v>
                </c:pt>
                <c:pt idx="102">
                  <c:v>53.3</c:v>
                </c:pt>
                <c:pt idx="103">
                  <c:v>53.3</c:v>
                </c:pt>
                <c:pt idx="104">
                  <c:v>53.3</c:v>
                </c:pt>
                <c:pt idx="105">
                  <c:v>53.3</c:v>
                </c:pt>
                <c:pt idx="106">
                  <c:v>53.3</c:v>
                </c:pt>
                <c:pt idx="107">
                  <c:v>53.3</c:v>
                </c:pt>
                <c:pt idx="108">
                  <c:v>53.3</c:v>
                </c:pt>
                <c:pt idx="109">
                  <c:v>53.3</c:v>
                </c:pt>
                <c:pt idx="110">
                  <c:v>53.3</c:v>
                </c:pt>
                <c:pt idx="111">
                  <c:v>53.3</c:v>
                </c:pt>
                <c:pt idx="112">
                  <c:v>53.3</c:v>
                </c:pt>
                <c:pt idx="113">
                  <c:v>53.3</c:v>
                </c:pt>
                <c:pt idx="114">
                  <c:v>53.3</c:v>
                </c:pt>
                <c:pt idx="115">
                  <c:v>53.3</c:v>
                </c:pt>
                <c:pt idx="116">
                  <c:v>53.3</c:v>
                </c:pt>
                <c:pt idx="117">
                  <c:v>53.3</c:v>
                </c:pt>
                <c:pt idx="118">
                  <c:v>53.3</c:v>
                </c:pt>
                <c:pt idx="119">
                  <c:v>53.3</c:v>
                </c:pt>
                <c:pt idx="120">
                  <c:v>53.3</c:v>
                </c:pt>
                <c:pt idx="121">
                  <c:v>53.3</c:v>
                </c:pt>
                <c:pt idx="122">
                  <c:v>53.3</c:v>
                </c:pt>
                <c:pt idx="123">
                  <c:v>53.3</c:v>
                </c:pt>
                <c:pt idx="124">
                  <c:v>53.3</c:v>
                </c:pt>
                <c:pt idx="125">
                  <c:v>53.3</c:v>
                </c:pt>
                <c:pt idx="126">
                  <c:v>53.3</c:v>
                </c:pt>
                <c:pt idx="127">
                  <c:v>53.3</c:v>
                </c:pt>
                <c:pt idx="128">
                  <c:v>53.3</c:v>
                </c:pt>
                <c:pt idx="129">
                  <c:v>53.3</c:v>
                </c:pt>
                <c:pt idx="130">
                  <c:v>53.3</c:v>
                </c:pt>
                <c:pt idx="131">
                  <c:v>53.3</c:v>
                </c:pt>
                <c:pt idx="132">
                  <c:v>53.3</c:v>
                </c:pt>
                <c:pt idx="133">
                  <c:v>53.3</c:v>
                </c:pt>
                <c:pt idx="134">
                  <c:v>53.3</c:v>
                </c:pt>
                <c:pt idx="135">
                  <c:v>53.3</c:v>
                </c:pt>
                <c:pt idx="136">
                  <c:v>53.3</c:v>
                </c:pt>
                <c:pt idx="137">
                  <c:v>53.3</c:v>
                </c:pt>
                <c:pt idx="138">
                  <c:v>53.3</c:v>
                </c:pt>
                <c:pt idx="139">
                  <c:v>53.3</c:v>
                </c:pt>
                <c:pt idx="140">
                  <c:v>53.3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53.3</c:v>
                </c:pt>
                <c:pt idx="146">
                  <c:v>53.3</c:v>
                </c:pt>
                <c:pt idx="147">
                  <c:v>53.3</c:v>
                </c:pt>
                <c:pt idx="148">
                  <c:v>53.3</c:v>
                </c:pt>
                <c:pt idx="149">
                  <c:v>53.3</c:v>
                </c:pt>
                <c:pt idx="150">
                  <c:v>53.3</c:v>
                </c:pt>
                <c:pt idx="151">
                  <c:v>53.3</c:v>
                </c:pt>
                <c:pt idx="152">
                  <c:v>53.3</c:v>
                </c:pt>
                <c:pt idx="153">
                  <c:v>53.3</c:v>
                </c:pt>
                <c:pt idx="154">
                  <c:v>53.3</c:v>
                </c:pt>
                <c:pt idx="155">
                  <c:v>53.3</c:v>
                </c:pt>
                <c:pt idx="156">
                  <c:v>53.3</c:v>
                </c:pt>
                <c:pt idx="157">
                  <c:v>53.3</c:v>
                </c:pt>
                <c:pt idx="158">
                  <c:v>53.3</c:v>
                </c:pt>
                <c:pt idx="159">
                  <c:v>53.3</c:v>
                </c:pt>
                <c:pt idx="160">
                  <c:v>53.3</c:v>
                </c:pt>
                <c:pt idx="161">
                  <c:v>53.3</c:v>
                </c:pt>
                <c:pt idx="162">
                  <c:v>53.3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46496"/>
        <c:axId val="125948288"/>
      </c:scatterChart>
      <c:valAx>
        <c:axId val="12594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948288"/>
        <c:crosses val="autoZero"/>
        <c:crossBetween val="midCat"/>
      </c:valAx>
      <c:valAx>
        <c:axId val="1259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9464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(17)'!$M$1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(17)'!$L$2:$L$283</c:f>
              <c:numCache>
                <c:formatCode>General</c:formatCode>
                <c:ptCount val="282"/>
                <c:pt idx="0">
                  <c:v>113.167</c:v>
                </c:pt>
                <c:pt idx="1">
                  <c:v>114.13200000000001</c:v>
                </c:pt>
                <c:pt idx="2">
                  <c:v>115.095</c:v>
                </c:pt>
                <c:pt idx="3">
                  <c:v>116.05</c:v>
                </c:pt>
                <c:pt idx="4">
                  <c:v>117.011</c:v>
                </c:pt>
                <c:pt idx="5">
                  <c:v>117.974</c:v>
                </c:pt>
                <c:pt idx="6">
                  <c:v>118.92700000000001</c:v>
                </c:pt>
                <c:pt idx="7">
                  <c:v>119.90300000000001</c:v>
                </c:pt>
                <c:pt idx="8">
                  <c:v>120.852</c:v>
                </c:pt>
                <c:pt idx="9">
                  <c:v>121.815</c:v>
                </c:pt>
                <c:pt idx="10">
                  <c:v>122.773</c:v>
                </c:pt>
                <c:pt idx="11">
                  <c:v>123.732</c:v>
                </c:pt>
                <c:pt idx="12">
                  <c:v>124.688</c:v>
                </c:pt>
                <c:pt idx="13">
                  <c:v>125.654</c:v>
                </c:pt>
                <c:pt idx="14">
                  <c:v>126.61199999999999</c:v>
                </c:pt>
                <c:pt idx="15">
                  <c:v>127.569</c:v>
                </c:pt>
                <c:pt idx="16">
                  <c:v>128.53</c:v>
                </c:pt>
                <c:pt idx="17">
                  <c:v>129.49100000000001</c:v>
                </c:pt>
                <c:pt idx="18">
                  <c:v>130.453</c:v>
                </c:pt>
                <c:pt idx="19">
                  <c:v>131.40700000000001</c:v>
                </c:pt>
                <c:pt idx="20">
                  <c:v>132.36699999999999</c:v>
                </c:pt>
                <c:pt idx="21">
                  <c:v>133.33000000000001</c:v>
                </c:pt>
                <c:pt idx="22">
                  <c:v>134.29300000000001</c:v>
                </c:pt>
                <c:pt idx="23">
                  <c:v>135.24700000000001</c:v>
                </c:pt>
                <c:pt idx="24">
                  <c:v>136.20699999999999</c:v>
                </c:pt>
                <c:pt idx="25">
                  <c:v>137.17400000000001</c:v>
                </c:pt>
                <c:pt idx="26">
                  <c:v>138.13</c:v>
                </c:pt>
                <c:pt idx="27">
                  <c:v>139.08699999999999</c:v>
                </c:pt>
                <c:pt idx="28">
                  <c:v>140.054</c:v>
                </c:pt>
                <c:pt idx="29">
                  <c:v>141.012</c:v>
                </c:pt>
                <c:pt idx="30">
                  <c:v>141.96799999999999</c:v>
                </c:pt>
                <c:pt idx="31">
                  <c:v>142.935</c:v>
                </c:pt>
                <c:pt idx="32">
                  <c:v>143.887</c:v>
                </c:pt>
                <c:pt idx="33">
                  <c:v>144.85300000000001</c:v>
                </c:pt>
                <c:pt idx="34">
                  <c:v>145.809</c:v>
                </c:pt>
                <c:pt idx="35">
                  <c:v>146.773</c:v>
                </c:pt>
                <c:pt idx="36">
                  <c:v>147.73400000000001</c:v>
                </c:pt>
                <c:pt idx="37">
                  <c:v>148.68799999999999</c:v>
                </c:pt>
                <c:pt idx="38">
                  <c:v>149.648</c:v>
                </c:pt>
                <c:pt idx="39">
                  <c:v>150.61099999999999</c:v>
                </c:pt>
                <c:pt idx="40">
                  <c:v>151.57300000000001</c:v>
                </c:pt>
                <c:pt idx="41">
                  <c:v>152.52699999999999</c:v>
                </c:pt>
                <c:pt idx="42">
                  <c:v>153.49</c:v>
                </c:pt>
                <c:pt idx="43">
                  <c:v>154.45400000000001</c:v>
                </c:pt>
                <c:pt idx="44">
                  <c:v>155.411</c:v>
                </c:pt>
                <c:pt idx="45">
                  <c:v>156.36699999999999</c:v>
                </c:pt>
                <c:pt idx="46">
                  <c:v>157.334</c:v>
                </c:pt>
                <c:pt idx="47">
                  <c:v>158.292</c:v>
                </c:pt>
                <c:pt idx="48">
                  <c:v>159.25</c:v>
                </c:pt>
                <c:pt idx="49">
                  <c:v>160.20699999999999</c:v>
                </c:pt>
                <c:pt idx="50">
                  <c:v>161.173</c:v>
                </c:pt>
                <c:pt idx="51">
                  <c:v>162.13300000000001</c:v>
                </c:pt>
                <c:pt idx="52">
                  <c:v>163.09</c:v>
                </c:pt>
                <c:pt idx="53">
                  <c:v>164.054</c:v>
                </c:pt>
                <c:pt idx="54">
                  <c:v>165.01499999999999</c:v>
                </c:pt>
                <c:pt idx="55">
                  <c:v>165.96899999999999</c:v>
                </c:pt>
                <c:pt idx="56">
                  <c:v>166.929</c:v>
                </c:pt>
                <c:pt idx="57">
                  <c:v>167.90299999999999</c:v>
                </c:pt>
                <c:pt idx="58">
                  <c:v>168.84800000000001</c:v>
                </c:pt>
                <c:pt idx="59">
                  <c:v>169.81200000000001</c:v>
                </c:pt>
                <c:pt idx="60">
                  <c:v>170.767</c:v>
                </c:pt>
                <c:pt idx="61">
                  <c:v>171.733</c:v>
                </c:pt>
                <c:pt idx="62">
                  <c:v>172.691</c:v>
                </c:pt>
                <c:pt idx="63">
                  <c:v>173.649</c:v>
                </c:pt>
                <c:pt idx="64">
                  <c:v>174.607</c:v>
                </c:pt>
                <c:pt idx="65">
                  <c:v>175.572</c:v>
                </c:pt>
                <c:pt idx="66">
                  <c:v>176.53100000000001</c:v>
                </c:pt>
                <c:pt idx="67">
                  <c:v>177.48699999999999</c:v>
                </c:pt>
                <c:pt idx="68">
                  <c:v>178.44900000000001</c:v>
                </c:pt>
                <c:pt idx="69">
                  <c:v>179.411</c:v>
                </c:pt>
                <c:pt idx="70">
                  <c:v>180.37200000000001</c:v>
                </c:pt>
                <c:pt idx="71">
                  <c:v>181.33500000000001</c:v>
                </c:pt>
                <c:pt idx="72">
                  <c:v>182.28700000000001</c:v>
                </c:pt>
                <c:pt idx="73">
                  <c:v>183.25</c:v>
                </c:pt>
                <c:pt idx="74">
                  <c:v>184.21100000000001</c:v>
                </c:pt>
                <c:pt idx="75">
                  <c:v>185.17500000000001</c:v>
                </c:pt>
                <c:pt idx="76">
                  <c:v>186.13499999999999</c:v>
                </c:pt>
                <c:pt idx="77">
                  <c:v>187.09200000000001</c:v>
                </c:pt>
                <c:pt idx="78">
                  <c:v>188.047</c:v>
                </c:pt>
                <c:pt idx="79">
                  <c:v>189.01400000000001</c:v>
                </c:pt>
                <c:pt idx="80">
                  <c:v>189.97200000000001</c:v>
                </c:pt>
                <c:pt idx="81">
                  <c:v>190.93</c:v>
                </c:pt>
                <c:pt idx="82">
                  <c:v>191.88900000000001</c:v>
                </c:pt>
                <c:pt idx="83">
                  <c:v>192.85499999999999</c:v>
                </c:pt>
                <c:pt idx="84">
                  <c:v>193.81100000000001</c:v>
                </c:pt>
                <c:pt idx="85">
                  <c:v>194.77099999999999</c:v>
                </c:pt>
                <c:pt idx="86">
                  <c:v>195.72800000000001</c:v>
                </c:pt>
                <c:pt idx="87">
                  <c:v>196.69200000000001</c:v>
                </c:pt>
                <c:pt idx="88">
                  <c:v>197.65199999999999</c:v>
                </c:pt>
                <c:pt idx="89">
                  <c:v>198.607</c:v>
                </c:pt>
                <c:pt idx="90">
                  <c:v>199.56700000000001</c:v>
                </c:pt>
                <c:pt idx="91">
                  <c:v>200.53100000000001</c:v>
                </c:pt>
                <c:pt idx="92">
                  <c:v>201.49100000000001</c:v>
                </c:pt>
                <c:pt idx="93">
                  <c:v>202.45500000000001</c:v>
                </c:pt>
                <c:pt idx="94">
                  <c:v>203.40899999999999</c:v>
                </c:pt>
                <c:pt idx="95">
                  <c:v>204.37100000000001</c:v>
                </c:pt>
                <c:pt idx="96">
                  <c:v>205.328</c:v>
                </c:pt>
                <c:pt idx="97">
                  <c:v>206.29499999999999</c:v>
                </c:pt>
                <c:pt idx="98">
                  <c:v>207.25399999999999</c:v>
                </c:pt>
                <c:pt idx="99">
                  <c:v>208.21100000000001</c:v>
                </c:pt>
                <c:pt idx="100">
                  <c:v>209.167</c:v>
                </c:pt>
                <c:pt idx="101">
                  <c:v>210.13399999999999</c:v>
                </c:pt>
                <c:pt idx="102">
                  <c:v>211.09200000000001</c:v>
                </c:pt>
                <c:pt idx="103">
                  <c:v>212.05199999999999</c:v>
                </c:pt>
                <c:pt idx="104">
                  <c:v>213.00899999999999</c:v>
                </c:pt>
                <c:pt idx="105">
                  <c:v>213.97300000000001</c:v>
                </c:pt>
                <c:pt idx="106">
                  <c:v>214.93299999999999</c:v>
                </c:pt>
                <c:pt idx="107">
                  <c:v>215.89</c:v>
                </c:pt>
                <c:pt idx="108">
                  <c:v>216.84800000000001</c:v>
                </c:pt>
                <c:pt idx="109">
                  <c:v>217.81200000000001</c:v>
                </c:pt>
                <c:pt idx="110">
                  <c:v>218.77199999999999</c:v>
                </c:pt>
                <c:pt idx="111">
                  <c:v>219.73099999999999</c:v>
                </c:pt>
                <c:pt idx="112">
                  <c:v>220.69499999999999</c:v>
                </c:pt>
                <c:pt idx="113">
                  <c:v>221.65199999999999</c:v>
                </c:pt>
                <c:pt idx="114">
                  <c:v>222.61099999999999</c:v>
                </c:pt>
                <c:pt idx="115">
                  <c:v>223.56700000000001</c:v>
                </c:pt>
                <c:pt idx="116">
                  <c:v>224.53399999999999</c:v>
                </c:pt>
                <c:pt idx="117">
                  <c:v>225.489</c:v>
                </c:pt>
                <c:pt idx="118">
                  <c:v>226.44900000000001</c:v>
                </c:pt>
                <c:pt idx="119">
                  <c:v>227.40700000000001</c:v>
                </c:pt>
                <c:pt idx="120">
                  <c:v>228.36799999999999</c:v>
                </c:pt>
                <c:pt idx="121">
                  <c:v>229.32900000000001</c:v>
                </c:pt>
                <c:pt idx="122">
                  <c:v>230.28899999999999</c:v>
                </c:pt>
                <c:pt idx="123">
                  <c:v>231.25399999999999</c:v>
                </c:pt>
                <c:pt idx="124">
                  <c:v>232.214</c:v>
                </c:pt>
                <c:pt idx="125">
                  <c:v>233.16900000000001</c:v>
                </c:pt>
                <c:pt idx="126">
                  <c:v>234.12799999999999</c:v>
                </c:pt>
                <c:pt idx="127">
                  <c:v>235.09299999999999</c:v>
                </c:pt>
                <c:pt idx="128">
                  <c:v>236.053</c:v>
                </c:pt>
                <c:pt idx="129">
                  <c:v>237.012</c:v>
                </c:pt>
                <c:pt idx="130">
                  <c:v>237.96700000000001</c:v>
                </c:pt>
                <c:pt idx="131">
                  <c:v>238.934</c:v>
                </c:pt>
                <c:pt idx="132">
                  <c:v>239.89400000000001</c:v>
                </c:pt>
                <c:pt idx="133">
                  <c:v>240.84800000000001</c:v>
                </c:pt>
                <c:pt idx="134">
                  <c:v>241.80699999999999</c:v>
                </c:pt>
                <c:pt idx="135">
                  <c:v>242.77199999999999</c:v>
                </c:pt>
                <c:pt idx="136">
                  <c:v>243.73</c:v>
                </c:pt>
                <c:pt idx="137">
                  <c:v>244.69</c:v>
                </c:pt>
                <c:pt idx="138">
                  <c:v>245.64699999999999</c:v>
                </c:pt>
                <c:pt idx="139">
                  <c:v>246.61099999999999</c:v>
                </c:pt>
                <c:pt idx="140">
                  <c:v>247.57300000000001</c:v>
                </c:pt>
                <c:pt idx="141">
                  <c:v>248.535</c:v>
                </c:pt>
                <c:pt idx="142">
                  <c:v>249.495</c:v>
                </c:pt>
                <c:pt idx="143">
                  <c:v>250.45</c:v>
                </c:pt>
                <c:pt idx="144">
                  <c:v>251.41</c:v>
                </c:pt>
                <c:pt idx="145">
                  <c:v>252.374</c:v>
                </c:pt>
                <c:pt idx="146">
                  <c:v>253.327</c:v>
                </c:pt>
                <c:pt idx="147">
                  <c:v>254.29</c:v>
                </c:pt>
                <c:pt idx="148">
                  <c:v>255.24700000000001</c:v>
                </c:pt>
                <c:pt idx="149">
                  <c:v>256.21499999999997</c:v>
                </c:pt>
                <c:pt idx="150">
                  <c:v>257.173</c:v>
                </c:pt>
                <c:pt idx="151">
                  <c:v>258.12900000000002</c:v>
                </c:pt>
                <c:pt idx="152">
                  <c:v>259.08699999999999</c:v>
                </c:pt>
                <c:pt idx="153">
                  <c:v>260.05399999999997</c:v>
                </c:pt>
                <c:pt idx="154">
                  <c:v>261.01100000000002</c:v>
                </c:pt>
                <c:pt idx="155">
                  <c:v>261.97000000000003</c:v>
                </c:pt>
                <c:pt idx="156">
                  <c:v>262.92700000000002</c:v>
                </c:pt>
                <c:pt idx="157">
                  <c:v>263.89299999999997</c:v>
                </c:pt>
                <c:pt idx="158">
                  <c:v>264.85199999999998</c:v>
                </c:pt>
                <c:pt idx="159">
                  <c:v>265.815</c:v>
                </c:pt>
                <c:pt idx="160">
                  <c:v>266.767</c:v>
                </c:pt>
                <c:pt idx="161">
                  <c:v>267.72899999999998</c:v>
                </c:pt>
                <c:pt idx="162">
                  <c:v>268.69</c:v>
                </c:pt>
                <c:pt idx="163">
                  <c:v>269.64699999999999</c:v>
                </c:pt>
                <c:pt idx="164">
                  <c:v>270.613</c:v>
                </c:pt>
                <c:pt idx="165">
                  <c:v>271.57100000000003</c:v>
                </c:pt>
                <c:pt idx="166">
                  <c:v>272.52800000000002</c:v>
                </c:pt>
                <c:pt idx="167">
                  <c:v>273.495</c:v>
                </c:pt>
                <c:pt idx="168">
                  <c:v>274.45299999999997</c:v>
                </c:pt>
                <c:pt idx="169">
                  <c:v>275.41000000000003</c:v>
                </c:pt>
                <c:pt idx="170">
                  <c:v>276.36700000000002</c:v>
                </c:pt>
                <c:pt idx="171">
                  <c:v>277.334</c:v>
                </c:pt>
                <c:pt idx="172">
                  <c:v>278.28699999999998</c:v>
                </c:pt>
                <c:pt idx="173">
                  <c:v>279.24700000000001</c:v>
                </c:pt>
                <c:pt idx="174">
                  <c:v>280.20800000000003</c:v>
                </c:pt>
                <c:pt idx="175">
                  <c:v>281.17099999999999</c:v>
                </c:pt>
                <c:pt idx="176">
                  <c:v>282.13200000000001</c:v>
                </c:pt>
              </c:numCache>
            </c:numRef>
          </c:xVal>
          <c:yVal>
            <c:numRef>
              <c:f>'14.08 (17)'!$M$2:$M$283</c:f>
              <c:numCache>
                <c:formatCode>General</c:formatCode>
                <c:ptCount val="282"/>
                <c:pt idx="0">
                  <c:v>52.7</c:v>
                </c:pt>
                <c:pt idx="1">
                  <c:v>52.7</c:v>
                </c:pt>
                <c:pt idx="2">
                  <c:v>52.8</c:v>
                </c:pt>
                <c:pt idx="3">
                  <c:v>52.8</c:v>
                </c:pt>
                <c:pt idx="4">
                  <c:v>53.1</c:v>
                </c:pt>
                <c:pt idx="5">
                  <c:v>53.3</c:v>
                </c:pt>
                <c:pt idx="6">
                  <c:v>53.5</c:v>
                </c:pt>
                <c:pt idx="7">
                  <c:v>53.7</c:v>
                </c:pt>
                <c:pt idx="8">
                  <c:v>53.8</c:v>
                </c:pt>
                <c:pt idx="9">
                  <c:v>55.8</c:v>
                </c:pt>
                <c:pt idx="10">
                  <c:v>55.9</c:v>
                </c:pt>
                <c:pt idx="11">
                  <c:v>55.9</c:v>
                </c:pt>
                <c:pt idx="12">
                  <c:v>56</c:v>
                </c:pt>
                <c:pt idx="13">
                  <c:v>56.4</c:v>
                </c:pt>
                <c:pt idx="14">
                  <c:v>56.7</c:v>
                </c:pt>
                <c:pt idx="15">
                  <c:v>57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59.1</c:v>
                </c:pt>
                <c:pt idx="20">
                  <c:v>59.1</c:v>
                </c:pt>
                <c:pt idx="21">
                  <c:v>59.4</c:v>
                </c:pt>
                <c:pt idx="22">
                  <c:v>59.6</c:v>
                </c:pt>
                <c:pt idx="23">
                  <c:v>59.8</c:v>
                </c:pt>
                <c:pt idx="24">
                  <c:v>59.9</c:v>
                </c:pt>
                <c:pt idx="25">
                  <c:v>60</c:v>
                </c:pt>
                <c:pt idx="26">
                  <c:v>60.1</c:v>
                </c:pt>
                <c:pt idx="27">
                  <c:v>60.2</c:v>
                </c:pt>
                <c:pt idx="28">
                  <c:v>60.2</c:v>
                </c:pt>
                <c:pt idx="29">
                  <c:v>60.3</c:v>
                </c:pt>
                <c:pt idx="30">
                  <c:v>60.3</c:v>
                </c:pt>
                <c:pt idx="31">
                  <c:v>60.3</c:v>
                </c:pt>
                <c:pt idx="32">
                  <c:v>60.3</c:v>
                </c:pt>
                <c:pt idx="33">
                  <c:v>60.4</c:v>
                </c:pt>
                <c:pt idx="34">
                  <c:v>60.4</c:v>
                </c:pt>
                <c:pt idx="35">
                  <c:v>60.4</c:v>
                </c:pt>
                <c:pt idx="36">
                  <c:v>60.4</c:v>
                </c:pt>
                <c:pt idx="37">
                  <c:v>60.4</c:v>
                </c:pt>
                <c:pt idx="38">
                  <c:v>60.4</c:v>
                </c:pt>
                <c:pt idx="39">
                  <c:v>60.4</c:v>
                </c:pt>
                <c:pt idx="40">
                  <c:v>60.4</c:v>
                </c:pt>
                <c:pt idx="41">
                  <c:v>60.4</c:v>
                </c:pt>
                <c:pt idx="42">
                  <c:v>60.4</c:v>
                </c:pt>
                <c:pt idx="43">
                  <c:v>60.3</c:v>
                </c:pt>
                <c:pt idx="44">
                  <c:v>60.3</c:v>
                </c:pt>
                <c:pt idx="45">
                  <c:v>60.3</c:v>
                </c:pt>
                <c:pt idx="46">
                  <c:v>60.3</c:v>
                </c:pt>
                <c:pt idx="47">
                  <c:v>60.2</c:v>
                </c:pt>
                <c:pt idx="48">
                  <c:v>60.2</c:v>
                </c:pt>
                <c:pt idx="49">
                  <c:v>60.2</c:v>
                </c:pt>
                <c:pt idx="50">
                  <c:v>60.1</c:v>
                </c:pt>
                <c:pt idx="51">
                  <c:v>60.1</c:v>
                </c:pt>
                <c:pt idx="52">
                  <c:v>60.1</c:v>
                </c:pt>
                <c:pt idx="53">
                  <c:v>60</c:v>
                </c:pt>
                <c:pt idx="54">
                  <c:v>59.9</c:v>
                </c:pt>
                <c:pt idx="55">
                  <c:v>59.9</c:v>
                </c:pt>
                <c:pt idx="56">
                  <c:v>59.8</c:v>
                </c:pt>
                <c:pt idx="57">
                  <c:v>59.7</c:v>
                </c:pt>
                <c:pt idx="58">
                  <c:v>59.7</c:v>
                </c:pt>
                <c:pt idx="59">
                  <c:v>59.6</c:v>
                </c:pt>
                <c:pt idx="60">
                  <c:v>59.3</c:v>
                </c:pt>
                <c:pt idx="61">
                  <c:v>59</c:v>
                </c:pt>
                <c:pt idx="62">
                  <c:v>58.9</c:v>
                </c:pt>
                <c:pt idx="63">
                  <c:v>58.7</c:v>
                </c:pt>
                <c:pt idx="64">
                  <c:v>58.6</c:v>
                </c:pt>
                <c:pt idx="65">
                  <c:v>58.5</c:v>
                </c:pt>
                <c:pt idx="66">
                  <c:v>58.4</c:v>
                </c:pt>
                <c:pt idx="67">
                  <c:v>58.3</c:v>
                </c:pt>
                <c:pt idx="68">
                  <c:v>58.2</c:v>
                </c:pt>
                <c:pt idx="69">
                  <c:v>58.1</c:v>
                </c:pt>
                <c:pt idx="70">
                  <c:v>58</c:v>
                </c:pt>
                <c:pt idx="71">
                  <c:v>58</c:v>
                </c:pt>
                <c:pt idx="72">
                  <c:v>57.9</c:v>
                </c:pt>
                <c:pt idx="73">
                  <c:v>57.8</c:v>
                </c:pt>
                <c:pt idx="74">
                  <c:v>57.5</c:v>
                </c:pt>
                <c:pt idx="75">
                  <c:v>57.2</c:v>
                </c:pt>
                <c:pt idx="76">
                  <c:v>57</c:v>
                </c:pt>
                <c:pt idx="77">
                  <c:v>56.9</c:v>
                </c:pt>
                <c:pt idx="78">
                  <c:v>56.8</c:v>
                </c:pt>
                <c:pt idx="79">
                  <c:v>56.7</c:v>
                </c:pt>
                <c:pt idx="80">
                  <c:v>56.6</c:v>
                </c:pt>
                <c:pt idx="81">
                  <c:v>56.5</c:v>
                </c:pt>
                <c:pt idx="82">
                  <c:v>56.5</c:v>
                </c:pt>
                <c:pt idx="83">
                  <c:v>56.4</c:v>
                </c:pt>
                <c:pt idx="84">
                  <c:v>56.3</c:v>
                </c:pt>
                <c:pt idx="85">
                  <c:v>56.3</c:v>
                </c:pt>
                <c:pt idx="86">
                  <c:v>56.2</c:v>
                </c:pt>
                <c:pt idx="87">
                  <c:v>56.2</c:v>
                </c:pt>
                <c:pt idx="88">
                  <c:v>56.1</c:v>
                </c:pt>
                <c:pt idx="89">
                  <c:v>56.1</c:v>
                </c:pt>
                <c:pt idx="90">
                  <c:v>56</c:v>
                </c:pt>
                <c:pt idx="91">
                  <c:v>55.9</c:v>
                </c:pt>
                <c:pt idx="92">
                  <c:v>55.8</c:v>
                </c:pt>
                <c:pt idx="93">
                  <c:v>55.8</c:v>
                </c:pt>
                <c:pt idx="94">
                  <c:v>55.7</c:v>
                </c:pt>
                <c:pt idx="95">
                  <c:v>55.6</c:v>
                </c:pt>
                <c:pt idx="96">
                  <c:v>55.5</c:v>
                </c:pt>
                <c:pt idx="97">
                  <c:v>55.4</c:v>
                </c:pt>
                <c:pt idx="98">
                  <c:v>55.4</c:v>
                </c:pt>
                <c:pt idx="99">
                  <c:v>55.3</c:v>
                </c:pt>
                <c:pt idx="100">
                  <c:v>55.2</c:v>
                </c:pt>
                <c:pt idx="101">
                  <c:v>55.1</c:v>
                </c:pt>
                <c:pt idx="102">
                  <c:v>55.1</c:v>
                </c:pt>
                <c:pt idx="103">
                  <c:v>55</c:v>
                </c:pt>
                <c:pt idx="104">
                  <c:v>54.9</c:v>
                </c:pt>
                <c:pt idx="105">
                  <c:v>54.8</c:v>
                </c:pt>
                <c:pt idx="106">
                  <c:v>54.8</c:v>
                </c:pt>
                <c:pt idx="107">
                  <c:v>54.7</c:v>
                </c:pt>
                <c:pt idx="108">
                  <c:v>54.6</c:v>
                </c:pt>
                <c:pt idx="109">
                  <c:v>54.6</c:v>
                </c:pt>
                <c:pt idx="110">
                  <c:v>54.5</c:v>
                </c:pt>
                <c:pt idx="111">
                  <c:v>54.5</c:v>
                </c:pt>
                <c:pt idx="112">
                  <c:v>54.4</c:v>
                </c:pt>
                <c:pt idx="113">
                  <c:v>54.3</c:v>
                </c:pt>
                <c:pt idx="114">
                  <c:v>54.3</c:v>
                </c:pt>
                <c:pt idx="115">
                  <c:v>54.2</c:v>
                </c:pt>
                <c:pt idx="116">
                  <c:v>54.2</c:v>
                </c:pt>
                <c:pt idx="117">
                  <c:v>54.2</c:v>
                </c:pt>
                <c:pt idx="118">
                  <c:v>54.1</c:v>
                </c:pt>
                <c:pt idx="119">
                  <c:v>54.1</c:v>
                </c:pt>
                <c:pt idx="120">
                  <c:v>54</c:v>
                </c:pt>
                <c:pt idx="121">
                  <c:v>54</c:v>
                </c:pt>
                <c:pt idx="122">
                  <c:v>53.9</c:v>
                </c:pt>
                <c:pt idx="123">
                  <c:v>53.9</c:v>
                </c:pt>
                <c:pt idx="124">
                  <c:v>53.9</c:v>
                </c:pt>
                <c:pt idx="125">
                  <c:v>53.8</c:v>
                </c:pt>
                <c:pt idx="126">
                  <c:v>53.8</c:v>
                </c:pt>
                <c:pt idx="127">
                  <c:v>53.8</c:v>
                </c:pt>
                <c:pt idx="128">
                  <c:v>53.7</c:v>
                </c:pt>
                <c:pt idx="129">
                  <c:v>53.7</c:v>
                </c:pt>
                <c:pt idx="130">
                  <c:v>53.7</c:v>
                </c:pt>
                <c:pt idx="131">
                  <c:v>53.6</c:v>
                </c:pt>
                <c:pt idx="132">
                  <c:v>53.6</c:v>
                </c:pt>
                <c:pt idx="133">
                  <c:v>53.6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53.4</c:v>
                </c:pt>
                <c:pt idx="139">
                  <c:v>53.4</c:v>
                </c:pt>
                <c:pt idx="140">
                  <c:v>53.4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53.2</c:v>
                </c:pt>
                <c:pt idx="146">
                  <c:v>53.2</c:v>
                </c:pt>
                <c:pt idx="147">
                  <c:v>53.2</c:v>
                </c:pt>
                <c:pt idx="148">
                  <c:v>53.2</c:v>
                </c:pt>
                <c:pt idx="149">
                  <c:v>53.1</c:v>
                </c:pt>
                <c:pt idx="150">
                  <c:v>53.1</c:v>
                </c:pt>
                <c:pt idx="151">
                  <c:v>53.1</c:v>
                </c:pt>
                <c:pt idx="152">
                  <c:v>53.1</c:v>
                </c:pt>
                <c:pt idx="153">
                  <c:v>53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52.9</c:v>
                </c:pt>
                <c:pt idx="158">
                  <c:v>52.9</c:v>
                </c:pt>
                <c:pt idx="159">
                  <c:v>52.9</c:v>
                </c:pt>
                <c:pt idx="160">
                  <c:v>52.9</c:v>
                </c:pt>
                <c:pt idx="161">
                  <c:v>52.9</c:v>
                </c:pt>
                <c:pt idx="162">
                  <c:v>52.9</c:v>
                </c:pt>
                <c:pt idx="163">
                  <c:v>52.9</c:v>
                </c:pt>
                <c:pt idx="164">
                  <c:v>52.9</c:v>
                </c:pt>
                <c:pt idx="165">
                  <c:v>52.8</c:v>
                </c:pt>
                <c:pt idx="166">
                  <c:v>52.8</c:v>
                </c:pt>
                <c:pt idx="167">
                  <c:v>52.8</c:v>
                </c:pt>
                <c:pt idx="168">
                  <c:v>52.8</c:v>
                </c:pt>
                <c:pt idx="169">
                  <c:v>52.8</c:v>
                </c:pt>
                <c:pt idx="170">
                  <c:v>52.8</c:v>
                </c:pt>
                <c:pt idx="171">
                  <c:v>52.8</c:v>
                </c:pt>
                <c:pt idx="172">
                  <c:v>52.8</c:v>
                </c:pt>
                <c:pt idx="173">
                  <c:v>52.8</c:v>
                </c:pt>
                <c:pt idx="174">
                  <c:v>52.8</c:v>
                </c:pt>
                <c:pt idx="175">
                  <c:v>52.7</c:v>
                </c:pt>
                <c:pt idx="176">
                  <c:v>52.7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(17)'!$L$2:$L$283</c:f>
              <c:numCache>
                <c:formatCode>General</c:formatCode>
                <c:ptCount val="282"/>
                <c:pt idx="0">
                  <c:v>113.167</c:v>
                </c:pt>
                <c:pt idx="1">
                  <c:v>114.13200000000001</c:v>
                </c:pt>
                <c:pt idx="2">
                  <c:v>115.095</c:v>
                </c:pt>
                <c:pt idx="3">
                  <c:v>116.05</c:v>
                </c:pt>
                <c:pt idx="4">
                  <c:v>117.011</c:v>
                </c:pt>
                <c:pt idx="5">
                  <c:v>117.974</c:v>
                </c:pt>
                <c:pt idx="6">
                  <c:v>118.92700000000001</c:v>
                </c:pt>
                <c:pt idx="7">
                  <c:v>119.90300000000001</c:v>
                </c:pt>
                <c:pt idx="8">
                  <c:v>120.852</c:v>
                </c:pt>
                <c:pt idx="9">
                  <c:v>121.815</c:v>
                </c:pt>
                <c:pt idx="10">
                  <c:v>122.773</c:v>
                </c:pt>
                <c:pt idx="11">
                  <c:v>123.732</c:v>
                </c:pt>
                <c:pt idx="12">
                  <c:v>124.688</c:v>
                </c:pt>
                <c:pt idx="13">
                  <c:v>125.654</c:v>
                </c:pt>
                <c:pt idx="14">
                  <c:v>126.61199999999999</c:v>
                </c:pt>
                <c:pt idx="15">
                  <c:v>127.569</c:v>
                </c:pt>
                <c:pt idx="16">
                  <c:v>128.53</c:v>
                </c:pt>
                <c:pt idx="17">
                  <c:v>129.49100000000001</c:v>
                </c:pt>
                <c:pt idx="18">
                  <c:v>130.453</c:v>
                </c:pt>
                <c:pt idx="19">
                  <c:v>131.40700000000001</c:v>
                </c:pt>
                <c:pt idx="20">
                  <c:v>132.36699999999999</c:v>
                </c:pt>
                <c:pt idx="21">
                  <c:v>133.33000000000001</c:v>
                </c:pt>
                <c:pt idx="22">
                  <c:v>134.29300000000001</c:v>
                </c:pt>
                <c:pt idx="23">
                  <c:v>135.24700000000001</c:v>
                </c:pt>
                <c:pt idx="24">
                  <c:v>136.20699999999999</c:v>
                </c:pt>
                <c:pt idx="25">
                  <c:v>137.17400000000001</c:v>
                </c:pt>
                <c:pt idx="26">
                  <c:v>138.13</c:v>
                </c:pt>
                <c:pt idx="27">
                  <c:v>139.08699999999999</c:v>
                </c:pt>
                <c:pt idx="28">
                  <c:v>140.054</c:v>
                </c:pt>
                <c:pt idx="29">
                  <c:v>141.012</c:v>
                </c:pt>
                <c:pt idx="30">
                  <c:v>141.96799999999999</c:v>
                </c:pt>
                <c:pt idx="31">
                  <c:v>142.935</c:v>
                </c:pt>
                <c:pt idx="32">
                  <c:v>143.887</c:v>
                </c:pt>
                <c:pt idx="33">
                  <c:v>144.85300000000001</c:v>
                </c:pt>
                <c:pt idx="34">
                  <c:v>145.809</c:v>
                </c:pt>
                <c:pt idx="35">
                  <c:v>146.773</c:v>
                </c:pt>
                <c:pt idx="36">
                  <c:v>147.73400000000001</c:v>
                </c:pt>
                <c:pt idx="37">
                  <c:v>148.68799999999999</c:v>
                </c:pt>
                <c:pt idx="38">
                  <c:v>149.648</c:v>
                </c:pt>
                <c:pt idx="39">
                  <c:v>150.61099999999999</c:v>
                </c:pt>
                <c:pt idx="40">
                  <c:v>151.57300000000001</c:v>
                </c:pt>
                <c:pt idx="41">
                  <c:v>152.52699999999999</c:v>
                </c:pt>
                <c:pt idx="42">
                  <c:v>153.49</c:v>
                </c:pt>
                <c:pt idx="43">
                  <c:v>154.45400000000001</c:v>
                </c:pt>
                <c:pt idx="44">
                  <c:v>155.411</c:v>
                </c:pt>
                <c:pt idx="45">
                  <c:v>156.36699999999999</c:v>
                </c:pt>
                <c:pt idx="46">
                  <c:v>157.334</c:v>
                </c:pt>
                <c:pt idx="47">
                  <c:v>158.292</c:v>
                </c:pt>
                <c:pt idx="48">
                  <c:v>159.25</c:v>
                </c:pt>
                <c:pt idx="49">
                  <c:v>160.20699999999999</c:v>
                </c:pt>
                <c:pt idx="50">
                  <c:v>161.173</c:v>
                </c:pt>
                <c:pt idx="51">
                  <c:v>162.13300000000001</c:v>
                </c:pt>
                <c:pt idx="52">
                  <c:v>163.09</c:v>
                </c:pt>
                <c:pt idx="53">
                  <c:v>164.054</c:v>
                </c:pt>
                <c:pt idx="54">
                  <c:v>165.01499999999999</c:v>
                </c:pt>
                <c:pt idx="55">
                  <c:v>165.96899999999999</c:v>
                </c:pt>
                <c:pt idx="56">
                  <c:v>166.929</c:v>
                </c:pt>
                <c:pt idx="57">
                  <c:v>167.90299999999999</c:v>
                </c:pt>
                <c:pt idx="58">
                  <c:v>168.84800000000001</c:v>
                </c:pt>
                <c:pt idx="59">
                  <c:v>169.81200000000001</c:v>
                </c:pt>
                <c:pt idx="60">
                  <c:v>170.767</c:v>
                </c:pt>
                <c:pt idx="61">
                  <c:v>171.733</c:v>
                </c:pt>
                <c:pt idx="62">
                  <c:v>172.691</c:v>
                </c:pt>
                <c:pt idx="63">
                  <c:v>173.649</c:v>
                </c:pt>
                <c:pt idx="64">
                  <c:v>174.607</c:v>
                </c:pt>
                <c:pt idx="65">
                  <c:v>175.572</c:v>
                </c:pt>
                <c:pt idx="66">
                  <c:v>176.53100000000001</c:v>
                </c:pt>
                <c:pt idx="67">
                  <c:v>177.48699999999999</c:v>
                </c:pt>
                <c:pt idx="68">
                  <c:v>178.44900000000001</c:v>
                </c:pt>
                <c:pt idx="69">
                  <c:v>179.411</c:v>
                </c:pt>
                <c:pt idx="70">
                  <c:v>180.37200000000001</c:v>
                </c:pt>
                <c:pt idx="71">
                  <c:v>181.33500000000001</c:v>
                </c:pt>
                <c:pt idx="72">
                  <c:v>182.28700000000001</c:v>
                </c:pt>
                <c:pt idx="73">
                  <c:v>183.25</c:v>
                </c:pt>
                <c:pt idx="74">
                  <c:v>184.21100000000001</c:v>
                </c:pt>
                <c:pt idx="75">
                  <c:v>185.17500000000001</c:v>
                </c:pt>
                <c:pt idx="76">
                  <c:v>186.13499999999999</c:v>
                </c:pt>
                <c:pt idx="77">
                  <c:v>187.09200000000001</c:v>
                </c:pt>
                <c:pt idx="78">
                  <c:v>188.047</c:v>
                </c:pt>
                <c:pt idx="79">
                  <c:v>189.01400000000001</c:v>
                </c:pt>
                <c:pt idx="80">
                  <c:v>189.97200000000001</c:v>
                </c:pt>
                <c:pt idx="81">
                  <c:v>190.93</c:v>
                </c:pt>
                <c:pt idx="82">
                  <c:v>191.88900000000001</c:v>
                </c:pt>
                <c:pt idx="83">
                  <c:v>192.85499999999999</c:v>
                </c:pt>
                <c:pt idx="84">
                  <c:v>193.81100000000001</c:v>
                </c:pt>
                <c:pt idx="85">
                  <c:v>194.77099999999999</c:v>
                </c:pt>
                <c:pt idx="86">
                  <c:v>195.72800000000001</c:v>
                </c:pt>
                <c:pt idx="87">
                  <c:v>196.69200000000001</c:v>
                </c:pt>
                <c:pt idx="88">
                  <c:v>197.65199999999999</c:v>
                </c:pt>
                <c:pt idx="89">
                  <c:v>198.607</c:v>
                </c:pt>
                <c:pt idx="90">
                  <c:v>199.56700000000001</c:v>
                </c:pt>
                <c:pt idx="91">
                  <c:v>200.53100000000001</c:v>
                </c:pt>
                <c:pt idx="92">
                  <c:v>201.49100000000001</c:v>
                </c:pt>
                <c:pt idx="93">
                  <c:v>202.45500000000001</c:v>
                </c:pt>
                <c:pt idx="94">
                  <c:v>203.40899999999999</c:v>
                </c:pt>
                <c:pt idx="95">
                  <c:v>204.37100000000001</c:v>
                </c:pt>
                <c:pt idx="96">
                  <c:v>205.328</c:v>
                </c:pt>
                <c:pt idx="97">
                  <c:v>206.29499999999999</c:v>
                </c:pt>
                <c:pt idx="98">
                  <c:v>207.25399999999999</c:v>
                </c:pt>
                <c:pt idx="99">
                  <c:v>208.21100000000001</c:v>
                </c:pt>
                <c:pt idx="100">
                  <c:v>209.167</c:v>
                </c:pt>
                <c:pt idx="101">
                  <c:v>210.13399999999999</c:v>
                </c:pt>
                <c:pt idx="102">
                  <c:v>211.09200000000001</c:v>
                </c:pt>
                <c:pt idx="103">
                  <c:v>212.05199999999999</c:v>
                </c:pt>
                <c:pt idx="104">
                  <c:v>213.00899999999999</c:v>
                </c:pt>
                <c:pt idx="105">
                  <c:v>213.97300000000001</c:v>
                </c:pt>
                <c:pt idx="106">
                  <c:v>214.93299999999999</c:v>
                </c:pt>
                <c:pt idx="107">
                  <c:v>215.89</c:v>
                </c:pt>
                <c:pt idx="108">
                  <c:v>216.84800000000001</c:v>
                </c:pt>
                <c:pt idx="109">
                  <c:v>217.81200000000001</c:v>
                </c:pt>
                <c:pt idx="110">
                  <c:v>218.77199999999999</c:v>
                </c:pt>
                <c:pt idx="111">
                  <c:v>219.73099999999999</c:v>
                </c:pt>
                <c:pt idx="112">
                  <c:v>220.69499999999999</c:v>
                </c:pt>
                <c:pt idx="113">
                  <c:v>221.65199999999999</c:v>
                </c:pt>
                <c:pt idx="114">
                  <c:v>222.61099999999999</c:v>
                </c:pt>
                <c:pt idx="115">
                  <c:v>223.56700000000001</c:v>
                </c:pt>
                <c:pt idx="116">
                  <c:v>224.53399999999999</c:v>
                </c:pt>
                <c:pt idx="117">
                  <c:v>225.489</c:v>
                </c:pt>
                <c:pt idx="118">
                  <c:v>226.44900000000001</c:v>
                </c:pt>
                <c:pt idx="119">
                  <c:v>227.40700000000001</c:v>
                </c:pt>
                <c:pt idx="120">
                  <c:v>228.36799999999999</c:v>
                </c:pt>
                <c:pt idx="121">
                  <c:v>229.32900000000001</c:v>
                </c:pt>
                <c:pt idx="122">
                  <c:v>230.28899999999999</c:v>
                </c:pt>
                <c:pt idx="123">
                  <c:v>231.25399999999999</c:v>
                </c:pt>
                <c:pt idx="124">
                  <c:v>232.214</c:v>
                </c:pt>
                <c:pt idx="125">
                  <c:v>233.16900000000001</c:v>
                </c:pt>
                <c:pt idx="126">
                  <c:v>234.12799999999999</c:v>
                </c:pt>
                <c:pt idx="127">
                  <c:v>235.09299999999999</c:v>
                </c:pt>
                <c:pt idx="128">
                  <c:v>236.053</c:v>
                </c:pt>
                <c:pt idx="129">
                  <c:v>237.012</c:v>
                </c:pt>
                <c:pt idx="130">
                  <c:v>237.96700000000001</c:v>
                </c:pt>
                <c:pt idx="131">
                  <c:v>238.934</c:v>
                </c:pt>
                <c:pt idx="132">
                  <c:v>239.89400000000001</c:v>
                </c:pt>
                <c:pt idx="133">
                  <c:v>240.84800000000001</c:v>
                </c:pt>
                <c:pt idx="134">
                  <c:v>241.80699999999999</c:v>
                </c:pt>
                <c:pt idx="135">
                  <c:v>242.77199999999999</c:v>
                </c:pt>
                <c:pt idx="136">
                  <c:v>243.73</c:v>
                </c:pt>
                <c:pt idx="137">
                  <c:v>244.69</c:v>
                </c:pt>
                <c:pt idx="138">
                  <c:v>245.64699999999999</c:v>
                </c:pt>
                <c:pt idx="139">
                  <c:v>246.61099999999999</c:v>
                </c:pt>
                <c:pt idx="140">
                  <c:v>247.57300000000001</c:v>
                </c:pt>
                <c:pt idx="141">
                  <c:v>248.535</c:v>
                </c:pt>
                <c:pt idx="142">
                  <c:v>249.495</c:v>
                </c:pt>
                <c:pt idx="143">
                  <c:v>250.45</c:v>
                </c:pt>
                <c:pt idx="144">
                  <c:v>251.41</c:v>
                </c:pt>
                <c:pt idx="145">
                  <c:v>252.374</c:v>
                </c:pt>
                <c:pt idx="146">
                  <c:v>253.327</c:v>
                </c:pt>
                <c:pt idx="147">
                  <c:v>254.29</c:v>
                </c:pt>
                <c:pt idx="148">
                  <c:v>255.24700000000001</c:v>
                </c:pt>
                <c:pt idx="149">
                  <c:v>256.21499999999997</c:v>
                </c:pt>
                <c:pt idx="150">
                  <c:v>257.173</c:v>
                </c:pt>
                <c:pt idx="151">
                  <c:v>258.12900000000002</c:v>
                </c:pt>
                <c:pt idx="152">
                  <c:v>259.08699999999999</c:v>
                </c:pt>
                <c:pt idx="153">
                  <c:v>260.05399999999997</c:v>
                </c:pt>
                <c:pt idx="154">
                  <c:v>261.01100000000002</c:v>
                </c:pt>
                <c:pt idx="155">
                  <c:v>261.97000000000003</c:v>
                </c:pt>
                <c:pt idx="156">
                  <c:v>262.92700000000002</c:v>
                </c:pt>
                <c:pt idx="157">
                  <c:v>263.89299999999997</c:v>
                </c:pt>
                <c:pt idx="158">
                  <c:v>264.85199999999998</c:v>
                </c:pt>
                <c:pt idx="159">
                  <c:v>265.815</c:v>
                </c:pt>
                <c:pt idx="160">
                  <c:v>266.767</c:v>
                </c:pt>
                <c:pt idx="161">
                  <c:v>267.72899999999998</c:v>
                </c:pt>
                <c:pt idx="162">
                  <c:v>268.69</c:v>
                </c:pt>
                <c:pt idx="163">
                  <c:v>269.64699999999999</c:v>
                </c:pt>
                <c:pt idx="164">
                  <c:v>270.613</c:v>
                </c:pt>
                <c:pt idx="165">
                  <c:v>271.57100000000003</c:v>
                </c:pt>
                <c:pt idx="166">
                  <c:v>272.52800000000002</c:v>
                </c:pt>
                <c:pt idx="167">
                  <c:v>273.495</c:v>
                </c:pt>
                <c:pt idx="168">
                  <c:v>274.45299999999997</c:v>
                </c:pt>
                <c:pt idx="169">
                  <c:v>275.41000000000003</c:v>
                </c:pt>
                <c:pt idx="170">
                  <c:v>276.36700000000002</c:v>
                </c:pt>
                <c:pt idx="171">
                  <c:v>277.334</c:v>
                </c:pt>
                <c:pt idx="172">
                  <c:v>278.28699999999998</c:v>
                </c:pt>
                <c:pt idx="173">
                  <c:v>279.24700000000001</c:v>
                </c:pt>
                <c:pt idx="174">
                  <c:v>280.20800000000003</c:v>
                </c:pt>
                <c:pt idx="175">
                  <c:v>281.17099999999999</c:v>
                </c:pt>
                <c:pt idx="176">
                  <c:v>282.13200000000001</c:v>
                </c:pt>
              </c:numCache>
            </c:numRef>
          </c:xVal>
          <c:yVal>
            <c:numRef>
              <c:f>'14.08 (17)'!$N$2:$N$283</c:f>
              <c:numCache>
                <c:formatCode>0.00</c:formatCode>
                <c:ptCount val="282"/>
                <c:pt idx="0">
                  <c:v>52.7</c:v>
                </c:pt>
                <c:pt idx="1">
                  <c:v>52.7</c:v>
                </c:pt>
                <c:pt idx="2">
                  <c:v>52.7</c:v>
                </c:pt>
                <c:pt idx="3">
                  <c:v>52.7</c:v>
                </c:pt>
                <c:pt idx="4">
                  <c:v>52.7</c:v>
                </c:pt>
                <c:pt idx="5">
                  <c:v>52.7</c:v>
                </c:pt>
                <c:pt idx="6">
                  <c:v>52.7</c:v>
                </c:pt>
                <c:pt idx="7">
                  <c:v>52.7</c:v>
                </c:pt>
                <c:pt idx="8">
                  <c:v>52.7</c:v>
                </c:pt>
                <c:pt idx="9">
                  <c:v>52.7</c:v>
                </c:pt>
                <c:pt idx="10">
                  <c:v>52.7</c:v>
                </c:pt>
                <c:pt idx="11">
                  <c:v>52.7</c:v>
                </c:pt>
                <c:pt idx="12">
                  <c:v>52.7</c:v>
                </c:pt>
                <c:pt idx="13">
                  <c:v>52.7</c:v>
                </c:pt>
                <c:pt idx="14">
                  <c:v>52.7</c:v>
                </c:pt>
                <c:pt idx="15">
                  <c:v>52.7</c:v>
                </c:pt>
                <c:pt idx="16">
                  <c:v>52.7</c:v>
                </c:pt>
                <c:pt idx="17">
                  <c:v>52.7</c:v>
                </c:pt>
                <c:pt idx="18">
                  <c:v>52.7</c:v>
                </c:pt>
                <c:pt idx="19">
                  <c:v>52.7</c:v>
                </c:pt>
                <c:pt idx="20">
                  <c:v>52.7</c:v>
                </c:pt>
                <c:pt idx="21">
                  <c:v>52.7</c:v>
                </c:pt>
                <c:pt idx="22">
                  <c:v>52.7</c:v>
                </c:pt>
                <c:pt idx="23">
                  <c:v>52.7</c:v>
                </c:pt>
                <c:pt idx="24">
                  <c:v>52.7</c:v>
                </c:pt>
                <c:pt idx="25">
                  <c:v>52.7</c:v>
                </c:pt>
                <c:pt idx="26">
                  <c:v>52.7</c:v>
                </c:pt>
                <c:pt idx="27">
                  <c:v>52.7</c:v>
                </c:pt>
                <c:pt idx="28">
                  <c:v>52.7</c:v>
                </c:pt>
                <c:pt idx="29">
                  <c:v>52.7</c:v>
                </c:pt>
                <c:pt idx="30">
                  <c:v>52.7</c:v>
                </c:pt>
                <c:pt idx="31">
                  <c:v>52.7</c:v>
                </c:pt>
                <c:pt idx="32">
                  <c:v>52.7</c:v>
                </c:pt>
                <c:pt idx="33">
                  <c:v>52.7</c:v>
                </c:pt>
                <c:pt idx="34">
                  <c:v>52.7</c:v>
                </c:pt>
                <c:pt idx="35">
                  <c:v>52.7</c:v>
                </c:pt>
                <c:pt idx="36">
                  <c:v>52.7</c:v>
                </c:pt>
                <c:pt idx="37">
                  <c:v>52.7</c:v>
                </c:pt>
                <c:pt idx="38">
                  <c:v>52.7</c:v>
                </c:pt>
                <c:pt idx="39">
                  <c:v>52.7</c:v>
                </c:pt>
                <c:pt idx="40">
                  <c:v>52.7</c:v>
                </c:pt>
                <c:pt idx="41">
                  <c:v>52.7</c:v>
                </c:pt>
                <c:pt idx="42">
                  <c:v>52.7</c:v>
                </c:pt>
                <c:pt idx="43">
                  <c:v>52.7</c:v>
                </c:pt>
                <c:pt idx="44">
                  <c:v>52.7</c:v>
                </c:pt>
                <c:pt idx="45">
                  <c:v>52.7</c:v>
                </c:pt>
                <c:pt idx="46">
                  <c:v>52.7</c:v>
                </c:pt>
                <c:pt idx="47">
                  <c:v>52.7</c:v>
                </c:pt>
                <c:pt idx="48">
                  <c:v>52.7</c:v>
                </c:pt>
                <c:pt idx="49">
                  <c:v>52.7</c:v>
                </c:pt>
                <c:pt idx="50">
                  <c:v>52.7</c:v>
                </c:pt>
                <c:pt idx="51">
                  <c:v>52.7</c:v>
                </c:pt>
                <c:pt idx="52">
                  <c:v>52.7</c:v>
                </c:pt>
                <c:pt idx="53">
                  <c:v>52.7</c:v>
                </c:pt>
                <c:pt idx="54">
                  <c:v>52.7</c:v>
                </c:pt>
                <c:pt idx="55">
                  <c:v>52.7</c:v>
                </c:pt>
                <c:pt idx="56">
                  <c:v>52.7</c:v>
                </c:pt>
                <c:pt idx="57">
                  <c:v>52.7</c:v>
                </c:pt>
                <c:pt idx="58">
                  <c:v>52.7</c:v>
                </c:pt>
                <c:pt idx="59">
                  <c:v>52.7</c:v>
                </c:pt>
                <c:pt idx="60">
                  <c:v>52.7</c:v>
                </c:pt>
                <c:pt idx="61">
                  <c:v>52.7</c:v>
                </c:pt>
                <c:pt idx="62">
                  <c:v>52.7</c:v>
                </c:pt>
                <c:pt idx="63">
                  <c:v>52.7</c:v>
                </c:pt>
                <c:pt idx="64">
                  <c:v>52.7</c:v>
                </c:pt>
                <c:pt idx="65">
                  <c:v>52.7</c:v>
                </c:pt>
                <c:pt idx="66">
                  <c:v>52.7</c:v>
                </c:pt>
                <c:pt idx="67">
                  <c:v>52.7</c:v>
                </c:pt>
                <c:pt idx="68">
                  <c:v>52.7</c:v>
                </c:pt>
                <c:pt idx="69">
                  <c:v>52.7</c:v>
                </c:pt>
                <c:pt idx="70">
                  <c:v>52.7</c:v>
                </c:pt>
                <c:pt idx="71">
                  <c:v>52.7</c:v>
                </c:pt>
                <c:pt idx="72">
                  <c:v>52.7</c:v>
                </c:pt>
                <c:pt idx="73">
                  <c:v>52.7</c:v>
                </c:pt>
                <c:pt idx="74">
                  <c:v>52.7</c:v>
                </c:pt>
                <c:pt idx="75">
                  <c:v>52.7</c:v>
                </c:pt>
                <c:pt idx="76">
                  <c:v>52.7</c:v>
                </c:pt>
                <c:pt idx="77">
                  <c:v>52.7</c:v>
                </c:pt>
                <c:pt idx="78">
                  <c:v>52.7</c:v>
                </c:pt>
                <c:pt idx="79">
                  <c:v>52.7</c:v>
                </c:pt>
                <c:pt idx="80">
                  <c:v>52.7</c:v>
                </c:pt>
                <c:pt idx="81">
                  <c:v>52.7</c:v>
                </c:pt>
                <c:pt idx="82">
                  <c:v>52.7</c:v>
                </c:pt>
                <c:pt idx="83">
                  <c:v>52.7</c:v>
                </c:pt>
                <c:pt idx="84">
                  <c:v>52.7</c:v>
                </c:pt>
                <c:pt idx="85">
                  <c:v>52.7</c:v>
                </c:pt>
                <c:pt idx="86">
                  <c:v>52.7</c:v>
                </c:pt>
                <c:pt idx="87">
                  <c:v>52.7</c:v>
                </c:pt>
                <c:pt idx="88">
                  <c:v>52.7</c:v>
                </c:pt>
                <c:pt idx="89">
                  <c:v>52.7</c:v>
                </c:pt>
                <c:pt idx="90">
                  <c:v>52.7</c:v>
                </c:pt>
                <c:pt idx="91">
                  <c:v>52.7</c:v>
                </c:pt>
                <c:pt idx="92">
                  <c:v>52.7</c:v>
                </c:pt>
                <c:pt idx="93">
                  <c:v>52.7</c:v>
                </c:pt>
                <c:pt idx="94">
                  <c:v>52.7</c:v>
                </c:pt>
                <c:pt idx="95">
                  <c:v>52.7</c:v>
                </c:pt>
                <c:pt idx="96">
                  <c:v>52.7</c:v>
                </c:pt>
                <c:pt idx="97">
                  <c:v>52.7</c:v>
                </c:pt>
                <c:pt idx="98">
                  <c:v>52.7</c:v>
                </c:pt>
                <c:pt idx="99">
                  <c:v>52.7</c:v>
                </c:pt>
                <c:pt idx="100">
                  <c:v>52.7</c:v>
                </c:pt>
                <c:pt idx="101">
                  <c:v>52.7</c:v>
                </c:pt>
                <c:pt idx="102">
                  <c:v>52.7</c:v>
                </c:pt>
                <c:pt idx="103">
                  <c:v>52.7</c:v>
                </c:pt>
                <c:pt idx="104">
                  <c:v>52.7</c:v>
                </c:pt>
                <c:pt idx="105">
                  <c:v>52.7</c:v>
                </c:pt>
                <c:pt idx="106">
                  <c:v>52.7</c:v>
                </c:pt>
                <c:pt idx="107">
                  <c:v>52.7</c:v>
                </c:pt>
                <c:pt idx="108">
                  <c:v>52.7</c:v>
                </c:pt>
                <c:pt idx="109">
                  <c:v>52.7</c:v>
                </c:pt>
                <c:pt idx="110">
                  <c:v>52.7</c:v>
                </c:pt>
                <c:pt idx="111">
                  <c:v>52.7</c:v>
                </c:pt>
                <c:pt idx="112">
                  <c:v>52.7</c:v>
                </c:pt>
                <c:pt idx="113">
                  <c:v>52.7</c:v>
                </c:pt>
                <c:pt idx="114">
                  <c:v>52.7</c:v>
                </c:pt>
                <c:pt idx="115">
                  <c:v>52.7</c:v>
                </c:pt>
                <c:pt idx="116">
                  <c:v>52.7</c:v>
                </c:pt>
                <c:pt idx="117">
                  <c:v>52.7</c:v>
                </c:pt>
                <c:pt idx="118">
                  <c:v>52.7</c:v>
                </c:pt>
                <c:pt idx="119">
                  <c:v>52.7</c:v>
                </c:pt>
                <c:pt idx="120">
                  <c:v>52.7</c:v>
                </c:pt>
                <c:pt idx="121">
                  <c:v>52.7</c:v>
                </c:pt>
                <c:pt idx="122">
                  <c:v>52.7</c:v>
                </c:pt>
                <c:pt idx="123">
                  <c:v>52.7</c:v>
                </c:pt>
                <c:pt idx="124">
                  <c:v>52.7</c:v>
                </c:pt>
                <c:pt idx="125">
                  <c:v>52.7</c:v>
                </c:pt>
                <c:pt idx="126">
                  <c:v>52.7</c:v>
                </c:pt>
                <c:pt idx="127">
                  <c:v>52.7</c:v>
                </c:pt>
                <c:pt idx="128">
                  <c:v>52.7</c:v>
                </c:pt>
                <c:pt idx="129">
                  <c:v>52.7</c:v>
                </c:pt>
                <c:pt idx="130">
                  <c:v>52.7</c:v>
                </c:pt>
                <c:pt idx="131">
                  <c:v>52.7</c:v>
                </c:pt>
                <c:pt idx="132">
                  <c:v>52.7</c:v>
                </c:pt>
                <c:pt idx="133">
                  <c:v>52.7</c:v>
                </c:pt>
                <c:pt idx="134">
                  <c:v>52.7</c:v>
                </c:pt>
                <c:pt idx="135">
                  <c:v>52.7</c:v>
                </c:pt>
                <c:pt idx="136">
                  <c:v>52.7</c:v>
                </c:pt>
                <c:pt idx="137">
                  <c:v>52.7</c:v>
                </c:pt>
                <c:pt idx="138">
                  <c:v>52.7</c:v>
                </c:pt>
                <c:pt idx="139">
                  <c:v>52.7</c:v>
                </c:pt>
                <c:pt idx="140">
                  <c:v>52.7</c:v>
                </c:pt>
                <c:pt idx="141">
                  <c:v>52.7</c:v>
                </c:pt>
                <c:pt idx="142">
                  <c:v>52.7</c:v>
                </c:pt>
                <c:pt idx="143">
                  <c:v>52.7</c:v>
                </c:pt>
                <c:pt idx="144">
                  <c:v>52.7</c:v>
                </c:pt>
                <c:pt idx="145">
                  <c:v>52.7</c:v>
                </c:pt>
                <c:pt idx="146">
                  <c:v>52.7</c:v>
                </c:pt>
                <c:pt idx="147">
                  <c:v>52.7</c:v>
                </c:pt>
                <c:pt idx="148">
                  <c:v>52.7</c:v>
                </c:pt>
                <c:pt idx="149">
                  <c:v>52.7</c:v>
                </c:pt>
                <c:pt idx="150">
                  <c:v>52.7</c:v>
                </c:pt>
                <c:pt idx="151">
                  <c:v>52.7</c:v>
                </c:pt>
                <c:pt idx="152">
                  <c:v>52.7</c:v>
                </c:pt>
                <c:pt idx="153">
                  <c:v>52.7</c:v>
                </c:pt>
                <c:pt idx="154">
                  <c:v>52.7</c:v>
                </c:pt>
                <c:pt idx="155">
                  <c:v>52.7</c:v>
                </c:pt>
                <c:pt idx="156">
                  <c:v>52.7</c:v>
                </c:pt>
                <c:pt idx="157">
                  <c:v>52.7</c:v>
                </c:pt>
                <c:pt idx="158">
                  <c:v>52.7</c:v>
                </c:pt>
                <c:pt idx="159">
                  <c:v>52.7</c:v>
                </c:pt>
                <c:pt idx="160">
                  <c:v>52.7</c:v>
                </c:pt>
                <c:pt idx="161">
                  <c:v>52.7</c:v>
                </c:pt>
                <c:pt idx="162">
                  <c:v>52.7</c:v>
                </c:pt>
                <c:pt idx="163">
                  <c:v>52.7</c:v>
                </c:pt>
                <c:pt idx="164">
                  <c:v>52.7</c:v>
                </c:pt>
                <c:pt idx="165">
                  <c:v>52.7</c:v>
                </c:pt>
                <c:pt idx="166">
                  <c:v>52.7</c:v>
                </c:pt>
                <c:pt idx="167">
                  <c:v>52.7</c:v>
                </c:pt>
                <c:pt idx="168">
                  <c:v>52.7</c:v>
                </c:pt>
                <c:pt idx="169">
                  <c:v>52.7</c:v>
                </c:pt>
                <c:pt idx="170">
                  <c:v>52.7</c:v>
                </c:pt>
                <c:pt idx="171">
                  <c:v>52.7</c:v>
                </c:pt>
                <c:pt idx="172">
                  <c:v>52.7</c:v>
                </c:pt>
                <c:pt idx="173">
                  <c:v>52.7</c:v>
                </c:pt>
                <c:pt idx="174">
                  <c:v>52.7</c:v>
                </c:pt>
                <c:pt idx="175">
                  <c:v>52.7</c:v>
                </c:pt>
                <c:pt idx="176">
                  <c:v>52.7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11488"/>
        <c:axId val="125713408"/>
      </c:scatterChart>
      <c:valAx>
        <c:axId val="125711488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713408"/>
        <c:crosses val="autoZero"/>
        <c:crossBetween val="midCat"/>
      </c:valAx>
      <c:valAx>
        <c:axId val="1257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7114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(18)'!$A$2:$A$164</c:f>
              <c:numCache>
                <c:formatCode>General</c:formatCode>
                <c:ptCount val="163"/>
                <c:pt idx="0">
                  <c:v>55.573999999999998</c:v>
                </c:pt>
                <c:pt idx="1">
                  <c:v>56.530999999999999</c:v>
                </c:pt>
                <c:pt idx="2">
                  <c:v>57.488</c:v>
                </c:pt>
                <c:pt idx="3">
                  <c:v>58.454999999999998</c:v>
                </c:pt>
                <c:pt idx="4">
                  <c:v>59.412999999999997</c:v>
                </c:pt>
                <c:pt idx="5">
                  <c:v>60.37</c:v>
                </c:pt>
                <c:pt idx="6">
                  <c:v>61.331000000000003</c:v>
                </c:pt>
                <c:pt idx="7">
                  <c:v>62.292999999999999</c:v>
                </c:pt>
                <c:pt idx="8">
                  <c:v>63.253999999999998</c:v>
                </c:pt>
                <c:pt idx="9">
                  <c:v>64.207999999999998</c:v>
                </c:pt>
                <c:pt idx="10">
                  <c:v>65.168000000000006</c:v>
                </c:pt>
                <c:pt idx="11">
                  <c:v>66.132000000000005</c:v>
                </c:pt>
                <c:pt idx="12">
                  <c:v>67.093000000000004</c:v>
                </c:pt>
                <c:pt idx="13">
                  <c:v>68.046999999999997</c:v>
                </c:pt>
                <c:pt idx="14">
                  <c:v>69.007000000000005</c:v>
                </c:pt>
                <c:pt idx="15">
                  <c:v>69.974999999999994</c:v>
                </c:pt>
                <c:pt idx="16">
                  <c:v>70.930999999999997</c:v>
                </c:pt>
                <c:pt idx="17">
                  <c:v>71.89</c:v>
                </c:pt>
                <c:pt idx="18">
                  <c:v>72.855000000000004</c:v>
                </c:pt>
                <c:pt idx="19">
                  <c:v>73.811999999999998</c:v>
                </c:pt>
                <c:pt idx="20">
                  <c:v>74.769000000000005</c:v>
                </c:pt>
                <c:pt idx="21">
                  <c:v>75.736000000000004</c:v>
                </c:pt>
                <c:pt idx="22">
                  <c:v>76.694000000000003</c:v>
                </c:pt>
                <c:pt idx="23">
                  <c:v>77.653999999999996</c:v>
                </c:pt>
                <c:pt idx="24">
                  <c:v>78.611000000000004</c:v>
                </c:pt>
                <c:pt idx="25">
                  <c:v>79.573999999999998</c:v>
                </c:pt>
                <c:pt idx="26">
                  <c:v>80.534999999999997</c:v>
                </c:pt>
                <c:pt idx="27">
                  <c:v>81.489000000000004</c:v>
                </c:pt>
                <c:pt idx="28">
                  <c:v>82.448999999999998</c:v>
                </c:pt>
                <c:pt idx="29">
                  <c:v>83.412999999999997</c:v>
                </c:pt>
                <c:pt idx="30">
                  <c:v>84.373999999999995</c:v>
                </c:pt>
                <c:pt idx="31">
                  <c:v>85.328000000000003</c:v>
                </c:pt>
                <c:pt idx="32">
                  <c:v>86.290999999999997</c:v>
                </c:pt>
                <c:pt idx="33">
                  <c:v>87.254000000000005</c:v>
                </c:pt>
                <c:pt idx="34">
                  <c:v>88.210999999999999</c:v>
                </c:pt>
                <c:pt idx="35">
                  <c:v>89.168000000000006</c:v>
                </c:pt>
                <c:pt idx="36">
                  <c:v>90.135000000000005</c:v>
                </c:pt>
                <c:pt idx="37">
                  <c:v>91.093000000000004</c:v>
                </c:pt>
                <c:pt idx="38">
                  <c:v>92.05</c:v>
                </c:pt>
                <c:pt idx="39">
                  <c:v>93.007000000000005</c:v>
                </c:pt>
                <c:pt idx="40">
                  <c:v>93.974000000000004</c:v>
                </c:pt>
                <c:pt idx="41">
                  <c:v>94.933999999999997</c:v>
                </c:pt>
                <c:pt idx="42">
                  <c:v>95.903000000000006</c:v>
                </c:pt>
                <c:pt idx="43">
                  <c:v>96.849000000000004</c:v>
                </c:pt>
                <c:pt idx="44">
                  <c:v>97.816000000000003</c:v>
                </c:pt>
                <c:pt idx="45">
                  <c:v>98.771000000000001</c:v>
                </c:pt>
                <c:pt idx="46">
                  <c:v>99.73</c:v>
                </c:pt>
                <c:pt idx="47">
                  <c:v>100.694</c:v>
                </c:pt>
                <c:pt idx="48">
                  <c:v>101.655</c:v>
                </c:pt>
                <c:pt idx="49">
                  <c:v>102.61</c:v>
                </c:pt>
                <c:pt idx="50">
                  <c:v>103.571</c:v>
                </c:pt>
                <c:pt idx="51">
                  <c:v>104.535</c:v>
                </c:pt>
                <c:pt idx="52">
                  <c:v>105.492</c:v>
                </c:pt>
                <c:pt idx="53">
                  <c:v>106.449</c:v>
                </c:pt>
                <c:pt idx="54">
                  <c:v>107.416</c:v>
                </c:pt>
                <c:pt idx="55">
                  <c:v>108.374</c:v>
                </c:pt>
                <c:pt idx="56">
                  <c:v>109.331</c:v>
                </c:pt>
                <c:pt idx="57">
                  <c:v>110.288</c:v>
                </c:pt>
                <c:pt idx="58">
                  <c:v>111.255</c:v>
                </c:pt>
                <c:pt idx="59">
                  <c:v>112.21599999999999</c:v>
                </c:pt>
                <c:pt idx="60">
                  <c:v>113.16800000000001</c:v>
                </c:pt>
                <c:pt idx="61">
                  <c:v>114.13200000000001</c:v>
                </c:pt>
                <c:pt idx="62">
                  <c:v>115.087</c:v>
                </c:pt>
                <c:pt idx="63">
                  <c:v>116.05</c:v>
                </c:pt>
                <c:pt idx="64">
                  <c:v>117.011</c:v>
                </c:pt>
                <c:pt idx="65">
                  <c:v>117.97499999999999</c:v>
                </c:pt>
                <c:pt idx="66">
                  <c:v>118.93600000000001</c:v>
                </c:pt>
                <c:pt idx="67">
                  <c:v>119.88800000000001</c:v>
                </c:pt>
                <c:pt idx="68">
                  <c:v>120.848</c:v>
                </c:pt>
                <c:pt idx="69">
                  <c:v>121.815</c:v>
                </c:pt>
                <c:pt idx="70">
                  <c:v>122.773</c:v>
                </c:pt>
                <c:pt idx="71">
                  <c:v>123.732</c:v>
                </c:pt>
                <c:pt idx="72">
                  <c:v>124.68899999999999</c:v>
                </c:pt>
                <c:pt idx="73">
                  <c:v>125.655</c:v>
                </c:pt>
                <c:pt idx="74">
                  <c:v>126.61199999999999</c:v>
                </c:pt>
                <c:pt idx="75">
                  <c:v>127.569</c:v>
                </c:pt>
                <c:pt idx="76">
                  <c:v>128.53</c:v>
                </c:pt>
                <c:pt idx="77">
                  <c:v>129.49299999999999</c:v>
                </c:pt>
                <c:pt idx="78">
                  <c:v>130.45400000000001</c:v>
                </c:pt>
                <c:pt idx="79">
                  <c:v>131.40799999999999</c:v>
                </c:pt>
                <c:pt idx="80">
                  <c:v>132.36799999999999</c:v>
                </c:pt>
                <c:pt idx="81">
                  <c:v>133.33199999999999</c:v>
                </c:pt>
                <c:pt idx="82">
                  <c:v>134.29300000000001</c:v>
                </c:pt>
                <c:pt idx="83">
                  <c:v>135.256</c:v>
                </c:pt>
                <c:pt idx="84">
                  <c:v>136.208</c:v>
                </c:pt>
                <c:pt idx="85">
                  <c:v>137.17400000000001</c:v>
                </c:pt>
                <c:pt idx="86">
                  <c:v>138.131</c:v>
                </c:pt>
                <c:pt idx="87">
                  <c:v>139.08699999999999</c:v>
                </c:pt>
                <c:pt idx="88">
                  <c:v>140.054</c:v>
                </c:pt>
                <c:pt idx="89">
                  <c:v>141.012</c:v>
                </c:pt>
                <c:pt idx="90">
                  <c:v>141.96899999999999</c:v>
                </c:pt>
              </c:numCache>
            </c:numRef>
          </c:xVal>
          <c:yVal>
            <c:numRef>
              <c:f>'14.08 (18)'!$B$2:$B$164</c:f>
              <c:numCache>
                <c:formatCode>General</c:formatCode>
                <c:ptCount val="163"/>
                <c:pt idx="0">
                  <c:v>44.5</c:v>
                </c:pt>
                <c:pt idx="1">
                  <c:v>44.5</c:v>
                </c:pt>
                <c:pt idx="2">
                  <c:v>44.8</c:v>
                </c:pt>
                <c:pt idx="3">
                  <c:v>47.2</c:v>
                </c:pt>
                <c:pt idx="4">
                  <c:v>50.4</c:v>
                </c:pt>
                <c:pt idx="5">
                  <c:v>53.5</c:v>
                </c:pt>
                <c:pt idx="6">
                  <c:v>58.1</c:v>
                </c:pt>
                <c:pt idx="7">
                  <c:v>61.3</c:v>
                </c:pt>
                <c:pt idx="8">
                  <c:v>66.099999999999994</c:v>
                </c:pt>
                <c:pt idx="9">
                  <c:v>68.7</c:v>
                </c:pt>
                <c:pt idx="10">
                  <c:v>69.2</c:v>
                </c:pt>
                <c:pt idx="11">
                  <c:v>72.2</c:v>
                </c:pt>
                <c:pt idx="12">
                  <c:v>72.2</c:v>
                </c:pt>
                <c:pt idx="13">
                  <c:v>72.3</c:v>
                </c:pt>
                <c:pt idx="14">
                  <c:v>72.3</c:v>
                </c:pt>
                <c:pt idx="15">
                  <c:v>72.3</c:v>
                </c:pt>
                <c:pt idx="16">
                  <c:v>72.400000000000006</c:v>
                </c:pt>
                <c:pt idx="17">
                  <c:v>70.099999999999994</c:v>
                </c:pt>
                <c:pt idx="18">
                  <c:v>69.8</c:v>
                </c:pt>
                <c:pt idx="19">
                  <c:v>67.2</c:v>
                </c:pt>
                <c:pt idx="20">
                  <c:v>67.2</c:v>
                </c:pt>
                <c:pt idx="21">
                  <c:v>64.400000000000006</c:v>
                </c:pt>
                <c:pt idx="22">
                  <c:v>64.099999999999994</c:v>
                </c:pt>
                <c:pt idx="23">
                  <c:v>63.8</c:v>
                </c:pt>
                <c:pt idx="24">
                  <c:v>63.3</c:v>
                </c:pt>
                <c:pt idx="25">
                  <c:v>59.5</c:v>
                </c:pt>
                <c:pt idx="26">
                  <c:v>59.5</c:v>
                </c:pt>
                <c:pt idx="27">
                  <c:v>59.1</c:v>
                </c:pt>
                <c:pt idx="28">
                  <c:v>58.7</c:v>
                </c:pt>
                <c:pt idx="29">
                  <c:v>56.2</c:v>
                </c:pt>
                <c:pt idx="30">
                  <c:v>55.8</c:v>
                </c:pt>
                <c:pt idx="31">
                  <c:v>55.5</c:v>
                </c:pt>
                <c:pt idx="32">
                  <c:v>55.2</c:v>
                </c:pt>
                <c:pt idx="33">
                  <c:v>52.8</c:v>
                </c:pt>
                <c:pt idx="34">
                  <c:v>52.8</c:v>
                </c:pt>
                <c:pt idx="35">
                  <c:v>52.4</c:v>
                </c:pt>
                <c:pt idx="36">
                  <c:v>52.2</c:v>
                </c:pt>
                <c:pt idx="37">
                  <c:v>51.9</c:v>
                </c:pt>
                <c:pt idx="38">
                  <c:v>49.7</c:v>
                </c:pt>
                <c:pt idx="39">
                  <c:v>49.7</c:v>
                </c:pt>
                <c:pt idx="40">
                  <c:v>49.7</c:v>
                </c:pt>
                <c:pt idx="41">
                  <c:v>49.6</c:v>
                </c:pt>
                <c:pt idx="42">
                  <c:v>49.6</c:v>
                </c:pt>
                <c:pt idx="43">
                  <c:v>49.5</c:v>
                </c:pt>
                <c:pt idx="44">
                  <c:v>49.2</c:v>
                </c:pt>
                <c:pt idx="45">
                  <c:v>48.9</c:v>
                </c:pt>
                <c:pt idx="46">
                  <c:v>48.6</c:v>
                </c:pt>
                <c:pt idx="47">
                  <c:v>48.4</c:v>
                </c:pt>
                <c:pt idx="48">
                  <c:v>48.2</c:v>
                </c:pt>
                <c:pt idx="49">
                  <c:v>48.1</c:v>
                </c:pt>
                <c:pt idx="50">
                  <c:v>47.6</c:v>
                </c:pt>
                <c:pt idx="51">
                  <c:v>47.3</c:v>
                </c:pt>
                <c:pt idx="52">
                  <c:v>47.1</c:v>
                </c:pt>
                <c:pt idx="53">
                  <c:v>46.9</c:v>
                </c:pt>
                <c:pt idx="54">
                  <c:v>46.8</c:v>
                </c:pt>
                <c:pt idx="55">
                  <c:v>46.6</c:v>
                </c:pt>
                <c:pt idx="56">
                  <c:v>46.5</c:v>
                </c:pt>
                <c:pt idx="57">
                  <c:v>46.4</c:v>
                </c:pt>
                <c:pt idx="58">
                  <c:v>46.4</c:v>
                </c:pt>
                <c:pt idx="59">
                  <c:v>46.3</c:v>
                </c:pt>
                <c:pt idx="60">
                  <c:v>46.2</c:v>
                </c:pt>
                <c:pt idx="61">
                  <c:v>46.1</c:v>
                </c:pt>
                <c:pt idx="62">
                  <c:v>46</c:v>
                </c:pt>
                <c:pt idx="63">
                  <c:v>46</c:v>
                </c:pt>
                <c:pt idx="64">
                  <c:v>45.9</c:v>
                </c:pt>
                <c:pt idx="65">
                  <c:v>45.8</c:v>
                </c:pt>
                <c:pt idx="66">
                  <c:v>45.7</c:v>
                </c:pt>
                <c:pt idx="67">
                  <c:v>45.6</c:v>
                </c:pt>
                <c:pt idx="68">
                  <c:v>45.5</c:v>
                </c:pt>
                <c:pt idx="69">
                  <c:v>45.5</c:v>
                </c:pt>
                <c:pt idx="70">
                  <c:v>45.4</c:v>
                </c:pt>
                <c:pt idx="71">
                  <c:v>45.3</c:v>
                </c:pt>
                <c:pt idx="72">
                  <c:v>45.2</c:v>
                </c:pt>
                <c:pt idx="73">
                  <c:v>45.2</c:v>
                </c:pt>
                <c:pt idx="74">
                  <c:v>45.1</c:v>
                </c:pt>
                <c:pt idx="75">
                  <c:v>45.1</c:v>
                </c:pt>
                <c:pt idx="76">
                  <c:v>45</c:v>
                </c:pt>
                <c:pt idx="77">
                  <c:v>45</c:v>
                </c:pt>
                <c:pt idx="78">
                  <c:v>44.9</c:v>
                </c:pt>
                <c:pt idx="79">
                  <c:v>44.9</c:v>
                </c:pt>
                <c:pt idx="80">
                  <c:v>44.8</c:v>
                </c:pt>
                <c:pt idx="81">
                  <c:v>44.8</c:v>
                </c:pt>
                <c:pt idx="82">
                  <c:v>44.8</c:v>
                </c:pt>
                <c:pt idx="83">
                  <c:v>44.7</c:v>
                </c:pt>
                <c:pt idx="84">
                  <c:v>44.7</c:v>
                </c:pt>
                <c:pt idx="85">
                  <c:v>44.6</c:v>
                </c:pt>
                <c:pt idx="86">
                  <c:v>44.6</c:v>
                </c:pt>
                <c:pt idx="87">
                  <c:v>44.6</c:v>
                </c:pt>
                <c:pt idx="88">
                  <c:v>44.6</c:v>
                </c:pt>
                <c:pt idx="89">
                  <c:v>44.5</c:v>
                </c:pt>
                <c:pt idx="90">
                  <c:v>44.5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(18)'!$A$2:$A$164</c:f>
              <c:numCache>
                <c:formatCode>General</c:formatCode>
                <c:ptCount val="163"/>
                <c:pt idx="0">
                  <c:v>55.573999999999998</c:v>
                </c:pt>
                <c:pt idx="1">
                  <c:v>56.530999999999999</c:v>
                </c:pt>
                <c:pt idx="2">
                  <c:v>57.488</c:v>
                </c:pt>
                <c:pt idx="3">
                  <c:v>58.454999999999998</c:v>
                </c:pt>
                <c:pt idx="4">
                  <c:v>59.412999999999997</c:v>
                </c:pt>
                <c:pt idx="5">
                  <c:v>60.37</c:v>
                </c:pt>
                <c:pt idx="6">
                  <c:v>61.331000000000003</c:v>
                </c:pt>
                <c:pt idx="7">
                  <c:v>62.292999999999999</c:v>
                </c:pt>
                <c:pt idx="8">
                  <c:v>63.253999999999998</c:v>
                </c:pt>
                <c:pt idx="9">
                  <c:v>64.207999999999998</c:v>
                </c:pt>
                <c:pt idx="10">
                  <c:v>65.168000000000006</c:v>
                </c:pt>
                <c:pt idx="11">
                  <c:v>66.132000000000005</c:v>
                </c:pt>
                <c:pt idx="12">
                  <c:v>67.093000000000004</c:v>
                </c:pt>
                <c:pt idx="13">
                  <c:v>68.046999999999997</c:v>
                </c:pt>
                <c:pt idx="14">
                  <c:v>69.007000000000005</c:v>
                </c:pt>
                <c:pt idx="15">
                  <c:v>69.974999999999994</c:v>
                </c:pt>
                <c:pt idx="16">
                  <c:v>70.930999999999997</c:v>
                </c:pt>
                <c:pt idx="17">
                  <c:v>71.89</c:v>
                </c:pt>
                <c:pt idx="18">
                  <c:v>72.855000000000004</c:v>
                </c:pt>
                <c:pt idx="19">
                  <c:v>73.811999999999998</c:v>
                </c:pt>
                <c:pt idx="20">
                  <c:v>74.769000000000005</c:v>
                </c:pt>
                <c:pt idx="21">
                  <c:v>75.736000000000004</c:v>
                </c:pt>
                <c:pt idx="22">
                  <c:v>76.694000000000003</c:v>
                </c:pt>
                <c:pt idx="23">
                  <c:v>77.653999999999996</c:v>
                </c:pt>
                <c:pt idx="24">
                  <c:v>78.611000000000004</c:v>
                </c:pt>
                <c:pt idx="25">
                  <c:v>79.573999999999998</c:v>
                </c:pt>
                <c:pt idx="26">
                  <c:v>80.534999999999997</c:v>
                </c:pt>
                <c:pt idx="27">
                  <c:v>81.489000000000004</c:v>
                </c:pt>
                <c:pt idx="28">
                  <c:v>82.448999999999998</c:v>
                </c:pt>
                <c:pt idx="29">
                  <c:v>83.412999999999997</c:v>
                </c:pt>
                <c:pt idx="30">
                  <c:v>84.373999999999995</c:v>
                </c:pt>
                <c:pt idx="31">
                  <c:v>85.328000000000003</c:v>
                </c:pt>
                <c:pt idx="32">
                  <c:v>86.290999999999997</c:v>
                </c:pt>
                <c:pt idx="33">
                  <c:v>87.254000000000005</c:v>
                </c:pt>
                <c:pt idx="34">
                  <c:v>88.210999999999999</c:v>
                </c:pt>
                <c:pt idx="35">
                  <c:v>89.168000000000006</c:v>
                </c:pt>
                <c:pt idx="36">
                  <c:v>90.135000000000005</c:v>
                </c:pt>
                <c:pt idx="37">
                  <c:v>91.093000000000004</c:v>
                </c:pt>
                <c:pt idx="38">
                  <c:v>92.05</c:v>
                </c:pt>
                <c:pt idx="39">
                  <c:v>93.007000000000005</c:v>
                </c:pt>
                <c:pt idx="40">
                  <c:v>93.974000000000004</c:v>
                </c:pt>
                <c:pt idx="41">
                  <c:v>94.933999999999997</c:v>
                </c:pt>
                <c:pt idx="42">
                  <c:v>95.903000000000006</c:v>
                </c:pt>
                <c:pt idx="43">
                  <c:v>96.849000000000004</c:v>
                </c:pt>
                <c:pt idx="44">
                  <c:v>97.816000000000003</c:v>
                </c:pt>
                <c:pt idx="45">
                  <c:v>98.771000000000001</c:v>
                </c:pt>
                <c:pt idx="46">
                  <c:v>99.73</c:v>
                </c:pt>
                <c:pt idx="47">
                  <c:v>100.694</c:v>
                </c:pt>
                <c:pt idx="48">
                  <c:v>101.655</c:v>
                </c:pt>
                <c:pt idx="49">
                  <c:v>102.61</c:v>
                </c:pt>
                <c:pt idx="50">
                  <c:v>103.571</c:v>
                </c:pt>
                <c:pt idx="51">
                  <c:v>104.535</c:v>
                </c:pt>
                <c:pt idx="52">
                  <c:v>105.492</c:v>
                </c:pt>
                <c:pt idx="53">
                  <c:v>106.449</c:v>
                </c:pt>
                <c:pt idx="54">
                  <c:v>107.416</c:v>
                </c:pt>
                <c:pt idx="55">
                  <c:v>108.374</c:v>
                </c:pt>
                <c:pt idx="56">
                  <c:v>109.331</c:v>
                </c:pt>
                <c:pt idx="57">
                  <c:v>110.288</c:v>
                </c:pt>
                <c:pt idx="58">
                  <c:v>111.255</c:v>
                </c:pt>
                <c:pt idx="59">
                  <c:v>112.21599999999999</c:v>
                </c:pt>
                <c:pt idx="60">
                  <c:v>113.16800000000001</c:v>
                </c:pt>
                <c:pt idx="61">
                  <c:v>114.13200000000001</c:v>
                </c:pt>
                <c:pt idx="62">
                  <c:v>115.087</c:v>
                </c:pt>
                <c:pt idx="63">
                  <c:v>116.05</c:v>
                </c:pt>
                <c:pt idx="64">
                  <c:v>117.011</c:v>
                </c:pt>
                <c:pt idx="65">
                  <c:v>117.97499999999999</c:v>
                </c:pt>
                <c:pt idx="66">
                  <c:v>118.93600000000001</c:v>
                </c:pt>
                <c:pt idx="67">
                  <c:v>119.88800000000001</c:v>
                </c:pt>
                <c:pt idx="68">
                  <c:v>120.848</c:v>
                </c:pt>
                <c:pt idx="69">
                  <c:v>121.815</c:v>
                </c:pt>
                <c:pt idx="70">
                  <c:v>122.773</c:v>
                </c:pt>
                <c:pt idx="71">
                  <c:v>123.732</c:v>
                </c:pt>
                <c:pt idx="72">
                  <c:v>124.68899999999999</c:v>
                </c:pt>
                <c:pt idx="73">
                  <c:v>125.655</c:v>
                </c:pt>
                <c:pt idx="74">
                  <c:v>126.61199999999999</c:v>
                </c:pt>
                <c:pt idx="75">
                  <c:v>127.569</c:v>
                </c:pt>
                <c:pt idx="76">
                  <c:v>128.53</c:v>
                </c:pt>
                <c:pt idx="77">
                  <c:v>129.49299999999999</c:v>
                </c:pt>
                <c:pt idx="78">
                  <c:v>130.45400000000001</c:v>
                </c:pt>
                <c:pt idx="79">
                  <c:v>131.40799999999999</c:v>
                </c:pt>
                <c:pt idx="80">
                  <c:v>132.36799999999999</c:v>
                </c:pt>
                <c:pt idx="81">
                  <c:v>133.33199999999999</c:v>
                </c:pt>
                <c:pt idx="82">
                  <c:v>134.29300000000001</c:v>
                </c:pt>
                <c:pt idx="83">
                  <c:v>135.256</c:v>
                </c:pt>
                <c:pt idx="84">
                  <c:v>136.208</c:v>
                </c:pt>
                <c:pt idx="85">
                  <c:v>137.17400000000001</c:v>
                </c:pt>
                <c:pt idx="86">
                  <c:v>138.131</c:v>
                </c:pt>
                <c:pt idx="87">
                  <c:v>139.08699999999999</c:v>
                </c:pt>
                <c:pt idx="88">
                  <c:v>140.054</c:v>
                </c:pt>
                <c:pt idx="89">
                  <c:v>141.012</c:v>
                </c:pt>
                <c:pt idx="90">
                  <c:v>141.96899999999999</c:v>
                </c:pt>
              </c:numCache>
            </c:numRef>
          </c:xVal>
          <c:yVal>
            <c:numRef>
              <c:f>'14.08 (18)'!$C$2:$C$164</c:f>
              <c:numCache>
                <c:formatCode>0.0</c:formatCode>
                <c:ptCount val="163"/>
                <c:pt idx="0">
                  <c:v>44.5</c:v>
                </c:pt>
                <c:pt idx="1">
                  <c:v>44.5</c:v>
                </c:pt>
                <c:pt idx="2">
                  <c:v>44.5</c:v>
                </c:pt>
                <c:pt idx="3">
                  <c:v>44.5</c:v>
                </c:pt>
                <c:pt idx="4">
                  <c:v>44.5</c:v>
                </c:pt>
                <c:pt idx="5">
                  <c:v>44.5</c:v>
                </c:pt>
                <c:pt idx="6">
                  <c:v>44.5</c:v>
                </c:pt>
                <c:pt idx="7">
                  <c:v>44.5</c:v>
                </c:pt>
                <c:pt idx="8">
                  <c:v>44.5</c:v>
                </c:pt>
                <c:pt idx="9">
                  <c:v>44.5</c:v>
                </c:pt>
                <c:pt idx="10">
                  <c:v>44.5</c:v>
                </c:pt>
                <c:pt idx="11">
                  <c:v>44.5</c:v>
                </c:pt>
                <c:pt idx="12">
                  <c:v>44.5</c:v>
                </c:pt>
                <c:pt idx="13">
                  <c:v>44.5</c:v>
                </c:pt>
                <c:pt idx="14">
                  <c:v>44.5</c:v>
                </c:pt>
                <c:pt idx="15">
                  <c:v>44.5</c:v>
                </c:pt>
                <c:pt idx="16">
                  <c:v>44.5</c:v>
                </c:pt>
                <c:pt idx="17">
                  <c:v>44.5</c:v>
                </c:pt>
                <c:pt idx="18">
                  <c:v>44.5</c:v>
                </c:pt>
                <c:pt idx="19">
                  <c:v>44.5</c:v>
                </c:pt>
                <c:pt idx="20">
                  <c:v>44.5</c:v>
                </c:pt>
                <c:pt idx="21">
                  <c:v>44.5</c:v>
                </c:pt>
                <c:pt idx="22">
                  <c:v>44.5</c:v>
                </c:pt>
                <c:pt idx="23">
                  <c:v>44.5</c:v>
                </c:pt>
                <c:pt idx="24">
                  <c:v>44.5</c:v>
                </c:pt>
                <c:pt idx="25">
                  <c:v>44.5</c:v>
                </c:pt>
                <c:pt idx="26">
                  <c:v>44.5</c:v>
                </c:pt>
                <c:pt idx="27">
                  <c:v>44.5</c:v>
                </c:pt>
                <c:pt idx="28">
                  <c:v>44.5</c:v>
                </c:pt>
                <c:pt idx="29">
                  <c:v>44.5</c:v>
                </c:pt>
                <c:pt idx="30">
                  <c:v>44.5</c:v>
                </c:pt>
                <c:pt idx="31">
                  <c:v>44.5</c:v>
                </c:pt>
                <c:pt idx="32">
                  <c:v>44.5</c:v>
                </c:pt>
                <c:pt idx="33">
                  <c:v>44.5</c:v>
                </c:pt>
                <c:pt idx="34">
                  <c:v>44.5</c:v>
                </c:pt>
                <c:pt idx="35">
                  <c:v>44.5</c:v>
                </c:pt>
                <c:pt idx="36">
                  <c:v>44.5</c:v>
                </c:pt>
                <c:pt idx="37">
                  <c:v>44.5</c:v>
                </c:pt>
                <c:pt idx="38">
                  <c:v>44.5</c:v>
                </c:pt>
                <c:pt idx="39">
                  <c:v>44.5</c:v>
                </c:pt>
                <c:pt idx="40">
                  <c:v>44.5</c:v>
                </c:pt>
                <c:pt idx="41">
                  <c:v>44.5</c:v>
                </c:pt>
                <c:pt idx="42">
                  <c:v>44.5</c:v>
                </c:pt>
                <c:pt idx="43">
                  <c:v>44.5</c:v>
                </c:pt>
                <c:pt idx="44">
                  <c:v>44.5</c:v>
                </c:pt>
                <c:pt idx="45">
                  <c:v>44.5</c:v>
                </c:pt>
                <c:pt idx="46">
                  <c:v>44.5</c:v>
                </c:pt>
                <c:pt idx="47">
                  <c:v>44.5</c:v>
                </c:pt>
                <c:pt idx="48">
                  <c:v>44.5</c:v>
                </c:pt>
                <c:pt idx="49">
                  <c:v>44.5</c:v>
                </c:pt>
                <c:pt idx="50">
                  <c:v>44.5</c:v>
                </c:pt>
                <c:pt idx="51">
                  <c:v>44.5</c:v>
                </c:pt>
                <c:pt idx="52">
                  <c:v>44.5</c:v>
                </c:pt>
                <c:pt idx="53">
                  <c:v>44.5</c:v>
                </c:pt>
                <c:pt idx="54">
                  <c:v>44.5</c:v>
                </c:pt>
                <c:pt idx="55">
                  <c:v>44.5</c:v>
                </c:pt>
                <c:pt idx="56">
                  <c:v>44.5</c:v>
                </c:pt>
                <c:pt idx="57">
                  <c:v>44.5</c:v>
                </c:pt>
                <c:pt idx="58">
                  <c:v>44.5</c:v>
                </c:pt>
                <c:pt idx="59">
                  <c:v>44.5</c:v>
                </c:pt>
                <c:pt idx="60">
                  <c:v>44.5</c:v>
                </c:pt>
                <c:pt idx="61">
                  <c:v>44.5</c:v>
                </c:pt>
                <c:pt idx="62">
                  <c:v>44.5</c:v>
                </c:pt>
                <c:pt idx="63">
                  <c:v>44.5</c:v>
                </c:pt>
                <c:pt idx="64">
                  <c:v>44.5</c:v>
                </c:pt>
                <c:pt idx="65">
                  <c:v>44.5</c:v>
                </c:pt>
                <c:pt idx="66">
                  <c:v>44.5</c:v>
                </c:pt>
                <c:pt idx="67">
                  <c:v>44.5</c:v>
                </c:pt>
                <c:pt idx="68">
                  <c:v>44.5</c:v>
                </c:pt>
                <c:pt idx="69">
                  <c:v>44.5</c:v>
                </c:pt>
                <c:pt idx="70">
                  <c:v>44.5</c:v>
                </c:pt>
                <c:pt idx="71">
                  <c:v>44.5</c:v>
                </c:pt>
                <c:pt idx="72">
                  <c:v>44.5</c:v>
                </c:pt>
                <c:pt idx="73">
                  <c:v>44.5</c:v>
                </c:pt>
                <c:pt idx="74">
                  <c:v>44.5</c:v>
                </c:pt>
                <c:pt idx="75">
                  <c:v>44.5</c:v>
                </c:pt>
                <c:pt idx="76">
                  <c:v>44.5</c:v>
                </c:pt>
                <c:pt idx="77">
                  <c:v>44.5</c:v>
                </c:pt>
                <c:pt idx="78">
                  <c:v>44.5</c:v>
                </c:pt>
                <c:pt idx="79">
                  <c:v>44.5</c:v>
                </c:pt>
                <c:pt idx="80">
                  <c:v>44.5</c:v>
                </c:pt>
                <c:pt idx="81">
                  <c:v>44.5</c:v>
                </c:pt>
                <c:pt idx="82">
                  <c:v>44.5</c:v>
                </c:pt>
                <c:pt idx="83">
                  <c:v>44.5</c:v>
                </c:pt>
                <c:pt idx="84">
                  <c:v>44.5</c:v>
                </c:pt>
                <c:pt idx="85">
                  <c:v>44.5</c:v>
                </c:pt>
                <c:pt idx="86">
                  <c:v>44.5</c:v>
                </c:pt>
                <c:pt idx="87">
                  <c:v>44.5</c:v>
                </c:pt>
                <c:pt idx="88">
                  <c:v>44.5</c:v>
                </c:pt>
                <c:pt idx="89">
                  <c:v>44.5</c:v>
                </c:pt>
                <c:pt idx="90">
                  <c:v>44.5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05696"/>
        <c:axId val="125807232"/>
      </c:scatterChart>
      <c:valAx>
        <c:axId val="12580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807232"/>
        <c:crosses val="autoZero"/>
        <c:crossBetween val="midCat"/>
      </c:valAx>
      <c:valAx>
        <c:axId val="1258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8056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(18)'!$M$1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(18)'!$L$2:$L$283</c:f>
              <c:numCache>
                <c:formatCode>0.00</c:formatCode>
                <c:ptCount val="282"/>
                <c:pt idx="0">
                  <c:v>75.769000000000005</c:v>
                </c:pt>
                <c:pt idx="1">
                  <c:v>76.727000000000004</c:v>
                </c:pt>
                <c:pt idx="2">
                  <c:v>77.694000000000003</c:v>
                </c:pt>
                <c:pt idx="3">
                  <c:v>78.650999999999996</c:v>
                </c:pt>
                <c:pt idx="4">
                  <c:v>79.608000000000004</c:v>
                </c:pt>
                <c:pt idx="5">
                  <c:v>80.575999999999993</c:v>
                </c:pt>
                <c:pt idx="6">
                  <c:v>81.536000000000001</c:v>
                </c:pt>
                <c:pt idx="7">
                  <c:v>82.492999999999995</c:v>
                </c:pt>
                <c:pt idx="8">
                  <c:v>83.447000000000003</c:v>
                </c:pt>
                <c:pt idx="9">
                  <c:v>84.415999999999997</c:v>
                </c:pt>
                <c:pt idx="10">
                  <c:v>85.372</c:v>
                </c:pt>
                <c:pt idx="11">
                  <c:v>86.331000000000003</c:v>
                </c:pt>
                <c:pt idx="12">
                  <c:v>87.296000000000006</c:v>
                </c:pt>
                <c:pt idx="13">
                  <c:v>88.256</c:v>
                </c:pt>
                <c:pt idx="14">
                  <c:v>89.210999999999999</c:v>
                </c:pt>
                <c:pt idx="15">
                  <c:v>90.171999999999997</c:v>
                </c:pt>
                <c:pt idx="16">
                  <c:v>91.135999999999996</c:v>
                </c:pt>
                <c:pt idx="17">
                  <c:v>92.093000000000004</c:v>
                </c:pt>
                <c:pt idx="18">
                  <c:v>93.05</c:v>
                </c:pt>
                <c:pt idx="19">
                  <c:v>94.007000000000005</c:v>
                </c:pt>
                <c:pt idx="20">
                  <c:v>94.974000000000004</c:v>
                </c:pt>
                <c:pt idx="21">
                  <c:v>95.932000000000002</c:v>
                </c:pt>
                <c:pt idx="22">
                  <c:v>96.891999999999996</c:v>
                </c:pt>
                <c:pt idx="23">
                  <c:v>97.846999999999994</c:v>
                </c:pt>
                <c:pt idx="24">
                  <c:v>98.816000000000003</c:v>
                </c:pt>
                <c:pt idx="25">
                  <c:v>99.774000000000001</c:v>
                </c:pt>
                <c:pt idx="26">
                  <c:v>100.727</c:v>
                </c:pt>
                <c:pt idx="27">
                  <c:v>101.687</c:v>
                </c:pt>
                <c:pt idx="28">
                  <c:v>102.651</c:v>
                </c:pt>
                <c:pt idx="29">
                  <c:v>103.61199999999999</c:v>
                </c:pt>
                <c:pt idx="30">
                  <c:v>104.56699999999999</c:v>
                </c:pt>
                <c:pt idx="31">
                  <c:v>105.536</c:v>
                </c:pt>
                <c:pt idx="32">
                  <c:v>106.492</c:v>
                </c:pt>
                <c:pt idx="33">
                  <c:v>107.453</c:v>
                </c:pt>
                <c:pt idx="34">
                  <c:v>108.407</c:v>
                </c:pt>
                <c:pt idx="35">
                  <c:v>109.374</c:v>
                </c:pt>
                <c:pt idx="36">
                  <c:v>110.331</c:v>
                </c:pt>
                <c:pt idx="37">
                  <c:v>111.288</c:v>
                </c:pt>
                <c:pt idx="38">
                  <c:v>112.255</c:v>
                </c:pt>
                <c:pt idx="39">
                  <c:v>113.214</c:v>
                </c:pt>
                <c:pt idx="40">
                  <c:v>114.172</c:v>
                </c:pt>
                <c:pt idx="41">
                  <c:v>115.133</c:v>
                </c:pt>
                <c:pt idx="42">
                  <c:v>116.095</c:v>
                </c:pt>
                <c:pt idx="43">
                  <c:v>117.04900000000001</c:v>
                </c:pt>
                <c:pt idx="44">
                  <c:v>118.01600000000001</c:v>
                </c:pt>
                <c:pt idx="45">
                  <c:v>118.97</c:v>
                </c:pt>
                <c:pt idx="46">
                  <c:v>119.932</c:v>
                </c:pt>
                <c:pt idx="47">
                  <c:v>120.904</c:v>
                </c:pt>
                <c:pt idx="48">
                  <c:v>121.851</c:v>
                </c:pt>
                <c:pt idx="49">
                  <c:v>122.80800000000001</c:v>
                </c:pt>
                <c:pt idx="50">
                  <c:v>123.77500000000001</c:v>
                </c:pt>
                <c:pt idx="51">
                  <c:v>124.732</c:v>
                </c:pt>
                <c:pt idx="52">
                  <c:v>125.688</c:v>
                </c:pt>
                <c:pt idx="53">
                  <c:v>126.655</c:v>
                </c:pt>
                <c:pt idx="54">
                  <c:v>127.614</c:v>
                </c:pt>
                <c:pt idx="55">
                  <c:v>128.572</c:v>
                </c:pt>
                <c:pt idx="56">
                  <c:v>129.52699999999999</c:v>
                </c:pt>
                <c:pt idx="57">
                  <c:v>130.494</c:v>
                </c:pt>
                <c:pt idx="58">
                  <c:v>131.452</c:v>
                </c:pt>
                <c:pt idx="59">
                  <c:v>132.41300000000001</c:v>
                </c:pt>
                <c:pt idx="60">
                  <c:v>133.375</c:v>
                </c:pt>
                <c:pt idx="61">
                  <c:v>134.33600000000001</c:v>
                </c:pt>
                <c:pt idx="62">
                  <c:v>135.29</c:v>
                </c:pt>
                <c:pt idx="63">
                  <c:v>136.25</c:v>
                </c:pt>
                <c:pt idx="64">
                  <c:v>137.214</c:v>
                </c:pt>
                <c:pt idx="65">
                  <c:v>138.17500000000001</c:v>
                </c:pt>
                <c:pt idx="66">
                  <c:v>139.12899999999999</c:v>
                </c:pt>
                <c:pt idx="67">
                  <c:v>140.089</c:v>
                </c:pt>
                <c:pt idx="68">
                  <c:v>141.05199999999999</c:v>
                </c:pt>
                <c:pt idx="69">
                  <c:v>142.01400000000001</c:v>
                </c:pt>
                <c:pt idx="70">
                  <c:v>142.96799999999999</c:v>
                </c:pt>
                <c:pt idx="71">
                  <c:v>143.928</c:v>
                </c:pt>
                <c:pt idx="72">
                  <c:v>144.90299999999999</c:v>
                </c:pt>
                <c:pt idx="73">
                  <c:v>145.84700000000001</c:v>
                </c:pt>
                <c:pt idx="74">
                  <c:v>146.816</c:v>
                </c:pt>
                <c:pt idx="75">
                  <c:v>147.768</c:v>
                </c:pt>
                <c:pt idx="76">
                  <c:v>148.73500000000001</c:v>
                </c:pt>
                <c:pt idx="77">
                  <c:v>149.691</c:v>
                </c:pt>
                <c:pt idx="78">
                  <c:v>150.648</c:v>
                </c:pt>
                <c:pt idx="79">
                  <c:v>151.61500000000001</c:v>
                </c:pt>
              </c:numCache>
            </c:numRef>
          </c:xVal>
          <c:yVal>
            <c:numRef>
              <c:f>'14.08 (18)'!$M$2:$M$283</c:f>
              <c:numCache>
                <c:formatCode>General</c:formatCode>
                <c:ptCount val="282"/>
                <c:pt idx="0">
                  <c:v>44.6</c:v>
                </c:pt>
                <c:pt idx="1">
                  <c:v>44.6</c:v>
                </c:pt>
                <c:pt idx="2">
                  <c:v>47.1</c:v>
                </c:pt>
                <c:pt idx="3">
                  <c:v>52.1</c:v>
                </c:pt>
                <c:pt idx="4">
                  <c:v>52.5</c:v>
                </c:pt>
                <c:pt idx="5">
                  <c:v>57.2</c:v>
                </c:pt>
                <c:pt idx="6">
                  <c:v>61.1</c:v>
                </c:pt>
                <c:pt idx="7">
                  <c:v>61.5</c:v>
                </c:pt>
                <c:pt idx="8">
                  <c:v>66.3</c:v>
                </c:pt>
                <c:pt idx="9">
                  <c:v>66.599999999999994</c:v>
                </c:pt>
                <c:pt idx="10">
                  <c:v>69.400000000000006</c:v>
                </c:pt>
                <c:pt idx="11">
                  <c:v>69.7</c:v>
                </c:pt>
                <c:pt idx="12">
                  <c:v>69.900000000000006</c:v>
                </c:pt>
                <c:pt idx="13">
                  <c:v>70</c:v>
                </c:pt>
                <c:pt idx="14">
                  <c:v>69.7</c:v>
                </c:pt>
                <c:pt idx="15">
                  <c:v>69.5</c:v>
                </c:pt>
                <c:pt idx="16">
                  <c:v>66.599999999999994</c:v>
                </c:pt>
                <c:pt idx="17">
                  <c:v>66.3</c:v>
                </c:pt>
                <c:pt idx="18">
                  <c:v>63.9</c:v>
                </c:pt>
                <c:pt idx="19">
                  <c:v>63.9</c:v>
                </c:pt>
                <c:pt idx="20">
                  <c:v>63.5</c:v>
                </c:pt>
                <c:pt idx="21">
                  <c:v>63.1</c:v>
                </c:pt>
                <c:pt idx="22">
                  <c:v>59.8</c:v>
                </c:pt>
                <c:pt idx="23">
                  <c:v>59.4</c:v>
                </c:pt>
                <c:pt idx="24">
                  <c:v>59.1</c:v>
                </c:pt>
                <c:pt idx="25">
                  <c:v>56.8</c:v>
                </c:pt>
                <c:pt idx="26">
                  <c:v>56.7</c:v>
                </c:pt>
                <c:pt idx="27">
                  <c:v>56.3</c:v>
                </c:pt>
                <c:pt idx="28">
                  <c:v>55.9</c:v>
                </c:pt>
                <c:pt idx="29">
                  <c:v>53.5</c:v>
                </c:pt>
                <c:pt idx="30">
                  <c:v>53.5</c:v>
                </c:pt>
                <c:pt idx="31">
                  <c:v>53.1</c:v>
                </c:pt>
                <c:pt idx="32">
                  <c:v>52.8</c:v>
                </c:pt>
                <c:pt idx="33">
                  <c:v>52.5</c:v>
                </c:pt>
                <c:pt idx="34">
                  <c:v>52</c:v>
                </c:pt>
                <c:pt idx="35">
                  <c:v>51.6</c:v>
                </c:pt>
                <c:pt idx="36">
                  <c:v>51.3</c:v>
                </c:pt>
                <c:pt idx="37">
                  <c:v>51</c:v>
                </c:pt>
                <c:pt idx="38">
                  <c:v>50.4</c:v>
                </c:pt>
                <c:pt idx="39">
                  <c:v>50</c:v>
                </c:pt>
                <c:pt idx="40">
                  <c:v>49.7</c:v>
                </c:pt>
                <c:pt idx="41">
                  <c:v>49.4</c:v>
                </c:pt>
                <c:pt idx="42">
                  <c:v>49.1</c:v>
                </c:pt>
                <c:pt idx="43">
                  <c:v>48.9</c:v>
                </c:pt>
                <c:pt idx="44">
                  <c:v>48.7</c:v>
                </c:pt>
                <c:pt idx="45">
                  <c:v>48.3</c:v>
                </c:pt>
                <c:pt idx="46">
                  <c:v>47.9</c:v>
                </c:pt>
                <c:pt idx="47">
                  <c:v>47.6</c:v>
                </c:pt>
                <c:pt idx="48">
                  <c:v>47.4</c:v>
                </c:pt>
                <c:pt idx="49">
                  <c:v>47.3</c:v>
                </c:pt>
                <c:pt idx="50">
                  <c:v>47.1</c:v>
                </c:pt>
                <c:pt idx="51">
                  <c:v>47</c:v>
                </c:pt>
                <c:pt idx="52">
                  <c:v>46.9</c:v>
                </c:pt>
                <c:pt idx="53">
                  <c:v>46.8</c:v>
                </c:pt>
                <c:pt idx="54">
                  <c:v>46.7</c:v>
                </c:pt>
                <c:pt idx="55">
                  <c:v>46.6</c:v>
                </c:pt>
                <c:pt idx="56">
                  <c:v>46.5</c:v>
                </c:pt>
                <c:pt idx="57">
                  <c:v>46.4</c:v>
                </c:pt>
                <c:pt idx="58">
                  <c:v>46.3</c:v>
                </c:pt>
                <c:pt idx="59">
                  <c:v>46.2</c:v>
                </c:pt>
                <c:pt idx="60">
                  <c:v>46.1</c:v>
                </c:pt>
                <c:pt idx="61">
                  <c:v>46.1</c:v>
                </c:pt>
                <c:pt idx="62">
                  <c:v>46</c:v>
                </c:pt>
                <c:pt idx="63">
                  <c:v>45.9</c:v>
                </c:pt>
                <c:pt idx="64">
                  <c:v>45.8</c:v>
                </c:pt>
                <c:pt idx="65">
                  <c:v>45.7</c:v>
                </c:pt>
                <c:pt idx="66">
                  <c:v>45.6</c:v>
                </c:pt>
                <c:pt idx="67">
                  <c:v>45.5</c:v>
                </c:pt>
                <c:pt idx="68">
                  <c:v>45.4</c:v>
                </c:pt>
                <c:pt idx="69">
                  <c:v>45.3</c:v>
                </c:pt>
                <c:pt idx="70">
                  <c:v>45.3</c:v>
                </c:pt>
                <c:pt idx="71">
                  <c:v>45.2</c:v>
                </c:pt>
                <c:pt idx="72">
                  <c:v>45.1</c:v>
                </c:pt>
                <c:pt idx="73">
                  <c:v>45.1</c:v>
                </c:pt>
                <c:pt idx="74">
                  <c:v>45</c:v>
                </c:pt>
                <c:pt idx="75">
                  <c:v>44.9</c:v>
                </c:pt>
                <c:pt idx="76">
                  <c:v>44.9</c:v>
                </c:pt>
                <c:pt idx="77">
                  <c:v>44.8</c:v>
                </c:pt>
                <c:pt idx="78">
                  <c:v>44.8</c:v>
                </c:pt>
                <c:pt idx="79">
                  <c:v>44.7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(18)'!$L$2:$L$283</c:f>
              <c:numCache>
                <c:formatCode>0.00</c:formatCode>
                <c:ptCount val="282"/>
                <c:pt idx="0">
                  <c:v>75.769000000000005</c:v>
                </c:pt>
                <c:pt idx="1">
                  <c:v>76.727000000000004</c:v>
                </c:pt>
                <c:pt idx="2">
                  <c:v>77.694000000000003</c:v>
                </c:pt>
                <c:pt idx="3">
                  <c:v>78.650999999999996</c:v>
                </c:pt>
                <c:pt idx="4">
                  <c:v>79.608000000000004</c:v>
                </c:pt>
                <c:pt idx="5">
                  <c:v>80.575999999999993</c:v>
                </c:pt>
                <c:pt idx="6">
                  <c:v>81.536000000000001</c:v>
                </c:pt>
                <c:pt idx="7">
                  <c:v>82.492999999999995</c:v>
                </c:pt>
                <c:pt idx="8">
                  <c:v>83.447000000000003</c:v>
                </c:pt>
                <c:pt idx="9">
                  <c:v>84.415999999999997</c:v>
                </c:pt>
                <c:pt idx="10">
                  <c:v>85.372</c:v>
                </c:pt>
                <c:pt idx="11">
                  <c:v>86.331000000000003</c:v>
                </c:pt>
                <c:pt idx="12">
                  <c:v>87.296000000000006</c:v>
                </c:pt>
                <c:pt idx="13">
                  <c:v>88.256</c:v>
                </c:pt>
                <c:pt idx="14">
                  <c:v>89.210999999999999</c:v>
                </c:pt>
                <c:pt idx="15">
                  <c:v>90.171999999999997</c:v>
                </c:pt>
                <c:pt idx="16">
                  <c:v>91.135999999999996</c:v>
                </c:pt>
                <c:pt idx="17">
                  <c:v>92.093000000000004</c:v>
                </c:pt>
                <c:pt idx="18">
                  <c:v>93.05</c:v>
                </c:pt>
                <c:pt idx="19">
                  <c:v>94.007000000000005</c:v>
                </c:pt>
                <c:pt idx="20">
                  <c:v>94.974000000000004</c:v>
                </c:pt>
                <c:pt idx="21">
                  <c:v>95.932000000000002</c:v>
                </c:pt>
                <c:pt idx="22">
                  <c:v>96.891999999999996</c:v>
                </c:pt>
                <c:pt idx="23">
                  <c:v>97.846999999999994</c:v>
                </c:pt>
                <c:pt idx="24">
                  <c:v>98.816000000000003</c:v>
                </c:pt>
                <c:pt idx="25">
                  <c:v>99.774000000000001</c:v>
                </c:pt>
                <c:pt idx="26">
                  <c:v>100.727</c:v>
                </c:pt>
                <c:pt idx="27">
                  <c:v>101.687</c:v>
                </c:pt>
                <c:pt idx="28">
                  <c:v>102.651</c:v>
                </c:pt>
                <c:pt idx="29">
                  <c:v>103.61199999999999</c:v>
                </c:pt>
                <c:pt idx="30">
                  <c:v>104.56699999999999</c:v>
                </c:pt>
                <c:pt idx="31">
                  <c:v>105.536</c:v>
                </c:pt>
                <c:pt idx="32">
                  <c:v>106.492</c:v>
                </c:pt>
                <c:pt idx="33">
                  <c:v>107.453</c:v>
                </c:pt>
                <c:pt idx="34">
                  <c:v>108.407</c:v>
                </c:pt>
                <c:pt idx="35">
                  <c:v>109.374</c:v>
                </c:pt>
                <c:pt idx="36">
                  <c:v>110.331</c:v>
                </c:pt>
                <c:pt idx="37">
                  <c:v>111.288</c:v>
                </c:pt>
                <c:pt idx="38">
                  <c:v>112.255</c:v>
                </c:pt>
                <c:pt idx="39">
                  <c:v>113.214</c:v>
                </c:pt>
                <c:pt idx="40">
                  <c:v>114.172</c:v>
                </c:pt>
                <c:pt idx="41">
                  <c:v>115.133</c:v>
                </c:pt>
                <c:pt idx="42">
                  <c:v>116.095</c:v>
                </c:pt>
                <c:pt idx="43">
                  <c:v>117.04900000000001</c:v>
                </c:pt>
                <c:pt idx="44">
                  <c:v>118.01600000000001</c:v>
                </c:pt>
                <c:pt idx="45">
                  <c:v>118.97</c:v>
                </c:pt>
                <c:pt idx="46">
                  <c:v>119.932</c:v>
                </c:pt>
                <c:pt idx="47">
                  <c:v>120.904</c:v>
                </c:pt>
                <c:pt idx="48">
                  <c:v>121.851</c:v>
                </c:pt>
                <c:pt idx="49">
                  <c:v>122.80800000000001</c:v>
                </c:pt>
                <c:pt idx="50">
                  <c:v>123.77500000000001</c:v>
                </c:pt>
                <c:pt idx="51">
                  <c:v>124.732</c:v>
                </c:pt>
                <c:pt idx="52">
                  <c:v>125.688</c:v>
                </c:pt>
                <c:pt idx="53">
                  <c:v>126.655</c:v>
                </c:pt>
                <c:pt idx="54">
                  <c:v>127.614</c:v>
                </c:pt>
                <c:pt idx="55">
                  <c:v>128.572</c:v>
                </c:pt>
                <c:pt idx="56">
                  <c:v>129.52699999999999</c:v>
                </c:pt>
                <c:pt idx="57">
                  <c:v>130.494</c:v>
                </c:pt>
                <c:pt idx="58">
                  <c:v>131.452</c:v>
                </c:pt>
                <c:pt idx="59">
                  <c:v>132.41300000000001</c:v>
                </c:pt>
                <c:pt idx="60">
                  <c:v>133.375</c:v>
                </c:pt>
                <c:pt idx="61">
                  <c:v>134.33600000000001</c:v>
                </c:pt>
                <c:pt idx="62">
                  <c:v>135.29</c:v>
                </c:pt>
                <c:pt idx="63">
                  <c:v>136.25</c:v>
                </c:pt>
                <c:pt idx="64">
                  <c:v>137.214</c:v>
                </c:pt>
                <c:pt idx="65">
                  <c:v>138.17500000000001</c:v>
                </c:pt>
                <c:pt idx="66">
                  <c:v>139.12899999999999</c:v>
                </c:pt>
                <c:pt idx="67">
                  <c:v>140.089</c:v>
                </c:pt>
                <c:pt idx="68">
                  <c:v>141.05199999999999</c:v>
                </c:pt>
                <c:pt idx="69">
                  <c:v>142.01400000000001</c:v>
                </c:pt>
                <c:pt idx="70">
                  <c:v>142.96799999999999</c:v>
                </c:pt>
                <c:pt idx="71">
                  <c:v>143.928</c:v>
                </c:pt>
                <c:pt idx="72">
                  <c:v>144.90299999999999</c:v>
                </c:pt>
                <c:pt idx="73">
                  <c:v>145.84700000000001</c:v>
                </c:pt>
                <c:pt idx="74">
                  <c:v>146.816</c:v>
                </c:pt>
                <c:pt idx="75">
                  <c:v>147.768</c:v>
                </c:pt>
                <c:pt idx="76">
                  <c:v>148.73500000000001</c:v>
                </c:pt>
                <c:pt idx="77">
                  <c:v>149.691</c:v>
                </c:pt>
                <c:pt idx="78">
                  <c:v>150.648</c:v>
                </c:pt>
                <c:pt idx="79">
                  <c:v>151.61500000000001</c:v>
                </c:pt>
              </c:numCache>
            </c:numRef>
          </c:xVal>
          <c:yVal>
            <c:numRef>
              <c:f>'14.08 (18)'!$N$2:$N$283</c:f>
              <c:numCache>
                <c:formatCode>0.00</c:formatCode>
                <c:ptCount val="282"/>
                <c:pt idx="0">
                  <c:v>44.6</c:v>
                </c:pt>
                <c:pt idx="1">
                  <c:v>44.601263085726345</c:v>
                </c:pt>
                <c:pt idx="2">
                  <c:v>44.602538037602514</c:v>
                </c:pt>
                <c:pt idx="3">
                  <c:v>44.603799804867762</c:v>
                </c:pt>
                <c:pt idx="4">
                  <c:v>44.60506157213301</c:v>
                </c:pt>
                <c:pt idx="5">
                  <c:v>44.606337842470275</c:v>
                </c:pt>
                <c:pt idx="6">
                  <c:v>44.607603565118801</c:v>
                </c:pt>
                <c:pt idx="7">
                  <c:v>44.608865332384049</c:v>
                </c:pt>
                <c:pt idx="8">
                  <c:v>44.610123144266019</c:v>
                </c:pt>
                <c:pt idx="9">
                  <c:v>44.611400733064372</c:v>
                </c:pt>
                <c:pt idx="10">
                  <c:v>44.612661181868525</c:v>
                </c:pt>
                <c:pt idx="11">
                  <c:v>44.613925586055956</c:v>
                </c:pt>
                <c:pt idx="12">
                  <c:v>44.615197901009942</c:v>
                </c:pt>
                <c:pt idx="13">
                  <c:v>44.616463623658468</c:v>
                </c:pt>
                <c:pt idx="14">
                  <c:v>44.617722754001534</c:v>
                </c:pt>
                <c:pt idx="15">
                  <c:v>44.618989795111148</c:v>
                </c:pt>
                <c:pt idx="16">
                  <c:v>44.620260791604039</c:v>
                </c:pt>
                <c:pt idx="17">
                  <c:v>44.621522558869287</c:v>
                </c:pt>
                <c:pt idx="18">
                  <c:v>44.622784326134536</c:v>
                </c:pt>
                <c:pt idx="19">
                  <c:v>44.624046093399784</c:v>
                </c:pt>
                <c:pt idx="20">
                  <c:v>44.625321045275953</c:v>
                </c:pt>
                <c:pt idx="21">
                  <c:v>44.626584131002296</c:v>
                </c:pt>
                <c:pt idx="22">
                  <c:v>44.627849853650822</c:v>
                </c:pt>
                <c:pt idx="23">
                  <c:v>44.629108983993888</c:v>
                </c:pt>
                <c:pt idx="24">
                  <c:v>44.63038657279224</c:v>
                </c:pt>
                <c:pt idx="25">
                  <c:v>44.631649658518583</c:v>
                </c:pt>
                <c:pt idx="26">
                  <c:v>44.632906151939466</c:v>
                </c:pt>
                <c:pt idx="27">
                  <c:v>44.634171874587992</c:v>
                </c:pt>
                <c:pt idx="28">
                  <c:v>44.635442871080883</c:v>
                </c:pt>
                <c:pt idx="29">
                  <c:v>44.636709912190497</c:v>
                </c:pt>
                <c:pt idx="30">
                  <c:v>44.637969042533562</c:v>
                </c:pt>
                <c:pt idx="31">
                  <c:v>44.639246631331915</c:v>
                </c:pt>
                <c:pt idx="32">
                  <c:v>44.640507080136068</c:v>
                </c:pt>
                <c:pt idx="33">
                  <c:v>44.641774121245682</c:v>
                </c:pt>
                <c:pt idx="34">
                  <c:v>44.643031933127652</c:v>
                </c:pt>
                <c:pt idx="35">
                  <c:v>44.644306885003822</c:v>
                </c:pt>
                <c:pt idx="36">
                  <c:v>44.64556865226907</c:v>
                </c:pt>
                <c:pt idx="37">
                  <c:v>44.646830419534318</c:v>
                </c:pt>
                <c:pt idx="38">
                  <c:v>44.648105371410487</c:v>
                </c:pt>
                <c:pt idx="39">
                  <c:v>44.649369775597918</c:v>
                </c:pt>
                <c:pt idx="40">
                  <c:v>44.650632861324262</c:v>
                </c:pt>
                <c:pt idx="41">
                  <c:v>44.651899902433875</c:v>
                </c:pt>
                <c:pt idx="42">
                  <c:v>44.653168262004584</c:v>
                </c:pt>
                <c:pt idx="43">
                  <c:v>44.654426073886555</c:v>
                </c:pt>
                <c:pt idx="44">
                  <c:v>44.655701025762724</c:v>
                </c:pt>
                <c:pt idx="45">
                  <c:v>44.656958837644694</c:v>
                </c:pt>
                <c:pt idx="46">
                  <c:v>44.658227197215403</c:v>
                </c:pt>
                <c:pt idx="47">
                  <c:v>44.659508741397033</c:v>
                </c:pt>
                <c:pt idx="48">
                  <c:v>44.66075732405136</c:v>
                </c:pt>
                <c:pt idx="49">
                  <c:v>44.662019091316608</c:v>
                </c:pt>
                <c:pt idx="50">
                  <c:v>44.663294043192778</c:v>
                </c:pt>
                <c:pt idx="51">
                  <c:v>44.664555810458026</c:v>
                </c:pt>
                <c:pt idx="52">
                  <c:v>44.665816259262179</c:v>
                </c:pt>
                <c:pt idx="53">
                  <c:v>44.667091211138349</c:v>
                </c:pt>
                <c:pt idx="54">
                  <c:v>44.66835561532578</c:v>
                </c:pt>
                <c:pt idx="55">
                  <c:v>44.669618701052123</c:v>
                </c:pt>
                <c:pt idx="56">
                  <c:v>44.670877831395188</c:v>
                </c:pt>
                <c:pt idx="57">
                  <c:v>44.672152783271358</c:v>
                </c:pt>
                <c:pt idx="58">
                  <c:v>44.673415868997701</c:v>
                </c:pt>
                <c:pt idx="59">
                  <c:v>44.674682910107315</c:v>
                </c:pt>
                <c:pt idx="60">
                  <c:v>44.675951269678023</c:v>
                </c:pt>
                <c:pt idx="61">
                  <c:v>44.677218310787637</c:v>
                </c:pt>
                <c:pt idx="62">
                  <c:v>44.678476122669608</c:v>
                </c:pt>
                <c:pt idx="63">
                  <c:v>44.679741845318134</c:v>
                </c:pt>
                <c:pt idx="64">
                  <c:v>44.681012841811025</c:v>
                </c:pt>
                <c:pt idx="65">
                  <c:v>44.682279882920639</c:v>
                </c:pt>
                <c:pt idx="66">
                  <c:v>44.68353769480261</c:v>
                </c:pt>
                <c:pt idx="67">
                  <c:v>44.684803417451135</c:v>
                </c:pt>
                <c:pt idx="68">
                  <c:v>44.686073095482939</c:v>
                </c:pt>
                <c:pt idx="69">
                  <c:v>44.687341455053648</c:v>
                </c:pt>
                <c:pt idx="70">
                  <c:v>44.688599266935618</c:v>
                </c:pt>
                <c:pt idx="71">
                  <c:v>44.689864989584144</c:v>
                </c:pt>
                <c:pt idx="72">
                  <c:v>44.691150489149052</c:v>
                </c:pt>
                <c:pt idx="73">
                  <c:v>44.692395116420101</c:v>
                </c:pt>
                <c:pt idx="74">
                  <c:v>44.693672705218454</c:v>
                </c:pt>
                <c:pt idx="75">
                  <c:v>44.694927880178241</c:v>
                </c:pt>
                <c:pt idx="76">
                  <c:v>44.696202832054411</c:v>
                </c:pt>
                <c:pt idx="77">
                  <c:v>44.697463280858564</c:v>
                </c:pt>
                <c:pt idx="78">
                  <c:v>44.698725048123812</c:v>
                </c:pt>
                <c:pt idx="79">
                  <c:v>44.7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44864"/>
        <c:axId val="125851136"/>
      </c:scatterChart>
      <c:valAx>
        <c:axId val="12584486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5851136"/>
        <c:crosses val="autoZero"/>
        <c:crossBetween val="midCat"/>
      </c:valAx>
      <c:valAx>
        <c:axId val="1258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8448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дальний!$A$2:$A$164</c:f>
              <c:numCache>
                <c:formatCode>General</c:formatCode>
                <c:ptCount val="163"/>
                <c:pt idx="0">
                  <c:v>101.654</c:v>
                </c:pt>
                <c:pt idx="1">
                  <c:v>102.608</c:v>
                </c:pt>
                <c:pt idx="2">
                  <c:v>103.57</c:v>
                </c:pt>
                <c:pt idx="3">
                  <c:v>104.53400000000001</c:v>
                </c:pt>
                <c:pt idx="4">
                  <c:v>105.491</c:v>
                </c:pt>
                <c:pt idx="5">
                  <c:v>106.44799999999999</c:v>
                </c:pt>
                <c:pt idx="6">
                  <c:v>107.41500000000001</c:v>
                </c:pt>
                <c:pt idx="7">
                  <c:v>108.373</c:v>
                </c:pt>
                <c:pt idx="8">
                  <c:v>109.331</c:v>
                </c:pt>
                <c:pt idx="9">
                  <c:v>110.288</c:v>
                </c:pt>
                <c:pt idx="10">
                  <c:v>111.255</c:v>
                </c:pt>
                <c:pt idx="11">
                  <c:v>112.27500000000001</c:v>
                </c:pt>
                <c:pt idx="12">
                  <c:v>115.369</c:v>
                </c:pt>
                <c:pt idx="13">
                  <c:v>116.334</c:v>
                </c:pt>
                <c:pt idx="14">
                  <c:v>117.28700000000001</c:v>
                </c:pt>
                <c:pt idx="15">
                  <c:v>118.249</c:v>
                </c:pt>
                <c:pt idx="16">
                  <c:v>119.21299999999999</c:v>
                </c:pt>
                <c:pt idx="17">
                  <c:v>120.176</c:v>
                </c:pt>
                <c:pt idx="18">
                  <c:v>121.127</c:v>
                </c:pt>
                <c:pt idx="19">
                  <c:v>122.09399999999999</c:v>
                </c:pt>
                <c:pt idx="20">
                  <c:v>123.04900000000001</c:v>
                </c:pt>
                <c:pt idx="21">
                  <c:v>124.015</c:v>
                </c:pt>
                <c:pt idx="22">
                  <c:v>124.973</c:v>
                </c:pt>
                <c:pt idx="23">
                  <c:v>125.932</c:v>
                </c:pt>
                <c:pt idx="24">
                  <c:v>126.892</c:v>
                </c:pt>
                <c:pt idx="25">
                  <c:v>127.85599999999999</c:v>
                </c:pt>
                <c:pt idx="26">
                  <c:v>128.81200000000001</c:v>
                </c:pt>
                <c:pt idx="27">
                  <c:v>129.76900000000001</c:v>
                </c:pt>
                <c:pt idx="28">
                  <c:v>130.73099999999999</c:v>
                </c:pt>
                <c:pt idx="29">
                  <c:v>131.69300000000001</c:v>
                </c:pt>
                <c:pt idx="30">
                  <c:v>132.654</c:v>
                </c:pt>
                <c:pt idx="31">
                  <c:v>133.607</c:v>
                </c:pt>
                <c:pt idx="32">
                  <c:v>134.56800000000001</c:v>
                </c:pt>
                <c:pt idx="33">
                  <c:v>135.53100000000001</c:v>
                </c:pt>
                <c:pt idx="34">
                  <c:v>136.49199999999999</c:v>
                </c:pt>
                <c:pt idx="35">
                  <c:v>137.45599999999999</c:v>
                </c:pt>
                <c:pt idx="36">
                  <c:v>138.40799999999999</c:v>
                </c:pt>
                <c:pt idx="37">
                  <c:v>139.375</c:v>
                </c:pt>
                <c:pt idx="38">
                  <c:v>140.33099999999999</c:v>
                </c:pt>
                <c:pt idx="39">
                  <c:v>141.29599999999999</c:v>
                </c:pt>
                <c:pt idx="40">
                  <c:v>142.255</c:v>
                </c:pt>
                <c:pt idx="41">
                  <c:v>143.21299999999999</c:v>
                </c:pt>
                <c:pt idx="42">
                  <c:v>144.16900000000001</c:v>
                </c:pt>
                <c:pt idx="43">
                  <c:v>145.136</c:v>
                </c:pt>
                <c:pt idx="44">
                  <c:v>146.09399999999999</c:v>
                </c:pt>
                <c:pt idx="45">
                  <c:v>147.053</c:v>
                </c:pt>
                <c:pt idx="46">
                  <c:v>148.011</c:v>
                </c:pt>
                <c:pt idx="47">
                  <c:v>148.97399999999999</c:v>
                </c:pt>
                <c:pt idx="48">
                  <c:v>149.935</c:v>
                </c:pt>
                <c:pt idx="49">
                  <c:v>150.892</c:v>
                </c:pt>
                <c:pt idx="50">
                  <c:v>151.85</c:v>
                </c:pt>
                <c:pt idx="51">
                  <c:v>152.81299999999999</c:v>
                </c:pt>
                <c:pt idx="52">
                  <c:v>153.774</c:v>
                </c:pt>
                <c:pt idx="53">
                  <c:v>154.72800000000001</c:v>
                </c:pt>
                <c:pt idx="54">
                  <c:v>155.69</c:v>
                </c:pt>
                <c:pt idx="55">
                  <c:v>156.654</c:v>
                </c:pt>
                <c:pt idx="56">
                  <c:v>157.61099999999999</c:v>
                </c:pt>
                <c:pt idx="57">
                  <c:v>158.56800000000001</c:v>
                </c:pt>
                <c:pt idx="58">
                  <c:v>159.535</c:v>
                </c:pt>
                <c:pt idx="59">
                  <c:v>160.49299999999999</c:v>
                </c:pt>
                <c:pt idx="60">
                  <c:v>161.44999999999999</c:v>
                </c:pt>
                <c:pt idx="61">
                  <c:v>162.40700000000001</c:v>
                </c:pt>
                <c:pt idx="62">
                  <c:v>165.309</c:v>
                </c:pt>
                <c:pt idx="63">
                  <c:v>166.26900000000001</c:v>
                </c:pt>
                <c:pt idx="64">
                  <c:v>167.22800000000001</c:v>
                </c:pt>
                <c:pt idx="65">
                  <c:v>168.191</c:v>
                </c:pt>
                <c:pt idx="66">
                  <c:v>169.15199999999999</c:v>
                </c:pt>
                <c:pt idx="67">
                  <c:v>170.11600000000001</c:v>
                </c:pt>
                <c:pt idx="68">
                  <c:v>171.06700000000001</c:v>
                </c:pt>
                <c:pt idx="69">
                  <c:v>172.03</c:v>
                </c:pt>
                <c:pt idx="70">
                  <c:v>172.99100000000001</c:v>
                </c:pt>
                <c:pt idx="71">
                  <c:v>173.94900000000001</c:v>
                </c:pt>
                <c:pt idx="72">
                  <c:v>174.91399999999999</c:v>
                </c:pt>
                <c:pt idx="73">
                  <c:v>175.87299999999999</c:v>
                </c:pt>
                <c:pt idx="74">
                  <c:v>176.82900000000001</c:v>
                </c:pt>
                <c:pt idx="75">
                  <c:v>177.79599999999999</c:v>
                </c:pt>
                <c:pt idx="76">
                  <c:v>178.75399999999999</c:v>
                </c:pt>
                <c:pt idx="77">
                  <c:v>179.71100000000001</c:v>
                </c:pt>
                <c:pt idx="78">
                  <c:v>180.66800000000001</c:v>
                </c:pt>
                <c:pt idx="79">
                  <c:v>181.63499999999999</c:v>
                </c:pt>
                <c:pt idx="80">
                  <c:v>182.58699999999999</c:v>
                </c:pt>
                <c:pt idx="81">
                  <c:v>183.547</c:v>
                </c:pt>
                <c:pt idx="82">
                  <c:v>184.50800000000001</c:v>
                </c:pt>
                <c:pt idx="83">
                  <c:v>185.47200000000001</c:v>
                </c:pt>
                <c:pt idx="84">
                  <c:v>186.43199999999999</c:v>
                </c:pt>
                <c:pt idx="85">
                  <c:v>187.387</c:v>
                </c:pt>
                <c:pt idx="86">
                  <c:v>188.35599999999999</c:v>
                </c:pt>
                <c:pt idx="87">
                  <c:v>189.31200000000001</c:v>
                </c:pt>
                <c:pt idx="88">
                  <c:v>190.27199999999999</c:v>
                </c:pt>
                <c:pt idx="89">
                  <c:v>191.23</c:v>
                </c:pt>
                <c:pt idx="90">
                  <c:v>192.19499999999999</c:v>
                </c:pt>
                <c:pt idx="91">
                  <c:v>193.15299999999999</c:v>
                </c:pt>
                <c:pt idx="92">
                  <c:v>194.11</c:v>
                </c:pt>
                <c:pt idx="93">
                  <c:v>195.06700000000001</c:v>
                </c:pt>
                <c:pt idx="94">
                  <c:v>196.03399999999999</c:v>
                </c:pt>
                <c:pt idx="95">
                  <c:v>196.99199999999999</c:v>
                </c:pt>
                <c:pt idx="96">
                  <c:v>197.94900000000001</c:v>
                </c:pt>
                <c:pt idx="97">
                  <c:v>198.90799999999999</c:v>
                </c:pt>
                <c:pt idx="98">
                  <c:v>199.86799999999999</c:v>
                </c:pt>
                <c:pt idx="99">
                  <c:v>200.828</c:v>
                </c:pt>
                <c:pt idx="100">
                  <c:v>201.78899999999999</c:v>
                </c:pt>
                <c:pt idx="101">
                  <c:v>202.75299999999999</c:v>
                </c:pt>
                <c:pt idx="102">
                  <c:v>203.714</c:v>
                </c:pt>
                <c:pt idx="103">
                  <c:v>204.66800000000001</c:v>
                </c:pt>
                <c:pt idx="104">
                  <c:v>205.62899999999999</c:v>
                </c:pt>
                <c:pt idx="105">
                  <c:v>206.59200000000001</c:v>
                </c:pt>
                <c:pt idx="106">
                  <c:v>207.55500000000001</c:v>
                </c:pt>
                <c:pt idx="107">
                  <c:v>208.50899999999999</c:v>
                </c:pt>
                <c:pt idx="108">
                  <c:v>209.476</c:v>
                </c:pt>
                <c:pt idx="109">
                  <c:v>210.434</c:v>
                </c:pt>
                <c:pt idx="110">
                  <c:v>211.39099999999999</c:v>
                </c:pt>
                <c:pt idx="111">
                  <c:v>212.34800000000001</c:v>
                </c:pt>
                <c:pt idx="112">
                  <c:v>213.315</c:v>
                </c:pt>
                <c:pt idx="113">
                  <c:v>214.273</c:v>
                </c:pt>
                <c:pt idx="114">
                  <c:v>215.23</c:v>
                </c:pt>
                <c:pt idx="115">
                  <c:v>216.18899999999999</c:v>
                </c:pt>
                <c:pt idx="116">
                  <c:v>217.15600000000001</c:v>
                </c:pt>
                <c:pt idx="117">
                  <c:v>218.11</c:v>
                </c:pt>
                <c:pt idx="118">
                  <c:v>219.071</c:v>
                </c:pt>
                <c:pt idx="119">
                  <c:v>220.03399999999999</c:v>
                </c:pt>
                <c:pt idx="120">
                  <c:v>220.995</c:v>
                </c:pt>
                <c:pt idx="121">
                  <c:v>221.94800000000001</c:v>
                </c:pt>
                <c:pt idx="122">
                  <c:v>222.90799999999999</c:v>
                </c:pt>
                <c:pt idx="123">
                  <c:v>223.869</c:v>
                </c:pt>
                <c:pt idx="124">
                  <c:v>224.83099999999999</c:v>
                </c:pt>
                <c:pt idx="125">
                  <c:v>225.78899999999999</c:v>
                </c:pt>
                <c:pt idx="126">
                  <c:v>226.74700000000001</c:v>
                </c:pt>
                <c:pt idx="127">
                  <c:v>227.71199999999999</c:v>
                </c:pt>
                <c:pt idx="128">
                  <c:v>228.67</c:v>
                </c:pt>
                <c:pt idx="129">
                  <c:v>229.63499999999999</c:v>
                </c:pt>
                <c:pt idx="130">
                  <c:v>230.595</c:v>
                </c:pt>
                <c:pt idx="131">
                  <c:v>231.553</c:v>
                </c:pt>
                <c:pt idx="132">
                  <c:v>232.51400000000001</c:v>
                </c:pt>
                <c:pt idx="133">
                  <c:v>233.47499999999999</c:v>
                </c:pt>
                <c:pt idx="134">
                  <c:v>234.435</c:v>
                </c:pt>
                <c:pt idx="135">
                  <c:v>235.39</c:v>
                </c:pt>
                <c:pt idx="136">
                  <c:v>236.35</c:v>
                </c:pt>
                <c:pt idx="137">
                  <c:v>237.31399999999999</c:v>
                </c:pt>
                <c:pt idx="138">
                  <c:v>238.27500000000001</c:v>
                </c:pt>
                <c:pt idx="139">
                  <c:v>239.22900000000001</c:v>
                </c:pt>
                <c:pt idx="140">
                  <c:v>240.18899999999999</c:v>
                </c:pt>
                <c:pt idx="141">
                  <c:v>241.14699999999999</c:v>
                </c:pt>
                <c:pt idx="142">
                  <c:v>242.11199999999999</c:v>
                </c:pt>
                <c:pt idx="143">
                  <c:v>243.06899999999999</c:v>
                </c:pt>
                <c:pt idx="144">
                  <c:v>244.02699999999999</c:v>
                </c:pt>
                <c:pt idx="145">
                  <c:v>244.994</c:v>
                </c:pt>
                <c:pt idx="146">
                  <c:v>245.952</c:v>
                </c:pt>
                <c:pt idx="147">
                  <c:v>246.90899999999999</c:v>
                </c:pt>
                <c:pt idx="148">
                  <c:v>247.869</c:v>
                </c:pt>
                <c:pt idx="149">
                  <c:v>248.83500000000001</c:v>
                </c:pt>
                <c:pt idx="150">
                  <c:v>249.792</c:v>
                </c:pt>
                <c:pt idx="151">
                  <c:v>250.74700000000001</c:v>
                </c:pt>
                <c:pt idx="152">
                  <c:v>251.708</c:v>
                </c:pt>
                <c:pt idx="153">
                  <c:v>252.67</c:v>
                </c:pt>
                <c:pt idx="154">
                  <c:v>253.631</c:v>
                </c:pt>
                <c:pt idx="155">
                  <c:v>254.595</c:v>
                </c:pt>
                <c:pt idx="156">
                  <c:v>255.55500000000001</c:v>
                </c:pt>
                <c:pt idx="157">
                  <c:v>256.51</c:v>
                </c:pt>
                <c:pt idx="158">
                  <c:v>257.47199999999998</c:v>
                </c:pt>
                <c:pt idx="159">
                  <c:v>258.43599999999998</c:v>
                </c:pt>
                <c:pt idx="160">
                  <c:v>259.39400000000001</c:v>
                </c:pt>
                <c:pt idx="161">
                  <c:v>260.351</c:v>
                </c:pt>
                <c:pt idx="162">
                  <c:v>261.30799999999999</c:v>
                </c:pt>
              </c:numCache>
            </c:numRef>
          </c:xVal>
          <c:yVal>
            <c:numRef>
              <c:f>дальний!$B$2:$B$164</c:f>
              <c:numCache>
                <c:formatCode>General</c:formatCode>
                <c:ptCount val="163"/>
                <c:pt idx="0">
                  <c:v>109.8</c:v>
                </c:pt>
                <c:pt idx="1">
                  <c:v>110</c:v>
                </c:pt>
                <c:pt idx="2">
                  <c:v>110.4</c:v>
                </c:pt>
                <c:pt idx="3">
                  <c:v>113.3</c:v>
                </c:pt>
                <c:pt idx="4">
                  <c:v>116.9</c:v>
                </c:pt>
                <c:pt idx="5">
                  <c:v>124.9</c:v>
                </c:pt>
                <c:pt idx="6">
                  <c:v>143.19999999999999</c:v>
                </c:pt>
                <c:pt idx="7">
                  <c:v>168.8</c:v>
                </c:pt>
                <c:pt idx="8">
                  <c:v>196.8</c:v>
                </c:pt>
                <c:pt idx="9">
                  <c:v>201.5</c:v>
                </c:pt>
                <c:pt idx="10">
                  <c:v>239.2</c:v>
                </c:pt>
                <c:pt idx="11">
                  <c:v>370.2</c:v>
                </c:pt>
                <c:pt idx="12">
                  <c:v>655.1</c:v>
                </c:pt>
                <c:pt idx="13">
                  <c:v>656.1</c:v>
                </c:pt>
                <c:pt idx="14">
                  <c:v>746.2</c:v>
                </c:pt>
                <c:pt idx="15">
                  <c:v>901.5</c:v>
                </c:pt>
                <c:pt idx="16">
                  <c:v>929.6</c:v>
                </c:pt>
                <c:pt idx="17">
                  <c:v>967.8</c:v>
                </c:pt>
                <c:pt idx="18">
                  <c:v>1032</c:v>
                </c:pt>
                <c:pt idx="19">
                  <c:v>1093.3</c:v>
                </c:pt>
                <c:pt idx="20">
                  <c:v>1092.9000000000001</c:v>
                </c:pt>
                <c:pt idx="21">
                  <c:v>1096.5999999999999</c:v>
                </c:pt>
                <c:pt idx="22">
                  <c:v>1101.0999999999999</c:v>
                </c:pt>
                <c:pt idx="23">
                  <c:v>1104.0999999999999</c:v>
                </c:pt>
                <c:pt idx="24">
                  <c:v>1099.5999999999999</c:v>
                </c:pt>
                <c:pt idx="25">
                  <c:v>1071</c:v>
                </c:pt>
                <c:pt idx="26">
                  <c:v>1066.3</c:v>
                </c:pt>
                <c:pt idx="27">
                  <c:v>1016.8</c:v>
                </c:pt>
                <c:pt idx="28">
                  <c:v>974.7</c:v>
                </c:pt>
                <c:pt idx="29">
                  <c:v>929.8</c:v>
                </c:pt>
                <c:pt idx="30">
                  <c:v>885.1</c:v>
                </c:pt>
                <c:pt idx="31">
                  <c:v>883</c:v>
                </c:pt>
                <c:pt idx="32">
                  <c:v>845.3</c:v>
                </c:pt>
                <c:pt idx="33">
                  <c:v>805.6</c:v>
                </c:pt>
                <c:pt idx="34">
                  <c:v>806.8</c:v>
                </c:pt>
                <c:pt idx="35">
                  <c:v>758.6</c:v>
                </c:pt>
                <c:pt idx="36">
                  <c:v>754.4</c:v>
                </c:pt>
                <c:pt idx="37">
                  <c:v>680</c:v>
                </c:pt>
                <c:pt idx="38">
                  <c:v>634.79999999999995</c:v>
                </c:pt>
                <c:pt idx="39">
                  <c:v>631.6</c:v>
                </c:pt>
                <c:pt idx="40">
                  <c:v>600</c:v>
                </c:pt>
                <c:pt idx="41">
                  <c:v>564.9</c:v>
                </c:pt>
                <c:pt idx="42">
                  <c:v>561</c:v>
                </c:pt>
                <c:pt idx="43">
                  <c:v>520.5</c:v>
                </c:pt>
                <c:pt idx="44">
                  <c:v>516.29999999999995</c:v>
                </c:pt>
                <c:pt idx="45">
                  <c:v>512.70000000000005</c:v>
                </c:pt>
                <c:pt idx="46">
                  <c:v>472.6</c:v>
                </c:pt>
                <c:pt idx="47">
                  <c:v>436.5</c:v>
                </c:pt>
                <c:pt idx="48">
                  <c:v>431.8</c:v>
                </c:pt>
                <c:pt idx="49">
                  <c:v>401.4</c:v>
                </c:pt>
                <c:pt idx="50">
                  <c:v>401.1</c:v>
                </c:pt>
                <c:pt idx="51">
                  <c:v>379.5</c:v>
                </c:pt>
                <c:pt idx="52">
                  <c:v>381.6</c:v>
                </c:pt>
                <c:pt idx="53">
                  <c:v>381.6</c:v>
                </c:pt>
                <c:pt idx="54">
                  <c:v>345.4</c:v>
                </c:pt>
                <c:pt idx="55">
                  <c:v>343.4</c:v>
                </c:pt>
                <c:pt idx="56">
                  <c:v>319.89999999999998</c:v>
                </c:pt>
                <c:pt idx="57">
                  <c:v>315.89999999999998</c:v>
                </c:pt>
                <c:pt idx="58">
                  <c:v>313.2</c:v>
                </c:pt>
                <c:pt idx="59">
                  <c:v>312.5</c:v>
                </c:pt>
                <c:pt idx="60">
                  <c:v>308.5</c:v>
                </c:pt>
                <c:pt idx="61">
                  <c:v>279.8</c:v>
                </c:pt>
                <c:pt idx="62">
                  <c:v>260.39999999999998</c:v>
                </c:pt>
                <c:pt idx="63">
                  <c:v>237.8</c:v>
                </c:pt>
                <c:pt idx="64">
                  <c:v>234.4</c:v>
                </c:pt>
                <c:pt idx="65">
                  <c:v>226.4</c:v>
                </c:pt>
                <c:pt idx="66">
                  <c:v>228.6</c:v>
                </c:pt>
                <c:pt idx="67">
                  <c:v>220.2</c:v>
                </c:pt>
                <c:pt idx="68">
                  <c:v>212.3</c:v>
                </c:pt>
                <c:pt idx="69">
                  <c:v>207.5</c:v>
                </c:pt>
                <c:pt idx="70">
                  <c:v>207.1</c:v>
                </c:pt>
                <c:pt idx="71">
                  <c:v>196.2</c:v>
                </c:pt>
                <c:pt idx="72">
                  <c:v>196.1</c:v>
                </c:pt>
                <c:pt idx="73">
                  <c:v>188.4</c:v>
                </c:pt>
                <c:pt idx="74">
                  <c:v>185</c:v>
                </c:pt>
                <c:pt idx="75">
                  <c:v>174.8</c:v>
                </c:pt>
                <c:pt idx="76">
                  <c:v>169.8</c:v>
                </c:pt>
                <c:pt idx="77">
                  <c:v>164.2</c:v>
                </c:pt>
                <c:pt idx="78">
                  <c:v>162.5</c:v>
                </c:pt>
                <c:pt idx="79">
                  <c:v>159.30000000000001</c:v>
                </c:pt>
                <c:pt idx="80">
                  <c:v>159.30000000000001</c:v>
                </c:pt>
                <c:pt idx="81">
                  <c:v>155</c:v>
                </c:pt>
                <c:pt idx="82">
                  <c:v>157.1</c:v>
                </c:pt>
                <c:pt idx="83">
                  <c:v>152.4</c:v>
                </c:pt>
                <c:pt idx="84">
                  <c:v>149.30000000000001</c:v>
                </c:pt>
                <c:pt idx="85">
                  <c:v>146.5</c:v>
                </c:pt>
                <c:pt idx="86">
                  <c:v>144.6</c:v>
                </c:pt>
                <c:pt idx="87">
                  <c:v>144.9</c:v>
                </c:pt>
                <c:pt idx="88">
                  <c:v>141.19999999999999</c:v>
                </c:pt>
                <c:pt idx="89">
                  <c:v>138.69999999999999</c:v>
                </c:pt>
                <c:pt idx="90">
                  <c:v>138.6</c:v>
                </c:pt>
                <c:pt idx="91">
                  <c:v>136.19999999999999</c:v>
                </c:pt>
                <c:pt idx="92">
                  <c:v>136.19999999999999</c:v>
                </c:pt>
                <c:pt idx="93">
                  <c:v>133.19999999999999</c:v>
                </c:pt>
                <c:pt idx="94">
                  <c:v>132.9</c:v>
                </c:pt>
                <c:pt idx="95">
                  <c:v>130.1</c:v>
                </c:pt>
                <c:pt idx="96">
                  <c:v>129.80000000000001</c:v>
                </c:pt>
                <c:pt idx="97">
                  <c:v>129.6</c:v>
                </c:pt>
                <c:pt idx="98">
                  <c:v>126.9</c:v>
                </c:pt>
                <c:pt idx="99">
                  <c:v>126.9</c:v>
                </c:pt>
                <c:pt idx="100">
                  <c:v>126.5</c:v>
                </c:pt>
                <c:pt idx="101">
                  <c:v>126.2</c:v>
                </c:pt>
                <c:pt idx="102">
                  <c:v>123.6</c:v>
                </c:pt>
                <c:pt idx="103">
                  <c:v>123.6</c:v>
                </c:pt>
                <c:pt idx="104">
                  <c:v>123.2</c:v>
                </c:pt>
                <c:pt idx="105">
                  <c:v>121.1</c:v>
                </c:pt>
                <c:pt idx="106">
                  <c:v>121</c:v>
                </c:pt>
                <c:pt idx="107">
                  <c:v>121</c:v>
                </c:pt>
                <c:pt idx="108">
                  <c:v>120.8</c:v>
                </c:pt>
                <c:pt idx="109">
                  <c:v>120.7</c:v>
                </c:pt>
                <c:pt idx="110">
                  <c:v>120.5</c:v>
                </c:pt>
                <c:pt idx="111">
                  <c:v>120.1</c:v>
                </c:pt>
                <c:pt idx="112">
                  <c:v>119.9</c:v>
                </c:pt>
                <c:pt idx="113">
                  <c:v>119.6</c:v>
                </c:pt>
                <c:pt idx="114">
                  <c:v>117.6</c:v>
                </c:pt>
                <c:pt idx="115">
                  <c:v>117.6</c:v>
                </c:pt>
                <c:pt idx="116">
                  <c:v>117.5</c:v>
                </c:pt>
                <c:pt idx="117">
                  <c:v>117.5</c:v>
                </c:pt>
                <c:pt idx="118">
                  <c:v>117.2</c:v>
                </c:pt>
                <c:pt idx="119">
                  <c:v>117</c:v>
                </c:pt>
                <c:pt idx="120">
                  <c:v>116.8</c:v>
                </c:pt>
                <c:pt idx="121">
                  <c:v>116.7</c:v>
                </c:pt>
                <c:pt idx="122">
                  <c:v>116.5</c:v>
                </c:pt>
                <c:pt idx="123">
                  <c:v>116.4</c:v>
                </c:pt>
                <c:pt idx="124">
                  <c:v>116.1</c:v>
                </c:pt>
                <c:pt idx="125">
                  <c:v>115.8</c:v>
                </c:pt>
                <c:pt idx="126">
                  <c:v>115.6</c:v>
                </c:pt>
                <c:pt idx="127">
                  <c:v>115.4</c:v>
                </c:pt>
                <c:pt idx="128">
                  <c:v>115.2</c:v>
                </c:pt>
                <c:pt idx="129">
                  <c:v>115.1</c:v>
                </c:pt>
                <c:pt idx="130">
                  <c:v>115</c:v>
                </c:pt>
                <c:pt idx="131">
                  <c:v>114.8</c:v>
                </c:pt>
                <c:pt idx="132">
                  <c:v>114.5</c:v>
                </c:pt>
                <c:pt idx="133">
                  <c:v>114.2</c:v>
                </c:pt>
                <c:pt idx="134">
                  <c:v>114</c:v>
                </c:pt>
                <c:pt idx="135">
                  <c:v>113.8</c:v>
                </c:pt>
                <c:pt idx="136">
                  <c:v>113.7</c:v>
                </c:pt>
                <c:pt idx="137">
                  <c:v>113.6</c:v>
                </c:pt>
                <c:pt idx="138">
                  <c:v>113.5</c:v>
                </c:pt>
                <c:pt idx="139">
                  <c:v>113.4</c:v>
                </c:pt>
                <c:pt idx="140">
                  <c:v>113.3</c:v>
                </c:pt>
                <c:pt idx="141">
                  <c:v>113.2</c:v>
                </c:pt>
                <c:pt idx="142">
                  <c:v>113.1</c:v>
                </c:pt>
                <c:pt idx="143">
                  <c:v>113</c:v>
                </c:pt>
                <c:pt idx="144">
                  <c:v>113</c:v>
                </c:pt>
                <c:pt idx="145">
                  <c:v>112.7</c:v>
                </c:pt>
                <c:pt idx="146">
                  <c:v>112.5</c:v>
                </c:pt>
                <c:pt idx="147">
                  <c:v>112.3</c:v>
                </c:pt>
                <c:pt idx="148">
                  <c:v>112.2</c:v>
                </c:pt>
                <c:pt idx="149">
                  <c:v>112.1</c:v>
                </c:pt>
                <c:pt idx="150">
                  <c:v>112</c:v>
                </c:pt>
                <c:pt idx="151">
                  <c:v>111.9</c:v>
                </c:pt>
                <c:pt idx="152">
                  <c:v>111.9</c:v>
                </c:pt>
                <c:pt idx="153">
                  <c:v>111.9</c:v>
                </c:pt>
                <c:pt idx="154">
                  <c:v>111.8</c:v>
                </c:pt>
                <c:pt idx="155">
                  <c:v>111.8</c:v>
                </c:pt>
                <c:pt idx="156">
                  <c:v>111.7</c:v>
                </c:pt>
                <c:pt idx="157">
                  <c:v>111.7</c:v>
                </c:pt>
                <c:pt idx="158">
                  <c:v>111.6</c:v>
                </c:pt>
                <c:pt idx="159">
                  <c:v>111.6</c:v>
                </c:pt>
                <c:pt idx="160">
                  <c:v>111.5</c:v>
                </c:pt>
                <c:pt idx="161">
                  <c:v>111.5</c:v>
                </c:pt>
                <c:pt idx="162">
                  <c:v>111.4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дальний!$A$2:$A$164</c:f>
              <c:numCache>
                <c:formatCode>General</c:formatCode>
                <c:ptCount val="163"/>
                <c:pt idx="0">
                  <c:v>101.654</c:v>
                </c:pt>
                <c:pt idx="1">
                  <c:v>102.608</c:v>
                </c:pt>
                <c:pt idx="2">
                  <c:v>103.57</c:v>
                </c:pt>
                <c:pt idx="3">
                  <c:v>104.53400000000001</c:v>
                </c:pt>
                <c:pt idx="4">
                  <c:v>105.491</c:v>
                </c:pt>
                <c:pt idx="5">
                  <c:v>106.44799999999999</c:v>
                </c:pt>
                <c:pt idx="6">
                  <c:v>107.41500000000001</c:v>
                </c:pt>
                <c:pt idx="7">
                  <c:v>108.373</c:v>
                </c:pt>
                <c:pt idx="8">
                  <c:v>109.331</c:v>
                </c:pt>
                <c:pt idx="9">
                  <c:v>110.288</c:v>
                </c:pt>
                <c:pt idx="10">
                  <c:v>111.255</c:v>
                </c:pt>
                <c:pt idx="11">
                  <c:v>112.27500000000001</c:v>
                </c:pt>
                <c:pt idx="12">
                  <c:v>115.369</c:v>
                </c:pt>
                <c:pt idx="13">
                  <c:v>116.334</c:v>
                </c:pt>
                <c:pt idx="14">
                  <c:v>117.28700000000001</c:v>
                </c:pt>
                <c:pt idx="15">
                  <c:v>118.249</c:v>
                </c:pt>
                <c:pt idx="16">
                  <c:v>119.21299999999999</c:v>
                </c:pt>
                <c:pt idx="17">
                  <c:v>120.176</c:v>
                </c:pt>
                <c:pt idx="18">
                  <c:v>121.127</c:v>
                </c:pt>
                <c:pt idx="19">
                  <c:v>122.09399999999999</c:v>
                </c:pt>
                <c:pt idx="20">
                  <c:v>123.04900000000001</c:v>
                </c:pt>
                <c:pt idx="21">
                  <c:v>124.015</c:v>
                </c:pt>
                <c:pt idx="22">
                  <c:v>124.973</c:v>
                </c:pt>
                <c:pt idx="23">
                  <c:v>125.932</c:v>
                </c:pt>
                <c:pt idx="24">
                  <c:v>126.892</c:v>
                </c:pt>
                <c:pt idx="25">
                  <c:v>127.85599999999999</c:v>
                </c:pt>
                <c:pt idx="26">
                  <c:v>128.81200000000001</c:v>
                </c:pt>
                <c:pt idx="27">
                  <c:v>129.76900000000001</c:v>
                </c:pt>
                <c:pt idx="28">
                  <c:v>130.73099999999999</c:v>
                </c:pt>
                <c:pt idx="29">
                  <c:v>131.69300000000001</c:v>
                </c:pt>
                <c:pt idx="30">
                  <c:v>132.654</c:v>
                </c:pt>
                <c:pt idx="31">
                  <c:v>133.607</c:v>
                </c:pt>
                <c:pt idx="32">
                  <c:v>134.56800000000001</c:v>
                </c:pt>
                <c:pt idx="33">
                  <c:v>135.53100000000001</c:v>
                </c:pt>
                <c:pt idx="34">
                  <c:v>136.49199999999999</c:v>
                </c:pt>
                <c:pt idx="35">
                  <c:v>137.45599999999999</c:v>
                </c:pt>
                <c:pt idx="36">
                  <c:v>138.40799999999999</c:v>
                </c:pt>
                <c:pt idx="37">
                  <c:v>139.375</c:v>
                </c:pt>
                <c:pt idx="38">
                  <c:v>140.33099999999999</c:v>
                </c:pt>
                <c:pt idx="39">
                  <c:v>141.29599999999999</c:v>
                </c:pt>
                <c:pt idx="40">
                  <c:v>142.255</c:v>
                </c:pt>
                <c:pt idx="41">
                  <c:v>143.21299999999999</c:v>
                </c:pt>
                <c:pt idx="42">
                  <c:v>144.16900000000001</c:v>
                </c:pt>
                <c:pt idx="43">
                  <c:v>145.136</c:v>
                </c:pt>
                <c:pt idx="44">
                  <c:v>146.09399999999999</c:v>
                </c:pt>
                <c:pt idx="45">
                  <c:v>147.053</c:v>
                </c:pt>
                <c:pt idx="46">
                  <c:v>148.011</c:v>
                </c:pt>
                <c:pt idx="47">
                  <c:v>148.97399999999999</c:v>
                </c:pt>
                <c:pt idx="48">
                  <c:v>149.935</c:v>
                </c:pt>
                <c:pt idx="49">
                  <c:v>150.892</c:v>
                </c:pt>
                <c:pt idx="50">
                  <c:v>151.85</c:v>
                </c:pt>
                <c:pt idx="51">
                  <c:v>152.81299999999999</c:v>
                </c:pt>
                <c:pt idx="52">
                  <c:v>153.774</c:v>
                </c:pt>
                <c:pt idx="53">
                  <c:v>154.72800000000001</c:v>
                </c:pt>
                <c:pt idx="54">
                  <c:v>155.69</c:v>
                </c:pt>
                <c:pt idx="55">
                  <c:v>156.654</c:v>
                </c:pt>
                <c:pt idx="56">
                  <c:v>157.61099999999999</c:v>
                </c:pt>
                <c:pt idx="57">
                  <c:v>158.56800000000001</c:v>
                </c:pt>
                <c:pt idx="58">
                  <c:v>159.535</c:v>
                </c:pt>
                <c:pt idx="59">
                  <c:v>160.49299999999999</c:v>
                </c:pt>
                <c:pt idx="60">
                  <c:v>161.44999999999999</c:v>
                </c:pt>
                <c:pt idx="61">
                  <c:v>162.40700000000001</c:v>
                </c:pt>
                <c:pt idx="62">
                  <c:v>165.309</c:v>
                </c:pt>
                <c:pt idx="63">
                  <c:v>166.26900000000001</c:v>
                </c:pt>
                <c:pt idx="64">
                  <c:v>167.22800000000001</c:v>
                </c:pt>
                <c:pt idx="65">
                  <c:v>168.191</c:v>
                </c:pt>
                <c:pt idx="66">
                  <c:v>169.15199999999999</c:v>
                </c:pt>
                <c:pt idx="67">
                  <c:v>170.11600000000001</c:v>
                </c:pt>
                <c:pt idx="68">
                  <c:v>171.06700000000001</c:v>
                </c:pt>
                <c:pt idx="69">
                  <c:v>172.03</c:v>
                </c:pt>
                <c:pt idx="70">
                  <c:v>172.99100000000001</c:v>
                </c:pt>
                <c:pt idx="71">
                  <c:v>173.94900000000001</c:v>
                </c:pt>
                <c:pt idx="72">
                  <c:v>174.91399999999999</c:v>
                </c:pt>
                <c:pt idx="73">
                  <c:v>175.87299999999999</c:v>
                </c:pt>
                <c:pt idx="74">
                  <c:v>176.82900000000001</c:v>
                </c:pt>
                <c:pt idx="75">
                  <c:v>177.79599999999999</c:v>
                </c:pt>
                <c:pt idx="76">
                  <c:v>178.75399999999999</c:v>
                </c:pt>
                <c:pt idx="77">
                  <c:v>179.71100000000001</c:v>
                </c:pt>
                <c:pt idx="78">
                  <c:v>180.66800000000001</c:v>
                </c:pt>
                <c:pt idx="79">
                  <c:v>181.63499999999999</c:v>
                </c:pt>
                <c:pt idx="80">
                  <c:v>182.58699999999999</c:v>
                </c:pt>
                <c:pt idx="81">
                  <c:v>183.547</c:v>
                </c:pt>
                <c:pt idx="82">
                  <c:v>184.50800000000001</c:v>
                </c:pt>
                <c:pt idx="83">
                  <c:v>185.47200000000001</c:v>
                </c:pt>
                <c:pt idx="84">
                  <c:v>186.43199999999999</c:v>
                </c:pt>
                <c:pt idx="85">
                  <c:v>187.387</c:v>
                </c:pt>
                <c:pt idx="86">
                  <c:v>188.35599999999999</c:v>
                </c:pt>
                <c:pt idx="87">
                  <c:v>189.31200000000001</c:v>
                </c:pt>
                <c:pt idx="88">
                  <c:v>190.27199999999999</c:v>
                </c:pt>
                <c:pt idx="89">
                  <c:v>191.23</c:v>
                </c:pt>
                <c:pt idx="90">
                  <c:v>192.19499999999999</c:v>
                </c:pt>
                <c:pt idx="91">
                  <c:v>193.15299999999999</c:v>
                </c:pt>
                <c:pt idx="92">
                  <c:v>194.11</c:v>
                </c:pt>
                <c:pt idx="93">
                  <c:v>195.06700000000001</c:v>
                </c:pt>
                <c:pt idx="94">
                  <c:v>196.03399999999999</c:v>
                </c:pt>
                <c:pt idx="95">
                  <c:v>196.99199999999999</c:v>
                </c:pt>
                <c:pt idx="96">
                  <c:v>197.94900000000001</c:v>
                </c:pt>
                <c:pt idx="97">
                  <c:v>198.90799999999999</c:v>
                </c:pt>
                <c:pt idx="98">
                  <c:v>199.86799999999999</c:v>
                </c:pt>
                <c:pt idx="99">
                  <c:v>200.828</c:v>
                </c:pt>
                <c:pt idx="100">
                  <c:v>201.78899999999999</c:v>
                </c:pt>
                <c:pt idx="101">
                  <c:v>202.75299999999999</c:v>
                </c:pt>
                <c:pt idx="102">
                  <c:v>203.714</c:v>
                </c:pt>
                <c:pt idx="103">
                  <c:v>204.66800000000001</c:v>
                </c:pt>
                <c:pt idx="104">
                  <c:v>205.62899999999999</c:v>
                </c:pt>
                <c:pt idx="105">
                  <c:v>206.59200000000001</c:v>
                </c:pt>
                <c:pt idx="106">
                  <c:v>207.55500000000001</c:v>
                </c:pt>
                <c:pt idx="107">
                  <c:v>208.50899999999999</c:v>
                </c:pt>
                <c:pt idx="108">
                  <c:v>209.476</c:v>
                </c:pt>
                <c:pt idx="109">
                  <c:v>210.434</c:v>
                </c:pt>
                <c:pt idx="110">
                  <c:v>211.39099999999999</c:v>
                </c:pt>
                <c:pt idx="111">
                  <c:v>212.34800000000001</c:v>
                </c:pt>
                <c:pt idx="112">
                  <c:v>213.315</c:v>
                </c:pt>
                <c:pt idx="113">
                  <c:v>214.273</c:v>
                </c:pt>
                <c:pt idx="114">
                  <c:v>215.23</c:v>
                </c:pt>
                <c:pt idx="115">
                  <c:v>216.18899999999999</c:v>
                </c:pt>
                <c:pt idx="116">
                  <c:v>217.15600000000001</c:v>
                </c:pt>
                <c:pt idx="117">
                  <c:v>218.11</c:v>
                </c:pt>
                <c:pt idx="118">
                  <c:v>219.071</c:v>
                </c:pt>
                <c:pt idx="119">
                  <c:v>220.03399999999999</c:v>
                </c:pt>
                <c:pt idx="120">
                  <c:v>220.995</c:v>
                </c:pt>
                <c:pt idx="121">
                  <c:v>221.94800000000001</c:v>
                </c:pt>
                <c:pt idx="122">
                  <c:v>222.90799999999999</c:v>
                </c:pt>
                <c:pt idx="123">
                  <c:v>223.869</c:v>
                </c:pt>
                <c:pt idx="124">
                  <c:v>224.83099999999999</c:v>
                </c:pt>
                <c:pt idx="125">
                  <c:v>225.78899999999999</c:v>
                </c:pt>
                <c:pt idx="126">
                  <c:v>226.74700000000001</c:v>
                </c:pt>
                <c:pt idx="127">
                  <c:v>227.71199999999999</c:v>
                </c:pt>
                <c:pt idx="128">
                  <c:v>228.67</c:v>
                </c:pt>
                <c:pt idx="129">
                  <c:v>229.63499999999999</c:v>
                </c:pt>
                <c:pt idx="130">
                  <c:v>230.595</c:v>
                </c:pt>
                <c:pt idx="131">
                  <c:v>231.553</c:v>
                </c:pt>
                <c:pt idx="132">
                  <c:v>232.51400000000001</c:v>
                </c:pt>
                <c:pt idx="133">
                  <c:v>233.47499999999999</c:v>
                </c:pt>
                <c:pt idx="134">
                  <c:v>234.435</c:v>
                </c:pt>
                <c:pt idx="135">
                  <c:v>235.39</c:v>
                </c:pt>
                <c:pt idx="136">
                  <c:v>236.35</c:v>
                </c:pt>
                <c:pt idx="137">
                  <c:v>237.31399999999999</c:v>
                </c:pt>
                <c:pt idx="138">
                  <c:v>238.27500000000001</c:v>
                </c:pt>
                <c:pt idx="139">
                  <c:v>239.22900000000001</c:v>
                </c:pt>
                <c:pt idx="140">
                  <c:v>240.18899999999999</c:v>
                </c:pt>
                <c:pt idx="141">
                  <c:v>241.14699999999999</c:v>
                </c:pt>
                <c:pt idx="142">
                  <c:v>242.11199999999999</c:v>
                </c:pt>
                <c:pt idx="143">
                  <c:v>243.06899999999999</c:v>
                </c:pt>
                <c:pt idx="144">
                  <c:v>244.02699999999999</c:v>
                </c:pt>
                <c:pt idx="145">
                  <c:v>244.994</c:v>
                </c:pt>
                <c:pt idx="146">
                  <c:v>245.952</c:v>
                </c:pt>
                <c:pt idx="147">
                  <c:v>246.90899999999999</c:v>
                </c:pt>
                <c:pt idx="148">
                  <c:v>247.869</c:v>
                </c:pt>
                <c:pt idx="149">
                  <c:v>248.83500000000001</c:v>
                </c:pt>
                <c:pt idx="150">
                  <c:v>249.792</c:v>
                </c:pt>
                <c:pt idx="151">
                  <c:v>250.74700000000001</c:v>
                </c:pt>
                <c:pt idx="152">
                  <c:v>251.708</c:v>
                </c:pt>
                <c:pt idx="153">
                  <c:v>252.67</c:v>
                </c:pt>
                <c:pt idx="154">
                  <c:v>253.631</c:v>
                </c:pt>
                <c:pt idx="155">
                  <c:v>254.595</c:v>
                </c:pt>
                <c:pt idx="156">
                  <c:v>255.55500000000001</c:v>
                </c:pt>
                <c:pt idx="157">
                  <c:v>256.51</c:v>
                </c:pt>
                <c:pt idx="158">
                  <c:v>257.47199999999998</c:v>
                </c:pt>
                <c:pt idx="159">
                  <c:v>258.43599999999998</c:v>
                </c:pt>
                <c:pt idx="160">
                  <c:v>259.39400000000001</c:v>
                </c:pt>
                <c:pt idx="161">
                  <c:v>260.351</c:v>
                </c:pt>
                <c:pt idx="162">
                  <c:v>261.30799999999999</c:v>
                </c:pt>
              </c:numCache>
            </c:numRef>
          </c:xVal>
          <c:yVal>
            <c:numRef>
              <c:f>дальний!$C$2:$C$164</c:f>
              <c:numCache>
                <c:formatCode>0.0</c:formatCode>
                <c:ptCount val="163"/>
                <c:pt idx="0">
                  <c:v>109.8</c:v>
                </c:pt>
                <c:pt idx="1">
                  <c:v>109.8</c:v>
                </c:pt>
                <c:pt idx="2">
                  <c:v>109.8</c:v>
                </c:pt>
                <c:pt idx="3">
                  <c:v>109.8</c:v>
                </c:pt>
                <c:pt idx="4">
                  <c:v>109.8</c:v>
                </c:pt>
                <c:pt idx="5">
                  <c:v>109.8</c:v>
                </c:pt>
                <c:pt idx="6">
                  <c:v>109.8</c:v>
                </c:pt>
                <c:pt idx="7">
                  <c:v>109.8</c:v>
                </c:pt>
                <c:pt idx="8">
                  <c:v>109.8</c:v>
                </c:pt>
                <c:pt idx="9">
                  <c:v>109.8</c:v>
                </c:pt>
                <c:pt idx="10">
                  <c:v>109.8</c:v>
                </c:pt>
                <c:pt idx="11">
                  <c:v>109.8</c:v>
                </c:pt>
                <c:pt idx="12">
                  <c:v>109.8</c:v>
                </c:pt>
                <c:pt idx="13">
                  <c:v>109.8</c:v>
                </c:pt>
                <c:pt idx="14">
                  <c:v>109.8</c:v>
                </c:pt>
                <c:pt idx="15">
                  <c:v>109.8</c:v>
                </c:pt>
                <c:pt idx="16">
                  <c:v>109.8</c:v>
                </c:pt>
                <c:pt idx="17">
                  <c:v>109.8</c:v>
                </c:pt>
                <c:pt idx="18">
                  <c:v>109.8</c:v>
                </c:pt>
                <c:pt idx="19">
                  <c:v>109.8</c:v>
                </c:pt>
                <c:pt idx="20">
                  <c:v>109.8</c:v>
                </c:pt>
                <c:pt idx="21">
                  <c:v>109.8</c:v>
                </c:pt>
                <c:pt idx="22">
                  <c:v>109.8</c:v>
                </c:pt>
                <c:pt idx="23">
                  <c:v>109.8</c:v>
                </c:pt>
                <c:pt idx="24">
                  <c:v>109.8</c:v>
                </c:pt>
                <c:pt idx="25">
                  <c:v>109.8</c:v>
                </c:pt>
                <c:pt idx="26">
                  <c:v>109.8</c:v>
                </c:pt>
                <c:pt idx="27">
                  <c:v>109.8</c:v>
                </c:pt>
                <c:pt idx="28">
                  <c:v>109.8</c:v>
                </c:pt>
                <c:pt idx="29">
                  <c:v>109.8</c:v>
                </c:pt>
                <c:pt idx="30">
                  <c:v>109.8</c:v>
                </c:pt>
                <c:pt idx="31">
                  <c:v>109.8</c:v>
                </c:pt>
                <c:pt idx="32">
                  <c:v>109.8</c:v>
                </c:pt>
                <c:pt idx="33">
                  <c:v>109.8</c:v>
                </c:pt>
                <c:pt idx="34">
                  <c:v>109.8</c:v>
                </c:pt>
                <c:pt idx="35">
                  <c:v>109.8</c:v>
                </c:pt>
                <c:pt idx="36">
                  <c:v>109.8</c:v>
                </c:pt>
                <c:pt idx="37">
                  <c:v>109.8</c:v>
                </c:pt>
                <c:pt idx="38">
                  <c:v>109.8</c:v>
                </c:pt>
                <c:pt idx="39">
                  <c:v>109.8</c:v>
                </c:pt>
                <c:pt idx="40">
                  <c:v>109.8</c:v>
                </c:pt>
                <c:pt idx="41">
                  <c:v>109.8</c:v>
                </c:pt>
                <c:pt idx="42">
                  <c:v>109.8</c:v>
                </c:pt>
                <c:pt idx="43">
                  <c:v>109.8</c:v>
                </c:pt>
                <c:pt idx="44">
                  <c:v>109.8</c:v>
                </c:pt>
                <c:pt idx="45">
                  <c:v>109.8</c:v>
                </c:pt>
                <c:pt idx="46">
                  <c:v>109.8</c:v>
                </c:pt>
                <c:pt idx="47">
                  <c:v>109.8</c:v>
                </c:pt>
                <c:pt idx="48">
                  <c:v>109.8</c:v>
                </c:pt>
                <c:pt idx="49">
                  <c:v>109.8</c:v>
                </c:pt>
                <c:pt idx="50">
                  <c:v>109.8</c:v>
                </c:pt>
                <c:pt idx="51">
                  <c:v>109.8</c:v>
                </c:pt>
                <c:pt idx="52">
                  <c:v>109.8</c:v>
                </c:pt>
                <c:pt idx="53">
                  <c:v>109.8</c:v>
                </c:pt>
                <c:pt idx="54">
                  <c:v>109.8</c:v>
                </c:pt>
                <c:pt idx="55">
                  <c:v>109.8</c:v>
                </c:pt>
                <c:pt idx="56">
                  <c:v>109.8</c:v>
                </c:pt>
                <c:pt idx="57">
                  <c:v>109.8</c:v>
                </c:pt>
                <c:pt idx="58">
                  <c:v>109.8</c:v>
                </c:pt>
                <c:pt idx="59">
                  <c:v>109.8</c:v>
                </c:pt>
                <c:pt idx="60">
                  <c:v>109.8</c:v>
                </c:pt>
                <c:pt idx="61">
                  <c:v>109.8</c:v>
                </c:pt>
                <c:pt idx="62">
                  <c:v>109.8</c:v>
                </c:pt>
                <c:pt idx="63">
                  <c:v>109.8</c:v>
                </c:pt>
                <c:pt idx="64">
                  <c:v>109.8</c:v>
                </c:pt>
                <c:pt idx="65">
                  <c:v>109.8</c:v>
                </c:pt>
                <c:pt idx="66">
                  <c:v>109.8</c:v>
                </c:pt>
                <c:pt idx="67">
                  <c:v>109.8</c:v>
                </c:pt>
                <c:pt idx="68">
                  <c:v>109.8</c:v>
                </c:pt>
                <c:pt idx="69">
                  <c:v>109.8</c:v>
                </c:pt>
                <c:pt idx="70">
                  <c:v>109.8</c:v>
                </c:pt>
                <c:pt idx="71">
                  <c:v>109.8</c:v>
                </c:pt>
                <c:pt idx="72">
                  <c:v>109.8</c:v>
                </c:pt>
                <c:pt idx="73">
                  <c:v>109.8</c:v>
                </c:pt>
                <c:pt idx="74">
                  <c:v>109.8</c:v>
                </c:pt>
                <c:pt idx="75">
                  <c:v>109.8</c:v>
                </c:pt>
                <c:pt idx="76">
                  <c:v>109.8</c:v>
                </c:pt>
                <c:pt idx="77">
                  <c:v>109.8</c:v>
                </c:pt>
                <c:pt idx="78">
                  <c:v>109.8</c:v>
                </c:pt>
                <c:pt idx="79">
                  <c:v>109.8</c:v>
                </c:pt>
                <c:pt idx="80">
                  <c:v>109.8</c:v>
                </c:pt>
                <c:pt idx="81">
                  <c:v>109.8</c:v>
                </c:pt>
                <c:pt idx="82">
                  <c:v>109.8</c:v>
                </c:pt>
                <c:pt idx="83">
                  <c:v>109.8</c:v>
                </c:pt>
                <c:pt idx="84">
                  <c:v>109.8</c:v>
                </c:pt>
                <c:pt idx="85">
                  <c:v>109.8</c:v>
                </c:pt>
                <c:pt idx="86">
                  <c:v>109.8</c:v>
                </c:pt>
                <c:pt idx="87">
                  <c:v>109.8</c:v>
                </c:pt>
                <c:pt idx="88">
                  <c:v>109.8</c:v>
                </c:pt>
                <c:pt idx="89">
                  <c:v>109.8</c:v>
                </c:pt>
                <c:pt idx="90">
                  <c:v>109.8</c:v>
                </c:pt>
                <c:pt idx="91">
                  <c:v>109.8</c:v>
                </c:pt>
                <c:pt idx="92">
                  <c:v>109.8</c:v>
                </c:pt>
                <c:pt idx="93">
                  <c:v>109.8</c:v>
                </c:pt>
                <c:pt idx="94">
                  <c:v>109.8</c:v>
                </c:pt>
                <c:pt idx="95">
                  <c:v>109.8</c:v>
                </c:pt>
                <c:pt idx="96">
                  <c:v>109.8</c:v>
                </c:pt>
                <c:pt idx="97">
                  <c:v>109.8</c:v>
                </c:pt>
                <c:pt idx="98">
                  <c:v>109.8</c:v>
                </c:pt>
                <c:pt idx="99">
                  <c:v>109.8</c:v>
                </c:pt>
                <c:pt idx="100">
                  <c:v>109.8</c:v>
                </c:pt>
                <c:pt idx="101">
                  <c:v>109.8</c:v>
                </c:pt>
                <c:pt idx="102">
                  <c:v>109.8</c:v>
                </c:pt>
                <c:pt idx="103">
                  <c:v>109.8</c:v>
                </c:pt>
                <c:pt idx="104">
                  <c:v>109.8</c:v>
                </c:pt>
                <c:pt idx="105">
                  <c:v>109.8</c:v>
                </c:pt>
                <c:pt idx="106">
                  <c:v>109.8</c:v>
                </c:pt>
                <c:pt idx="107">
                  <c:v>109.8</c:v>
                </c:pt>
                <c:pt idx="108">
                  <c:v>109.8</c:v>
                </c:pt>
                <c:pt idx="109">
                  <c:v>109.8</c:v>
                </c:pt>
                <c:pt idx="110">
                  <c:v>109.8</c:v>
                </c:pt>
                <c:pt idx="111">
                  <c:v>109.8</c:v>
                </c:pt>
                <c:pt idx="112">
                  <c:v>109.8</c:v>
                </c:pt>
                <c:pt idx="113">
                  <c:v>109.8</c:v>
                </c:pt>
                <c:pt idx="114">
                  <c:v>109.8</c:v>
                </c:pt>
                <c:pt idx="115">
                  <c:v>109.8</c:v>
                </c:pt>
                <c:pt idx="116">
                  <c:v>109.8</c:v>
                </c:pt>
                <c:pt idx="117">
                  <c:v>109.8</c:v>
                </c:pt>
                <c:pt idx="118">
                  <c:v>109.8</c:v>
                </c:pt>
                <c:pt idx="119">
                  <c:v>109.8</c:v>
                </c:pt>
                <c:pt idx="120">
                  <c:v>109.8</c:v>
                </c:pt>
                <c:pt idx="121">
                  <c:v>109.8</c:v>
                </c:pt>
                <c:pt idx="122">
                  <c:v>109.8</c:v>
                </c:pt>
                <c:pt idx="123">
                  <c:v>109.8</c:v>
                </c:pt>
                <c:pt idx="124">
                  <c:v>109.8</c:v>
                </c:pt>
                <c:pt idx="125">
                  <c:v>109.8</c:v>
                </c:pt>
                <c:pt idx="126">
                  <c:v>109.8</c:v>
                </c:pt>
                <c:pt idx="127">
                  <c:v>109.8</c:v>
                </c:pt>
                <c:pt idx="128">
                  <c:v>109.8</c:v>
                </c:pt>
                <c:pt idx="129">
                  <c:v>109.8</c:v>
                </c:pt>
                <c:pt idx="130">
                  <c:v>109.8</c:v>
                </c:pt>
                <c:pt idx="131">
                  <c:v>109.8</c:v>
                </c:pt>
                <c:pt idx="132">
                  <c:v>109.8</c:v>
                </c:pt>
                <c:pt idx="133">
                  <c:v>109.8</c:v>
                </c:pt>
                <c:pt idx="134">
                  <c:v>109.8</c:v>
                </c:pt>
                <c:pt idx="135">
                  <c:v>109.8</c:v>
                </c:pt>
                <c:pt idx="136">
                  <c:v>109.8</c:v>
                </c:pt>
                <c:pt idx="137">
                  <c:v>109.8</c:v>
                </c:pt>
                <c:pt idx="138">
                  <c:v>109.8</c:v>
                </c:pt>
                <c:pt idx="139">
                  <c:v>109.8</c:v>
                </c:pt>
                <c:pt idx="140">
                  <c:v>109.8</c:v>
                </c:pt>
                <c:pt idx="141">
                  <c:v>109.8</c:v>
                </c:pt>
                <c:pt idx="142">
                  <c:v>109.8</c:v>
                </c:pt>
                <c:pt idx="143">
                  <c:v>109.8</c:v>
                </c:pt>
                <c:pt idx="144">
                  <c:v>109.8</c:v>
                </c:pt>
                <c:pt idx="145">
                  <c:v>109.8</c:v>
                </c:pt>
                <c:pt idx="146">
                  <c:v>109.8</c:v>
                </c:pt>
                <c:pt idx="147">
                  <c:v>109.8</c:v>
                </c:pt>
                <c:pt idx="148">
                  <c:v>109.8</c:v>
                </c:pt>
                <c:pt idx="149">
                  <c:v>109.8</c:v>
                </c:pt>
                <c:pt idx="150">
                  <c:v>109.8</c:v>
                </c:pt>
                <c:pt idx="151">
                  <c:v>109.8</c:v>
                </c:pt>
                <c:pt idx="152">
                  <c:v>109.8</c:v>
                </c:pt>
                <c:pt idx="153">
                  <c:v>109.8</c:v>
                </c:pt>
                <c:pt idx="154">
                  <c:v>109.8</c:v>
                </c:pt>
                <c:pt idx="155">
                  <c:v>109.8</c:v>
                </c:pt>
                <c:pt idx="156">
                  <c:v>109.8</c:v>
                </c:pt>
                <c:pt idx="157">
                  <c:v>109.8</c:v>
                </c:pt>
                <c:pt idx="158">
                  <c:v>109.8</c:v>
                </c:pt>
                <c:pt idx="159">
                  <c:v>109.8</c:v>
                </c:pt>
                <c:pt idx="160">
                  <c:v>109.8</c:v>
                </c:pt>
                <c:pt idx="161">
                  <c:v>109.8</c:v>
                </c:pt>
                <c:pt idx="162">
                  <c:v>109.8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77632"/>
        <c:axId val="113910912"/>
      </c:scatterChart>
      <c:valAx>
        <c:axId val="12587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3910912"/>
        <c:crosses val="autoZero"/>
        <c:crossBetween val="midCat"/>
      </c:valAx>
      <c:valAx>
        <c:axId val="1139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87763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дальний!$M$1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дальний!$L$2:$L$283</c:f>
              <c:numCache>
                <c:formatCode>General</c:formatCode>
                <c:ptCount val="282"/>
                <c:pt idx="0">
                  <c:v>58.454999999999998</c:v>
                </c:pt>
                <c:pt idx="1">
                  <c:v>59.412999999999997</c:v>
                </c:pt>
                <c:pt idx="2">
                  <c:v>60.37</c:v>
                </c:pt>
                <c:pt idx="3">
                  <c:v>61.331000000000003</c:v>
                </c:pt>
                <c:pt idx="4">
                  <c:v>62.292000000000002</c:v>
                </c:pt>
                <c:pt idx="5">
                  <c:v>63.253</c:v>
                </c:pt>
                <c:pt idx="6">
                  <c:v>64.207999999999998</c:v>
                </c:pt>
                <c:pt idx="7">
                  <c:v>65.167000000000002</c:v>
                </c:pt>
                <c:pt idx="8">
                  <c:v>66.132000000000005</c:v>
                </c:pt>
                <c:pt idx="9">
                  <c:v>67.091999999999999</c:v>
                </c:pt>
                <c:pt idx="10">
                  <c:v>68.046999999999997</c:v>
                </c:pt>
                <c:pt idx="11">
                  <c:v>70.948999999999998</c:v>
                </c:pt>
                <c:pt idx="12">
                  <c:v>71.91</c:v>
                </c:pt>
                <c:pt idx="13">
                  <c:v>72.869</c:v>
                </c:pt>
                <c:pt idx="14">
                  <c:v>73.834000000000003</c:v>
                </c:pt>
                <c:pt idx="15">
                  <c:v>74.792000000000002</c:v>
                </c:pt>
                <c:pt idx="16">
                  <c:v>75.748000000000005</c:v>
                </c:pt>
                <c:pt idx="17">
                  <c:v>76.715000000000003</c:v>
                </c:pt>
                <c:pt idx="18">
                  <c:v>77.671999999999997</c:v>
                </c:pt>
                <c:pt idx="19">
                  <c:v>78.629000000000005</c:v>
                </c:pt>
                <c:pt idx="20">
                  <c:v>79.588999999999999</c:v>
                </c:pt>
                <c:pt idx="21">
                  <c:v>80.555999999999997</c:v>
                </c:pt>
                <c:pt idx="22">
                  <c:v>81.510000000000005</c:v>
                </c:pt>
                <c:pt idx="23">
                  <c:v>82.47</c:v>
                </c:pt>
                <c:pt idx="24">
                  <c:v>83.433999999999997</c:v>
                </c:pt>
                <c:pt idx="25">
                  <c:v>84.396000000000001</c:v>
                </c:pt>
                <c:pt idx="26">
                  <c:v>85.349000000000004</c:v>
                </c:pt>
                <c:pt idx="27">
                  <c:v>86.308999999999997</c:v>
                </c:pt>
                <c:pt idx="28">
                  <c:v>87.272999999999996</c:v>
                </c:pt>
                <c:pt idx="29">
                  <c:v>88.227000000000004</c:v>
                </c:pt>
                <c:pt idx="30">
                  <c:v>89.188999999999993</c:v>
                </c:pt>
                <c:pt idx="31">
                  <c:v>90.147000000000006</c:v>
                </c:pt>
                <c:pt idx="32">
                  <c:v>91.114000000000004</c:v>
                </c:pt>
                <c:pt idx="33">
                  <c:v>92.070999999999998</c:v>
                </c:pt>
                <c:pt idx="34">
                  <c:v>93.028000000000006</c:v>
                </c:pt>
                <c:pt idx="35">
                  <c:v>93.995000000000005</c:v>
                </c:pt>
                <c:pt idx="36">
                  <c:v>94.953000000000003</c:v>
                </c:pt>
                <c:pt idx="37">
                  <c:v>95.911000000000001</c:v>
                </c:pt>
                <c:pt idx="38">
                  <c:v>96.873999999999995</c:v>
                </c:pt>
                <c:pt idx="39">
                  <c:v>97.826999999999998</c:v>
                </c:pt>
                <c:pt idx="40">
                  <c:v>98.790999999999997</c:v>
                </c:pt>
                <c:pt idx="41">
                  <c:v>99.751000000000005</c:v>
                </c:pt>
                <c:pt idx="42">
                  <c:v>100.715</c:v>
                </c:pt>
                <c:pt idx="43">
                  <c:v>101.676</c:v>
                </c:pt>
                <c:pt idx="44">
                  <c:v>102.631</c:v>
                </c:pt>
                <c:pt idx="45">
                  <c:v>103.59</c:v>
                </c:pt>
                <c:pt idx="46">
                  <c:v>104.55500000000001</c:v>
                </c:pt>
                <c:pt idx="47">
                  <c:v>105.50700000000001</c:v>
                </c:pt>
                <c:pt idx="48">
                  <c:v>106.471</c:v>
                </c:pt>
                <c:pt idx="49">
                  <c:v>107.428</c:v>
                </c:pt>
                <c:pt idx="50">
                  <c:v>108.395</c:v>
                </c:pt>
                <c:pt idx="51">
                  <c:v>109.35299999999999</c:v>
                </c:pt>
                <c:pt idx="52">
                  <c:v>110.31</c:v>
                </c:pt>
                <c:pt idx="53">
                  <c:v>111.267</c:v>
                </c:pt>
                <c:pt idx="54">
                  <c:v>112.23399999999999</c:v>
                </c:pt>
                <c:pt idx="55">
                  <c:v>113.191</c:v>
                </c:pt>
                <c:pt idx="56">
                  <c:v>116.089</c:v>
                </c:pt>
                <c:pt idx="57">
                  <c:v>117.05200000000001</c:v>
                </c:pt>
                <c:pt idx="58">
                  <c:v>118.01600000000001</c:v>
                </c:pt>
                <c:pt idx="59">
                  <c:v>118.968</c:v>
                </c:pt>
                <c:pt idx="60">
                  <c:v>119.932</c:v>
                </c:pt>
                <c:pt idx="61">
                  <c:v>120.89400000000001</c:v>
                </c:pt>
                <c:pt idx="62">
                  <c:v>121.849</c:v>
                </c:pt>
                <c:pt idx="63">
                  <c:v>122.816</c:v>
                </c:pt>
                <c:pt idx="64">
                  <c:v>123.77500000000001</c:v>
                </c:pt>
                <c:pt idx="65">
                  <c:v>124.733</c:v>
                </c:pt>
                <c:pt idx="66">
                  <c:v>125.687</c:v>
                </c:pt>
                <c:pt idx="67">
                  <c:v>126.65600000000001</c:v>
                </c:pt>
                <c:pt idx="68">
                  <c:v>127.613</c:v>
                </c:pt>
                <c:pt idx="69">
                  <c:v>128.57300000000001</c:v>
                </c:pt>
                <c:pt idx="70">
                  <c:v>129.535</c:v>
                </c:pt>
                <c:pt idx="71">
                  <c:v>130.49600000000001</c:v>
                </c:pt>
                <c:pt idx="72">
                  <c:v>131.45099999999999</c:v>
                </c:pt>
                <c:pt idx="73">
                  <c:v>132.41200000000001</c:v>
                </c:pt>
                <c:pt idx="74">
                  <c:v>133.36699999999999</c:v>
                </c:pt>
                <c:pt idx="75">
                  <c:v>134.334</c:v>
                </c:pt>
                <c:pt idx="76">
                  <c:v>135.292</c:v>
                </c:pt>
                <c:pt idx="77">
                  <c:v>136.249</c:v>
                </c:pt>
                <c:pt idx="78">
                  <c:v>137.21600000000001</c:v>
                </c:pt>
                <c:pt idx="79">
                  <c:v>138.17400000000001</c:v>
                </c:pt>
                <c:pt idx="80">
                  <c:v>139.131</c:v>
                </c:pt>
                <c:pt idx="81">
                  <c:v>140.08799999999999</c:v>
                </c:pt>
                <c:pt idx="82">
                  <c:v>141.05600000000001</c:v>
                </c:pt>
                <c:pt idx="83">
                  <c:v>142.01499999999999</c:v>
                </c:pt>
                <c:pt idx="84">
                  <c:v>142.96799999999999</c:v>
                </c:pt>
                <c:pt idx="85">
                  <c:v>143.928</c:v>
                </c:pt>
                <c:pt idx="86">
                  <c:v>144.90299999999999</c:v>
                </c:pt>
                <c:pt idx="87">
                  <c:v>145.84700000000001</c:v>
                </c:pt>
                <c:pt idx="88">
                  <c:v>146.816</c:v>
                </c:pt>
                <c:pt idx="89">
                  <c:v>147.768</c:v>
                </c:pt>
                <c:pt idx="90">
                  <c:v>148.73500000000001</c:v>
                </c:pt>
                <c:pt idx="91">
                  <c:v>149.691</c:v>
                </c:pt>
                <c:pt idx="92">
                  <c:v>150.648</c:v>
                </c:pt>
                <c:pt idx="93">
                  <c:v>151.61500000000001</c:v>
                </c:pt>
                <c:pt idx="94">
                  <c:v>152.57300000000001</c:v>
                </c:pt>
                <c:pt idx="95">
                  <c:v>153.53</c:v>
                </c:pt>
                <c:pt idx="96">
                  <c:v>154.48699999999999</c:v>
                </c:pt>
                <c:pt idx="97">
                  <c:v>155.45400000000001</c:v>
                </c:pt>
                <c:pt idx="98">
                  <c:v>156.41200000000001</c:v>
                </c:pt>
                <c:pt idx="99">
                  <c:v>157.37299999999999</c:v>
                </c:pt>
                <c:pt idx="100">
                  <c:v>158.334</c:v>
                </c:pt>
                <c:pt idx="101">
                  <c:v>159.29499999999999</c:v>
                </c:pt>
                <c:pt idx="102">
                  <c:v>160.249</c:v>
                </c:pt>
                <c:pt idx="103">
                  <c:v>161.209</c:v>
                </c:pt>
                <c:pt idx="104">
                  <c:v>162.173</c:v>
                </c:pt>
                <c:pt idx="105">
                  <c:v>163.13399999999999</c:v>
                </c:pt>
                <c:pt idx="106">
                  <c:v>164.08799999999999</c:v>
                </c:pt>
                <c:pt idx="107">
                  <c:v>165.048</c:v>
                </c:pt>
                <c:pt idx="108">
                  <c:v>166.01499999999999</c:v>
                </c:pt>
                <c:pt idx="109">
                  <c:v>166.97200000000001</c:v>
                </c:pt>
                <c:pt idx="110">
                  <c:v>167.929</c:v>
                </c:pt>
                <c:pt idx="111">
                  <c:v>168.88900000000001</c:v>
                </c:pt>
                <c:pt idx="112">
                  <c:v>169.85300000000001</c:v>
                </c:pt>
                <c:pt idx="113">
                  <c:v>170.81100000000001</c:v>
                </c:pt>
                <c:pt idx="114">
                  <c:v>171.768</c:v>
                </c:pt>
                <c:pt idx="115">
                  <c:v>172.73500000000001</c:v>
                </c:pt>
                <c:pt idx="116">
                  <c:v>173.69499999999999</c:v>
                </c:pt>
                <c:pt idx="117">
                  <c:v>174.65199999999999</c:v>
                </c:pt>
                <c:pt idx="118">
                  <c:v>175.61500000000001</c:v>
                </c:pt>
                <c:pt idx="119">
                  <c:v>176.57599999999999</c:v>
                </c:pt>
                <c:pt idx="120">
                  <c:v>177.53</c:v>
                </c:pt>
                <c:pt idx="121">
                  <c:v>178.49</c:v>
                </c:pt>
                <c:pt idx="122">
                  <c:v>179.45400000000001</c:v>
                </c:pt>
                <c:pt idx="123">
                  <c:v>180.41499999999999</c:v>
                </c:pt>
                <c:pt idx="124">
                  <c:v>181.369</c:v>
                </c:pt>
                <c:pt idx="125">
                  <c:v>182.33099999999999</c:v>
                </c:pt>
                <c:pt idx="126">
                  <c:v>183.29499999999999</c:v>
                </c:pt>
                <c:pt idx="127">
                  <c:v>184.25299999999999</c:v>
                </c:pt>
                <c:pt idx="128">
                  <c:v>185.209</c:v>
                </c:pt>
                <c:pt idx="129">
                  <c:v>186.167</c:v>
                </c:pt>
                <c:pt idx="130">
                  <c:v>187.13399999999999</c:v>
                </c:pt>
                <c:pt idx="131">
                  <c:v>188.09200000000001</c:v>
                </c:pt>
                <c:pt idx="132">
                  <c:v>189.04900000000001</c:v>
                </c:pt>
                <c:pt idx="133">
                  <c:v>190.01599999999999</c:v>
                </c:pt>
                <c:pt idx="134">
                  <c:v>190.976</c:v>
                </c:pt>
                <c:pt idx="135">
                  <c:v>191.93199999999999</c:v>
                </c:pt>
                <c:pt idx="136">
                  <c:v>192.88900000000001</c:v>
                </c:pt>
                <c:pt idx="137">
                  <c:v>193.85599999999999</c:v>
                </c:pt>
                <c:pt idx="138">
                  <c:v>194.81100000000001</c:v>
                </c:pt>
                <c:pt idx="139">
                  <c:v>195.77099999999999</c:v>
                </c:pt>
                <c:pt idx="140">
                  <c:v>196.73500000000001</c:v>
                </c:pt>
                <c:pt idx="141">
                  <c:v>197.696</c:v>
                </c:pt>
                <c:pt idx="142">
                  <c:v>198.654</c:v>
                </c:pt>
                <c:pt idx="143">
                  <c:v>199.60900000000001</c:v>
                </c:pt>
                <c:pt idx="144">
                  <c:v>200.57599999999999</c:v>
                </c:pt>
                <c:pt idx="145">
                  <c:v>201.53399999999999</c:v>
                </c:pt>
                <c:pt idx="146">
                  <c:v>202.49100000000001</c:v>
                </c:pt>
                <c:pt idx="147">
                  <c:v>203.44800000000001</c:v>
                </c:pt>
                <c:pt idx="148">
                  <c:v>204.41499999999999</c:v>
                </c:pt>
                <c:pt idx="149">
                  <c:v>205.37299999999999</c:v>
                </c:pt>
                <c:pt idx="150">
                  <c:v>206.33</c:v>
                </c:pt>
                <c:pt idx="151">
                  <c:v>207.291</c:v>
                </c:pt>
                <c:pt idx="152">
                  <c:v>208.25200000000001</c:v>
                </c:pt>
                <c:pt idx="153">
                  <c:v>209.214</c:v>
                </c:pt>
                <c:pt idx="154">
                  <c:v>210.167</c:v>
                </c:pt>
                <c:pt idx="155">
                  <c:v>211.12700000000001</c:v>
                </c:pt>
                <c:pt idx="156">
                  <c:v>212.09100000000001</c:v>
                </c:pt>
                <c:pt idx="157">
                  <c:v>213.05199999999999</c:v>
                </c:pt>
                <c:pt idx="158">
                  <c:v>214.01599999999999</c:v>
                </c:pt>
                <c:pt idx="159">
                  <c:v>214.976</c:v>
                </c:pt>
                <c:pt idx="160">
                  <c:v>215.935</c:v>
                </c:pt>
                <c:pt idx="161">
                  <c:v>216.893</c:v>
                </c:pt>
                <c:pt idx="162">
                  <c:v>217.84700000000001</c:v>
                </c:pt>
                <c:pt idx="163">
                  <c:v>218.81399999999999</c:v>
                </c:pt>
                <c:pt idx="164">
                  <c:v>219.77199999999999</c:v>
                </c:pt>
                <c:pt idx="165">
                  <c:v>220.72900000000001</c:v>
                </c:pt>
                <c:pt idx="166">
                  <c:v>221.696</c:v>
                </c:pt>
                <c:pt idx="167">
                  <c:v>222.654</c:v>
                </c:pt>
                <c:pt idx="168">
                  <c:v>223.613</c:v>
                </c:pt>
                <c:pt idx="169">
                  <c:v>224.57</c:v>
                </c:pt>
                <c:pt idx="170">
                  <c:v>225.53299999999999</c:v>
                </c:pt>
                <c:pt idx="171">
                  <c:v>226.49299999999999</c:v>
                </c:pt>
                <c:pt idx="172">
                  <c:v>227.45</c:v>
                </c:pt>
                <c:pt idx="173">
                  <c:v>228.40700000000001</c:v>
                </c:pt>
                <c:pt idx="174">
                  <c:v>229.369</c:v>
                </c:pt>
                <c:pt idx="175">
                  <c:v>230.333</c:v>
                </c:pt>
                <c:pt idx="176">
                  <c:v>231.28700000000001</c:v>
                </c:pt>
                <c:pt idx="177">
                  <c:v>232.249</c:v>
                </c:pt>
                <c:pt idx="178">
                  <c:v>233.214</c:v>
                </c:pt>
                <c:pt idx="179">
                  <c:v>234.17099999999999</c:v>
                </c:pt>
                <c:pt idx="180">
                  <c:v>235.12799999999999</c:v>
                </c:pt>
                <c:pt idx="181">
                  <c:v>236.095</c:v>
                </c:pt>
                <c:pt idx="182">
                  <c:v>237.053</c:v>
                </c:pt>
                <c:pt idx="183">
                  <c:v>238.01</c:v>
                </c:pt>
                <c:pt idx="184">
                  <c:v>238.96700000000001</c:v>
                </c:pt>
                <c:pt idx="185">
                  <c:v>239.934</c:v>
                </c:pt>
                <c:pt idx="186">
                  <c:v>240.887</c:v>
                </c:pt>
                <c:pt idx="187">
                  <c:v>241.85</c:v>
                </c:pt>
                <c:pt idx="188">
                  <c:v>242.81399999999999</c:v>
                </c:pt>
                <c:pt idx="189">
                  <c:v>243.77500000000001</c:v>
                </c:pt>
                <c:pt idx="190">
                  <c:v>244.72900000000001</c:v>
                </c:pt>
                <c:pt idx="191">
                  <c:v>245.68899999999999</c:v>
                </c:pt>
                <c:pt idx="192">
                  <c:v>246.65299999999999</c:v>
                </c:pt>
                <c:pt idx="193">
                  <c:v>247.613</c:v>
                </c:pt>
                <c:pt idx="194">
                  <c:v>248.572</c:v>
                </c:pt>
                <c:pt idx="195">
                  <c:v>249.536</c:v>
                </c:pt>
                <c:pt idx="196">
                  <c:v>250.495</c:v>
                </c:pt>
                <c:pt idx="197">
                  <c:v>251.453</c:v>
                </c:pt>
                <c:pt idx="198">
                  <c:v>252.40899999999999</c:v>
                </c:pt>
                <c:pt idx="199">
                  <c:v>253.376</c:v>
                </c:pt>
                <c:pt idx="200">
                  <c:v>254.334</c:v>
                </c:pt>
                <c:pt idx="201">
                  <c:v>255.29</c:v>
                </c:pt>
                <c:pt idx="202">
                  <c:v>256.24799999999999</c:v>
                </c:pt>
                <c:pt idx="203">
                  <c:v>257.209</c:v>
                </c:pt>
                <c:pt idx="204">
                  <c:v>258.17</c:v>
                </c:pt>
                <c:pt idx="205">
                  <c:v>259.13099999999997</c:v>
                </c:pt>
                <c:pt idx="206">
                  <c:v>260.09500000000003</c:v>
                </c:pt>
                <c:pt idx="207">
                  <c:v>261.05500000000001</c:v>
                </c:pt>
                <c:pt idx="208">
                  <c:v>262.01</c:v>
                </c:pt>
                <c:pt idx="209">
                  <c:v>262.97000000000003</c:v>
                </c:pt>
              </c:numCache>
            </c:numRef>
          </c:xVal>
          <c:yVal>
            <c:numRef>
              <c:f>дальний!$M$2:$M$283</c:f>
              <c:numCache>
                <c:formatCode>General</c:formatCode>
                <c:ptCount val="282"/>
                <c:pt idx="0">
                  <c:v>109.5</c:v>
                </c:pt>
                <c:pt idx="1">
                  <c:v>109.5</c:v>
                </c:pt>
                <c:pt idx="2">
                  <c:v>109.9</c:v>
                </c:pt>
                <c:pt idx="3">
                  <c:v>113.5</c:v>
                </c:pt>
                <c:pt idx="4">
                  <c:v>123.5</c:v>
                </c:pt>
                <c:pt idx="5">
                  <c:v>133.69999999999999</c:v>
                </c:pt>
                <c:pt idx="6">
                  <c:v>155.19999999999999</c:v>
                </c:pt>
                <c:pt idx="7">
                  <c:v>181</c:v>
                </c:pt>
                <c:pt idx="8">
                  <c:v>219.9</c:v>
                </c:pt>
                <c:pt idx="9">
                  <c:v>263.3</c:v>
                </c:pt>
                <c:pt idx="10">
                  <c:v>365</c:v>
                </c:pt>
                <c:pt idx="11">
                  <c:v>602.20000000000005</c:v>
                </c:pt>
                <c:pt idx="12">
                  <c:v>668.6</c:v>
                </c:pt>
                <c:pt idx="13">
                  <c:v>730</c:v>
                </c:pt>
                <c:pt idx="14">
                  <c:v>838.9</c:v>
                </c:pt>
                <c:pt idx="15">
                  <c:v>899.7</c:v>
                </c:pt>
                <c:pt idx="16">
                  <c:v>925.7</c:v>
                </c:pt>
                <c:pt idx="17">
                  <c:v>970.3</c:v>
                </c:pt>
                <c:pt idx="18">
                  <c:v>1044.7</c:v>
                </c:pt>
                <c:pt idx="19">
                  <c:v>1045.0999999999999</c:v>
                </c:pt>
                <c:pt idx="20">
                  <c:v>1045.4000000000001</c:v>
                </c:pt>
                <c:pt idx="21">
                  <c:v>1045.7</c:v>
                </c:pt>
                <c:pt idx="22">
                  <c:v>1045.8</c:v>
                </c:pt>
                <c:pt idx="23">
                  <c:v>1023.5</c:v>
                </c:pt>
                <c:pt idx="24">
                  <c:v>995.7</c:v>
                </c:pt>
                <c:pt idx="25">
                  <c:v>966.9</c:v>
                </c:pt>
                <c:pt idx="26">
                  <c:v>925.6</c:v>
                </c:pt>
                <c:pt idx="27">
                  <c:v>921.6</c:v>
                </c:pt>
                <c:pt idx="28">
                  <c:v>870.6</c:v>
                </c:pt>
                <c:pt idx="29">
                  <c:v>844.5</c:v>
                </c:pt>
                <c:pt idx="30">
                  <c:v>802.2</c:v>
                </c:pt>
                <c:pt idx="31">
                  <c:v>760.9</c:v>
                </c:pt>
                <c:pt idx="32">
                  <c:v>734</c:v>
                </c:pt>
                <c:pt idx="33">
                  <c:v>704.3</c:v>
                </c:pt>
                <c:pt idx="34">
                  <c:v>660.2</c:v>
                </c:pt>
                <c:pt idx="35">
                  <c:v>656.3</c:v>
                </c:pt>
                <c:pt idx="36">
                  <c:v>604.6</c:v>
                </c:pt>
                <c:pt idx="37">
                  <c:v>601.1</c:v>
                </c:pt>
                <c:pt idx="38">
                  <c:v>553.20000000000005</c:v>
                </c:pt>
                <c:pt idx="39">
                  <c:v>552.70000000000005</c:v>
                </c:pt>
                <c:pt idx="40">
                  <c:v>523.6</c:v>
                </c:pt>
                <c:pt idx="41">
                  <c:v>519.70000000000005</c:v>
                </c:pt>
                <c:pt idx="42">
                  <c:v>493</c:v>
                </c:pt>
                <c:pt idx="43">
                  <c:v>467.4</c:v>
                </c:pt>
                <c:pt idx="44">
                  <c:v>463.2</c:v>
                </c:pt>
                <c:pt idx="45">
                  <c:v>439.5</c:v>
                </c:pt>
                <c:pt idx="46">
                  <c:v>397.1</c:v>
                </c:pt>
                <c:pt idx="47">
                  <c:v>397</c:v>
                </c:pt>
                <c:pt idx="48">
                  <c:v>392.1</c:v>
                </c:pt>
                <c:pt idx="49">
                  <c:v>361.9</c:v>
                </c:pt>
                <c:pt idx="50">
                  <c:v>359.4</c:v>
                </c:pt>
                <c:pt idx="51">
                  <c:v>332.9</c:v>
                </c:pt>
                <c:pt idx="52">
                  <c:v>329.6</c:v>
                </c:pt>
                <c:pt idx="53">
                  <c:v>303.7</c:v>
                </c:pt>
                <c:pt idx="54">
                  <c:v>303.10000000000002</c:v>
                </c:pt>
                <c:pt idx="55">
                  <c:v>280.39999999999998</c:v>
                </c:pt>
                <c:pt idx="56">
                  <c:v>260.3</c:v>
                </c:pt>
                <c:pt idx="57">
                  <c:v>246.7</c:v>
                </c:pt>
                <c:pt idx="58">
                  <c:v>238</c:v>
                </c:pt>
                <c:pt idx="59">
                  <c:v>231.1</c:v>
                </c:pt>
                <c:pt idx="60">
                  <c:v>222.3</c:v>
                </c:pt>
                <c:pt idx="61">
                  <c:v>214.9</c:v>
                </c:pt>
                <c:pt idx="62">
                  <c:v>214.9</c:v>
                </c:pt>
                <c:pt idx="63">
                  <c:v>211.7</c:v>
                </c:pt>
                <c:pt idx="64">
                  <c:v>202.4</c:v>
                </c:pt>
                <c:pt idx="65">
                  <c:v>197.7</c:v>
                </c:pt>
                <c:pt idx="66">
                  <c:v>191.1</c:v>
                </c:pt>
                <c:pt idx="67">
                  <c:v>188.1</c:v>
                </c:pt>
                <c:pt idx="68">
                  <c:v>180.8</c:v>
                </c:pt>
                <c:pt idx="69">
                  <c:v>176.9</c:v>
                </c:pt>
                <c:pt idx="70">
                  <c:v>172.7</c:v>
                </c:pt>
                <c:pt idx="71">
                  <c:v>172.4</c:v>
                </c:pt>
                <c:pt idx="72">
                  <c:v>168.9</c:v>
                </c:pt>
                <c:pt idx="73">
                  <c:v>163.9</c:v>
                </c:pt>
                <c:pt idx="74">
                  <c:v>159.80000000000001</c:v>
                </c:pt>
                <c:pt idx="75">
                  <c:v>159.80000000000001</c:v>
                </c:pt>
                <c:pt idx="76">
                  <c:v>156.19999999999999</c:v>
                </c:pt>
                <c:pt idx="77">
                  <c:v>155.9</c:v>
                </c:pt>
                <c:pt idx="78">
                  <c:v>151.19999999999999</c:v>
                </c:pt>
                <c:pt idx="79">
                  <c:v>148.19999999999999</c:v>
                </c:pt>
                <c:pt idx="80">
                  <c:v>145.9</c:v>
                </c:pt>
                <c:pt idx="81">
                  <c:v>143.80000000000001</c:v>
                </c:pt>
                <c:pt idx="82">
                  <c:v>143.80000000000001</c:v>
                </c:pt>
                <c:pt idx="83">
                  <c:v>143.5</c:v>
                </c:pt>
                <c:pt idx="84">
                  <c:v>140.1</c:v>
                </c:pt>
                <c:pt idx="85">
                  <c:v>139.69999999999999</c:v>
                </c:pt>
                <c:pt idx="86">
                  <c:v>136.1</c:v>
                </c:pt>
                <c:pt idx="87">
                  <c:v>136</c:v>
                </c:pt>
                <c:pt idx="88">
                  <c:v>132.9</c:v>
                </c:pt>
                <c:pt idx="89">
                  <c:v>132.9</c:v>
                </c:pt>
                <c:pt idx="90">
                  <c:v>132.6</c:v>
                </c:pt>
                <c:pt idx="91">
                  <c:v>129.5</c:v>
                </c:pt>
                <c:pt idx="92">
                  <c:v>129.19999999999999</c:v>
                </c:pt>
                <c:pt idx="93">
                  <c:v>128.9</c:v>
                </c:pt>
                <c:pt idx="94">
                  <c:v>126.7</c:v>
                </c:pt>
                <c:pt idx="95">
                  <c:v>126.4</c:v>
                </c:pt>
                <c:pt idx="96">
                  <c:v>126.1</c:v>
                </c:pt>
                <c:pt idx="97">
                  <c:v>124.3</c:v>
                </c:pt>
                <c:pt idx="98">
                  <c:v>124.3</c:v>
                </c:pt>
                <c:pt idx="99">
                  <c:v>123.9</c:v>
                </c:pt>
                <c:pt idx="100">
                  <c:v>123.6</c:v>
                </c:pt>
                <c:pt idx="101">
                  <c:v>121.4</c:v>
                </c:pt>
                <c:pt idx="102">
                  <c:v>121.3</c:v>
                </c:pt>
                <c:pt idx="103">
                  <c:v>121.1</c:v>
                </c:pt>
                <c:pt idx="104">
                  <c:v>120.9</c:v>
                </c:pt>
                <c:pt idx="105">
                  <c:v>120.6</c:v>
                </c:pt>
                <c:pt idx="106">
                  <c:v>120.3</c:v>
                </c:pt>
                <c:pt idx="107">
                  <c:v>118</c:v>
                </c:pt>
                <c:pt idx="108">
                  <c:v>118</c:v>
                </c:pt>
                <c:pt idx="109">
                  <c:v>118</c:v>
                </c:pt>
                <c:pt idx="110">
                  <c:v>118</c:v>
                </c:pt>
                <c:pt idx="111">
                  <c:v>117.6</c:v>
                </c:pt>
                <c:pt idx="112">
                  <c:v>117.4</c:v>
                </c:pt>
                <c:pt idx="113">
                  <c:v>117.3</c:v>
                </c:pt>
                <c:pt idx="114">
                  <c:v>117</c:v>
                </c:pt>
                <c:pt idx="115">
                  <c:v>116.7</c:v>
                </c:pt>
                <c:pt idx="116">
                  <c:v>116.5</c:v>
                </c:pt>
                <c:pt idx="117">
                  <c:v>116.1</c:v>
                </c:pt>
                <c:pt idx="118">
                  <c:v>115.9</c:v>
                </c:pt>
                <c:pt idx="119">
                  <c:v>115.6</c:v>
                </c:pt>
                <c:pt idx="120">
                  <c:v>115.4</c:v>
                </c:pt>
                <c:pt idx="121">
                  <c:v>115.3</c:v>
                </c:pt>
                <c:pt idx="122">
                  <c:v>115.2</c:v>
                </c:pt>
                <c:pt idx="123">
                  <c:v>114.8</c:v>
                </c:pt>
                <c:pt idx="124">
                  <c:v>114.6</c:v>
                </c:pt>
                <c:pt idx="125">
                  <c:v>114.3</c:v>
                </c:pt>
                <c:pt idx="126">
                  <c:v>114.2</c:v>
                </c:pt>
                <c:pt idx="127">
                  <c:v>114</c:v>
                </c:pt>
                <c:pt idx="128">
                  <c:v>113.9</c:v>
                </c:pt>
                <c:pt idx="129">
                  <c:v>113.7</c:v>
                </c:pt>
                <c:pt idx="130">
                  <c:v>113.6</c:v>
                </c:pt>
                <c:pt idx="131">
                  <c:v>113.5</c:v>
                </c:pt>
                <c:pt idx="132">
                  <c:v>113.2</c:v>
                </c:pt>
                <c:pt idx="133">
                  <c:v>113</c:v>
                </c:pt>
                <c:pt idx="134">
                  <c:v>112.8</c:v>
                </c:pt>
                <c:pt idx="135">
                  <c:v>112.6</c:v>
                </c:pt>
                <c:pt idx="136">
                  <c:v>112.5</c:v>
                </c:pt>
                <c:pt idx="137">
                  <c:v>112.4</c:v>
                </c:pt>
                <c:pt idx="138">
                  <c:v>112.3</c:v>
                </c:pt>
                <c:pt idx="139">
                  <c:v>112.2</c:v>
                </c:pt>
                <c:pt idx="140">
                  <c:v>112.2</c:v>
                </c:pt>
                <c:pt idx="141">
                  <c:v>112.1</c:v>
                </c:pt>
                <c:pt idx="142">
                  <c:v>112.1</c:v>
                </c:pt>
                <c:pt idx="143">
                  <c:v>112</c:v>
                </c:pt>
                <c:pt idx="144">
                  <c:v>112</c:v>
                </c:pt>
                <c:pt idx="145">
                  <c:v>111.9</c:v>
                </c:pt>
                <c:pt idx="146">
                  <c:v>111.9</c:v>
                </c:pt>
                <c:pt idx="147">
                  <c:v>111.8</c:v>
                </c:pt>
                <c:pt idx="148">
                  <c:v>111.7</c:v>
                </c:pt>
                <c:pt idx="149">
                  <c:v>111.7</c:v>
                </c:pt>
                <c:pt idx="150">
                  <c:v>111.6</c:v>
                </c:pt>
                <c:pt idx="151">
                  <c:v>111.6</c:v>
                </c:pt>
                <c:pt idx="152">
                  <c:v>111.5</c:v>
                </c:pt>
                <c:pt idx="153">
                  <c:v>111.4</c:v>
                </c:pt>
                <c:pt idx="154">
                  <c:v>111.3</c:v>
                </c:pt>
                <c:pt idx="155">
                  <c:v>111.3</c:v>
                </c:pt>
                <c:pt idx="156">
                  <c:v>111.2</c:v>
                </c:pt>
                <c:pt idx="157">
                  <c:v>111.1</c:v>
                </c:pt>
                <c:pt idx="158">
                  <c:v>111.1</c:v>
                </c:pt>
                <c:pt idx="159">
                  <c:v>111</c:v>
                </c:pt>
                <c:pt idx="160">
                  <c:v>110.9</c:v>
                </c:pt>
                <c:pt idx="161">
                  <c:v>110.9</c:v>
                </c:pt>
                <c:pt idx="162">
                  <c:v>110.8</c:v>
                </c:pt>
                <c:pt idx="163">
                  <c:v>110.8</c:v>
                </c:pt>
                <c:pt idx="164">
                  <c:v>110.7</c:v>
                </c:pt>
                <c:pt idx="165">
                  <c:v>110.7</c:v>
                </c:pt>
                <c:pt idx="166">
                  <c:v>110.6</c:v>
                </c:pt>
                <c:pt idx="167">
                  <c:v>110.6</c:v>
                </c:pt>
                <c:pt idx="168">
                  <c:v>110.5</c:v>
                </c:pt>
                <c:pt idx="169">
                  <c:v>110.5</c:v>
                </c:pt>
                <c:pt idx="170">
                  <c:v>110.5</c:v>
                </c:pt>
                <c:pt idx="171">
                  <c:v>110.4</c:v>
                </c:pt>
                <c:pt idx="172">
                  <c:v>110.4</c:v>
                </c:pt>
                <c:pt idx="173">
                  <c:v>110.3</c:v>
                </c:pt>
                <c:pt idx="174">
                  <c:v>110.3</c:v>
                </c:pt>
                <c:pt idx="175">
                  <c:v>110.3</c:v>
                </c:pt>
                <c:pt idx="176">
                  <c:v>110.2</c:v>
                </c:pt>
                <c:pt idx="177">
                  <c:v>110.2</c:v>
                </c:pt>
                <c:pt idx="178">
                  <c:v>110.2</c:v>
                </c:pt>
                <c:pt idx="179">
                  <c:v>110.1</c:v>
                </c:pt>
                <c:pt idx="180">
                  <c:v>110.1</c:v>
                </c:pt>
                <c:pt idx="181">
                  <c:v>110.1</c:v>
                </c:pt>
                <c:pt idx="182">
                  <c:v>110.1</c:v>
                </c:pt>
                <c:pt idx="183">
                  <c:v>110</c:v>
                </c:pt>
                <c:pt idx="184">
                  <c:v>110</c:v>
                </c:pt>
                <c:pt idx="185">
                  <c:v>110</c:v>
                </c:pt>
                <c:pt idx="186">
                  <c:v>110</c:v>
                </c:pt>
                <c:pt idx="187">
                  <c:v>109.9</c:v>
                </c:pt>
                <c:pt idx="188">
                  <c:v>109.9</c:v>
                </c:pt>
                <c:pt idx="189">
                  <c:v>109.9</c:v>
                </c:pt>
                <c:pt idx="190">
                  <c:v>109.9</c:v>
                </c:pt>
                <c:pt idx="191">
                  <c:v>109.8</c:v>
                </c:pt>
                <c:pt idx="192">
                  <c:v>109.8</c:v>
                </c:pt>
                <c:pt idx="193">
                  <c:v>109.8</c:v>
                </c:pt>
                <c:pt idx="194">
                  <c:v>109.8</c:v>
                </c:pt>
                <c:pt idx="195">
                  <c:v>109.7</c:v>
                </c:pt>
                <c:pt idx="196">
                  <c:v>109.7</c:v>
                </c:pt>
                <c:pt idx="197">
                  <c:v>109.7</c:v>
                </c:pt>
                <c:pt idx="198">
                  <c:v>109.7</c:v>
                </c:pt>
                <c:pt idx="199">
                  <c:v>109.7</c:v>
                </c:pt>
                <c:pt idx="200">
                  <c:v>109.7</c:v>
                </c:pt>
                <c:pt idx="201">
                  <c:v>109.6</c:v>
                </c:pt>
                <c:pt idx="202">
                  <c:v>109.6</c:v>
                </c:pt>
                <c:pt idx="203">
                  <c:v>109.6</c:v>
                </c:pt>
                <c:pt idx="204">
                  <c:v>109.6</c:v>
                </c:pt>
                <c:pt idx="205">
                  <c:v>109.6</c:v>
                </c:pt>
                <c:pt idx="206">
                  <c:v>109.6</c:v>
                </c:pt>
                <c:pt idx="207">
                  <c:v>109.6</c:v>
                </c:pt>
                <c:pt idx="208">
                  <c:v>109.5</c:v>
                </c:pt>
                <c:pt idx="209">
                  <c:v>109.5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дальний!$L$2:$L$283</c:f>
              <c:numCache>
                <c:formatCode>General</c:formatCode>
                <c:ptCount val="282"/>
                <c:pt idx="0">
                  <c:v>58.454999999999998</c:v>
                </c:pt>
                <c:pt idx="1">
                  <c:v>59.412999999999997</c:v>
                </c:pt>
                <c:pt idx="2">
                  <c:v>60.37</c:v>
                </c:pt>
                <c:pt idx="3">
                  <c:v>61.331000000000003</c:v>
                </c:pt>
                <c:pt idx="4">
                  <c:v>62.292000000000002</c:v>
                </c:pt>
                <c:pt idx="5">
                  <c:v>63.253</c:v>
                </c:pt>
                <c:pt idx="6">
                  <c:v>64.207999999999998</c:v>
                </c:pt>
                <c:pt idx="7">
                  <c:v>65.167000000000002</c:v>
                </c:pt>
                <c:pt idx="8">
                  <c:v>66.132000000000005</c:v>
                </c:pt>
                <c:pt idx="9">
                  <c:v>67.091999999999999</c:v>
                </c:pt>
                <c:pt idx="10">
                  <c:v>68.046999999999997</c:v>
                </c:pt>
                <c:pt idx="11">
                  <c:v>70.948999999999998</c:v>
                </c:pt>
                <c:pt idx="12">
                  <c:v>71.91</c:v>
                </c:pt>
                <c:pt idx="13">
                  <c:v>72.869</c:v>
                </c:pt>
                <c:pt idx="14">
                  <c:v>73.834000000000003</c:v>
                </c:pt>
                <c:pt idx="15">
                  <c:v>74.792000000000002</c:v>
                </c:pt>
                <c:pt idx="16">
                  <c:v>75.748000000000005</c:v>
                </c:pt>
                <c:pt idx="17">
                  <c:v>76.715000000000003</c:v>
                </c:pt>
                <c:pt idx="18">
                  <c:v>77.671999999999997</c:v>
                </c:pt>
                <c:pt idx="19">
                  <c:v>78.629000000000005</c:v>
                </c:pt>
                <c:pt idx="20">
                  <c:v>79.588999999999999</c:v>
                </c:pt>
                <c:pt idx="21">
                  <c:v>80.555999999999997</c:v>
                </c:pt>
                <c:pt idx="22">
                  <c:v>81.510000000000005</c:v>
                </c:pt>
                <c:pt idx="23">
                  <c:v>82.47</c:v>
                </c:pt>
                <c:pt idx="24">
                  <c:v>83.433999999999997</c:v>
                </c:pt>
                <c:pt idx="25">
                  <c:v>84.396000000000001</c:v>
                </c:pt>
                <c:pt idx="26">
                  <c:v>85.349000000000004</c:v>
                </c:pt>
                <c:pt idx="27">
                  <c:v>86.308999999999997</c:v>
                </c:pt>
                <c:pt idx="28">
                  <c:v>87.272999999999996</c:v>
                </c:pt>
                <c:pt idx="29">
                  <c:v>88.227000000000004</c:v>
                </c:pt>
                <c:pt idx="30">
                  <c:v>89.188999999999993</c:v>
                </c:pt>
                <c:pt idx="31">
                  <c:v>90.147000000000006</c:v>
                </c:pt>
                <c:pt idx="32">
                  <c:v>91.114000000000004</c:v>
                </c:pt>
                <c:pt idx="33">
                  <c:v>92.070999999999998</c:v>
                </c:pt>
                <c:pt idx="34">
                  <c:v>93.028000000000006</c:v>
                </c:pt>
                <c:pt idx="35">
                  <c:v>93.995000000000005</c:v>
                </c:pt>
                <c:pt idx="36">
                  <c:v>94.953000000000003</c:v>
                </c:pt>
                <c:pt idx="37">
                  <c:v>95.911000000000001</c:v>
                </c:pt>
                <c:pt idx="38">
                  <c:v>96.873999999999995</c:v>
                </c:pt>
                <c:pt idx="39">
                  <c:v>97.826999999999998</c:v>
                </c:pt>
                <c:pt idx="40">
                  <c:v>98.790999999999997</c:v>
                </c:pt>
                <c:pt idx="41">
                  <c:v>99.751000000000005</c:v>
                </c:pt>
                <c:pt idx="42">
                  <c:v>100.715</c:v>
                </c:pt>
                <c:pt idx="43">
                  <c:v>101.676</c:v>
                </c:pt>
                <c:pt idx="44">
                  <c:v>102.631</c:v>
                </c:pt>
                <c:pt idx="45">
                  <c:v>103.59</c:v>
                </c:pt>
                <c:pt idx="46">
                  <c:v>104.55500000000001</c:v>
                </c:pt>
                <c:pt idx="47">
                  <c:v>105.50700000000001</c:v>
                </c:pt>
                <c:pt idx="48">
                  <c:v>106.471</c:v>
                </c:pt>
                <c:pt idx="49">
                  <c:v>107.428</c:v>
                </c:pt>
                <c:pt idx="50">
                  <c:v>108.395</c:v>
                </c:pt>
                <c:pt idx="51">
                  <c:v>109.35299999999999</c:v>
                </c:pt>
                <c:pt idx="52">
                  <c:v>110.31</c:v>
                </c:pt>
                <c:pt idx="53">
                  <c:v>111.267</c:v>
                </c:pt>
                <c:pt idx="54">
                  <c:v>112.23399999999999</c:v>
                </c:pt>
                <c:pt idx="55">
                  <c:v>113.191</c:v>
                </c:pt>
                <c:pt idx="56">
                  <c:v>116.089</c:v>
                </c:pt>
                <c:pt idx="57">
                  <c:v>117.05200000000001</c:v>
                </c:pt>
                <c:pt idx="58">
                  <c:v>118.01600000000001</c:v>
                </c:pt>
                <c:pt idx="59">
                  <c:v>118.968</c:v>
                </c:pt>
                <c:pt idx="60">
                  <c:v>119.932</c:v>
                </c:pt>
                <c:pt idx="61">
                  <c:v>120.89400000000001</c:v>
                </c:pt>
                <c:pt idx="62">
                  <c:v>121.849</c:v>
                </c:pt>
                <c:pt idx="63">
                  <c:v>122.816</c:v>
                </c:pt>
                <c:pt idx="64">
                  <c:v>123.77500000000001</c:v>
                </c:pt>
                <c:pt idx="65">
                  <c:v>124.733</c:v>
                </c:pt>
                <c:pt idx="66">
                  <c:v>125.687</c:v>
                </c:pt>
                <c:pt idx="67">
                  <c:v>126.65600000000001</c:v>
                </c:pt>
                <c:pt idx="68">
                  <c:v>127.613</c:v>
                </c:pt>
                <c:pt idx="69">
                  <c:v>128.57300000000001</c:v>
                </c:pt>
                <c:pt idx="70">
                  <c:v>129.535</c:v>
                </c:pt>
                <c:pt idx="71">
                  <c:v>130.49600000000001</c:v>
                </c:pt>
                <c:pt idx="72">
                  <c:v>131.45099999999999</c:v>
                </c:pt>
                <c:pt idx="73">
                  <c:v>132.41200000000001</c:v>
                </c:pt>
                <c:pt idx="74">
                  <c:v>133.36699999999999</c:v>
                </c:pt>
                <c:pt idx="75">
                  <c:v>134.334</c:v>
                </c:pt>
                <c:pt idx="76">
                  <c:v>135.292</c:v>
                </c:pt>
                <c:pt idx="77">
                  <c:v>136.249</c:v>
                </c:pt>
                <c:pt idx="78">
                  <c:v>137.21600000000001</c:v>
                </c:pt>
                <c:pt idx="79">
                  <c:v>138.17400000000001</c:v>
                </c:pt>
                <c:pt idx="80">
                  <c:v>139.131</c:v>
                </c:pt>
                <c:pt idx="81">
                  <c:v>140.08799999999999</c:v>
                </c:pt>
                <c:pt idx="82">
                  <c:v>141.05600000000001</c:v>
                </c:pt>
                <c:pt idx="83">
                  <c:v>142.01499999999999</c:v>
                </c:pt>
                <c:pt idx="84">
                  <c:v>142.96799999999999</c:v>
                </c:pt>
                <c:pt idx="85">
                  <c:v>143.928</c:v>
                </c:pt>
                <c:pt idx="86">
                  <c:v>144.90299999999999</c:v>
                </c:pt>
                <c:pt idx="87">
                  <c:v>145.84700000000001</c:v>
                </c:pt>
                <c:pt idx="88">
                  <c:v>146.816</c:v>
                </c:pt>
                <c:pt idx="89">
                  <c:v>147.768</c:v>
                </c:pt>
                <c:pt idx="90">
                  <c:v>148.73500000000001</c:v>
                </c:pt>
                <c:pt idx="91">
                  <c:v>149.691</c:v>
                </c:pt>
                <c:pt idx="92">
                  <c:v>150.648</c:v>
                </c:pt>
                <c:pt idx="93">
                  <c:v>151.61500000000001</c:v>
                </c:pt>
                <c:pt idx="94">
                  <c:v>152.57300000000001</c:v>
                </c:pt>
                <c:pt idx="95">
                  <c:v>153.53</c:v>
                </c:pt>
                <c:pt idx="96">
                  <c:v>154.48699999999999</c:v>
                </c:pt>
                <c:pt idx="97">
                  <c:v>155.45400000000001</c:v>
                </c:pt>
                <c:pt idx="98">
                  <c:v>156.41200000000001</c:v>
                </c:pt>
                <c:pt idx="99">
                  <c:v>157.37299999999999</c:v>
                </c:pt>
                <c:pt idx="100">
                  <c:v>158.334</c:v>
                </c:pt>
                <c:pt idx="101">
                  <c:v>159.29499999999999</c:v>
                </c:pt>
                <c:pt idx="102">
                  <c:v>160.249</c:v>
                </c:pt>
                <c:pt idx="103">
                  <c:v>161.209</c:v>
                </c:pt>
                <c:pt idx="104">
                  <c:v>162.173</c:v>
                </c:pt>
                <c:pt idx="105">
                  <c:v>163.13399999999999</c:v>
                </c:pt>
                <c:pt idx="106">
                  <c:v>164.08799999999999</c:v>
                </c:pt>
                <c:pt idx="107">
                  <c:v>165.048</c:v>
                </c:pt>
                <c:pt idx="108">
                  <c:v>166.01499999999999</c:v>
                </c:pt>
                <c:pt idx="109">
                  <c:v>166.97200000000001</c:v>
                </c:pt>
                <c:pt idx="110">
                  <c:v>167.929</c:v>
                </c:pt>
                <c:pt idx="111">
                  <c:v>168.88900000000001</c:v>
                </c:pt>
                <c:pt idx="112">
                  <c:v>169.85300000000001</c:v>
                </c:pt>
                <c:pt idx="113">
                  <c:v>170.81100000000001</c:v>
                </c:pt>
                <c:pt idx="114">
                  <c:v>171.768</c:v>
                </c:pt>
                <c:pt idx="115">
                  <c:v>172.73500000000001</c:v>
                </c:pt>
                <c:pt idx="116">
                  <c:v>173.69499999999999</c:v>
                </c:pt>
                <c:pt idx="117">
                  <c:v>174.65199999999999</c:v>
                </c:pt>
                <c:pt idx="118">
                  <c:v>175.61500000000001</c:v>
                </c:pt>
                <c:pt idx="119">
                  <c:v>176.57599999999999</c:v>
                </c:pt>
                <c:pt idx="120">
                  <c:v>177.53</c:v>
                </c:pt>
                <c:pt idx="121">
                  <c:v>178.49</c:v>
                </c:pt>
                <c:pt idx="122">
                  <c:v>179.45400000000001</c:v>
                </c:pt>
                <c:pt idx="123">
                  <c:v>180.41499999999999</c:v>
                </c:pt>
                <c:pt idx="124">
                  <c:v>181.369</c:v>
                </c:pt>
                <c:pt idx="125">
                  <c:v>182.33099999999999</c:v>
                </c:pt>
                <c:pt idx="126">
                  <c:v>183.29499999999999</c:v>
                </c:pt>
                <c:pt idx="127">
                  <c:v>184.25299999999999</c:v>
                </c:pt>
                <c:pt idx="128">
                  <c:v>185.209</c:v>
                </c:pt>
                <c:pt idx="129">
                  <c:v>186.167</c:v>
                </c:pt>
                <c:pt idx="130">
                  <c:v>187.13399999999999</c:v>
                </c:pt>
                <c:pt idx="131">
                  <c:v>188.09200000000001</c:v>
                </c:pt>
                <c:pt idx="132">
                  <c:v>189.04900000000001</c:v>
                </c:pt>
                <c:pt idx="133">
                  <c:v>190.01599999999999</c:v>
                </c:pt>
                <c:pt idx="134">
                  <c:v>190.976</c:v>
                </c:pt>
                <c:pt idx="135">
                  <c:v>191.93199999999999</c:v>
                </c:pt>
                <c:pt idx="136">
                  <c:v>192.88900000000001</c:v>
                </c:pt>
                <c:pt idx="137">
                  <c:v>193.85599999999999</c:v>
                </c:pt>
                <c:pt idx="138">
                  <c:v>194.81100000000001</c:v>
                </c:pt>
                <c:pt idx="139">
                  <c:v>195.77099999999999</c:v>
                </c:pt>
                <c:pt idx="140">
                  <c:v>196.73500000000001</c:v>
                </c:pt>
                <c:pt idx="141">
                  <c:v>197.696</c:v>
                </c:pt>
                <c:pt idx="142">
                  <c:v>198.654</c:v>
                </c:pt>
                <c:pt idx="143">
                  <c:v>199.60900000000001</c:v>
                </c:pt>
                <c:pt idx="144">
                  <c:v>200.57599999999999</c:v>
                </c:pt>
                <c:pt idx="145">
                  <c:v>201.53399999999999</c:v>
                </c:pt>
                <c:pt idx="146">
                  <c:v>202.49100000000001</c:v>
                </c:pt>
                <c:pt idx="147">
                  <c:v>203.44800000000001</c:v>
                </c:pt>
                <c:pt idx="148">
                  <c:v>204.41499999999999</c:v>
                </c:pt>
                <c:pt idx="149">
                  <c:v>205.37299999999999</c:v>
                </c:pt>
                <c:pt idx="150">
                  <c:v>206.33</c:v>
                </c:pt>
                <c:pt idx="151">
                  <c:v>207.291</c:v>
                </c:pt>
                <c:pt idx="152">
                  <c:v>208.25200000000001</c:v>
                </c:pt>
                <c:pt idx="153">
                  <c:v>209.214</c:v>
                </c:pt>
                <c:pt idx="154">
                  <c:v>210.167</c:v>
                </c:pt>
                <c:pt idx="155">
                  <c:v>211.12700000000001</c:v>
                </c:pt>
                <c:pt idx="156">
                  <c:v>212.09100000000001</c:v>
                </c:pt>
                <c:pt idx="157">
                  <c:v>213.05199999999999</c:v>
                </c:pt>
                <c:pt idx="158">
                  <c:v>214.01599999999999</c:v>
                </c:pt>
                <c:pt idx="159">
                  <c:v>214.976</c:v>
                </c:pt>
                <c:pt idx="160">
                  <c:v>215.935</c:v>
                </c:pt>
                <c:pt idx="161">
                  <c:v>216.893</c:v>
                </c:pt>
                <c:pt idx="162">
                  <c:v>217.84700000000001</c:v>
                </c:pt>
                <c:pt idx="163">
                  <c:v>218.81399999999999</c:v>
                </c:pt>
                <c:pt idx="164">
                  <c:v>219.77199999999999</c:v>
                </c:pt>
                <c:pt idx="165">
                  <c:v>220.72900000000001</c:v>
                </c:pt>
                <c:pt idx="166">
                  <c:v>221.696</c:v>
                </c:pt>
                <c:pt idx="167">
                  <c:v>222.654</c:v>
                </c:pt>
                <c:pt idx="168">
                  <c:v>223.613</c:v>
                </c:pt>
                <c:pt idx="169">
                  <c:v>224.57</c:v>
                </c:pt>
                <c:pt idx="170">
                  <c:v>225.53299999999999</c:v>
                </c:pt>
                <c:pt idx="171">
                  <c:v>226.49299999999999</c:v>
                </c:pt>
                <c:pt idx="172">
                  <c:v>227.45</c:v>
                </c:pt>
                <c:pt idx="173">
                  <c:v>228.40700000000001</c:v>
                </c:pt>
                <c:pt idx="174">
                  <c:v>229.369</c:v>
                </c:pt>
                <c:pt idx="175">
                  <c:v>230.333</c:v>
                </c:pt>
                <c:pt idx="176">
                  <c:v>231.28700000000001</c:v>
                </c:pt>
                <c:pt idx="177">
                  <c:v>232.249</c:v>
                </c:pt>
                <c:pt idx="178">
                  <c:v>233.214</c:v>
                </c:pt>
                <c:pt idx="179">
                  <c:v>234.17099999999999</c:v>
                </c:pt>
                <c:pt idx="180">
                  <c:v>235.12799999999999</c:v>
                </c:pt>
                <c:pt idx="181">
                  <c:v>236.095</c:v>
                </c:pt>
                <c:pt idx="182">
                  <c:v>237.053</c:v>
                </c:pt>
                <c:pt idx="183">
                  <c:v>238.01</c:v>
                </c:pt>
                <c:pt idx="184">
                  <c:v>238.96700000000001</c:v>
                </c:pt>
                <c:pt idx="185">
                  <c:v>239.934</c:v>
                </c:pt>
                <c:pt idx="186">
                  <c:v>240.887</c:v>
                </c:pt>
                <c:pt idx="187">
                  <c:v>241.85</c:v>
                </c:pt>
                <c:pt idx="188">
                  <c:v>242.81399999999999</c:v>
                </c:pt>
                <c:pt idx="189">
                  <c:v>243.77500000000001</c:v>
                </c:pt>
                <c:pt idx="190">
                  <c:v>244.72900000000001</c:v>
                </c:pt>
                <c:pt idx="191">
                  <c:v>245.68899999999999</c:v>
                </c:pt>
                <c:pt idx="192">
                  <c:v>246.65299999999999</c:v>
                </c:pt>
                <c:pt idx="193">
                  <c:v>247.613</c:v>
                </c:pt>
                <c:pt idx="194">
                  <c:v>248.572</c:v>
                </c:pt>
                <c:pt idx="195">
                  <c:v>249.536</c:v>
                </c:pt>
                <c:pt idx="196">
                  <c:v>250.495</c:v>
                </c:pt>
                <c:pt idx="197">
                  <c:v>251.453</c:v>
                </c:pt>
                <c:pt idx="198">
                  <c:v>252.40899999999999</c:v>
                </c:pt>
                <c:pt idx="199">
                  <c:v>253.376</c:v>
                </c:pt>
                <c:pt idx="200">
                  <c:v>254.334</c:v>
                </c:pt>
                <c:pt idx="201">
                  <c:v>255.29</c:v>
                </c:pt>
                <c:pt idx="202">
                  <c:v>256.24799999999999</c:v>
                </c:pt>
                <c:pt idx="203">
                  <c:v>257.209</c:v>
                </c:pt>
                <c:pt idx="204">
                  <c:v>258.17</c:v>
                </c:pt>
                <c:pt idx="205">
                  <c:v>259.13099999999997</c:v>
                </c:pt>
                <c:pt idx="206">
                  <c:v>260.09500000000003</c:v>
                </c:pt>
                <c:pt idx="207">
                  <c:v>261.05500000000001</c:v>
                </c:pt>
                <c:pt idx="208">
                  <c:v>262.01</c:v>
                </c:pt>
                <c:pt idx="209">
                  <c:v>262.97000000000003</c:v>
                </c:pt>
              </c:numCache>
            </c:numRef>
          </c:xVal>
          <c:yVal>
            <c:numRef>
              <c:f>дальний!$N$2:$N$283</c:f>
              <c:numCache>
                <c:formatCode>0.00</c:formatCode>
                <c:ptCount val="282"/>
                <c:pt idx="0">
                  <c:v>109.5</c:v>
                </c:pt>
                <c:pt idx="1">
                  <c:v>109.5</c:v>
                </c:pt>
                <c:pt idx="2">
                  <c:v>109.5</c:v>
                </c:pt>
                <c:pt idx="3">
                  <c:v>109.5</c:v>
                </c:pt>
                <c:pt idx="4">
                  <c:v>109.5</c:v>
                </c:pt>
                <c:pt idx="5">
                  <c:v>109.5</c:v>
                </c:pt>
                <c:pt idx="6">
                  <c:v>109.5</c:v>
                </c:pt>
                <c:pt idx="7">
                  <c:v>109.5</c:v>
                </c:pt>
                <c:pt idx="8">
                  <c:v>109.5</c:v>
                </c:pt>
                <c:pt idx="9">
                  <c:v>109.5</c:v>
                </c:pt>
                <c:pt idx="10">
                  <c:v>109.5</c:v>
                </c:pt>
                <c:pt idx="11">
                  <c:v>109.5</c:v>
                </c:pt>
                <c:pt idx="12">
                  <c:v>109.5</c:v>
                </c:pt>
                <c:pt idx="13">
                  <c:v>109.5</c:v>
                </c:pt>
                <c:pt idx="14">
                  <c:v>109.5</c:v>
                </c:pt>
                <c:pt idx="15">
                  <c:v>109.5</c:v>
                </c:pt>
                <c:pt idx="16">
                  <c:v>109.5</c:v>
                </c:pt>
                <c:pt idx="17">
                  <c:v>109.5</c:v>
                </c:pt>
                <c:pt idx="18">
                  <c:v>109.5</c:v>
                </c:pt>
                <c:pt idx="19">
                  <c:v>109.5</c:v>
                </c:pt>
                <c:pt idx="20">
                  <c:v>109.5</c:v>
                </c:pt>
                <c:pt idx="21">
                  <c:v>109.5</c:v>
                </c:pt>
                <c:pt idx="22">
                  <c:v>109.5</c:v>
                </c:pt>
                <c:pt idx="23">
                  <c:v>109.5</c:v>
                </c:pt>
                <c:pt idx="24">
                  <c:v>109.5</c:v>
                </c:pt>
                <c:pt idx="25">
                  <c:v>109.5</c:v>
                </c:pt>
                <c:pt idx="26">
                  <c:v>109.5</c:v>
                </c:pt>
                <c:pt idx="27">
                  <c:v>109.5</c:v>
                </c:pt>
                <c:pt idx="28">
                  <c:v>109.5</c:v>
                </c:pt>
                <c:pt idx="29">
                  <c:v>109.5</c:v>
                </c:pt>
                <c:pt idx="30">
                  <c:v>109.5</c:v>
                </c:pt>
                <c:pt idx="31">
                  <c:v>109.5</c:v>
                </c:pt>
                <c:pt idx="32">
                  <c:v>109.5</c:v>
                </c:pt>
                <c:pt idx="33">
                  <c:v>109.5</c:v>
                </c:pt>
                <c:pt idx="34">
                  <c:v>109.5</c:v>
                </c:pt>
                <c:pt idx="35">
                  <c:v>109.5</c:v>
                </c:pt>
                <c:pt idx="36">
                  <c:v>109.5</c:v>
                </c:pt>
                <c:pt idx="37">
                  <c:v>109.5</c:v>
                </c:pt>
                <c:pt idx="38">
                  <c:v>109.5</c:v>
                </c:pt>
                <c:pt idx="39">
                  <c:v>109.5</c:v>
                </c:pt>
                <c:pt idx="40">
                  <c:v>109.5</c:v>
                </c:pt>
                <c:pt idx="41">
                  <c:v>109.5</c:v>
                </c:pt>
                <c:pt idx="42">
                  <c:v>109.5</c:v>
                </c:pt>
                <c:pt idx="43">
                  <c:v>109.5</c:v>
                </c:pt>
                <c:pt idx="44">
                  <c:v>109.5</c:v>
                </c:pt>
                <c:pt idx="45">
                  <c:v>109.5</c:v>
                </c:pt>
                <c:pt idx="46">
                  <c:v>109.5</c:v>
                </c:pt>
                <c:pt idx="47">
                  <c:v>109.5</c:v>
                </c:pt>
                <c:pt idx="48">
                  <c:v>109.5</c:v>
                </c:pt>
                <c:pt idx="49">
                  <c:v>109.5</c:v>
                </c:pt>
                <c:pt idx="50">
                  <c:v>109.5</c:v>
                </c:pt>
                <c:pt idx="51">
                  <c:v>109.5</c:v>
                </c:pt>
                <c:pt idx="52">
                  <c:v>109.5</c:v>
                </c:pt>
                <c:pt idx="53">
                  <c:v>109.5</c:v>
                </c:pt>
                <c:pt idx="54">
                  <c:v>109.5</c:v>
                </c:pt>
                <c:pt idx="55">
                  <c:v>109.5</c:v>
                </c:pt>
                <c:pt idx="56">
                  <c:v>109.5</c:v>
                </c:pt>
                <c:pt idx="57">
                  <c:v>109.5</c:v>
                </c:pt>
                <c:pt idx="58">
                  <c:v>109.5</c:v>
                </c:pt>
                <c:pt idx="59">
                  <c:v>109.5</c:v>
                </c:pt>
                <c:pt idx="60">
                  <c:v>109.5</c:v>
                </c:pt>
                <c:pt idx="61">
                  <c:v>109.5</c:v>
                </c:pt>
                <c:pt idx="62">
                  <c:v>109.5</c:v>
                </c:pt>
                <c:pt idx="63">
                  <c:v>109.5</c:v>
                </c:pt>
                <c:pt idx="64">
                  <c:v>109.5</c:v>
                </c:pt>
                <c:pt idx="65">
                  <c:v>109.5</c:v>
                </c:pt>
                <c:pt idx="66">
                  <c:v>109.5</c:v>
                </c:pt>
                <c:pt idx="67">
                  <c:v>109.5</c:v>
                </c:pt>
                <c:pt idx="68">
                  <c:v>109.5</c:v>
                </c:pt>
                <c:pt idx="69">
                  <c:v>109.5</c:v>
                </c:pt>
                <c:pt idx="70">
                  <c:v>109.5</c:v>
                </c:pt>
                <c:pt idx="71">
                  <c:v>109.5</c:v>
                </c:pt>
                <c:pt idx="72">
                  <c:v>109.5</c:v>
                </c:pt>
                <c:pt idx="73">
                  <c:v>109.5</c:v>
                </c:pt>
                <c:pt idx="74">
                  <c:v>109.5</c:v>
                </c:pt>
                <c:pt idx="75">
                  <c:v>109.5</c:v>
                </c:pt>
                <c:pt idx="76">
                  <c:v>109.5</c:v>
                </c:pt>
                <c:pt idx="77">
                  <c:v>109.5</c:v>
                </c:pt>
                <c:pt idx="78">
                  <c:v>109.5</c:v>
                </c:pt>
                <c:pt idx="79">
                  <c:v>109.5</c:v>
                </c:pt>
                <c:pt idx="80">
                  <c:v>109.5</c:v>
                </c:pt>
                <c:pt idx="81">
                  <c:v>109.5</c:v>
                </c:pt>
                <c:pt idx="82">
                  <c:v>109.5</c:v>
                </c:pt>
                <c:pt idx="83">
                  <c:v>109.5</c:v>
                </c:pt>
                <c:pt idx="84">
                  <c:v>109.5</c:v>
                </c:pt>
                <c:pt idx="85">
                  <c:v>109.5</c:v>
                </c:pt>
                <c:pt idx="86">
                  <c:v>109.5</c:v>
                </c:pt>
                <c:pt idx="87">
                  <c:v>109.5</c:v>
                </c:pt>
                <c:pt idx="88">
                  <c:v>109.5</c:v>
                </c:pt>
                <c:pt idx="89">
                  <c:v>109.5</c:v>
                </c:pt>
                <c:pt idx="90">
                  <c:v>109.5</c:v>
                </c:pt>
                <c:pt idx="91">
                  <c:v>109.5</c:v>
                </c:pt>
                <c:pt idx="92">
                  <c:v>109.5</c:v>
                </c:pt>
                <c:pt idx="93">
                  <c:v>109.5</c:v>
                </c:pt>
                <c:pt idx="94">
                  <c:v>109.5</c:v>
                </c:pt>
                <c:pt idx="95">
                  <c:v>109.5</c:v>
                </c:pt>
                <c:pt idx="96">
                  <c:v>109.5</c:v>
                </c:pt>
                <c:pt idx="97">
                  <c:v>109.5</c:v>
                </c:pt>
                <c:pt idx="98">
                  <c:v>109.5</c:v>
                </c:pt>
                <c:pt idx="99">
                  <c:v>109.5</c:v>
                </c:pt>
                <c:pt idx="100">
                  <c:v>109.5</c:v>
                </c:pt>
                <c:pt idx="101">
                  <c:v>109.5</c:v>
                </c:pt>
                <c:pt idx="102">
                  <c:v>109.5</c:v>
                </c:pt>
                <c:pt idx="103">
                  <c:v>109.5</c:v>
                </c:pt>
                <c:pt idx="104">
                  <c:v>109.5</c:v>
                </c:pt>
                <c:pt idx="105">
                  <c:v>109.5</c:v>
                </c:pt>
                <c:pt idx="106">
                  <c:v>109.5</c:v>
                </c:pt>
                <c:pt idx="107">
                  <c:v>109.5</c:v>
                </c:pt>
                <c:pt idx="108">
                  <c:v>109.5</c:v>
                </c:pt>
                <c:pt idx="109">
                  <c:v>109.5</c:v>
                </c:pt>
                <c:pt idx="110">
                  <c:v>109.5</c:v>
                </c:pt>
                <c:pt idx="111">
                  <c:v>109.5</c:v>
                </c:pt>
                <c:pt idx="112">
                  <c:v>109.5</c:v>
                </c:pt>
                <c:pt idx="113">
                  <c:v>109.5</c:v>
                </c:pt>
                <c:pt idx="114">
                  <c:v>109.5</c:v>
                </c:pt>
                <c:pt idx="115">
                  <c:v>109.5</c:v>
                </c:pt>
                <c:pt idx="116">
                  <c:v>109.5</c:v>
                </c:pt>
                <c:pt idx="117">
                  <c:v>109.5</c:v>
                </c:pt>
                <c:pt idx="118">
                  <c:v>109.5</c:v>
                </c:pt>
                <c:pt idx="119">
                  <c:v>109.5</c:v>
                </c:pt>
                <c:pt idx="120">
                  <c:v>109.5</c:v>
                </c:pt>
                <c:pt idx="121">
                  <c:v>109.5</c:v>
                </c:pt>
                <c:pt idx="122">
                  <c:v>109.5</c:v>
                </c:pt>
                <c:pt idx="123">
                  <c:v>109.5</c:v>
                </c:pt>
                <c:pt idx="124">
                  <c:v>109.5</c:v>
                </c:pt>
                <c:pt idx="125">
                  <c:v>109.5</c:v>
                </c:pt>
                <c:pt idx="126">
                  <c:v>109.5</c:v>
                </c:pt>
                <c:pt idx="127">
                  <c:v>109.5</c:v>
                </c:pt>
                <c:pt idx="128">
                  <c:v>109.5</c:v>
                </c:pt>
                <c:pt idx="129">
                  <c:v>109.5</c:v>
                </c:pt>
                <c:pt idx="130">
                  <c:v>109.5</c:v>
                </c:pt>
                <c:pt idx="131">
                  <c:v>109.5</c:v>
                </c:pt>
                <c:pt idx="132">
                  <c:v>109.5</c:v>
                </c:pt>
                <c:pt idx="133">
                  <c:v>109.5</c:v>
                </c:pt>
                <c:pt idx="134">
                  <c:v>109.5</c:v>
                </c:pt>
                <c:pt idx="135">
                  <c:v>109.5</c:v>
                </c:pt>
                <c:pt idx="136">
                  <c:v>109.5</c:v>
                </c:pt>
                <c:pt idx="137">
                  <c:v>109.5</c:v>
                </c:pt>
                <c:pt idx="138">
                  <c:v>109.5</c:v>
                </c:pt>
                <c:pt idx="139">
                  <c:v>109.5</c:v>
                </c:pt>
                <c:pt idx="140">
                  <c:v>109.5</c:v>
                </c:pt>
                <c:pt idx="141">
                  <c:v>109.5</c:v>
                </c:pt>
                <c:pt idx="142">
                  <c:v>109.5</c:v>
                </c:pt>
                <c:pt idx="143">
                  <c:v>109.5</c:v>
                </c:pt>
                <c:pt idx="144">
                  <c:v>109.5</c:v>
                </c:pt>
                <c:pt idx="145">
                  <c:v>109.5</c:v>
                </c:pt>
                <c:pt idx="146">
                  <c:v>109.5</c:v>
                </c:pt>
                <c:pt idx="147">
                  <c:v>109.5</c:v>
                </c:pt>
                <c:pt idx="148">
                  <c:v>109.5</c:v>
                </c:pt>
                <c:pt idx="149">
                  <c:v>109.5</c:v>
                </c:pt>
                <c:pt idx="150">
                  <c:v>109.5</c:v>
                </c:pt>
                <c:pt idx="151">
                  <c:v>109.5</c:v>
                </c:pt>
                <c:pt idx="152">
                  <c:v>109.5</c:v>
                </c:pt>
                <c:pt idx="153">
                  <c:v>109.5</c:v>
                </c:pt>
                <c:pt idx="154">
                  <c:v>109.5</c:v>
                </c:pt>
                <c:pt idx="155">
                  <c:v>109.5</c:v>
                </c:pt>
                <c:pt idx="156">
                  <c:v>109.5</c:v>
                </c:pt>
                <c:pt idx="157">
                  <c:v>109.5</c:v>
                </c:pt>
                <c:pt idx="158">
                  <c:v>109.5</c:v>
                </c:pt>
                <c:pt idx="159">
                  <c:v>109.5</c:v>
                </c:pt>
                <c:pt idx="160">
                  <c:v>109.5</c:v>
                </c:pt>
                <c:pt idx="161">
                  <c:v>109.5</c:v>
                </c:pt>
                <c:pt idx="162">
                  <c:v>109.5</c:v>
                </c:pt>
                <c:pt idx="163">
                  <c:v>109.5</c:v>
                </c:pt>
                <c:pt idx="164">
                  <c:v>109.5</c:v>
                </c:pt>
                <c:pt idx="165">
                  <c:v>109.5</c:v>
                </c:pt>
                <c:pt idx="166">
                  <c:v>109.5</c:v>
                </c:pt>
                <c:pt idx="167">
                  <c:v>109.5</c:v>
                </c:pt>
                <c:pt idx="168">
                  <c:v>109.5</c:v>
                </c:pt>
                <c:pt idx="169">
                  <c:v>109.5</c:v>
                </c:pt>
                <c:pt idx="170">
                  <c:v>109.5</c:v>
                </c:pt>
                <c:pt idx="171">
                  <c:v>109.5</c:v>
                </c:pt>
                <c:pt idx="172">
                  <c:v>109.5</c:v>
                </c:pt>
                <c:pt idx="173">
                  <c:v>109.5</c:v>
                </c:pt>
                <c:pt idx="174">
                  <c:v>109.5</c:v>
                </c:pt>
                <c:pt idx="175">
                  <c:v>109.5</c:v>
                </c:pt>
                <c:pt idx="176">
                  <c:v>109.5</c:v>
                </c:pt>
                <c:pt idx="177">
                  <c:v>109.5</c:v>
                </c:pt>
                <c:pt idx="178">
                  <c:v>109.5</c:v>
                </c:pt>
                <c:pt idx="179">
                  <c:v>109.5</c:v>
                </c:pt>
                <c:pt idx="180">
                  <c:v>109.5</c:v>
                </c:pt>
                <c:pt idx="181">
                  <c:v>109.5</c:v>
                </c:pt>
                <c:pt idx="182">
                  <c:v>109.5</c:v>
                </c:pt>
                <c:pt idx="183">
                  <c:v>109.5</c:v>
                </c:pt>
                <c:pt idx="184">
                  <c:v>109.5</c:v>
                </c:pt>
                <c:pt idx="185">
                  <c:v>109.5</c:v>
                </c:pt>
                <c:pt idx="186">
                  <c:v>109.5</c:v>
                </c:pt>
                <c:pt idx="187">
                  <c:v>109.5</c:v>
                </c:pt>
                <c:pt idx="188">
                  <c:v>109.5</c:v>
                </c:pt>
                <c:pt idx="189">
                  <c:v>109.5</c:v>
                </c:pt>
                <c:pt idx="190">
                  <c:v>109.5</c:v>
                </c:pt>
                <c:pt idx="191">
                  <c:v>109.5</c:v>
                </c:pt>
                <c:pt idx="192">
                  <c:v>109.5</c:v>
                </c:pt>
                <c:pt idx="193">
                  <c:v>109.5</c:v>
                </c:pt>
                <c:pt idx="194">
                  <c:v>109.5</c:v>
                </c:pt>
                <c:pt idx="195">
                  <c:v>109.5</c:v>
                </c:pt>
                <c:pt idx="196">
                  <c:v>109.5</c:v>
                </c:pt>
                <c:pt idx="197">
                  <c:v>109.5</c:v>
                </c:pt>
                <c:pt idx="198">
                  <c:v>109.5</c:v>
                </c:pt>
                <c:pt idx="199">
                  <c:v>109.5</c:v>
                </c:pt>
                <c:pt idx="200">
                  <c:v>109.5</c:v>
                </c:pt>
                <c:pt idx="201">
                  <c:v>109.5</c:v>
                </c:pt>
                <c:pt idx="202">
                  <c:v>109.5</c:v>
                </c:pt>
                <c:pt idx="203">
                  <c:v>109.5</c:v>
                </c:pt>
                <c:pt idx="204">
                  <c:v>109.5</c:v>
                </c:pt>
                <c:pt idx="205">
                  <c:v>109.5</c:v>
                </c:pt>
                <c:pt idx="206">
                  <c:v>109.5</c:v>
                </c:pt>
                <c:pt idx="207">
                  <c:v>109.5</c:v>
                </c:pt>
                <c:pt idx="208">
                  <c:v>109.5</c:v>
                </c:pt>
                <c:pt idx="209">
                  <c:v>109.5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8544"/>
        <c:axId val="113958912"/>
      </c:scatterChart>
      <c:valAx>
        <c:axId val="11394854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13958912"/>
        <c:crosses val="autoZero"/>
        <c:crossBetween val="midCat"/>
      </c:valAx>
      <c:valAx>
        <c:axId val="11395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9485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(19)'!$A$2:$A$164</c:f>
              <c:numCache>
                <c:formatCode>General</c:formatCode>
                <c:ptCount val="163"/>
                <c:pt idx="0">
                  <c:v>115.087</c:v>
                </c:pt>
                <c:pt idx="1">
                  <c:v>116.04900000000001</c:v>
                </c:pt>
                <c:pt idx="2">
                  <c:v>117.011</c:v>
                </c:pt>
                <c:pt idx="3">
                  <c:v>117.97499999999999</c:v>
                </c:pt>
                <c:pt idx="4">
                  <c:v>118.92700000000001</c:v>
                </c:pt>
                <c:pt idx="5">
                  <c:v>119.887</c:v>
                </c:pt>
                <c:pt idx="6">
                  <c:v>120.848</c:v>
                </c:pt>
                <c:pt idx="7">
                  <c:v>121.815</c:v>
                </c:pt>
                <c:pt idx="8">
                  <c:v>122.773</c:v>
                </c:pt>
                <c:pt idx="9">
                  <c:v>123.732</c:v>
                </c:pt>
                <c:pt idx="10">
                  <c:v>124.688</c:v>
                </c:pt>
                <c:pt idx="11">
                  <c:v>125.654</c:v>
                </c:pt>
                <c:pt idx="12">
                  <c:v>126.61199999999999</c:v>
                </c:pt>
                <c:pt idx="13">
                  <c:v>127.569</c:v>
                </c:pt>
                <c:pt idx="14">
                  <c:v>128.53</c:v>
                </c:pt>
                <c:pt idx="15">
                  <c:v>129.49299999999999</c:v>
                </c:pt>
                <c:pt idx="16">
                  <c:v>130.45400000000001</c:v>
                </c:pt>
                <c:pt idx="17">
                  <c:v>131.40799999999999</c:v>
                </c:pt>
                <c:pt idx="18">
                  <c:v>132.36799999999999</c:v>
                </c:pt>
                <c:pt idx="19">
                  <c:v>133.33099999999999</c:v>
                </c:pt>
                <c:pt idx="20">
                  <c:v>134.29300000000001</c:v>
                </c:pt>
                <c:pt idx="21">
                  <c:v>135.24700000000001</c:v>
                </c:pt>
                <c:pt idx="22">
                  <c:v>136.20699999999999</c:v>
                </c:pt>
                <c:pt idx="23">
                  <c:v>137.173</c:v>
                </c:pt>
                <c:pt idx="24">
                  <c:v>138.13</c:v>
                </c:pt>
                <c:pt idx="25">
                  <c:v>139.096</c:v>
                </c:pt>
                <c:pt idx="26">
                  <c:v>140.05500000000001</c:v>
                </c:pt>
                <c:pt idx="27">
                  <c:v>141.012</c:v>
                </c:pt>
                <c:pt idx="28">
                  <c:v>141.96899999999999</c:v>
                </c:pt>
                <c:pt idx="29">
                  <c:v>142.93600000000001</c:v>
                </c:pt>
                <c:pt idx="30">
                  <c:v>143.887</c:v>
                </c:pt>
                <c:pt idx="31">
                  <c:v>144.85300000000001</c:v>
                </c:pt>
                <c:pt idx="32">
                  <c:v>145.81100000000001</c:v>
                </c:pt>
                <c:pt idx="33">
                  <c:v>146.774</c:v>
                </c:pt>
                <c:pt idx="34">
                  <c:v>147.73500000000001</c:v>
                </c:pt>
                <c:pt idx="35">
                  <c:v>148.68899999999999</c:v>
                </c:pt>
                <c:pt idx="36">
                  <c:v>149.649</c:v>
                </c:pt>
                <c:pt idx="37">
                  <c:v>150.613</c:v>
                </c:pt>
                <c:pt idx="38">
                  <c:v>151.57400000000001</c:v>
                </c:pt>
                <c:pt idx="39">
                  <c:v>152.52799999999999</c:v>
                </c:pt>
                <c:pt idx="40">
                  <c:v>153.49</c:v>
                </c:pt>
                <c:pt idx="41">
                  <c:v>154.45400000000001</c:v>
                </c:pt>
                <c:pt idx="42">
                  <c:v>155.411</c:v>
                </c:pt>
                <c:pt idx="43">
                  <c:v>156.36799999999999</c:v>
                </c:pt>
                <c:pt idx="44">
                  <c:v>157.33500000000001</c:v>
                </c:pt>
                <c:pt idx="45">
                  <c:v>158.29300000000001</c:v>
                </c:pt>
                <c:pt idx="46">
                  <c:v>159.25</c:v>
                </c:pt>
                <c:pt idx="47">
                  <c:v>160.20699999999999</c:v>
                </c:pt>
                <c:pt idx="48">
                  <c:v>161.17400000000001</c:v>
                </c:pt>
                <c:pt idx="49">
                  <c:v>162.13399999999999</c:v>
                </c:pt>
                <c:pt idx="50">
                  <c:v>163.09200000000001</c:v>
                </c:pt>
                <c:pt idx="51">
                  <c:v>164.05500000000001</c:v>
                </c:pt>
                <c:pt idx="52">
                  <c:v>165.01599999999999</c:v>
                </c:pt>
                <c:pt idx="53">
                  <c:v>165.97</c:v>
                </c:pt>
                <c:pt idx="54">
                  <c:v>166.929</c:v>
                </c:pt>
                <c:pt idx="55">
                  <c:v>167.887</c:v>
                </c:pt>
                <c:pt idx="56">
                  <c:v>168.85499999999999</c:v>
                </c:pt>
                <c:pt idx="57">
                  <c:v>169.81299999999999</c:v>
                </c:pt>
                <c:pt idx="58">
                  <c:v>170.768</c:v>
                </c:pt>
                <c:pt idx="59">
                  <c:v>171.73500000000001</c:v>
                </c:pt>
                <c:pt idx="60">
                  <c:v>172.69200000000001</c:v>
                </c:pt>
                <c:pt idx="61">
                  <c:v>173.649</c:v>
                </c:pt>
                <c:pt idx="62">
                  <c:v>174.61600000000001</c:v>
                </c:pt>
                <c:pt idx="63">
                  <c:v>175.57400000000001</c:v>
                </c:pt>
                <c:pt idx="64">
                  <c:v>176.53100000000001</c:v>
                </c:pt>
                <c:pt idx="65">
                  <c:v>177.48699999999999</c:v>
                </c:pt>
                <c:pt idx="66">
                  <c:v>178.44900000000001</c:v>
                </c:pt>
                <c:pt idx="67">
                  <c:v>179.411</c:v>
                </c:pt>
                <c:pt idx="68">
                  <c:v>180.37200000000001</c:v>
                </c:pt>
                <c:pt idx="69">
                  <c:v>181.33600000000001</c:v>
                </c:pt>
                <c:pt idx="70">
                  <c:v>182.28700000000001</c:v>
                </c:pt>
                <c:pt idx="71">
                  <c:v>183.25</c:v>
                </c:pt>
                <c:pt idx="72">
                  <c:v>184.21100000000001</c:v>
                </c:pt>
                <c:pt idx="73">
                  <c:v>185.17500000000001</c:v>
                </c:pt>
                <c:pt idx="74">
                  <c:v>186.136</c:v>
                </c:pt>
                <c:pt idx="75">
                  <c:v>187.09299999999999</c:v>
                </c:pt>
                <c:pt idx="76">
                  <c:v>188.04900000000001</c:v>
                </c:pt>
                <c:pt idx="77">
                  <c:v>189.01599999999999</c:v>
                </c:pt>
                <c:pt idx="78">
                  <c:v>189.97399999999999</c:v>
                </c:pt>
                <c:pt idx="79">
                  <c:v>190.93100000000001</c:v>
                </c:pt>
                <c:pt idx="80">
                  <c:v>191.89099999999999</c:v>
                </c:pt>
                <c:pt idx="81">
                  <c:v>192.85499999999999</c:v>
                </c:pt>
                <c:pt idx="82">
                  <c:v>193.81299999999999</c:v>
                </c:pt>
                <c:pt idx="83">
                  <c:v>194.77199999999999</c:v>
                </c:pt>
                <c:pt idx="84">
                  <c:v>195.72900000000001</c:v>
                </c:pt>
                <c:pt idx="85">
                  <c:v>196.69200000000001</c:v>
                </c:pt>
                <c:pt idx="86">
                  <c:v>197.65199999999999</c:v>
                </c:pt>
                <c:pt idx="87">
                  <c:v>198.607</c:v>
                </c:pt>
                <c:pt idx="88">
                  <c:v>199.56800000000001</c:v>
                </c:pt>
                <c:pt idx="89">
                  <c:v>200.53100000000001</c:v>
                </c:pt>
                <c:pt idx="90">
                  <c:v>201.49199999999999</c:v>
                </c:pt>
                <c:pt idx="91">
                  <c:v>202.45599999999999</c:v>
                </c:pt>
                <c:pt idx="92">
                  <c:v>203.40899999999999</c:v>
                </c:pt>
                <c:pt idx="93">
                  <c:v>204.37200000000001</c:v>
                </c:pt>
                <c:pt idx="94">
                  <c:v>205.33</c:v>
                </c:pt>
                <c:pt idx="95">
                  <c:v>206.28700000000001</c:v>
                </c:pt>
                <c:pt idx="96">
                  <c:v>207.25399999999999</c:v>
                </c:pt>
                <c:pt idx="97">
                  <c:v>208.21100000000001</c:v>
                </c:pt>
                <c:pt idx="98">
                  <c:v>209.16900000000001</c:v>
                </c:pt>
                <c:pt idx="99">
                  <c:v>210.136</c:v>
                </c:pt>
                <c:pt idx="100">
                  <c:v>211.09399999999999</c:v>
                </c:pt>
                <c:pt idx="101">
                  <c:v>212.05199999999999</c:v>
                </c:pt>
                <c:pt idx="102">
                  <c:v>213.01</c:v>
                </c:pt>
                <c:pt idx="103">
                  <c:v>213.97300000000001</c:v>
                </c:pt>
                <c:pt idx="104">
                  <c:v>214.934</c:v>
                </c:pt>
                <c:pt idx="105">
                  <c:v>215.89099999999999</c:v>
                </c:pt>
                <c:pt idx="106">
                  <c:v>216.84899999999999</c:v>
                </c:pt>
                <c:pt idx="107">
                  <c:v>217.81200000000001</c:v>
                </c:pt>
                <c:pt idx="108">
                  <c:v>218.77199999999999</c:v>
                </c:pt>
                <c:pt idx="109">
                  <c:v>219.73099999999999</c:v>
                </c:pt>
                <c:pt idx="110">
                  <c:v>220.696</c:v>
                </c:pt>
                <c:pt idx="111">
                  <c:v>221.65299999999999</c:v>
                </c:pt>
                <c:pt idx="112">
                  <c:v>222.61199999999999</c:v>
                </c:pt>
                <c:pt idx="113">
                  <c:v>223.57599999999999</c:v>
                </c:pt>
                <c:pt idx="114">
                  <c:v>224.536</c:v>
                </c:pt>
                <c:pt idx="115">
                  <c:v>225.49</c:v>
                </c:pt>
                <c:pt idx="116">
                  <c:v>226.45</c:v>
                </c:pt>
                <c:pt idx="117">
                  <c:v>227.40700000000001</c:v>
                </c:pt>
                <c:pt idx="118">
                  <c:v>228.36799999999999</c:v>
                </c:pt>
                <c:pt idx="119">
                  <c:v>229.32900000000001</c:v>
                </c:pt>
                <c:pt idx="120">
                  <c:v>230.29</c:v>
                </c:pt>
                <c:pt idx="121">
                  <c:v>231.25399999999999</c:v>
                </c:pt>
                <c:pt idx="122">
                  <c:v>232.215</c:v>
                </c:pt>
                <c:pt idx="123">
                  <c:v>233.16900000000001</c:v>
                </c:pt>
                <c:pt idx="124">
                  <c:v>234.13</c:v>
                </c:pt>
                <c:pt idx="125">
                  <c:v>235.09299999999999</c:v>
                </c:pt>
                <c:pt idx="126">
                  <c:v>236.05500000000001</c:v>
                </c:pt>
                <c:pt idx="127">
                  <c:v>237.012</c:v>
                </c:pt>
                <c:pt idx="128">
                  <c:v>237.96700000000001</c:v>
                </c:pt>
                <c:pt idx="129">
                  <c:v>238.934</c:v>
                </c:pt>
                <c:pt idx="130">
                  <c:v>239.90299999999999</c:v>
                </c:pt>
                <c:pt idx="131">
                  <c:v>240.85300000000001</c:v>
                </c:pt>
                <c:pt idx="132">
                  <c:v>241.816</c:v>
                </c:pt>
                <c:pt idx="133">
                  <c:v>242.774</c:v>
                </c:pt>
                <c:pt idx="134">
                  <c:v>243.73099999999999</c:v>
                </c:pt>
                <c:pt idx="135">
                  <c:v>244.69</c:v>
                </c:pt>
                <c:pt idx="136">
                  <c:v>245.65600000000001</c:v>
                </c:pt>
                <c:pt idx="137">
                  <c:v>246.613</c:v>
                </c:pt>
                <c:pt idx="138">
                  <c:v>247.57300000000001</c:v>
                </c:pt>
                <c:pt idx="139">
                  <c:v>248.535</c:v>
                </c:pt>
                <c:pt idx="140">
                  <c:v>249.49600000000001</c:v>
                </c:pt>
                <c:pt idx="141">
                  <c:v>250.45</c:v>
                </c:pt>
                <c:pt idx="142">
                  <c:v>251.411</c:v>
                </c:pt>
                <c:pt idx="143">
                  <c:v>252.374</c:v>
                </c:pt>
                <c:pt idx="144">
                  <c:v>253.328</c:v>
                </c:pt>
                <c:pt idx="145">
                  <c:v>254.29</c:v>
                </c:pt>
                <c:pt idx="146">
                  <c:v>255.24799999999999</c:v>
                </c:pt>
                <c:pt idx="147">
                  <c:v>256.21499999999997</c:v>
                </c:pt>
                <c:pt idx="148">
                  <c:v>257.173</c:v>
                </c:pt>
                <c:pt idx="149">
                  <c:v>258.13</c:v>
                </c:pt>
                <c:pt idx="150">
                  <c:v>259.08699999999999</c:v>
                </c:pt>
                <c:pt idx="151">
                  <c:v>260.05399999999997</c:v>
                </c:pt>
                <c:pt idx="152">
                  <c:v>261.012</c:v>
                </c:pt>
                <c:pt idx="153">
                  <c:v>261.97000000000003</c:v>
                </c:pt>
                <c:pt idx="154">
                  <c:v>262.92700000000002</c:v>
                </c:pt>
                <c:pt idx="155">
                  <c:v>263.89299999999997</c:v>
                </c:pt>
              </c:numCache>
            </c:numRef>
          </c:xVal>
          <c:yVal>
            <c:numRef>
              <c:f>'14.08 (19)'!$B$2:$B$164</c:f>
              <c:numCache>
                <c:formatCode>General</c:formatCode>
                <c:ptCount val="163"/>
                <c:pt idx="0">
                  <c:v>49.2</c:v>
                </c:pt>
                <c:pt idx="1">
                  <c:v>49.2</c:v>
                </c:pt>
                <c:pt idx="2">
                  <c:v>49.5</c:v>
                </c:pt>
                <c:pt idx="3">
                  <c:v>49.7</c:v>
                </c:pt>
                <c:pt idx="4">
                  <c:v>49.9</c:v>
                </c:pt>
                <c:pt idx="5">
                  <c:v>50</c:v>
                </c:pt>
                <c:pt idx="6">
                  <c:v>50.1</c:v>
                </c:pt>
                <c:pt idx="7">
                  <c:v>50.2</c:v>
                </c:pt>
                <c:pt idx="8">
                  <c:v>50.3</c:v>
                </c:pt>
                <c:pt idx="9">
                  <c:v>50.7</c:v>
                </c:pt>
                <c:pt idx="10">
                  <c:v>50.9</c:v>
                </c:pt>
                <c:pt idx="11">
                  <c:v>51.1</c:v>
                </c:pt>
                <c:pt idx="12">
                  <c:v>51.3</c:v>
                </c:pt>
                <c:pt idx="13">
                  <c:v>51.4</c:v>
                </c:pt>
                <c:pt idx="14">
                  <c:v>51.5</c:v>
                </c:pt>
                <c:pt idx="15">
                  <c:v>51.6</c:v>
                </c:pt>
                <c:pt idx="16">
                  <c:v>51.7</c:v>
                </c:pt>
                <c:pt idx="17">
                  <c:v>51.8</c:v>
                </c:pt>
                <c:pt idx="18">
                  <c:v>52.2</c:v>
                </c:pt>
                <c:pt idx="19">
                  <c:v>52.4</c:v>
                </c:pt>
                <c:pt idx="20">
                  <c:v>52.6</c:v>
                </c:pt>
                <c:pt idx="21">
                  <c:v>52.8</c:v>
                </c:pt>
                <c:pt idx="22">
                  <c:v>53</c:v>
                </c:pt>
                <c:pt idx="23">
                  <c:v>53.1</c:v>
                </c:pt>
                <c:pt idx="24">
                  <c:v>53.2</c:v>
                </c:pt>
                <c:pt idx="25">
                  <c:v>53.6</c:v>
                </c:pt>
                <c:pt idx="26">
                  <c:v>53.9</c:v>
                </c:pt>
                <c:pt idx="27">
                  <c:v>54.1</c:v>
                </c:pt>
                <c:pt idx="28">
                  <c:v>54.2</c:v>
                </c:pt>
                <c:pt idx="29">
                  <c:v>54.3</c:v>
                </c:pt>
                <c:pt idx="30">
                  <c:v>54.4</c:v>
                </c:pt>
                <c:pt idx="31">
                  <c:v>54.5</c:v>
                </c:pt>
                <c:pt idx="32">
                  <c:v>54.6</c:v>
                </c:pt>
                <c:pt idx="33">
                  <c:v>54.7</c:v>
                </c:pt>
                <c:pt idx="34">
                  <c:v>54.7</c:v>
                </c:pt>
                <c:pt idx="35">
                  <c:v>54.8</c:v>
                </c:pt>
                <c:pt idx="36">
                  <c:v>54.9</c:v>
                </c:pt>
                <c:pt idx="37">
                  <c:v>54.9</c:v>
                </c:pt>
                <c:pt idx="38">
                  <c:v>55</c:v>
                </c:pt>
                <c:pt idx="39">
                  <c:v>55.1</c:v>
                </c:pt>
                <c:pt idx="40">
                  <c:v>55.1</c:v>
                </c:pt>
                <c:pt idx="41">
                  <c:v>55.2</c:v>
                </c:pt>
                <c:pt idx="42">
                  <c:v>55.2</c:v>
                </c:pt>
                <c:pt idx="43">
                  <c:v>55.3</c:v>
                </c:pt>
                <c:pt idx="44">
                  <c:v>55.3</c:v>
                </c:pt>
                <c:pt idx="45">
                  <c:v>55.3</c:v>
                </c:pt>
                <c:pt idx="46">
                  <c:v>55.4</c:v>
                </c:pt>
                <c:pt idx="47">
                  <c:v>55.4</c:v>
                </c:pt>
                <c:pt idx="48">
                  <c:v>55.4</c:v>
                </c:pt>
                <c:pt idx="49">
                  <c:v>55.1</c:v>
                </c:pt>
                <c:pt idx="50">
                  <c:v>55</c:v>
                </c:pt>
                <c:pt idx="51">
                  <c:v>54.9</c:v>
                </c:pt>
                <c:pt idx="52">
                  <c:v>54.9</c:v>
                </c:pt>
                <c:pt idx="53">
                  <c:v>54.9</c:v>
                </c:pt>
                <c:pt idx="54">
                  <c:v>54.9</c:v>
                </c:pt>
                <c:pt idx="55">
                  <c:v>54.8</c:v>
                </c:pt>
                <c:pt idx="56">
                  <c:v>54.8</c:v>
                </c:pt>
                <c:pt idx="57">
                  <c:v>54.8</c:v>
                </c:pt>
                <c:pt idx="58">
                  <c:v>54.8</c:v>
                </c:pt>
                <c:pt idx="59">
                  <c:v>54.8</c:v>
                </c:pt>
                <c:pt idx="60">
                  <c:v>54.7</c:v>
                </c:pt>
                <c:pt idx="61">
                  <c:v>54.7</c:v>
                </c:pt>
                <c:pt idx="62">
                  <c:v>54.7</c:v>
                </c:pt>
                <c:pt idx="63">
                  <c:v>54.6</c:v>
                </c:pt>
                <c:pt idx="64">
                  <c:v>54.6</c:v>
                </c:pt>
                <c:pt idx="65">
                  <c:v>54.5</c:v>
                </c:pt>
                <c:pt idx="66">
                  <c:v>54.5</c:v>
                </c:pt>
                <c:pt idx="67">
                  <c:v>54.4</c:v>
                </c:pt>
                <c:pt idx="68">
                  <c:v>54.3</c:v>
                </c:pt>
                <c:pt idx="69">
                  <c:v>54.3</c:v>
                </c:pt>
                <c:pt idx="70">
                  <c:v>54.2</c:v>
                </c:pt>
                <c:pt idx="71">
                  <c:v>54.1</c:v>
                </c:pt>
                <c:pt idx="72">
                  <c:v>54.1</c:v>
                </c:pt>
                <c:pt idx="73">
                  <c:v>54</c:v>
                </c:pt>
                <c:pt idx="74">
                  <c:v>53.9</c:v>
                </c:pt>
                <c:pt idx="75">
                  <c:v>53.5</c:v>
                </c:pt>
                <c:pt idx="76">
                  <c:v>53.3</c:v>
                </c:pt>
                <c:pt idx="77">
                  <c:v>53.1</c:v>
                </c:pt>
                <c:pt idx="78">
                  <c:v>52.9</c:v>
                </c:pt>
                <c:pt idx="79">
                  <c:v>52.8</c:v>
                </c:pt>
                <c:pt idx="80">
                  <c:v>52.8</c:v>
                </c:pt>
                <c:pt idx="81">
                  <c:v>52.7</c:v>
                </c:pt>
                <c:pt idx="82">
                  <c:v>52.6</c:v>
                </c:pt>
                <c:pt idx="83">
                  <c:v>52.6</c:v>
                </c:pt>
                <c:pt idx="84">
                  <c:v>52.6</c:v>
                </c:pt>
                <c:pt idx="85">
                  <c:v>52.5</c:v>
                </c:pt>
                <c:pt idx="86">
                  <c:v>52.5</c:v>
                </c:pt>
                <c:pt idx="87">
                  <c:v>52.5</c:v>
                </c:pt>
                <c:pt idx="88">
                  <c:v>52.4</c:v>
                </c:pt>
                <c:pt idx="89">
                  <c:v>52.4</c:v>
                </c:pt>
                <c:pt idx="90">
                  <c:v>52.3</c:v>
                </c:pt>
                <c:pt idx="91">
                  <c:v>52.3</c:v>
                </c:pt>
                <c:pt idx="92">
                  <c:v>52.2</c:v>
                </c:pt>
                <c:pt idx="93">
                  <c:v>52.2</c:v>
                </c:pt>
                <c:pt idx="94">
                  <c:v>52.1</c:v>
                </c:pt>
                <c:pt idx="95">
                  <c:v>52</c:v>
                </c:pt>
                <c:pt idx="96">
                  <c:v>51.9</c:v>
                </c:pt>
                <c:pt idx="97">
                  <c:v>51.9</c:v>
                </c:pt>
                <c:pt idx="98">
                  <c:v>51.8</c:v>
                </c:pt>
                <c:pt idx="99">
                  <c:v>51.7</c:v>
                </c:pt>
                <c:pt idx="100">
                  <c:v>51.7</c:v>
                </c:pt>
                <c:pt idx="101">
                  <c:v>51.6</c:v>
                </c:pt>
                <c:pt idx="102">
                  <c:v>51.5</c:v>
                </c:pt>
                <c:pt idx="103">
                  <c:v>51.4</c:v>
                </c:pt>
                <c:pt idx="104">
                  <c:v>51.4</c:v>
                </c:pt>
                <c:pt idx="105">
                  <c:v>51.3</c:v>
                </c:pt>
                <c:pt idx="106">
                  <c:v>51.3</c:v>
                </c:pt>
                <c:pt idx="107">
                  <c:v>51.2</c:v>
                </c:pt>
                <c:pt idx="108">
                  <c:v>51.1</c:v>
                </c:pt>
                <c:pt idx="109">
                  <c:v>51.1</c:v>
                </c:pt>
                <c:pt idx="110">
                  <c:v>51</c:v>
                </c:pt>
                <c:pt idx="111">
                  <c:v>51</c:v>
                </c:pt>
                <c:pt idx="112">
                  <c:v>50.9</c:v>
                </c:pt>
                <c:pt idx="113">
                  <c:v>50.9</c:v>
                </c:pt>
                <c:pt idx="114">
                  <c:v>50.8</c:v>
                </c:pt>
                <c:pt idx="115">
                  <c:v>50.8</c:v>
                </c:pt>
                <c:pt idx="116">
                  <c:v>50.7</c:v>
                </c:pt>
                <c:pt idx="117">
                  <c:v>50.7</c:v>
                </c:pt>
                <c:pt idx="118">
                  <c:v>50.7</c:v>
                </c:pt>
                <c:pt idx="119">
                  <c:v>50.6</c:v>
                </c:pt>
                <c:pt idx="120">
                  <c:v>50.6</c:v>
                </c:pt>
                <c:pt idx="121">
                  <c:v>50.5</c:v>
                </c:pt>
                <c:pt idx="122">
                  <c:v>50.5</c:v>
                </c:pt>
                <c:pt idx="123">
                  <c:v>50.5</c:v>
                </c:pt>
                <c:pt idx="124">
                  <c:v>50.4</c:v>
                </c:pt>
                <c:pt idx="125">
                  <c:v>50.4</c:v>
                </c:pt>
                <c:pt idx="126">
                  <c:v>50.4</c:v>
                </c:pt>
                <c:pt idx="127">
                  <c:v>50.3</c:v>
                </c:pt>
                <c:pt idx="128">
                  <c:v>50.2</c:v>
                </c:pt>
                <c:pt idx="129">
                  <c:v>50.2</c:v>
                </c:pt>
                <c:pt idx="130">
                  <c:v>50.1</c:v>
                </c:pt>
                <c:pt idx="131">
                  <c:v>50.1</c:v>
                </c:pt>
                <c:pt idx="132">
                  <c:v>50.1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49.9</c:v>
                </c:pt>
                <c:pt idx="137">
                  <c:v>49.9</c:v>
                </c:pt>
                <c:pt idx="138">
                  <c:v>49.9</c:v>
                </c:pt>
                <c:pt idx="139">
                  <c:v>49.9</c:v>
                </c:pt>
                <c:pt idx="140">
                  <c:v>49.8</c:v>
                </c:pt>
                <c:pt idx="141">
                  <c:v>49.8</c:v>
                </c:pt>
                <c:pt idx="142">
                  <c:v>49.8</c:v>
                </c:pt>
                <c:pt idx="143">
                  <c:v>49.8</c:v>
                </c:pt>
                <c:pt idx="144">
                  <c:v>49.8</c:v>
                </c:pt>
                <c:pt idx="145">
                  <c:v>49.8</c:v>
                </c:pt>
                <c:pt idx="146">
                  <c:v>49.8</c:v>
                </c:pt>
                <c:pt idx="147">
                  <c:v>49.7</c:v>
                </c:pt>
                <c:pt idx="148">
                  <c:v>49.7</c:v>
                </c:pt>
                <c:pt idx="149">
                  <c:v>49.7</c:v>
                </c:pt>
                <c:pt idx="150">
                  <c:v>49.7</c:v>
                </c:pt>
                <c:pt idx="151">
                  <c:v>49.7</c:v>
                </c:pt>
                <c:pt idx="152">
                  <c:v>49.4</c:v>
                </c:pt>
                <c:pt idx="153">
                  <c:v>49.2</c:v>
                </c:pt>
                <c:pt idx="154">
                  <c:v>49.1</c:v>
                </c:pt>
                <c:pt idx="155">
                  <c:v>49.1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37-4893-9A2E-1B06E43D73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(19)'!$A$2:$A$164</c:f>
              <c:numCache>
                <c:formatCode>General</c:formatCode>
                <c:ptCount val="163"/>
                <c:pt idx="0">
                  <c:v>115.087</c:v>
                </c:pt>
                <c:pt idx="1">
                  <c:v>116.04900000000001</c:v>
                </c:pt>
                <c:pt idx="2">
                  <c:v>117.011</c:v>
                </c:pt>
                <c:pt idx="3">
                  <c:v>117.97499999999999</c:v>
                </c:pt>
                <c:pt idx="4">
                  <c:v>118.92700000000001</c:v>
                </c:pt>
                <c:pt idx="5">
                  <c:v>119.887</c:v>
                </c:pt>
                <c:pt idx="6">
                  <c:v>120.848</c:v>
                </c:pt>
                <c:pt idx="7">
                  <c:v>121.815</c:v>
                </c:pt>
                <c:pt idx="8">
                  <c:v>122.773</c:v>
                </c:pt>
                <c:pt idx="9">
                  <c:v>123.732</c:v>
                </c:pt>
                <c:pt idx="10">
                  <c:v>124.688</c:v>
                </c:pt>
                <c:pt idx="11">
                  <c:v>125.654</c:v>
                </c:pt>
                <c:pt idx="12">
                  <c:v>126.61199999999999</c:v>
                </c:pt>
                <c:pt idx="13">
                  <c:v>127.569</c:v>
                </c:pt>
                <c:pt idx="14">
                  <c:v>128.53</c:v>
                </c:pt>
                <c:pt idx="15">
                  <c:v>129.49299999999999</c:v>
                </c:pt>
                <c:pt idx="16">
                  <c:v>130.45400000000001</c:v>
                </c:pt>
                <c:pt idx="17">
                  <c:v>131.40799999999999</c:v>
                </c:pt>
                <c:pt idx="18">
                  <c:v>132.36799999999999</c:v>
                </c:pt>
                <c:pt idx="19">
                  <c:v>133.33099999999999</c:v>
                </c:pt>
                <c:pt idx="20">
                  <c:v>134.29300000000001</c:v>
                </c:pt>
                <c:pt idx="21">
                  <c:v>135.24700000000001</c:v>
                </c:pt>
                <c:pt idx="22">
                  <c:v>136.20699999999999</c:v>
                </c:pt>
                <c:pt idx="23">
                  <c:v>137.173</c:v>
                </c:pt>
                <c:pt idx="24">
                  <c:v>138.13</c:v>
                </c:pt>
                <c:pt idx="25">
                  <c:v>139.096</c:v>
                </c:pt>
                <c:pt idx="26">
                  <c:v>140.05500000000001</c:v>
                </c:pt>
                <c:pt idx="27">
                  <c:v>141.012</c:v>
                </c:pt>
                <c:pt idx="28">
                  <c:v>141.96899999999999</c:v>
                </c:pt>
                <c:pt idx="29">
                  <c:v>142.93600000000001</c:v>
                </c:pt>
                <c:pt idx="30">
                  <c:v>143.887</c:v>
                </c:pt>
                <c:pt idx="31">
                  <c:v>144.85300000000001</c:v>
                </c:pt>
                <c:pt idx="32">
                  <c:v>145.81100000000001</c:v>
                </c:pt>
                <c:pt idx="33">
                  <c:v>146.774</c:v>
                </c:pt>
                <c:pt idx="34">
                  <c:v>147.73500000000001</c:v>
                </c:pt>
                <c:pt idx="35">
                  <c:v>148.68899999999999</c:v>
                </c:pt>
                <c:pt idx="36">
                  <c:v>149.649</c:v>
                </c:pt>
                <c:pt idx="37">
                  <c:v>150.613</c:v>
                </c:pt>
                <c:pt idx="38">
                  <c:v>151.57400000000001</c:v>
                </c:pt>
                <c:pt idx="39">
                  <c:v>152.52799999999999</c:v>
                </c:pt>
                <c:pt idx="40">
                  <c:v>153.49</c:v>
                </c:pt>
                <c:pt idx="41">
                  <c:v>154.45400000000001</c:v>
                </c:pt>
                <c:pt idx="42">
                  <c:v>155.411</c:v>
                </c:pt>
                <c:pt idx="43">
                  <c:v>156.36799999999999</c:v>
                </c:pt>
                <c:pt idx="44">
                  <c:v>157.33500000000001</c:v>
                </c:pt>
                <c:pt idx="45">
                  <c:v>158.29300000000001</c:v>
                </c:pt>
                <c:pt idx="46">
                  <c:v>159.25</c:v>
                </c:pt>
                <c:pt idx="47">
                  <c:v>160.20699999999999</c:v>
                </c:pt>
                <c:pt idx="48">
                  <c:v>161.17400000000001</c:v>
                </c:pt>
                <c:pt idx="49">
                  <c:v>162.13399999999999</c:v>
                </c:pt>
                <c:pt idx="50">
                  <c:v>163.09200000000001</c:v>
                </c:pt>
                <c:pt idx="51">
                  <c:v>164.05500000000001</c:v>
                </c:pt>
                <c:pt idx="52">
                  <c:v>165.01599999999999</c:v>
                </c:pt>
                <c:pt idx="53">
                  <c:v>165.97</c:v>
                </c:pt>
                <c:pt idx="54">
                  <c:v>166.929</c:v>
                </c:pt>
                <c:pt idx="55">
                  <c:v>167.887</c:v>
                </c:pt>
                <c:pt idx="56">
                  <c:v>168.85499999999999</c:v>
                </c:pt>
                <c:pt idx="57">
                  <c:v>169.81299999999999</c:v>
                </c:pt>
                <c:pt idx="58">
                  <c:v>170.768</c:v>
                </c:pt>
                <c:pt idx="59">
                  <c:v>171.73500000000001</c:v>
                </c:pt>
                <c:pt idx="60">
                  <c:v>172.69200000000001</c:v>
                </c:pt>
                <c:pt idx="61">
                  <c:v>173.649</c:v>
                </c:pt>
                <c:pt idx="62">
                  <c:v>174.61600000000001</c:v>
                </c:pt>
                <c:pt idx="63">
                  <c:v>175.57400000000001</c:v>
                </c:pt>
                <c:pt idx="64">
                  <c:v>176.53100000000001</c:v>
                </c:pt>
                <c:pt idx="65">
                  <c:v>177.48699999999999</c:v>
                </c:pt>
                <c:pt idx="66">
                  <c:v>178.44900000000001</c:v>
                </c:pt>
                <c:pt idx="67">
                  <c:v>179.411</c:v>
                </c:pt>
                <c:pt idx="68">
                  <c:v>180.37200000000001</c:v>
                </c:pt>
                <c:pt idx="69">
                  <c:v>181.33600000000001</c:v>
                </c:pt>
                <c:pt idx="70">
                  <c:v>182.28700000000001</c:v>
                </c:pt>
                <c:pt idx="71">
                  <c:v>183.25</c:v>
                </c:pt>
                <c:pt idx="72">
                  <c:v>184.21100000000001</c:v>
                </c:pt>
                <c:pt idx="73">
                  <c:v>185.17500000000001</c:v>
                </c:pt>
                <c:pt idx="74">
                  <c:v>186.136</c:v>
                </c:pt>
                <c:pt idx="75">
                  <c:v>187.09299999999999</c:v>
                </c:pt>
                <c:pt idx="76">
                  <c:v>188.04900000000001</c:v>
                </c:pt>
                <c:pt idx="77">
                  <c:v>189.01599999999999</c:v>
                </c:pt>
                <c:pt idx="78">
                  <c:v>189.97399999999999</c:v>
                </c:pt>
                <c:pt idx="79">
                  <c:v>190.93100000000001</c:v>
                </c:pt>
                <c:pt idx="80">
                  <c:v>191.89099999999999</c:v>
                </c:pt>
                <c:pt idx="81">
                  <c:v>192.85499999999999</c:v>
                </c:pt>
                <c:pt idx="82">
                  <c:v>193.81299999999999</c:v>
                </c:pt>
                <c:pt idx="83">
                  <c:v>194.77199999999999</c:v>
                </c:pt>
                <c:pt idx="84">
                  <c:v>195.72900000000001</c:v>
                </c:pt>
                <c:pt idx="85">
                  <c:v>196.69200000000001</c:v>
                </c:pt>
                <c:pt idx="86">
                  <c:v>197.65199999999999</c:v>
                </c:pt>
                <c:pt idx="87">
                  <c:v>198.607</c:v>
                </c:pt>
                <c:pt idx="88">
                  <c:v>199.56800000000001</c:v>
                </c:pt>
                <c:pt idx="89">
                  <c:v>200.53100000000001</c:v>
                </c:pt>
                <c:pt idx="90">
                  <c:v>201.49199999999999</c:v>
                </c:pt>
                <c:pt idx="91">
                  <c:v>202.45599999999999</c:v>
                </c:pt>
                <c:pt idx="92">
                  <c:v>203.40899999999999</c:v>
                </c:pt>
                <c:pt idx="93">
                  <c:v>204.37200000000001</c:v>
                </c:pt>
                <c:pt idx="94">
                  <c:v>205.33</c:v>
                </c:pt>
                <c:pt idx="95">
                  <c:v>206.28700000000001</c:v>
                </c:pt>
                <c:pt idx="96">
                  <c:v>207.25399999999999</c:v>
                </c:pt>
                <c:pt idx="97">
                  <c:v>208.21100000000001</c:v>
                </c:pt>
                <c:pt idx="98">
                  <c:v>209.16900000000001</c:v>
                </c:pt>
                <c:pt idx="99">
                  <c:v>210.136</c:v>
                </c:pt>
                <c:pt idx="100">
                  <c:v>211.09399999999999</c:v>
                </c:pt>
                <c:pt idx="101">
                  <c:v>212.05199999999999</c:v>
                </c:pt>
                <c:pt idx="102">
                  <c:v>213.01</c:v>
                </c:pt>
                <c:pt idx="103">
                  <c:v>213.97300000000001</c:v>
                </c:pt>
                <c:pt idx="104">
                  <c:v>214.934</c:v>
                </c:pt>
                <c:pt idx="105">
                  <c:v>215.89099999999999</c:v>
                </c:pt>
                <c:pt idx="106">
                  <c:v>216.84899999999999</c:v>
                </c:pt>
                <c:pt idx="107">
                  <c:v>217.81200000000001</c:v>
                </c:pt>
                <c:pt idx="108">
                  <c:v>218.77199999999999</c:v>
                </c:pt>
                <c:pt idx="109">
                  <c:v>219.73099999999999</c:v>
                </c:pt>
                <c:pt idx="110">
                  <c:v>220.696</c:v>
                </c:pt>
                <c:pt idx="111">
                  <c:v>221.65299999999999</c:v>
                </c:pt>
                <c:pt idx="112">
                  <c:v>222.61199999999999</c:v>
                </c:pt>
                <c:pt idx="113">
                  <c:v>223.57599999999999</c:v>
                </c:pt>
                <c:pt idx="114">
                  <c:v>224.536</c:v>
                </c:pt>
                <c:pt idx="115">
                  <c:v>225.49</c:v>
                </c:pt>
                <c:pt idx="116">
                  <c:v>226.45</c:v>
                </c:pt>
                <c:pt idx="117">
                  <c:v>227.40700000000001</c:v>
                </c:pt>
                <c:pt idx="118">
                  <c:v>228.36799999999999</c:v>
                </c:pt>
                <c:pt idx="119">
                  <c:v>229.32900000000001</c:v>
                </c:pt>
                <c:pt idx="120">
                  <c:v>230.29</c:v>
                </c:pt>
                <c:pt idx="121">
                  <c:v>231.25399999999999</c:v>
                </c:pt>
                <c:pt idx="122">
                  <c:v>232.215</c:v>
                </c:pt>
                <c:pt idx="123">
                  <c:v>233.16900000000001</c:v>
                </c:pt>
                <c:pt idx="124">
                  <c:v>234.13</c:v>
                </c:pt>
                <c:pt idx="125">
                  <c:v>235.09299999999999</c:v>
                </c:pt>
                <c:pt idx="126">
                  <c:v>236.05500000000001</c:v>
                </c:pt>
                <c:pt idx="127">
                  <c:v>237.012</c:v>
                </c:pt>
                <c:pt idx="128">
                  <c:v>237.96700000000001</c:v>
                </c:pt>
                <c:pt idx="129">
                  <c:v>238.934</c:v>
                </c:pt>
                <c:pt idx="130">
                  <c:v>239.90299999999999</c:v>
                </c:pt>
                <c:pt idx="131">
                  <c:v>240.85300000000001</c:v>
                </c:pt>
                <c:pt idx="132">
                  <c:v>241.816</c:v>
                </c:pt>
                <c:pt idx="133">
                  <c:v>242.774</c:v>
                </c:pt>
                <c:pt idx="134">
                  <c:v>243.73099999999999</c:v>
                </c:pt>
                <c:pt idx="135">
                  <c:v>244.69</c:v>
                </c:pt>
                <c:pt idx="136">
                  <c:v>245.65600000000001</c:v>
                </c:pt>
                <c:pt idx="137">
                  <c:v>246.613</c:v>
                </c:pt>
                <c:pt idx="138">
                  <c:v>247.57300000000001</c:v>
                </c:pt>
                <c:pt idx="139">
                  <c:v>248.535</c:v>
                </c:pt>
                <c:pt idx="140">
                  <c:v>249.49600000000001</c:v>
                </c:pt>
                <c:pt idx="141">
                  <c:v>250.45</c:v>
                </c:pt>
                <c:pt idx="142">
                  <c:v>251.411</c:v>
                </c:pt>
                <c:pt idx="143">
                  <c:v>252.374</c:v>
                </c:pt>
                <c:pt idx="144">
                  <c:v>253.328</c:v>
                </c:pt>
                <c:pt idx="145">
                  <c:v>254.29</c:v>
                </c:pt>
                <c:pt idx="146">
                  <c:v>255.24799999999999</c:v>
                </c:pt>
                <c:pt idx="147">
                  <c:v>256.21499999999997</c:v>
                </c:pt>
                <c:pt idx="148">
                  <c:v>257.173</c:v>
                </c:pt>
                <c:pt idx="149">
                  <c:v>258.13</c:v>
                </c:pt>
                <c:pt idx="150">
                  <c:v>259.08699999999999</c:v>
                </c:pt>
                <c:pt idx="151">
                  <c:v>260.05399999999997</c:v>
                </c:pt>
                <c:pt idx="152">
                  <c:v>261.012</c:v>
                </c:pt>
                <c:pt idx="153">
                  <c:v>261.97000000000003</c:v>
                </c:pt>
                <c:pt idx="154">
                  <c:v>262.92700000000002</c:v>
                </c:pt>
                <c:pt idx="155">
                  <c:v>263.89299999999997</c:v>
                </c:pt>
              </c:numCache>
            </c:numRef>
          </c:xVal>
          <c:yVal>
            <c:numRef>
              <c:f>'14.08 (19)'!$C$2:$C$164</c:f>
              <c:numCache>
                <c:formatCode>0.0</c:formatCode>
                <c:ptCount val="163"/>
                <c:pt idx="0">
                  <c:v>49.2</c:v>
                </c:pt>
                <c:pt idx="1">
                  <c:v>49.199353520691375</c:v>
                </c:pt>
                <c:pt idx="2">
                  <c:v>49.198707041382747</c:v>
                </c:pt>
                <c:pt idx="3">
                  <c:v>49.198059218042289</c:v>
                </c:pt>
                <c:pt idx="4">
                  <c:v>49.197419458892789</c:v>
                </c:pt>
                <c:pt idx="5">
                  <c:v>49.196774323615983</c:v>
                </c:pt>
                <c:pt idx="6">
                  <c:v>49.196128516323263</c:v>
                </c:pt>
                <c:pt idx="7">
                  <c:v>49.195478676935068</c:v>
                </c:pt>
                <c:pt idx="8">
                  <c:v>49.194834885690092</c:v>
                </c:pt>
                <c:pt idx="9">
                  <c:v>49.194190422429202</c:v>
                </c:pt>
                <c:pt idx="10">
                  <c:v>49.193547975216049</c:v>
                </c:pt>
                <c:pt idx="11">
                  <c:v>49.192898807843768</c:v>
                </c:pt>
                <c:pt idx="12">
                  <c:v>49.192255016598793</c:v>
                </c:pt>
                <c:pt idx="13">
                  <c:v>49.191611897369732</c:v>
                </c:pt>
                <c:pt idx="14">
                  <c:v>49.190966090077012</c:v>
                </c:pt>
                <c:pt idx="15">
                  <c:v>49.190318938752469</c:v>
                </c:pt>
                <c:pt idx="16">
                  <c:v>49.189673131459749</c:v>
                </c:pt>
                <c:pt idx="17">
                  <c:v>49.189032028278426</c:v>
                </c:pt>
                <c:pt idx="18">
                  <c:v>49.188386893001621</c:v>
                </c:pt>
                <c:pt idx="19">
                  <c:v>49.187739741677078</c:v>
                </c:pt>
                <c:pt idx="20">
                  <c:v>49.18709326236845</c:v>
                </c:pt>
                <c:pt idx="21">
                  <c:v>49.186452159187127</c:v>
                </c:pt>
                <c:pt idx="22">
                  <c:v>49.185807023910321</c:v>
                </c:pt>
                <c:pt idx="23">
                  <c:v>49.185157856538041</c:v>
                </c:pt>
                <c:pt idx="24">
                  <c:v>49.18451473730898</c:v>
                </c:pt>
                <c:pt idx="25">
                  <c:v>49.1838655699367</c:v>
                </c:pt>
                <c:pt idx="26">
                  <c:v>49.183221106675809</c:v>
                </c:pt>
                <c:pt idx="27">
                  <c:v>49.182577987446749</c:v>
                </c:pt>
                <c:pt idx="28">
                  <c:v>49.181934868217688</c:v>
                </c:pt>
                <c:pt idx="29">
                  <c:v>49.181285028829492</c:v>
                </c:pt>
                <c:pt idx="30">
                  <c:v>49.180645941695907</c:v>
                </c:pt>
                <c:pt idx="31">
                  <c:v>49.179996774323627</c:v>
                </c:pt>
                <c:pt idx="32">
                  <c:v>49.179352983078651</c:v>
                </c:pt>
                <c:pt idx="33">
                  <c:v>49.178705831754108</c:v>
                </c:pt>
                <c:pt idx="34">
                  <c:v>49.178060024461388</c:v>
                </c:pt>
                <c:pt idx="35">
                  <c:v>49.177418921280065</c:v>
                </c:pt>
                <c:pt idx="36">
                  <c:v>49.17677378600326</c:v>
                </c:pt>
                <c:pt idx="37">
                  <c:v>49.176125962662802</c:v>
                </c:pt>
                <c:pt idx="38">
                  <c:v>49.175480155370082</c:v>
                </c:pt>
                <c:pt idx="39">
                  <c:v>49.174839052188759</c:v>
                </c:pt>
                <c:pt idx="40">
                  <c:v>49.174192572880131</c:v>
                </c:pt>
                <c:pt idx="41">
                  <c:v>49.173544749539673</c:v>
                </c:pt>
                <c:pt idx="42">
                  <c:v>49.172901630310612</c:v>
                </c:pt>
                <c:pt idx="43">
                  <c:v>49.172258511081552</c:v>
                </c:pt>
                <c:pt idx="44">
                  <c:v>49.171608671693356</c:v>
                </c:pt>
                <c:pt idx="45">
                  <c:v>49.170964880448381</c:v>
                </c:pt>
                <c:pt idx="46">
                  <c:v>49.17032176121932</c:v>
                </c:pt>
                <c:pt idx="47">
                  <c:v>49.169678641990259</c:v>
                </c:pt>
                <c:pt idx="48">
                  <c:v>49.169028802602064</c:v>
                </c:pt>
                <c:pt idx="49">
                  <c:v>49.168383667325259</c:v>
                </c:pt>
                <c:pt idx="50">
                  <c:v>49.167739876080283</c:v>
                </c:pt>
                <c:pt idx="51">
                  <c:v>49.16709272475574</c:v>
                </c:pt>
                <c:pt idx="52">
                  <c:v>49.16644691746302</c:v>
                </c:pt>
                <c:pt idx="53">
                  <c:v>49.165805814281697</c:v>
                </c:pt>
                <c:pt idx="54">
                  <c:v>49.165161351020807</c:v>
                </c:pt>
                <c:pt idx="55">
                  <c:v>49.164517559775831</c:v>
                </c:pt>
                <c:pt idx="56">
                  <c:v>49.163867048371721</c:v>
                </c:pt>
                <c:pt idx="57">
                  <c:v>49.163223257126745</c:v>
                </c:pt>
                <c:pt idx="58">
                  <c:v>49.162581481929507</c:v>
                </c:pt>
                <c:pt idx="59">
                  <c:v>49.161931642541312</c:v>
                </c:pt>
                <c:pt idx="60">
                  <c:v>49.161288523312251</c:v>
                </c:pt>
                <c:pt idx="61">
                  <c:v>49.160645404083191</c:v>
                </c:pt>
                <c:pt idx="62">
                  <c:v>49.159995564694995</c:v>
                </c:pt>
                <c:pt idx="63">
                  <c:v>49.15935177345002</c:v>
                </c:pt>
                <c:pt idx="64">
                  <c:v>49.158708654220959</c:v>
                </c:pt>
                <c:pt idx="65">
                  <c:v>49.158066207007806</c:v>
                </c:pt>
                <c:pt idx="66">
                  <c:v>49.157419727699178</c:v>
                </c:pt>
                <c:pt idx="67">
                  <c:v>49.15677324839055</c:v>
                </c:pt>
                <c:pt idx="68">
                  <c:v>49.15612744109783</c:v>
                </c:pt>
                <c:pt idx="69">
                  <c:v>49.155479617757372</c:v>
                </c:pt>
                <c:pt idx="70">
                  <c:v>49.154840530623787</c:v>
                </c:pt>
                <c:pt idx="71">
                  <c:v>49.154193379299244</c:v>
                </c:pt>
                <c:pt idx="72">
                  <c:v>49.153547572006524</c:v>
                </c:pt>
                <c:pt idx="73">
                  <c:v>49.152899748666066</c:v>
                </c:pt>
                <c:pt idx="74">
                  <c:v>49.152253941373345</c:v>
                </c:pt>
                <c:pt idx="75">
                  <c:v>49.151610822144285</c:v>
                </c:pt>
                <c:pt idx="76">
                  <c:v>49.150968374931132</c:v>
                </c:pt>
                <c:pt idx="77">
                  <c:v>49.150318535542937</c:v>
                </c:pt>
                <c:pt idx="78">
                  <c:v>49.149674744297961</c:v>
                </c:pt>
                <c:pt idx="79">
                  <c:v>49.149031625068901</c:v>
                </c:pt>
                <c:pt idx="80">
                  <c:v>49.148386489792095</c:v>
                </c:pt>
                <c:pt idx="81">
                  <c:v>49.147738666451637</c:v>
                </c:pt>
                <c:pt idx="82">
                  <c:v>49.147094875206662</c:v>
                </c:pt>
                <c:pt idx="83">
                  <c:v>49.146450411945771</c:v>
                </c:pt>
                <c:pt idx="84">
                  <c:v>49.145807292716711</c:v>
                </c:pt>
                <c:pt idx="85">
                  <c:v>49.145160141392168</c:v>
                </c:pt>
                <c:pt idx="86">
                  <c:v>49.144515006115363</c:v>
                </c:pt>
                <c:pt idx="87">
                  <c:v>49.143873230918125</c:v>
                </c:pt>
                <c:pt idx="88">
                  <c:v>49.143227423625405</c:v>
                </c:pt>
                <c:pt idx="89">
                  <c:v>49.142580272300862</c:v>
                </c:pt>
                <c:pt idx="90">
                  <c:v>49.141934465008141</c:v>
                </c:pt>
                <c:pt idx="91">
                  <c:v>49.141286641667683</c:v>
                </c:pt>
                <c:pt idx="92">
                  <c:v>49.140646210502275</c:v>
                </c:pt>
                <c:pt idx="93">
                  <c:v>49.139999059177732</c:v>
                </c:pt>
                <c:pt idx="94">
                  <c:v>49.139355267932757</c:v>
                </c:pt>
                <c:pt idx="95">
                  <c:v>49.138712148703696</c:v>
                </c:pt>
                <c:pt idx="96">
                  <c:v>49.138062309315501</c:v>
                </c:pt>
                <c:pt idx="97">
                  <c:v>49.13741919008644</c:v>
                </c:pt>
                <c:pt idx="98">
                  <c:v>49.136775398841465</c:v>
                </c:pt>
                <c:pt idx="99">
                  <c:v>49.136125559453269</c:v>
                </c:pt>
                <c:pt idx="100">
                  <c:v>49.135481768208294</c:v>
                </c:pt>
                <c:pt idx="101">
                  <c:v>49.134837976963318</c:v>
                </c:pt>
                <c:pt idx="102">
                  <c:v>49.134194185718343</c:v>
                </c:pt>
                <c:pt idx="103">
                  <c:v>49.1335470343938</c:v>
                </c:pt>
                <c:pt idx="104">
                  <c:v>49.13290122710108</c:v>
                </c:pt>
                <c:pt idx="105">
                  <c:v>49.132258107872019</c:v>
                </c:pt>
                <c:pt idx="106">
                  <c:v>49.131614316627044</c:v>
                </c:pt>
                <c:pt idx="107">
                  <c:v>49.130967165302501</c:v>
                </c:pt>
                <c:pt idx="108">
                  <c:v>49.130322030025695</c:v>
                </c:pt>
                <c:pt idx="109">
                  <c:v>49.129677566764805</c:v>
                </c:pt>
                <c:pt idx="110">
                  <c:v>49.129029071408432</c:v>
                </c:pt>
                <c:pt idx="111">
                  <c:v>49.128385952179372</c:v>
                </c:pt>
                <c:pt idx="112">
                  <c:v>49.127741488918481</c:v>
                </c:pt>
                <c:pt idx="113">
                  <c:v>49.127093665578023</c:v>
                </c:pt>
                <c:pt idx="114">
                  <c:v>49.126448530301218</c:v>
                </c:pt>
                <c:pt idx="115">
                  <c:v>49.125807427119895</c:v>
                </c:pt>
                <c:pt idx="116">
                  <c:v>49.12516229184309</c:v>
                </c:pt>
                <c:pt idx="117">
                  <c:v>49.124519172614029</c:v>
                </c:pt>
                <c:pt idx="118">
                  <c:v>49.123873365321309</c:v>
                </c:pt>
                <c:pt idx="119">
                  <c:v>49.123227558028589</c:v>
                </c:pt>
                <c:pt idx="120">
                  <c:v>49.122581750735868</c:v>
                </c:pt>
                <c:pt idx="121">
                  <c:v>49.121933927395411</c:v>
                </c:pt>
                <c:pt idx="122">
                  <c:v>49.12128812010269</c:v>
                </c:pt>
                <c:pt idx="123">
                  <c:v>49.120647016921367</c:v>
                </c:pt>
                <c:pt idx="124">
                  <c:v>49.120001209628647</c:v>
                </c:pt>
                <c:pt idx="125">
                  <c:v>49.119354058304104</c:v>
                </c:pt>
                <c:pt idx="126">
                  <c:v>49.118707578995476</c:v>
                </c:pt>
                <c:pt idx="127">
                  <c:v>49.118064459766416</c:v>
                </c:pt>
                <c:pt idx="128">
                  <c:v>49.117422684569178</c:v>
                </c:pt>
                <c:pt idx="129">
                  <c:v>49.116772845180982</c:v>
                </c:pt>
                <c:pt idx="130">
                  <c:v>49.116121661760957</c:v>
                </c:pt>
                <c:pt idx="131">
                  <c:v>49.115483246643286</c:v>
                </c:pt>
                <c:pt idx="132">
                  <c:v>49.114836095318744</c:v>
                </c:pt>
                <c:pt idx="133">
                  <c:v>49.114192304073768</c:v>
                </c:pt>
                <c:pt idx="134">
                  <c:v>49.113549184844707</c:v>
                </c:pt>
                <c:pt idx="135">
                  <c:v>49.112904721583817</c:v>
                </c:pt>
                <c:pt idx="136">
                  <c:v>49.112255554211536</c:v>
                </c:pt>
                <c:pt idx="137">
                  <c:v>49.111612434982476</c:v>
                </c:pt>
                <c:pt idx="138">
                  <c:v>49.110967299705671</c:v>
                </c:pt>
                <c:pt idx="139">
                  <c:v>49.110320820397042</c:v>
                </c:pt>
                <c:pt idx="140">
                  <c:v>49.109675013104322</c:v>
                </c:pt>
                <c:pt idx="141">
                  <c:v>49.109033909922999</c:v>
                </c:pt>
                <c:pt idx="142">
                  <c:v>49.108388102630279</c:v>
                </c:pt>
                <c:pt idx="143">
                  <c:v>49.107740951305736</c:v>
                </c:pt>
                <c:pt idx="144">
                  <c:v>49.107099848124413</c:v>
                </c:pt>
                <c:pt idx="145">
                  <c:v>49.106453368815785</c:v>
                </c:pt>
                <c:pt idx="146">
                  <c:v>49.10580957757081</c:v>
                </c:pt>
                <c:pt idx="147">
                  <c:v>49.105159738182614</c:v>
                </c:pt>
                <c:pt idx="148">
                  <c:v>49.104515946937639</c:v>
                </c:pt>
                <c:pt idx="149">
                  <c:v>49.103872827708578</c:v>
                </c:pt>
                <c:pt idx="150">
                  <c:v>49.103229708479518</c:v>
                </c:pt>
                <c:pt idx="151">
                  <c:v>49.102579869091322</c:v>
                </c:pt>
                <c:pt idx="152">
                  <c:v>49.101936077846347</c:v>
                </c:pt>
                <c:pt idx="153">
                  <c:v>49.101292286601371</c:v>
                </c:pt>
                <c:pt idx="154">
                  <c:v>49.10064916737231</c:v>
                </c:pt>
                <c:pt idx="155">
                  <c:v>49.1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37-4893-9A2E-1B06E43D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21952"/>
        <c:axId val="126627840"/>
      </c:scatterChart>
      <c:valAx>
        <c:axId val="12662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6627840"/>
        <c:crosses val="autoZero"/>
        <c:crossBetween val="midCat"/>
      </c:valAx>
      <c:valAx>
        <c:axId val="1266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219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7574042970656063"/>
          <c:y val="0.17034864736396138"/>
          <c:w val="0.5884134346220421"/>
          <c:h val="0.731219542439084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'14.08 (19)'!$M$1</c:f>
              <c:strCache>
                <c:ptCount val="1"/>
                <c:pt idx="0">
                  <c:v>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'14.08 (19)'!$L$2:$L$283</c:f>
              <c:numCache>
                <c:formatCode>General</c:formatCode>
                <c:ptCount val="282"/>
                <c:pt idx="0">
                  <c:v>143.95099999999999</c:v>
                </c:pt>
                <c:pt idx="1">
                  <c:v>144.91</c:v>
                </c:pt>
                <c:pt idx="2">
                  <c:v>145.87</c:v>
                </c:pt>
                <c:pt idx="3">
                  <c:v>146.83000000000001</c:v>
                </c:pt>
                <c:pt idx="4">
                  <c:v>147.791</c:v>
                </c:pt>
                <c:pt idx="5">
                  <c:v>148.755</c:v>
                </c:pt>
                <c:pt idx="6">
                  <c:v>149.71600000000001</c:v>
                </c:pt>
                <c:pt idx="7">
                  <c:v>150.66999999999999</c:v>
                </c:pt>
                <c:pt idx="8">
                  <c:v>151.63</c:v>
                </c:pt>
                <c:pt idx="9">
                  <c:v>152.59399999999999</c:v>
                </c:pt>
                <c:pt idx="10">
                  <c:v>153.547</c:v>
                </c:pt>
                <c:pt idx="11">
                  <c:v>154.51</c:v>
                </c:pt>
                <c:pt idx="12">
                  <c:v>155.46799999999999</c:v>
                </c:pt>
                <c:pt idx="13">
                  <c:v>156.435</c:v>
                </c:pt>
                <c:pt idx="14">
                  <c:v>157.393</c:v>
                </c:pt>
                <c:pt idx="15">
                  <c:v>158.34899999999999</c:v>
                </c:pt>
                <c:pt idx="16">
                  <c:v>159.30699999999999</c:v>
                </c:pt>
                <c:pt idx="17">
                  <c:v>160.274</c:v>
                </c:pt>
                <c:pt idx="18">
                  <c:v>161.232</c:v>
                </c:pt>
                <c:pt idx="19">
                  <c:v>162.191</c:v>
                </c:pt>
                <c:pt idx="20">
                  <c:v>163.148</c:v>
                </c:pt>
                <c:pt idx="21">
                  <c:v>164.11099999999999</c:v>
                </c:pt>
                <c:pt idx="22">
                  <c:v>165.071</c:v>
                </c:pt>
                <c:pt idx="23">
                  <c:v>166.036</c:v>
                </c:pt>
                <c:pt idx="24">
                  <c:v>166.99600000000001</c:v>
                </c:pt>
                <c:pt idx="25">
                  <c:v>167.95099999999999</c:v>
                </c:pt>
                <c:pt idx="26">
                  <c:v>168.91</c:v>
                </c:pt>
                <c:pt idx="27">
                  <c:v>169.87200000000001</c:v>
                </c:pt>
                <c:pt idx="28">
                  <c:v>170.834</c:v>
                </c:pt>
                <c:pt idx="29">
                  <c:v>171.792</c:v>
                </c:pt>
                <c:pt idx="30">
                  <c:v>172.749</c:v>
                </c:pt>
                <c:pt idx="31">
                  <c:v>173.71600000000001</c:v>
                </c:pt>
                <c:pt idx="32">
                  <c:v>174.67400000000001</c:v>
                </c:pt>
                <c:pt idx="33">
                  <c:v>175.631</c:v>
                </c:pt>
                <c:pt idx="34">
                  <c:v>176.58799999999999</c:v>
                </c:pt>
                <c:pt idx="35">
                  <c:v>177.55500000000001</c:v>
                </c:pt>
                <c:pt idx="36">
                  <c:v>178.50700000000001</c:v>
                </c:pt>
                <c:pt idx="37">
                  <c:v>179.46700000000001</c:v>
                </c:pt>
                <c:pt idx="38">
                  <c:v>180.428</c:v>
                </c:pt>
                <c:pt idx="39">
                  <c:v>181.392</c:v>
                </c:pt>
                <c:pt idx="40">
                  <c:v>182.35300000000001</c:v>
                </c:pt>
                <c:pt idx="41">
                  <c:v>183.30699999999999</c:v>
                </c:pt>
                <c:pt idx="42">
                  <c:v>184.267</c:v>
                </c:pt>
                <c:pt idx="43">
                  <c:v>185.23099999999999</c:v>
                </c:pt>
                <c:pt idx="44">
                  <c:v>186.19200000000001</c:v>
                </c:pt>
                <c:pt idx="45">
                  <c:v>187.15</c:v>
                </c:pt>
                <c:pt idx="46">
                  <c:v>188.114</c:v>
                </c:pt>
                <c:pt idx="47">
                  <c:v>189.072</c:v>
                </c:pt>
                <c:pt idx="48">
                  <c:v>190.029</c:v>
                </c:pt>
                <c:pt idx="49">
                  <c:v>190.98699999999999</c:v>
                </c:pt>
                <c:pt idx="50">
                  <c:v>191.95400000000001</c:v>
                </c:pt>
                <c:pt idx="51">
                  <c:v>192.91200000000001</c:v>
                </c:pt>
                <c:pt idx="52">
                  <c:v>193.87200000000001</c:v>
                </c:pt>
                <c:pt idx="53">
                  <c:v>194.828</c:v>
                </c:pt>
                <c:pt idx="54">
                  <c:v>195.79499999999999</c:v>
                </c:pt>
                <c:pt idx="55">
                  <c:v>196.749</c:v>
                </c:pt>
                <c:pt idx="56">
                  <c:v>197.709</c:v>
                </c:pt>
                <c:pt idx="57">
                  <c:v>198.673</c:v>
                </c:pt>
                <c:pt idx="58">
                  <c:v>199.63300000000001</c:v>
                </c:pt>
                <c:pt idx="59">
                  <c:v>200.58799999999999</c:v>
                </c:pt>
                <c:pt idx="60">
                  <c:v>201.548</c:v>
                </c:pt>
                <c:pt idx="61">
                  <c:v>202.512</c:v>
                </c:pt>
                <c:pt idx="62">
                  <c:v>203.47499999999999</c:v>
                </c:pt>
                <c:pt idx="63">
                  <c:v>204.429</c:v>
                </c:pt>
                <c:pt idx="64">
                  <c:v>205.39599999999999</c:v>
                </c:pt>
                <c:pt idx="65">
                  <c:v>206.35400000000001</c:v>
                </c:pt>
                <c:pt idx="66">
                  <c:v>207.31100000000001</c:v>
                </c:pt>
                <c:pt idx="67">
                  <c:v>208.268</c:v>
                </c:pt>
                <c:pt idx="68">
                  <c:v>209.23500000000001</c:v>
                </c:pt>
                <c:pt idx="69">
                  <c:v>210.19300000000001</c:v>
                </c:pt>
                <c:pt idx="70">
                  <c:v>211.15</c:v>
                </c:pt>
                <c:pt idx="71">
                  <c:v>212.10900000000001</c:v>
                </c:pt>
                <c:pt idx="72">
                  <c:v>213.07499999999999</c:v>
                </c:pt>
                <c:pt idx="73">
                  <c:v>214.03</c:v>
                </c:pt>
                <c:pt idx="74">
                  <c:v>214.99</c:v>
                </c:pt>
                <c:pt idx="75">
                  <c:v>215.95400000000001</c:v>
                </c:pt>
                <c:pt idx="76">
                  <c:v>216.91499999999999</c:v>
                </c:pt>
                <c:pt idx="77">
                  <c:v>217.87200000000001</c:v>
                </c:pt>
                <c:pt idx="78">
                  <c:v>218.82900000000001</c:v>
                </c:pt>
                <c:pt idx="79">
                  <c:v>219.78700000000001</c:v>
                </c:pt>
                <c:pt idx="80">
                  <c:v>220.75200000000001</c:v>
                </c:pt>
                <c:pt idx="81">
                  <c:v>221.709</c:v>
                </c:pt>
                <c:pt idx="82">
                  <c:v>222.66900000000001</c:v>
                </c:pt>
                <c:pt idx="83">
                  <c:v>223.63499999999999</c:v>
                </c:pt>
                <c:pt idx="84">
                  <c:v>224.59200000000001</c:v>
                </c:pt>
                <c:pt idx="85">
                  <c:v>225.547</c:v>
                </c:pt>
                <c:pt idx="86">
                  <c:v>226.51499999999999</c:v>
                </c:pt>
                <c:pt idx="87">
                  <c:v>227.47300000000001</c:v>
                </c:pt>
                <c:pt idx="88">
                  <c:v>228.435</c:v>
                </c:pt>
                <c:pt idx="89">
                  <c:v>229.39599999999999</c:v>
                </c:pt>
                <c:pt idx="90">
                  <c:v>230.35599999999999</c:v>
                </c:pt>
                <c:pt idx="91">
                  <c:v>231.31100000000001</c:v>
                </c:pt>
                <c:pt idx="92">
                  <c:v>232.27099999999999</c:v>
                </c:pt>
                <c:pt idx="93">
                  <c:v>233.23500000000001</c:v>
                </c:pt>
                <c:pt idx="94">
                  <c:v>234.19499999999999</c:v>
                </c:pt>
                <c:pt idx="95">
                  <c:v>235.15</c:v>
                </c:pt>
                <c:pt idx="96">
                  <c:v>236.11</c:v>
                </c:pt>
                <c:pt idx="97">
                  <c:v>237.06800000000001</c:v>
                </c:pt>
                <c:pt idx="98">
                  <c:v>238.03299999999999</c:v>
                </c:pt>
                <c:pt idx="99">
                  <c:v>238.99100000000001</c:v>
                </c:pt>
                <c:pt idx="100">
                  <c:v>239.94800000000001</c:v>
                </c:pt>
                <c:pt idx="101">
                  <c:v>240.91499999999999</c:v>
                </c:pt>
                <c:pt idx="102">
                  <c:v>241.876</c:v>
                </c:pt>
                <c:pt idx="103">
                  <c:v>242.83</c:v>
                </c:pt>
                <c:pt idx="104">
                  <c:v>243.78700000000001</c:v>
                </c:pt>
                <c:pt idx="105">
                  <c:v>244.756</c:v>
                </c:pt>
                <c:pt idx="106">
                  <c:v>245.71299999999999</c:v>
                </c:pt>
                <c:pt idx="107">
                  <c:v>246.66800000000001</c:v>
                </c:pt>
                <c:pt idx="108">
                  <c:v>247.62899999999999</c:v>
                </c:pt>
                <c:pt idx="109">
                  <c:v>248.59100000000001</c:v>
                </c:pt>
                <c:pt idx="110">
                  <c:v>249.55099999999999</c:v>
                </c:pt>
                <c:pt idx="111">
                  <c:v>250.51599999999999</c:v>
                </c:pt>
                <c:pt idx="112">
                  <c:v>251.476</c:v>
                </c:pt>
                <c:pt idx="113">
                  <c:v>252.43100000000001</c:v>
                </c:pt>
                <c:pt idx="114">
                  <c:v>253.393</c:v>
                </c:pt>
                <c:pt idx="115">
                  <c:v>254.34700000000001</c:v>
                </c:pt>
                <c:pt idx="116">
                  <c:v>255.31399999999999</c:v>
                </c:pt>
                <c:pt idx="117">
                  <c:v>256.27199999999999</c:v>
                </c:pt>
                <c:pt idx="118">
                  <c:v>257.22899999999998</c:v>
                </c:pt>
                <c:pt idx="119">
                  <c:v>258.19600000000003</c:v>
                </c:pt>
                <c:pt idx="120">
                  <c:v>259.154</c:v>
                </c:pt>
                <c:pt idx="121">
                  <c:v>260.11099999999999</c:v>
                </c:pt>
                <c:pt idx="122">
                  <c:v>261.06799999999998</c:v>
                </c:pt>
                <c:pt idx="123">
                  <c:v>262.036</c:v>
                </c:pt>
                <c:pt idx="124">
                  <c:v>262.99400000000003</c:v>
                </c:pt>
                <c:pt idx="125">
                  <c:v>263.947</c:v>
                </c:pt>
                <c:pt idx="126">
                  <c:v>264.90699999999998</c:v>
                </c:pt>
                <c:pt idx="127">
                  <c:v>265.87400000000002</c:v>
                </c:pt>
                <c:pt idx="128">
                  <c:v>266.83300000000003</c:v>
                </c:pt>
                <c:pt idx="129">
                  <c:v>267.79599999999999</c:v>
                </c:pt>
                <c:pt idx="130">
                  <c:v>268.74700000000001</c:v>
                </c:pt>
                <c:pt idx="131">
                  <c:v>269.71300000000002</c:v>
                </c:pt>
                <c:pt idx="132">
                  <c:v>270.67</c:v>
                </c:pt>
                <c:pt idx="133">
                  <c:v>271.62700000000001</c:v>
                </c:pt>
                <c:pt idx="134">
                  <c:v>272.59399999999999</c:v>
                </c:pt>
                <c:pt idx="135">
                  <c:v>273.55099999999999</c:v>
                </c:pt>
                <c:pt idx="136">
                  <c:v>274.50799999999998</c:v>
                </c:pt>
                <c:pt idx="137">
                  <c:v>275.47500000000002</c:v>
                </c:pt>
                <c:pt idx="138">
                  <c:v>276.43299999999999</c:v>
                </c:pt>
                <c:pt idx="139">
                  <c:v>277.39</c:v>
                </c:pt>
                <c:pt idx="140">
                  <c:v>278.35199999999998</c:v>
                </c:pt>
                <c:pt idx="141">
                  <c:v>279.31299999999999</c:v>
                </c:pt>
                <c:pt idx="142">
                  <c:v>280.274</c:v>
                </c:pt>
                <c:pt idx="143">
                  <c:v>281.22800000000001</c:v>
                </c:pt>
                <c:pt idx="144">
                  <c:v>282.18900000000002</c:v>
                </c:pt>
                <c:pt idx="145">
                  <c:v>283.15300000000002</c:v>
                </c:pt>
                <c:pt idx="146">
                  <c:v>284.113</c:v>
                </c:pt>
                <c:pt idx="147">
                  <c:v>285.06700000000001</c:v>
                </c:pt>
                <c:pt idx="148">
                  <c:v>286.02800000000002</c:v>
                </c:pt>
                <c:pt idx="149">
                  <c:v>286.995</c:v>
                </c:pt>
                <c:pt idx="150">
                  <c:v>287.952</c:v>
                </c:pt>
                <c:pt idx="151">
                  <c:v>288.90800000000002</c:v>
                </c:pt>
                <c:pt idx="152">
                  <c:v>289.86799999999999</c:v>
                </c:pt>
                <c:pt idx="153">
                  <c:v>290.83199999999999</c:v>
                </c:pt>
                <c:pt idx="154">
                  <c:v>291.78899999999999</c:v>
                </c:pt>
                <c:pt idx="155">
                  <c:v>292.75599999999997</c:v>
                </c:pt>
                <c:pt idx="156">
                  <c:v>293.714</c:v>
                </c:pt>
                <c:pt idx="157">
                  <c:v>294.67399999999998</c:v>
                </c:pt>
                <c:pt idx="158">
                  <c:v>295.63099999999997</c:v>
                </c:pt>
                <c:pt idx="159">
                  <c:v>296.59500000000003</c:v>
                </c:pt>
                <c:pt idx="160">
                  <c:v>297.55500000000001</c:v>
                </c:pt>
                <c:pt idx="161">
                  <c:v>298.50900000000001</c:v>
                </c:pt>
                <c:pt idx="162">
                  <c:v>299.46899999999999</c:v>
                </c:pt>
                <c:pt idx="163">
                  <c:v>300.43299999999999</c:v>
                </c:pt>
                <c:pt idx="164">
                  <c:v>301.39400000000001</c:v>
                </c:pt>
                <c:pt idx="165">
                  <c:v>302.34800000000001</c:v>
                </c:pt>
                <c:pt idx="166">
                  <c:v>303.31099999999998</c:v>
                </c:pt>
                <c:pt idx="167">
                  <c:v>304.274</c:v>
                </c:pt>
                <c:pt idx="168">
                  <c:v>305.23099999999999</c:v>
                </c:pt>
                <c:pt idx="169">
                  <c:v>306.18799999999999</c:v>
                </c:pt>
                <c:pt idx="170">
                  <c:v>307.15600000000001</c:v>
                </c:pt>
                <c:pt idx="171">
                  <c:v>308.113</c:v>
                </c:pt>
                <c:pt idx="172">
                  <c:v>309.07</c:v>
                </c:pt>
                <c:pt idx="173">
                  <c:v>310.02699999999999</c:v>
                </c:pt>
                <c:pt idx="174">
                  <c:v>310.995</c:v>
                </c:pt>
                <c:pt idx="175">
                  <c:v>311.95400000000001</c:v>
                </c:pt>
                <c:pt idx="176">
                  <c:v>312.91199999999998</c:v>
                </c:pt>
                <c:pt idx="177">
                  <c:v>313.86799999999999</c:v>
                </c:pt>
                <c:pt idx="178">
                  <c:v>314.83600000000001</c:v>
                </c:pt>
                <c:pt idx="179">
                  <c:v>315.791</c:v>
                </c:pt>
                <c:pt idx="180">
                  <c:v>316.75</c:v>
                </c:pt>
                <c:pt idx="181">
                  <c:v>317.71499999999997</c:v>
                </c:pt>
                <c:pt idx="182">
                  <c:v>318.67500000000001</c:v>
                </c:pt>
                <c:pt idx="183">
                  <c:v>319.63400000000001</c:v>
                </c:pt>
                <c:pt idx="184">
                  <c:v>320.58800000000002</c:v>
                </c:pt>
                <c:pt idx="185">
                  <c:v>321.55500000000001</c:v>
                </c:pt>
                <c:pt idx="186">
                  <c:v>322.512</c:v>
                </c:pt>
                <c:pt idx="187">
                  <c:v>323.46899999999999</c:v>
                </c:pt>
                <c:pt idx="188">
                  <c:v>324.42700000000002</c:v>
                </c:pt>
                <c:pt idx="189">
                  <c:v>325.39499999999998</c:v>
                </c:pt>
                <c:pt idx="190">
                  <c:v>326.35199999999998</c:v>
                </c:pt>
                <c:pt idx="191">
                  <c:v>327.30900000000003</c:v>
                </c:pt>
                <c:pt idx="192">
                  <c:v>328.27</c:v>
                </c:pt>
                <c:pt idx="193">
                  <c:v>329.23099999999999</c:v>
                </c:pt>
                <c:pt idx="194">
                  <c:v>330.19200000000001</c:v>
                </c:pt>
                <c:pt idx="195">
                  <c:v>331.15600000000001</c:v>
                </c:pt>
                <c:pt idx="196">
                  <c:v>332.10700000000003</c:v>
                </c:pt>
                <c:pt idx="197">
                  <c:v>333.07</c:v>
                </c:pt>
                <c:pt idx="198">
                  <c:v>334.03100000000001</c:v>
                </c:pt>
                <c:pt idx="199">
                  <c:v>334.99599999999998</c:v>
                </c:pt>
                <c:pt idx="200">
                  <c:v>335.95600000000002</c:v>
                </c:pt>
                <c:pt idx="201">
                  <c:v>336.91399999999999</c:v>
                </c:pt>
                <c:pt idx="202">
                  <c:v>337.87099999999998</c:v>
                </c:pt>
                <c:pt idx="203">
                  <c:v>338.83600000000001</c:v>
                </c:pt>
                <c:pt idx="204">
                  <c:v>339.79300000000001</c:v>
                </c:pt>
                <c:pt idx="205">
                  <c:v>340.75099999999998</c:v>
                </c:pt>
                <c:pt idx="206">
                  <c:v>341.70800000000003</c:v>
                </c:pt>
                <c:pt idx="207">
                  <c:v>342.67500000000001</c:v>
                </c:pt>
                <c:pt idx="208">
                  <c:v>343.63200000000001</c:v>
                </c:pt>
                <c:pt idx="209">
                  <c:v>344.59</c:v>
                </c:pt>
                <c:pt idx="210">
                  <c:v>345.55099999999999</c:v>
                </c:pt>
                <c:pt idx="211">
                  <c:v>346.51299999999998</c:v>
                </c:pt>
                <c:pt idx="212">
                  <c:v>347.47300000000001</c:v>
                </c:pt>
                <c:pt idx="213">
                  <c:v>348.42700000000002</c:v>
                </c:pt>
                <c:pt idx="214">
                  <c:v>349.387</c:v>
                </c:pt>
                <c:pt idx="215">
                  <c:v>350.351</c:v>
                </c:pt>
                <c:pt idx="216">
                  <c:v>351.31200000000001</c:v>
                </c:pt>
                <c:pt idx="217">
                  <c:v>352.27600000000001</c:v>
                </c:pt>
                <c:pt idx="218">
                  <c:v>353.23</c:v>
                </c:pt>
                <c:pt idx="219">
                  <c:v>354.19200000000001</c:v>
                </c:pt>
                <c:pt idx="220">
                  <c:v>355.149</c:v>
                </c:pt>
                <c:pt idx="221">
                  <c:v>356.11599999999999</c:v>
                </c:pt>
                <c:pt idx="222">
                  <c:v>357.07400000000001</c:v>
                </c:pt>
                <c:pt idx="223">
                  <c:v>358.03100000000001</c:v>
                </c:pt>
                <c:pt idx="224">
                  <c:v>358.988</c:v>
                </c:pt>
                <c:pt idx="225">
                  <c:v>359.95600000000002</c:v>
                </c:pt>
                <c:pt idx="226">
                  <c:v>360.91300000000001</c:v>
                </c:pt>
                <c:pt idx="227">
                  <c:v>361.875</c:v>
                </c:pt>
                <c:pt idx="228">
                  <c:v>362.83</c:v>
                </c:pt>
                <c:pt idx="229">
                  <c:v>363.79300000000001</c:v>
                </c:pt>
                <c:pt idx="230">
                  <c:v>364.75400000000002</c:v>
                </c:pt>
                <c:pt idx="231">
                  <c:v>365.709</c:v>
                </c:pt>
                <c:pt idx="232">
                  <c:v>366.66800000000001</c:v>
                </c:pt>
                <c:pt idx="233">
                  <c:v>367.63299999999998</c:v>
                </c:pt>
                <c:pt idx="234">
                  <c:v>368.59300000000002</c:v>
                </c:pt>
                <c:pt idx="235">
                  <c:v>369.54899999999998</c:v>
                </c:pt>
                <c:pt idx="236">
                  <c:v>370.51100000000002</c:v>
                </c:pt>
                <c:pt idx="237">
                  <c:v>371.47300000000001</c:v>
                </c:pt>
                <c:pt idx="238">
                  <c:v>372.43</c:v>
                </c:pt>
              </c:numCache>
            </c:numRef>
          </c:xVal>
          <c:yVal>
            <c:numRef>
              <c:f>'14.08 (19)'!$M$2:$M$283</c:f>
              <c:numCache>
                <c:formatCode>General</c:formatCode>
                <c:ptCount val="282"/>
                <c:pt idx="0">
                  <c:v>49.5</c:v>
                </c:pt>
                <c:pt idx="1">
                  <c:v>49.8</c:v>
                </c:pt>
                <c:pt idx="2">
                  <c:v>49.9</c:v>
                </c:pt>
                <c:pt idx="3">
                  <c:v>50.1</c:v>
                </c:pt>
                <c:pt idx="4">
                  <c:v>50.2</c:v>
                </c:pt>
                <c:pt idx="5">
                  <c:v>50.3</c:v>
                </c:pt>
                <c:pt idx="6">
                  <c:v>50.4</c:v>
                </c:pt>
                <c:pt idx="7">
                  <c:v>50.5</c:v>
                </c:pt>
                <c:pt idx="8">
                  <c:v>50.9</c:v>
                </c:pt>
                <c:pt idx="9">
                  <c:v>51.2</c:v>
                </c:pt>
                <c:pt idx="10">
                  <c:v>51.4</c:v>
                </c:pt>
                <c:pt idx="11">
                  <c:v>51.6</c:v>
                </c:pt>
                <c:pt idx="12">
                  <c:v>51.7</c:v>
                </c:pt>
                <c:pt idx="13">
                  <c:v>51.9</c:v>
                </c:pt>
                <c:pt idx="14">
                  <c:v>52.3</c:v>
                </c:pt>
                <c:pt idx="15">
                  <c:v>52.6</c:v>
                </c:pt>
                <c:pt idx="16">
                  <c:v>52.9</c:v>
                </c:pt>
                <c:pt idx="17">
                  <c:v>53.1</c:v>
                </c:pt>
                <c:pt idx="18">
                  <c:v>53.3</c:v>
                </c:pt>
                <c:pt idx="19">
                  <c:v>53.5</c:v>
                </c:pt>
                <c:pt idx="20">
                  <c:v>53.9</c:v>
                </c:pt>
                <c:pt idx="21">
                  <c:v>54.2</c:v>
                </c:pt>
                <c:pt idx="22">
                  <c:v>54.5</c:v>
                </c:pt>
                <c:pt idx="23">
                  <c:v>54.7</c:v>
                </c:pt>
                <c:pt idx="24">
                  <c:v>54.9</c:v>
                </c:pt>
                <c:pt idx="25">
                  <c:v>55.1</c:v>
                </c:pt>
                <c:pt idx="26">
                  <c:v>55.2</c:v>
                </c:pt>
                <c:pt idx="27">
                  <c:v>55.3</c:v>
                </c:pt>
                <c:pt idx="28">
                  <c:v>55.5</c:v>
                </c:pt>
                <c:pt idx="29">
                  <c:v>55.6</c:v>
                </c:pt>
                <c:pt idx="30">
                  <c:v>55.7</c:v>
                </c:pt>
                <c:pt idx="31">
                  <c:v>55.8</c:v>
                </c:pt>
                <c:pt idx="32">
                  <c:v>55.9</c:v>
                </c:pt>
                <c:pt idx="33">
                  <c:v>56</c:v>
                </c:pt>
                <c:pt idx="34">
                  <c:v>56.1</c:v>
                </c:pt>
                <c:pt idx="35">
                  <c:v>56.2</c:v>
                </c:pt>
                <c:pt idx="36">
                  <c:v>56.2</c:v>
                </c:pt>
                <c:pt idx="37">
                  <c:v>56.3</c:v>
                </c:pt>
                <c:pt idx="38">
                  <c:v>56.4</c:v>
                </c:pt>
                <c:pt idx="39">
                  <c:v>56.5</c:v>
                </c:pt>
                <c:pt idx="40">
                  <c:v>56.5</c:v>
                </c:pt>
                <c:pt idx="41">
                  <c:v>56.6</c:v>
                </c:pt>
                <c:pt idx="42">
                  <c:v>56.7</c:v>
                </c:pt>
                <c:pt idx="43">
                  <c:v>56.7</c:v>
                </c:pt>
                <c:pt idx="44">
                  <c:v>56.7</c:v>
                </c:pt>
                <c:pt idx="45">
                  <c:v>56.7</c:v>
                </c:pt>
                <c:pt idx="46">
                  <c:v>56.8</c:v>
                </c:pt>
                <c:pt idx="47">
                  <c:v>56.8</c:v>
                </c:pt>
                <c:pt idx="48">
                  <c:v>56.8</c:v>
                </c:pt>
                <c:pt idx="49">
                  <c:v>56.7</c:v>
                </c:pt>
                <c:pt idx="50">
                  <c:v>56.7</c:v>
                </c:pt>
                <c:pt idx="51">
                  <c:v>56.7</c:v>
                </c:pt>
                <c:pt idx="52">
                  <c:v>56.7</c:v>
                </c:pt>
                <c:pt idx="53">
                  <c:v>56.6</c:v>
                </c:pt>
                <c:pt idx="54">
                  <c:v>56.6</c:v>
                </c:pt>
                <c:pt idx="55">
                  <c:v>56.6</c:v>
                </c:pt>
                <c:pt idx="56">
                  <c:v>56.5</c:v>
                </c:pt>
                <c:pt idx="57">
                  <c:v>56.5</c:v>
                </c:pt>
                <c:pt idx="58">
                  <c:v>56.4</c:v>
                </c:pt>
                <c:pt idx="59">
                  <c:v>56.4</c:v>
                </c:pt>
                <c:pt idx="60">
                  <c:v>56.3</c:v>
                </c:pt>
                <c:pt idx="61">
                  <c:v>56.3</c:v>
                </c:pt>
                <c:pt idx="62">
                  <c:v>56.2</c:v>
                </c:pt>
                <c:pt idx="63">
                  <c:v>56.1</c:v>
                </c:pt>
                <c:pt idx="64">
                  <c:v>56</c:v>
                </c:pt>
                <c:pt idx="65">
                  <c:v>55.9</c:v>
                </c:pt>
                <c:pt idx="66">
                  <c:v>55.9</c:v>
                </c:pt>
                <c:pt idx="67">
                  <c:v>55.8</c:v>
                </c:pt>
                <c:pt idx="68">
                  <c:v>55.7</c:v>
                </c:pt>
                <c:pt idx="69">
                  <c:v>55.3</c:v>
                </c:pt>
                <c:pt idx="70">
                  <c:v>55.1</c:v>
                </c:pt>
                <c:pt idx="71">
                  <c:v>54.9</c:v>
                </c:pt>
                <c:pt idx="72">
                  <c:v>54.7</c:v>
                </c:pt>
                <c:pt idx="73">
                  <c:v>54.6</c:v>
                </c:pt>
                <c:pt idx="74">
                  <c:v>54.5</c:v>
                </c:pt>
                <c:pt idx="75">
                  <c:v>54.4</c:v>
                </c:pt>
                <c:pt idx="76">
                  <c:v>54.3</c:v>
                </c:pt>
                <c:pt idx="77">
                  <c:v>54.2</c:v>
                </c:pt>
                <c:pt idx="78">
                  <c:v>54.2</c:v>
                </c:pt>
                <c:pt idx="79">
                  <c:v>54.1</c:v>
                </c:pt>
                <c:pt idx="80">
                  <c:v>54</c:v>
                </c:pt>
                <c:pt idx="81">
                  <c:v>54</c:v>
                </c:pt>
                <c:pt idx="82">
                  <c:v>53.9</c:v>
                </c:pt>
                <c:pt idx="83">
                  <c:v>53.9</c:v>
                </c:pt>
                <c:pt idx="84">
                  <c:v>53.8</c:v>
                </c:pt>
                <c:pt idx="85">
                  <c:v>53.7</c:v>
                </c:pt>
                <c:pt idx="86">
                  <c:v>53.6</c:v>
                </c:pt>
                <c:pt idx="87">
                  <c:v>53.6</c:v>
                </c:pt>
                <c:pt idx="88">
                  <c:v>53.5</c:v>
                </c:pt>
                <c:pt idx="89">
                  <c:v>53.4</c:v>
                </c:pt>
                <c:pt idx="90">
                  <c:v>53.3</c:v>
                </c:pt>
                <c:pt idx="91">
                  <c:v>53.2</c:v>
                </c:pt>
                <c:pt idx="92">
                  <c:v>53.1</c:v>
                </c:pt>
                <c:pt idx="93">
                  <c:v>53.1</c:v>
                </c:pt>
                <c:pt idx="94">
                  <c:v>53</c:v>
                </c:pt>
                <c:pt idx="95">
                  <c:v>52.9</c:v>
                </c:pt>
                <c:pt idx="96">
                  <c:v>52.8</c:v>
                </c:pt>
                <c:pt idx="97">
                  <c:v>52.8</c:v>
                </c:pt>
                <c:pt idx="98">
                  <c:v>52.7</c:v>
                </c:pt>
                <c:pt idx="99">
                  <c:v>52.4</c:v>
                </c:pt>
                <c:pt idx="100">
                  <c:v>52.2</c:v>
                </c:pt>
                <c:pt idx="101">
                  <c:v>52</c:v>
                </c:pt>
                <c:pt idx="102">
                  <c:v>51.9</c:v>
                </c:pt>
                <c:pt idx="103">
                  <c:v>51.9</c:v>
                </c:pt>
                <c:pt idx="104">
                  <c:v>51.8</c:v>
                </c:pt>
                <c:pt idx="105">
                  <c:v>51.7</c:v>
                </c:pt>
                <c:pt idx="106">
                  <c:v>51.7</c:v>
                </c:pt>
                <c:pt idx="107">
                  <c:v>51.7</c:v>
                </c:pt>
                <c:pt idx="108">
                  <c:v>51.7</c:v>
                </c:pt>
                <c:pt idx="109">
                  <c:v>51.6</c:v>
                </c:pt>
                <c:pt idx="110">
                  <c:v>51.6</c:v>
                </c:pt>
                <c:pt idx="111">
                  <c:v>51.6</c:v>
                </c:pt>
                <c:pt idx="112">
                  <c:v>51.5</c:v>
                </c:pt>
                <c:pt idx="113">
                  <c:v>51.5</c:v>
                </c:pt>
                <c:pt idx="114">
                  <c:v>51.5</c:v>
                </c:pt>
                <c:pt idx="115">
                  <c:v>51.4</c:v>
                </c:pt>
                <c:pt idx="116">
                  <c:v>51.4</c:v>
                </c:pt>
                <c:pt idx="117">
                  <c:v>51.4</c:v>
                </c:pt>
                <c:pt idx="118">
                  <c:v>51.3</c:v>
                </c:pt>
                <c:pt idx="119">
                  <c:v>51.3</c:v>
                </c:pt>
                <c:pt idx="120">
                  <c:v>51.2</c:v>
                </c:pt>
                <c:pt idx="121">
                  <c:v>51.2</c:v>
                </c:pt>
                <c:pt idx="122">
                  <c:v>51.1</c:v>
                </c:pt>
                <c:pt idx="123">
                  <c:v>51.1</c:v>
                </c:pt>
                <c:pt idx="124">
                  <c:v>51.1</c:v>
                </c:pt>
                <c:pt idx="125">
                  <c:v>51</c:v>
                </c:pt>
                <c:pt idx="126">
                  <c:v>51</c:v>
                </c:pt>
                <c:pt idx="127">
                  <c:v>50.9</c:v>
                </c:pt>
                <c:pt idx="128">
                  <c:v>50.9</c:v>
                </c:pt>
                <c:pt idx="129">
                  <c:v>50.9</c:v>
                </c:pt>
                <c:pt idx="130">
                  <c:v>50.8</c:v>
                </c:pt>
                <c:pt idx="131">
                  <c:v>50.8</c:v>
                </c:pt>
                <c:pt idx="132">
                  <c:v>50.8</c:v>
                </c:pt>
                <c:pt idx="133">
                  <c:v>50.7</c:v>
                </c:pt>
                <c:pt idx="134">
                  <c:v>50.7</c:v>
                </c:pt>
                <c:pt idx="135">
                  <c:v>50.7</c:v>
                </c:pt>
                <c:pt idx="136">
                  <c:v>50.6</c:v>
                </c:pt>
                <c:pt idx="137">
                  <c:v>50.6</c:v>
                </c:pt>
                <c:pt idx="138">
                  <c:v>50.6</c:v>
                </c:pt>
                <c:pt idx="139">
                  <c:v>50.5</c:v>
                </c:pt>
                <c:pt idx="140">
                  <c:v>50.5</c:v>
                </c:pt>
                <c:pt idx="141">
                  <c:v>50.5</c:v>
                </c:pt>
                <c:pt idx="142">
                  <c:v>50.4</c:v>
                </c:pt>
                <c:pt idx="143">
                  <c:v>50.4</c:v>
                </c:pt>
                <c:pt idx="144">
                  <c:v>50.4</c:v>
                </c:pt>
                <c:pt idx="145">
                  <c:v>50.4</c:v>
                </c:pt>
                <c:pt idx="146">
                  <c:v>50.3</c:v>
                </c:pt>
                <c:pt idx="147">
                  <c:v>50.3</c:v>
                </c:pt>
                <c:pt idx="148">
                  <c:v>50.3</c:v>
                </c:pt>
                <c:pt idx="149">
                  <c:v>50.3</c:v>
                </c:pt>
                <c:pt idx="150">
                  <c:v>50.3</c:v>
                </c:pt>
                <c:pt idx="151">
                  <c:v>50.2</c:v>
                </c:pt>
                <c:pt idx="152">
                  <c:v>50.2</c:v>
                </c:pt>
                <c:pt idx="153">
                  <c:v>50.2</c:v>
                </c:pt>
                <c:pt idx="154">
                  <c:v>50.2</c:v>
                </c:pt>
                <c:pt idx="155">
                  <c:v>50.2</c:v>
                </c:pt>
                <c:pt idx="156">
                  <c:v>50.2</c:v>
                </c:pt>
                <c:pt idx="157">
                  <c:v>50.1</c:v>
                </c:pt>
                <c:pt idx="158">
                  <c:v>50.1</c:v>
                </c:pt>
                <c:pt idx="159">
                  <c:v>50.1</c:v>
                </c:pt>
                <c:pt idx="160">
                  <c:v>50.1</c:v>
                </c:pt>
                <c:pt idx="161">
                  <c:v>50.1</c:v>
                </c:pt>
                <c:pt idx="162">
                  <c:v>50.1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49.9</c:v>
                </c:pt>
                <c:pt idx="170">
                  <c:v>49.9</c:v>
                </c:pt>
                <c:pt idx="171">
                  <c:v>49.9</c:v>
                </c:pt>
                <c:pt idx="172">
                  <c:v>49.9</c:v>
                </c:pt>
                <c:pt idx="173">
                  <c:v>49.9</c:v>
                </c:pt>
                <c:pt idx="174">
                  <c:v>49.9</c:v>
                </c:pt>
                <c:pt idx="175">
                  <c:v>49.9</c:v>
                </c:pt>
                <c:pt idx="176">
                  <c:v>49.9</c:v>
                </c:pt>
                <c:pt idx="177">
                  <c:v>49.9</c:v>
                </c:pt>
                <c:pt idx="178">
                  <c:v>49.8</c:v>
                </c:pt>
                <c:pt idx="179">
                  <c:v>49.8</c:v>
                </c:pt>
                <c:pt idx="180">
                  <c:v>49.8</c:v>
                </c:pt>
                <c:pt idx="181">
                  <c:v>49.8</c:v>
                </c:pt>
                <c:pt idx="182">
                  <c:v>49.8</c:v>
                </c:pt>
                <c:pt idx="183">
                  <c:v>49.8</c:v>
                </c:pt>
                <c:pt idx="184">
                  <c:v>49.8</c:v>
                </c:pt>
                <c:pt idx="185">
                  <c:v>49.8</c:v>
                </c:pt>
                <c:pt idx="186">
                  <c:v>49.8</c:v>
                </c:pt>
                <c:pt idx="187">
                  <c:v>49.8</c:v>
                </c:pt>
                <c:pt idx="188">
                  <c:v>49.8</c:v>
                </c:pt>
                <c:pt idx="189">
                  <c:v>49.8</c:v>
                </c:pt>
                <c:pt idx="190">
                  <c:v>49.8</c:v>
                </c:pt>
                <c:pt idx="191">
                  <c:v>49.7</c:v>
                </c:pt>
                <c:pt idx="192">
                  <c:v>49.7</c:v>
                </c:pt>
                <c:pt idx="193">
                  <c:v>49.7</c:v>
                </c:pt>
                <c:pt idx="194">
                  <c:v>49.7</c:v>
                </c:pt>
                <c:pt idx="195">
                  <c:v>49.7</c:v>
                </c:pt>
                <c:pt idx="196">
                  <c:v>49.7</c:v>
                </c:pt>
                <c:pt idx="197">
                  <c:v>49.7</c:v>
                </c:pt>
                <c:pt idx="198">
                  <c:v>49.7</c:v>
                </c:pt>
                <c:pt idx="199">
                  <c:v>49.7</c:v>
                </c:pt>
                <c:pt idx="200">
                  <c:v>49.7</c:v>
                </c:pt>
                <c:pt idx="201">
                  <c:v>49.7</c:v>
                </c:pt>
                <c:pt idx="202">
                  <c:v>49.7</c:v>
                </c:pt>
                <c:pt idx="203">
                  <c:v>49.7</c:v>
                </c:pt>
                <c:pt idx="204">
                  <c:v>49.7</c:v>
                </c:pt>
                <c:pt idx="205">
                  <c:v>49.7</c:v>
                </c:pt>
                <c:pt idx="206">
                  <c:v>49.7</c:v>
                </c:pt>
                <c:pt idx="207">
                  <c:v>49.6</c:v>
                </c:pt>
                <c:pt idx="208">
                  <c:v>49.7</c:v>
                </c:pt>
                <c:pt idx="209">
                  <c:v>49.7</c:v>
                </c:pt>
                <c:pt idx="210">
                  <c:v>49.7</c:v>
                </c:pt>
                <c:pt idx="211">
                  <c:v>49.6</c:v>
                </c:pt>
                <c:pt idx="212">
                  <c:v>49.6</c:v>
                </c:pt>
                <c:pt idx="213">
                  <c:v>49.6</c:v>
                </c:pt>
                <c:pt idx="214">
                  <c:v>49.6</c:v>
                </c:pt>
                <c:pt idx="215">
                  <c:v>49.6</c:v>
                </c:pt>
                <c:pt idx="216">
                  <c:v>49.6</c:v>
                </c:pt>
                <c:pt idx="217">
                  <c:v>49.6</c:v>
                </c:pt>
                <c:pt idx="218">
                  <c:v>49.6</c:v>
                </c:pt>
                <c:pt idx="219">
                  <c:v>49.6</c:v>
                </c:pt>
                <c:pt idx="220">
                  <c:v>49.6</c:v>
                </c:pt>
                <c:pt idx="221">
                  <c:v>49.6</c:v>
                </c:pt>
                <c:pt idx="222">
                  <c:v>49.6</c:v>
                </c:pt>
                <c:pt idx="223">
                  <c:v>49.6</c:v>
                </c:pt>
                <c:pt idx="224">
                  <c:v>49.6</c:v>
                </c:pt>
                <c:pt idx="225">
                  <c:v>49.6</c:v>
                </c:pt>
                <c:pt idx="226">
                  <c:v>49.6</c:v>
                </c:pt>
                <c:pt idx="227">
                  <c:v>49.6</c:v>
                </c:pt>
                <c:pt idx="228">
                  <c:v>49.6</c:v>
                </c:pt>
                <c:pt idx="229">
                  <c:v>49.6</c:v>
                </c:pt>
                <c:pt idx="230">
                  <c:v>49.6</c:v>
                </c:pt>
                <c:pt idx="231">
                  <c:v>49.6</c:v>
                </c:pt>
                <c:pt idx="232">
                  <c:v>49.6</c:v>
                </c:pt>
                <c:pt idx="233">
                  <c:v>49.6</c:v>
                </c:pt>
                <c:pt idx="234">
                  <c:v>49.6</c:v>
                </c:pt>
                <c:pt idx="235">
                  <c:v>49.6</c:v>
                </c:pt>
                <c:pt idx="236">
                  <c:v>49.5</c:v>
                </c:pt>
                <c:pt idx="237">
                  <c:v>49.5</c:v>
                </c:pt>
                <c:pt idx="238">
                  <c:v>49.5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F72-4CC5-9BB6-7C1974115EC8}"/>
            </c:ext>
          </c:extLst>
        </c:ser>
        <c:ser>
          <c:idx val="1"/>
          <c:order val="1"/>
          <c:tx>
            <c:v>æ фоновая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'14.08 (19)'!$L$2:$L$283</c:f>
              <c:numCache>
                <c:formatCode>General</c:formatCode>
                <c:ptCount val="282"/>
                <c:pt idx="0">
                  <c:v>143.95099999999999</c:v>
                </c:pt>
                <c:pt idx="1">
                  <c:v>144.91</c:v>
                </c:pt>
                <c:pt idx="2">
                  <c:v>145.87</c:v>
                </c:pt>
                <c:pt idx="3">
                  <c:v>146.83000000000001</c:v>
                </c:pt>
                <c:pt idx="4">
                  <c:v>147.791</c:v>
                </c:pt>
                <c:pt idx="5">
                  <c:v>148.755</c:v>
                </c:pt>
                <c:pt idx="6">
                  <c:v>149.71600000000001</c:v>
                </c:pt>
                <c:pt idx="7">
                  <c:v>150.66999999999999</c:v>
                </c:pt>
                <c:pt idx="8">
                  <c:v>151.63</c:v>
                </c:pt>
                <c:pt idx="9">
                  <c:v>152.59399999999999</c:v>
                </c:pt>
                <c:pt idx="10">
                  <c:v>153.547</c:v>
                </c:pt>
                <c:pt idx="11">
                  <c:v>154.51</c:v>
                </c:pt>
                <c:pt idx="12">
                  <c:v>155.46799999999999</c:v>
                </c:pt>
                <c:pt idx="13">
                  <c:v>156.435</c:v>
                </c:pt>
                <c:pt idx="14">
                  <c:v>157.393</c:v>
                </c:pt>
                <c:pt idx="15">
                  <c:v>158.34899999999999</c:v>
                </c:pt>
                <c:pt idx="16">
                  <c:v>159.30699999999999</c:v>
                </c:pt>
                <c:pt idx="17">
                  <c:v>160.274</c:v>
                </c:pt>
                <c:pt idx="18">
                  <c:v>161.232</c:v>
                </c:pt>
                <c:pt idx="19">
                  <c:v>162.191</c:v>
                </c:pt>
                <c:pt idx="20">
                  <c:v>163.148</c:v>
                </c:pt>
                <c:pt idx="21">
                  <c:v>164.11099999999999</c:v>
                </c:pt>
                <c:pt idx="22">
                  <c:v>165.071</c:v>
                </c:pt>
                <c:pt idx="23">
                  <c:v>166.036</c:v>
                </c:pt>
                <c:pt idx="24">
                  <c:v>166.99600000000001</c:v>
                </c:pt>
                <c:pt idx="25">
                  <c:v>167.95099999999999</c:v>
                </c:pt>
                <c:pt idx="26">
                  <c:v>168.91</c:v>
                </c:pt>
                <c:pt idx="27">
                  <c:v>169.87200000000001</c:v>
                </c:pt>
                <c:pt idx="28">
                  <c:v>170.834</c:v>
                </c:pt>
                <c:pt idx="29">
                  <c:v>171.792</c:v>
                </c:pt>
                <c:pt idx="30">
                  <c:v>172.749</c:v>
                </c:pt>
                <c:pt idx="31">
                  <c:v>173.71600000000001</c:v>
                </c:pt>
                <c:pt idx="32">
                  <c:v>174.67400000000001</c:v>
                </c:pt>
                <c:pt idx="33">
                  <c:v>175.631</c:v>
                </c:pt>
                <c:pt idx="34">
                  <c:v>176.58799999999999</c:v>
                </c:pt>
                <c:pt idx="35">
                  <c:v>177.55500000000001</c:v>
                </c:pt>
                <c:pt idx="36">
                  <c:v>178.50700000000001</c:v>
                </c:pt>
                <c:pt idx="37">
                  <c:v>179.46700000000001</c:v>
                </c:pt>
                <c:pt idx="38">
                  <c:v>180.428</c:v>
                </c:pt>
                <c:pt idx="39">
                  <c:v>181.392</c:v>
                </c:pt>
                <c:pt idx="40">
                  <c:v>182.35300000000001</c:v>
                </c:pt>
                <c:pt idx="41">
                  <c:v>183.30699999999999</c:v>
                </c:pt>
                <c:pt idx="42">
                  <c:v>184.267</c:v>
                </c:pt>
                <c:pt idx="43">
                  <c:v>185.23099999999999</c:v>
                </c:pt>
                <c:pt idx="44">
                  <c:v>186.19200000000001</c:v>
                </c:pt>
                <c:pt idx="45">
                  <c:v>187.15</c:v>
                </c:pt>
                <c:pt idx="46">
                  <c:v>188.114</c:v>
                </c:pt>
                <c:pt idx="47">
                  <c:v>189.072</c:v>
                </c:pt>
                <c:pt idx="48">
                  <c:v>190.029</c:v>
                </c:pt>
                <c:pt idx="49">
                  <c:v>190.98699999999999</c:v>
                </c:pt>
                <c:pt idx="50">
                  <c:v>191.95400000000001</c:v>
                </c:pt>
                <c:pt idx="51">
                  <c:v>192.91200000000001</c:v>
                </c:pt>
                <c:pt idx="52">
                  <c:v>193.87200000000001</c:v>
                </c:pt>
                <c:pt idx="53">
                  <c:v>194.828</c:v>
                </c:pt>
                <c:pt idx="54">
                  <c:v>195.79499999999999</c:v>
                </c:pt>
                <c:pt idx="55">
                  <c:v>196.749</c:v>
                </c:pt>
                <c:pt idx="56">
                  <c:v>197.709</c:v>
                </c:pt>
                <c:pt idx="57">
                  <c:v>198.673</c:v>
                </c:pt>
                <c:pt idx="58">
                  <c:v>199.63300000000001</c:v>
                </c:pt>
                <c:pt idx="59">
                  <c:v>200.58799999999999</c:v>
                </c:pt>
                <c:pt idx="60">
                  <c:v>201.548</c:v>
                </c:pt>
                <c:pt idx="61">
                  <c:v>202.512</c:v>
                </c:pt>
                <c:pt idx="62">
                  <c:v>203.47499999999999</c:v>
                </c:pt>
                <c:pt idx="63">
                  <c:v>204.429</c:v>
                </c:pt>
                <c:pt idx="64">
                  <c:v>205.39599999999999</c:v>
                </c:pt>
                <c:pt idx="65">
                  <c:v>206.35400000000001</c:v>
                </c:pt>
                <c:pt idx="66">
                  <c:v>207.31100000000001</c:v>
                </c:pt>
                <c:pt idx="67">
                  <c:v>208.268</c:v>
                </c:pt>
                <c:pt idx="68">
                  <c:v>209.23500000000001</c:v>
                </c:pt>
                <c:pt idx="69">
                  <c:v>210.19300000000001</c:v>
                </c:pt>
                <c:pt idx="70">
                  <c:v>211.15</c:v>
                </c:pt>
                <c:pt idx="71">
                  <c:v>212.10900000000001</c:v>
                </c:pt>
                <c:pt idx="72">
                  <c:v>213.07499999999999</c:v>
                </c:pt>
                <c:pt idx="73">
                  <c:v>214.03</c:v>
                </c:pt>
                <c:pt idx="74">
                  <c:v>214.99</c:v>
                </c:pt>
                <c:pt idx="75">
                  <c:v>215.95400000000001</c:v>
                </c:pt>
                <c:pt idx="76">
                  <c:v>216.91499999999999</c:v>
                </c:pt>
                <c:pt idx="77">
                  <c:v>217.87200000000001</c:v>
                </c:pt>
                <c:pt idx="78">
                  <c:v>218.82900000000001</c:v>
                </c:pt>
                <c:pt idx="79">
                  <c:v>219.78700000000001</c:v>
                </c:pt>
                <c:pt idx="80">
                  <c:v>220.75200000000001</c:v>
                </c:pt>
                <c:pt idx="81">
                  <c:v>221.709</c:v>
                </c:pt>
                <c:pt idx="82">
                  <c:v>222.66900000000001</c:v>
                </c:pt>
                <c:pt idx="83">
                  <c:v>223.63499999999999</c:v>
                </c:pt>
                <c:pt idx="84">
                  <c:v>224.59200000000001</c:v>
                </c:pt>
                <c:pt idx="85">
                  <c:v>225.547</c:v>
                </c:pt>
                <c:pt idx="86">
                  <c:v>226.51499999999999</c:v>
                </c:pt>
                <c:pt idx="87">
                  <c:v>227.47300000000001</c:v>
                </c:pt>
                <c:pt idx="88">
                  <c:v>228.435</c:v>
                </c:pt>
                <c:pt idx="89">
                  <c:v>229.39599999999999</c:v>
                </c:pt>
                <c:pt idx="90">
                  <c:v>230.35599999999999</c:v>
                </c:pt>
                <c:pt idx="91">
                  <c:v>231.31100000000001</c:v>
                </c:pt>
                <c:pt idx="92">
                  <c:v>232.27099999999999</c:v>
                </c:pt>
                <c:pt idx="93">
                  <c:v>233.23500000000001</c:v>
                </c:pt>
                <c:pt idx="94">
                  <c:v>234.19499999999999</c:v>
                </c:pt>
                <c:pt idx="95">
                  <c:v>235.15</c:v>
                </c:pt>
                <c:pt idx="96">
                  <c:v>236.11</c:v>
                </c:pt>
                <c:pt idx="97">
                  <c:v>237.06800000000001</c:v>
                </c:pt>
                <c:pt idx="98">
                  <c:v>238.03299999999999</c:v>
                </c:pt>
                <c:pt idx="99">
                  <c:v>238.99100000000001</c:v>
                </c:pt>
                <c:pt idx="100">
                  <c:v>239.94800000000001</c:v>
                </c:pt>
                <c:pt idx="101">
                  <c:v>240.91499999999999</c:v>
                </c:pt>
                <c:pt idx="102">
                  <c:v>241.876</c:v>
                </c:pt>
                <c:pt idx="103">
                  <c:v>242.83</c:v>
                </c:pt>
                <c:pt idx="104">
                  <c:v>243.78700000000001</c:v>
                </c:pt>
                <c:pt idx="105">
                  <c:v>244.756</c:v>
                </c:pt>
                <c:pt idx="106">
                  <c:v>245.71299999999999</c:v>
                </c:pt>
                <c:pt idx="107">
                  <c:v>246.66800000000001</c:v>
                </c:pt>
                <c:pt idx="108">
                  <c:v>247.62899999999999</c:v>
                </c:pt>
                <c:pt idx="109">
                  <c:v>248.59100000000001</c:v>
                </c:pt>
                <c:pt idx="110">
                  <c:v>249.55099999999999</c:v>
                </c:pt>
                <c:pt idx="111">
                  <c:v>250.51599999999999</c:v>
                </c:pt>
                <c:pt idx="112">
                  <c:v>251.476</c:v>
                </c:pt>
                <c:pt idx="113">
                  <c:v>252.43100000000001</c:v>
                </c:pt>
                <c:pt idx="114">
                  <c:v>253.393</c:v>
                </c:pt>
                <c:pt idx="115">
                  <c:v>254.34700000000001</c:v>
                </c:pt>
                <c:pt idx="116">
                  <c:v>255.31399999999999</c:v>
                </c:pt>
                <c:pt idx="117">
                  <c:v>256.27199999999999</c:v>
                </c:pt>
                <c:pt idx="118">
                  <c:v>257.22899999999998</c:v>
                </c:pt>
                <c:pt idx="119">
                  <c:v>258.19600000000003</c:v>
                </c:pt>
                <c:pt idx="120">
                  <c:v>259.154</c:v>
                </c:pt>
                <c:pt idx="121">
                  <c:v>260.11099999999999</c:v>
                </c:pt>
                <c:pt idx="122">
                  <c:v>261.06799999999998</c:v>
                </c:pt>
                <c:pt idx="123">
                  <c:v>262.036</c:v>
                </c:pt>
                <c:pt idx="124">
                  <c:v>262.99400000000003</c:v>
                </c:pt>
                <c:pt idx="125">
                  <c:v>263.947</c:v>
                </c:pt>
                <c:pt idx="126">
                  <c:v>264.90699999999998</c:v>
                </c:pt>
                <c:pt idx="127">
                  <c:v>265.87400000000002</c:v>
                </c:pt>
                <c:pt idx="128">
                  <c:v>266.83300000000003</c:v>
                </c:pt>
                <c:pt idx="129">
                  <c:v>267.79599999999999</c:v>
                </c:pt>
                <c:pt idx="130">
                  <c:v>268.74700000000001</c:v>
                </c:pt>
                <c:pt idx="131">
                  <c:v>269.71300000000002</c:v>
                </c:pt>
                <c:pt idx="132">
                  <c:v>270.67</c:v>
                </c:pt>
                <c:pt idx="133">
                  <c:v>271.62700000000001</c:v>
                </c:pt>
                <c:pt idx="134">
                  <c:v>272.59399999999999</c:v>
                </c:pt>
                <c:pt idx="135">
                  <c:v>273.55099999999999</c:v>
                </c:pt>
                <c:pt idx="136">
                  <c:v>274.50799999999998</c:v>
                </c:pt>
                <c:pt idx="137">
                  <c:v>275.47500000000002</c:v>
                </c:pt>
                <c:pt idx="138">
                  <c:v>276.43299999999999</c:v>
                </c:pt>
                <c:pt idx="139">
                  <c:v>277.39</c:v>
                </c:pt>
                <c:pt idx="140">
                  <c:v>278.35199999999998</c:v>
                </c:pt>
                <c:pt idx="141">
                  <c:v>279.31299999999999</c:v>
                </c:pt>
                <c:pt idx="142">
                  <c:v>280.274</c:v>
                </c:pt>
                <c:pt idx="143">
                  <c:v>281.22800000000001</c:v>
                </c:pt>
                <c:pt idx="144">
                  <c:v>282.18900000000002</c:v>
                </c:pt>
                <c:pt idx="145">
                  <c:v>283.15300000000002</c:v>
                </c:pt>
                <c:pt idx="146">
                  <c:v>284.113</c:v>
                </c:pt>
                <c:pt idx="147">
                  <c:v>285.06700000000001</c:v>
                </c:pt>
                <c:pt idx="148">
                  <c:v>286.02800000000002</c:v>
                </c:pt>
                <c:pt idx="149">
                  <c:v>286.995</c:v>
                </c:pt>
                <c:pt idx="150">
                  <c:v>287.952</c:v>
                </c:pt>
                <c:pt idx="151">
                  <c:v>288.90800000000002</c:v>
                </c:pt>
                <c:pt idx="152">
                  <c:v>289.86799999999999</c:v>
                </c:pt>
                <c:pt idx="153">
                  <c:v>290.83199999999999</c:v>
                </c:pt>
                <c:pt idx="154">
                  <c:v>291.78899999999999</c:v>
                </c:pt>
                <c:pt idx="155">
                  <c:v>292.75599999999997</c:v>
                </c:pt>
                <c:pt idx="156">
                  <c:v>293.714</c:v>
                </c:pt>
                <c:pt idx="157">
                  <c:v>294.67399999999998</c:v>
                </c:pt>
                <c:pt idx="158">
                  <c:v>295.63099999999997</c:v>
                </c:pt>
                <c:pt idx="159">
                  <c:v>296.59500000000003</c:v>
                </c:pt>
                <c:pt idx="160">
                  <c:v>297.55500000000001</c:v>
                </c:pt>
                <c:pt idx="161">
                  <c:v>298.50900000000001</c:v>
                </c:pt>
                <c:pt idx="162">
                  <c:v>299.46899999999999</c:v>
                </c:pt>
                <c:pt idx="163">
                  <c:v>300.43299999999999</c:v>
                </c:pt>
                <c:pt idx="164">
                  <c:v>301.39400000000001</c:v>
                </c:pt>
                <c:pt idx="165">
                  <c:v>302.34800000000001</c:v>
                </c:pt>
                <c:pt idx="166">
                  <c:v>303.31099999999998</c:v>
                </c:pt>
                <c:pt idx="167">
                  <c:v>304.274</c:v>
                </c:pt>
                <c:pt idx="168">
                  <c:v>305.23099999999999</c:v>
                </c:pt>
                <c:pt idx="169">
                  <c:v>306.18799999999999</c:v>
                </c:pt>
                <c:pt idx="170">
                  <c:v>307.15600000000001</c:v>
                </c:pt>
                <c:pt idx="171">
                  <c:v>308.113</c:v>
                </c:pt>
                <c:pt idx="172">
                  <c:v>309.07</c:v>
                </c:pt>
                <c:pt idx="173">
                  <c:v>310.02699999999999</c:v>
                </c:pt>
                <c:pt idx="174">
                  <c:v>310.995</c:v>
                </c:pt>
                <c:pt idx="175">
                  <c:v>311.95400000000001</c:v>
                </c:pt>
                <c:pt idx="176">
                  <c:v>312.91199999999998</c:v>
                </c:pt>
                <c:pt idx="177">
                  <c:v>313.86799999999999</c:v>
                </c:pt>
                <c:pt idx="178">
                  <c:v>314.83600000000001</c:v>
                </c:pt>
                <c:pt idx="179">
                  <c:v>315.791</c:v>
                </c:pt>
                <c:pt idx="180">
                  <c:v>316.75</c:v>
                </c:pt>
                <c:pt idx="181">
                  <c:v>317.71499999999997</c:v>
                </c:pt>
                <c:pt idx="182">
                  <c:v>318.67500000000001</c:v>
                </c:pt>
                <c:pt idx="183">
                  <c:v>319.63400000000001</c:v>
                </c:pt>
                <c:pt idx="184">
                  <c:v>320.58800000000002</c:v>
                </c:pt>
                <c:pt idx="185">
                  <c:v>321.55500000000001</c:v>
                </c:pt>
                <c:pt idx="186">
                  <c:v>322.512</c:v>
                </c:pt>
                <c:pt idx="187">
                  <c:v>323.46899999999999</c:v>
                </c:pt>
                <c:pt idx="188">
                  <c:v>324.42700000000002</c:v>
                </c:pt>
                <c:pt idx="189">
                  <c:v>325.39499999999998</c:v>
                </c:pt>
                <c:pt idx="190">
                  <c:v>326.35199999999998</c:v>
                </c:pt>
                <c:pt idx="191">
                  <c:v>327.30900000000003</c:v>
                </c:pt>
                <c:pt idx="192">
                  <c:v>328.27</c:v>
                </c:pt>
                <c:pt idx="193">
                  <c:v>329.23099999999999</c:v>
                </c:pt>
                <c:pt idx="194">
                  <c:v>330.19200000000001</c:v>
                </c:pt>
                <c:pt idx="195">
                  <c:v>331.15600000000001</c:v>
                </c:pt>
                <c:pt idx="196">
                  <c:v>332.10700000000003</c:v>
                </c:pt>
                <c:pt idx="197">
                  <c:v>333.07</c:v>
                </c:pt>
                <c:pt idx="198">
                  <c:v>334.03100000000001</c:v>
                </c:pt>
                <c:pt idx="199">
                  <c:v>334.99599999999998</c:v>
                </c:pt>
                <c:pt idx="200">
                  <c:v>335.95600000000002</c:v>
                </c:pt>
                <c:pt idx="201">
                  <c:v>336.91399999999999</c:v>
                </c:pt>
                <c:pt idx="202">
                  <c:v>337.87099999999998</c:v>
                </c:pt>
                <c:pt idx="203">
                  <c:v>338.83600000000001</c:v>
                </c:pt>
                <c:pt idx="204">
                  <c:v>339.79300000000001</c:v>
                </c:pt>
                <c:pt idx="205">
                  <c:v>340.75099999999998</c:v>
                </c:pt>
                <c:pt idx="206">
                  <c:v>341.70800000000003</c:v>
                </c:pt>
                <c:pt idx="207">
                  <c:v>342.67500000000001</c:v>
                </c:pt>
                <c:pt idx="208">
                  <c:v>343.63200000000001</c:v>
                </c:pt>
                <c:pt idx="209">
                  <c:v>344.59</c:v>
                </c:pt>
                <c:pt idx="210">
                  <c:v>345.55099999999999</c:v>
                </c:pt>
                <c:pt idx="211">
                  <c:v>346.51299999999998</c:v>
                </c:pt>
                <c:pt idx="212">
                  <c:v>347.47300000000001</c:v>
                </c:pt>
                <c:pt idx="213">
                  <c:v>348.42700000000002</c:v>
                </c:pt>
                <c:pt idx="214">
                  <c:v>349.387</c:v>
                </c:pt>
                <c:pt idx="215">
                  <c:v>350.351</c:v>
                </c:pt>
                <c:pt idx="216">
                  <c:v>351.31200000000001</c:v>
                </c:pt>
                <c:pt idx="217">
                  <c:v>352.27600000000001</c:v>
                </c:pt>
                <c:pt idx="218">
                  <c:v>353.23</c:v>
                </c:pt>
                <c:pt idx="219">
                  <c:v>354.19200000000001</c:v>
                </c:pt>
                <c:pt idx="220">
                  <c:v>355.149</c:v>
                </c:pt>
                <c:pt idx="221">
                  <c:v>356.11599999999999</c:v>
                </c:pt>
                <c:pt idx="222">
                  <c:v>357.07400000000001</c:v>
                </c:pt>
                <c:pt idx="223">
                  <c:v>358.03100000000001</c:v>
                </c:pt>
                <c:pt idx="224">
                  <c:v>358.988</c:v>
                </c:pt>
                <c:pt idx="225">
                  <c:v>359.95600000000002</c:v>
                </c:pt>
                <c:pt idx="226">
                  <c:v>360.91300000000001</c:v>
                </c:pt>
                <c:pt idx="227">
                  <c:v>361.875</c:v>
                </c:pt>
                <c:pt idx="228">
                  <c:v>362.83</c:v>
                </c:pt>
                <c:pt idx="229">
                  <c:v>363.79300000000001</c:v>
                </c:pt>
                <c:pt idx="230">
                  <c:v>364.75400000000002</c:v>
                </c:pt>
                <c:pt idx="231">
                  <c:v>365.709</c:v>
                </c:pt>
                <c:pt idx="232">
                  <c:v>366.66800000000001</c:v>
                </c:pt>
                <c:pt idx="233">
                  <c:v>367.63299999999998</c:v>
                </c:pt>
                <c:pt idx="234">
                  <c:v>368.59300000000002</c:v>
                </c:pt>
                <c:pt idx="235">
                  <c:v>369.54899999999998</c:v>
                </c:pt>
                <c:pt idx="236">
                  <c:v>370.51100000000002</c:v>
                </c:pt>
                <c:pt idx="237">
                  <c:v>371.47300000000001</c:v>
                </c:pt>
                <c:pt idx="238">
                  <c:v>372.43</c:v>
                </c:pt>
              </c:numCache>
            </c:numRef>
          </c:xVal>
          <c:yVal>
            <c:numRef>
              <c:f>'14.08 (19)'!$N$2:$N$283</c:f>
              <c:numCache>
                <c:formatCode>0.00</c:formatCode>
                <c:ptCount val="282"/>
                <c:pt idx="0">
                  <c:v>49.5</c:v>
                </c:pt>
                <c:pt idx="1">
                  <c:v>49.5</c:v>
                </c:pt>
                <c:pt idx="2">
                  <c:v>49.5</c:v>
                </c:pt>
                <c:pt idx="3">
                  <c:v>49.5</c:v>
                </c:pt>
                <c:pt idx="4">
                  <c:v>49.5</c:v>
                </c:pt>
                <c:pt idx="5">
                  <c:v>49.5</c:v>
                </c:pt>
                <c:pt idx="6">
                  <c:v>49.5</c:v>
                </c:pt>
                <c:pt idx="7">
                  <c:v>49.5</c:v>
                </c:pt>
                <c:pt idx="8">
                  <c:v>49.5</c:v>
                </c:pt>
                <c:pt idx="9">
                  <c:v>49.5</c:v>
                </c:pt>
                <c:pt idx="10">
                  <c:v>49.5</c:v>
                </c:pt>
                <c:pt idx="11">
                  <c:v>49.5</c:v>
                </c:pt>
                <c:pt idx="12">
                  <c:v>49.5</c:v>
                </c:pt>
                <c:pt idx="13">
                  <c:v>49.5</c:v>
                </c:pt>
                <c:pt idx="14">
                  <c:v>49.5</c:v>
                </c:pt>
                <c:pt idx="15">
                  <c:v>49.5</c:v>
                </c:pt>
                <c:pt idx="16">
                  <c:v>49.5</c:v>
                </c:pt>
                <c:pt idx="17">
                  <c:v>49.5</c:v>
                </c:pt>
                <c:pt idx="18">
                  <c:v>49.5</c:v>
                </c:pt>
                <c:pt idx="19">
                  <c:v>49.5</c:v>
                </c:pt>
                <c:pt idx="20">
                  <c:v>49.5</c:v>
                </c:pt>
                <c:pt idx="21">
                  <c:v>49.5</c:v>
                </c:pt>
                <c:pt idx="22">
                  <c:v>49.5</c:v>
                </c:pt>
                <c:pt idx="23">
                  <c:v>49.5</c:v>
                </c:pt>
                <c:pt idx="24">
                  <c:v>49.5</c:v>
                </c:pt>
                <c:pt idx="25">
                  <c:v>49.5</c:v>
                </c:pt>
                <c:pt idx="26">
                  <c:v>49.5</c:v>
                </c:pt>
                <c:pt idx="27">
                  <c:v>49.5</c:v>
                </c:pt>
                <c:pt idx="28">
                  <c:v>49.5</c:v>
                </c:pt>
                <c:pt idx="29">
                  <c:v>49.5</c:v>
                </c:pt>
                <c:pt idx="30">
                  <c:v>49.5</c:v>
                </c:pt>
                <c:pt idx="31">
                  <c:v>49.5</c:v>
                </c:pt>
                <c:pt idx="32">
                  <c:v>49.5</c:v>
                </c:pt>
                <c:pt idx="33">
                  <c:v>49.5</c:v>
                </c:pt>
                <c:pt idx="34">
                  <c:v>49.5</c:v>
                </c:pt>
                <c:pt idx="35">
                  <c:v>49.5</c:v>
                </c:pt>
                <c:pt idx="36">
                  <c:v>49.5</c:v>
                </c:pt>
                <c:pt idx="37">
                  <c:v>49.5</c:v>
                </c:pt>
                <c:pt idx="38">
                  <c:v>49.5</c:v>
                </c:pt>
                <c:pt idx="39">
                  <c:v>49.5</c:v>
                </c:pt>
                <c:pt idx="40">
                  <c:v>49.5</c:v>
                </c:pt>
                <c:pt idx="41">
                  <c:v>49.5</c:v>
                </c:pt>
                <c:pt idx="42">
                  <c:v>49.5</c:v>
                </c:pt>
                <c:pt idx="43">
                  <c:v>49.5</c:v>
                </c:pt>
                <c:pt idx="44">
                  <c:v>49.5</c:v>
                </c:pt>
                <c:pt idx="45">
                  <c:v>49.5</c:v>
                </c:pt>
                <c:pt idx="46">
                  <c:v>49.5</c:v>
                </c:pt>
                <c:pt idx="47">
                  <c:v>49.5</c:v>
                </c:pt>
                <c:pt idx="48">
                  <c:v>49.5</c:v>
                </c:pt>
                <c:pt idx="49">
                  <c:v>49.5</c:v>
                </c:pt>
                <c:pt idx="50">
                  <c:v>49.5</c:v>
                </c:pt>
                <c:pt idx="51">
                  <c:v>49.5</c:v>
                </c:pt>
                <c:pt idx="52">
                  <c:v>49.5</c:v>
                </c:pt>
                <c:pt idx="53">
                  <c:v>49.5</c:v>
                </c:pt>
                <c:pt idx="54">
                  <c:v>49.5</c:v>
                </c:pt>
                <c:pt idx="55">
                  <c:v>49.5</c:v>
                </c:pt>
                <c:pt idx="56">
                  <c:v>49.5</c:v>
                </c:pt>
                <c:pt idx="57">
                  <c:v>49.5</c:v>
                </c:pt>
                <c:pt idx="58">
                  <c:v>49.5</c:v>
                </c:pt>
                <c:pt idx="59">
                  <c:v>49.5</c:v>
                </c:pt>
                <c:pt idx="60">
                  <c:v>49.5</c:v>
                </c:pt>
                <c:pt idx="61">
                  <c:v>49.5</c:v>
                </c:pt>
                <c:pt idx="62">
                  <c:v>49.5</c:v>
                </c:pt>
                <c:pt idx="63">
                  <c:v>49.5</c:v>
                </c:pt>
                <c:pt idx="64">
                  <c:v>49.5</c:v>
                </c:pt>
                <c:pt idx="65">
                  <c:v>49.5</c:v>
                </c:pt>
                <c:pt idx="66">
                  <c:v>49.5</c:v>
                </c:pt>
                <c:pt idx="67">
                  <c:v>49.5</c:v>
                </c:pt>
                <c:pt idx="68">
                  <c:v>49.5</c:v>
                </c:pt>
                <c:pt idx="69">
                  <c:v>49.5</c:v>
                </c:pt>
                <c:pt idx="70">
                  <c:v>49.5</c:v>
                </c:pt>
                <c:pt idx="71">
                  <c:v>49.5</c:v>
                </c:pt>
                <c:pt idx="72">
                  <c:v>49.5</c:v>
                </c:pt>
                <c:pt idx="73">
                  <c:v>49.5</c:v>
                </c:pt>
                <c:pt idx="74">
                  <c:v>49.5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49.5</c:v>
                </c:pt>
                <c:pt idx="79">
                  <c:v>49.5</c:v>
                </c:pt>
                <c:pt idx="80">
                  <c:v>49.5</c:v>
                </c:pt>
                <c:pt idx="81">
                  <c:v>49.5</c:v>
                </c:pt>
                <c:pt idx="82">
                  <c:v>49.5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49.5</c:v>
                </c:pt>
                <c:pt idx="89">
                  <c:v>49.5</c:v>
                </c:pt>
                <c:pt idx="90">
                  <c:v>49.5</c:v>
                </c:pt>
                <c:pt idx="91">
                  <c:v>49.5</c:v>
                </c:pt>
                <c:pt idx="92">
                  <c:v>49.5</c:v>
                </c:pt>
                <c:pt idx="93">
                  <c:v>49.5</c:v>
                </c:pt>
                <c:pt idx="94">
                  <c:v>49.5</c:v>
                </c:pt>
                <c:pt idx="95">
                  <c:v>49.5</c:v>
                </c:pt>
                <c:pt idx="96">
                  <c:v>49.5</c:v>
                </c:pt>
                <c:pt idx="97">
                  <c:v>49.5</c:v>
                </c:pt>
                <c:pt idx="98">
                  <c:v>49.5</c:v>
                </c:pt>
                <c:pt idx="99">
                  <c:v>49.5</c:v>
                </c:pt>
                <c:pt idx="100">
                  <c:v>49.5</c:v>
                </c:pt>
                <c:pt idx="101">
                  <c:v>49.5</c:v>
                </c:pt>
                <c:pt idx="102">
                  <c:v>49.5</c:v>
                </c:pt>
                <c:pt idx="103">
                  <c:v>49.5</c:v>
                </c:pt>
                <c:pt idx="104">
                  <c:v>49.5</c:v>
                </c:pt>
                <c:pt idx="105">
                  <c:v>49.5</c:v>
                </c:pt>
                <c:pt idx="106">
                  <c:v>49.5</c:v>
                </c:pt>
                <c:pt idx="107">
                  <c:v>49.5</c:v>
                </c:pt>
                <c:pt idx="108">
                  <c:v>49.5</c:v>
                </c:pt>
                <c:pt idx="109">
                  <c:v>49.5</c:v>
                </c:pt>
                <c:pt idx="110">
                  <c:v>49.5</c:v>
                </c:pt>
                <c:pt idx="111">
                  <c:v>49.5</c:v>
                </c:pt>
                <c:pt idx="112">
                  <c:v>49.5</c:v>
                </c:pt>
                <c:pt idx="113">
                  <c:v>49.5</c:v>
                </c:pt>
                <c:pt idx="114">
                  <c:v>49.5</c:v>
                </c:pt>
                <c:pt idx="115">
                  <c:v>49.5</c:v>
                </c:pt>
                <c:pt idx="116">
                  <c:v>49.5</c:v>
                </c:pt>
                <c:pt idx="117">
                  <c:v>49.5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49.5</c:v>
                </c:pt>
                <c:pt idx="122">
                  <c:v>49.5</c:v>
                </c:pt>
                <c:pt idx="123">
                  <c:v>49.5</c:v>
                </c:pt>
                <c:pt idx="124">
                  <c:v>49.5</c:v>
                </c:pt>
                <c:pt idx="125">
                  <c:v>49.5</c:v>
                </c:pt>
                <c:pt idx="126">
                  <c:v>49.5</c:v>
                </c:pt>
                <c:pt idx="127">
                  <c:v>49.5</c:v>
                </c:pt>
                <c:pt idx="128">
                  <c:v>49.5</c:v>
                </c:pt>
                <c:pt idx="129">
                  <c:v>49.5</c:v>
                </c:pt>
                <c:pt idx="130">
                  <c:v>49.5</c:v>
                </c:pt>
                <c:pt idx="131">
                  <c:v>49.5</c:v>
                </c:pt>
                <c:pt idx="132">
                  <c:v>49.5</c:v>
                </c:pt>
                <c:pt idx="133">
                  <c:v>49.5</c:v>
                </c:pt>
                <c:pt idx="134">
                  <c:v>49.5</c:v>
                </c:pt>
                <c:pt idx="135">
                  <c:v>49.5</c:v>
                </c:pt>
                <c:pt idx="136">
                  <c:v>49.5</c:v>
                </c:pt>
                <c:pt idx="137">
                  <c:v>49.5</c:v>
                </c:pt>
                <c:pt idx="138">
                  <c:v>49.5</c:v>
                </c:pt>
                <c:pt idx="139">
                  <c:v>49.5</c:v>
                </c:pt>
                <c:pt idx="140">
                  <c:v>49.5</c:v>
                </c:pt>
                <c:pt idx="141">
                  <c:v>49.5</c:v>
                </c:pt>
                <c:pt idx="142">
                  <c:v>49.5</c:v>
                </c:pt>
                <c:pt idx="143">
                  <c:v>49.5</c:v>
                </c:pt>
                <c:pt idx="144">
                  <c:v>49.5</c:v>
                </c:pt>
                <c:pt idx="145">
                  <c:v>49.5</c:v>
                </c:pt>
                <c:pt idx="146">
                  <c:v>49.5</c:v>
                </c:pt>
                <c:pt idx="147">
                  <c:v>49.5</c:v>
                </c:pt>
                <c:pt idx="148">
                  <c:v>49.5</c:v>
                </c:pt>
                <c:pt idx="149">
                  <c:v>49.5</c:v>
                </c:pt>
                <c:pt idx="150">
                  <c:v>49.5</c:v>
                </c:pt>
                <c:pt idx="151">
                  <c:v>49.5</c:v>
                </c:pt>
                <c:pt idx="152">
                  <c:v>49.5</c:v>
                </c:pt>
                <c:pt idx="153">
                  <c:v>49.5</c:v>
                </c:pt>
                <c:pt idx="154">
                  <c:v>49.5</c:v>
                </c:pt>
                <c:pt idx="155">
                  <c:v>49.5</c:v>
                </c:pt>
                <c:pt idx="156">
                  <c:v>49.5</c:v>
                </c:pt>
                <c:pt idx="157">
                  <c:v>49.5</c:v>
                </c:pt>
                <c:pt idx="158">
                  <c:v>49.5</c:v>
                </c:pt>
                <c:pt idx="159">
                  <c:v>49.5</c:v>
                </c:pt>
                <c:pt idx="160">
                  <c:v>49.5</c:v>
                </c:pt>
                <c:pt idx="161">
                  <c:v>49.5</c:v>
                </c:pt>
                <c:pt idx="162">
                  <c:v>49.5</c:v>
                </c:pt>
                <c:pt idx="163">
                  <c:v>49.5</c:v>
                </c:pt>
                <c:pt idx="164">
                  <c:v>49.5</c:v>
                </c:pt>
                <c:pt idx="165">
                  <c:v>49.5</c:v>
                </c:pt>
                <c:pt idx="166">
                  <c:v>49.5</c:v>
                </c:pt>
                <c:pt idx="167">
                  <c:v>49.5</c:v>
                </c:pt>
                <c:pt idx="168">
                  <c:v>49.5</c:v>
                </c:pt>
                <c:pt idx="169">
                  <c:v>49.5</c:v>
                </c:pt>
                <c:pt idx="170">
                  <c:v>49.5</c:v>
                </c:pt>
                <c:pt idx="171">
                  <c:v>49.5</c:v>
                </c:pt>
                <c:pt idx="172">
                  <c:v>49.5</c:v>
                </c:pt>
                <c:pt idx="173">
                  <c:v>49.5</c:v>
                </c:pt>
                <c:pt idx="174">
                  <c:v>49.5</c:v>
                </c:pt>
                <c:pt idx="175">
                  <c:v>49.5</c:v>
                </c:pt>
                <c:pt idx="176">
                  <c:v>49.5</c:v>
                </c:pt>
                <c:pt idx="177">
                  <c:v>49.5</c:v>
                </c:pt>
                <c:pt idx="178">
                  <c:v>49.5</c:v>
                </c:pt>
                <c:pt idx="179">
                  <c:v>49.5</c:v>
                </c:pt>
                <c:pt idx="180">
                  <c:v>49.5</c:v>
                </c:pt>
                <c:pt idx="181">
                  <c:v>49.5</c:v>
                </c:pt>
                <c:pt idx="182">
                  <c:v>49.5</c:v>
                </c:pt>
                <c:pt idx="183">
                  <c:v>49.5</c:v>
                </c:pt>
                <c:pt idx="184">
                  <c:v>49.5</c:v>
                </c:pt>
                <c:pt idx="185">
                  <c:v>49.5</c:v>
                </c:pt>
                <c:pt idx="186">
                  <c:v>49.5</c:v>
                </c:pt>
                <c:pt idx="187">
                  <c:v>49.5</c:v>
                </c:pt>
                <c:pt idx="188">
                  <c:v>49.5</c:v>
                </c:pt>
                <c:pt idx="189">
                  <c:v>49.5</c:v>
                </c:pt>
                <c:pt idx="190">
                  <c:v>49.5</c:v>
                </c:pt>
                <c:pt idx="191">
                  <c:v>49.5</c:v>
                </c:pt>
                <c:pt idx="192">
                  <c:v>49.5</c:v>
                </c:pt>
                <c:pt idx="193">
                  <c:v>49.5</c:v>
                </c:pt>
                <c:pt idx="194">
                  <c:v>49.5</c:v>
                </c:pt>
                <c:pt idx="195">
                  <c:v>49.5</c:v>
                </c:pt>
                <c:pt idx="196">
                  <c:v>49.5</c:v>
                </c:pt>
                <c:pt idx="197">
                  <c:v>49.5</c:v>
                </c:pt>
                <c:pt idx="198">
                  <c:v>49.5</c:v>
                </c:pt>
                <c:pt idx="199">
                  <c:v>49.5</c:v>
                </c:pt>
                <c:pt idx="200">
                  <c:v>49.5</c:v>
                </c:pt>
                <c:pt idx="201">
                  <c:v>49.5</c:v>
                </c:pt>
                <c:pt idx="202">
                  <c:v>49.5</c:v>
                </c:pt>
                <c:pt idx="203">
                  <c:v>49.5</c:v>
                </c:pt>
                <c:pt idx="204">
                  <c:v>49.5</c:v>
                </c:pt>
                <c:pt idx="205">
                  <c:v>49.5</c:v>
                </c:pt>
                <c:pt idx="206">
                  <c:v>49.5</c:v>
                </c:pt>
                <c:pt idx="207">
                  <c:v>49.5</c:v>
                </c:pt>
                <c:pt idx="208">
                  <c:v>49.5</c:v>
                </c:pt>
                <c:pt idx="209">
                  <c:v>49.5</c:v>
                </c:pt>
                <c:pt idx="210">
                  <c:v>49.5</c:v>
                </c:pt>
                <c:pt idx="211">
                  <c:v>49.5</c:v>
                </c:pt>
                <c:pt idx="212">
                  <c:v>49.5</c:v>
                </c:pt>
                <c:pt idx="213">
                  <c:v>49.5</c:v>
                </c:pt>
                <c:pt idx="214">
                  <c:v>49.5</c:v>
                </c:pt>
                <c:pt idx="215">
                  <c:v>49.5</c:v>
                </c:pt>
                <c:pt idx="216">
                  <c:v>49.5</c:v>
                </c:pt>
                <c:pt idx="217">
                  <c:v>49.5</c:v>
                </c:pt>
                <c:pt idx="218">
                  <c:v>49.5</c:v>
                </c:pt>
                <c:pt idx="219">
                  <c:v>49.5</c:v>
                </c:pt>
                <c:pt idx="220">
                  <c:v>49.5</c:v>
                </c:pt>
                <c:pt idx="221">
                  <c:v>49.5</c:v>
                </c:pt>
                <c:pt idx="222">
                  <c:v>49.5</c:v>
                </c:pt>
                <c:pt idx="223">
                  <c:v>49.5</c:v>
                </c:pt>
                <c:pt idx="224">
                  <c:v>49.5</c:v>
                </c:pt>
                <c:pt idx="225">
                  <c:v>49.5</c:v>
                </c:pt>
                <c:pt idx="226">
                  <c:v>49.5</c:v>
                </c:pt>
                <c:pt idx="227">
                  <c:v>49.5</c:v>
                </c:pt>
                <c:pt idx="228">
                  <c:v>49.5</c:v>
                </c:pt>
                <c:pt idx="229">
                  <c:v>49.5</c:v>
                </c:pt>
                <c:pt idx="230">
                  <c:v>49.5</c:v>
                </c:pt>
                <c:pt idx="231">
                  <c:v>49.5</c:v>
                </c:pt>
                <c:pt idx="232">
                  <c:v>49.5</c:v>
                </c:pt>
                <c:pt idx="233">
                  <c:v>49.5</c:v>
                </c:pt>
                <c:pt idx="234">
                  <c:v>49.5</c:v>
                </c:pt>
                <c:pt idx="235">
                  <c:v>49.5</c:v>
                </c:pt>
                <c:pt idx="236">
                  <c:v>49.5</c:v>
                </c:pt>
                <c:pt idx="237">
                  <c:v>49.5</c:v>
                </c:pt>
                <c:pt idx="238">
                  <c:v>49.5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F72-4CC5-9BB6-7C197411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73664"/>
        <c:axId val="126675584"/>
      </c:scatterChart>
      <c:valAx>
        <c:axId val="12667366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</a:t>
                </a:r>
              </a:p>
            </c:rich>
          </c:tx>
          <c:layout>
            <c:manualLayout>
              <c:xMode val="edge"/>
              <c:yMode val="edge"/>
              <c:x val="0.74568295401430984"/>
              <c:y val="0.8786802240271147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26675584"/>
        <c:crosses val="autoZero"/>
        <c:crossBetween val="midCat"/>
      </c:valAx>
      <c:valAx>
        <c:axId val="12667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Электропроводность,</a:t>
                </a:r>
                <a:r>
                  <a:rPr lang="ru-RU" baseline="0"/>
                  <a:t> мкСм</a:t>
                </a:r>
                <a:r>
                  <a:rPr lang="en-US" baseline="0"/>
                  <a:t>/</a:t>
                </a:r>
                <a:r>
                  <a:rPr lang="ru-RU" baseline="0"/>
                  <a:t>см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4430507830356826E-2"/>
              <c:y val="0.142242751152168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736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849957111525435"/>
          <c:y val="0.24759625519251038"/>
          <c:w val="0.19946520383582192"/>
          <c:h val="0.18984685969371939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13" Type="http://schemas.openxmlformats.org/officeDocument/2006/relationships/chart" Target="../charts/chart53.xml"/><Relationship Id="rId18" Type="http://schemas.openxmlformats.org/officeDocument/2006/relationships/chart" Target="../charts/chart5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17" Type="http://schemas.openxmlformats.org/officeDocument/2006/relationships/chart" Target="../charts/chart57.xml"/><Relationship Id="rId2" Type="http://schemas.openxmlformats.org/officeDocument/2006/relationships/chart" Target="../charts/chart42.xml"/><Relationship Id="rId16" Type="http://schemas.openxmlformats.org/officeDocument/2006/relationships/chart" Target="../charts/chart56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5" Type="http://schemas.openxmlformats.org/officeDocument/2006/relationships/chart" Target="../charts/chart55.xml"/><Relationship Id="rId10" Type="http://schemas.openxmlformats.org/officeDocument/2006/relationships/chart" Target="../charts/chart50.xml"/><Relationship Id="rId19" Type="http://schemas.openxmlformats.org/officeDocument/2006/relationships/chart" Target="../charts/chart59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14" Type="http://schemas.openxmlformats.org/officeDocument/2006/relationships/chart" Target="../charts/chart54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183</xdr:row>
      <xdr:rowOff>142875</xdr:rowOff>
    </xdr:from>
    <xdr:to>
      <xdr:col>9</xdr:col>
      <xdr:colOff>200025</xdr:colOff>
      <xdr:row>201</xdr:row>
      <xdr:rowOff>28575</xdr:rowOff>
    </xdr:to>
    <xdr:graphicFrame macro="">
      <xdr:nvGraphicFramePr>
        <xdr:cNvPr id="3187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148</xdr:row>
      <xdr:rowOff>28575</xdr:rowOff>
    </xdr:from>
    <xdr:to>
      <xdr:col>14</xdr:col>
      <xdr:colOff>561975</xdr:colOff>
      <xdr:row>165</xdr:row>
      <xdr:rowOff>9525</xdr:rowOff>
    </xdr:to>
    <xdr:graphicFrame macro="">
      <xdr:nvGraphicFramePr>
        <xdr:cNvPr id="1367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514350</xdr:colOff>
      <xdr:row>148</xdr:row>
      <xdr:rowOff>9525</xdr:rowOff>
    </xdr:from>
    <xdr:to>
      <xdr:col>7</xdr:col>
      <xdr:colOff>342900</xdr:colOff>
      <xdr:row>167</xdr:row>
      <xdr:rowOff>76200</xdr:rowOff>
    </xdr:to>
    <xdr:graphicFrame macro="">
      <xdr:nvGraphicFramePr>
        <xdr:cNvPr id="13675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12</xdr:row>
      <xdr:rowOff>28575</xdr:rowOff>
    </xdr:from>
    <xdr:to>
      <xdr:col>11</xdr:col>
      <xdr:colOff>76200</xdr:colOff>
      <xdr:row>28</xdr:row>
      <xdr:rowOff>66675</xdr:rowOff>
    </xdr:to>
    <xdr:graphicFrame macro="">
      <xdr:nvGraphicFramePr>
        <xdr:cNvPr id="64219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123825</xdr:colOff>
      <xdr:row>13</xdr:row>
      <xdr:rowOff>133350</xdr:rowOff>
    </xdr:from>
    <xdr:to>
      <xdr:col>21</xdr:col>
      <xdr:colOff>581025</xdr:colOff>
      <xdr:row>30</xdr:row>
      <xdr:rowOff>142875</xdr:rowOff>
    </xdr:to>
    <xdr:graphicFrame macro="">
      <xdr:nvGraphicFramePr>
        <xdr:cNvPr id="642193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95250</xdr:colOff>
      <xdr:row>13</xdr:row>
      <xdr:rowOff>76200</xdr:rowOff>
    </xdr:from>
    <xdr:to>
      <xdr:col>23</xdr:col>
      <xdr:colOff>123825</xdr:colOff>
      <xdr:row>33</xdr:row>
      <xdr:rowOff>19050</xdr:rowOff>
    </xdr:to>
    <xdr:graphicFrame macro="">
      <xdr:nvGraphicFramePr>
        <xdr:cNvPr id="7940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11</xdr:row>
      <xdr:rowOff>95250</xdr:rowOff>
    </xdr:from>
    <xdr:to>
      <xdr:col>10</xdr:col>
      <xdr:colOff>590550</xdr:colOff>
      <xdr:row>29</xdr:row>
      <xdr:rowOff>38100</xdr:rowOff>
    </xdr:to>
    <xdr:graphicFrame macro="">
      <xdr:nvGraphicFramePr>
        <xdr:cNvPr id="7940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466725</xdr:colOff>
      <xdr:row>13</xdr:row>
      <xdr:rowOff>104775</xdr:rowOff>
    </xdr:from>
    <xdr:to>
      <xdr:col>22</xdr:col>
      <xdr:colOff>390525</xdr:colOff>
      <xdr:row>36</xdr:row>
      <xdr:rowOff>28575</xdr:rowOff>
    </xdr:to>
    <xdr:graphicFrame macro="">
      <xdr:nvGraphicFramePr>
        <xdr:cNvPr id="13741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47625</xdr:colOff>
      <xdr:row>11</xdr:row>
      <xdr:rowOff>133350</xdr:rowOff>
    </xdr:from>
    <xdr:to>
      <xdr:col>11</xdr:col>
      <xdr:colOff>95250</xdr:colOff>
      <xdr:row>34</xdr:row>
      <xdr:rowOff>76200</xdr:rowOff>
    </xdr:to>
    <xdr:graphicFrame macro="">
      <xdr:nvGraphicFramePr>
        <xdr:cNvPr id="137416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14</xdr:row>
      <xdr:rowOff>28575</xdr:rowOff>
    </xdr:from>
    <xdr:to>
      <xdr:col>11</xdr:col>
      <xdr:colOff>9525</xdr:colOff>
      <xdr:row>31</xdr:row>
      <xdr:rowOff>19050</xdr:rowOff>
    </xdr:to>
    <xdr:graphicFrame macro="">
      <xdr:nvGraphicFramePr>
        <xdr:cNvPr id="168594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533400</xdr:colOff>
      <xdr:row>14</xdr:row>
      <xdr:rowOff>152400</xdr:rowOff>
    </xdr:from>
    <xdr:to>
      <xdr:col>23</xdr:col>
      <xdr:colOff>161925</xdr:colOff>
      <xdr:row>31</xdr:row>
      <xdr:rowOff>142875</xdr:rowOff>
    </xdr:to>
    <xdr:graphicFrame macro="">
      <xdr:nvGraphicFramePr>
        <xdr:cNvPr id="168595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13</xdr:row>
      <xdr:rowOff>38100</xdr:rowOff>
    </xdr:from>
    <xdr:to>
      <xdr:col>9</xdr:col>
      <xdr:colOff>476250</xdr:colOff>
      <xdr:row>30</xdr:row>
      <xdr:rowOff>28575</xdr:rowOff>
    </xdr:to>
    <xdr:graphicFrame macro="">
      <xdr:nvGraphicFramePr>
        <xdr:cNvPr id="181626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13</xdr:row>
      <xdr:rowOff>76200</xdr:rowOff>
    </xdr:from>
    <xdr:to>
      <xdr:col>10</xdr:col>
      <xdr:colOff>485775</xdr:colOff>
      <xdr:row>30</xdr:row>
      <xdr:rowOff>66675</xdr:rowOff>
    </xdr:to>
    <xdr:graphicFrame macro="">
      <xdr:nvGraphicFramePr>
        <xdr:cNvPr id="198229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57150</xdr:colOff>
      <xdr:row>13</xdr:row>
      <xdr:rowOff>114300</xdr:rowOff>
    </xdr:from>
    <xdr:to>
      <xdr:col>24</xdr:col>
      <xdr:colOff>295275</xdr:colOff>
      <xdr:row>30</xdr:row>
      <xdr:rowOff>104775</xdr:rowOff>
    </xdr:to>
    <xdr:graphicFrame macro="">
      <xdr:nvGraphicFramePr>
        <xdr:cNvPr id="198230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</xdr:row>
      <xdr:rowOff>161925</xdr:rowOff>
    </xdr:from>
    <xdr:to>
      <xdr:col>18</xdr:col>
      <xdr:colOff>142875</xdr:colOff>
      <xdr:row>30</xdr:row>
      <xdr:rowOff>133350</xdr:rowOff>
    </xdr:to>
    <xdr:graphicFrame macro="">
      <xdr:nvGraphicFramePr>
        <xdr:cNvPr id="114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499533</xdr:colOff>
      <xdr:row>33</xdr:row>
      <xdr:rowOff>148166</xdr:rowOff>
    </xdr:from>
    <xdr:to>
      <xdr:col>24</xdr:col>
      <xdr:colOff>70908</xdr:colOff>
      <xdr:row>61</xdr:row>
      <xdr:rowOff>157691</xdr:rowOff>
    </xdr:to>
    <xdr:graphicFrame macro="">
      <xdr:nvGraphicFramePr>
        <xdr:cNvPr id="114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13</xdr:row>
      <xdr:rowOff>76200</xdr:rowOff>
    </xdr:from>
    <xdr:to>
      <xdr:col>10</xdr:col>
      <xdr:colOff>485775</xdr:colOff>
      <xdr:row>30</xdr:row>
      <xdr:rowOff>66675</xdr:rowOff>
    </xdr:to>
    <xdr:graphicFrame macro="">
      <xdr:nvGraphicFramePr>
        <xdr:cNvPr id="477341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133350</xdr:colOff>
      <xdr:row>21</xdr:row>
      <xdr:rowOff>95250</xdr:rowOff>
    </xdr:from>
    <xdr:to>
      <xdr:col>24</xdr:col>
      <xdr:colOff>371475</xdr:colOff>
      <xdr:row>38</xdr:row>
      <xdr:rowOff>85725</xdr:rowOff>
    </xdr:to>
    <xdr:graphicFrame macro="">
      <xdr:nvGraphicFramePr>
        <xdr:cNvPr id="477342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13</xdr:row>
      <xdr:rowOff>76200</xdr:rowOff>
    </xdr:from>
    <xdr:to>
      <xdr:col>10</xdr:col>
      <xdr:colOff>485775</xdr:colOff>
      <xdr:row>30</xdr:row>
      <xdr:rowOff>66675</xdr:rowOff>
    </xdr:to>
    <xdr:graphicFrame macro="">
      <xdr:nvGraphicFramePr>
        <xdr:cNvPr id="797829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133350</xdr:colOff>
      <xdr:row>21</xdr:row>
      <xdr:rowOff>95250</xdr:rowOff>
    </xdr:from>
    <xdr:to>
      <xdr:col>24</xdr:col>
      <xdr:colOff>371475</xdr:colOff>
      <xdr:row>38</xdr:row>
      <xdr:rowOff>85725</xdr:rowOff>
    </xdr:to>
    <xdr:graphicFrame macro="">
      <xdr:nvGraphicFramePr>
        <xdr:cNvPr id="797830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12</xdr:row>
      <xdr:rowOff>85725</xdr:rowOff>
    </xdr:from>
    <xdr:to>
      <xdr:col>14</xdr:col>
      <xdr:colOff>295275</xdr:colOff>
      <xdr:row>29</xdr:row>
      <xdr:rowOff>76200</xdr:rowOff>
    </xdr:to>
    <xdr:graphicFrame macro="">
      <xdr:nvGraphicFramePr>
        <xdr:cNvPr id="861313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861314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13</xdr:row>
      <xdr:rowOff>76200</xdr:rowOff>
    </xdr:from>
    <xdr:to>
      <xdr:col>10</xdr:col>
      <xdr:colOff>485775</xdr:colOff>
      <xdr:row>30</xdr:row>
      <xdr:rowOff>66675</xdr:rowOff>
    </xdr:to>
    <xdr:graphicFrame macro="">
      <xdr:nvGraphicFramePr>
        <xdr:cNvPr id="1315937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1315938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13</xdr:row>
      <xdr:rowOff>76200</xdr:rowOff>
    </xdr:from>
    <xdr:to>
      <xdr:col>10</xdr:col>
      <xdr:colOff>485775</xdr:colOff>
      <xdr:row>30</xdr:row>
      <xdr:rowOff>66675</xdr:rowOff>
    </xdr:to>
    <xdr:graphicFrame macro="">
      <xdr:nvGraphicFramePr>
        <xdr:cNvPr id="1706209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1706210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13</xdr:row>
      <xdr:rowOff>76200</xdr:rowOff>
    </xdr:from>
    <xdr:to>
      <xdr:col>10</xdr:col>
      <xdr:colOff>485775</xdr:colOff>
      <xdr:row>30</xdr:row>
      <xdr:rowOff>66675</xdr:rowOff>
    </xdr:to>
    <xdr:graphicFrame macro="">
      <xdr:nvGraphicFramePr>
        <xdr:cNvPr id="1807431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1807432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13</xdr:row>
      <xdr:rowOff>76200</xdr:rowOff>
    </xdr:from>
    <xdr:to>
      <xdr:col>10</xdr:col>
      <xdr:colOff>485775</xdr:colOff>
      <xdr:row>30</xdr:row>
      <xdr:rowOff>66675</xdr:rowOff>
    </xdr:to>
    <xdr:graphicFrame macro="">
      <xdr:nvGraphicFramePr>
        <xdr:cNvPr id="2531371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2531372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11</xdr:row>
      <xdr:rowOff>123825</xdr:rowOff>
    </xdr:from>
    <xdr:to>
      <xdr:col>13</xdr:col>
      <xdr:colOff>304800</xdr:colOff>
      <xdr:row>28</xdr:row>
      <xdr:rowOff>114300</xdr:rowOff>
    </xdr:to>
    <xdr:graphicFrame macro="">
      <xdr:nvGraphicFramePr>
        <xdr:cNvPr id="259181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259181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17</xdr:row>
      <xdr:rowOff>0</xdr:rowOff>
    </xdr:from>
    <xdr:to>
      <xdr:col>39</xdr:col>
      <xdr:colOff>304800</xdr:colOff>
      <xdr:row>33</xdr:row>
      <xdr:rowOff>152400</xdr:rowOff>
    </xdr:to>
    <xdr:graphicFrame macro="">
      <xdr:nvGraphicFramePr>
        <xdr:cNvPr id="2591814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504825</xdr:colOff>
      <xdr:row>36</xdr:row>
      <xdr:rowOff>85725</xdr:rowOff>
    </xdr:from>
    <xdr:to>
      <xdr:col>45</xdr:col>
      <xdr:colOff>104775</xdr:colOff>
      <xdr:row>63</xdr:row>
      <xdr:rowOff>114300</xdr:rowOff>
    </xdr:to>
    <xdr:graphicFrame macro="">
      <xdr:nvGraphicFramePr>
        <xdr:cNvPr id="259181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12</xdr:row>
      <xdr:rowOff>142875</xdr:rowOff>
    </xdr:from>
    <xdr:to>
      <xdr:col>13</xdr:col>
      <xdr:colOff>180975</xdr:colOff>
      <xdr:row>29</xdr:row>
      <xdr:rowOff>133350</xdr:rowOff>
    </xdr:to>
    <xdr:graphicFrame macro="">
      <xdr:nvGraphicFramePr>
        <xdr:cNvPr id="3276821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3276822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12</xdr:row>
      <xdr:rowOff>104775</xdr:rowOff>
    </xdr:from>
    <xdr:to>
      <xdr:col>12</xdr:col>
      <xdr:colOff>447675</xdr:colOff>
      <xdr:row>29</xdr:row>
      <xdr:rowOff>95250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104775</xdr:colOff>
      <xdr:row>14</xdr:row>
      <xdr:rowOff>19050</xdr:rowOff>
    </xdr:from>
    <xdr:to>
      <xdr:col>24</xdr:col>
      <xdr:colOff>342900</xdr:colOff>
      <xdr:row>31</xdr:row>
      <xdr:rowOff>9525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17</xdr:row>
      <xdr:rowOff>0</xdr:rowOff>
    </xdr:from>
    <xdr:to>
      <xdr:col>39</xdr:col>
      <xdr:colOff>304800</xdr:colOff>
      <xdr:row>33</xdr:row>
      <xdr:rowOff>152400</xdr:rowOff>
    </xdr:to>
    <xdr:graphicFrame macro="">
      <xdr:nvGraphicFramePr>
        <xdr:cNvPr id="4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504825</xdr:colOff>
      <xdr:row>36</xdr:row>
      <xdr:rowOff>85725</xdr:rowOff>
    </xdr:from>
    <xdr:to>
      <xdr:col>45</xdr:col>
      <xdr:colOff>104775</xdr:colOff>
      <xdr:row>63</xdr:row>
      <xdr:rowOff>114300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466725</xdr:colOff>
      <xdr:row>7</xdr:row>
      <xdr:rowOff>133350</xdr:rowOff>
    </xdr:from>
    <xdr:to>
      <xdr:col>41</xdr:col>
      <xdr:colOff>161925</xdr:colOff>
      <xdr:row>24</xdr:row>
      <xdr:rowOff>123825</xdr:rowOff>
    </xdr:to>
    <xdr:graphicFrame macro="">
      <xdr:nvGraphicFramePr>
        <xdr:cNvPr id="56486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390525</xdr:colOff>
      <xdr:row>141</xdr:row>
      <xdr:rowOff>85725</xdr:rowOff>
    </xdr:from>
    <xdr:to>
      <xdr:col>56</xdr:col>
      <xdr:colOff>85725</xdr:colOff>
      <xdr:row>158</xdr:row>
      <xdr:rowOff>76200</xdr:rowOff>
    </xdr:to>
    <xdr:graphicFrame macro="">
      <xdr:nvGraphicFramePr>
        <xdr:cNvPr id="56486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400050</xdr:colOff>
      <xdr:row>148</xdr:row>
      <xdr:rowOff>76200</xdr:rowOff>
    </xdr:from>
    <xdr:to>
      <xdr:col>66</xdr:col>
      <xdr:colOff>95250</xdr:colOff>
      <xdr:row>165</xdr:row>
      <xdr:rowOff>66675</xdr:rowOff>
    </xdr:to>
    <xdr:graphicFrame macro="">
      <xdr:nvGraphicFramePr>
        <xdr:cNvPr id="56486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466725</xdr:colOff>
      <xdr:row>255</xdr:row>
      <xdr:rowOff>133350</xdr:rowOff>
    </xdr:from>
    <xdr:to>
      <xdr:col>67</xdr:col>
      <xdr:colOff>161925</xdr:colOff>
      <xdr:row>272</xdr:row>
      <xdr:rowOff>123825</xdr:rowOff>
    </xdr:to>
    <xdr:graphicFrame macro="">
      <xdr:nvGraphicFramePr>
        <xdr:cNvPr id="564870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466725</xdr:colOff>
      <xdr:row>640</xdr:row>
      <xdr:rowOff>133350</xdr:rowOff>
    </xdr:from>
    <xdr:to>
      <xdr:col>85</xdr:col>
      <xdr:colOff>161925</xdr:colOff>
      <xdr:row>657</xdr:row>
      <xdr:rowOff>123825</xdr:rowOff>
    </xdr:to>
    <xdr:graphicFrame macro="">
      <xdr:nvGraphicFramePr>
        <xdr:cNvPr id="564871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295275</xdr:colOff>
      <xdr:row>612</xdr:row>
      <xdr:rowOff>123825</xdr:rowOff>
    </xdr:from>
    <xdr:to>
      <xdr:col>17</xdr:col>
      <xdr:colOff>600075</xdr:colOff>
      <xdr:row>629</xdr:row>
      <xdr:rowOff>114300</xdr:rowOff>
    </xdr:to>
    <xdr:graphicFrame macro="">
      <xdr:nvGraphicFramePr>
        <xdr:cNvPr id="56487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66675</xdr:colOff>
      <xdr:row>798</xdr:row>
      <xdr:rowOff>0</xdr:rowOff>
    </xdr:from>
    <xdr:to>
      <xdr:col>13</xdr:col>
      <xdr:colOff>371475</xdr:colOff>
      <xdr:row>814</xdr:row>
      <xdr:rowOff>152400</xdr:rowOff>
    </xdr:to>
    <xdr:graphicFrame macro="">
      <xdr:nvGraphicFramePr>
        <xdr:cNvPr id="56487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75</xdr:col>
      <xdr:colOff>57150</xdr:colOff>
      <xdr:row>6</xdr:row>
      <xdr:rowOff>142875</xdr:rowOff>
    </xdr:from>
    <xdr:to>
      <xdr:col>82</xdr:col>
      <xdr:colOff>361950</xdr:colOff>
      <xdr:row>23</xdr:row>
      <xdr:rowOff>133350</xdr:rowOff>
    </xdr:to>
    <xdr:graphicFrame macro="">
      <xdr:nvGraphicFramePr>
        <xdr:cNvPr id="564874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92</xdr:col>
      <xdr:colOff>57150</xdr:colOff>
      <xdr:row>6</xdr:row>
      <xdr:rowOff>142875</xdr:rowOff>
    </xdr:from>
    <xdr:to>
      <xdr:col>99</xdr:col>
      <xdr:colOff>361950</xdr:colOff>
      <xdr:row>23</xdr:row>
      <xdr:rowOff>133350</xdr:rowOff>
    </xdr:to>
    <xdr:graphicFrame macro="">
      <xdr:nvGraphicFramePr>
        <xdr:cNvPr id="564875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98</xdr:col>
      <xdr:colOff>485775</xdr:colOff>
      <xdr:row>4</xdr:row>
      <xdr:rowOff>38100</xdr:rowOff>
    </xdr:from>
    <xdr:to>
      <xdr:col>106</xdr:col>
      <xdr:colOff>180975</xdr:colOff>
      <xdr:row>21</xdr:row>
      <xdr:rowOff>28575</xdr:rowOff>
    </xdr:to>
    <xdr:graphicFrame macro="">
      <xdr:nvGraphicFramePr>
        <xdr:cNvPr id="56487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109</xdr:col>
      <xdr:colOff>466725</xdr:colOff>
      <xdr:row>5</xdr:row>
      <xdr:rowOff>133350</xdr:rowOff>
    </xdr:from>
    <xdr:to>
      <xdr:col>117</xdr:col>
      <xdr:colOff>161925</xdr:colOff>
      <xdr:row>22</xdr:row>
      <xdr:rowOff>123825</xdr:rowOff>
    </xdr:to>
    <xdr:graphicFrame macro="">
      <xdr:nvGraphicFramePr>
        <xdr:cNvPr id="564877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119</xdr:col>
      <xdr:colOff>171450</xdr:colOff>
      <xdr:row>4</xdr:row>
      <xdr:rowOff>57150</xdr:rowOff>
    </xdr:from>
    <xdr:to>
      <xdr:col>126</xdr:col>
      <xdr:colOff>476250</xdr:colOff>
      <xdr:row>25</xdr:row>
      <xdr:rowOff>114300</xdr:rowOff>
    </xdr:to>
    <xdr:graphicFrame macro="">
      <xdr:nvGraphicFramePr>
        <xdr:cNvPr id="56487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131</xdr:col>
      <xdr:colOff>285750</xdr:colOff>
      <xdr:row>5</xdr:row>
      <xdr:rowOff>104775</xdr:rowOff>
    </xdr:from>
    <xdr:to>
      <xdr:col>138</xdr:col>
      <xdr:colOff>590550</xdr:colOff>
      <xdr:row>22</xdr:row>
      <xdr:rowOff>95250</xdr:rowOff>
    </xdr:to>
    <xdr:graphicFrame macro="">
      <xdr:nvGraphicFramePr>
        <xdr:cNvPr id="56487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139</xdr:col>
      <xdr:colOff>390525</xdr:colOff>
      <xdr:row>5</xdr:row>
      <xdr:rowOff>95250</xdr:rowOff>
    </xdr:from>
    <xdr:to>
      <xdr:col>147</xdr:col>
      <xdr:colOff>85725</xdr:colOff>
      <xdr:row>29</xdr:row>
      <xdr:rowOff>95250</xdr:rowOff>
    </xdr:to>
    <xdr:graphicFrame macro="">
      <xdr:nvGraphicFramePr>
        <xdr:cNvPr id="564880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150</xdr:col>
      <xdr:colOff>57150</xdr:colOff>
      <xdr:row>6</xdr:row>
      <xdr:rowOff>0</xdr:rowOff>
    </xdr:from>
    <xdr:to>
      <xdr:col>157</xdr:col>
      <xdr:colOff>361950</xdr:colOff>
      <xdr:row>22</xdr:row>
      <xdr:rowOff>152400</xdr:rowOff>
    </xdr:to>
    <xdr:graphicFrame macro="">
      <xdr:nvGraphicFramePr>
        <xdr:cNvPr id="56488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158</xdr:col>
      <xdr:colOff>571500</xdr:colOff>
      <xdr:row>3</xdr:row>
      <xdr:rowOff>57150</xdr:rowOff>
    </xdr:from>
    <xdr:to>
      <xdr:col>166</xdr:col>
      <xdr:colOff>266700</xdr:colOff>
      <xdr:row>29</xdr:row>
      <xdr:rowOff>66675</xdr:rowOff>
    </xdr:to>
    <xdr:graphicFrame macro="">
      <xdr:nvGraphicFramePr>
        <xdr:cNvPr id="56488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171</xdr:col>
      <xdr:colOff>438150</xdr:colOff>
      <xdr:row>7</xdr:row>
      <xdr:rowOff>19050</xdr:rowOff>
    </xdr:from>
    <xdr:to>
      <xdr:col>179</xdr:col>
      <xdr:colOff>133350</xdr:colOff>
      <xdr:row>24</xdr:row>
      <xdr:rowOff>9525</xdr:rowOff>
    </xdr:to>
    <xdr:graphicFrame macro="">
      <xdr:nvGraphicFramePr>
        <xdr:cNvPr id="564883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180</xdr:col>
      <xdr:colOff>180975</xdr:colOff>
      <xdr:row>6</xdr:row>
      <xdr:rowOff>38100</xdr:rowOff>
    </xdr:from>
    <xdr:to>
      <xdr:col>187</xdr:col>
      <xdr:colOff>485775</xdr:colOff>
      <xdr:row>23</xdr:row>
      <xdr:rowOff>28575</xdr:rowOff>
    </xdr:to>
    <xdr:graphicFrame macro="">
      <xdr:nvGraphicFramePr>
        <xdr:cNvPr id="564884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190</xdr:col>
      <xdr:colOff>76200</xdr:colOff>
      <xdr:row>6</xdr:row>
      <xdr:rowOff>47625</xdr:rowOff>
    </xdr:from>
    <xdr:to>
      <xdr:col>197</xdr:col>
      <xdr:colOff>381000</xdr:colOff>
      <xdr:row>23</xdr:row>
      <xdr:rowOff>38100</xdr:rowOff>
    </xdr:to>
    <xdr:graphicFrame macro="">
      <xdr:nvGraphicFramePr>
        <xdr:cNvPr id="564885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15</xdr:row>
      <xdr:rowOff>66675</xdr:rowOff>
    </xdr:from>
    <xdr:to>
      <xdr:col>10</xdr:col>
      <xdr:colOff>171450</xdr:colOff>
      <xdr:row>32</xdr:row>
      <xdr:rowOff>57150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200025</xdr:colOff>
      <xdr:row>13</xdr:row>
      <xdr:rowOff>142875</xdr:rowOff>
    </xdr:from>
    <xdr:to>
      <xdr:col>24</xdr:col>
      <xdr:colOff>438150</xdr:colOff>
      <xdr:row>30</xdr:row>
      <xdr:rowOff>133350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13</xdr:row>
      <xdr:rowOff>76200</xdr:rowOff>
    </xdr:from>
    <xdr:to>
      <xdr:col>13</xdr:col>
      <xdr:colOff>142875</xdr:colOff>
      <xdr:row>30</xdr:row>
      <xdr:rowOff>66675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200025</xdr:colOff>
      <xdr:row>13</xdr:row>
      <xdr:rowOff>142875</xdr:rowOff>
    </xdr:from>
    <xdr:to>
      <xdr:col>24</xdr:col>
      <xdr:colOff>438150</xdr:colOff>
      <xdr:row>30</xdr:row>
      <xdr:rowOff>133350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13</xdr:row>
      <xdr:rowOff>76200</xdr:rowOff>
    </xdr:from>
    <xdr:to>
      <xdr:col>9</xdr:col>
      <xdr:colOff>476250</xdr:colOff>
      <xdr:row>30</xdr:row>
      <xdr:rowOff>66675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200025</xdr:colOff>
      <xdr:row>13</xdr:row>
      <xdr:rowOff>142875</xdr:rowOff>
    </xdr:from>
    <xdr:to>
      <xdr:col>24</xdr:col>
      <xdr:colOff>438150</xdr:colOff>
      <xdr:row>30</xdr:row>
      <xdr:rowOff>133350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12</xdr:row>
      <xdr:rowOff>142875</xdr:rowOff>
    </xdr:from>
    <xdr:to>
      <xdr:col>11</xdr:col>
      <xdr:colOff>200025</xdr:colOff>
      <xdr:row>29</xdr:row>
      <xdr:rowOff>133350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238125</xdr:colOff>
      <xdr:row>13</xdr:row>
      <xdr:rowOff>19050</xdr:rowOff>
    </xdr:from>
    <xdr:to>
      <xdr:col>23</xdr:col>
      <xdr:colOff>476250</xdr:colOff>
      <xdr:row>30</xdr:row>
      <xdr:rowOff>9525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12</xdr:row>
      <xdr:rowOff>142875</xdr:rowOff>
    </xdr:from>
    <xdr:to>
      <xdr:col>9</xdr:col>
      <xdr:colOff>304800</xdr:colOff>
      <xdr:row>29</xdr:row>
      <xdr:rowOff>133350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238125</xdr:colOff>
      <xdr:row>13</xdr:row>
      <xdr:rowOff>19050</xdr:rowOff>
    </xdr:from>
    <xdr:to>
      <xdr:col>23</xdr:col>
      <xdr:colOff>476250</xdr:colOff>
      <xdr:row>30</xdr:row>
      <xdr:rowOff>9525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12</xdr:row>
      <xdr:rowOff>0</xdr:rowOff>
    </xdr:from>
    <xdr:to>
      <xdr:col>12</xdr:col>
      <xdr:colOff>371475</xdr:colOff>
      <xdr:row>28</xdr:row>
      <xdr:rowOff>152400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238125</xdr:colOff>
      <xdr:row>13</xdr:row>
      <xdr:rowOff>19050</xdr:rowOff>
    </xdr:from>
    <xdr:to>
      <xdr:col>23</xdr:col>
      <xdr:colOff>476250</xdr:colOff>
      <xdr:row>30</xdr:row>
      <xdr:rowOff>9525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12</xdr:row>
      <xdr:rowOff>0</xdr:rowOff>
    </xdr:from>
    <xdr:to>
      <xdr:col>12</xdr:col>
      <xdr:colOff>371475</xdr:colOff>
      <xdr:row>28</xdr:row>
      <xdr:rowOff>152400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238125</xdr:colOff>
      <xdr:row>13</xdr:row>
      <xdr:rowOff>19050</xdr:rowOff>
    </xdr:from>
    <xdr:to>
      <xdr:col>23</xdr:col>
      <xdr:colOff>476250</xdr:colOff>
      <xdr:row>30</xdr:row>
      <xdr:rowOff>9525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12</xdr:row>
      <xdr:rowOff>0</xdr:rowOff>
    </xdr:from>
    <xdr:to>
      <xdr:col>12</xdr:col>
      <xdr:colOff>371475</xdr:colOff>
      <xdr:row>28</xdr:row>
      <xdr:rowOff>152400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</xdr:row>
      <xdr:rowOff>123825</xdr:rowOff>
    </xdr:from>
    <xdr:to>
      <xdr:col>16</xdr:col>
      <xdr:colOff>600075</xdr:colOff>
      <xdr:row>18</xdr:row>
      <xdr:rowOff>114300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12</xdr:row>
      <xdr:rowOff>0</xdr:rowOff>
    </xdr:from>
    <xdr:to>
      <xdr:col>12</xdr:col>
      <xdr:colOff>371475</xdr:colOff>
      <xdr:row>28</xdr:row>
      <xdr:rowOff>152400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10</xdr:row>
      <xdr:rowOff>142875</xdr:rowOff>
    </xdr:from>
    <xdr:to>
      <xdr:col>17</xdr:col>
      <xdr:colOff>333375</xdr:colOff>
      <xdr:row>25</xdr:row>
      <xdr:rowOff>133350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13</xdr:row>
      <xdr:rowOff>85725</xdr:rowOff>
    </xdr:from>
    <xdr:to>
      <xdr:col>10</xdr:col>
      <xdr:colOff>333375</xdr:colOff>
      <xdr:row>30</xdr:row>
      <xdr:rowOff>76200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12</xdr:row>
      <xdr:rowOff>47625</xdr:rowOff>
    </xdr:from>
    <xdr:to>
      <xdr:col>13</xdr:col>
      <xdr:colOff>466725</xdr:colOff>
      <xdr:row>29</xdr:row>
      <xdr:rowOff>38100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18</xdr:row>
      <xdr:rowOff>85725</xdr:rowOff>
    </xdr:from>
    <xdr:to>
      <xdr:col>11</xdr:col>
      <xdr:colOff>171450</xdr:colOff>
      <xdr:row>35</xdr:row>
      <xdr:rowOff>76200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28</xdr:row>
      <xdr:rowOff>28575</xdr:rowOff>
    </xdr:from>
    <xdr:to>
      <xdr:col>14</xdr:col>
      <xdr:colOff>95250</xdr:colOff>
      <xdr:row>43</xdr:row>
      <xdr:rowOff>19050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38100</xdr:colOff>
      <xdr:row>11</xdr:row>
      <xdr:rowOff>0</xdr:rowOff>
    </xdr:from>
    <xdr:to>
      <xdr:col>24</xdr:col>
      <xdr:colOff>276225</xdr:colOff>
      <xdr:row>27</xdr:row>
      <xdr:rowOff>152400</xdr:rowOff>
    </xdr:to>
    <xdr:graphicFrame macro="">
      <xdr:nvGraphicFramePr>
        <xdr:cNvPr id="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133350</xdr:colOff>
      <xdr:row>18</xdr:row>
      <xdr:rowOff>85725</xdr:rowOff>
    </xdr:from>
    <xdr:to>
      <xdr:col>9</xdr:col>
      <xdr:colOff>590550</xdr:colOff>
      <xdr:row>33</xdr:row>
      <xdr:rowOff>76200</xdr:rowOff>
    </xdr:to>
    <xdr:graphicFrame macro="">
      <xdr:nvGraphicFramePr>
        <xdr:cNvPr id="3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"/>
  <sheetViews>
    <sheetView workbookViewId="0">
      <selection activeCell="I5" sqref="I5"/>
    </sheetView>
  </sheetViews>
  <sheetFormatPr defaultColWidth="8.85546875" defaultRowHeight="12.75" x14ac:dyDescent="0.2"/>
  <cols>
    <col min="9" max="9" width="10.42578125" customWidth="1"/>
    <col min="20" max="20" width="10.42578125" customWidth="1"/>
    <col min="21" max="21" width="8.85546875" style="3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</row>
    <row r="2" spans="1:21" x14ac:dyDescent="0.2">
      <c r="A2">
        <v>97.793000000000006</v>
      </c>
      <c r="B2">
        <v>59.5</v>
      </c>
      <c r="C2">
        <f>I7</f>
        <v>59.5</v>
      </c>
      <c r="D2">
        <f t="shared" ref="D2:D65" si="0">B2-C2</f>
        <v>0</v>
      </c>
      <c r="E2">
        <v>0</v>
      </c>
      <c r="H2" t="s">
        <v>12</v>
      </c>
      <c r="I2" t="s">
        <v>13</v>
      </c>
      <c r="L2">
        <v>83.388999999999996</v>
      </c>
      <c r="M2">
        <v>59.4</v>
      </c>
      <c r="N2">
        <v>59.4</v>
      </c>
      <c r="O2">
        <f t="shared" ref="O2:O65" si="1">M2-N2</f>
        <v>0</v>
      </c>
      <c r="P2">
        <v>0</v>
      </c>
      <c r="S2" t="s">
        <v>12</v>
      </c>
      <c r="T2" t="s">
        <v>13</v>
      </c>
    </row>
    <row r="3" spans="1:21" x14ac:dyDescent="0.2">
      <c r="A3">
        <v>98.756</v>
      </c>
      <c r="B3">
        <v>59.6</v>
      </c>
      <c r="C3">
        <f>C2+(A3-A2)*($C$203-$C$2)/($A$203-$A$2)</f>
        <v>59.499500935422184</v>
      </c>
      <c r="D3">
        <f t="shared" si="0"/>
        <v>0.10049906457781788</v>
      </c>
      <c r="E3">
        <f t="shared" ref="E3:E67" si="2">(D3+D2)*(A3-A2)/2</f>
        <v>4.8390299594218998E-2</v>
      </c>
      <c r="H3" t="s">
        <v>10</v>
      </c>
      <c r="I3" s="2">
        <v>42527</v>
      </c>
      <c r="L3">
        <v>84.350999999999999</v>
      </c>
      <c r="M3">
        <v>59.4</v>
      </c>
      <c r="N3">
        <f>N2+(L3-L2)*($N$202-$N$2)/($L$202-$L$2)</f>
        <v>59.3994488512961</v>
      </c>
      <c r="O3">
        <f t="shared" si="1"/>
        <v>5.511487038987184E-4</v>
      </c>
      <c r="P3">
        <f t="shared" ref="P3:P65" si="3">(O3+O2)*(L3-L2)/2</f>
        <v>2.6510252657528443E-4</v>
      </c>
      <c r="S3" t="s">
        <v>10</v>
      </c>
      <c r="T3" s="2">
        <v>42527</v>
      </c>
    </row>
    <row r="4" spans="1:21" x14ac:dyDescent="0.2">
      <c r="A4">
        <v>99.707999999999998</v>
      </c>
      <c r="B4">
        <v>59.6</v>
      </c>
      <c r="C4">
        <f t="shared" ref="C4:C67" si="4">C3+(A4-A3)*($C$203-$C$2)/($A$203-$A$2)</f>
        <v>59.499007571478174</v>
      </c>
      <c r="D4">
        <f t="shared" si="0"/>
        <v>0.10099242852182755</v>
      </c>
      <c r="E4">
        <f t="shared" si="2"/>
        <v>9.5909950715431042E-2</v>
      </c>
      <c r="H4" t="s">
        <v>11</v>
      </c>
      <c r="I4" s="4">
        <v>0.74305555555555547</v>
      </c>
      <c r="L4">
        <v>85.314999999999998</v>
      </c>
      <c r="M4">
        <v>59.9</v>
      </c>
      <c r="N4">
        <f t="shared" ref="N4:N67" si="5">N3+(L4-L3)*($N$202-$N$2)/($L$202-$L$2)</f>
        <v>59.398896556752902</v>
      </c>
      <c r="O4">
        <f t="shared" si="1"/>
        <v>0.50110344324709644</v>
      </c>
      <c r="P4">
        <f t="shared" si="3"/>
        <v>0.24179751332037933</v>
      </c>
      <c r="S4" t="s">
        <v>11</v>
      </c>
      <c r="T4" s="4">
        <v>0.75347222222222221</v>
      </c>
    </row>
    <row r="5" spans="1:21" x14ac:dyDescent="0.2">
      <c r="A5">
        <v>100.67</v>
      </c>
      <c r="B5">
        <v>59.9</v>
      </c>
      <c r="C5">
        <f t="shared" si="4"/>
        <v>59.498509025139796</v>
      </c>
      <c r="D5">
        <f t="shared" si="0"/>
        <v>0.40149097486020224</v>
      </c>
      <c r="E5">
        <f t="shared" si="2"/>
        <v>0.24169451702675715</v>
      </c>
      <c r="H5" t="s">
        <v>4</v>
      </c>
      <c r="I5">
        <v>29.25</v>
      </c>
      <c r="J5" t="s">
        <v>5</v>
      </c>
      <c r="L5">
        <v>86.269000000000005</v>
      </c>
      <c r="M5">
        <v>60.2</v>
      </c>
      <c r="N5">
        <f t="shared" si="5"/>
        <v>59.398349991406207</v>
      </c>
      <c r="O5">
        <f t="shared" si="1"/>
        <v>0.80165000859379631</v>
      </c>
      <c r="P5">
        <f t="shared" si="3"/>
        <v>0.6214133965281109</v>
      </c>
      <c r="S5" t="s">
        <v>4</v>
      </c>
      <c r="T5">
        <v>29.5</v>
      </c>
      <c r="U5" s="3" t="s">
        <v>5</v>
      </c>
    </row>
    <row r="6" spans="1:21" x14ac:dyDescent="0.2">
      <c r="A6">
        <v>101.633</v>
      </c>
      <c r="B6">
        <v>60.2</v>
      </c>
      <c r="C6">
        <f t="shared" si="4"/>
        <v>59.49800996056198</v>
      </c>
      <c r="D6">
        <f t="shared" si="0"/>
        <v>0.70199003943802296</v>
      </c>
      <c r="E6">
        <f t="shared" si="2"/>
        <v>0.53132610838459204</v>
      </c>
      <c r="H6" t="s">
        <v>6</v>
      </c>
      <c r="I6">
        <v>80.599999999999994</v>
      </c>
      <c r="J6" t="s">
        <v>7</v>
      </c>
      <c r="L6">
        <v>87.23</v>
      </c>
      <c r="M6">
        <v>60.6</v>
      </c>
      <c r="N6">
        <f t="shared" si="5"/>
        <v>59.397799415621961</v>
      </c>
      <c r="O6">
        <f t="shared" si="1"/>
        <v>1.2022005843780406</v>
      </c>
      <c r="P6">
        <f t="shared" si="3"/>
        <v>0.9628502099229661</v>
      </c>
      <c r="S6" t="s">
        <v>6</v>
      </c>
      <c r="T6">
        <v>123.2</v>
      </c>
      <c r="U6" s="3" t="s">
        <v>7</v>
      </c>
    </row>
    <row r="7" spans="1:21" x14ac:dyDescent="0.2">
      <c r="A7">
        <v>102.595</v>
      </c>
      <c r="B7">
        <v>60.5</v>
      </c>
      <c r="C7">
        <f t="shared" si="4"/>
        <v>59.497511414223602</v>
      </c>
      <c r="D7">
        <f t="shared" si="0"/>
        <v>1.0024885857763977</v>
      </c>
      <c r="E7">
        <f t="shared" si="2"/>
        <v>0.81985421872813913</v>
      </c>
      <c r="H7" t="s">
        <v>14</v>
      </c>
      <c r="I7">
        <v>59.5</v>
      </c>
      <c r="J7" t="s">
        <v>8</v>
      </c>
      <c r="L7">
        <v>88.188000000000002</v>
      </c>
      <c r="M7">
        <v>60.8</v>
      </c>
      <c r="N7">
        <f t="shared" si="5"/>
        <v>59.397250558596667</v>
      </c>
      <c r="O7">
        <f t="shared" si="1"/>
        <v>1.4027494414033299</v>
      </c>
      <c r="P7">
        <f t="shared" si="3"/>
        <v>1.2477710623492744</v>
      </c>
      <c r="S7" t="s">
        <v>14</v>
      </c>
      <c r="T7">
        <v>59.4</v>
      </c>
      <c r="U7" t="s">
        <v>8</v>
      </c>
    </row>
    <row r="8" spans="1:21" x14ac:dyDescent="0.2">
      <c r="A8">
        <v>103.54900000000001</v>
      </c>
      <c r="B8">
        <v>60.7</v>
      </c>
      <c r="C8">
        <f t="shared" si="4"/>
        <v>59.497017013800722</v>
      </c>
      <c r="D8">
        <f t="shared" si="0"/>
        <v>1.2029829861992809</v>
      </c>
      <c r="E8">
        <f t="shared" si="2"/>
        <v>1.0520099398324072</v>
      </c>
      <c r="H8" t="s">
        <v>15</v>
      </c>
      <c r="I8">
        <v>59.4</v>
      </c>
      <c r="J8" t="s">
        <v>8</v>
      </c>
      <c r="L8">
        <v>89.155000000000001</v>
      </c>
      <c r="M8">
        <v>61.1</v>
      </c>
      <c r="N8">
        <f t="shared" si="5"/>
        <v>59.396696545294517</v>
      </c>
      <c r="O8">
        <f t="shared" si="1"/>
        <v>1.7033034547054839</v>
      </c>
      <c r="P8">
        <f t="shared" si="3"/>
        <v>1.5017765752686096</v>
      </c>
      <c r="S8" t="s">
        <v>15</v>
      </c>
      <c r="T8">
        <v>59.3</v>
      </c>
      <c r="U8" t="s">
        <v>8</v>
      </c>
    </row>
    <row r="9" spans="1:21" x14ac:dyDescent="0.2">
      <c r="A9">
        <v>104.512</v>
      </c>
      <c r="B9">
        <v>61.1</v>
      </c>
      <c r="C9">
        <f t="shared" si="4"/>
        <v>59.496517949222905</v>
      </c>
      <c r="D9">
        <f t="shared" si="0"/>
        <v>1.6034820507770959</v>
      </c>
      <c r="E9">
        <f t="shared" si="2"/>
        <v>1.3513129153041168</v>
      </c>
      <c r="L9">
        <v>90.113</v>
      </c>
      <c r="M9">
        <v>61.3</v>
      </c>
      <c r="N9">
        <f t="shared" si="5"/>
        <v>59.396147688269224</v>
      </c>
      <c r="O9">
        <f t="shared" si="1"/>
        <v>1.9038523117307733</v>
      </c>
      <c r="P9">
        <f t="shared" si="3"/>
        <v>1.7278276121229643</v>
      </c>
    </row>
    <row r="10" spans="1:21" x14ac:dyDescent="0.2">
      <c r="A10">
        <v>105.46899999999999</v>
      </c>
      <c r="B10">
        <v>61.5</v>
      </c>
      <c r="C10">
        <f t="shared" si="4"/>
        <v>59.496021994081708</v>
      </c>
      <c r="D10">
        <f t="shared" si="0"/>
        <v>2.0039780059182917</v>
      </c>
      <c r="E10">
        <f t="shared" si="2"/>
        <v>1.7261696371287314</v>
      </c>
      <c r="L10">
        <v>91.070999999999998</v>
      </c>
      <c r="M10">
        <v>64.8</v>
      </c>
      <c r="N10">
        <f t="shared" si="5"/>
        <v>59.39559883124393</v>
      </c>
      <c r="O10">
        <f t="shared" si="1"/>
        <v>5.4044011687560669</v>
      </c>
      <c r="P10">
        <f t="shared" si="3"/>
        <v>3.5006534171531904</v>
      </c>
    </row>
    <row r="11" spans="1:21" x14ac:dyDescent="0.2">
      <c r="A11">
        <v>106.43600000000001</v>
      </c>
      <c r="B11">
        <v>61.8</v>
      </c>
      <c r="C11">
        <f t="shared" si="4"/>
        <v>59.495520856546143</v>
      </c>
      <c r="D11">
        <f t="shared" si="0"/>
        <v>2.3044791434538539</v>
      </c>
      <c r="E11">
        <f t="shared" si="2"/>
        <v>2.0831390317214602</v>
      </c>
      <c r="H11" t="s">
        <v>9</v>
      </c>
      <c r="I11" s="8">
        <f>I6*10/SUM(E3:E970)</f>
        <v>0.85647120580465863</v>
      </c>
      <c r="J11" t="s">
        <v>18</v>
      </c>
      <c r="L11">
        <v>92.027000000000001</v>
      </c>
      <c r="M11">
        <v>64.8</v>
      </c>
      <c r="N11">
        <f t="shared" si="5"/>
        <v>59.395051120057936</v>
      </c>
      <c r="O11">
        <f t="shared" si="1"/>
        <v>5.4049488799420615</v>
      </c>
      <c r="P11">
        <f t="shared" si="3"/>
        <v>5.1668693232777221</v>
      </c>
      <c r="S11" t="s">
        <v>9</v>
      </c>
      <c r="T11">
        <f>T6*10/SUM(P3:P970)</f>
        <v>0.83570447236440604</v>
      </c>
      <c r="U11" s="3" t="s">
        <v>18</v>
      </c>
    </row>
    <row r="12" spans="1:21" x14ac:dyDescent="0.2">
      <c r="A12">
        <v>107.395</v>
      </c>
      <c r="B12">
        <v>62</v>
      </c>
      <c r="C12">
        <f t="shared" si="4"/>
        <v>59.495023864926075</v>
      </c>
      <c r="D12">
        <f t="shared" si="0"/>
        <v>2.5049761350739246</v>
      </c>
      <c r="E12">
        <f t="shared" si="2"/>
        <v>2.3061338060540431</v>
      </c>
      <c r="L12">
        <v>92.994</v>
      </c>
      <c r="M12">
        <v>64.8</v>
      </c>
      <c r="N12">
        <f t="shared" si="5"/>
        <v>59.394497106755786</v>
      </c>
      <c r="O12">
        <f t="shared" si="1"/>
        <v>5.4055028932442113</v>
      </c>
      <c r="P12">
        <f t="shared" si="3"/>
        <v>5.226853432335556</v>
      </c>
    </row>
    <row r="13" spans="1:21" x14ac:dyDescent="0.2">
      <c r="A13">
        <v>108.352</v>
      </c>
      <c r="B13">
        <v>64.5</v>
      </c>
      <c r="C13">
        <f t="shared" si="4"/>
        <v>59.494527909784878</v>
      </c>
      <c r="D13">
        <f t="shared" si="0"/>
        <v>5.0054720902151217</v>
      </c>
      <c r="E13">
        <f t="shared" si="2"/>
        <v>3.5937494758008381</v>
      </c>
      <c r="L13">
        <v>93.951999999999998</v>
      </c>
      <c r="M13">
        <v>67.2</v>
      </c>
      <c r="N13">
        <f t="shared" si="5"/>
        <v>59.393948249730492</v>
      </c>
      <c r="O13">
        <f t="shared" si="1"/>
        <v>7.8060517502695106</v>
      </c>
      <c r="P13">
        <f t="shared" si="3"/>
        <v>6.3283346742430622</v>
      </c>
      <c r="T13" s="6">
        <f>(I11-T11)/I11*100</f>
        <v>2.4246855351946306</v>
      </c>
    </row>
    <row r="14" spans="1:21" x14ac:dyDescent="0.2">
      <c r="A14">
        <v>109.30800000000001</v>
      </c>
      <c r="B14">
        <v>64.5</v>
      </c>
      <c r="C14">
        <f t="shared" si="4"/>
        <v>59.49403247288312</v>
      </c>
      <c r="D14">
        <f t="shared" si="0"/>
        <v>5.00596752711688</v>
      </c>
      <c r="E14">
        <f t="shared" si="2"/>
        <v>4.7854681370847123</v>
      </c>
      <c r="L14">
        <v>94.912000000000006</v>
      </c>
      <c r="M14">
        <v>67.3</v>
      </c>
      <c r="N14">
        <f t="shared" si="5"/>
        <v>59.393398246865893</v>
      </c>
      <c r="O14">
        <f t="shared" si="1"/>
        <v>7.9066017531341046</v>
      </c>
      <c r="P14">
        <f t="shared" si="3"/>
        <v>7.5420736816337977</v>
      </c>
    </row>
    <row r="15" spans="1:21" x14ac:dyDescent="0.2">
      <c r="A15">
        <v>110.27500000000001</v>
      </c>
      <c r="B15">
        <v>64.8</v>
      </c>
      <c r="C15">
        <f t="shared" si="4"/>
        <v>59.493531335347555</v>
      </c>
      <c r="D15">
        <f t="shared" si="0"/>
        <v>5.3064686646524422</v>
      </c>
      <c r="E15">
        <f t="shared" si="2"/>
        <v>4.9860628987204612</v>
      </c>
      <c r="L15">
        <v>95.870999999999995</v>
      </c>
      <c r="M15">
        <v>67.3</v>
      </c>
      <c r="N15">
        <f t="shared" si="5"/>
        <v>59.392848816920946</v>
      </c>
      <c r="O15">
        <f t="shared" si="1"/>
        <v>7.9071511830790513</v>
      </c>
      <c r="P15">
        <f t="shared" si="3"/>
        <v>7.5826945329141209</v>
      </c>
    </row>
    <row r="16" spans="1:21" x14ac:dyDescent="0.2">
      <c r="A16">
        <v>111.233</v>
      </c>
      <c r="B16">
        <v>65.2</v>
      </c>
      <c r="C16">
        <f t="shared" si="4"/>
        <v>59.493034861966926</v>
      </c>
      <c r="D16">
        <f t="shared" si="0"/>
        <v>5.7069651380330768</v>
      </c>
      <c r="E16">
        <f t="shared" si="2"/>
        <v>5.2754347914863544</v>
      </c>
      <c r="L16">
        <v>96.831999999999994</v>
      </c>
      <c r="M16">
        <v>67.7</v>
      </c>
      <c r="N16">
        <f t="shared" si="5"/>
        <v>59.3922982411367</v>
      </c>
      <c r="O16">
        <f t="shared" si="1"/>
        <v>8.3077017588633026</v>
      </c>
      <c r="P16">
        <f t="shared" si="3"/>
        <v>7.7912368386032895</v>
      </c>
    </row>
    <row r="17" spans="1:16" x14ac:dyDescent="0.2">
      <c r="A17">
        <v>112.193</v>
      </c>
      <c r="B17">
        <v>67.599999999999994</v>
      </c>
      <c r="C17">
        <f t="shared" si="4"/>
        <v>59.492537352107419</v>
      </c>
      <c r="D17">
        <f t="shared" si="0"/>
        <v>8.1074626478925751</v>
      </c>
      <c r="E17">
        <f t="shared" si="2"/>
        <v>6.6309253372442694</v>
      </c>
      <c r="L17">
        <v>97.793000000000006</v>
      </c>
      <c r="M17">
        <v>68.099999999999994</v>
      </c>
      <c r="N17">
        <f t="shared" si="5"/>
        <v>59.391747665352455</v>
      </c>
      <c r="O17">
        <f t="shared" si="1"/>
        <v>8.7082523346475398</v>
      </c>
      <c r="P17">
        <f t="shared" si="3"/>
        <v>8.1761659419320676</v>
      </c>
    </row>
    <row r="18" spans="1:16" x14ac:dyDescent="0.2">
      <c r="A18">
        <v>113.154</v>
      </c>
      <c r="B18">
        <v>67.7</v>
      </c>
      <c r="C18">
        <f t="shared" si="4"/>
        <v>59.492039324008473</v>
      </c>
      <c r="D18">
        <f t="shared" si="0"/>
        <v>8.2079606759915293</v>
      </c>
      <c r="E18">
        <f t="shared" si="2"/>
        <v>7.8395609071262999</v>
      </c>
      <c r="L18">
        <v>98.756</v>
      </c>
      <c r="M18">
        <v>70.599999999999994</v>
      </c>
      <c r="N18">
        <f t="shared" si="5"/>
        <v>59.391195943728903</v>
      </c>
      <c r="O18">
        <f t="shared" si="1"/>
        <v>11.208804056271092</v>
      </c>
      <c r="P18">
        <f t="shared" si="3"/>
        <v>9.5900626522272603</v>
      </c>
    </row>
    <row r="19" spans="1:16" x14ac:dyDescent="0.2">
      <c r="A19">
        <v>114.111</v>
      </c>
      <c r="B19">
        <v>67.8</v>
      </c>
      <c r="C19">
        <f t="shared" si="4"/>
        <v>59.491543368867276</v>
      </c>
      <c r="D19">
        <f t="shared" si="0"/>
        <v>8.3084566311327208</v>
      </c>
      <c r="E19">
        <f t="shared" si="2"/>
        <v>7.9031056814590182</v>
      </c>
      <c r="L19">
        <v>99.707999999999998</v>
      </c>
      <c r="M19">
        <v>70.900000000000006</v>
      </c>
      <c r="N19">
        <f t="shared" si="5"/>
        <v>59.390650524221506</v>
      </c>
      <c r="O19">
        <f t="shared" si="1"/>
        <v>11.5093494757785</v>
      </c>
      <c r="P19">
        <f t="shared" si="3"/>
        <v>10.813841081255585</v>
      </c>
    </row>
    <row r="20" spans="1:16" x14ac:dyDescent="0.2">
      <c r="A20">
        <v>115.074</v>
      </c>
      <c r="B20">
        <v>68.2</v>
      </c>
      <c r="C20">
        <f t="shared" si="4"/>
        <v>59.49104430428946</v>
      </c>
      <c r="D20">
        <f t="shared" si="0"/>
        <v>8.708955695710543</v>
      </c>
      <c r="E20">
        <f t="shared" si="2"/>
        <v>8.19388403537498</v>
      </c>
      <c r="L20">
        <v>100.67100000000001</v>
      </c>
      <c r="M20">
        <v>71.400000000000006</v>
      </c>
      <c r="N20">
        <f t="shared" si="5"/>
        <v>59.390098802597954</v>
      </c>
      <c r="O20">
        <f t="shared" si="1"/>
        <v>12.009901197402051</v>
      </c>
      <c r="P20">
        <f t="shared" si="3"/>
        <v>11.32451919913653</v>
      </c>
    </row>
    <row r="21" spans="1:16" x14ac:dyDescent="0.2">
      <c r="A21">
        <v>116.02800000000001</v>
      </c>
      <c r="B21">
        <v>68.599999999999994</v>
      </c>
      <c r="C21">
        <f t="shared" si="4"/>
        <v>59.490549903866579</v>
      </c>
      <c r="D21">
        <f t="shared" si="0"/>
        <v>9.1094500961334148</v>
      </c>
      <c r="E21">
        <f t="shared" si="2"/>
        <v>8.4993795627096365</v>
      </c>
      <c r="L21">
        <v>101.63200000000001</v>
      </c>
      <c r="M21">
        <v>74.7</v>
      </c>
      <c r="N21">
        <f t="shared" si="5"/>
        <v>59.389548226813709</v>
      </c>
      <c r="O21">
        <f t="shared" si="1"/>
        <v>15.310451773186294</v>
      </c>
      <c r="P21">
        <f t="shared" si="3"/>
        <v>13.12742960236768</v>
      </c>
    </row>
    <row r="22" spans="1:16" x14ac:dyDescent="0.2">
      <c r="A22">
        <v>116.988</v>
      </c>
      <c r="B22">
        <v>68.900000000000006</v>
      </c>
      <c r="C22">
        <f t="shared" si="4"/>
        <v>59.490052394007073</v>
      </c>
      <c r="D22">
        <f t="shared" si="0"/>
        <v>9.409947605992933</v>
      </c>
      <c r="E22">
        <f t="shared" si="2"/>
        <v>8.8893108970205894</v>
      </c>
      <c r="L22">
        <v>102.596</v>
      </c>
      <c r="M22">
        <v>75.099999999999994</v>
      </c>
      <c r="N22">
        <f t="shared" si="5"/>
        <v>59.388995932270511</v>
      </c>
      <c r="O22">
        <f t="shared" si="1"/>
        <v>15.711004067729483</v>
      </c>
      <c r="P22">
        <f t="shared" si="3"/>
        <v>14.952341715321383</v>
      </c>
    </row>
    <row r="23" spans="1:16" x14ac:dyDescent="0.2">
      <c r="A23">
        <v>117.952</v>
      </c>
      <c r="B23">
        <v>69.5</v>
      </c>
      <c r="C23">
        <f t="shared" si="4"/>
        <v>59.489552811189817</v>
      </c>
      <c r="D23">
        <f t="shared" si="0"/>
        <v>10.010447188810183</v>
      </c>
      <c r="E23">
        <f t="shared" si="2"/>
        <v>9.360630291095088</v>
      </c>
      <c r="L23">
        <v>103.54900000000001</v>
      </c>
      <c r="M23">
        <v>75.400000000000006</v>
      </c>
      <c r="N23">
        <f t="shared" si="5"/>
        <v>59.388449939843468</v>
      </c>
      <c r="O23">
        <f t="shared" si="1"/>
        <v>16.011550060156537</v>
      </c>
      <c r="P23">
        <f t="shared" si="3"/>
        <v>15.115797041937736</v>
      </c>
    </row>
    <row r="24" spans="1:16" x14ac:dyDescent="0.2">
      <c r="A24">
        <v>118.913</v>
      </c>
      <c r="B24">
        <v>69.900000000000006</v>
      </c>
      <c r="C24">
        <f t="shared" si="4"/>
        <v>59.489054783090872</v>
      </c>
      <c r="D24">
        <f t="shared" si="0"/>
        <v>10.410945216909134</v>
      </c>
      <c r="E24">
        <f t="shared" si="2"/>
        <v>9.8124790509481166</v>
      </c>
      <c r="L24">
        <v>104.512</v>
      </c>
      <c r="M24">
        <v>75.599999999999994</v>
      </c>
      <c r="N24">
        <f t="shared" si="5"/>
        <v>59.387898218219917</v>
      </c>
      <c r="O24">
        <f t="shared" si="1"/>
        <v>16.212101781780078</v>
      </c>
      <c r="P24">
        <f t="shared" si="3"/>
        <v>15.515688361892382</v>
      </c>
    </row>
    <row r="25" spans="1:16" x14ac:dyDescent="0.2">
      <c r="A25">
        <v>119.873</v>
      </c>
      <c r="B25">
        <v>70.3</v>
      </c>
      <c r="C25">
        <f t="shared" si="4"/>
        <v>59.488557273231365</v>
      </c>
      <c r="D25">
        <f t="shared" si="0"/>
        <v>10.811442726768632</v>
      </c>
      <c r="E25">
        <f t="shared" si="2"/>
        <v>10.186746212965412</v>
      </c>
      <c r="L25">
        <v>105.47</v>
      </c>
      <c r="M25">
        <v>75.7</v>
      </c>
      <c r="N25">
        <f t="shared" si="5"/>
        <v>59.387349361194623</v>
      </c>
      <c r="O25">
        <f t="shared" si="1"/>
        <v>16.31265063880538</v>
      </c>
      <c r="P25">
        <f t="shared" si="3"/>
        <v>15.579356409460408</v>
      </c>
    </row>
    <row r="26" spans="1:16" x14ac:dyDescent="0.2">
      <c r="A26">
        <v>120.83499999999999</v>
      </c>
      <c r="B26">
        <v>70.599999999999994</v>
      </c>
      <c r="C26">
        <f t="shared" si="4"/>
        <v>59.488058726892987</v>
      </c>
      <c r="D26">
        <f t="shared" si="0"/>
        <v>11.111941273107007</v>
      </c>
      <c r="E26">
        <f t="shared" si="2"/>
        <v>10.545147703940064</v>
      </c>
      <c r="L26">
        <v>106.43600000000001</v>
      </c>
      <c r="M26">
        <v>75.900000000000006</v>
      </c>
      <c r="N26">
        <f t="shared" si="5"/>
        <v>59.386795920812119</v>
      </c>
      <c r="O26">
        <f t="shared" si="1"/>
        <v>16.513204079187886</v>
      </c>
      <c r="P26">
        <f t="shared" si="3"/>
        <v>15.854887828790883</v>
      </c>
    </row>
    <row r="27" spans="1:16" x14ac:dyDescent="0.2">
      <c r="A27">
        <v>121.79300000000001</v>
      </c>
      <c r="B27">
        <v>71.099999999999994</v>
      </c>
      <c r="C27">
        <f t="shared" si="4"/>
        <v>59.487562253512358</v>
      </c>
      <c r="D27">
        <f t="shared" si="0"/>
        <v>11.612437746487636</v>
      </c>
      <c r="E27">
        <f t="shared" si="2"/>
        <v>10.884977550385978</v>
      </c>
      <c r="L27">
        <v>107.395</v>
      </c>
      <c r="M27">
        <v>76.3</v>
      </c>
      <c r="N27">
        <f t="shared" si="5"/>
        <v>59.386246490867173</v>
      </c>
      <c r="O27">
        <f t="shared" si="1"/>
        <v>16.913753509132825</v>
      </c>
      <c r="P27">
        <f t="shared" si="3"/>
        <v>16.028226163599598</v>
      </c>
    </row>
    <row r="28" spans="1:16" x14ac:dyDescent="0.2">
      <c r="A28">
        <v>122.75</v>
      </c>
      <c r="B28">
        <v>71.5</v>
      </c>
      <c r="C28">
        <f t="shared" si="4"/>
        <v>59.487066298371161</v>
      </c>
      <c r="D28">
        <f t="shared" si="0"/>
        <v>12.012933701628839</v>
      </c>
      <c r="E28">
        <f t="shared" si="2"/>
        <v>11.304740237923658</v>
      </c>
      <c r="L28">
        <v>108.351</v>
      </c>
      <c r="M28">
        <v>79.599999999999994</v>
      </c>
      <c r="N28">
        <f t="shared" si="5"/>
        <v>59.385698779681178</v>
      </c>
      <c r="O28">
        <f t="shared" si="1"/>
        <v>20.214301220318816</v>
      </c>
      <c r="P28">
        <f t="shared" si="3"/>
        <v>17.747210160677941</v>
      </c>
    </row>
    <row r="29" spans="1:16" x14ac:dyDescent="0.2">
      <c r="A29">
        <v>123.709</v>
      </c>
      <c r="B29">
        <v>71.8</v>
      </c>
      <c r="C29">
        <f t="shared" si="4"/>
        <v>59.486569306751093</v>
      </c>
      <c r="D29">
        <f t="shared" si="0"/>
        <v>12.313430693248904</v>
      </c>
      <c r="E29">
        <f t="shared" si="2"/>
        <v>11.664491727343917</v>
      </c>
      <c r="L29">
        <v>109.30800000000001</v>
      </c>
      <c r="M29">
        <v>80.099999999999994</v>
      </c>
      <c r="N29">
        <f t="shared" si="5"/>
        <v>59.38515049557553</v>
      </c>
      <c r="O29">
        <f t="shared" si="1"/>
        <v>20.714849504424464</v>
      </c>
      <c r="P29">
        <f t="shared" si="3"/>
        <v>19.584598621789819</v>
      </c>
    </row>
    <row r="30" spans="1:16" x14ac:dyDescent="0.2">
      <c r="A30">
        <v>124.676</v>
      </c>
      <c r="B30">
        <v>72.099999999999994</v>
      </c>
      <c r="C30">
        <f t="shared" si="4"/>
        <v>59.486068169215528</v>
      </c>
      <c r="D30">
        <f t="shared" si="0"/>
        <v>12.613931830784466</v>
      </c>
      <c r="E30">
        <f t="shared" si="2"/>
        <v>12.052379780370119</v>
      </c>
      <c r="L30">
        <v>110.27500000000001</v>
      </c>
      <c r="M30">
        <v>83</v>
      </c>
      <c r="N30">
        <f t="shared" si="5"/>
        <v>59.384596482273381</v>
      </c>
      <c r="O30">
        <f t="shared" si="1"/>
        <v>23.615403517726619</v>
      </c>
      <c r="P30">
        <f t="shared" si="3"/>
        <v>21.433677336210021</v>
      </c>
    </row>
    <row r="31" spans="1:16" x14ac:dyDescent="0.2">
      <c r="A31">
        <v>125.633</v>
      </c>
      <c r="B31">
        <v>72.3</v>
      </c>
      <c r="C31">
        <f t="shared" si="4"/>
        <v>59.485572214074331</v>
      </c>
      <c r="D31">
        <f t="shared" si="0"/>
        <v>12.814427785925666</v>
      </c>
      <c r="E31">
        <f t="shared" si="2"/>
        <v>12.167470076595718</v>
      </c>
      <c r="L31">
        <v>111.233</v>
      </c>
      <c r="M31">
        <v>83</v>
      </c>
      <c r="N31">
        <f t="shared" si="5"/>
        <v>59.384047625248087</v>
      </c>
      <c r="O31">
        <f t="shared" si="1"/>
        <v>23.615952374751913</v>
      </c>
      <c r="P31">
        <f t="shared" si="3"/>
        <v>22.623819472497178</v>
      </c>
    </row>
    <row r="32" spans="1:16" x14ac:dyDescent="0.2">
      <c r="A32">
        <v>126.589</v>
      </c>
      <c r="B32">
        <v>72.8</v>
      </c>
      <c r="C32">
        <f t="shared" si="4"/>
        <v>59.485076777172573</v>
      </c>
      <c r="D32">
        <f t="shared" si="0"/>
        <v>13.314923222827424</v>
      </c>
      <c r="E32">
        <f t="shared" si="2"/>
        <v>12.489829782184017</v>
      </c>
      <c r="L32">
        <v>112.193</v>
      </c>
      <c r="M32">
        <v>82.9</v>
      </c>
      <c r="N32">
        <f t="shared" si="5"/>
        <v>59.383497622383487</v>
      </c>
      <c r="O32">
        <f t="shared" si="1"/>
        <v>23.516502377616519</v>
      </c>
      <c r="P32">
        <f t="shared" si="3"/>
        <v>22.623578281136698</v>
      </c>
    </row>
    <row r="33" spans="1:16" x14ac:dyDescent="0.2">
      <c r="A33">
        <v>127.547</v>
      </c>
      <c r="B33">
        <v>73.2</v>
      </c>
      <c r="C33">
        <f t="shared" si="4"/>
        <v>59.484580303791944</v>
      </c>
      <c r="D33">
        <f t="shared" si="0"/>
        <v>13.715419696208059</v>
      </c>
      <c r="E33">
        <f t="shared" si="2"/>
        <v>12.947534258217974</v>
      </c>
      <c r="L33">
        <v>113.154</v>
      </c>
      <c r="M33">
        <v>82.9</v>
      </c>
      <c r="N33">
        <f t="shared" si="5"/>
        <v>59.382947046599242</v>
      </c>
      <c r="O33">
        <f t="shared" si="1"/>
        <v>23.517052953400764</v>
      </c>
      <c r="P33">
        <f t="shared" si="3"/>
        <v>22.599623336553769</v>
      </c>
    </row>
    <row r="34" spans="1:16" x14ac:dyDescent="0.2">
      <c r="A34">
        <v>128.50700000000001</v>
      </c>
      <c r="B34">
        <v>73.5</v>
      </c>
      <c r="C34">
        <f t="shared" si="4"/>
        <v>59.484082793932437</v>
      </c>
      <c r="D34">
        <f t="shared" si="0"/>
        <v>14.015917206067563</v>
      </c>
      <c r="E34">
        <f t="shared" si="2"/>
        <v>13.311041713092409</v>
      </c>
      <c r="L34">
        <v>114.111</v>
      </c>
      <c r="M34">
        <v>82.8</v>
      </c>
      <c r="N34">
        <f t="shared" si="5"/>
        <v>59.382398762493594</v>
      </c>
      <c r="O34">
        <f t="shared" si="1"/>
        <v>23.417601237506403</v>
      </c>
      <c r="P34">
        <f t="shared" si="3"/>
        <v>22.458232030349265</v>
      </c>
    </row>
    <row r="35" spans="1:16" x14ac:dyDescent="0.2">
      <c r="A35">
        <v>129.46899999999999</v>
      </c>
      <c r="B35">
        <v>73.7</v>
      </c>
      <c r="C35">
        <f t="shared" si="4"/>
        <v>59.483584247594059</v>
      </c>
      <c r="D35">
        <f t="shared" si="0"/>
        <v>14.216415752405943</v>
      </c>
      <c r="E35">
        <f t="shared" si="2"/>
        <v>13.579752153025602</v>
      </c>
      <c r="L35">
        <v>115.07299999999999</v>
      </c>
      <c r="M35">
        <v>82.8</v>
      </c>
      <c r="N35">
        <f t="shared" si="5"/>
        <v>59.381847613789695</v>
      </c>
      <c r="O35">
        <f t="shared" si="1"/>
        <v>23.418152386210302</v>
      </c>
      <c r="P35">
        <f t="shared" si="3"/>
        <v>22.527997493007479</v>
      </c>
    </row>
    <row r="36" spans="1:16" x14ac:dyDescent="0.2">
      <c r="A36">
        <v>130.43100000000001</v>
      </c>
      <c r="B36">
        <v>73.900000000000006</v>
      </c>
      <c r="C36">
        <f t="shared" si="4"/>
        <v>59.483085701255682</v>
      </c>
      <c r="D36">
        <f t="shared" si="0"/>
        <v>14.416914298744324</v>
      </c>
      <c r="E36">
        <f t="shared" si="2"/>
        <v>13.772631754603529</v>
      </c>
      <c r="L36">
        <v>116.02800000000001</v>
      </c>
      <c r="M36">
        <v>82.7</v>
      </c>
      <c r="N36">
        <f t="shared" si="5"/>
        <v>59.381300475523346</v>
      </c>
      <c r="O36">
        <f t="shared" si="1"/>
        <v>23.318699524476656</v>
      </c>
      <c r="P36">
        <f t="shared" si="3"/>
        <v>22.316846787353313</v>
      </c>
    </row>
    <row r="37" spans="1:16" x14ac:dyDescent="0.2">
      <c r="A37">
        <v>131.39400000000001</v>
      </c>
      <c r="B37">
        <v>74</v>
      </c>
      <c r="C37">
        <f t="shared" si="4"/>
        <v>59.482586636677865</v>
      </c>
      <c r="D37">
        <f t="shared" si="0"/>
        <v>14.517413363322135</v>
      </c>
      <c r="E37">
        <f t="shared" si="2"/>
        <v>13.931878769284911</v>
      </c>
      <c r="L37">
        <v>116.988</v>
      </c>
      <c r="M37">
        <v>82.7</v>
      </c>
      <c r="N37">
        <f t="shared" si="5"/>
        <v>59.380750472658747</v>
      </c>
      <c r="O37">
        <f t="shared" si="1"/>
        <v>23.319249527341256</v>
      </c>
      <c r="P37">
        <f t="shared" si="3"/>
        <v>22.386215544872453</v>
      </c>
    </row>
    <row r="38" spans="1:16" x14ac:dyDescent="0.2">
      <c r="A38">
        <v>132.35599999999999</v>
      </c>
      <c r="B38">
        <v>74.099999999999994</v>
      </c>
      <c r="C38">
        <f t="shared" si="4"/>
        <v>59.482088090339488</v>
      </c>
      <c r="D38">
        <f t="shared" si="0"/>
        <v>14.617911909660506</v>
      </c>
      <c r="E38">
        <f t="shared" si="2"/>
        <v>14.014091456304492</v>
      </c>
      <c r="L38">
        <v>117.952</v>
      </c>
      <c r="M38">
        <v>82.7</v>
      </c>
      <c r="N38">
        <f t="shared" si="5"/>
        <v>59.380198178115549</v>
      </c>
      <c r="O38">
        <f t="shared" si="1"/>
        <v>23.319801821884454</v>
      </c>
      <c r="P38">
        <f t="shared" si="3"/>
        <v>22.480022750326761</v>
      </c>
    </row>
    <row r="39" spans="1:16" x14ac:dyDescent="0.2">
      <c r="A39">
        <v>133.309</v>
      </c>
      <c r="B39">
        <v>74.2</v>
      </c>
      <c r="C39">
        <f t="shared" si="4"/>
        <v>59.481594208156039</v>
      </c>
      <c r="D39">
        <f t="shared" si="0"/>
        <v>14.718405791843963</v>
      </c>
      <c r="E39">
        <f t="shared" si="2"/>
        <v>13.978755384766924</v>
      </c>
      <c r="L39">
        <v>118.913</v>
      </c>
      <c r="M39">
        <v>82.7</v>
      </c>
      <c r="N39">
        <f t="shared" si="5"/>
        <v>59.379647602331303</v>
      </c>
      <c r="O39">
        <f t="shared" si="1"/>
        <v>23.320352397668699</v>
      </c>
      <c r="P39">
        <f t="shared" si="3"/>
        <v>22.410594102495256</v>
      </c>
    </row>
    <row r="40" spans="1:16" x14ac:dyDescent="0.2">
      <c r="A40">
        <v>134.27000000000001</v>
      </c>
      <c r="B40">
        <v>74.2</v>
      </c>
      <c r="C40">
        <f t="shared" si="4"/>
        <v>59.481096180057094</v>
      </c>
      <c r="D40">
        <f t="shared" si="0"/>
        <v>14.718903819942909</v>
      </c>
      <c r="E40">
        <f t="shared" si="2"/>
        <v>14.144627268463779</v>
      </c>
      <c r="L40">
        <v>119.873</v>
      </c>
      <c r="M40">
        <v>82.7</v>
      </c>
      <c r="N40">
        <f t="shared" si="5"/>
        <v>59.379097599466704</v>
      </c>
      <c r="O40">
        <f t="shared" si="1"/>
        <v>23.320902400533299</v>
      </c>
      <c r="P40">
        <f t="shared" si="3"/>
        <v>22.387802303137146</v>
      </c>
    </row>
    <row r="41" spans="1:16" x14ac:dyDescent="0.2">
      <c r="A41">
        <v>135.233</v>
      </c>
      <c r="B41">
        <v>74.3</v>
      </c>
      <c r="C41">
        <f t="shared" si="4"/>
        <v>59.480597115479277</v>
      </c>
      <c r="D41">
        <f t="shared" si="0"/>
        <v>14.81940288452072</v>
      </c>
      <c r="E41">
        <f t="shared" si="2"/>
        <v>14.222694678199147</v>
      </c>
      <c r="L41">
        <v>120.83499999999999</v>
      </c>
      <c r="M41">
        <v>82.8</v>
      </c>
      <c r="N41">
        <f t="shared" si="5"/>
        <v>59.378546450762805</v>
      </c>
      <c r="O41">
        <f t="shared" si="1"/>
        <v>23.421453549237192</v>
      </c>
      <c r="P41">
        <f t="shared" si="3"/>
        <v>22.483073211839351</v>
      </c>
    </row>
    <row r="42" spans="1:16" x14ac:dyDescent="0.2">
      <c r="A42">
        <v>136.19499999999999</v>
      </c>
      <c r="B42">
        <v>74.3</v>
      </c>
      <c r="C42">
        <f t="shared" si="4"/>
        <v>59.4800985691409</v>
      </c>
      <c r="D42">
        <f t="shared" si="0"/>
        <v>14.819901430859098</v>
      </c>
      <c r="E42">
        <f t="shared" si="2"/>
        <v>14.256505375697531</v>
      </c>
      <c r="L42">
        <v>121.79300000000001</v>
      </c>
      <c r="M42">
        <v>82.8</v>
      </c>
      <c r="N42">
        <f t="shared" si="5"/>
        <v>59.377997593737511</v>
      </c>
      <c r="O42">
        <f t="shared" si="1"/>
        <v>23.422002406262486</v>
      </c>
      <c r="P42">
        <f t="shared" si="3"/>
        <v>22.438015402684641</v>
      </c>
    </row>
    <row r="43" spans="1:16" x14ac:dyDescent="0.2">
      <c r="A43">
        <v>137.15199999999999</v>
      </c>
      <c r="B43">
        <v>74.3</v>
      </c>
      <c r="C43">
        <f t="shared" si="4"/>
        <v>59.479602613999702</v>
      </c>
      <c r="D43">
        <f t="shared" si="0"/>
        <v>14.820397386000295</v>
      </c>
      <c r="E43">
        <f t="shared" si="2"/>
        <v>14.182882983867124</v>
      </c>
      <c r="L43">
        <v>122.75</v>
      </c>
      <c r="M43">
        <v>82.9</v>
      </c>
      <c r="N43">
        <f t="shared" si="5"/>
        <v>59.377449309631864</v>
      </c>
      <c r="O43">
        <f t="shared" si="1"/>
        <v>23.522550690368142</v>
      </c>
      <c r="P43">
        <f t="shared" si="3"/>
        <v>22.462968656737605</v>
      </c>
    </row>
    <row r="44" spans="1:16" x14ac:dyDescent="0.2">
      <c r="A44">
        <v>138.107</v>
      </c>
      <c r="B44">
        <v>74.3</v>
      </c>
      <c r="C44">
        <f t="shared" si="4"/>
        <v>59.479107695337383</v>
      </c>
      <c r="D44">
        <f t="shared" si="0"/>
        <v>14.820892304662614</v>
      </c>
      <c r="E44">
        <f t="shared" si="2"/>
        <v>14.153715827291725</v>
      </c>
      <c r="L44">
        <v>123.709</v>
      </c>
      <c r="M44">
        <v>82.9</v>
      </c>
      <c r="N44">
        <f t="shared" si="5"/>
        <v>59.376899879686917</v>
      </c>
      <c r="O44">
        <f t="shared" si="1"/>
        <v>23.523100120313089</v>
      </c>
      <c r="P44">
        <f t="shared" si="3"/>
        <v>22.558389563721725</v>
      </c>
    </row>
    <row r="45" spans="1:16" x14ac:dyDescent="0.2">
      <c r="A45">
        <v>139.07300000000001</v>
      </c>
      <c r="B45">
        <v>74.3</v>
      </c>
      <c r="C45">
        <f t="shared" si="4"/>
        <v>59.478607076041257</v>
      </c>
      <c r="D45">
        <f t="shared" si="0"/>
        <v>14.82139292395874</v>
      </c>
      <c r="E45">
        <f t="shared" si="2"/>
        <v>14.317223765424234</v>
      </c>
      <c r="L45">
        <v>124.676</v>
      </c>
      <c r="M45">
        <v>83</v>
      </c>
      <c r="N45">
        <f t="shared" si="5"/>
        <v>59.376345866384767</v>
      </c>
      <c r="O45">
        <f t="shared" si="1"/>
        <v>23.623654133615233</v>
      </c>
      <c r="P45">
        <f t="shared" si="3"/>
        <v>22.795455681774314</v>
      </c>
    </row>
    <row r="46" spans="1:16" x14ac:dyDescent="0.2">
      <c r="A46">
        <v>140.03200000000001</v>
      </c>
      <c r="B46">
        <v>74</v>
      </c>
      <c r="C46">
        <f t="shared" si="4"/>
        <v>59.478110084421189</v>
      </c>
      <c r="D46">
        <f t="shared" si="0"/>
        <v>14.521889915578811</v>
      </c>
      <c r="E46">
        <f t="shared" si="2"/>
        <v>14.070104121558302</v>
      </c>
      <c r="L46">
        <v>125.633</v>
      </c>
      <c r="M46">
        <v>83</v>
      </c>
      <c r="N46">
        <f t="shared" si="5"/>
        <v>59.37579758227912</v>
      </c>
      <c r="O46">
        <f t="shared" si="1"/>
        <v>23.62420241772088</v>
      </c>
      <c r="P46">
        <f t="shared" si="3"/>
        <v>22.60809935981418</v>
      </c>
    </row>
    <row r="47" spans="1:16" x14ac:dyDescent="0.2">
      <c r="A47">
        <v>140.988</v>
      </c>
      <c r="B47">
        <v>73.7</v>
      </c>
      <c r="C47">
        <f t="shared" si="4"/>
        <v>59.477614647519431</v>
      </c>
      <c r="D47">
        <f t="shared" si="0"/>
        <v>14.222385352480572</v>
      </c>
      <c r="E47">
        <f t="shared" si="2"/>
        <v>13.739763578132225</v>
      </c>
      <c r="L47">
        <v>126.589</v>
      </c>
      <c r="M47">
        <v>82.7</v>
      </c>
      <c r="N47">
        <f t="shared" si="5"/>
        <v>59.375249871093125</v>
      </c>
      <c r="O47">
        <f t="shared" si="1"/>
        <v>23.324750128906878</v>
      </c>
      <c r="P47">
        <f t="shared" si="3"/>
        <v>22.441599317288141</v>
      </c>
    </row>
    <row r="48" spans="1:16" x14ac:dyDescent="0.2">
      <c r="A48">
        <v>141.95599999999999</v>
      </c>
      <c r="B48">
        <v>73.5</v>
      </c>
      <c r="C48">
        <f t="shared" si="4"/>
        <v>59.477112991744427</v>
      </c>
      <c r="D48">
        <f t="shared" si="0"/>
        <v>14.022887008255573</v>
      </c>
      <c r="E48">
        <f t="shared" si="2"/>
        <v>13.670711822596143</v>
      </c>
      <c r="L48">
        <v>127.547</v>
      </c>
      <c r="M48">
        <v>82.5</v>
      </c>
      <c r="N48">
        <f t="shared" si="5"/>
        <v>59.374701014067831</v>
      </c>
      <c r="O48">
        <f t="shared" si="1"/>
        <v>23.125298985932169</v>
      </c>
      <c r="P48">
        <f t="shared" si="3"/>
        <v>22.249573526007865</v>
      </c>
    </row>
    <row r="49" spans="1:16" x14ac:dyDescent="0.2">
      <c r="A49">
        <v>142.91399999999999</v>
      </c>
      <c r="B49">
        <v>73.3</v>
      </c>
      <c r="C49">
        <f t="shared" si="4"/>
        <v>59.476616518363798</v>
      </c>
      <c r="D49">
        <f t="shared" si="0"/>
        <v>13.823383481636199</v>
      </c>
      <c r="E49">
        <f t="shared" si="2"/>
        <v>13.338363564658136</v>
      </c>
      <c r="L49">
        <v>128.50700000000001</v>
      </c>
      <c r="M49">
        <v>82.3</v>
      </c>
      <c r="N49">
        <f t="shared" si="5"/>
        <v>59.374151011203232</v>
      </c>
      <c r="O49">
        <f t="shared" si="1"/>
        <v>22.925848988796766</v>
      </c>
      <c r="P49">
        <f t="shared" si="3"/>
        <v>22.104551027870073</v>
      </c>
    </row>
    <row r="50" spans="1:16" x14ac:dyDescent="0.2">
      <c r="A50">
        <v>143.874</v>
      </c>
      <c r="B50">
        <v>73.2</v>
      </c>
      <c r="C50">
        <f t="shared" si="4"/>
        <v>59.476119008504291</v>
      </c>
      <c r="D50">
        <f t="shared" si="0"/>
        <v>13.723880991495712</v>
      </c>
      <c r="E50">
        <f t="shared" si="2"/>
        <v>13.222686947103426</v>
      </c>
      <c r="L50">
        <v>129.46899999999999</v>
      </c>
      <c r="M50">
        <v>82.1</v>
      </c>
      <c r="N50">
        <f t="shared" si="5"/>
        <v>59.373599862499333</v>
      </c>
      <c r="O50">
        <f t="shared" si="1"/>
        <v>22.726400137500661</v>
      </c>
      <c r="P50">
        <f t="shared" si="3"/>
        <v>21.958731829748814</v>
      </c>
    </row>
    <row r="51" spans="1:16" x14ac:dyDescent="0.2">
      <c r="A51">
        <v>144.83000000000001</v>
      </c>
      <c r="B51">
        <v>73</v>
      </c>
      <c r="C51">
        <f t="shared" si="4"/>
        <v>59.475623571602533</v>
      </c>
      <c r="D51">
        <f t="shared" si="0"/>
        <v>13.524376428397467</v>
      </c>
      <c r="E51">
        <f t="shared" si="2"/>
        <v>13.024667046709174</v>
      </c>
      <c r="L51">
        <v>130.43100000000001</v>
      </c>
      <c r="M51">
        <v>82</v>
      </c>
      <c r="N51">
        <f t="shared" si="5"/>
        <v>59.373048713795434</v>
      </c>
      <c r="O51">
        <f t="shared" si="1"/>
        <v>22.626951286204566</v>
      </c>
      <c r="P51">
        <f t="shared" si="3"/>
        <v>21.814962034802612</v>
      </c>
    </row>
    <row r="52" spans="1:16" x14ac:dyDescent="0.2">
      <c r="A52">
        <v>145.78700000000001</v>
      </c>
      <c r="B52">
        <v>72.900000000000006</v>
      </c>
      <c r="C52">
        <f t="shared" si="4"/>
        <v>59.475127616461336</v>
      </c>
      <c r="D52">
        <f t="shared" si="0"/>
        <v>13.42487238353867</v>
      </c>
      <c r="E52">
        <f t="shared" si="2"/>
        <v>12.895215556511356</v>
      </c>
      <c r="L52">
        <v>131.39400000000001</v>
      </c>
      <c r="M52">
        <v>81.599999999999994</v>
      </c>
      <c r="N52">
        <f t="shared" si="5"/>
        <v>59.372496992171882</v>
      </c>
      <c r="O52">
        <f t="shared" si="1"/>
        <v>22.227503007828112</v>
      </c>
      <c r="P52">
        <f t="shared" si="3"/>
        <v>21.597419742576598</v>
      </c>
    </row>
    <row r="53" spans="1:16" x14ac:dyDescent="0.2">
      <c r="A53">
        <v>146.75</v>
      </c>
      <c r="B53">
        <v>72.5</v>
      </c>
      <c r="C53">
        <f t="shared" si="4"/>
        <v>59.474628551883519</v>
      </c>
      <c r="D53">
        <f t="shared" si="0"/>
        <v>13.025371448116481</v>
      </c>
      <c r="E53">
        <f t="shared" si="2"/>
        <v>12.735792404941874</v>
      </c>
      <c r="L53">
        <v>132.35599999999999</v>
      </c>
      <c r="M53">
        <v>81.2</v>
      </c>
      <c r="N53">
        <f t="shared" si="5"/>
        <v>59.371945843467984</v>
      </c>
      <c r="O53">
        <f t="shared" si="1"/>
        <v>21.828054156532019</v>
      </c>
      <c r="P53">
        <f t="shared" si="3"/>
        <v>21.190722996056984</v>
      </c>
    </row>
    <row r="54" spans="1:16" x14ac:dyDescent="0.2">
      <c r="A54">
        <v>147.71199999999999</v>
      </c>
      <c r="B54">
        <v>72.2</v>
      </c>
      <c r="C54">
        <f t="shared" si="4"/>
        <v>59.474130005545142</v>
      </c>
      <c r="D54">
        <f t="shared" si="0"/>
        <v>12.725869994454861</v>
      </c>
      <c r="E54">
        <f t="shared" si="2"/>
        <v>12.386347133876674</v>
      </c>
      <c r="L54">
        <v>133.309</v>
      </c>
      <c r="M54">
        <v>78.599999999999994</v>
      </c>
      <c r="N54">
        <f t="shared" si="5"/>
        <v>59.371399851040941</v>
      </c>
      <c r="O54">
        <f t="shared" si="1"/>
        <v>19.228600148959053</v>
      </c>
      <c r="P54">
        <f t="shared" si="3"/>
        <v>19.563495776566558</v>
      </c>
    </row>
    <row r="55" spans="1:16" x14ac:dyDescent="0.2">
      <c r="A55">
        <v>148.67500000000001</v>
      </c>
      <c r="B55">
        <v>72</v>
      </c>
      <c r="C55">
        <f t="shared" si="4"/>
        <v>59.473630940967325</v>
      </c>
      <c r="D55">
        <f t="shared" si="0"/>
        <v>12.526369059032675</v>
      </c>
      <c r="E55">
        <f t="shared" si="2"/>
        <v>12.158953104254529</v>
      </c>
      <c r="L55">
        <v>134.26900000000001</v>
      </c>
      <c r="M55">
        <v>78.599999999999994</v>
      </c>
      <c r="N55">
        <f t="shared" si="5"/>
        <v>59.370849848176341</v>
      </c>
      <c r="O55">
        <f t="shared" si="1"/>
        <v>19.229150151823653</v>
      </c>
      <c r="P55">
        <f t="shared" si="3"/>
        <v>18.459720144375851</v>
      </c>
    </row>
    <row r="56" spans="1:16" x14ac:dyDescent="0.2">
      <c r="A56">
        <v>149.62700000000001</v>
      </c>
      <c r="B56">
        <v>71.7</v>
      </c>
      <c r="C56">
        <f t="shared" si="4"/>
        <v>59.473137577023316</v>
      </c>
      <c r="D56">
        <f t="shared" si="0"/>
        <v>12.226862422976687</v>
      </c>
      <c r="E56">
        <f t="shared" si="2"/>
        <v>11.782538185436433</v>
      </c>
      <c r="L56">
        <v>135.233</v>
      </c>
      <c r="M56">
        <v>78.599999999999994</v>
      </c>
      <c r="N56">
        <f t="shared" si="5"/>
        <v>59.370297553633144</v>
      </c>
      <c r="O56">
        <f t="shared" si="1"/>
        <v>19.229702446366851</v>
      </c>
      <c r="P56">
        <f t="shared" si="3"/>
        <v>18.537166952327798</v>
      </c>
    </row>
    <row r="57" spans="1:16" x14ac:dyDescent="0.2">
      <c r="A57">
        <v>150.589</v>
      </c>
      <c r="B57">
        <v>71.599999999999994</v>
      </c>
      <c r="C57">
        <f t="shared" si="4"/>
        <v>59.472639030684938</v>
      </c>
      <c r="D57">
        <f t="shared" si="0"/>
        <v>12.127360969315056</v>
      </c>
      <c r="E57">
        <f t="shared" si="2"/>
        <v>11.714381451692196</v>
      </c>
      <c r="L57">
        <v>136.19499999999999</v>
      </c>
      <c r="M57">
        <v>78.5</v>
      </c>
      <c r="N57">
        <f t="shared" si="5"/>
        <v>59.369746404929245</v>
      </c>
      <c r="O57">
        <f t="shared" si="1"/>
        <v>19.130253595070755</v>
      </c>
      <c r="P57">
        <f t="shared" si="3"/>
        <v>18.45113885593128</v>
      </c>
    </row>
    <row r="58" spans="1:16" x14ac:dyDescent="0.2">
      <c r="A58">
        <v>151.55000000000001</v>
      </c>
      <c r="B58">
        <v>71.400000000000006</v>
      </c>
      <c r="C58">
        <f t="shared" si="4"/>
        <v>59.472141002585992</v>
      </c>
      <c r="D58">
        <f t="shared" si="0"/>
        <v>11.927858997414013</v>
      </c>
      <c r="E58">
        <f t="shared" si="2"/>
        <v>11.558533194013471</v>
      </c>
      <c r="L58">
        <v>137.15100000000001</v>
      </c>
      <c r="M58">
        <v>78.400000000000006</v>
      </c>
      <c r="N58">
        <f t="shared" si="5"/>
        <v>59.36919869374325</v>
      </c>
      <c r="O58">
        <f t="shared" si="1"/>
        <v>19.030801306256755</v>
      </c>
      <c r="P58">
        <f t="shared" si="3"/>
        <v>18.24098424283488</v>
      </c>
    </row>
    <row r="59" spans="1:16" x14ac:dyDescent="0.2">
      <c r="A59">
        <v>152.51400000000001</v>
      </c>
      <c r="B59">
        <v>71</v>
      </c>
      <c r="C59">
        <f t="shared" si="4"/>
        <v>59.471641419768737</v>
      </c>
      <c r="D59">
        <f t="shared" si="0"/>
        <v>11.528358580231263</v>
      </c>
      <c r="E59">
        <f t="shared" si="2"/>
        <v>11.305896872425008</v>
      </c>
      <c r="L59">
        <v>138.107</v>
      </c>
      <c r="M59">
        <v>77.900000000000006</v>
      </c>
      <c r="N59">
        <f t="shared" si="5"/>
        <v>59.368650982557256</v>
      </c>
      <c r="O59">
        <f t="shared" si="1"/>
        <v>18.53134901744275</v>
      </c>
      <c r="P59">
        <f t="shared" si="3"/>
        <v>17.954707854728156</v>
      </c>
    </row>
    <row r="60" spans="1:16" x14ac:dyDescent="0.2">
      <c r="A60">
        <v>153.46799999999999</v>
      </c>
      <c r="B60">
        <v>70.7</v>
      </c>
      <c r="C60">
        <f t="shared" si="4"/>
        <v>59.471147019345857</v>
      </c>
      <c r="D60">
        <f t="shared" si="0"/>
        <v>11.228852980654146</v>
      </c>
      <c r="E60">
        <f t="shared" si="2"/>
        <v>10.855189914542105</v>
      </c>
      <c r="L60">
        <v>139.07400000000001</v>
      </c>
      <c r="M60">
        <v>77.5</v>
      </c>
      <c r="N60">
        <f t="shared" si="5"/>
        <v>59.368096969255106</v>
      </c>
      <c r="O60">
        <f t="shared" si="1"/>
        <v>18.131903030744894</v>
      </c>
      <c r="P60">
        <f t="shared" si="3"/>
        <v>17.726682365298963</v>
      </c>
    </row>
    <row r="61" spans="1:16" x14ac:dyDescent="0.2">
      <c r="A61">
        <v>154.43100000000001</v>
      </c>
      <c r="B61">
        <v>70.400000000000006</v>
      </c>
      <c r="C61">
        <f t="shared" si="4"/>
        <v>59.47064795476804</v>
      </c>
      <c r="D61">
        <f t="shared" si="0"/>
        <v>10.929352045231965</v>
      </c>
      <c r="E61">
        <f t="shared" si="2"/>
        <v>10.669175719964409</v>
      </c>
      <c r="L61">
        <v>140.03200000000001</v>
      </c>
      <c r="M61">
        <v>77.2</v>
      </c>
      <c r="N61">
        <f t="shared" si="5"/>
        <v>59.367548112229812</v>
      </c>
      <c r="O61">
        <f t="shared" si="1"/>
        <v>17.832451887770191</v>
      </c>
      <c r="P61">
        <f t="shared" si="3"/>
        <v>17.226926005968696</v>
      </c>
    </row>
    <row r="62" spans="1:16" x14ac:dyDescent="0.2">
      <c r="A62">
        <v>155.38800000000001</v>
      </c>
      <c r="B62">
        <v>70.2</v>
      </c>
      <c r="C62">
        <f t="shared" si="4"/>
        <v>59.470151999626843</v>
      </c>
      <c r="D62">
        <f t="shared" si="0"/>
        <v>10.72984800037316</v>
      </c>
      <c r="E62">
        <f t="shared" si="2"/>
        <v>10.363927221821983</v>
      </c>
      <c r="L62">
        <v>140.989</v>
      </c>
      <c r="M62">
        <v>77</v>
      </c>
      <c r="N62">
        <f t="shared" si="5"/>
        <v>59.366999828124165</v>
      </c>
      <c r="O62">
        <f t="shared" si="1"/>
        <v>17.633000171875835</v>
      </c>
      <c r="P62">
        <f t="shared" si="3"/>
        <v>16.970218810540512</v>
      </c>
    </row>
    <row r="63" spans="1:16" x14ac:dyDescent="0.2">
      <c r="A63">
        <v>156.35499999999999</v>
      </c>
      <c r="B63">
        <v>70</v>
      </c>
      <c r="C63">
        <f t="shared" si="4"/>
        <v>59.469650862091278</v>
      </c>
      <c r="D63">
        <f t="shared" si="0"/>
        <v>10.530349137908722</v>
      </c>
      <c r="E63">
        <f t="shared" si="2"/>
        <v>10.279305316359125</v>
      </c>
      <c r="L63">
        <v>141.95599999999999</v>
      </c>
      <c r="M63">
        <v>76.7</v>
      </c>
      <c r="N63">
        <f t="shared" si="5"/>
        <v>59.366445814822015</v>
      </c>
      <c r="O63">
        <f t="shared" si="1"/>
        <v>17.333554185177988</v>
      </c>
      <c r="P63">
        <f t="shared" si="3"/>
        <v>16.906329031635252</v>
      </c>
    </row>
    <row r="64" spans="1:16" x14ac:dyDescent="0.2">
      <c r="A64">
        <v>157.31299999999999</v>
      </c>
      <c r="B64">
        <v>69.8</v>
      </c>
      <c r="C64">
        <f t="shared" si="4"/>
        <v>59.469154388710649</v>
      </c>
      <c r="D64">
        <f t="shared" si="0"/>
        <v>10.330845611289348</v>
      </c>
      <c r="E64">
        <f t="shared" si="2"/>
        <v>9.9925122848658585</v>
      </c>
      <c r="L64">
        <v>142.91399999999999</v>
      </c>
      <c r="M64">
        <v>74.5</v>
      </c>
      <c r="N64">
        <f t="shared" si="5"/>
        <v>59.365896957796721</v>
      </c>
      <c r="O64">
        <f t="shared" si="1"/>
        <v>15.134103042203279</v>
      </c>
      <c r="P64">
        <f t="shared" si="3"/>
        <v>15.552007811915601</v>
      </c>
    </row>
    <row r="65" spans="1:16" x14ac:dyDescent="0.2">
      <c r="A65">
        <v>158.27000000000001</v>
      </c>
      <c r="B65">
        <v>69.599999999999994</v>
      </c>
      <c r="C65">
        <f t="shared" si="4"/>
        <v>59.468658433569452</v>
      </c>
      <c r="D65">
        <f t="shared" si="0"/>
        <v>10.131341566430542</v>
      </c>
      <c r="E65">
        <f t="shared" si="2"/>
        <v>9.7911565645391931</v>
      </c>
      <c r="L65">
        <v>143.874</v>
      </c>
      <c r="M65">
        <v>74.5</v>
      </c>
      <c r="N65">
        <f t="shared" si="5"/>
        <v>59.365346954932122</v>
      </c>
      <c r="O65">
        <f t="shared" si="1"/>
        <v>15.134653045067878</v>
      </c>
      <c r="P65">
        <f t="shared" si="3"/>
        <v>14.529002921890276</v>
      </c>
    </row>
    <row r="66" spans="1:16" x14ac:dyDescent="0.2">
      <c r="A66">
        <v>159.227</v>
      </c>
      <c r="B66">
        <v>69.2</v>
      </c>
      <c r="C66">
        <f t="shared" si="4"/>
        <v>59.468162478428255</v>
      </c>
      <c r="D66">
        <f t="shared" ref="D66:D129" si="6">B66-C66</f>
        <v>9.7318375215717481</v>
      </c>
      <c r="E66">
        <f t="shared" si="2"/>
        <v>9.5045311936090329</v>
      </c>
      <c r="L66">
        <v>144.83000000000001</v>
      </c>
      <c r="M66">
        <v>74.5</v>
      </c>
      <c r="N66">
        <f t="shared" si="5"/>
        <v>59.364799243746127</v>
      </c>
      <c r="O66">
        <f t="shared" ref="O66:O129" si="7">M66-N66</f>
        <v>15.135200756253873</v>
      </c>
      <c r="P66">
        <f t="shared" ref="P66:P129" si="8">(O66+O65)*(L66-L65)/2</f>
        <v>14.468990117032059</v>
      </c>
    </row>
    <row r="67" spans="1:16" x14ac:dyDescent="0.2">
      <c r="A67">
        <v>160.19399999999999</v>
      </c>
      <c r="B67">
        <v>68.900000000000006</v>
      </c>
      <c r="C67">
        <f t="shared" si="4"/>
        <v>59.46766134089269</v>
      </c>
      <c r="D67">
        <f t="shared" si="6"/>
        <v>9.4323386591073159</v>
      </c>
      <c r="E67">
        <f t="shared" si="2"/>
        <v>9.2658791833581802</v>
      </c>
      <c r="L67">
        <v>145.78700000000001</v>
      </c>
      <c r="M67">
        <v>74.5</v>
      </c>
      <c r="N67">
        <f t="shared" si="5"/>
        <v>59.364250959640479</v>
      </c>
      <c r="O67">
        <f t="shared" si="7"/>
        <v>15.135749040359521</v>
      </c>
      <c r="P67">
        <f t="shared" si="8"/>
        <v>14.484649477679412</v>
      </c>
    </row>
    <row r="68" spans="1:16" x14ac:dyDescent="0.2">
      <c r="A68">
        <v>161.15199999999999</v>
      </c>
      <c r="B68">
        <v>68.599999999999994</v>
      </c>
      <c r="C68">
        <f t="shared" ref="C68:C131" si="9">C67+(A68-A67)*($C$203-$C$2)/($A$203-$A$2)</f>
        <v>59.467164867512061</v>
      </c>
      <c r="D68">
        <f t="shared" si="6"/>
        <v>9.1328351324879335</v>
      </c>
      <c r="E68">
        <f t="shared" ref="E68:E131" si="10">(D68+D67)*(A68-A67)/2</f>
        <v>8.892718246174109</v>
      </c>
      <c r="L68">
        <v>146.75</v>
      </c>
      <c r="M68">
        <v>74.400000000000006</v>
      </c>
      <c r="N68">
        <f t="shared" ref="N68:N131" si="11">N67+(L68-L67)*($N$202-$N$2)/($L$202-$L$2)</f>
        <v>59.363699238016927</v>
      </c>
      <c r="O68">
        <f t="shared" si="7"/>
        <v>15.036300761983078</v>
      </c>
      <c r="P68">
        <f t="shared" si="8"/>
        <v>14.527841979827869</v>
      </c>
    </row>
    <row r="69" spans="1:16" x14ac:dyDescent="0.2">
      <c r="A69">
        <v>162.11000000000001</v>
      </c>
      <c r="B69">
        <v>68.3</v>
      </c>
      <c r="C69">
        <f t="shared" si="9"/>
        <v>59.466668394131432</v>
      </c>
      <c r="D69">
        <f t="shared" si="6"/>
        <v>8.8333316058685654</v>
      </c>
      <c r="E69">
        <f t="shared" si="10"/>
        <v>8.6057938676730039</v>
      </c>
      <c r="L69">
        <v>147.71199999999999</v>
      </c>
      <c r="M69">
        <v>74.400000000000006</v>
      </c>
      <c r="N69">
        <f t="shared" si="11"/>
        <v>59.363148089313029</v>
      </c>
      <c r="O69">
        <f t="shared" si="7"/>
        <v>15.036851910686977</v>
      </c>
      <c r="P69">
        <f t="shared" si="8"/>
        <v>14.465186435554132</v>
      </c>
    </row>
    <row r="70" spans="1:16" x14ac:dyDescent="0.2">
      <c r="A70">
        <v>163.06800000000001</v>
      </c>
      <c r="B70">
        <v>68.099999999999994</v>
      </c>
      <c r="C70">
        <f t="shared" si="9"/>
        <v>59.466171920750803</v>
      </c>
      <c r="D70">
        <f t="shared" si="6"/>
        <v>8.6338280792491915</v>
      </c>
      <c r="E70">
        <f t="shared" si="10"/>
        <v>8.3667694891713911</v>
      </c>
      <c r="L70">
        <v>148.67500000000001</v>
      </c>
      <c r="M70">
        <v>73.900000000000006</v>
      </c>
      <c r="N70">
        <f t="shared" si="11"/>
        <v>59.362596367689477</v>
      </c>
      <c r="O70">
        <f t="shared" si="7"/>
        <v>14.537403632310529</v>
      </c>
      <c r="P70">
        <f t="shared" si="8"/>
        <v>14.240004043953629</v>
      </c>
    </row>
    <row r="71" spans="1:16" x14ac:dyDescent="0.2">
      <c r="A71">
        <v>164.03100000000001</v>
      </c>
      <c r="B71">
        <v>68</v>
      </c>
      <c r="C71">
        <f t="shared" si="9"/>
        <v>59.465672856172986</v>
      </c>
      <c r="D71">
        <f t="shared" si="6"/>
        <v>8.5343271438270136</v>
      </c>
      <c r="E71">
        <f t="shared" si="10"/>
        <v>8.2664667399111398</v>
      </c>
      <c r="L71">
        <v>149.62700000000001</v>
      </c>
      <c r="M71">
        <v>73.5</v>
      </c>
      <c r="N71">
        <f t="shared" si="11"/>
        <v>59.36205094818208</v>
      </c>
      <c r="O71">
        <f t="shared" si="7"/>
        <v>14.13794905181792</v>
      </c>
      <c r="P71">
        <f t="shared" si="8"/>
        <v>13.649467877645115</v>
      </c>
    </row>
    <row r="72" spans="1:16" x14ac:dyDescent="0.2">
      <c r="A72">
        <v>164.99299999999999</v>
      </c>
      <c r="B72">
        <v>67.900000000000006</v>
      </c>
      <c r="C72">
        <f t="shared" si="9"/>
        <v>59.465174309834609</v>
      </c>
      <c r="D72">
        <f t="shared" si="6"/>
        <v>8.4348256901653968</v>
      </c>
      <c r="E72">
        <f t="shared" si="10"/>
        <v>8.1621625131502569</v>
      </c>
      <c r="L72">
        <v>150.589</v>
      </c>
      <c r="M72">
        <v>73.2</v>
      </c>
      <c r="N72">
        <f t="shared" si="11"/>
        <v>59.361499799478182</v>
      </c>
      <c r="O72">
        <f t="shared" si="7"/>
        <v>13.838500200521821</v>
      </c>
      <c r="P72">
        <f t="shared" si="8"/>
        <v>13.456672090375262</v>
      </c>
    </row>
    <row r="73" spans="1:16" x14ac:dyDescent="0.2">
      <c r="A73">
        <v>165.95599999999999</v>
      </c>
      <c r="B73">
        <v>67.8</v>
      </c>
      <c r="C73">
        <f t="shared" si="9"/>
        <v>59.464675245256792</v>
      </c>
      <c r="D73">
        <f t="shared" si="6"/>
        <v>8.3353247547432048</v>
      </c>
      <c r="E73">
        <f t="shared" si="10"/>
        <v>8.0748274392234407</v>
      </c>
      <c r="L73">
        <v>151.55000000000001</v>
      </c>
      <c r="M73">
        <v>70.7</v>
      </c>
      <c r="N73">
        <f t="shared" si="11"/>
        <v>59.360949223693936</v>
      </c>
      <c r="O73">
        <f t="shared" si="7"/>
        <v>11.339050776306067</v>
      </c>
      <c r="P73">
        <f t="shared" si="8"/>
        <v>12.097813244365961</v>
      </c>
    </row>
    <row r="74" spans="1:16" x14ac:dyDescent="0.2">
      <c r="A74">
        <v>166.90799999999999</v>
      </c>
      <c r="B74">
        <v>67.400000000000006</v>
      </c>
      <c r="C74">
        <f t="shared" si="9"/>
        <v>59.464181881312783</v>
      </c>
      <c r="D74">
        <f t="shared" si="6"/>
        <v>7.935818118687223</v>
      </c>
      <c r="E74">
        <f t="shared" si="10"/>
        <v>7.7450640077528687</v>
      </c>
      <c r="L74">
        <v>152.51400000000001</v>
      </c>
      <c r="M74">
        <v>70.7</v>
      </c>
      <c r="N74">
        <f t="shared" si="11"/>
        <v>59.360396929150738</v>
      </c>
      <c r="O74">
        <f t="shared" si="7"/>
        <v>11.339603070849265</v>
      </c>
      <c r="P74">
        <f t="shared" si="8"/>
        <v>10.931111154328855</v>
      </c>
    </row>
    <row r="75" spans="1:16" x14ac:dyDescent="0.2">
      <c r="A75">
        <v>167.874</v>
      </c>
      <c r="B75">
        <v>67.099999999999994</v>
      </c>
      <c r="C75">
        <f t="shared" si="9"/>
        <v>59.463681262016657</v>
      </c>
      <c r="D75">
        <f t="shared" si="6"/>
        <v>7.6363187379833377</v>
      </c>
      <c r="E75">
        <f t="shared" si="10"/>
        <v>7.5213421017719444</v>
      </c>
      <c r="L75">
        <v>153.46799999999999</v>
      </c>
      <c r="M75">
        <v>70.7</v>
      </c>
      <c r="N75">
        <f t="shared" si="11"/>
        <v>59.359850363804043</v>
      </c>
      <c r="O75">
        <f t="shared" si="7"/>
        <v>11.34014963619596</v>
      </c>
      <c r="P75">
        <f t="shared" si="8"/>
        <v>10.818242041260337</v>
      </c>
    </row>
    <row r="76" spans="1:16" x14ac:dyDescent="0.2">
      <c r="A76">
        <v>168.83199999999999</v>
      </c>
      <c r="B76">
        <v>66.900000000000006</v>
      </c>
      <c r="C76">
        <f t="shared" si="9"/>
        <v>59.463184788636028</v>
      </c>
      <c r="D76">
        <f t="shared" si="6"/>
        <v>7.4368152113639781</v>
      </c>
      <c r="E76">
        <f t="shared" si="10"/>
        <v>7.220031161737352</v>
      </c>
      <c r="L76">
        <v>154.43100000000001</v>
      </c>
      <c r="M76">
        <v>70.599999999999994</v>
      </c>
      <c r="N76">
        <f t="shared" si="11"/>
        <v>59.359298642180491</v>
      </c>
      <c r="O76">
        <f t="shared" si="7"/>
        <v>11.240701357819503</v>
      </c>
      <c r="P76">
        <f t="shared" si="8"/>
        <v>10.872679753618698</v>
      </c>
    </row>
    <row r="77" spans="1:16" x14ac:dyDescent="0.2">
      <c r="A77">
        <v>169.78899999999999</v>
      </c>
      <c r="B77">
        <v>66.7</v>
      </c>
      <c r="C77">
        <f t="shared" si="9"/>
        <v>59.46268883349483</v>
      </c>
      <c r="D77">
        <f t="shared" si="6"/>
        <v>7.2373111665051724</v>
      </c>
      <c r="E77">
        <f t="shared" si="10"/>
        <v>7.0215694718103414</v>
      </c>
      <c r="L77">
        <v>155.38800000000001</v>
      </c>
      <c r="M77">
        <v>70.599999999999994</v>
      </c>
      <c r="N77">
        <f t="shared" si="11"/>
        <v>59.358750358074843</v>
      </c>
      <c r="O77">
        <f t="shared" si="7"/>
        <v>11.241249641925151</v>
      </c>
      <c r="P77">
        <f t="shared" si="8"/>
        <v>10.757613553377746</v>
      </c>
    </row>
    <row r="78" spans="1:16" x14ac:dyDescent="0.2">
      <c r="A78">
        <v>170.75399999999999</v>
      </c>
      <c r="B78">
        <v>66.599999999999994</v>
      </c>
      <c r="C78">
        <f t="shared" si="9"/>
        <v>59.462188732438143</v>
      </c>
      <c r="D78">
        <f t="shared" si="6"/>
        <v>7.137811267561851</v>
      </c>
      <c r="E78">
        <f t="shared" si="10"/>
        <v>6.9359965744373637</v>
      </c>
      <c r="L78">
        <v>156.35499999999999</v>
      </c>
      <c r="M78">
        <v>70.2</v>
      </c>
      <c r="N78">
        <f t="shared" si="11"/>
        <v>59.358196344772693</v>
      </c>
      <c r="O78">
        <f t="shared" si="7"/>
        <v>10.841803655227309</v>
      </c>
      <c r="P78">
        <f t="shared" si="8"/>
        <v>10.677156269173043</v>
      </c>
    </row>
    <row r="79" spans="1:16" x14ac:dyDescent="0.2">
      <c r="A79">
        <v>171.71199999999999</v>
      </c>
      <c r="B79">
        <v>66.400000000000006</v>
      </c>
      <c r="C79">
        <f t="shared" si="9"/>
        <v>59.461692259057514</v>
      </c>
      <c r="D79">
        <f t="shared" si="6"/>
        <v>6.9383077409424914</v>
      </c>
      <c r="E79">
        <f t="shared" si="10"/>
        <v>6.7424610050735687</v>
      </c>
      <c r="L79">
        <v>157.31299999999999</v>
      </c>
      <c r="M79">
        <v>70</v>
      </c>
      <c r="N79">
        <f t="shared" si="11"/>
        <v>59.3576474877474</v>
      </c>
      <c r="O79">
        <f t="shared" si="7"/>
        <v>10.6423525122526</v>
      </c>
      <c r="P79">
        <f t="shared" si="8"/>
        <v>10.290910804222859</v>
      </c>
    </row>
    <row r="80" spans="1:16" x14ac:dyDescent="0.2">
      <c r="A80">
        <v>172.66900000000001</v>
      </c>
      <c r="B80">
        <v>66.3</v>
      </c>
      <c r="C80">
        <f t="shared" si="9"/>
        <v>59.461196303916317</v>
      </c>
      <c r="D80">
        <f t="shared" si="6"/>
        <v>6.83880369608368</v>
      </c>
      <c r="E80">
        <f t="shared" si="10"/>
        <v>6.5923478226171746</v>
      </c>
      <c r="L80">
        <v>158.27000000000001</v>
      </c>
      <c r="M80">
        <v>69.8</v>
      </c>
      <c r="N80">
        <f t="shared" si="11"/>
        <v>59.357099203641752</v>
      </c>
      <c r="O80">
        <f t="shared" si="7"/>
        <v>10.442900796358245</v>
      </c>
      <c r="P80">
        <f t="shared" si="8"/>
        <v>10.089293708170523</v>
      </c>
    </row>
    <row r="81" spans="1:16" x14ac:dyDescent="0.2">
      <c r="A81">
        <v>173.636</v>
      </c>
      <c r="B81">
        <v>66.2</v>
      </c>
      <c r="C81">
        <f t="shared" si="9"/>
        <v>59.460695166380752</v>
      </c>
      <c r="D81">
        <f t="shared" si="6"/>
        <v>6.7393048336192507</v>
      </c>
      <c r="E81">
        <f t="shared" si="10"/>
        <v>6.5650154741112621</v>
      </c>
      <c r="L81">
        <v>159.227</v>
      </c>
      <c r="M81">
        <v>69.7</v>
      </c>
      <c r="N81">
        <f t="shared" si="11"/>
        <v>59.356550919536105</v>
      </c>
      <c r="O81">
        <f t="shared" si="7"/>
        <v>10.343449080463898</v>
      </c>
      <c r="P81">
        <f t="shared" si="8"/>
        <v>9.9462684160593291</v>
      </c>
    </row>
    <row r="82" spans="1:16" x14ac:dyDescent="0.2">
      <c r="A82">
        <v>174.59399999999999</v>
      </c>
      <c r="B82">
        <v>66.099999999999994</v>
      </c>
      <c r="C82">
        <f t="shared" si="9"/>
        <v>59.460198693000123</v>
      </c>
      <c r="D82">
        <f t="shared" si="6"/>
        <v>6.6398013069998711</v>
      </c>
      <c r="E82">
        <f t="shared" si="10"/>
        <v>6.4085918413565484</v>
      </c>
      <c r="L82">
        <v>160.19399999999999</v>
      </c>
      <c r="M82">
        <v>69.599999999999994</v>
      </c>
      <c r="N82">
        <f t="shared" si="11"/>
        <v>59.355996906233955</v>
      </c>
      <c r="O82">
        <f t="shared" si="7"/>
        <v>10.24400309376604</v>
      </c>
      <c r="P82">
        <f t="shared" si="8"/>
        <v>9.9540331262400166</v>
      </c>
    </row>
    <row r="83" spans="1:16" x14ac:dyDescent="0.2">
      <c r="A83">
        <v>175.55099999999999</v>
      </c>
      <c r="B83">
        <v>65.8</v>
      </c>
      <c r="C83">
        <f t="shared" si="9"/>
        <v>59.459702737858926</v>
      </c>
      <c r="D83">
        <f t="shared" si="6"/>
        <v>6.3402972621410711</v>
      </c>
      <c r="E83">
        <f t="shared" si="10"/>
        <v>6.2109771653338992</v>
      </c>
      <c r="L83">
        <v>161.15199999999999</v>
      </c>
      <c r="M83">
        <v>69.400000000000006</v>
      </c>
      <c r="N83">
        <f t="shared" si="11"/>
        <v>59.355448049208661</v>
      </c>
      <c r="O83">
        <f t="shared" si="7"/>
        <v>10.044551950791345</v>
      </c>
      <c r="P83">
        <f t="shared" si="8"/>
        <v>9.7182178663429717</v>
      </c>
    </row>
    <row r="84" spans="1:16" x14ac:dyDescent="0.2">
      <c r="A84">
        <v>176.50800000000001</v>
      </c>
      <c r="B84">
        <v>65.5</v>
      </c>
      <c r="C84">
        <f t="shared" si="9"/>
        <v>59.459206782717729</v>
      </c>
      <c r="D84">
        <f t="shared" si="6"/>
        <v>6.0407932172822711</v>
      </c>
      <c r="E84">
        <f t="shared" si="10"/>
        <v>5.9243517944042061</v>
      </c>
      <c r="L84">
        <v>162.11000000000001</v>
      </c>
      <c r="M84">
        <v>69</v>
      </c>
      <c r="N84">
        <f t="shared" si="11"/>
        <v>59.354899192183368</v>
      </c>
      <c r="O84">
        <f t="shared" si="7"/>
        <v>9.6451008078166325</v>
      </c>
      <c r="P84">
        <f t="shared" si="8"/>
        <v>9.4313436713734848</v>
      </c>
    </row>
    <row r="85" spans="1:16" x14ac:dyDescent="0.2">
      <c r="A85">
        <v>177.47499999999999</v>
      </c>
      <c r="B85">
        <v>65.3</v>
      </c>
      <c r="C85">
        <f t="shared" si="9"/>
        <v>59.458705645182164</v>
      </c>
      <c r="D85">
        <f t="shared" si="6"/>
        <v>5.8412943548178333</v>
      </c>
      <c r="E85">
        <f t="shared" si="10"/>
        <v>5.7449893411103083</v>
      </c>
      <c r="L85">
        <v>163.06800000000001</v>
      </c>
      <c r="M85">
        <v>68.599999999999994</v>
      </c>
      <c r="N85">
        <f t="shared" si="11"/>
        <v>59.354350335158074</v>
      </c>
      <c r="O85">
        <f t="shared" si="7"/>
        <v>9.2456496648419204</v>
      </c>
      <c r="P85">
        <f t="shared" si="8"/>
        <v>9.0486694764034326</v>
      </c>
    </row>
    <row r="86" spans="1:16" x14ac:dyDescent="0.2">
      <c r="A86">
        <v>178.42699999999999</v>
      </c>
      <c r="B86">
        <v>65.099999999999994</v>
      </c>
      <c r="C86">
        <f t="shared" si="9"/>
        <v>59.458212281238154</v>
      </c>
      <c r="D86">
        <f t="shared" si="6"/>
        <v>5.6417877187618402</v>
      </c>
      <c r="E86">
        <f t="shared" si="10"/>
        <v>5.4659470670239143</v>
      </c>
      <c r="L86">
        <v>164.03100000000001</v>
      </c>
      <c r="M86">
        <v>68.3</v>
      </c>
      <c r="N86">
        <f t="shared" si="11"/>
        <v>59.353798613534522</v>
      </c>
      <c r="O86">
        <f t="shared" si="7"/>
        <v>8.946201386465475</v>
      </c>
      <c r="P86">
        <f t="shared" si="8"/>
        <v>8.7593762812044549</v>
      </c>
    </row>
    <row r="87" spans="1:16" x14ac:dyDescent="0.2">
      <c r="A87">
        <v>179.38800000000001</v>
      </c>
      <c r="B87">
        <v>65</v>
      </c>
      <c r="C87">
        <f t="shared" si="9"/>
        <v>59.457714253139208</v>
      </c>
      <c r="D87">
        <f t="shared" si="6"/>
        <v>5.5422857468607916</v>
      </c>
      <c r="E87">
        <f t="shared" si="10"/>
        <v>5.3739473002317455</v>
      </c>
      <c r="L87">
        <v>164.99299999999999</v>
      </c>
      <c r="M87">
        <v>68.099999999999994</v>
      </c>
      <c r="N87">
        <f t="shared" si="11"/>
        <v>59.353247464830623</v>
      </c>
      <c r="O87">
        <f t="shared" si="7"/>
        <v>8.7467525351693709</v>
      </c>
      <c r="P87">
        <f t="shared" si="8"/>
        <v>8.5103108363062638</v>
      </c>
    </row>
    <row r="88" spans="1:16" x14ac:dyDescent="0.2">
      <c r="A88">
        <v>180.34800000000001</v>
      </c>
      <c r="B88">
        <v>64.8</v>
      </c>
      <c r="C88">
        <f t="shared" si="9"/>
        <v>59.457216743279702</v>
      </c>
      <c r="D88">
        <f t="shared" si="6"/>
        <v>5.3427832567202955</v>
      </c>
      <c r="E88">
        <f t="shared" si="10"/>
        <v>5.224833121718965</v>
      </c>
      <c r="L88">
        <v>165.95599999999999</v>
      </c>
      <c r="M88">
        <v>67.599999999999994</v>
      </c>
      <c r="N88">
        <f t="shared" si="11"/>
        <v>59.352695743207072</v>
      </c>
      <c r="O88">
        <f t="shared" si="7"/>
        <v>8.2473042567929227</v>
      </c>
      <c r="P88">
        <f t="shared" si="8"/>
        <v>8.1826383453297922</v>
      </c>
    </row>
    <row r="89" spans="1:16" x14ac:dyDescent="0.2">
      <c r="A89">
        <v>181.31200000000001</v>
      </c>
      <c r="B89">
        <v>64.7</v>
      </c>
      <c r="C89">
        <f t="shared" si="9"/>
        <v>59.456717160462446</v>
      </c>
      <c r="D89">
        <f t="shared" si="6"/>
        <v>5.2432828395375566</v>
      </c>
      <c r="E89">
        <f t="shared" si="10"/>
        <v>5.1024838583962779</v>
      </c>
      <c r="L89">
        <v>166.90799999999999</v>
      </c>
      <c r="M89">
        <v>67.3</v>
      </c>
      <c r="N89">
        <f t="shared" si="11"/>
        <v>59.352150323699675</v>
      </c>
      <c r="O89">
        <f t="shared" si="7"/>
        <v>7.9478496763003221</v>
      </c>
      <c r="P89">
        <f t="shared" si="8"/>
        <v>7.7088932721523697</v>
      </c>
    </row>
    <row r="90" spans="1:16" x14ac:dyDescent="0.2">
      <c r="A90">
        <v>182.274</v>
      </c>
      <c r="B90">
        <v>64.7</v>
      </c>
      <c r="C90">
        <f t="shared" si="9"/>
        <v>59.456218614124069</v>
      </c>
      <c r="D90">
        <f t="shared" si="6"/>
        <v>5.2437813858759341</v>
      </c>
      <c r="E90">
        <f t="shared" si="10"/>
        <v>5.0442778924238318</v>
      </c>
      <c r="L90">
        <v>167.874</v>
      </c>
      <c r="M90">
        <v>67</v>
      </c>
      <c r="N90">
        <f t="shared" si="11"/>
        <v>59.351596883317171</v>
      </c>
      <c r="O90">
        <f t="shared" si="7"/>
        <v>7.6484031166828288</v>
      </c>
      <c r="P90">
        <f t="shared" si="8"/>
        <v>7.5329900990109255</v>
      </c>
    </row>
    <row r="91" spans="1:16" x14ac:dyDescent="0.2">
      <c r="A91">
        <v>183.22800000000001</v>
      </c>
      <c r="B91">
        <v>64.599999999999994</v>
      </c>
      <c r="C91">
        <f t="shared" si="9"/>
        <v>59.455724213701188</v>
      </c>
      <c r="D91">
        <f t="shared" si="6"/>
        <v>5.144275786298806</v>
      </c>
      <c r="E91">
        <f t="shared" si="10"/>
        <v>4.955103271127391</v>
      </c>
      <c r="L91">
        <v>168.83199999999999</v>
      </c>
      <c r="M91">
        <v>66.8</v>
      </c>
      <c r="N91">
        <f t="shared" si="11"/>
        <v>59.351048026291878</v>
      </c>
      <c r="O91">
        <f t="shared" si="7"/>
        <v>7.4489519737081196</v>
      </c>
      <c r="P91">
        <f t="shared" si="8"/>
        <v>7.2316330882972526</v>
      </c>
    </row>
    <row r="92" spans="1:16" x14ac:dyDescent="0.2">
      <c r="A92">
        <v>184.18799999999999</v>
      </c>
      <c r="B92">
        <v>64.5</v>
      </c>
      <c r="C92">
        <f t="shared" si="9"/>
        <v>59.455226703841682</v>
      </c>
      <c r="D92">
        <f t="shared" si="6"/>
        <v>5.0447732961583185</v>
      </c>
      <c r="E92">
        <f t="shared" si="10"/>
        <v>4.8907435595793158</v>
      </c>
      <c r="L92">
        <v>169.78899999999999</v>
      </c>
      <c r="M92">
        <v>66.7</v>
      </c>
      <c r="N92">
        <f t="shared" si="11"/>
        <v>59.35049974218623</v>
      </c>
      <c r="O92">
        <f t="shared" si="7"/>
        <v>7.3495002578137729</v>
      </c>
      <c r="P92">
        <f t="shared" si="8"/>
        <v>7.0810593927831782</v>
      </c>
    </row>
    <row r="93" spans="1:16" x14ac:dyDescent="0.2">
      <c r="A93">
        <v>185.15199999999999</v>
      </c>
      <c r="B93">
        <v>64.400000000000006</v>
      </c>
      <c r="C93">
        <f t="shared" si="9"/>
        <v>59.454727121024426</v>
      </c>
      <c r="D93">
        <f t="shared" si="6"/>
        <v>4.9452728789755795</v>
      </c>
      <c r="E93">
        <f t="shared" si="10"/>
        <v>4.8152022564145325</v>
      </c>
      <c r="L93">
        <v>170.75399999999999</v>
      </c>
      <c r="M93">
        <v>66.5</v>
      </c>
      <c r="N93">
        <f t="shared" si="11"/>
        <v>59.349946874723379</v>
      </c>
      <c r="O93">
        <f t="shared" si="7"/>
        <v>7.1500531252766208</v>
      </c>
      <c r="P93">
        <f t="shared" si="8"/>
        <v>6.9960345073411396</v>
      </c>
    </row>
    <row r="94" spans="1:16" x14ac:dyDescent="0.2">
      <c r="A94">
        <v>186.113</v>
      </c>
      <c r="B94">
        <v>64.400000000000006</v>
      </c>
      <c r="C94">
        <f t="shared" si="9"/>
        <v>59.45422909292548</v>
      </c>
      <c r="D94">
        <f t="shared" si="6"/>
        <v>4.9457709070745253</v>
      </c>
      <c r="E94">
        <f t="shared" si="10"/>
        <v>4.752646539197138</v>
      </c>
      <c r="L94">
        <v>171.71199999999999</v>
      </c>
      <c r="M94">
        <v>66.400000000000006</v>
      </c>
      <c r="N94">
        <f t="shared" si="11"/>
        <v>59.349398017698086</v>
      </c>
      <c r="O94">
        <f t="shared" si="7"/>
        <v>7.0506019823019201</v>
      </c>
      <c r="P94">
        <f t="shared" si="8"/>
        <v>6.8021137965301097</v>
      </c>
    </row>
    <row r="95" spans="1:16" x14ac:dyDescent="0.2">
      <c r="A95">
        <v>187.071</v>
      </c>
      <c r="B95">
        <v>64.3</v>
      </c>
      <c r="C95">
        <f t="shared" si="9"/>
        <v>59.453732619544851</v>
      </c>
      <c r="D95">
        <f t="shared" si="6"/>
        <v>4.8462673804551457</v>
      </c>
      <c r="E95">
        <f t="shared" si="10"/>
        <v>4.6903863397267047</v>
      </c>
      <c r="L95">
        <v>172.66900000000001</v>
      </c>
      <c r="M95">
        <v>66.3</v>
      </c>
      <c r="N95">
        <f t="shared" si="11"/>
        <v>59.348849733592438</v>
      </c>
      <c r="O95">
        <f t="shared" si="7"/>
        <v>6.9511502664075593</v>
      </c>
      <c r="P95">
        <f t="shared" si="8"/>
        <v>6.6998384510076407</v>
      </c>
    </row>
    <row r="96" spans="1:16" x14ac:dyDescent="0.2">
      <c r="A96">
        <v>188.036</v>
      </c>
      <c r="B96">
        <v>64.2</v>
      </c>
      <c r="C96">
        <f t="shared" si="9"/>
        <v>59.453232518488164</v>
      </c>
      <c r="D96">
        <f t="shared" si="6"/>
        <v>4.7467674815118386</v>
      </c>
      <c r="E96">
        <f t="shared" si="10"/>
        <v>4.6286393208990866</v>
      </c>
      <c r="L96">
        <v>173.636</v>
      </c>
      <c r="M96">
        <v>66.2</v>
      </c>
      <c r="N96">
        <f t="shared" si="11"/>
        <v>59.348295720290288</v>
      </c>
      <c r="O96">
        <f t="shared" si="7"/>
        <v>6.8517042797097147</v>
      </c>
      <c r="P96">
        <f t="shared" si="8"/>
        <v>6.673680173047595</v>
      </c>
    </row>
    <row r="97" spans="1:16" x14ac:dyDescent="0.2">
      <c r="A97">
        <v>188.99299999999999</v>
      </c>
      <c r="B97">
        <v>64.099999999999994</v>
      </c>
      <c r="C97">
        <f t="shared" si="9"/>
        <v>59.452736563346967</v>
      </c>
      <c r="D97">
        <f t="shared" si="6"/>
        <v>4.6472634366530272</v>
      </c>
      <c r="E97">
        <f t="shared" si="10"/>
        <v>4.495043794341858</v>
      </c>
      <c r="L97">
        <v>174.59399999999999</v>
      </c>
      <c r="M97">
        <v>66.099999999999994</v>
      </c>
      <c r="N97">
        <f t="shared" si="11"/>
        <v>59.347746863264994</v>
      </c>
      <c r="O97">
        <f t="shared" si="7"/>
        <v>6.7522531367349998</v>
      </c>
      <c r="P97">
        <f t="shared" si="8"/>
        <v>6.5162956024770073</v>
      </c>
    </row>
    <row r="98" spans="1:16" x14ac:dyDescent="0.2">
      <c r="A98">
        <v>189.95</v>
      </c>
      <c r="B98">
        <v>63.8</v>
      </c>
      <c r="C98">
        <f t="shared" si="9"/>
        <v>59.45224060820577</v>
      </c>
      <c r="D98">
        <f t="shared" si="6"/>
        <v>4.3477593917942272</v>
      </c>
      <c r="E98">
        <f t="shared" si="10"/>
        <v>4.3041184234119827</v>
      </c>
      <c r="L98">
        <v>175.55099999999999</v>
      </c>
      <c r="M98">
        <v>65.8</v>
      </c>
      <c r="N98">
        <f t="shared" si="11"/>
        <v>59.347198579159347</v>
      </c>
      <c r="O98">
        <f t="shared" si="7"/>
        <v>6.4528014208406503</v>
      </c>
      <c r="P98">
        <f t="shared" si="8"/>
        <v>6.318618605799907</v>
      </c>
    </row>
    <row r="99" spans="1:16" x14ac:dyDescent="0.2">
      <c r="A99">
        <v>190.90700000000001</v>
      </c>
      <c r="B99">
        <v>63.5</v>
      </c>
      <c r="C99">
        <f t="shared" si="9"/>
        <v>59.451744653064573</v>
      </c>
      <c r="D99">
        <f t="shared" si="6"/>
        <v>4.0482553469354272</v>
      </c>
      <c r="E99">
        <f t="shared" si="10"/>
        <v>4.0174930524822319</v>
      </c>
      <c r="L99">
        <v>176.50800000000001</v>
      </c>
      <c r="M99">
        <v>65.5</v>
      </c>
      <c r="N99">
        <f t="shared" si="11"/>
        <v>59.346650295053699</v>
      </c>
      <c r="O99">
        <f t="shared" si="7"/>
        <v>6.1533497049463008</v>
      </c>
      <c r="P99">
        <f t="shared" si="8"/>
        <v>6.0320433136891953</v>
      </c>
    </row>
    <row r="100" spans="1:16" x14ac:dyDescent="0.2">
      <c r="A100">
        <v>191.86699999999999</v>
      </c>
      <c r="B100">
        <v>63.3</v>
      </c>
      <c r="C100">
        <f t="shared" si="9"/>
        <v>59.451247143205066</v>
      </c>
      <c r="D100">
        <f t="shared" si="6"/>
        <v>3.8487528567949312</v>
      </c>
      <c r="E100">
        <f t="shared" si="10"/>
        <v>3.7905639377904912</v>
      </c>
      <c r="L100">
        <v>177.47499999999999</v>
      </c>
      <c r="M100">
        <v>65.3</v>
      </c>
      <c r="N100">
        <f t="shared" si="11"/>
        <v>59.346096281751549</v>
      </c>
      <c r="O100">
        <f t="shared" si="7"/>
        <v>5.9539037182484478</v>
      </c>
      <c r="P100">
        <f t="shared" si="8"/>
        <v>5.8538570301145674</v>
      </c>
    </row>
    <row r="101" spans="1:16" x14ac:dyDescent="0.2">
      <c r="A101">
        <v>192.83199999999999</v>
      </c>
      <c r="B101">
        <v>63.1</v>
      </c>
      <c r="C101">
        <f t="shared" si="9"/>
        <v>59.450747042148379</v>
      </c>
      <c r="D101">
        <f t="shared" si="6"/>
        <v>3.6492529578516226</v>
      </c>
      <c r="E101">
        <f t="shared" si="10"/>
        <v>3.6177878055669752</v>
      </c>
      <c r="L101">
        <v>178.42699999999999</v>
      </c>
      <c r="M101">
        <v>65.099999999999994</v>
      </c>
      <c r="N101">
        <f t="shared" si="11"/>
        <v>59.345550862244153</v>
      </c>
      <c r="O101">
        <f t="shared" si="7"/>
        <v>5.7544491377558415</v>
      </c>
      <c r="P101">
        <f t="shared" si="8"/>
        <v>5.5731759594580312</v>
      </c>
    </row>
    <row r="102" spans="1:16" x14ac:dyDescent="0.2">
      <c r="A102">
        <v>193.78899999999999</v>
      </c>
      <c r="B102">
        <v>63</v>
      </c>
      <c r="C102">
        <f t="shared" si="9"/>
        <v>59.450251087007182</v>
      </c>
      <c r="D102">
        <f t="shared" si="6"/>
        <v>3.5497489129928184</v>
      </c>
      <c r="E102">
        <f t="shared" si="10"/>
        <v>3.444722395199042</v>
      </c>
      <c r="L102">
        <v>179.38800000000001</v>
      </c>
      <c r="M102">
        <v>65</v>
      </c>
      <c r="N102">
        <f t="shared" si="11"/>
        <v>59.345000286459907</v>
      </c>
      <c r="O102">
        <f t="shared" si="7"/>
        <v>5.6549997135400929</v>
      </c>
      <c r="P102">
        <f t="shared" si="8"/>
        <v>5.482240173047769</v>
      </c>
    </row>
    <row r="103" spans="1:16" x14ac:dyDescent="0.2">
      <c r="A103">
        <v>194.74799999999999</v>
      </c>
      <c r="B103">
        <v>62.9</v>
      </c>
      <c r="C103">
        <f t="shared" si="9"/>
        <v>59.449754095387114</v>
      </c>
      <c r="D103">
        <f t="shared" si="6"/>
        <v>3.4502459046128848</v>
      </c>
      <c r="E103">
        <f t="shared" si="10"/>
        <v>3.3564975150419456</v>
      </c>
      <c r="L103">
        <v>180.34899999999999</v>
      </c>
      <c r="M103">
        <v>64.8</v>
      </c>
      <c r="N103">
        <f t="shared" si="11"/>
        <v>59.344449710675661</v>
      </c>
      <c r="O103">
        <f t="shared" si="7"/>
        <v>5.4555502893243357</v>
      </c>
      <c r="P103">
        <f t="shared" si="8"/>
        <v>5.3386192763762708</v>
      </c>
    </row>
    <row r="104" spans="1:16" x14ac:dyDescent="0.2">
      <c r="A104">
        <v>195.71600000000001</v>
      </c>
      <c r="B104">
        <v>62.8</v>
      </c>
      <c r="C104">
        <f t="shared" si="9"/>
        <v>59.44925243961211</v>
      </c>
      <c r="D104">
        <f t="shared" si="6"/>
        <v>3.3507475603878873</v>
      </c>
      <c r="E104">
        <f t="shared" si="10"/>
        <v>3.2916808370604342</v>
      </c>
      <c r="L104">
        <v>181.31299999999999</v>
      </c>
      <c r="M104">
        <v>64.7</v>
      </c>
      <c r="N104">
        <f t="shared" si="11"/>
        <v>59.343897416132464</v>
      </c>
      <c r="O104">
        <f t="shared" si="7"/>
        <v>5.3561025838675391</v>
      </c>
      <c r="P104">
        <f t="shared" si="8"/>
        <v>5.211216684878476</v>
      </c>
    </row>
    <row r="105" spans="1:16" x14ac:dyDescent="0.2">
      <c r="A105">
        <v>196.67</v>
      </c>
      <c r="B105">
        <v>62.7</v>
      </c>
      <c r="C105">
        <f t="shared" si="9"/>
        <v>59.448758039189229</v>
      </c>
      <c r="D105">
        <f t="shared" si="6"/>
        <v>3.2512419608107734</v>
      </c>
      <c r="E105">
        <f t="shared" si="10"/>
        <v>3.149149001611693</v>
      </c>
      <c r="L105">
        <v>182.274</v>
      </c>
      <c r="M105">
        <v>64.599999999999994</v>
      </c>
      <c r="N105">
        <f t="shared" si="11"/>
        <v>59.343346840348218</v>
      </c>
      <c r="O105">
        <f t="shared" si="7"/>
        <v>5.2566531596517763</v>
      </c>
      <c r="P105">
        <f t="shared" si="8"/>
        <v>5.0994291347610989</v>
      </c>
    </row>
    <row r="106" spans="1:16" x14ac:dyDescent="0.2">
      <c r="A106">
        <v>197.62899999999999</v>
      </c>
      <c r="B106">
        <v>62.6</v>
      </c>
      <c r="C106">
        <f t="shared" si="9"/>
        <v>59.448261047569162</v>
      </c>
      <c r="D106">
        <f t="shared" si="6"/>
        <v>3.1517389524308399</v>
      </c>
      <c r="E106">
        <f t="shared" si="10"/>
        <v>3.0702293478993639</v>
      </c>
      <c r="L106">
        <v>183.22800000000001</v>
      </c>
      <c r="M106">
        <v>64.5</v>
      </c>
      <c r="N106">
        <f t="shared" si="11"/>
        <v>59.342800275001522</v>
      </c>
      <c r="O106">
        <f t="shared" si="7"/>
        <v>5.1571997249984776</v>
      </c>
      <c r="P106">
        <f t="shared" si="8"/>
        <v>4.9674078259782117</v>
      </c>
    </row>
    <row r="107" spans="1:16" x14ac:dyDescent="0.2">
      <c r="A107">
        <v>198.59399999999999</v>
      </c>
      <c r="B107">
        <v>62.5</v>
      </c>
      <c r="C107">
        <f t="shared" si="9"/>
        <v>59.447760946512474</v>
      </c>
      <c r="D107">
        <f t="shared" si="6"/>
        <v>3.0522390534875257</v>
      </c>
      <c r="E107">
        <f t="shared" si="10"/>
        <v>2.9934193878556221</v>
      </c>
      <c r="L107">
        <v>184.18799999999999</v>
      </c>
      <c r="M107">
        <v>64.099999999999994</v>
      </c>
      <c r="N107">
        <f t="shared" si="11"/>
        <v>59.342250272136923</v>
      </c>
      <c r="O107">
        <f t="shared" si="7"/>
        <v>4.7577497278630716</v>
      </c>
      <c r="P107">
        <f t="shared" si="8"/>
        <v>4.7591757373734422</v>
      </c>
    </row>
    <row r="108" spans="1:16" x14ac:dyDescent="0.2">
      <c r="A108">
        <v>199.55500000000001</v>
      </c>
      <c r="B108">
        <v>62.5</v>
      </c>
      <c r="C108">
        <f t="shared" si="9"/>
        <v>59.447262918413529</v>
      </c>
      <c r="D108">
        <f t="shared" si="6"/>
        <v>3.0527370815864714</v>
      </c>
      <c r="E108">
        <f t="shared" si="10"/>
        <v>2.9334410329030947</v>
      </c>
      <c r="L108">
        <v>185.15199999999999</v>
      </c>
      <c r="M108">
        <v>63.8</v>
      </c>
      <c r="N108">
        <f t="shared" si="11"/>
        <v>59.341697977593725</v>
      </c>
      <c r="O108">
        <f t="shared" si="7"/>
        <v>4.4583020224062722</v>
      </c>
      <c r="P108">
        <f t="shared" si="8"/>
        <v>4.4421369436298175</v>
      </c>
    </row>
    <row r="109" spans="1:16" x14ac:dyDescent="0.2">
      <c r="A109">
        <v>200.50899999999999</v>
      </c>
      <c r="B109">
        <v>62.4</v>
      </c>
      <c r="C109">
        <f t="shared" si="9"/>
        <v>59.446768517990648</v>
      </c>
      <c r="D109">
        <f t="shared" si="6"/>
        <v>2.9532314820093504</v>
      </c>
      <c r="E109">
        <f t="shared" si="10"/>
        <v>2.8648470048351449</v>
      </c>
      <c r="L109">
        <v>186.113</v>
      </c>
      <c r="M109">
        <v>63.5</v>
      </c>
      <c r="N109">
        <f t="shared" si="11"/>
        <v>59.341147401809479</v>
      </c>
      <c r="O109">
        <f t="shared" si="7"/>
        <v>4.1588525981905207</v>
      </c>
      <c r="P109">
        <f t="shared" si="8"/>
        <v>4.1405427951968141</v>
      </c>
    </row>
    <row r="110" spans="1:16" x14ac:dyDescent="0.2">
      <c r="A110">
        <v>201.46799999999999</v>
      </c>
      <c r="B110">
        <v>62.4</v>
      </c>
      <c r="C110">
        <f t="shared" si="9"/>
        <v>59.44627152637058</v>
      </c>
      <c r="D110">
        <f t="shared" si="6"/>
        <v>2.9537284736294183</v>
      </c>
      <c r="E110">
        <f t="shared" si="10"/>
        <v>2.8323872987287988</v>
      </c>
      <c r="L110">
        <v>187.07</v>
      </c>
      <c r="M110">
        <v>63.4</v>
      </c>
      <c r="N110">
        <f t="shared" si="11"/>
        <v>59.340599117703832</v>
      </c>
      <c r="O110">
        <f t="shared" si="7"/>
        <v>4.0594008822961669</v>
      </c>
      <c r="P110">
        <f t="shared" si="8"/>
        <v>3.932434290412854</v>
      </c>
    </row>
    <row r="111" spans="1:16" x14ac:dyDescent="0.2">
      <c r="A111">
        <v>202.43299999999999</v>
      </c>
      <c r="B111">
        <v>62.3</v>
      </c>
      <c r="C111">
        <f t="shared" si="9"/>
        <v>59.445771425313893</v>
      </c>
      <c r="D111">
        <f t="shared" si="6"/>
        <v>2.854228574686104</v>
      </c>
      <c r="E111">
        <f t="shared" si="10"/>
        <v>2.8023392758122494</v>
      </c>
      <c r="L111">
        <v>188.036</v>
      </c>
      <c r="M111">
        <v>63.2</v>
      </c>
      <c r="N111">
        <f t="shared" si="11"/>
        <v>59.340045677321328</v>
      </c>
      <c r="O111">
        <f t="shared" si="7"/>
        <v>3.859954322678675</v>
      </c>
      <c r="P111">
        <f t="shared" si="8"/>
        <v>3.8250485640028811</v>
      </c>
    </row>
    <row r="112" spans="1:16" x14ac:dyDescent="0.2">
      <c r="A112">
        <v>203.39599999999999</v>
      </c>
      <c r="B112">
        <v>62.2</v>
      </c>
      <c r="C112">
        <f t="shared" si="9"/>
        <v>59.445272360736077</v>
      </c>
      <c r="D112">
        <f t="shared" si="6"/>
        <v>2.7547276392639262</v>
      </c>
      <c r="E112">
        <f t="shared" si="10"/>
        <v>2.7007124170169221</v>
      </c>
      <c r="L112">
        <v>188.99299999999999</v>
      </c>
      <c r="M112">
        <v>63.1</v>
      </c>
      <c r="N112">
        <f t="shared" si="11"/>
        <v>59.33949739321568</v>
      </c>
      <c r="O112">
        <f t="shared" si="7"/>
        <v>3.7605026067843212</v>
      </c>
      <c r="P112">
        <f t="shared" si="8"/>
        <v>3.6463886407480195</v>
      </c>
    </row>
    <row r="113" spans="1:16" x14ac:dyDescent="0.2">
      <c r="A113">
        <v>204.35</v>
      </c>
      <c r="B113">
        <v>62.2</v>
      </c>
      <c r="C113">
        <f t="shared" si="9"/>
        <v>59.444777960313196</v>
      </c>
      <c r="D113">
        <f t="shared" si="6"/>
        <v>2.7552220396868066</v>
      </c>
      <c r="E113">
        <f t="shared" si="10"/>
        <v>2.6282459968595209</v>
      </c>
      <c r="L113">
        <v>189.95</v>
      </c>
      <c r="M113">
        <v>63.1</v>
      </c>
      <c r="N113">
        <f t="shared" si="11"/>
        <v>59.338949109110033</v>
      </c>
      <c r="O113">
        <f t="shared" si="7"/>
        <v>3.7610508908899689</v>
      </c>
      <c r="P113">
        <f t="shared" si="8"/>
        <v>3.5990633486371237</v>
      </c>
    </row>
    <row r="114" spans="1:16" x14ac:dyDescent="0.2">
      <c r="A114">
        <v>205.30699999999999</v>
      </c>
      <c r="B114">
        <v>62.1</v>
      </c>
      <c r="C114">
        <f t="shared" si="9"/>
        <v>59.444282005171999</v>
      </c>
      <c r="D114">
        <f t="shared" si="6"/>
        <v>2.6557179948280023</v>
      </c>
      <c r="E114">
        <f t="shared" si="10"/>
        <v>2.589134806515319</v>
      </c>
      <c r="L114">
        <v>190.90700000000001</v>
      </c>
      <c r="M114">
        <v>63</v>
      </c>
      <c r="N114">
        <f t="shared" si="11"/>
        <v>59.338400825004385</v>
      </c>
      <c r="O114">
        <f t="shared" si="7"/>
        <v>3.6615991749956152</v>
      </c>
      <c r="P114">
        <f t="shared" si="8"/>
        <v>3.5517380565263337</v>
      </c>
    </row>
    <row r="115" spans="1:16" x14ac:dyDescent="0.2">
      <c r="A115">
        <v>206.274</v>
      </c>
      <c r="B115">
        <v>62</v>
      </c>
      <c r="C115">
        <f t="shared" si="9"/>
        <v>59.443780867636434</v>
      </c>
      <c r="D115">
        <f t="shared" si="6"/>
        <v>2.5562191323635659</v>
      </c>
      <c r="E115">
        <f t="shared" si="10"/>
        <v>2.5199716009971569</v>
      </c>
      <c r="L115">
        <v>191.86699999999999</v>
      </c>
      <c r="M115">
        <v>62.9</v>
      </c>
      <c r="N115">
        <f t="shared" si="11"/>
        <v>59.337850822139785</v>
      </c>
      <c r="O115">
        <f t="shared" si="7"/>
        <v>3.5621491778602135</v>
      </c>
      <c r="P115">
        <f t="shared" si="8"/>
        <v>3.4673992093707238</v>
      </c>
    </row>
    <row r="116" spans="1:16" x14ac:dyDescent="0.2">
      <c r="A116">
        <v>207.23099999999999</v>
      </c>
      <c r="B116">
        <v>61.9</v>
      </c>
      <c r="C116">
        <f t="shared" si="9"/>
        <v>59.443284912495237</v>
      </c>
      <c r="D116">
        <f t="shared" si="6"/>
        <v>2.4567150875047616</v>
      </c>
      <c r="E116">
        <f t="shared" si="10"/>
        <v>2.3986890242069787</v>
      </c>
      <c r="L116">
        <v>192.83199999999999</v>
      </c>
      <c r="M116">
        <v>62.9</v>
      </c>
      <c r="N116">
        <f t="shared" si="11"/>
        <v>59.337297954676934</v>
      </c>
      <c r="O116">
        <f t="shared" si="7"/>
        <v>3.5627020453230642</v>
      </c>
      <c r="P116">
        <f t="shared" si="8"/>
        <v>3.4377407151859436</v>
      </c>
    </row>
    <row r="117" spans="1:16" x14ac:dyDescent="0.2">
      <c r="A117">
        <v>208.18700000000001</v>
      </c>
      <c r="B117">
        <v>61.9</v>
      </c>
      <c r="C117">
        <f t="shared" si="9"/>
        <v>59.442789475593479</v>
      </c>
      <c r="D117">
        <f t="shared" si="6"/>
        <v>2.4572105244065199</v>
      </c>
      <c r="E117">
        <f t="shared" si="10"/>
        <v>2.3488564424936351</v>
      </c>
      <c r="L117">
        <v>193.78899999999999</v>
      </c>
      <c r="M117">
        <v>62.9</v>
      </c>
      <c r="N117">
        <f t="shared" si="11"/>
        <v>59.336749670571287</v>
      </c>
      <c r="O117">
        <f t="shared" si="7"/>
        <v>3.5632503294287119</v>
      </c>
      <c r="P117">
        <f t="shared" si="8"/>
        <v>3.4097682113187022</v>
      </c>
    </row>
    <row r="118" spans="1:16" x14ac:dyDescent="0.2">
      <c r="A118">
        <v>209.155</v>
      </c>
      <c r="B118">
        <v>61.8</v>
      </c>
      <c r="C118">
        <f t="shared" si="9"/>
        <v>59.442287819818475</v>
      </c>
      <c r="D118">
        <f t="shared" si="6"/>
        <v>2.3577121801815224</v>
      </c>
      <c r="E118">
        <f t="shared" si="10"/>
        <v>2.3304225890205865</v>
      </c>
      <c r="L118">
        <v>194.74799999999999</v>
      </c>
      <c r="M118">
        <v>62.8</v>
      </c>
      <c r="N118">
        <f t="shared" si="11"/>
        <v>59.33620024062634</v>
      </c>
      <c r="O118">
        <f t="shared" si="7"/>
        <v>3.4637997593736571</v>
      </c>
      <c r="P118">
        <f t="shared" si="8"/>
        <v>3.3694705175807473</v>
      </c>
    </row>
    <row r="119" spans="1:16" x14ac:dyDescent="0.2">
      <c r="A119">
        <v>210.113</v>
      </c>
      <c r="B119">
        <v>61.7</v>
      </c>
      <c r="C119">
        <f t="shared" si="9"/>
        <v>59.441791346437846</v>
      </c>
      <c r="D119">
        <f t="shared" si="6"/>
        <v>2.2582086535621571</v>
      </c>
      <c r="E119">
        <f t="shared" si="10"/>
        <v>2.2110260793632186</v>
      </c>
      <c r="L119">
        <v>195.71600000000001</v>
      </c>
      <c r="M119">
        <v>62.8</v>
      </c>
      <c r="N119">
        <f t="shared" si="11"/>
        <v>59.335645654404537</v>
      </c>
      <c r="O119">
        <f t="shared" si="7"/>
        <v>3.46435434559546</v>
      </c>
      <c r="P119">
        <f t="shared" si="8"/>
        <v>3.3532265868051141</v>
      </c>
    </row>
    <row r="120" spans="1:16" x14ac:dyDescent="0.2">
      <c r="A120">
        <v>211.07</v>
      </c>
      <c r="B120">
        <v>61.6</v>
      </c>
      <c r="C120">
        <f t="shared" si="9"/>
        <v>59.441295391296649</v>
      </c>
      <c r="D120">
        <f t="shared" si="6"/>
        <v>2.1587046087033528</v>
      </c>
      <c r="E120">
        <f t="shared" si="10"/>
        <v>2.1134929959940325</v>
      </c>
      <c r="L120">
        <v>196.67</v>
      </c>
      <c r="M120">
        <v>62.7</v>
      </c>
      <c r="N120">
        <f t="shared" si="11"/>
        <v>59.335099089057842</v>
      </c>
      <c r="O120">
        <f t="shared" si="7"/>
        <v>3.3649009109421613</v>
      </c>
      <c r="P120">
        <f t="shared" si="8"/>
        <v>3.2575547573683745</v>
      </c>
    </row>
    <row r="121" spans="1:16" x14ac:dyDescent="0.2">
      <c r="A121">
        <v>212.029</v>
      </c>
      <c r="B121">
        <v>61.6</v>
      </c>
      <c r="C121">
        <f t="shared" si="9"/>
        <v>59.440798399676581</v>
      </c>
      <c r="D121">
        <f t="shared" si="6"/>
        <v>2.1592016003234207</v>
      </c>
      <c r="E121">
        <f t="shared" si="10"/>
        <v>2.0704360272283449</v>
      </c>
      <c r="L121">
        <v>197.62899999999999</v>
      </c>
      <c r="M121">
        <v>62.6</v>
      </c>
      <c r="N121">
        <f t="shared" si="11"/>
        <v>59.334549659112895</v>
      </c>
      <c r="O121">
        <f t="shared" si="7"/>
        <v>3.2654503408871065</v>
      </c>
      <c r="P121">
        <f t="shared" si="8"/>
        <v>3.1792534252521443</v>
      </c>
    </row>
    <row r="122" spans="1:16" x14ac:dyDescent="0.2">
      <c r="A122">
        <v>212.98699999999999</v>
      </c>
      <c r="B122">
        <v>61.5</v>
      </c>
      <c r="C122">
        <f t="shared" si="9"/>
        <v>59.440301926295952</v>
      </c>
      <c r="D122">
        <f t="shared" si="6"/>
        <v>2.0596980737040482</v>
      </c>
      <c r="E122">
        <f t="shared" si="10"/>
        <v>2.020852943859154</v>
      </c>
      <c r="L122">
        <v>198.59399999999999</v>
      </c>
      <c r="M122">
        <v>62.3</v>
      </c>
      <c r="N122">
        <f t="shared" si="11"/>
        <v>59.333996791650044</v>
      </c>
      <c r="O122">
        <f t="shared" si="7"/>
        <v>2.966003208349953</v>
      </c>
      <c r="P122">
        <f t="shared" si="8"/>
        <v>3.0066763375068919</v>
      </c>
    </row>
    <row r="123" spans="1:16" x14ac:dyDescent="0.2">
      <c r="A123">
        <v>213.95</v>
      </c>
      <c r="B123">
        <v>61.4</v>
      </c>
      <c r="C123">
        <f t="shared" si="9"/>
        <v>59.439802861718135</v>
      </c>
      <c r="D123">
        <f t="shared" si="6"/>
        <v>1.9601971382818633</v>
      </c>
      <c r="E123">
        <f t="shared" si="10"/>
        <v>1.9355795445712041</v>
      </c>
      <c r="L123">
        <v>199.55500000000001</v>
      </c>
      <c r="M123">
        <v>62.1</v>
      </c>
      <c r="N123">
        <f t="shared" si="11"/>
        <v>59.333446215865798</v>
      </c>
      <c r="O123">
        <f t="shared" si="7"/>
        <v>2.7665537841342029</v>
      </c>
      <c r="P123">
        <f t="shared" si="8"/>
        <v>2.7544936348886733</v>
      </c>
    </row>
    <row r="124" spans="1:16" x14ac:dyDescent="0.2">
      <c r="A124">
        <v>214.911</v>
      </c>
      <c r="B124">
        <v>61.4</v>
      </c>
      <c r="C124">
        <f t="shared" si="9"/>
        <v>59.43930483361919</v>
      </c>
      <c r="D124">
        <f t="shared" si="6"/>
        <v>1.960695166380809</v>
      </c>
      <c r="E124">
        <f t="shared" si="10"/>
        <v>1.8839887523904391</v>
      </c>
      <c r="L124">
        <v>200.50899999999999</v>
      </c>
      <c r="M124">
        <v>61.9</v>
      </c>
      <c r="N124">
        <f t="shared" si="11"/>
        <v>59.332899650519103</v>
      </c>
      <c r="O124">
        <f t="shared" si="7"/>
        <v>2.5671003494808957</v>
      </c>
      <c r="P124">
        <f t="shared" si="8"/>
        <v>2.5441530217343469</v>
      </c>
    </row>
    <row r="125" spans="1:16" x14ac:dyDescent="0.2">
      <c r="A125">
        <v>215.86799999999999</v>
      </c>
      <c r="B125">
        <v>61.3</v>
      </c>
      <c r="C125">
        <f t="shared" si="9"/>
        <v>59.438808878477992</v>
      </c>
      <c r="D125">
        <f t="shared" si="6"/>
        <v>1.8611911215220047</v>
      </c>
      <c r="E125">
        <f t="shared" si="10"/>
        <v>1.8287725887614843</v>
      </c>
      <c r="L125">
        <v>201.46799999999999</v>
      </c>
      <c r="M125">
        <v>61.8</v>
      </c>
      <c r="N125">
        <f t="shared" si="11"/>
        <v>59.332350220574156</v>
      </c>
      <c r="O125">
        <f t="shared" si="7"/>
        <v>2.467649779425841</v>
      </c>
      <c r="P125">
        <f t="shared" si="8"/>
        <v>2.4141626868107884</v>
      </c>
    </row>
    <row r="126" spans="1:16" x14ac:dyDescent="0.2">
      <c r="A126">
        <v>216.83600000000001</v>
      </c>
      <c r="B126">
        <v>61.2</v>
      </c>
      <c r="C126">
        <f t="shared" si="9"/>
        <v>59.438307222702988</v>
      </c>
      <c r="D126">
        <f t="shared" si="6"/>
        <v>1.7616927772970143</v>
      </c>
      <c r="E126">
        <f t="shared" si="10"/>
        <v>1.7534758070284373</v>
      </c>
      <c r="L126">
        <v>202.43299999999999</v>
      </c>
      <c r="M126">
        <v>61.7</v>
      </c>
      <c r="N126">
        <f t="shared" si="11"/>
        <v>59.331797353111305</v>
      </c>
      <c r="O126">
        <f t="shared" si="7"/>
        <v>2.3682026468886974</v>
      </c>
      <c r="P126">
        <f t="shared" si="8"/>
        <v>2.333298795696773</v>
      </c>
    </row>
    <row r="127" spans="1:16" x14ac:dyDescent="0.2">
      <c r="A127">
        <v>217.79</v>
      </c>
      <c r="B127">
        <v>61.2</v>
      </c>
      <c r="C127">
        <f t="shared" si="9"/>
        <v>59.437812822280108</v>
      </c>
      <c r="D127">
        <f t="shared" si="6"/>
        <v>1.7621871777198947</v>
      </c>
      <c r="E127">
        <f t="shared" si="10"/>
        <v>1.6808907385430292</v>
      </c>
      <c r="L127">
        <v>203.39599999999999</v>
      </c>
      <c r="M127">
        <v>61.6</v>
      </c>
      <c r="N127">
        <f t="shared" si="11"/>
        <v>59.331245631487754</v>
      </c>
      <c r="O127">
        <f t="shared" si="7"/>
        <v>2.2687543685122478</v>
      </c>
      <c r="P127">
        <f t="shared" si="8"/>
        <v>2.2326948029155407</v>
      </c>
    </row>
    <row r="128" spans="1:16" x14ac:dyDescent="0.2">
      <c r="A128">
        <v>218.749</v>
      </c>
      <c r="B128">
        <v>61.1</v>
      </c>
      <c r="C128">
        <f t="shared" si="9"/>
        <v>59.43731583066004</v>
      </c>
      <c r="D128">
        <f t="shared" si="6"/>
        <v>1.6626841693399612</v>
      </c>
      <c r="E128">
        <f t="shared" si="10"/>
        <v>1.6422258109152064</v>
      </c>
      <c r="L128">
        <v>204.35</v>
      </c>
      <c r="M128">
        <v>61.5</v>
      </c>
      <c r="N128">
        <f t="shared" si="11"/>
        <v>59.330699066141058</v>
      </c>
      <c r="O128">
        <f t="shared" si="7"/>
        <v>2.169300933858942</v>
      </c>
      <c r="P128">
        <f t="shared" si="8"/>
        <v>2.1169523792310745</v>
      </c>
    </row>
    <row r="129" spans="1:16" x14ac:dyDescent="0.2">
      <c r="A129">
        <v>219.708</v>
      </c>
      <c r="B129">
        <v>61.1</v>
      </c>
      <c r="C129">
        <f t="shared" si="9"/>
        <v>59.436818839039972</v>
      </c>
      <c r="D129">
        <f t="shared" si="6"/>
        <v>1.6631811609600291</v>
      </c>
      <c r="E129">
        <f t="shared" si="10"/>
        <v>1.5947524258788506</v>
      </c>
      <c r="L129">
        <v>205.30699999999999</v>
      </c>
      <c r="M129">
        <v>61.5</v>
      </c>
      <c r="N129">
        <f t="shared" si="11"/>
        <v>59.33015078203541</v>
      </c>
      <c r="O129">
        <f t="shared" si="7"/>
        <v>2.1698492179645896</v>
      </c>
      <c r="P129">
        <f t="shared" si="8"/>
        <v>2.076283347647546</v>
      </c>
    </row>
    <row r="130" spans="1:16" x14ac:dyDescent="0.2">
      <c r="A130">
        <v>220.673</v>
      </c>
      <c r="B130">
        <v>61</v>
      </c>
      <c r="C130">
        <f t="shared" si="9"/>
        <v>59.436318737983285</v>
      </c>
      <c r="D130">
        <f t="shared" ref="D130:D193" si="12">B130-C130</f>
        <v>1.5636812620167149</v>
      </c>
      <c r="E130">
        <f t="shared" si="10"/>
        <v>1.5569611190862844</v>
      </c>
      <c r="L130">
        <v>206.274</v>
      </c>
      <c r="M130">
        <v>61.4</v>
      </c>
      <c r="N130">
        <f t="shared" si="11"/>
        <v>59.329596768733261</v>
      </c>
      <c r="O130">
        <f t="shared" ref="O130:O193" si="13">M130-N130</f>
        <v>2.070403231266738</v>
      </c>
      <c r="P130">
        <f t="shared" ref="P130:P193" si="14">(O130+O129)*(L130-L129)/2</f>
        <v>2.0501620592033745</v>
      </c>
    </row>
    <row r="131" spans="1:16" x14ac:dyDescent="0.2">
      <c r="A131">
        <v>221.63</v>
      </c>
      <c r="B131">
        <v>60.9</v>
      </c>
      <c r="C131">
        <f t="shared" si="9"/>
        <v>59.435822782842088</v>
      </c>
      <c r="D131">
        <f t="shared" si="12"/>
        <v>1.4641772171579106</v>
      </c>
      <c r="E131">
        <f t="shared" si="10"/>
        <v>1.4488302822850487</v>
      </c>
      <c r="L131">
        <v>207.23099999999999</v>
      </c>
      <c r="M131">
        <v>61.4</v>
      </c>
      <c r="N131">
        <f t="shared" si="11"/>
        <v>59.329048484627613</v>
      </c>
      <c r="O131">
        <f t="shared" si="13"/>
        <v>2.0709515153723856</v>
      </c>
      <c r="P131">
        <f t="shared" si="14"/>
        <v>1.9816382462668074</v>
      </c>
    </row>
    <row r="132" spans="1:16" x14ac:dyDescent="0.2">
      <c r="A132">
        <v>222.589</v>
      </c>
      <c r="B132">
        <v>60.9</v>
      </c>
      <c r="C132">
        <f t="shared" ref="C132:C195" si="15">C131+(A132-A131)*($C$203-$C$2)/($A$203-$A$2)</f>
        <v>59.43532579122202</v>
      </c>
      <c r="D132">
        <f t="shared" si="12"/>
        <v>1.4646742087779785</v>
      </c>
      <c r="E132">
        <f t="shared" ref="E132:E195" si="16">(D132+D131)*(A132-A131)/2</f>
        <v>1.4043842587362634</v>
      </c>
      <c r="L132">
        <v>208.18799999999999</v>
      </c>
      <c r="M132">
        <v>61.4</v>
      </c>
      <c r="N132">
        <f t="shared" ref="N132:N195" si="17">N131+(L132-L131)*($N$202-$N$2)/($L$202-$L$2)</f>
        <v>59.328500200521965</v>
      </c>
      <c r="O132">
        <f t="shared" si="13"/>
        <v>2.0714997994780333</v>
      </c>
      <c r="P132">
        <f t="shared" si="14"/>
        <v>1.9821629541559123</v>
      </c>
    </row>
    <row r="133" spans="1:16" x14ac:dyDescent="0.2">
      <c r="A133">
        <v>223.553</v>
      </c>
      <c r="B133">
        <v>60.8</v>
      </c>
      <c r="C133">
        <f t="shared" si="15"/>
        <v>59.434826208404765</v>
      </c>
      <c r="D133">
        <f t="shared" si="12"/>
        <v>1.3651737915952324</v>
      </c>
      <c r="E133">
        <f t="shared" si="16"/>
        <v>1.3639867361798856</v>
      </c>
      <c r="L133">
        <v>209.155</v>
      </c>
      <c r="M133">
        <v>61.3</v>
      </c>
      <c r="N133">
        <f t="shared" si="17"/>
        <v>59.327946187219815</v>
      </c>
      <c r="O133">
        <f t="shared" si="13"/>
        <v>1.9720538127801817</v>
      </c>
      <c r="P133">
        <f t="shared" si="14"/>
        <v>1.9550581715268731</v>
      </c>
    </row>
    <row r="134" spans="1:16" x14ac:dyDescent="0.2">
      <c r="A134">
        <v>224.512</v>
      </c>
      <c r="B134">
        <v>60.8</v>
      </c>
      <c r="C134">
        <f t="shared" si="15"/>
        <v>59.434329216784697</v>
      </c>
      <c r="D134">
        <f t="shared" si="12"/>
        <v>1.3656707832153003</v>
      </c>
      <c r="E134">
        <f t="shared" si="16"/>
        <v>1.3094399736216549</v>
      </c>
      <c r="L134">
        <v>210.113</v>
      </c>
      <c r="M134">
        <v>61.3</v>
      </c>
      <c r="N134">
        <f t="shared" si="17"/>
        <v>59.327397330194522</v>
      </c>
      <c r="O134">
        <f t="shared" si="13"/>
        <v>1.9726026698054753</v>
      </c>
      <c r="P134">
        <f t="shared" si="14"/>
        <v>1.8894904551585265</v>
      </c>
    </row>
    <row r="135" spans="1:16" x14ac:dyDescent="0.2">
      <c r="A135">
        <v>225.46799999999999</v>
      </c>
      <c r="B135">
        <v>60.7</v>
      </c>
      <c r="C135">
        <f t="shared" si="15"/>
        <v>59.433833779882939</v>
      </c>
      <c r="D135">
        <f t="shared" si="12"/>
        <v>1.2661662201170643</v>
      </c>
      <c r="E135">
        <f t="shared" si="16"/>
        <v>1.2580180875928557</v>
      </c>
      <c r="L135">
        <v>211.07</v>
      </c>
      <c r="M135">
        <v>61</v>
      </c>
      <c r="N135">
        <f t="shared" si="17"/>
        <v>59.326849046088874</v>
      </c>
      <c r="O135">
        <f t="shared" si="13"/>
        <v>1.6731509539111258</v>
      </c>
      <c r="P135">
        <f t="shared" si="14"/>
        <v>1.7444931089483819</v>
      </c>
    </row>
    <row r="136" spans="1:16" x14ac:dyDescent="0.2">
      <c r="A136">
        <v>226.43600000000001</v>
      </c>
      <c r="B136">
        <v>60.7</v>
      </c>
      <c r="C136">
        <f t="shared" si="15"/>
        <v>59.433332124107935</v>
      </c>
      <c r="D136">
        <f t="shared" si="12"/>
        <v>1.2666678758920682</v>
      </c>
      <c r="E136">
        <f t="shared" si="16"/>
        <v>1.2258917024684426</v>
      </c>
      <c r="L136">
        <v>212.029</v>
      </c>
      <c r="M136">
        <v>60.7</v>
      </c>
      <c r="N136">
        <f t="shared" si="17"/>
        <v>59.326299616143928</v>
      </c>
      <c r="O136">
        <f t="shared" si="13"/>
        <v>1.3737003838560753</v>
      </c>
      <c r="P136">
        <f t="shared" si="14"/>
        <v>1.4609652164593778</v>
      </c>
    </row>
    <row r="137" spans="1:16" x14ac:dyDescent="0.2">
      <c r="A137">
        <v>227.39400000000001</v>
      </c>
      <c r="B137">
        <v>60.6</v>
      </c>
      <c r="C137">
        <f t="shared" si="15"/>
        <v>59.432835650727306</v>
      </c>
      <c r="D137">
        <f t="shared" si="12"/>
        <v>1.1671643492726957</v>
      </c>
      <c r="E137">
        <f t="shared" si="16"/>
        <v>1.1658056358539199</v>
      </c>
      <c r="L137">
        <v>212.98699999999999</v>
      </c>
      <c r="M137">
        <v>60.6</v>
      </c>
      <c r="N137">
        <f t="shared" si="17"/>
        <v>59.325750759118634</v>
      </c>
      <c r="O137">
        <f t="shared" si="13"/>
        <v>1.2742492408813675</v>
      </c>
      <c r="P137">
        <f t="shared" si="14"/>
        <v>1.2683678702492329</v>
      </c>
    </row>
    <row r="138" spans="1:16" x14ac:dyDescent="0.2">
      <c r="A138">
        <v>228.35599999999999</v>
      </c>
      <c r="B138">
        <v>60.6</v>
      </c>
      <c r="C138">
        <f t="shared" si="15"/>
        <v>59.432337104388928</v>
      </c>
      <c r="D138">
        <f t="shared" si="12"/>
        <v>1.1676628956110733</v>
      </c>
      <c r="E138">
        <f t="shared" si="16"/>
        <v>1.1230519047890801</v>
      </c>
      <c r="L138">
        <v>213.95</v>
      </c>
      <c r="M138">
        <v>60.5</v>
      </c>
      <c r="N138">
        <f t="shared" si="17"/>
        <v>59.325199037495082</v>
      </c>
      <c r="O138">
        <f t="shared" si="13"/>
        <v>1.1748009625049178</v>
      </c>
      <c r="P138">
        <f t="shared" si="14"/>
        <v>1.1792176729304888</v>
      </c>
    </row>
    <row r="139" spans="1:16" x14ac:dyDescent="0.2">
      <c r="A139">
        <v>229.30699999999999</v>
      </c>
      <c r="B139">
        <v>60.6</v>
      </c>
      <c r="C139">
        <f t="shared" si="15"/>
        <v>59.431844258684357</v>
      </c>
      <c r="D139">
        <f t="shared" si="12"/>
        <v>1.168155741315644</v>
      </c>
      <c r="E139">
        <f t="shared" si="16"/>
        <v>1.1106817618586464</v>
      </c>
      <c r="L139">
        <v>214.911</v>
      </c>
      <c r="M139">
        <v>60.5</v>
      </c>
      <c r="N139">
        <f t="shared" si="17"/>
        <v>59.324648461710837</v>
      </c>
      <c r="O139">
        <f t="shared" si="13"/>
        <v>1.1753515382891635</v>
      </c>
      <c r="P139">
        <f t="shared" si="14"/>
        <v>1.129248276631571</v>
      </c>
    </row>
    <row r="140" spans="1:16" x14ac:dyDescent="0.2">
      <c r="A140">
        <v>230.267</v>
      </c>
      <c r="B140">
        <v>60.5</v>
      </c>
      <c r="C140">
        <f t="shared" si="15"/>
        <v>59.431346748824851</v>
      </c>
      <c r="D140">
        <f t="shared" si="12"/>
        <v>1.0686532511751494</v>
      </c>
      <c r="E140">
        <f t="shared" si="16"/>
        <v>1.0736683163955898</v>
      </c>
      <c r="L140">
        <v>215.86799999999999</v>
      </c>
      <c r="M140">
        <v>60.5</v>
      </c>
      <c r="N140">
        <f t="shared" si="17"/>
        <v>59.324100177605189</v>
      </c>
      <c r="O140">
        <f t="shared" si="13"/>
        <v>1.1758998223948112</v>
      </c>
      <c r="P140">
        <f t="shared" si="14"/>
        <v>1.1250737760872744</v>
      </c>
    </row>
    <row r="141" spans="1:16" x14ac:dyDescent="0.2">
      <c r="A141">
        <v>231.23099999999999</v>
      </c>
      <c r="B141">
        <v>60.5</v>
      </c>
      <c r="C141">
        <f t="shared" si="15"/>
        <v>59.430847166007595</v>
      </c>
      <c r="D141">
        <f t="shared" si="12"/>
        <v>1.0691528339924048</v>
      </c>
      <c r="E141">
        <f t="shared" si="16"/>
        <v>1.0304225330507597</v>
      </c>
      <c r="L141">
        <v>216.83600000000001</v>
      </c>
      <c r="M141">
        <v>60.5</v>
      </c>
      <c r="N141">
        <f t="shared" si="17"/>
        <v>59.323545591383386</v>
      </c>
      <c r="O141">
        <f t="shared" si="13"/>
        <v>1.176454408616614</v>
      </c>
      <c r="P141">
        <f t="shared" si="14"/>
        <v>1.1385394478095507</v>
      </c>
    </row>
    <row r="142" spans="1:16" x14ac:dyDescent="0.2">
      <c r="A142">
        <v>232.19200000000001</v>
      </c>
      <c r="B142">
        <v>60.4</v>
      </c>
      <c r="C142">
        <f t="shared" si="15"/>
        <v>59.430349137908649</v>
      </c>
      <c r="D142">
        <f t="shared" si="12"/>
        <v>0.9696508620913491</v>
      </c>
      <c r="E142">
        <f t="shared" si="16"/>
        <v>0.97964517596825673</v>
      </c>
      <c r="L142">
        <v>217.79</v>
      </c>
      <c r="M142">
        <v>60.5</v>
      </c>
      <c r="N142">
        <f t="shared" si="17"/>
        <v>59.32299902603669</v>
      </c>
      <c r="O142">
        <f t="shared" si="13"/>
        <v>1.1770009739633096</v>
      </c>
      <c r="P142">
        <f t="shared" si="14"/>
        <v>1.1225982174905993</v>
      </c>
    </row>
    <row r="143" spans="1:16" x14ac:dyDescent="0.2">
      <c r="A143">
        <v>233.15600000000001</v>
      </c>
      <c r="B143">
        <v>60.4</v>
      </c>
      <c r="C143">
        <f t="shared" si="15"/>
        <v>59.429849555091394</v>
      </c>
      <c r="D143">
        <f t="shared" si="12"/>
        <v>0.97015044490860447</v>
      </c>
      <c r="E143">
        <f t="shared" si="16"/>
        <v>0.93498422997397634</v>
      </c>
      <c r="L143">
        <v>218.749</v>
      </c>
      <c r="M143">
        <v>60.5</v>
      </c>
      <c r="N143">
        <f t="shared" si="17"/>
        <v>59.322449596091744</v>
      </c>
      <c r="O143">
        <f t="shared" si="13"/>
        <v>1.1775504039082563</v>
      </c>
      <c r="P143">
        <f t="shared" si="14"/>
        <v>1.1290073856894196</v>
      </c>
    </row>
    <row r="144" spans="1:16" x14ac:dyDescent="0.2">
      <c r="A144">
        <v>234.107</v>
      </c>
      <c r="B144">
        <v>60.4</v>
      </c>
      <c r="C144">
        <f t="shared" si="15"/>
        <v>59.429356709386823</v>
      </c>
      <c r="D144">
        <f t="shared" si="12"/>
        <v>0.97064329061317522</v>
      </c>
      <c r="E144">
        <f t="shared" si="16"/>
        <v>0.92284742124059982</v>
      </c>
      <c r="L144">
        <v>219.708</v>
      </c>
      <c r="M144">
        <v>60.5</v>
      </c>
      <c r="N144">
        <f t="shared" si="17"/>
        <v>59.321900166146797</v>
      </c>
      <c r="O144">
        <f t="shared" si="13"/>
        <v>1.1780998338532029</v>
      </c>
      <c r="P144">
        <f t="shared" si="14"/>
        <v>1.1295342890066233</v>
      </c>
    </row>
    <row r="145" spans="1:16" x14ac:dyDescent="0.2">
      <c r="A145">
        <v>235.07</v>
      </c>
      <c r="B145">
        <v>60.3</v>
      </c>
      <c r="C145">
        <f t="shared" si="15"/>
        <v>59.428857644809007</v>
      </c>
      <c r="D145">
        <f t="shared" si="12"/>
        <v>0.87114235519099026</v>
      </c>
      <c r="E145">
        <f t="shared" si="16"/>
        <v>0.8868197884547</v>
      </c>
      <c r="L145">
        <v>220.673</v>
      </c>
      <c r="M145">
        <v>60.5</v>
      </c>
      <c r="N145">
        <f t="shared" si="17"/>
        <v>59.321347298683946</v>
      </c>
      <c r="O145">
        <f t="shared" si="13"/>
        <v>1.1786527013160537</v>
      </c>
      <c r="P145">
        <f t="shared" si="14"/>
        <v>1.1371330982191703</v>
      </c>
    </row>
    <row r="146" spans="1:16" x14ac:dyDescent="0.2">
      <c r="A146">
        <v>236.03100000000001</v>
      </c>
      <c r="B146">
        <v>60.3</v>
      </c>
      <c r="C146">
        <f t="shared" si="15"/>
        <v>59.428359616710061</v>
      </c>
      <c r="D146">
        <f t="shared" si="12"/>
        <v>0.87164038328993598</v>
      </c>
      <c r="E146">
        <f t="shared" si="16"/>
        <v>0.83740710584009614</v>
      </c>
      <c r="L146">
        <v>221.63</v>
      </c>
      <c r="M146">
        <v>60.5</v>
      </c>
      <c r="N146">
        <f t="shared" si="17"/>
        <v>59.320799014578299</v>
      </c>
      <c r="O146">
        <f t="shared" si="13"/>
        <v>1.1792009854217014</v>
      </c>
      <c r="P146">
        <f t="shared" si="14"/>
        <v>1.1282329891040084</v>
      </c>
    </row>
    <row r="147" spans="1:16" x14ac:dyDescent="0.2">
      <c r="A147">
        <v>236.989</v>
      </c>
      <c r="B147">
        <v>60.3</v>
      </c>
      <c r="C147">
        <f t="shared" si="15"/>
        <v>59.427863143329432</v>
      </c>
      <c r="D147">
        <f t="shared" si="12"/>
        <v>0.87213685667056495</v>
      </c>
      <c r="E147">
        <f t="shared" si="16"/>
        <v>0.83526929794107851</v>
      </c>
      <c r="L147">
        <v>222.589</v>
      </c>
      <c r="M147">
        <v>60.5</v>
      </c>
      <c r="N147">
        <f t="shared" si="17"/>
        <v>59.320249584633352</v>
      </c>
      <c r="O147">
        <f t="shared" si="13"/>
        <v>1.179750415366648</v>
      </c>
      <c r="P147">
        <f t="shared" si="14"/>
        <v>1.1311171966780174</v>
      </c>
    </row>
    <row r="148" spans="1:16" x14ac:dyDescent="0.2">
      <c r="A148">
        <v>237.95400000000001</v>
      </c>
      <c r="B148">
        <v>60.3</v>
      </c>
      <c r="C148">
        <f t="shared" si="15"/>
        <v>59.427363042272745</v>
      </c>
      <c r="D148">
        <f t="shared" si="12"/>
        <v>0.87263695772725214</v>
      </c>
      <c r="E148">
        <f t="shared" si="16"/>
        <v>0.84185336544694978</v>
      </c>
      <c r="L148">
        <v>223.553</v>
      </c>
      <c r="M148">
        <v>60.5</v>
      </c>
      <c r="N148">
        <f t="shared" si="17"/>
        <v>59.319697290090154</v>
      </c>
      <c r="O148">
        <f t="shared" si="13"/>
        <v>1.1803027099098458</v>
      </c>
      <c r="P148">
        <f t="shared" si="14"/>
        <v>1.1375456063832683</v>
      </c>
    </row>
    <row r="149" spans="1:16" x14ac:dyDescent="0.2">
      <c r="A149">
        <v>238.91200000000001</v>
      </c>
      <c r="B149">
        <v>60.2</v>
      </c>
      <c r="C149">
        <f t="shared" si="15"/>
        <v>59.426866568892116</v>
      </c>
      <c r="D149">
        <f t="shared" si="12"/>
        <v>0.77313343110788679</v>
      </c>
      <c r="E149">
        <f t="shared" si="16"/>
        <v>0.78832401625203019</v>
      </c>
      <c r="L149">
        <v>224.512</v>
      </c>
      <c r="M149">
        <v>60.4</v>
      </c>
      <c r="N149">
        <f t="shared" si="17"/>
        <v>59.319147860145208</v>
      </c>
      <c r="O149">
        <f t="shared" si="13"/>
        <v>1.080852139854791</v>
      </c>
      <c r="P149">
        <f t="shared" si="14"/>
        <v>1.084223750462147</v>
      </c>
    </row>
    <row r="150" spans="1:16" x14ac:dyDescent="0.2">
      <c r="A150">
        <v>239.87200000000001</v>
      </c>
      <c r="B150">
        <v>60.2</v>
      </c>
      <c r="C150">
        <f t="shared" si="15"/>
        <v>59.426369059032609</v>
      </c>
      <c r="D150">
        <f t="shared" si="12"/>
        <v>0.7736309409673936</v>
      </c>
      <c r="E150">
        <f t="shared" si="16"/>
        <v>0.74244689859614077</v>
      </c>
      <c r="L150">
        <v>225.46799999999999</v>
      </c>
      <c r="M150">
        <v>60.4</v>
      </c>
      <c r="N150">
        <f t="shared" si="17"/>
        <v>59.318600148959213</v>
      </c>
      <c r="O150">
        <f t="shared" si="13"/>
        <v>1.0813998510407856</v>
      </c>
      <c r="P150">
        <f t="shared" si="14"/>
        <v>1.0335564516480735</v>
      </c>
    </row>
    <row r="151" spans="1:16" x14ac:dyDescent="0.2">
      <c r="A151">
        <v>240.83600000000001</v>
      </c>
      <c r="B151">
        <v>60.2</v>
      </c>
      <c r="C151">
        <f t="shared" si="15"/>
        <v>59.425869476215354</v>
      </c>
      <c r="D151">
        <f t="shared" si="12"/>
        <v>0.77413052378464897</v>
      </c>
      <c r="E151">
        <f t="shared" si="16"/>
        <v>0.74602102601048348</v>
      </c>
      <c r="L151">
        <v>226.43600000000001</v>
      </c>
      <c r="M151">
        <v>60.4</v>
      </c>
      <c r="N151">
        <f t="shared" si="17"/>
        <v>59.31804556273741</v>
      </c>
      <c r="O151">
        <f t="shared" si="13"/>
        <v>1.0819544372625884</v>
      </c>
      <c r="P151">
        <f t="shared" si="14"/>
        <v>1.0470634755388522</v>
      </c>
    </row>
    <row r="152" spans="1:16" x14ac:dyDescent="0.2">
      <c r="A152">
        <v>241.79400000000001</v>
      </c>
      <c r="B152">
        <v>60.2</v>
      </c>
      <c r="C152">
        <f t="shared" si="15"/>
        <v>59.425373002834725</v>
      </c>
      <c r="D152">
        <f t="shared" si="12"/>
        <v>0.77462699716527794</v>
      </c>
      <c r="E152">
        <f t="shared" si="16"/>
        <v>0.74185485253501371</v>
      </c>
      <c r="L152">
        <v>227.39400000000001</v>
      </c>
      <c r="M152">
        <v>60.4</v>
      </c>
      <c r="N152">
        <f t="shared" si="17"/>
        <v>59.317496705712117</v>
      </c>
      <c r="O152">
        <f t="shared" si="13"/>
        <v>1.0825032942878821</v>
      </c>
      <c r="P152">
        <f t="shared" si="14"/>
        <v>1.0367752534126737</v>
      </c>
    </row>
    <row r="153" spans="1:16" x14ac:dyDescent="0.2">
      <c r="A153">
        <v>242.751</v>
      </c>
      <c r="B153">
        <v>60.1</v>
      </c>
      <c r="C153">
        <f t="shared" si="15"/>
        <v>59.424877047693528</v>
      </c>
      <c r="D153">
        <f t="shared" si="12"/>
        <v>0.67512295230647368</v>
      </c>
      <c r="E153">
        <f t="shared" si="16"/>
        <v>0.69370535082222851</v>
      </c>
      <c r="L153">
        <v>228.35599999999999</v>
      </c>
      <c r="M153">
        <v>60.3</v>
      </c>
      <c r="N153">
        <f t="shared" si="17"/>
        <v>59.316945557008218</v>
      </c>
      <c r="O153">
        <f t="shared" si="13"/>
        <v>0.98305444299177935</v>
      </c>
      <c r="P153">
        <f t="shared" si="14"/>
        <v>0.99353327163150584</v>
      </c>
    </row>
    <row r="154" spans="1:16" x14ac:dyDescent="0.2">
      <c r="A154">
        <v>243.708</v>
      </c>
      <c r="B154">
        <v>60.1</v>
      </c>
      <c r="C154">
        <f t="shared" si="15"/>
        <v>59.424381092552331</v>
      </c>
      <c r="D154">
        <f t="shared" si="12"/>
        <v>0.67561890744767084</v>
      </c>
      <c r="E154">
        <f t="shared" si="16"/>
        <v>0.64632997989235386</v>
      </c>
      <c r="L154">
        <v>229.30699999999999</v>
      </c>
      <c r="M154">
        <v>60.3</v>
      </c>
      <c r="N154">
        <f t="shared" si="17"/>
        <v>59.316400710420474</v>
      </c>
      <c r="O154">
        <f t="shared" si="13"/>
        <v>0.98359928957952292</v>
      </c>
      <c r="P154">
        <f t="shared" si="14"/>
        <v>0.93514384983764776</v>
      </c>
    </row>
    <row r="155" spans="1:16" x14ac:dyDescent="0.2">
      <c r="A155">
        <v>244.667</v>
      </c>
      <c r="B155">
        <v>60.1</v>
      </c>
      <c r="C155">
        <f t="shared" si="15"/>
        <v>59.423884100932263</v>
      </c>
      <c r="D155">
        <f t="shared" si="12"/>
        <v>0.67611589906773872</v>
      </c>
      <c r="E155">
        <f t="shared" si="16"/>
        <v>0.64815683972414107</v>
      </c>
      <c r="L155">
        <v>230.267</v>
      </c>
      <c r="M155">
        <v>60.3</v>
      </c>
      <c r="N155">
        <f t="shared" si="17"/>
        <v>59.315850707555875</v>
      </c>
      <c r="O155">
        <f t="shared" si="13"/>
        <v>0.98414929244412264</v>
      </c>
      <c r="P155">
        <f t="shared" si="14"/>
        <v>0.94451931937135769</v>
      </c>
    </row>
    <row r="156" spans="1:16" x14ac:dyDescent="0.2">
      <c r="A156">
        <v>245.63300000000001</v>
      </c>
      <c r="B156">
        <v>60.1</v>
      </c>
      <c r="C156">
        <f t="shared" si="15"/>
        <v>59.423383481636137</v>
      </c>
      <c r="D156">
        <f t="shared" si="12"/>
        <v>0.67661651836386483</v>
      </c>
      <c r="E156">
        <f t="shared" si="16"/>
        <v>0.65336975761947003</v>
      </c>
      <c r="L156">
        <v>231.23099999999999</v>
      </c>
      <c r="M156">
        <v>60.2</v>
      </c>
      <c r="N156">
        <f t="shared" si="17"/>
        <v>59.315298413012677</v>
      </c>
      <c r="O156">
        <f t="shared" si="13"/>
        <v>0.88470158698732604</v>
      </c>
      <c r="P156">
        <f t="shared" si="14"/>
        <v>0.90078612388595702</v>
      </c>
    </row>
    <row r="157" spans="1:16" x14ac:dyDescent="0.2">
      <c r="A157">
        <v>246.59</v>
      </c>
      <c r="B157">
        <v>60</v>
      </c>
      <c r="C157">
        <f t="shared" si="15"/>
        <v>59.422887526494939</v>
      </c>
      <c r="D157">
        <f t="shared" si="12"/>
        <v>0.57711247350506056</v>
      </c>
      <c r="E157">
        <f t="shared" si="16"/>
        <v>0.59990932260927676</v>
      </c>
      <c r="L157">
        <v>232.19200000000001</v>
      </c>
      <c r="M157">
        <v>60.2</v>
      </c>
      <c r="N157">
        <f t="shared" si="17"/>
        <v>59.314747837228431</v>
      </c>
      <c r="O157">
        <f t="shared" si="13"/>
        <v>0.8852521627715717</v>
      </c>
      <c r="P157">
        <f t="shared" si="14"/>
        <v>0.8504627767591616</v>
      </c>
    </row>
    <row r="158" spans="1:16" x14ac:dyDescent="0.2">
      <c r="A158">
        <v>247.55099999999999</v>
      </c>
      <c r="B158">
        <v>60</v>
      </c>
      <c r="C158">
        <f t="shared" si="15"/>
        <v>59.422389498395994</v>
      </c>
      <c r="D158">
        <f t="shared" si="12"/>
        <v>0.57761050160400629</v>
      </c>
      <c r="E158">
        <f t="shared" si="16"/>
        <v>0.55484438953989756</v>
      </c>
      <c r="L158">
        <v>233.15600000000001</v>
      </c>
      <c r="M158">
        <v>60.2</v>
      </c>
      <c r="N158">
        <f t="shared" si="17"/>
        <v>59.314195542685233</v>
      </c>
      <c r="O158">
        <f t="shared" si="13"/>
        <v>0.88580445731476942</v>
      </c>
      <c r="P158">
        <f t="shared" si="14"/>
        <v>0.85364929088161523</v>
      </c>
    </row>
    <row r="159" spans="1:16" x14ac:dyDescent="0.2">
      <c r="A159">
        <v>248.512</v>
      </c>
      <c r="B159">
        <v>60</v>
      </c>
      <c r="C159">
        <f t="shared" si="15"/>
        <v>59.421891470297048</v>
      </c>
      <c r="D159">
        <f t="shared" si="12"/>
        <v>0.57810852970295201</v>
      </c>
      <c r="E159">
        <f t="shared" si="16"/>
        <v>0.55532299454300083</v>
      </c>
      <c r="L159">
        <v>234.107</v>
      </c>
      <c r="M159">
        <v>60.1</v>
      </c>
      <c r="N159">
        <f t="shared" si="17"/>
        <v>59.31365069609749</v>
      </c>
      <c r="O159">
        <f t="shared" si="13"/>
        <v>0.78634930390251156</v>
      </c>
      <c r="P159">
        <f t="shared" si="14"/>
        <v>0.79510911345881163</v>
      </c>
    </row>
    <row r="160" spans="1:16" x14ac:dyDescent="0.2">
      <c r="A160">
        <v>249.47300000000001</v>
      </c>
      <c r="B160">
        <v>60</v>
      </c>
      <c r="C160">
        <f t="shared" si="15"/>
        <v>59.421393442198102</v>
      </c>
      <c r="D160">
        <f t="shared" si="12"/>
        <v>0.57860655780189774</v>
      </c>
      <c r="E160">
        <f t="shared" si="16"/>
        <v>0.55580159954608765</v>
      </c>
      <c r="L160">
        <v>235.07</v>
      </c>
      <c r="M160">
        <v>60.1</v>
      </c>
      <c r="N160">
        <f t="shared" si="17"/>
        <v>59.313098974473938</v>
      </c>
      <c r="O160">
        <f t="shared" si="13"/>
        <v>0.78690102552606334</v>
      </c>
      <c r="P160">
        <f t="shared" si="14"/>
        <v>0.75752003361985398</v>
      </c>
    </row>
    <row r="161" spans="1:16" x14ac:dyDescent="0.2">
      <c r="A161">
        <v>250.42699999999999</v>
      </c>
      <c r="B161">
        <v>60</v>
      </c>
      <c r="C161">
        <f t="shared" si="15"/>
        <v>59.420899041775222</v>
      </c>
      <c r="D161">
        <f t="shared" si="12"/>
        <v>0.57910095822477814</v>
      </c>
      <c r="E161">
        <f t="shared" si="16"/>
        <v>0.5522264851447124</v>
      </c>
      <c r="L161">
        <v>236.03100000000001</v>
      </c>
      <c r="M161">
        <v>60.1</v>
      </c>
      <c r="N161">
        <f t="shared" si="17"/>
        <v>59.312548398689692</v>
      </c>
      <c r="O161">
        <f t="shared" si="13"/>
        <v>0.787451601310309</v>
      </c>
      <c r="P161">
        <f t="shared" si="14"/>
        <v>0.75647643719488689</v>
      </c>
    </row>
    <row r="162" spans="1:16" x14ac:dyDescent="0.2">
      <c r="A162">
        <v>251.38800000000001</v>
      </c>
      <c r="B162">
        <v>59.9</v>
      </c>
      <c r="C162">
        <f t="shared" si="15"/>
        <v>59.420401013676276</v>
      </c>
      <c r="D162">
        <f t="shared" si="12"/>
        <v>0.47959898632372244</v>
      </c>
      <c r="E162">
        <f t="shared" si="16"/>
        <v>0.50870532335556129</v>
      </c>
      <c r="L162">
        <v>236.989</v>
      </c>
      <c r="M162">
        <v>60.1</v>
      </c>
      <c r="N162">
        <f t="shared" si="17"/>
        <v>59.311999541664399</v>
      </c>
      <c r="O162">
        <f t="shared" si="13"/>
        <v>0.78800045833560262</v>
      </c>
      <c r="P162">
        <f t="shared" si="14"/>
        <v>0.75464153657039046</v>
      </c>
    </row>
    <row r="163" spans="1:16" x14ac:dyDescent="0.2">
      <c r="A163">
        <v>252.351</v>
      </c>
      <c r="B163">
        <v>59.9</v>
      </c>
      <c r="C163">
        <f t="shared" si="15"/>
        <v>59.41990194909846</v>
      </c>
      <c r="D163">
        <f t="shared" si="12"/>
        <v>0.4800980509015389</v>
      </c>
      <c r="E163">
        <f t="shared" si="16"/>
        <v>0.46209412342396039</v>
      </c>
      <c r="L163">
        <v>237.95400000000001</v>
      </c>
      <c r="M163">
        <v>60</v>
      </c>
      <c r="N163">
        <f t="shared" si="17"/>
        <v>59.311446674201548</v>
      </c>
      <c r="O163">
        <f t="shared" si="13"/>
        <v>0.68855332579845197</v>
      </c>
      <c r="P163">
        <f t="shared" si="14"/>
        <v>0.71243720084468387</v>
      </c>
    </row>
    <row r="164" spans="1:16" x14ac:dyDescent="0.2">
      <c r="A164">
        <v>253.31399999999999</v>
      </c>
      <c r="B164">
        <v>59.9</v>
      </c>
      <c r="C164">
        <f t="shared" si="15"/>
        <v>59.419402884520643</v>
      </c>
      <c r="D164">
        <f t="shared" si="12"/>
        <v>0.48059711547935535</v>
      </c>
      <c r="E164">
        <f t="shared" si="16"/>
        <v>0.46257472261239763</v>
      </c>
      <c r="L164">
        <v>238.91200000000001</v>
      </c>
      <c r="M164">
        <v>60</v>
      </c>
      <c r="N164">
        <f t="shared" si="17"/>
        <v>59.310897817176254</v>
      </c>
      <c r="O164">
        <f t="shared" si="13"/>
        <v>0.68910218282374558</v>
      </c>
      <c r="P164">
        <f t="shared" si="14"/>
        <v>0.65989698863003154</v>
      </c>
    </row>
    <row r="165" spans="1:16" x14ac:dyDescent="0.2">
      <c r="A165">
        <v>254.268</v>
      </c>
      <c r="B165">
        <v>59.9</v>
      </c>
      <c r="C165">
        <f t="shared" si="15"/>
        <v>59.418908484097763</v>
      </c>
      <c r="D165">
        <f t="shared" si="12"/>
        <v>0.48109151590223576</v>
      </c>
      <c r="E165">
        <f t="shared" si="16"/>
        <v>0.45872547716902268</v>
      </c>
      <c r="L165">
        <v>239.87200000000001</v>
      </c>
      <c r="M165">
        <v>60</v>
      </c>
      <c r="N165">
        <f t="shared" si="17"/>
        <v>59.310347814311655</v>
      </c>
      <c r="O165">
        <f t="shared" si="13"/>
        <v>0.6896521856883453</v>
      </c>
      <c r="P165">
        <f t="shared" si="14"/>
        <v>0.66180209688580915</v>
      </c>
    </row>
    <row r="166" spans="1:16" x14ac:dyDescent="0.2">
      <c r="A166">
        <v>255.23500000000001</v>
      </c>
      <c r="B166">
        <v>59.8</v>
      </c>
      <c r="C166">
        <f t="shared" si="15"/>
        <v>59.418407346562198</v>
      </c>
      <c r="D166">
        <f t="shared" si="12"/>
        <v>0.38159265343779936</v>
      </c>
      <c r="E166">
        <f t="shared" si="16"/>
        <v>0.41710779587591257</v>
      </c>
      <c r="L166">
        <v>240.83600000000001</v>
      </c>
      <c r="M166">
        <v>59.9</v>
      </c>
      <c r="N166">
        <f t="shared" si="17"/>
        <v>59.309795519768457</v>
      </c>
      <c r="O166">
        <f t="shared" si="13"/>
        <v>0.5902044802315416</v>
      </c>
      <c r="P166">
        <f t="shared" si="14"/>
        <v>0.61689091297338461</v>
      </c>
    </row>
    <row r="167" spans="1:16" x14ac:dyDescent="0.2">
      <c r="A167">
        <v>256.19299999999998</v>
      </c>
      <c r="B167">
        <v>59.8</v>
      </c>
      <c r="C167">
        <f t="shared" si="15"/>
        <v>59.417910873181569</v>
      </c>
      <c r="D167">
        <f t="shared" si="12"/>
        <v>0.38208912681842833</v>
      </c>
      <c r="E167">
        <f t="shared" si="16"/>
        <v>0.36580357274272157</v>
      </c>
      <c r="L167">
        <v>241.79400000000001</v>
      </c>
      <c r="M167">
        <v>59.9</v>
      </c>
      <c r="N167">
        <f t="shared" si="17"/>
        <v>59.309246662743163</v>
      </c>
      <c r="O167">
        <f t="shared" si="13"/>
        <v>0.59075333725683521</v>
      </c>
      <c r="P167">
        <f t="shared" si="14"/>
        <v>0.5656787945769316</v>
      </c>
    </row>
    <row r="168" spans="1:16" x14ac:dyDescent="0.2">
      <c r="A168">
        <v>257.14999999999998</v>
      </c>
      <c r="B168">
        <v>59.8</v>
      </c>
      <c r="C168">
        <f t="shared" si="15"/>
        <v>59.417414918040372</v>
      </c>
      <c r="D168">
        <f t="shared" si="12"/>
        <v>0.38258508195962548</v>
      </c>
      <c r="E168">
        <f t="shared" si="16"/>
        <v>0.36589660890029629</v>
      </c>
      <c r="L168">
        <v>242.751</v>
      </c>
      <c r="M168">
        <v>59.9</v>
      </c>
      <c r="N168">
        <f t="shared" si="17"/>
        <v>59.308698378637516</v>
      </c>
      <c r="O168">
        <f t="shared" si="13"/>
        <v>0.59130162136248288</v>
      </c>
      <c r="P168">
        <f t="shared" si="14"/>
        <v>0.56561329769933999</v>
      </c>
    </row>
    <row r="169" spans="1:16" x14ac:dyDescent="0.2">
      <c r="A169">
        <v>258.10700000000003</v>
      </c>
      <c r="B169">
        <v>59.8</v>
      </c>
      <c r="C169">
        <f t="shared" si="15"/>
        <v>59.416918962899175</v>
      </c>
      <c r="D169">
        <f t="shared" si="12"/>
        <v>0.38308103710082264</v>
      </c>
      <c r="E169">
        <f t="shared" si="16"/>
        <v>0.36637123797044374</v>
      </c>
      <c r="L169">
        <v>243.708</v>
      </c>
      <c r="M169">
        <v>59.8</v>
      </c>
      <c r="N169">
        <f t="shared" si="17"/>
        <v>59.308150094531868</v>
      </c>
      <c r="O169">
        <f t="shared" si="13"/>
        <v>0.49184990546812912</v>
      </c>
      <c r="P169">
        <f t="shared" si="14"/>
        <v>0.51828800558844434</v>
      </c>
    </row>
    <row r="170" spans="1:16" x14ac:dyDescent="0.2">
      <c r="A170">
        <v>259.07400000000001</v>
      </c>
      <c r="B170">
        <v>59.8</v>
      </c>
      <c r="C170">
        <f t="shared" si="15"/>
        <v>59.416417825363609</v>
      </c>
      <c r="D170">
        <f t="shared" si="12"/>
        <v>0.38358217463638766</v>
      </c>
      <c r="E170">
        <f t="shared" si="16"/>
        <v>0.37068166287493526</v>
      </c>
      <c r="L170">
        <v>244.667</v>
      </c>
      <c r="M170">
        <v>59.8</v>
      </c>
      <c r="N170">
        <f t="shared" si="17"/>
        <v>59.307600664586921</v>
      </c>
      <c r="O170">
        <f t="shared" si="13"/>
        <v>0.49239933541307579</v>
      </c>
      <c r="P170">
        <f t="shared" si="14"/>
        <v>0.47194751100253934</v>
      </c>
    </row>
    <row r="171" spans="1:16" x14ac:dyDescent="0.2">
      <c r="A171">
        <v>260.03199999999998</v>
      </c>
      <c r="B171">
        <v>59.8</v>
      </c>
      <c r="C171">
        <f t="shared" si="15"/>
        <v>59.415921351982981</v>
      </c>
      <c r="D171">
        <f t="shared" si="12"/>
        <v>0.38407864801701663</v>
      </c>
      <c r="E171">
        <f t="shared" si="16"/>
        <v>0.36770953405096912</v>
      </c>
      <c r="L171">
        <v>245.63300000000001</v>
      </c>
      <c r="M171">
        <v>59.8</v>
      </c>
      <c r="N171">
        <f t="shared" si="17"/>
        <v>59.307047224204418</v>
      </c>
      <c r="O171">
        <f t="shared" si="13"/>
        <v>0.49295277579557961</v>
      </c>
      <c r="P171">
        <f t="shared" si="14"/>
        <v>0.47592506971378457</v>
      </c>
    </row>
    <row r="172" spans="1:16" x14ac:dyDescent="0.2">
      <c r="A172">
        <v>260.98899999999998</v>
      </c>
      <c r="B172">
        <v>59.7</v>
      </c>
      <c r="C172">
        <f t="shared" si="15"/>
        <v>59.415425396841783</v>
      </c>
      <c r="D172">
        <f t="shared" si="12"/>
        <v>0.28457460315821947</v>
      </c>
      <c r="E172">
        <f t="shared" si="16"/>
        <v>0.31995058068734833</v>
      </c>
      <c r="L172">
        <v>246.59</v>
      </c>
      <c r="M172">
        <v>59.7</v>
      </c>
      <c r="N172">
        <f t="shared" si="17"/>
        <v>59.30649894009877</v>
      </c>
      <c r="O172">
        <f t="shared" si="13"/>
        <v>0.39350105990123296</v>
      </c>
      <c r="P172">
        <f t="shared" si="14"/>
        <v>0.42416816038092198</v>
      </c>
    </row>
    <row r="173" spans="1:16" x14ac:dyDescent="0.2">
      <c r="A173">
        <v>261.94799999999998</v>
      </c>
      <c r="B173">
        <v>59.7</v>
      </c>
      <c r="C173">
        <f t="shared" si="15"/>
        <v>59.414928405221715</v>
      </c>
      <c r="D173">
        <f t="shared" si="12"/>
        <v>0.28507159477828736</v>
      </c>
      <c r="E173">
        <f t="shared" si="16"/>
        <v>0.27314535191055594</v>
      </c>
      <c r="L173">
        <v>247.55199999999999</v>
      </c>
      <c r="M173">
        <v>59.7</v>
      </c>
      <c r="N173">
        <f t="shared" si="17"/>
        <v>59.305947791394871</v>
      </c>
      <c r="O173">
        <f t="shared" si="13"/>
        <v>0.39405220860513168</v>
      </c>
      <c r="P173">
        <f t="shared" si="14"/>
        <v>0.3788131221515571</v>
      </c>
    </row>
    <row r="174" spans="1:16" x14ac:dyDescent="0.2">
      <c r="A174">
        <v>262.91399999999999</v>
      </c>
      <c r="B174">
        <v>59.7</v>
      </c>
      <c r="C174">
        <f t="shared" si="15"/>
        <v>59.414427785925589</v>
      </c>
      <c r="D174">
        <f t="shared" si="12"/>
        <v>0.28557221407441347</v>
      </c>
      <c r="E174">
        <f t="shared" si="16"/>
        <v>0.27562095967585681</v>
      </c>
      <c r="L174">
        <v>248.51300000000001</v>
      </c>
      <c r="M174">
        <v>59.7</v>
      </c>
      <c r="N174">
        <f t="shared" si="17"/>
        <v>59.305397215610625</v>
      </c>
      <c r="O174">
        <f t="shared" si="13"/>
        <v>0.39460278438937735</v>
      </c>
      <c r="P174">
        <f t="shared" si="14"/>
        <v>0.3789487241338666</v>
      </c>
    </row>
    <row r="175" spans="1:16" x14ac:dyDescent="0.2">
      <c r="A175">
        <v>263.87099999999998</v>
      </c>
      <c r="B175">
        <v>59.7</v>
      </c>
      <c r="C175">
        <f t="shared" si="15"/>
        <v>59.413931830784392</v>
      </c>
      <c r="D175">
        <f t="shared" si="12"/>
        <v>0.28606816921561062</v>
      </c>
      <c r="E175">
        <f t="shared" si="16"/>
        <v>0.27352992340427473</v>
      </c>
      <c r="L175">
        <v>249.476</v>
      </c>
      <c r="M175">
        <v>59.6</v>
      </c>
      <c r="N175">
        <f t="shared" si="17"/>
        <v>59.304845493987074</v>
      </c>
      <c r="O175">
        <f t="shared" si="13"/>
        <v>0.2951545060129277</v>
      </c>
      <c r="P175">
        <f t="shared" si="14"/>
        <v>0.33211813532870776</v>
      </c>
    </row>
    <row r="176" spans="1:16" x14ac:dyDescent="0.2">
      <c r="A176">
        <v>264.82900000000001</v>
      </c>
      <c r="B176">
        <v>59.7</v>
      </c>
      <c r="C176">
        <f t="shared" si="15"/>
        <v>59.413435357403763</v>
      </c>
      <c r="D176">
        <f t="shared" si="12"/>
        <v>0.28656464259623959</v>
      </c>
      <c r="E176">
        <f t="shared" si="16"/>
        <v>0.27429111685788393</v>
      </c>
      <c r="L176">
        <v>250.428</v>
      </c>
      <c r="M176">
        <v>59.6</v>
      </c>
      <c r="N176">
        <f t="shared" si="17"/>
        <v>59.304300074479677</v>
      </c>
      <c r="O176">
        <f t="shared" si="13"/>
        <v>0.29569992552032431</v>
      </c>
      <c r="P176">
        <f t="shared" si="14"/>
        <v>0.28124670940982743</v>
      </c>
    </row>
    <row r="177" spans="1:16" x14ac:dyDescent="0.2">
      <c r="A177">
        <v>265.79199999999997</v>
      </c>
      <c r="B177">
        <v>59.7</v>
      </c>
      <c r="C177">
        <f t="shared" si="15"/>
        <v>59.412936292825947</v>
      </c>
      <c r="D177">
        <f t="shared" si="12"/>
        <v>0.28706370717405605</v>
      </c>
      <c r="E177">
        <f t="shared" si="16"/>
        <v>0.27620205041438745</v>
      </c>
      <c r="L177">
        <v>251.39</v>
      </c>
      <c r="M177">
        <v>59.6</v>
      </c>
      <c r="N177">
        <f t="shared" si="17"/>
        <v>59.303748925775778</v>
      </c>
      <c r="O177">
        <f t="shared" si="13"/>
        <v>0.29625107422422303</v>
      </c>
      <c r="P177">
        <f t="shared" si="14"/>
        <v>0.28472843087712402</v>
      </c>
    </row>
    <row r="178" spans="1:16" x14ac:dyDescent="0.2">
      <c r="A178">
        <v>266.75299999999999</v>
      </c>
      <c r="B178">
        <v>59.7</v>
      </c>
      <c r="C178">
        <f t="shared" si="15"/>
        <v>59.412438264727001</v>
      </c>
      <c r="D178">
        <f t="shared" si="12"/>
        <v>0.28756173527300177</v>
      </c>
      <c r="E178">
        <f t="shared" si="16"/>
        <v>0.27610752509581493</v>
      </c>
      <c r="L178">
        <v>252.352</v>
      </c>
      <c r="M178">
        <v>59.5</v>
      </c>
      <c r="N178">
        <f t="shared" si="17"/>
        <v>59.30319777707188</v>
      </c>
      <c r="O178">
        <f t="shared" si="13"/>
        <v>0.19680222292812033</v>
      </c>
      <c r="P178">
        <f t="shared" si="14"/>
        <v>0.23715863593028147</v>
      </c>
    </row>
    <row r="179" spans="1:16" x14ac:dyDescent="0.2">
      <c r="A179">
        <v>267.70800000000003</v>
      </c>
      <c r="B179">
        <v>59.7</v>
      </c>
      <c r="C179">
        <f t="shared" si="15"/>
        <v>59.411943346064682</v>
      </c>
      <c r="D179">
        <f t="shared" si="12"/>
        <v>0.28805665393532109</v>
      </c>
      <c r="E179">
        <f t="shared" si="16"/>
        <v>0.27485778084698592</v>
      </c>
      <c r="L179">
        <v>253.30699999999999</v>
      </c>
      <c r="M179">
        <v>59.5</v>
      </c>
      <c r="N179">
        <f t="shared" si="17"/>
        <v>59.302650638805531</v>
      </c>
      <c r="O179">
        <f t="shared" si="13"/>
        <v>0.197349361194469</v>
      </c>
      <c r="P179">
        <f t="shared" si="14"/>
        <v>0.18820738141853327</v>
      </c>
    </row>
    <row r="180" spans="1:16" x14ac:dyDescent="0.2">
      <c r="A180">
        <v>268.66800000000001</v>
      </c>
      <c r="B180">
        <v>59.7</v>
      </c>
      <c r="C180">
        <f t="shared" si="15"/>
        <v>59.411445836205175</v>
      </c>
      <c r="D180">
        <f t="shared" si="12"/>
        <v>0.2885541637948279</v>
      </c>
      <c r="E180">
        <f t="shared" si="16"/>
        <v>0.27677319251046562</v>
      </c>
      <c r="L180">
        <v>254.267</v>
      </c>
      <c r="M180">
        <v>59.5</v>
      </c>
      <c r="N180">
        <f t="shared" si="17"/>
        <v>59.302100635940931</v>
      </c>
      <c r="O180">
        <f t="shared" si="13"/>
        <v>0.19789936405906872</v>
      </c>
      <c r="P180">
        <f t="shared" si="14"/>
        <v>0.18971938812169967</v>
      </c>
    </row>
    <row r="181" spans="1:16" x14ac:dyDescent="0.2">
      <c r="A181">
        <v>269.63499999999999</v>
      </c>
      <c r="B181">
        <v>59.6</v>
      </c>
      <c r="C181">
        <f t="shared" si="15"/>
        <v>59.41094469866961</v>
      </c>
      <c r="D181">
        <f t="shared" si="12"/>
        <v>0.1890553013303915</v>
      </c>
      <c r="E181">
        <f t="shared" si="16"/>
        <v>0.23092417638803989</v>
      </c>
      <c r="L181">
        <v>255.227</v>
      </c>
      <c r="M181">
        <v>59.5</v>
      </c>
      <c r="N181">
        <f t="shared" si="17"/>
        <v>59.301550633076332</v>
      </c>
      <c r="O181">
        <f t="shared" si="13"/>
        <v>0.19844936692366844</v>
      </c>
      <c r="P181">
        <f t="shared" si="14"/>
        <v>0.19024739087171541</v>
      </c>
    </row>
    <row r="182" spans="1:16" x14ac:dyDescent="0.2">
      <c r="A182">
        <v>270.59199999999998</v>
      </c>
      <c r="B182">
        <v>59.6</v>
      </c>
      <c r="C182">
        <f t="shared" si="15"/>
        <v>59.410448743528413</v>
      </c>
      <c r="D182">
        <f t="shared" si="12"/>
        <v>0.18955125647158866</v>
      </c>
      <c r="E182">
        <f t="shared" si="16"/>
        <v>0.18116323790824629</v>
      </c>
      <c r="L182">
        <v>256.19299999999998</v>
      </c>
      <c r="M182">
        <v>59.5</v>
      </c>
      <c r="N182">
        <f t="shared" si="17"/>
        <v>59.300997192693828</v>
      </c>
      <c r="O182">
        <f t="shared" si="13"/>
        <v>0.19900280730617226</v>
      </c>
      <c r="P182">
        <f t="shared" si="14"/>
        <v>0.19196940015300903</v>
      </c>
    </row>
    <row r="183" spans="1:16" x14ac:dyDescent="0.2">
      <c r="A183">
        <v>271.548</v>
      </c>
      <c r="B183">
        <v>59.6</v>
      </c>
      <c r="C183">
        <f t="shared" si="15"/>
        <v>59.409953306626655</v>
      </c>
      <c r="D183">
        <f t="shared" si="12"/>
        <v>0.1900466933733469</v>
      </c>
      <c r="E183">
        <f t="shared" si="16"/>
        <v>0.18144782002588247</v>
      </c>
      <c r="L183">
        <v>257.15199999999999</v>
      </c>
      <c r="M183">
        <v>59.4</v>
      </c>
      <c r="N183">
        <f t="shared" si="17"/>
        <v>59.300447762748881</v>
      </c>
      <c r="O183">
        <f t="shared" si="13"/>
        <v>9.9552237251117504E-2</v>
      </c>
      <c r="P183">
        <f t="shared" si="14"/>
        <v>0.14315714386522091</v>
      </c>
    </row>
    <row r="184" spans="1:16" x14ac:dyDescent="0.2">
      <c r="A184">
        <v>272.51499999999999</v>
      </c>
      <c r="B184">
        <v>59.6</v>
      </c>
      <c r="C184">
        <f t="shared" si="15"/>
        <v>59.40945216909109</v>
      </c>
      <c r="D184">
        <f t="shared" si="12"/>
        <v>0.19054783090891192</v>
      </c>
      <c r="E184">
        <f t="shared" si="16"/>
        <v>0.18401745249046919</v>
      </c>
      <c r="L184">
        <v>258.10700000000003</v>
      </c>
      <c r="M184">
        <v>59.4</v>
      </c>
      <c r="N184">
        <f t="shared" si="17"/>
        <v>59.299900624482532</v>
      </c>
      <c r="O184">
        <f t="shared" si="13"/>
        <v>0.10009937551746617</v>
      </c>
      <c r="P184">
        <f t="shared" si="14"/>
        <v>9.5333645097002789E-2</v>
      </c>
    </row>
    <row r="185" spans="1:16" x14ac:dyDescent="0.2">
      <c r="A185">
        <v>273.47300000000001</v>
      </c>
      <c r="B185">
        <v>59.6</v>
      </c>
      <c r="C185">
        <f t="shared" si="15"/>
        <v>59.408955695710461</v>
      </c>
      <c r="D185">
        <f t="shared" si="12"/>
        <v>0.19104430428954089</v>
      </c>
      <c r="E185">
        <f t="shared" si="16"/>
        <v>0.18278263276006401</v>
      </c>
      <c r="L185">
        <v>259.07600000000002</v>
      </c>
      <c r="M185">
        <v>59.4</v>
      </c>
      <c r="N185">
        <f t="shared" si="17"/>
        <v>59.299345465341077</v>
      </c>
      <c r="O185">
        <f t="shared" si="13"/>
        <v>0.10065453465892205</v>
      </c>
      <c r="P185">
        <f t="shared" si="14"/>
        <v>9.7265269480459493E-2</v>
      </c>
    </row>
    <row r="186" spans="1:16" x14ac:dyDescent="0.2">
      <c r="A186">
        <v>274.43</v>
      </c>
      <c r="B186">
        <v>59.6</v>
      </c>
      <c r="C186">
        <f t="shared" si="15"/>
        <v>59.408459740569263</v>
      </c>
      <c r="D186">
        <f t="shared" si="12"/>
        <v>0.19154025943073805</v>
      </c>
      <c r="E186">
        <f t="shared" si="16"/>
        <v>0.18306671374015226</v>
      </c>
      <c r="L186">
        <v>260.03199999999998</v>
      </c>
      <c r="M186">
        <v>59.4</v>
      </c>
      <c r="N186">
        <f t="shared" si="17"/>
        <v>59.298797754155082</v>
      </c>
      <c r="O186">
        <f t="shared" si="13"/>
        <v>0.10120224584491666</v>
      </c>
      <c r="P186">
        <f t="shared" si="14"/>
        <v>9.6487541080830908E-2</v>
      </c>
    </row>
    <row r="187" spans="1:16" x14ac:dyDescent="0.2">
      <c r="A187">
        <v>275.387</v>
      </c>
      <c r="B187">
        <v>59.6</v>
      </c>
      <c r="C187">
        <f t="shared" si="15"/>
        <v>59.407963785428066</v>
      </c>
      <c r="D187">
        <f t="shared" si="12"/>
        <v>0.1920362145719352</v>
      </c>
      <c r="E187">
        <f t="shared" si="16"/>
        <v>0.18354134281027792</v>
      </c>
      <c r="L187">
        <v>260.99099999999999</v>
      </c>
      <c r="M187">
        <v>59.4</v>
      </c>
      <c r="N187">
        <f t="shared" si="17"/>
        <v>59.298248324210135</v>
      </c>
      <c r="O187">
        <f t="shared" si="13"/>
        <v>0.10175167578986333</v>
      </c>
      <c r="P187">
        <f t="shared" si="14"/>
        <v>9.7316405423877331E-2</v>
      </c>
    </row>
    <row r="188" spans="1:16" x14ac:dyDescent="0.2">
      <c r="A188">
        <v>276.35399999999998</v>
      </c>
      <c r="B188">
        <v>59.6</v>
      </c>
      <c r="C188">
        <f t="shared" si="15"/>
        <v>59.407462647892501</v>
      </c>
      <c r="D188">
        <f t="shared" si="12"/>
        <v>0.19253735210750023</v>
      </c>
      <c r="E188">
        <f t="shared" si="16"/>
        <v>0.18594131948950407</v>
      </c>
      <c r="L188">
        <v>261.94799999999998</v>
      </c>
      <c r="M188">
        <v>59.4</v>
      </c>
      <c r="N188">
        <f t="shared" si="17"/>
        <v>59.297700040104488</v>
      </c>
      <c r="O188">
        <f t="shared" si="13"/>
        <v>0.10229995989551099</v>
      </c>
      <c r="P188">
        <f t="shared" si="14"/>
        <v>9.7638707675450964E-2</v>
      </c>
    </row>
    <row r="189" spans="1:16" x14ac:dyDescent="0.2">
      <c r="A189">
        <v>277.31200000000001</v>
      </c>
      <c r="B189">
        <v>59.6</v>
      </c>
      <c r="C189">
        <f t="shared" si="15"/>
        <v>59.406966174511872</v>
      </c>
      <c r="D189">
        <f t="shared" si="12"/>
        <v>0.1930338254881292</v>
      </c>
      <c r="E189">
        <f t="shared" si="16"/>
        <v>0.18468859406831167</v>
      </c>
      <c r="L189">
        <v>262.90699999999998</v>
      </c>
      <c r="M189">
        <v>59.4</v>
      </c>
      <c r="N189">
        <f t="shared" si="17"/>
        <v>59.297150610159541</v>
      </c>
      <c r="O189">
        <f t="shared" si="13"/>
        <v>0.10284938984045766</v>
      </c>
      <c r="P189">
        <f t="shared" si="14"/>
        <v>9.8369113198397293E-2</v>
      </c>
    </row>
    <row r="190" spans="1:16" x14ac:dyDescent="0.2">
      <c r="A190">
        <v>278.274</v>
      </c>
      <c r="B190">
        <v>59.5</v>
      </c>
      <c r="C190">
        <f t="shared" si="15"/>
        <v>59.406467628173495</v>
      </c>
      <c r="D190">
        <f t="shared" si="12"/>
        <v>9.3532371826505312E-2</v>
      </c>
      <c r="E190">
        <f t="shared" si="16"/>
        <v>0.13783834090833763</v>
      </c>
      <c r="L190">
        <v>263.87099999999998</v>
      </c>
      <c r="M190">
        <v>59.4</v>
      </c>
      <c r="N190">
        <f t="shared" si="17"/>
        <v>59.296598315616343</v>
      </c>
      <c r="O190">
        <f t="shared" si="13"/>
        <v>0.10340168438365538</v>
      </c>
      <c r="P190">
        <f t="shared" si="14"/>
        <v>9.941301777602235E-2</v>
      </c>
    </row>
    <row r="191" spans="1:16" x14ac:dyDescent="0.2">
      <c r="A191">
        <v>279.23500000000001</v>
      </c>
      <c r="B191">
        <v>59.5</v>
      </c>
      <c r="C191">
        <f t="shared" si="15"/>
        <v>59.405969600074549</v>
      </c>
      <c r="D191">
        <f t="shared" si="12"/>
        <v>9.4030399925451036E-2</v>
      </c>
      <c r="E191">
        <f t="shared" si="16"/>
        <v>9.0123911826816214E-2</v>
      </c>
      <c r="L191">
        <v>264.83199999999999</v>
      </c>
      <c r="M191">
        <v>59.4</v>
      </c>
      <c r="N191">
        <f t="shared" si="17"/>
        <v>59.296047739832098</v>
      </c>
      <c r="O191">
        <f t="shared" si="13"/>
        <v>0.10395226016790104</v>
      </c>
      <c r="P191">
        <f t="shared" si="14"/>
        <v>9.9633570357024179E-2</v>
      </c>
    </row>
    <row r="192" spans="1:16" x14ac:dyDescent="0.2">
      <c r="A192">
        <v>280.19600000000003</v>
      </c>
      <c r="B192">
        <v>59.5</v>
      </c>
      <c r="C192">
        <f t="shared" si="15"/>
        <v>59.405471571975603</v>
      </c>
      <c r="D192">
        <f t="shared" si="12"/>
        <v>9.452842802439676E-2</v>
      </c>
      <c r="E192">
        <f t="shared" si="16"/>
        <v>9.0602516829903071E-2</v>
      </c>
      <c r="L192">
        <v>265.79300000000001</v>
      </c>
      <c r="M192">
        <v>59.3</v>
      </c>
      <c r="N192">
        <f t="shared" si="17"/>
        <v>59.295497164047852</v>
      </c>
      <c r="O192">
        <f t="shared" si="13"/>
        <v>4.5028359521452899E-3</v>
      </c>
      <c r="P192">
        <f t="shared" si="14"/>
        <v>5.2112673685682953E-2</v>
      </c>
    </row>
    <row r="193" spans="1:16" x14ac:dyDescent="0.2">
      <c r="A193">
        <v>281.14999999999998</v>
      </c>
      <c r="B193">
        <v>59.5</v>
      </c>
      <c r="C193">
        <f t="shared" si="15"/>
        <v>59.404977171552723</v>
      </c>
      <c r="D193">
        <f t="shared" si="12"/>
        <v>9.5022828447277163E-2</v>
      </c>
      <c r="E193">
        <f t="shared" si="16"/>
        <v>9.0415949336983811E-2</v>
      </c>
      <c r="L193">
        <v>266.75599999999997</v>
      </c>
      <c r="M193">
        <v>59.3</v>
      </c>
      <c r="N193">
        <f t="shared" si="17"/>
        <v>59.2949454424243</v>
      </c>
      <c r="O193">
        <f t="shared" si="13"/>
        <v>5.0545575756970607E-3</v>
      </c>
      <c r="P193">
        <f t="shared" si="14"/>
        <v>4.6018849836559263E-3</v>
      </c>
    </row>
    <row r="194" spans="1:16" x14ac:dyDescent="0.2">
      <c r="A194">
        <v>282.11</v>
      </c>
      <c r="B194">
        <v>59.5</v>
      </c>
      <c r="C194">
        <f t="shared" si="15"/>
        <v>59.404479661693216</v>
      </c>
      <c r="D194">
        <f t="shared" ref="D194:D203" si="18">B194-C194</f>
        <v>9.552033830678397E-2</v>
      </c>
      <c r="E194">
        <f t="shared" si="16"/>
        <v>9.1460720041952812E-2</v>
      </c>
      <c r="L194">
        <v>267.70800000000003</v>
      </c>
      <c r="M194">
        <v>59.3</v>
      </c>
      <c r="N194">
        <f t="shared" si="17"/>
        <v>59.294400022916903</v>
      </c>
      <c r="O194">
        <f t="shared" ref="O194:O202" si="19">M194-N194</f>
        <v>5.5999770830936768E-3</v>
      </c>
      <c r="P194">
        <f t="shared" ref="P194:P202" si="20">(O194+O193)*(L194-L193)/2</f>
        <v>5.0715584975846838E-3</v>
      </c>
    </row>
    <row r="195" spans="1:16" x14ac:dyDescent="0.2">
      <c r="A195">
        <v>283.07400000000001</v>
      </c>
      <c r="B195">
        <v>59.5</v>
      </c>
      <c r="C195">
        <f t="shared" si="15"/>
        <v>59.403980078875961</v>
      </c>
      <c r="D195">
        <f t="shared" si="18"/>
        <v>9.6019921124039342E-2</v>
      </c>
      <c r="E195">
        <f t="shared" si="16"/>
        <v>9.2322405045656711E-2</v>
      </c>
      <c r="L195">
        <v>268.67099999999999</v>
      </c>
      <c r="M195">
        <v>59.3</v>
      </c>
      <c r="N195">
        <f t="shared" si="17"/>
        <v>59.293848301293352</v>
      </c>
      <c r="O195">
        <f t="shared" si="19"/>
        <v>6.1516987066454476E-3</v>
      </c>
      <c r="P195">
        <f t="shared" si="20"/>
        <v>5.6584318927591854E-3</v>
      </c>
    </row>
    <row r="196" spans="1:16" x14ac:dyDescent="0.2">
      <c r="A196">
        <v>284.036</v>
      </c>
      <c r="B196">
        <v>59.5</v>
      </c>
      <c r="C196">
        <f t="shared" ref="C196:C202" si="21">C195+(A196-A195)*($C$203-$C$2)/($A$203-$A$2)</f>
        <v>59.403481532537583</v>
      </c>
      <c r="D196">
        <f t="shared" si="18"/>
        <v>9.6518467462416879E-2</v>
      </c>
      <c r="E196">
        <f t="shared" ref="E196:E203" si="22">(D196+D195)*(A196-A195)/2</f>
        <v>9.2610964910084387E-2</v>
      </c>
      <c r="L196">
        <v>269.63499999999999</v>
      </c>
      <c r="M196">
        <v>59.3</v>
      </c>
      <c r="N196">
        <f t="shared" ref="N196:N201" si="23">N195+(L196-L195)*($N$202-$N$2)/($L$202-$L$2)</f>
        <v>59.293296006750154</v>
      </c>
      <c r="O196">
        <f t="shared" si="19"/>
        <v>6.7039932498431654E-3</v>
      </c>
      <c r="P196">
        <f t="shared" si="20"/>
        <v>6.1964435230275026E-3</v>
      </c>
    </row>
    <row r="197" spans="1:16" x14ac:dyDescent="0.2">
      <c r="A197">
        <v>284.988</v>
      </c>
      <c r="B197">
        <v>59.5</v>
      </c>
      <c r="C197">
        <f t="shared" si="21"/>
        <v>59.402988168593573</v>
      </c>
      <c r="D197">
        <f t="shared" si="18"/>
        <v>9.7011831406426552E-2</v>
      </c>
      <c r="E197">
        <f t="shared" si="22"/>
        <v>9.2120422261569301E-2</v>
      </c>
      <c r="L197">
        <v>270.59399999999999</v>
      </c>
      <c r="M197">
        <v>59.3</v>
      </c>
      <c r="N197">
        <f t="shared" si="23"/>
        <v>59.292746576805207</v>
      </c>
      <c r="O197">
        <f t="shared" si="19"/>
        <v>7.253423194789832E-3</v>
      </c>
      <c r="P197">
        <f t="shared" si="20"/>
        <v>6.6925811852015446E-3</v>
      </c>
    </row>
    <row r="198" spans="1:16" x14ac:dyDescent="0.2">
      <c r="A198">
        <v>285.94900000000001</v>
      </c>
      <c r="B198">
        <v>59.5</v>
      </c>
      <c r="C198">
        <f t="shared" si="21"/>
        <v>59.402490140494628</v>
      </c>
      <c r="D198">
        <f t="shared" si="18"/>
        <v>9.7509859505372276E-2</v>
      </c>
      <c r="E198">
        <f t="shared" si="22"/>
        <v>9.3467672483120573E-2</v>
      </c>
      <c r="L198">
        <v>271.54899999999998</v>
      </c>
      <c r="M198">
        <v>59.3</v>
      </c>
      <c r="N198">
        <f t="shared" si="23"/>
        <v>59.292199438538859</v>
      </c>
      <c r="O198">
        <f t="shared" si="19"/>
        <v>7.8005614611384999E-3</v>
      </c>
      <c r="P198">
        <f t="shared" si="20"/>
        <v>7.1882776732056586E-3</v>
      </c>
    </row>
    <row r="199" spans="1:16" x14ac:dyDescent="0.2">
      <c r="A199">
        <v>286.916</v>
      </c>
      <c r="B199">
        <v>59.5</v>
      </c>
      <c r="C199">
        <f t="shared" si="21"/>
        <v>59.401989002959063</v>
      </c>
      <c r="D199">
        <f t="shared" si="18"/>
        <v>9.8010997040937298E-2</v>
      </c>
      <c r="E199">
        <f t="shared" si="22"/>
        <v>9.4534334140139162E-2</v>
      </c>
      <c r="L199">
        <v>272.50799999999998</v>
      </c>
      <c r="M199">
        <v>59.3</v>
      </c>
      <c r="N199">
        <f t="shared" si="23"/>
        <v>59.291650008593912</v>
      </c>
      <c r="O199">
        <f t="shared" si="19"/>
        <v>8.3499914060851665E-3</v>
      </c>
      <c r="P199">
        <f t="shared" si="20"/>
        <v>7.7441900998337738E-3</v>
      </c>
    </row>
    <row r="200" spans="1:16" x14ac:dyDescent="0.2">
      <c r="A200">
        <v>287.875</v>
      </c>
      <c r="B200">
        <v>59.5</v>
      </c>
      <c r="C200">
        <f t="shared" si="21"/>
        <v>59.401492011338995</v>
      </c>
      <c r="D200">
        <f t="shared" si="18"/>
        <v>9.8507988661005186E-2</v>
      </c>
      <c r="E200">
        <f t="shared" si="22"/>
        <v>9.4230853644081736E-2</v>
      </c>
      <c r="L200">
        <v>273.47300000000001</v>
      </c>
      <c r="M200">
        <v>59.3</v>
      </c>
      <c r="N200">
        <f t="shared" si="23"/>
        <v>59.291097141131061</v>
      </c>
      <c r="O200">
        <f t="shared" si="19"/>
        <v>8.9028588689359367E-3</v>
      </c>
      <c r="P200">
        <f t="shared" si="20"/>
        <v>8.324500257697957E-3</v>
      </c>
    </row>
    <row r="201" spans="1:16" x14ac:dyDescent="0.2">
      <c r="A201">
        <v>288.83</v>
      </c>
      <c r="B201">
        <v>59.5</v>
      </c>
      <c r="C201">
        <f t="shared" si="21"/>
        <v>59.400997092676675</v>
      </c>
      <c r="D201">
        <f t="shared" si="18"/>
        <v>9.9002907323324507E-2</v>
      </c>
      <c r="E201">
        <f t="shared" si="22"/>
        <v>9.4311452832515852E-2</v>
      </c>
      <c r="L201">
        <v>274.43299999999999</v>
      </c>
      <c r="M201">
        <v>59.3</v>
      </c>
      <c r="N201">
        <f t="shared" si="23"/>
        <v>59.290547138266462</v>
      </c>
      <c r="O201">
        <f t="shared" si="19"/>
        <v>9.4528617335356557E-3</v>
      </c>
      <c r="P201">
        <f t="shared" si="20"/>
        <v>8.8107458891861761E-3</v>
      </c>
    </row>
    <row r="202" spans="1:16" x14ac:dyDescent="0.2">
      <c r="A202">
        <v>289.78699999999998</v>
      </c>
      <c r="B202">
        <v>59.5</v>
      </c>
      <c r="C202">
        <f t="shared" si="21"/>
        <v>59.400501137535478</v>
      </c>
      <c r="D202">
        <f t="shared" si="18"/>
        <v>9.9498862464521665E-2</v>
      </c>
      <c r="E202">
        <f t="shared" si="22"/>
        <v>9.4983096843483758E-2</v>
      </c>
      <c r="L202">
        <v>275.38799999999998</v>
      </c>
      <c r="M202">
        <v>59.3</v>
      </c>
      <c r="N202">
        <v>59.29</v>
      </c>
      <c r="O202">
        <f t="shared" si="19"/>
        <v>9.9999999999980105E-3</v>
      </c>
      <c r="P202">
        <f t="shared" si="20"/>
        <v>9.2887414777621715E-3</v>
      </c>
    </row>
    <row r="203" spans="1:16" x14ac:dyDescent="0.2">
      <c r="A203">
        <v>290.75400000000002</v>
      </c>
      <c r="B203">
        <v>59.4</v>
      </c>
      <c r="C203">
        <v>59.4</v>
      </c>
      <c r="D203">
        <f t="shared" si="18"/>
        <v>0</v>
      </c>
      <c r="E203">
        <f t="shared" si="22"/>
        <v>4.810770000159828E-2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"/>
  <sheetViews>
    <sheetView workbookViewId="0">
      <selection activeCell="T20" sqref="T20"/>
    </sheetView>
  </sheetViews>
  <sheetFormatPr defaultColWidth="8.85546875" defaultRowHeight="12.75" x14ac:dyDescent="0.2"/>
  <cols>
    <col min="9" max="9" width="10.42578125" customWidth="1"/>
    <col min="20" max="20" width="10.42578125" customWidth="1"/>
    <col min="21" max="21" width="8.85546875" style="3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</row>
    <row r="2" spans="1:21" x14ac:dyDescent="0.2">
      <c r="A2">
        <v>143.874</v>
      </c>
      <c r="B2">
        <v>65.599999999999994</v>
      </c>
      <c r="C2">
        <v>65.599999999999994</v>
      </c>
      <c r="D2" s="5">
        <f>B2-C2</f>
        <v>0</v>
      </c>
      <c r="E2">
        <v>0</v>
      </c>
      <c r="H2" t="s">
        <v>12</v>
      </c>
      <c r="I2" t="s">
        <v>13</v>
      </c>
      <c r="L2">
        <v>177.47499999999999</v>
      </c>
      <c r="M2">
        <v>65.5</v>
      </c>
      <c r="N2">
        <v>65.5</v>
      </c>
      <c r="O2">
        <f>M2-N2</f>
        <v>0</v>
      </c>
      <c r="P2">
        <v>0</v>
      </c>
      <c r="S2" t="s">
        <v>12</v>
      </c>
      <c r="T2" t="s">
        <v>13</v>
      </c>
    </row>
    <row r="3" spans="1:21" x14ac:dyDescent="0.2">
      <c r="A3">
        <v>144.83000000000001</v>
      </c>
      <c r="B3">
        <v>65.8</v>
      </c>
      <c r="C3">
        <v>65.599999999999994</v>
      </c>
      <c r="D3" s="5">
        <f>B3-C3</f>
        <v>0.20000000000000284</v>
      </c>
      <c r="E3">
        <f>(D3+D2)*(A3-A2)/2</f>
        <v>9.5600000000003085E-2</v>
      </c>
      <c r="H3" t="s">
        <v>10</v>
      </c>
      <c r="I3" s="2">
        <v>42528</v>
      </c>
      <c r="L3">
        <v>178.42699999999999</v>
      </c>
      <c r="M3">
        <v>65.900000000000006</v>
      </c>
      <c r="N3">
        <v>65.5</v>
      </c>
      <c r="O3">
        <f t="shared" ref="O3:O65" si="0">M3-N3</f>
        <v>0.40000000000000568</v>
      </c>
      <c r="P3">
        <f t="shared" ref="P3:P65" si="1">(O3+O2)*(L3-L2)/2</f>
        <v>0.19040000000000235</v>
      </c>
      <c r="S3" t="s">
        <v>10</v>
      </c>
      <c r="T3" s="2">
        <v>42528</v>
      </c>
    </row>
    <row r="4" spans="1:21" x14ac:dyDescent="0.2">
      <c r="A4">
        <v>145.78700000000001</v>
      </c>
      <c r="B4">
        <v>65.900000000000006</v>
      </c>
      <c r="C4">
        <v>65.599999999999994</v>
      </c>
      <c r="D4" s="5">
        <f>B4-C4</f>
        <v>0.30000000000001137</v>
      </c>
      <c r="E4">
        <f t="shared" ref="E4:E67" si="2">(D4+D3)*(A4-A3)/2</f>
        <v>0.23925000000000521</v>
      </c>
      <c r="H4" t="s">
        <v>11</v>
      </c>
      <c r="I4" s="4">
        <v>0.44097222222222227</v>
      </c>
      <c r="L4">
        <v>179.38800000000001</v>
      </c>
      <c r="M4">
        <v>66.2</v>
      </c>
      <c r="N4">
        <v>65.5</v>
      </c>
      <c r="O4">
        <f t="shared" si="0"/>
        <v>0.70000000000000284</v>
      </c>
      <c r="P4">
        <f t="shared" si="1"/>
        <v>0.52855000000001107</v>
      </c>
      <c r="S4" t="s">
        <v>11</v>
      </c>
      <c r="T4" s="4">
        <v>0.44930555555555557</v>
      </c>
    </row>
    <row r="5" spans="1:21" x14ac:dyDescent="0.2">
      <c r="A5">
        <v>146.75</v>
      </c>
      <c r="B5">
        <v>66.099999999999994</v>
      </c>
      <c r="C5">
        <v>65.599999999999994</v>
      </c>
      <c r="D5" s="5">
        <f t="shared" ref="D5:D66" si="3">B5-C5</f>
        <v>0.5</v>
      </c>
      <c r="E5">
        <f t="shared" si="2"/>
        <v>0.38520000000000304</v>
      </c>
      <c r="H5" t="s">
        <v>4</v>
      </c>
      <c r="I5">
        <v>32</v>
      </c>
      <c r="J5" t="s">
        <v>5</v>
      </c>
      <c r="L5">
        <v>180.34899999999999</v>
      </c>
      <c r="M5">
        <v>66.3</v>
      </c>
      <c r="N5">
        <v>65.5</v>
      </c>
      <c r="O5">
        <f t="shared" si="0"/>
        <v>0.79999999999999716</v>
      </c>
      <c r="P5">
        <f t="shared" si="1"/>
        <v>0.72074999999998823</v>
      </c>
      <c r="S5" t="s">
        <v>4</v>
      </c>
      <c r="T5">
        <v>32</v>
      </c>
      <c r="U5" s="3" t="s">
        <v>5</v>
      </c>
    </row>
    <row r="6" spans="1:21" x14ac:dyDescent="0.2">
      <c r="A6">
        <v>147.71199999999999</v>
      </c>
      <c r="B6">
        <v>66.5</v>
      </c>
      <c r="C6">
        <v>65.599999999999994</v>
      </c>
      <c r="D6" s="5">
        <f t="shared" si="3"/>
        <v>0.90000000000000568</v>
      </c>
      <c r="E6">
        <f t="shared" si="2"/>
        <v>0.67339999999999511</v>
      </c>
      <c r="H6" t="s">
        <v>6</v>
      </c>
      <c r="I6">
        <v>91</v>
      </c>
      <c r="J6" t="s">
        <v>7</v>
      </c>
      <c r="L6">
        <v>181.31299999999999</v>
      </c>
      <c r="M6">
        <v>66.5</v>
      </c>
      <c r="N6">
        <v>65.5</v>
      </c>
      <c r="O6">
        <f t="shared" si="0"/>
        <v>1</v>
      </c>
      <c r="P6">
        <f t="shared" si="1"/>
        <v>0.86759999999999737</v>
      </c>
      <c r="S6" t="s">
        <v>6</v>
      </c>
      <c r="T6">
        <v>91.9</v>
      </c>
      <c r="U6" s="3" t="s">
        <v>7</v>
      </c>
    </row>
    <row r="7" spans="1:21" x14ac:dyDescent="0.2">
      <c r="A7">
        <v>148.67500000000001</v>
      </c>
      <c r="B7">
        <v>66.8</v>
      </c>
      <c r="C7">
        <v>65.599999999999994</v>
      </c>
      <c r="D7" s="5">
        <f>B7-C7</f>
        <v>1.2000000000000028</v>
      </c>
      <c r="E7">
        <f t="shared" si="2"/>
        <v>1.0111500000000275</v>
      </c>
      <c r="H7" t="s">
        <v>14</v>
      </c>
      <c r="I7">
        <v>65.599999999999994</v>
      </c>
      <c r="J7" t="s">
        <v>8</v>
      </c>
      <c r="L7">
        <v>182.274</v>
      </c>
      <c r="M7">
        <v>66.900000000000006</v>
      </c>
      <c r="N7">
        <v>65.5</v>
      </c>
      <c r="O7">
        <f t="shared" si="0"/>
        <v>1.4000000000000057</v>
      </c>
      <c r="P7">
        <f t="shared" si="1"/>
        <v>1.153200000000018</v>
      </c>
      <c r="S7" t="s">
        <v>14</v>
      </c>
      <c r="T7">
        <v>65.5</v>
      </c>
      <c r="U7" t="s">
        <v>8</v>
      </c>
    </row>
    <row r="8" spans="1:21" x14ac:dyDescent="0.2">
      <c r="A8">
        <v>149.62700000000001</v>
      </c>
      <c r="B8">
        <v>67</v>
      </c>
      <c r="C8">
        <v>65.599999999999994</v>
      </c>
      <c r="D8" s="5">
        <f t="shared" si="3"/>
        <v>1.4000000000000057</v>
      </c>
      <c r="E8">
        <f t="shared" si="2"/>
        <v>1.2376000000000016</v>
      </c>
      <c r="H8" t="s">
        <v>15</v>
      </c>
      <c r="I8">
        <v>65.599999999999994</v>
      </c>
      <c r="J8" t="s">
        <v>8</v>
      </c>
      <c r="L8">
        <v>183.22800000000001</v>
      </c>
      <c r="M8">
        <v>67.3</v>
      </c>
      <c r="N8">
        <v>65.5</v>
      </c>
      <c r="O8">
        <f t="shared" si="0"/>
        <v>1.7999999999999972</v>
      </c>
      <c r="P8">
        <f t="shared" si="1"/>
        <v>1.5264000000000137</v>
      </c>
      <c r="S8" t="s">
        <v>15</v>
      </c>
      <c r="T8">
        <v>65.5</v>
      </c>
      <c r="U8" t="s">
        <v>8</v>
      </c>
    </row>
    <row r="9" spans="1:21" x14ac:dyDescent="0.2">
      <c r="A9">
        <v>150.59</v>
      </c>
      <c r="B9">
        <v>67.2</v>
      </c>
      <c r="C9">
        <v>65.599999999999994</v>
      </c>
      <c r="D9" s="5">
        <f t="shared" si="3"/>
        <v>1.6000000000000085</v>
      </c>
      <c r="E9">
        <f t="shared" si="2"/>
        <v>1.4444999999999977</v>
      </c>
      <c r="L9">
        <v>184.18700000000001</v>
      </c>
      <c r="M9">
        <v>69.900000000000006</v>
      </c>
      <c r="N9">
        <v>65.5</v>
      </c>
      <c r="O9">
        <f t="shared" si="0"/>
        <v>4.4000000000000057</v>
      </c>
      <c r="P9">
        <f t="shared" si="1"/>
        <v>2.9729000000000112</v>
      </c>
    </row>
    <row r="10" spans="1:21" x14ac:dyDescent="0.2">
      <c r="A10">
        <v>151.55099999999999</v>
      </c>
      <c r="B10">
        <v>67.7</v>
      </c>
      <c r="C10">
        <v>65.599999999999994</v>
      </c>
      <c r="D10" s="5">
        <f t="shared" si="3"/>
        <v>2.1000000000000085</v>
      </c>
      <c r="E10">
        <f t="shared" si="2"/>
        <v>1.7778499999999793</v>
      </c>
      <c r="L10">
        <v>185.15100000000001</v>
      </c>
      <c r="M10">
        <v>69.900000000000006</v>
      </c>
      <c r="N10">
        <v>65.5</v>
      </c>
      <c r="O10">
        <f t="shared" si="0"/>
        <v>4.4000000000000057</v>
      </c>
      <c r="P10">
        <f t="shared" si="1"/>
        <v>4.2415999999999991</v>
      </c>
    </row>
    <row r="11" spans="1:21" x14ac:dyDescent="0.2">
      <c r="A11">
        <v>152.51400000000001</v>
      </c>
      <c r="B11">
        <v>68.099999999999994</v>
      </c>
      <c r="C11">
        <v>65.599999999999994</v>
      </c>
      <c r="D11" s="5">
        <f t="shared" si="3"/>
        <v>2.5</v>
      </c>
      <c r="E11">
        <f t="shared" si="2"/>
        <v>2.2149000000000552</v>
      </c>
      <c r="H11" t="s">
        <v>9</v>
      </c>
      <c r="I11" s="8">
        <f>I6*10/SUM(E3:E961)</f>
        <v>1.0307576963902063</v>
      </c>
      <c r="J11" t="s">
        <v>18</v>
      </c>
      <c r="L11">
        <v>186.113</v>
      </c>
      <c r="M11">
        <v>69.900000000000006</v>
      </c>
      <c r="N11">
        <v>65.5</v>
      </c>
      <c r="O11">
        <f t="shared" si="0"/>
        <v>4.4000000000000057</v>
      </c>
      <c r="P11">
        <f t="shared" si="1"/>
        <v>4.2327999999999575</v>
      </c>
      <c r="S11" t="s">
        <v>9</v>
      </c>
      <c r="T11" s="8">
        <f>T6*10/SUM(P3:P965)</f>
        <v>0.95091351332949936</v>
      </c>
      <c r="U11" s="3" t="s">
        <v>18</v>
      </c>
    </row>
    <row r="12" spans="1:21" x14ac:dyDescent="0.2">
      <c r="A12">
        <v>153.46799999999999</v>
      </c>
      <c r="B12">
        <v>68.3</v>
      </c>
      <c r="C12">
        <v>65.599999999999994</v>
      </c>
      <c r="D12" s="5">
        <f t="shared" si="3"/>
        <v>2.7000000000000028</v>
      </c>
      <c r="E12">
        <f t="shared" si="2"/>
        <v>2.4803999999999475</v>
      </c>
      <c r="L12">
        <v>187.071</v>
      </c>
      <c r="M12">
        <v>69.900000000000006</v>
      </c>
      <c r="N12">
        <v>65.5</v>
      </c>
      <c r="O12">
        <f t="shared" si="0"/>
        <v>4.4000000000000057</v>
      </c>
      <c r="P12">
        <f t="shared" si="1"/>
        <v>4.2151999999999985</v>
      </c>
    </row>
    <row r="13" spans="1:21" x14ac:dyDescent="0.2">
      <c r="A13">
        <v>154.43100000000001</v>
      </c>
      <c r="B13">
        <v>68.599999999999994</v>
      </c>
      <c r="C13">
        <v>65.599999999999994</v>
      </c>
      <c r="D13" s="5">
        <f t="shared" si="3"/>
        <v>3</v>
      </c>
      <c r="E13">
        <f t="shared" si="2"/>
        <v>2.7445500000000647</v>
      </c>
      <c r="L13">
        <v>188.036</v>
      </c>
      <c r="M13">
        <v>70.2</v>
      </c>
      <c r="N13">
        <v>65.5</v>
      </c>
      <c r="O13">
        <f t="shared" si="0"/>
        <v>4.7000000000000028</v>
      </c>
      <c r="P13">
        <f t="shared" si="1"/>
        <v>4.3907500000000192</v>
      </c>
      <c r="T13" s="6">
        <f>(I11-T11)/I11*100</f>
        <v>7.7461641412261582</v>
      </c>
    </row>
    <row r="14" spans="1:21" x14ac:dyDescent="0.2">
      <c r="A14">
        <v>155.38800000000001</v>
      </c>
      <c r="B14">
        <v>69</v>
      </c>
      <c r="C14">
        <v>65.599999999999994</v>
      </c>
      <c r="D14" s="5">
        <f t="shared" si="3"/>
        <v>3.4000000000000057</v>
      </c>
      <c r="E14">
        <f t="shared" si="2"/>
        <v>3.0623999999999825</v>
      </c>
      <c r="L14">
        <v>188.99299999999999</v>
      </c>
      <c r="M14">
        <v>73.3</v>
      </c>
      <c r="N14">
        <v>65.5</v>
      </c>
      <c r="O14">
        <f t="shared" si="0"/>
        <v>7.7999999999999972</v>
      </c>
      <c r="P14">
        <f t="shared" si="1"/>
        <v>5.9812499999999602</v>
      </c>
    </row>
    <row r="15" spans="1:21" x14ac:dyDescent="0.2">
      <c r="A15">
        <v>156.35499999999999</v>
      </c>
      <c r="B15">
        <v>69.400000000000006</v>
      </c>
      <c r="C15">
        <v>65.599999999999994</v>
      </c>
      <c r="D15" s="5">
        <f t="shared" si="3"/>
        <v>3.8000000000000114</v>
      </c>
      <c r="E15">
        <f t="shared" si="2"/>
        <v>3.4811999999999528</v>
      </c>
      <c r="L15">
        <v>189.95</v>
      </c>
      <c r="M15">
        <v>73.7</v>
      </c>
      <c r="N15">
        <v>65.5</v>
      </c>
      <c r="O15">
        <f t="shared" si="0"/>
        <v>8.2000000000000028</v>
      </c>
      <c r="P15">
        <f t="shared" si="1"/>
        <v>7.6559999999999491</v>
      </c>
    </row>
    <row r="16" spans="1:21" x14ac:dyDescent="0.2">
      <c r="A16">
        <v>157.31299999999999</v>
      </c>
      <c r="B16">
        <v>69.7</v>
      </c>
      <c r="C16">
        <v>65.599999999999994</v>
      </c>
      <c r="D16" s="5">
        <f t="shared" si="3"/>
        <v>4.1000000000000085</v>
      </c>
      <c r="E16">
        <f t="shared" si="2"/>
        <v>3.7841000000000031</v>
      </c>
      <c r="L16">
        <v>190.90700000000001</v>
      </c>
      <c r="M16">
        <v>74</v>
      </c>
      <c r="N16">
        <v>65.5</v>
      </c>
      <c r="O16">
        <f t="shared" si="0"/>
        <v>8.5</v>
      </c>
      <c r="P16">
        <f t="shared" si="1"/>
        <v>7.9909500000001854</v>
      </c>
    </row>
    <row r="17" spans="1:16" x14ac:dyDescent="0.2">
      <c r="A17">
        <v>158.27000000000001</v>
      </c>
      <c r="B17">
        <v>70.2</v>
      </c>
      <c r="C17">
        <v>65.599999999999994</v>
      </c>
      <c r="D17" s="5">
        <f t="shared" si="3"/>
        <v>4.6000000000000085</v>
      </c>
      <c r="E17">
        <f t="shared" si="2"/>
        <v>4.1629500000001043</v>
      </c>
      <c r="L17">
        <v>191.86699999999999</v>
      </c>
      <c r="M17">
        <v>74.3</v>
      </c>
      <c r="N17">
        <v>65.5</v>
      </c>
      <c r="O17">
        <f t="shared" si="0"/>
        <v>8.7999999999999972</v>
      </c>
      <c r="P17">
        <f t="shared" si="1"/>
        <v>8.3039999999998209</v>
      </c>
    </row>
    <row r="18" spans="1:16" x14ac:dyDescent="0.2">
      <c r="A18">
        <v>159.227</v>
      </c>
      <c r="B18">
        <v>70.599999999999994</v>
      </c>
      <c r="C18">
        <v>65.599999999999994</v>
      </c>
      <c r="D18" s="5">
        <f t="shared" si="3"/>
        <v>5</v>
      </c>
      <c r="E18">
        <f t="shared" si="2"/>
        <v>4.5935999999999737</v>
      </c>
      <c r="L18">
        <v>192.83199999999999</v>
      </c>
      <c r="M18">
        <v>74.5</v>
      </c>
      <c r="N18">
        <v>65.5</v>
      </c>
      <c r="O18">
        <f t="shared" si="0"/>
        <v>9</v>
      </c>
      <c r="P18">
        <f t="shared" si="1"/>
        <v>8.5885000000000282</v>
      </c>
    </row>
    <row r="19" spans="1:16" x14ac:dyDescent="0.2">
      <c r="A19">
        <v>160.19399999999999</v>
      </c>
      <c r="B19">
        <v>71.099999999999994</v>
      </c>
      <c r="C19">
        <v>65.599999999999994</v>
      </c>
      <c r="D19" s="5">
        <f t="shared" si="3"/>
        <v>5.5</v>
      </c>
      <c r="E19">
        <f t="shared" si="2"/>
        <v>5.0767499999999188</v>
      </c>
      <c r="L19">
        <v>193.78899999999999</v>
      </c>
      <c r="M19">
        <v>77.099999999999994</v>
      </c>
      <c r="N19">
        <v>65.5</v>
      </c>
      <c r="O19">
        <f t="shared" si="0"/>
        <v>11.599999999999994</v>
      </c>
      <c r="P19">
        <f t="shared" si="1"/>
        <v>9.8570999999999316</v>
      </c>
    </row>
    <row r="20" spans="1:16" x14ac:dyDescent="0.2">
      <c r="A20">
        <v>161.15199999999999</v>
      </c>
      <c r="B20">
        <v>74.2</v>
      </c>
      <c r="C20">
        <v>65.599999999999994</v>
      </c>
      <c r="D20" s="5">
        <f t="shared" si="3"/>
        <v>8.6000000000000085</v>
      </c>
      <c r="E20">
        <f t="shared" si="2"/>
        <v>6.7538999999999927</v>
      </c>
      <c r="L20">
        <v>194.74799999999999</v>
      </c>
      <c r="M20">
        <v>77.099999999999994</v>
      </c>
      <c r="N20">
        <v>65.5</v>
      </c>
      <c r="O20">
        <f t="shared" si="0"/>
        <v>11.599999999999994</v>
      </c>
      <c r="P20">
        <f t="shared" si="1"/>
        <v>11.124400000000032</v>
      </c>
    </row>
    <row r="21" spans="1:16" x14ac:dyDescent="0.2">
      <c r="A21">
        <v>162.11000000000001</v>
      </c>
      <c r="B21">
        <v>74.2</v>
      </c>
      <c r="C21">
        <v>65.599999999999994</v>
      </c>
      <c r="D21" s="5">
        <f t="shared" si="3"/>
        <v>8.6000000000000085</v>
      </c>
      <c r="E21">
        <f t="shared" si="2"/>
        <v>8.2388000000002393</v>
      </c>
      <c r="L21">
        <v>195.71600000000001</v>
      </c>
      <c r="M21">
        <v>77.5</v>
      </c>
      <c r="N21">
        <v>65.5</v>
      </c>
      <c r="O21">
        <f t="shared" si="0"/>
        <v>12</v>
      </c>
      <c r="P21">
        <f t="shared" si="1"/>
        <v>11.422400000000206</v>
      </c>
    </row>
    <row r="22" spans="1:16" x14ac:dyDescent="0.2">
      <c r="A22">
        <v>163.06700000000001</v>
      </c>
      <c r="B22">
        <v>74.3</v>
      </c>
      <c r="C22">
        <v>65.599999999999994</v>
      </c>
      <c r="D22" s="5">
        <f t="shared" si="3"/>
        <v>8.7000000000000028</v>
      </c>
      <c r="E22">
        <f t="shared" si="2"/>
        <v>8.2780499999999506</v>
      </c>
      <c r="L22">
        <v>196.67</v>
      </c>
      <c r="M22">
        <v>77.8</v>
      </c>
      <c r="N22">
        <v>65.5</v>
      </c>
      <c r="O22">
        <f t="shared" si="0"/>
        <v>12.299999999999997</v>
      </c>
      <c r="P22">
        <f t="shared" si="1"/>
        <v>11.591099999999747</v>
      </c>
    </row>
    <row r="23" spans="1:16" x14ac:dyDescent="0.2">
      <c r="A23">
        <v>164.03100000000001</v>
      </c>
      <c r="B23">
        <v>74.3</v>
      </c>
      <c r="C23">
        <v>65.599999999999994</v>
      </c>
      <c r="D23" s="5">
        <f t="shared" si="3"/>
        <v>8.7000000000000028</v>
      </c>
      <c r="E23">
        <f t="shared" si="2"/>
        <v>8.3867999999999903</v>
      </c>
      <c r="L23">
        <v>197.62899999999999</v>
      </c>
      <c r="M23">
        <v>80.599999999999994</v>
      </c>
      <c r="N23">
        <v>65.5</v>
      </c>
      <c r="O23">
        <f t="shared" si="0"/>
        <v>15.099999999999994</v>
      </c>
      <c r="P23">
        <f t="shared" si="1"/>
        <v>13.13830000000004</v>
      </c>
    </row>
    <row r="24" spans="1:16" x14ac:dyDescent="0.2">
      <c r="A24">
        <v>164.994</v>
      </c>
      <c r="B24">
        <v>76.7</v>
      </c>
      <c r="C24">
        <v>65.599999999999994</v>
      </c>
      <c r="D24" s="5">
        <f t="shared" si="3"/>
        <v>11.100000000000009</v>
      </c>
      <c r="E24">
        <f t="shared" si="2"/>
        <v>9.5336999999999446</v>
      </c>
      <c r="L24">
        <v>198.59299999999999</v>
      </c>
      <c r="M24">
        <v>80.599999999999994</v>
      </c>
      <c r="N24">
        <v>65.5</v>
      </c>
      <c r="O24">
        <f t="shared" si="0"/>
        <v>15.099999999999994</v>
      </c>
      <c r="P24">
        <f t="shared" si="1"/>
        <v>14.556399999999973</v>
      </c>
    </row>
    <row r="25" spans="1:16" x14ac:dyDescent="0.2">
      <c r="A25">
        <v>165.947</v>
      </c>
      <c r="B25">
        <v>76.7</v>
      </c>
      <c r="C25">
        <v>65.599999999999994</v>
      </c>
      <c r="D25" s="5">
        <f t="shared" si="3"/>
        <v>11.100000000000009</v>
      </c>
      <c r="E25">
        <f t="shared" si="2"/>
        <v>10.578300000000041</v>
      </c>
      <c r="L25">
        <v>199.55500000000001</v>
      </c>
      <c r="M25">
        <v>80.5</v>
      </c>
      <c r="N25">
        <v>65.5</v>
      </c>
      <c r="O25">
        <f t="shared" si="0"/>
        <v>15</v>
      </c>
      <c r="P25">
        <f t="shared" si="1"/>
        <v>14.478100000000261</v>
      </c>
    </row>
    <row r="26" spans="1:16" x14ac:dyDescent="0.2">
      <c r="A26">
        <v>166.90700000000001</v>
      </c>
      <c r="B26">
        <v>76.8</v>
      </c>
      <c r="C26">
        <v>65.599999999999994</v>
      </c>
      <c r="D26" s="5">
        <f t="shared" si="3"/>
        <v>11.200000000000003</v>
      </c>
      <c r="E26">
        <f t="shared" si="2"/>
        <v>10.704000000000095</v>
      </c>
      <c r="L26">
        <v>200.50899999999999</v>
      </c>
      <c r="M26">
        <v>80.8</v>
      </c>
      <c r="N26">
        <v>65.5</v>
      </c>
      <c r="O26">
        <f t="shared" si="0"/>
        <v>15.299999999999997</v>
      </c>
      <c r="P26">
        <f t="shared" si="1"/>
        <v>14.453099999999685</v>
      </c>
    </row>
    <row r="27" spans="1:16" x14ac:dyDescent="0.2">
      <c r="A27">
        <v>167.87299999999999</v>
      </c>
      <c r="B27">
        <v>76.8</v>
      </c>
      <c r="C27">
        <v>65.599999999999994</v>
      </c>
      <c r="D27" s="5">
        <f t="shared" si="3"/>
        <v>11.200000000000003</v>
      </c>
      <c r="E27">
        <f t="shared" si="2"/>
        <v>10.819199999999777</v>
      </c>
      <c r="L27">
        <v>201.46899999999999</v>
      </c>
      <c r="M27">
        <v>81</v>
      </c>
      <c r="N27">
        <v>65.5</v>
      </c>
      <c r="O27">
        <f t="shared" si="0"/>
        <v>15.5</v>
      </c>
      <c r="P27">
        <f t="shared" si="1"/>
        <v>14.784000000000121</v>
      </c>
    </row>
    <row r="28" spans="1:16" x14ac:dyDescent="0.2">
      <c r="A28">
        <v>168.83199999999999</v>
      </c>
      <c r="B28">
        <v>77.2</v>
      </c>
      <c r="C28">
        <v>65.599999999999994</v>
      </c>
      <c r="D28" s="5">
        <f t="shared" si="3"/>
        <v>11.600000000000009</v>
      </c>
      <c r="E28">
        <f t="shared" si="2"/>
        <v>10.932600000000042</v>
      </c>
      <c r="L28">
        <v>202.43299999999999</v>
      </c>
      <c r="M28">
        <v>81.099999999999994</v>
      </c>
      <c r="N28">
        <v>65.5</v>
      </c>
      <c r="O28">
        <f t="shared" si="0"/>
        <v>15.599999999999994</v>
      </c>
      <c r="P28">
        <f t="shared" si="1"/>
        <v>14.990199999999977</v>
      </c>
    </row>
    <row r="29" spans="1:16" x14ac:dyDescent="0.2">
      <c r="A29">
        <v>169.78899999999999</v>
      </c>
      <c r="B29">
        <v>77.5</v>
      </c>
      <c r="C29">
        <v>65.599999999999994</v>
      </c>
      <c r="D29" s="5">
        <f t="shared" si="3"/>
        <v>11.900000000000006</v>
      </c>
      <c r="E29">
        <f t="shared" si="2"/>
        <v>11.244749999999932</v>
      </c>
      <c r="L29">
        <v>203.39599999999999</v>
      </c>
      <c r="M29">
        <v>81.099999999999994</v>
      </c>
      <c r="N29">
        <v>65.5</v>
      </c>
      <c r="O29">
        <f t="shared" si="0"/>
        <v>15.599999999999994</v>
      </c>
      <c r="P29">
        <f t="shared" si="1"/>
        <v>15.022799999999899</v>
      </c>
    </row>
    <row r="30" spans="1:16" x14ac:dyDescent="0.2">
      <c r="A30">
        <v>170.75399999999999</v>
      </c>
      <c r="B30">
        <v>77.8</v>
      </c>
      <c r="C30">
        <v>65.599999999999994</v>
      </c>
      <c r="D30" s="5">
        <f t="shared" si="3"/>
        <v>12.200000000000003</v>
      </c>
      <c r="E30">
        <f t="shared" si="2"/>
        <v>11.628250000000046</v>
      </c>
      <c r="L30">
        <v>204.35</v>
      </c>
      <c r="M30">
        <v>81.5</v>
      </c>
      <c r="N30">
        <v>65.5</v>
      </c>
      <c r="O30">
        <f t="shared" si="0"/>
        <v>16</v>
      </c>
      <c r="P30">
        <f t="shared" si="1"/>
        <v>15.073200000000119</v>
      </c>
    </row>
    <row r="31" spans="1:16" x14ac:dyDescent="0.2">
      <c r="A31">
        <v>171.71199999999999</v>
      </c>
      <c r="B31">
        <v>78</v>
      </c>
      <c r="C31">
        <v>65.599999999999994</v>
      </c>
      <c r="D31" s="5">
        <f t="shared" si="3"/>
        <v>12.400000000000006</v>
      </c>
      <c r="E31">
        <f t="shared" si="2"/>
        <v>11.783399999999984</v>
      </c>
      <c r="L31">
        <v>205.30699999999999</v>
      </c>
      <c r="M31">
        <v>81.8</v>
      </c>
      <c r="N31">
        <v>65.5</v>
      </c>
      <c r="O31">
        <f t="shared" si="0"/>
        <v>16.299999999999997</v>
      </c>
      <c r="P31">
        <f t="shared" si="1"/>
        <v>15.455549999999896</v>
      </c>
    </row>
    <row r="32" spans="1:16" x14ac:dyDescent="0.2">
      <c r="A32">
        <v>172.66900000000001</v>
      </c>
      <c r="B32">
        <v>78.099999999999994</v>
      </c>
      <c r="C32">
        <v>65.599999999999994</v>
      </c>
      <c r="D32" s="5">
        <f t="shared" si="3"/>
        <v>12.5</v>
      </c>
      <c r="E32">
        <f t="shared" si="2"/>
        <v>11.914650000000277</v>
      </c>
      <c r="L32">
        <v>206.274</v>
      </c>
      <c r="M32">
        <v>82</v>
      </c>
      <c r="N32">
        <v>65.5</v>
      </c>
      <c r="O32">
        <f t="shared" si="0"/>
        <v>16.5</v>
      </c>
      <c r="P32">
        <f t="shared" si="1"/>
        <v>15.858800000000212</v>
      </c>
    </row>
    <row r="33" spans="1:16" x14ac:dyDescent="0.2">
      <c r="A33">
        <v>173.62700000000001</v>
      </c>
      <c r="B33">
        <v>78.3</v>
      </c>
      <c r="C33">
        <v>65.599999999999994</v>
      </c>
      <c r="D33" s="5">
        <f t="shared" si="3"/>
        <v>12.700000000000003</v>
      </c>
      <c r="E33">
        <f t="shared" si="2"/>
        <v>12.070799999999981</v>
      </c>
      <c r="L33">
        <v>207.23099999999999</v>
      </c>
      <c r="M33">
        <v>82.2</v>
      </c>
      <c r="N33">
        <v>65.5</v>
      </c>
      <c r="O33">
        <f t="shared" si="0"/>
        <v>16.700000000000003</v>
      </c>
      <c r="P33">
        <f t="shared" si="1"/>
        <v>15.886199999999896</v>
      </c>
    </row>
    <row r="34" spans="1:16" x14ac:dyDescent="0.2">
      <c r="A34">
        <v>174.59299999999999</v>
      </c>
      <c r="B34">
        <v>78.400000000000006</v>
      </c>
      <c r="C34">
        <v>65.599999999999994</v>
      </c>
      <c r="D34" s="5">
        <f t="shared" si="3"/>
        <v>12.800000000000011</v>
      </c>
      <c r="E34">
        <f t="shared" si="2"/>
        <v>12.316499999999749</v>
      </c>
      <c r="L34">
        <v>208.18799999999999</v>
      </c>
      <c r="M34">
        <v>82.3</v>
      </c>
      <c r="N34">
        <v>65.5</v>
      </c>
      <c r="O34">
        <f t="shared" si="0"/>
        <v>16.799999999999997</v>
      </c>
      <c r="P34">
        <f t="shared" si="1"/>
        <v>16.029749999999893</v>
      </c>
    </row>
    <row r="35" spans="1:16" x14ac:dyDescent="0.2">
      <c r="A35">
        <v>175.55099999999999</v>
      </c>
      <c r="B35">
        <v>78.5</v>
      </c>
      <c r="C35">
        <v>65.599999999999994</v>
      </c>
      <c r="D35" s="5">
        <f t="shared" si="3"/>
        <v>12.900000000000006</v>
      </c>
      <c r="E35">
        <f t="shared" si="2"/>
        <v>12.310299999999987</v>
      </c>
      <c r="L35">
        <v>209.155</v>
      </c>
      <c r="M35">
        <v>82.3</v>
      </c>
      <c r="N35">
        <v>65.5</v>
      </c>
      <c r="O35">
        <f t="shared" si="0"/>
        <v>16.799999999999997</v>
      </c>
      <c r="P35">
        <f t="shared" si="1"/>
        <v>16.245600000000216</v>
      </c>
    </row>
    <row r="36" spans="1:16" x14ac:dyDescent="0.2">
      <c r="A36">
        <v>176.50800000000001</v>
      </c>
      <c r="B36">
        <v>78.599999999999994</v>
      </c>
      <c r="C36">
        <v>65.599999999999994</v>
      </c>
      <c r="D36" s="5">
        <f t="shared" si="3"/>
        <v>13</v>
      </c>
      <c r="E36">
        <f t="shared" si="2"/>
        <v>12.393150000000288</v>
      </c>
      <c r="L36">
        <v>210.113</v>
      </c>
      <c r="M36">
        <v>82.4</v>
      </c>
      <c r="N36">
        <v>65.5</v>
      </c>
      <c r="O36">
        <f t="shared" si="0"/>
        <v>16.900000000000006</v>
      </c>
      <c r="P36">
        <f t="shared" si="1"/>
        <v>16.142299999999974</v>
      </c>
    </row>
    <row r="37" spans="1:16" x14ac:dyDescent="0.2">
      <c r="A37">
        <v>177.47499999999999</v>
      </c>
      <c r="B37">
        <v>78.7</v>
      </c>
      <c r="C37">
        <v>65.599999999999994</v>
      </c>
      <c r="D37" s="5">
        <f t="shared" si="3"/>
        <v>13.100000000000009</v>
      </c>
      <c r="E37">
        <f t="shared" si="2"/>
        <v>12.619349999999802</v>
      </c>
      <c r="L37">
        <v>211.07</v>
      </c>
      <c r="M37">
        <v>82.4</v>
      </c>
      <c r="N37">
        <v>65.5</v>
      </c>
      <c r="O37">
        <f t="shared" si="0"/>
        <v>16.900000000000006</v>
      </c>
      <c r="P37">
        <f t="shared" si="1"/>
        <v>16.173299999999898</v>
      </c>
    </row>
    <row r="38" spans="1:16" x14ac:dyDescent="0.2">
      <c r="A38">
        <v>178.42699999999999</v>
      </c>
      <c r="B38">
        <v>78.8</v>
      </c>
      <c r="C38">
        <v>65.599999999999994</v>
      </c>
      <c r="D38" s="5">
        <f t="shared" si="3"/>
        <v>13.200000000000003</v>
      </c>
      <c r="E38">
        <f t="shared" si="2"/>
        <v>12.518799999999981</v>
      </c>
      <c r="L38">
        <v>212.029</v>
      </c>
      <c r="M38">
        <v>82.5</v>
      </c>
      <c r="N38">
        <v>65.5</v>
      </c>
      <c r="O38">
        <f t="shared" si="0"/>
        <v>17</v>
      </c>
      <c r="P38">
        <f t="shared" si="1"/>
        <v>16.255050000000058</v>
      </c>
    </row>
    <row r="39" spans="1:16" x14ac:dyDescent="0.2">
      <c r="A39">
        <v>179.38800000000001</v>
      </c>
      <c r="B39">
        <v>78.900000000000006</v>
      </c>
      <c r="C39">
        <v>65.599999999999994</v>
      </c>
      <c r="D39" s="5">
        <f t="shared" si="3"/>
        <v>13.300000000000011</v>
      </c>
      <c r="E39">
        <f t="shared" si="2"/>
        <v>12.733250000000176</v>
      </c>
      <c r="L39">
        <v>212.98699999999999</v>
      </c>
      <c r="M39">
        <v>82.5</v>
      </c>
      <c r="N39">
        <v>65.5</v>
      </c>
      <c r="O39">
        <f t="shared" si="0"/>
        <v>17</v>
      </c>
      <c r="P39">
        <f t="shared" si="1"/>
        <v>16.285999999999973</v>
      </c>
    </row>
    <row r="40" spans="1:16" x14ac:dyDescent="0.2">
      <c r="A40">
        <v>180.34800000000001</v>
      </c>
      <c r="B40">
        <v>79</v>
      </c>
      <c r="C40">
        <v>65.599999999999994</v>
      </c>
      <c r="D40" s="5">
        <f t="shared" si="3"/>
        <v>13.400000000000006</v>
      </c>
      <c r="E40">
        <f t="shared" si="2"/>
        <v>12.816000000000114</v>
      </c>
      <c r="L40">
        <v>213.95</v>
      </c>
      <c r="M40">
        <v>82.5</v>
      </c>
      <c r="N40">
        <v>65.5</v>
      </c>
      <c r="O40">
        <f t="shared" si="0"/>
        <v>17</v>
      </c>
      <c r="P40">
        <f t="shared" si="1"/>
        <v>16.370999999999896</v>
      </c>
    </row>
    <row r="41" spans="1:16" x14ac:dyDescent="0.2">
      <c r="A41">
        <v>181.31200000000001</v>
      </c>
      <c r="B41">
        <v>79.099999999999994</v>
      </c>
      <c r="C41">
        <v>65.599999999999994</v>
      </c>
      <c r="D41" s="5">
        <f t="shared" si="3"/>
        <v>13.5</v>
      </c>
      <c r="E41">
        <f t="shared" si="2"/>
        <v>12.965799999999984</v>
      </c>
      <c r="L41">
        <v>214.91</v>
      </c>
      <c r="M41">
        <v>82.5</v>
      </c>
      <c r="N41">
        <v>65.5</v>
      </c>
      <c r="O41">
        <f t="shared" si="0"/>
        <v>17</v>
      </c>
      <c r="P41">
        <f t="shared" si="1"/>
        <v>16.320000000000135</v>
      </c>
    </row>
    <row r="42" spans="1:16" x14ac:dyDescent="0.2">
      <c r="A42">
        <v>182.274</v>
      </c>
      <c r="B42">
        <v>79.2</v>
      </c>
      <c r="C42">
        <v>65.599999999999994</v>
      </c>
      <c r="D42" s="5">
        <f t="shared" si="3"/>
        <v>13.600000000000009</v>
      </c>
      <c r="E42">
        <f t="shared" si="2"/>
        <v>13.035099999999856</v>
      </c>
      <c r="L42">
        <v>215.86799999999999</v>
      </c>
      <c r="M42">
        <v>82.5</v>
      </c>
      <c r="N42">
        <v>65.5</v>
      </c>
      <c r="O42">
        <f t="shared" si="0"/>
        <v>17</v>
      </c>
      <c r="P42">
        <f t="shared" si="1"/>
        <v>16.285999999999973</v>
      </c>
    </row>
    <row r="43" spans="1:16" x14ac:dyDescent="0.2">
      <c r="A43">
        <v>183.22800000000001</v>
      </c>
      <c r="B43">
        <v>79.2</v>
      </c>
      <c r="C43">
        <v>65.599999999999994</v>
      </c>
      <c r="D43" s="5">
        <f t="shared" si="3"/>
        <v>13.600000000000009</v>
      </c>
      <c r="E43">
        <f t="shared" si="2"/>
        <v>12.974400000000113</v>
      </c>
      <c r="L43">
        <v>216.83600000000001</v>
      </c>
      <c r="M43">
        <v>82.1</v>
      </c>
      <c r="N43">
        <v>65.5</v>
      </c>
      <c r="O43">
        <f t="shared" si="0"/>
        <v>16.599999999999994</v>
      </c>
      <c r="P43">
        <f t="shared" si="1"/>
        <v>16.262400000000294</v>
      </c>
    </row>
    <row r="44" spans="1:16" x14ac:dyDescent="0.2">
      <c r="A44">
        <v>184.18700000000001</v>
      </c>
      <c r="B44">
        <v>79.3</v>
      </c>
      <c r="C44">
        <v>65.599999999999994</v>
      </c>
      <c r="D44" s="5">
        <f t="shared" si="3"/>
        <v>13.700000000000003</v>
      </c>
      <c r="E44">
        <f t="shared" si="2"/>
        <v>13.090350000000049</v>
      </c>
      <c r="L44">
        <v>217.79</v>
      </c>
      <c r="M44">
        <v>81.7</v>
      </c>
      <c r="N44">
        <v>65.5</v>
      </c>
      <c r="O44">
        <f t="shared" si="0"/>
        <v>16.200000000000003</v>
      </c>
      <c r="P44">
        <f t="shared" si="1"/>
        <v>15.645599999999659</v>
      </c>
    </row>
    <row r="45" spans="1:16" x14ac:dyDescent="0.2">
      <c r="A45">
        <v>185.15100000000001</v>
      </c>
      <c r="B45">
        <v>79.3</v>
      </c>
      <c r="C45">
        <v>65.599999999999994</v>
      </c>
      <c r="D45" s="5">
        <f t="shared" si="3"/>
        <v>13.700000000000003</v>
      </c>
      <c r="E45">
        <f t="shared" si="2"/>
        <v>13.206799999999983</v>
      </c>
      <c r="L45">
        <v>218.749</v>
      </c>
      <c r="M45">
        <v>81.5</v>
      </c>
      <c r="N45">
        <v>65.5</v>
      </c>
      <c r="O45">
        <f t="shared" si="0"/>
        <v>16</v>
      </c>
      <c r="P45">
        <f t="shared" si="1"/>
        <v>15.439900000000053</v>
      </c>
    </row>
    <row r="46" spans="1:16" x14ac:dyDescent="0.2">
      <c r="A46">
        <v>186.114</v>
      </c>
      <c r="B46">
        <v>79.400000000000006</v>
      </c>
      <c r="C46">
        <v>65.599999999999994</v>
      </c>
      <c r="D46" s="5">
        <f t="shared" si="3"/>
        <v>13.800000000000011</v>
      </c>
      <c r="E46">
        <f t="shared" si="2"/>
        <v>13.241249999999923</v>
      </c>
      <c r="L46">
        <v>219.708</v>
      </c>
      <c r="M46">
        <v>81.2</v>
      </c>
      <c r="N46">
        <v>65.5</v>
      </c>
      <c r="O46">
        <f t="shared" si="0"/>
        <v>15.700000000000003</v>
      </c>
      <c r="P46">
        <f t="shared" si="1"/>
        <v>15.200150000000052</v>
      </c>
    </row>
    <row r="47" spans="1:16" x14ac:dyDescent="0.2">
      <c r="A47">
        <v>187.071</v>
      </c>
      <c r="B47">
        <v>79.400000000000006</v>
      </c>
      <c r="C47">
        <v>65.599999999999994</v>
      </c>
      <c r="D47" s="5">
        <f t="shared" si="3"/>
        <v>13.800000000000011</v>
      </c>
      <c r="E47">
        <f t="shared" si="2"/>
        <v>13.206599999999924</v>
      </c>
      <c r="L47">
        <v>220.673</v>
      </c>
      <c r="M47">
        <v>81.099999999999994</v>
      </c>
      <c r="N47">
        <v>65.5</v>
      </c>
      <c r="O47">
        <f t="shared" si="0"/>
        <v>15.599999999999994</v>
      </c>
      <c r="P47">
        <f t="shared" si="1"/>
        <v>15.102250000000051</v>
      </c>
    </row>
    <row r="48" spans="1:16" x14ac:dyDescent="0.2">
      <c r="A48">
        <v>188.02699999999999</v>
      </c>
      <c r="B48">
        <v>79.400000000000006</v>
      </c>
      <c r="C48">
        <v>65.599999999999994</v>
      </c>
      <c r="D48" s="5">
        <f t="shared" si="3"/>
        <v>13.800000000000011</v>
      </c>
      <c r="E48">
        <f t="shared" si="2"/>
        <v>13.192799999999858</v>
      </c>
      <c r="L48">
        <v>221.63</v>
      </c>
      <c r="M48">
        <v>80.900000000000006</v>
      </c>
      <c r="N48">
        <v>65.5</v>
      </c>
      <c r="O48">
        <f t="shared" si="0"/>
        <v>15.400000000000006</v>
      </c>
      <c r="P48">
        <f t="shared" si="1"/>
        <v>14.833499999999901</v>
      </c>
    </row>
    <row r="49" spans="1:16" x14ac:dyDescent="0.2">
      <c r="A49">
        <v>188.994</v>
      </c>
      <c r="B49">
        <v>79.400000000000006</v>
      </c>
      <c r="C49">
        <v>65.599999999999994</v>
      </c>
      <c r="D49" s="5">
        <f t="shared" si="3"/>
        <v>13.800000000000011</v>
      </c>
      <c r="E49">
        <f t="shared" si="2"/>
        <v>13.34460000000019</v>
      </c>
      <c r="L49">
        <v>222.58799999999999</v>
      </c>
      <c r="M49">
        <v>80.5</v>
      </c>
      <c r="N49">
        <v>65.5</v>
      </c>
      <c r="O49">
        <f t="shared" si="0"/>
        <v>15</v>
      </c>
      <c r="P49">
        <f t="shared" si="1"/>
        <v>14.561599999999979</v>
      </c>
    </row>
    <row r="50" spans="1:16" x14ac:dyDescent="0.2">
      <c r="A50">
        <v>189.95</v>
      </c>
      <c r="B50">
        <v>79.400000000000006</v>
      </c>
      <c r="C50">
        <v>65.599999999999994</v>
      </c>
      <c r="D50" s="5">
        <f t="shared" si="3"/>
        <v>13.800000000000011</v>
      </c>
      <c r="E50">
        <f t="shared" si="2"/>
        <v>13.192799999999858</v>
      </c>
      <c r="L50">
        <v>223.553</v>
      </c>
      <c r="M50">
        <v>78</v>
      </c>
      <c r="N50">
        <v>65.5</v>
      </c>
      <c r="O50">
        <f t="shared" si="0"/>
        <v>12.5</v>
      </c>
      <c r="P50">
        <f t="shared" si="1"/>
        <v>13.268750000000047</v>
      </c>
    </row>
    <row r="51" spans="1:16" x14ac:dyDescent="0.2">
      <c r="A51">
        <v>190.90700000000001</v>
      </c>
      <c r="B51">
        <v>79</v>
      </c>
      <c r="C51">
        <v>65.599999999999994</v>
      </c>
      <c r="D51" s="5">
        <f t="shared" si="3"/>
        <v>13.400000000000006</v>
      </c>
      <c r="E51">
        <f t="shared" si="2"/>
        <v>13.015200000000307</v>
      </c>
      <c r="L51">
        <v>224.512</v>
      </c>
      <c r="M51">
        <v>78.099999999999994</v>
      </c>
      <c r="N51">
        <v>65.5</v>
      </c>
      <c r="O51">
        <f t="shared" si="0"/>
        <v>12.599999999999994</v>
      </c>
      <c r="P51">
        <f t="shared" si="1"/>
        <v>12.035450000000036</v>
      </c>
    </row>
    <row r="52" spans="1:16" x14ac:dyDescent="0.2">
      <c r="A52">
        <v>191.86699999999999</v>
      </c>
      <c r="B52">
        <v>78.7</v>
      </c>
      <c r="C52">
        <v>65.599999999999994</v>
      </c>
      <c r="D52" s="5">
        <f t="shared" si="3"/>
        <v>13.100000000000009</v>
      </c>
      <c r="E52">
        <f t="shared" si="2"/>
        <v>12.719999999999736</v>
      </c>
      <c r="L52">
        <v>225.46700000000001</v>
      </c>
      <c r="M52">
        <v>78.099999999999994</v>
      </c>
      <c r="N52">
        <v>65.5</v>
      </c>
      <c r="O52">
        <f t="shared" si="0"/>
        <v>12.599999999999994</v>
      </c>
      <c r="P52">
        <f t="shared" si="1"/>
        <v>12.033000000000152</v>
      </c>
    </row>
    <row r="53" spans="1:16" x14ac:dyDescent="0.2">
      <c r="A53">
        <v>192.83199999999999</v>
      </c>
      <c r="B53">
        <v>78.5</v>
      </c>
      <c r="C53">
        <v>65.599999999999994</v>
      </c>
      <c r="D53" s="5">
        <f t="shared" si="3"/>
        <v>12.900000000000006</v>
      </c>
      <c r="E53">
        <f t="shared" si="2"/>
        <v>12.545000000000051</v>
      </c>
      <c r="L53">
        <v>226.43600000000001</v>
      </c>
      <c r="M53">
        <v>77.8</v>
      </c>
      <c r="N53">
        <v>65.5</v>
      </c>
      <c r="O53">
        <f t="shared" si="0"/>
        <v>12.299999999999997</v>
      </c>
      <c r="P53">
        <f t="shared" si="1"/>
        <v>12.064049999999922</v>
      </c>
    </row>
    <row r="54" spans="1:16" x14ac:dyDescent="0.2">
      <c r="A54">
        <v>193.78899999999999</v>
      </c>
      <c r="B54">
        <v>78.3</v>
      </c>
      <c r="C54">
        <v>65.599999999999994</v>
      </c>
      <c r="D54" s="5">
        <f t="shared" si="3"/>
        <v>12.700000000000003</v>
      </c>
      <c r="E54">
        <f t="shared" si="2"/>
        <v>12.249599999999923</v>
      </c>
      <c r="L54">
        <v>227.39400000000001</v>
      </c>
      <c r="M54">
        <v>77.599999999999994</v>
      </c>
      <c r="N54">
        <v>65.5</v>
      </c>
      <c r="O54">
        <f t="shared" si="0"/>
        <v>12.099999999999994</v>
      </c>
      <c r="P54">
        <f t="shared" si="1"/>
        <v>11.687599999999977</v>
      </c>
    </row>
    <row r="55" spans="1:16" x14ac:dyDescent="0.2">
      <c r="A55">
        <v>194.74799999999999</v>
      </c>
      <c r="B55">
        <v>78.2</v>
      </c>
      <c r="C55">
        <v>65.599999999999994</v>
      </c>
      <c r="D55" s="5">
        <f t="shared" si="3"/>
        <v>12.600000000000009</v>
      </c>
      <c r="E55">
        <f t="shared" si="2"/>
        <v>12.131350000000046</v>
      </c>
      <c r="L55">
        <v>228.35599999999999</v>
      </c>
      <c r="M55">
        <v>77.5</v>
      </c>
      <c r="N55">
        <v>65.5</v>
      </c>
      <c r="O55">
        <f t="shared" si="0"/>
        <v>12</v>
      </c>
      <c r="P55">
        <f t="shared" si="1"/>
        <v>11.592099999999865</v>
      </c>
    </row>
    <row r="56" spans="1:16" x14ac:dyDescent="0.2">
      <c r="A56">
        <v>195.70699999999999</v>
      </c>
      <c r="B56">
        <v>78.099999999999994</v>
      </c>
      <c r="C56">
        <v>65.599999999999994</v>
      </c>
      <c r="D56" s="5">
        <f t="shared" si="3"/>
        <v>12.5</v>
      </c>
      <c r="E56">
        <f t="shared" si="2"/>
        <v>12.035450000000044</v>
      </c>
      <c r="L56">
        <v>229.30699999999999</v>
      </c>
      <c r="M56">
        <v>77.3</v>
      </c>
      <c r="N56">
        <v>65.5</v>
      </c>
      <c r="O56">
        <f t="shared" si="0"/>
        <v>11.799999999999997</v>
      </c>
      <c r="P56">
        <f t="shared" si="1"/>
        <v>11.31689999999992</v>
      </c>
    </row>
    <row r="57" spans="1:16" x14ac:dyDescent="0.2">
      <c r="A57">
        <v>196.66900000000001</v>
      </c>
      <c r="B57">
        <v>78</v>
      </c>
      <c r="C57">
        <v>65.599999999999994</v>
      </c>
      <c r="D57" s="5">
        <f t="shared" si="3"/>
        <v>12.400000000000006</v>
      </c>
      <c r="E57">
        <f t="shared" si="2"/>
        <v>11.976900000000221</v>
      </c>
      <c r="L57">
        <v>230.27600000000001</v>
      </c>
      <c r="M57">
        <v>77.2</v>
      </c>
      <c r="N57">
        <v>65.5</v>
      </c>
      <c r="O57">
        <f t="shared" si="0"/>
        <v>11.700000000000003</v>
      </c>
      <c r="P57">
        <f t="shared" si="1"/>
        <v>11.385750000000264</v>
      </c>
    </row>
    <row r="58" spans="1:16" x14ac:dyDescent="0.2">
      <c r="A58">
        <v>197.62899999999999</v>
      </c>
      <c r="B58">
        <v>77.900000000000006</v>
      </c>
      <c r="C58">
        <v>65.599999999999994</v>
      </c>
      <c r="D58" s="5">
        <f t="shared" si="3"/>
        <v>12.300000000000011</v>
      </c>
      <c r="E58">
        <f t="shared" si="2"/>
        <v>11.855999999999755</v>
      </c>
      <c r="L58">
        <v>231.232</v>
      </c>
      <c r="M58">
        <v>77.099999999999994</v>
      </c>
      <c r="N58">
        <v>65.5</v>
      </c>
      <c r="O58">
        <f t="shared" si="0"/>
        <v>11.599999999999994</v>
      </c>
      <c r="P58">
        <f t="shared" si="1"/>
        <v>11.137399999999868</v>
      </c>
    </row>
    <row r="59" spans="1:16" x14ac:dyDescent="0.2">
      <c r="A59">
        <v>198.59299999999999</v>
      </c>
      <c r="B59">
        <v>77.5</v>
      </c>
      <c r="C59">
        <v>65.599999999999994</v>
      </c>
      <c r="D59" s="5">
        <f t="shared" si="3"/>
        <v>11.900000000000006</v>
      </c>
      <c r="E59">
        <f t="shared" si="2"/>
        <v>11.664399999999992</v>
      </c>
      <c r="L59">
        <v>232.19200000000001</v>
      </c>
      <c r="M59">
        <v>76.7</v>
      </c>
      <c r="N59">
        <v>65.5</v>
      </c>
      <c r="O59">
        <f t="shared" si="0"/>
        <v>11.200000000000003</v>
      </c>
      <c r="P59">
        <f t="shared" si="1"/>
        <v>10.94400000000009</v>
      </c>
    </row>
    <row r="60" spans="1:16" x14ac:dyDescent="0.2">
      <c r="A60">
        <v>199.55500000000001</v>
      </c>
      <c r="B60">
        <v>77.099999999999994</v>
      </c>
      <c r="C60">
        <v>65.599999999999994</v>
      </c>
      <c r="D60" s="5">
        <f t="shared" si="3"/>
        <v>11.5</v>
      </c>
      <c r="E60">
        <f t="shared" si="2"/>
        <v>11.255400000000208</v>
      </c>
      <c r="L60">
        <v>233.15600000000001</v>
      </c>
      <c r="M60">
        <v>76.400000000000006</v>
      </c>
      <c r="N60">
        <v>65.5</v>
      </c>
      <c r="O60">
        <f t="shared" si="0"/>
        <v>10.900000000000006</v>
      </c>
      <c r="P60">
        <f t="shared" si="1"/>
        <v>10.65219999999999</v>
      </c>
    </row>
    <row r="61" spans="1:16" x14ac:dyDescent="0.2">
      <c r="A61">
        <v>200.50899999999999</v>
      </c>
      <c r="B61">
        <v>76.900000000000006</v>
      </c>
      <c r="C61">
        <v>65.599999999999994</v>
      </c>
      <c r="D61" s="5">
        <f t="shared" si="3"/>
        <v>11.300000000000011</v>
      </c>
      <c r="E61">
        <f t="shared" si="2"/>
        <v>10.875599999999769</v>
      </c>
      <c r="L61">
        <v>234.107</v>
      </c>
      <c r="M61">
        <v>76.099999999999994</v>
      </c>
      <c r="N61">
        <v>65.5</v>
      </c>
      <c r="O61">
        <f t="shared" si="0"/>
        <v>10.599999999999994</v>
      </c>
      <c r="P61">
        <f t="shared" si="1"/>
        <v>10.223249999999929</v>
      </c>
    </row>
    <row r="62" spans="1:16" x14ac:dyDescent="0.2">
      <c r="A62">
        <v>201.46899999999999</v>
      </c>
      <c r="B62">
        <v>76.7</v>
      </c>
      <c r="C62">
        <v>65.599999999999994</v>
      </c>
      <c r="D62" s="5">
        <f t="shared" si="3"/>
        <v>11.100000000000009</v>
      </c>
      <c r="E62">
        <f t="shared" si="2"/>
        <v>10.752000000000098</v>
      </c>
      <c r="L62">
        <v>235.07</v>
      </c>
      <c r="M62">
        <v>75.900000000000006</v>
      </c>
      <c r="N62">
        <v>65.5</v>
      </c>
      <c r="O62">
        <f t="shared" si="0"/>
        <v>10.400000000000006</v>
      </c>
      <c r="P62">
        <f t="shared" si="1"/>
        <v>10.111499999999936</v>
      </c>
    </row>
    <row r="63" spans="1:16" x14ac:dyDescent="0.2">
      <c r="A63">
        <v>202.43299999999999</v>
      </c>
      <c r="B63">
        <v>76.5</v>
      </c>
      <c r="C63">
        <v>65.599999999999994</v>
      </c>
      <c r="D63" s="5">
        <f t="shared" si="3"/>
        <v>10.900000000000006</v>
      </c>
      <c r="E63">
        <f t="shared" si="2"/>
        <v>10.603999999999992</v>
      </c>
      <c r="L63">
        <v>236.03100000000001</v>
      </c>
      <c r="M63">
        <v>75.7</v>
      </c>
      <c r="N63">
        <v>65.5</v>
      </c>
      <c r="O63">
        <f t="shared" si="0"/>
        <v>10.200000000000003</v>
      </c>
      <c r="P63">
        <f t="shared" si="1"/>
        <v>9.8983000000001358</v>
      </c>
    </row>
    <row r="64" spans="1:16" x14ac:dyDescent="0.2">
      <c r="A64">
        <v>203.387</v>
      </c>
      <c r="B64">
        <v>76.400000000000006</v>
      </c>
      <c r="C64">
        <v>65.599999999999994</v>
      </c>
      <c r="D64" s="5">
        <f t="shared" si="3"/>
        <v>10.800000000000011</v>
      </c>
      <c r="E64">
        <f t="shared" si="2"/>
        <v>10.350900000000092</v>
      </c>
      <c r="L64">
        <v>236.989</v>
      </c>
      <c r="M64">
        <v>75.2</v>
      </c>
      <c r="N64">
        <v>65.5</v>
      </c>
      <c r="O64">
        <f t="shared" si="0"/>
        <v>9.7000000000000028</v>
      </c>
      <c r="P64">
        <f t="shared" si="1"/>
        <v>9.5320999999999874</v>
      </c>
    </row>
    <row r="65" spans="1:16" x14ac:dyDescent="0.2">
      <c r="A65">
        <v>204.34899999999999</v>
      </c>
      <c r="B65">
        <v>76.2</v>
      </c>
      <c r="C65">
        <v>65.599999999999994</v>
      </c>
      <c r="D65" s="5">
        <f t="shared" si="3"/>
        <v>10.600000000000009</v>
      </c>
      <c r="E65">
        <f t="shared" si="2"/>
        <v>10.293399999999894</v>
      </c>
      <c r="L65">
        <v>237.95400000000001</v>
      </c>
      <c r="M65">
        <v>74.8</v>
      </c>
      <c r="N65">
        <v>65.5</v>
      </c>
      <c r="O65">
        <f t="shared" si="0"/>
        <v>9.2999999999999972</v>
      </c>
      <c r="P65">
        <f t="shared" si="1"/>
        <v>9.1675000000000324</v>
      </c>
    </row>
    <row r="66" spans="1:16" x14ac:dyDescent="0.2">
      <c r="A66">
        <v>205.30699999999999</v>
      </c>
      <c r="B66">
        <v>76.099999999999994</v>
      </c>
      <c r="C66">
        <v>65.599999999999994</v>
      </c>
      <c r="D66" s="5">
        <f t="shared" si="3"/>
        <v>10.5</v>
      </c>
      <c r="E66">
        <f t="shared" si="2"/>
        <v>10.106899999999987</v>
      </c>
      <c r="L66">
        <v>238.91200000000001</v>
      </c>
      <c r="M66">
        <v>74.5</v>
      </c>
      <c r="N66">
        <v>65.5</v>
      </c>
      <c r="O66">
        <f t="shared" ref="O66:O124" si="4">M66-N66</f>
        <v>9</v>
      </c>
      <c r="P66">
        <f t="shared" ref="P66:P129" si="5">(O66+O65)*(L66-L65)/2</f>
        <v>8.7656999999999847</v>
      </c>
    </row>
    <row r="67" spans="1:16" x14ac:dyDescent="0.2">
      <c r="A67">
        <v>209.155</v>
      </c>
      <c r="B67">
        <v>73.900000000000006</v>
      </c>
      <c r="C67">
        <v>65.599999999999994</v>
      </c>
      <c r="D67" s="5">
        <f t="shared" ref="D67:D124" si="6">B67-C67</f>
        <v>8.3000000000000114</v>
      </c>
      <c r="E67">
        <f t="shared" si="2"/>
        <v>36.171200000000148</v>
      </c>
      <c r="L67">
        <v>239.87200000000001</v>
      </c>
      <c r="M67">
        <v>74.3</v>
      </c>
      <c r="N67">
        <v>65.5</v>
      </c>
      <c r="O67">
        <f t="shared" si="4"/>
        <v>8.7999999999999972</v>
      </c>
      <c r="P67">
        <f t="shared" si="5"/>
        <v>8.5440000000000698</v>
      </c>
    </row>
    <row r="68" spans="1:16" x14ac:dyDescent="0.2">
      <c r="A68">
        <v>210.114</v>
      </c>
      <c r="B68">
        <v>74.099999999999994</v>
      </c>
      <c r="C68">
        <v>65.599999999999994</v>
      </c>
      <c r="D68" s="5">
        <f t="shared" si="6"/>
        <v>8.5</v>
      </c>
      <c r="E68">
        <f t="shared" ref="E68:E116" si="7">(D68+D67)*(A68-A67)/2</f>
        <v>8.0556000000000321</v>
      </c>
      <c r="L68">
        <v>240.83600000000001</v>
      </c>
      <c r="M68">
        <v>74.099999999999994</v>
      </c>
      <c r="N68">
        <v>65.5</v>
      </c>
      <c r="O68">
        <f t="shared" si="4"/>
        <v>8.5999999999999943</v>
      </c>
      <c r="P68">
        <f t="shared" si="5"/>
        <v>8.3867999999999832</v>
      </c>
    </row>
    <row r="69" spans="1:16" x14ac:dyDescent="0.2">
      <c r="A69">
        <v>211.071</v>
      </c>
      <c r="B69">
        <v>74.2</v>
      </c>
      <c r="C69">
        <v>65.599999999999994</v>
      </c>
      <c r="D69" s="5">
        <f t="shared" si="6"/>
        <v>8.6000000000000085</v>
      </c>
      <c r="E69">
        <f t="shared" si="7"/>
        <v>8.1823499999999498</v>
      </c>
      <c r="L69">
        <v>241.79400000000001</v>
      </c>
      <c r="M69">
        <v>74</v>
      </c>
      <c r="N69">
        <v>65.5</v>
      </c>
      <c r="O69">
        <f t="shared" si="4"/>
        <v>8.5</v>
      </c>
      <c r="P69">
        <f t="shared" si="5"/>
        <v>8.1908999999999832</v>
      </c>
    </row>
    <row r="70" spans="1:16" x14ac:dyDescent="0.2">
      <c r="A70">
        <v>212.029</v>
      </c>
      <c r="B70">
        <v>73.7</v>
      </c>
      <c r="C70">
        <v>65.599999999999994</v>
      </c>
      <c r="D70" s="5">
        <f t="shared" si="6"/>
        <v>8.1000000000000085</v>
      </c>
      <c r="E70">
        <f t="shared" si="7"/>
        <v>7.9992999999999945</v>
      </c>
      <c r="L70">
        <v>242.751</v>
      </c>
      <c r="M70">
        <v>73.8</v>
      </c>
      <c r="N70">
        <v>65.5</v>
      </c>
      <c r="O70">
        <f t="shared" si="4"/>
        <v>8.2999999999999972</v>
      </c>
      <c r="P70">
        <f t="shared" si="5"/>
        <v>8.0387999999999451</v>
      </c>
    </row>
    <row r="71" spans="1:16" x14ac:dyDescent="0.2">
      <c r="A71">
        <v>212.98699999999999</v>
      </c>
      <c r="B71">
        <v>73.599999999999994</v>
      </c>
      <c r="C71">
        <v>65.599999999999994</v>
      </c>
      <c r="D71" s="5">
        <f t="shared" si="6"/>
        <v>8</v>
      </c>
      <c r="E71">
        <f t="shared" si="7"/>
        <v>7.7118999999999911</v>
      </c>
      <c r="L71">
        <v>243.708</v>
      </c>
      <c r="M71">
        <v>73.7</v>
      </c>
      <c r="N71">
        <v>65.5</v>
      </c>
      <c r="O71">
        <f t="shared" si="4"/>
        <v>8.2000000000000028</v>
      </c>
      <c r="P71">
        <f t="shared" si="5"/>
        <v>7.8952499999999475</v>
      </c>
    </row>
    <row r="72" spans="1:16" x14ac:dyDescent="0.2">
      <c r="A72">
        <v>213.95</v>
      </c>
      <c r="B72">
        <v>73.400000000000006</v>
      </c>
      <c r="C72">
        <v>65.599999999999994</v>
      </c>
      <c r="D72" s="5">
        <f t="shared" si="6"/>
        <v>7.8000000000000114</v>
      </c>
      <c r="E72">
        <f t="shared" si="7"/>
        <v>7.6076999999999568</v>
      </c>
      <c r="L72">
        <v>244.667</v>
      </c>
      <c r="M72">
        <v>73.2</v>
      </c>
      <c r="N72">
        <v>65.5</v>
      </c>
      <c r="O72">
        <f t="shared" si="4"/>
        <v>7.7000000000000028</v>
      </c>
      <c r="P72">
        <f t="shared" si="5"/>
        <v>7.624050000000028</v>
      </c>
    </row>
    <row r="73" spans="1:16" x14ac:dyDescent="0.2">
      <c r="A73">
        <v>214.91</v>
      </c>
      <c r="B73">
        <v>73.3</v>
      </c>
      <c r="C73">
        <v>65.599999999999994</v>
      </c>
      <c r="D73" s="5">
        <f t="shared" si="6"/>
        <v>7.7000000000000028</v>
      </c>
      <c r="E73">
        <f t="shared" si="7"/>
        <v>7.4400000000000688</v>
      </c>
      <c r="L73">
        <v>245.63300000000001</v>
      </c>
      <c r="M73">
        <v>72.8</v>
      </c>
      <c r="N73">
        <v>65.5</v>
      </c>
      <c r="O73">
        <f t="shared" si="4"/>
        <v>7.2999999999999972</v>
      </c>
      <c r="P73">
        <f t="shared" si="5"/>
        <v>7.2450000000000614</v>
      </c>
    </row>
    <row r="74" spans="1:16" x14ac:dyDescent="0.2">
      <c r="A74">
        <v>215.86799999999999</v>
      </c>
      <c r="B74">
        <v>73.2</v>
      </c>
      <c r="C74">
        <v>65.599999999999994</v>
      </c>
      <c r="D74" s="5">
        <f t="shared" si="6"/>
        <v>7.6000000000000085</v>
      </c>
      <c r="E74">
        <f t="shared" si="7"/>
        <v>7.3286999999999933</v>
      </c>
      <c r="L74">
        <v>246.589</v>
      </c>
      <c r="M74">
        <v>72.599999999999994</v>
      </c>
      <c r="N74">
        <v>65.5</v>
      </c>
      <c r="O74">
        <f t="shared" si="4"/>
        <v>7.0999999999999943</v>
      </c>
      <c r="P74">
        <f t="shared" si="5"/>
        <v>6.8831999999999161</v>
      </c>
    </row>
    <row r="75" spans="1:16" x14ac:dyDescent="0.2">
      <c r="A75">
        <v>216.827</v>
      </c>
      <c r="B75">
        <v>73.099999999999994</v>
      </c>
      <c r="C75">
        <v>65.599999999999994</v>
      </c>
      <c r="D75" s="5">
        <f t="shared" si="6"/>
        <v>7.5</v>
      </c>
      <c r="E75">
        <f t="shared" si="7"/>
        <v>7.2404500000000285</v>
      </c>
      <c r="L75">
        <v>247.55099999999999</v>
      </c>
      <c r="M75">
        <v>72.400000000000006</v>
      </c>
      <c r="N75">
        <v>65.5</v>
      </c>
      <c r="O75">
        <f t="shared" si="4"/>
        <v>6.9000000000000057</v>
      </c>
      <c r="P75">
        <f t="shared" si="5"/>
        <v>6.7339999999999236</v>
      </c>
    </row>
    <row r="76" spans="1:16" x14ac:dyDescent="0.2">
      <c r="A76">
        <v>218.75</v>
      </c>
      <c r="B76">
        <v>72.3</v>
      </c>
      <c r="C76">
        <v>65.599999999999994</v>
      </c>
      <c r="D76" s="5">
        <f t="shared" si="6"/>
        <v>6.7000000000000028</v>
      </c>
      <c r="E76">
        <f t="shared" si="7"/>
        <v>13.653300000000016</v>
      </c>
      <c r="L76">
        <v>248.512</v>
      </c>
      <c r="M76">
        <v>71.900000000000006</v>
      </c>
      <c r="N76">
        <v>65.5</v>
      </c>
      <c r="O76">
        <f t="shared" si="4"/>
        <v>6.4000000000000057</v>
      </c>
      <c r="P76">
        <f t="shared" si="5"/>
        <v>6.3906500000000905</v>
      </c>
    </row>
    <row r="77" spans="1:16" x14ac:dyDescent="0.2">
      <c r="A77">
        <v>219.708</v>
      </c>
      <c r="B77">
        <v>72.3</v>
      </c>
      <c r="C77">
        <v>65.599999999999994</v>
      </c>
      <c r="D77" s="5">
        <f t="shared" si="6"/>
        <v>6.7000000000000028</v>
      </c>
      <c r="E77">
        <f t="shared" si="7"/>
        <v>6.4185999999999916</v>
      </c>
      <c r="L77">
        <v>249.47300000000001</v>
      </c>
      <c r="M77">
        <v>71.7</v>
      </c>
      <c r="N77">
        <v>65.5</v>
      </c>
      <c r="O77">
        <f t="shared" si="4"/>
        <v>6.2000000000000028</v>
      </c>
      <c r="P77">
        <f t="shared" si="5"/>
        <v>6.0543000000000839</v>
      </c>
    </row>
    <row r="78" spans="1:16" x14ac:dyDescent="0.2">
      <c r="A78">
        <v>220.673</v>
      </c>
      <c r="B78">
        <v>72.2</v>
      </c>
      <c r="C78">
        <v>65.599999999999994</v>
      </c>
      <c r="D78" s="5">
        <f t="shared" si="6"/>
        <v>6.6000000000000085</v>
      </c>
      <c r="E78">
        <f t="shared" si="7"/>
        <v>6.4172500000000285</v>
      </c>
      <c r="L78">
        <v>250.42699999999999</v>
      </c>
      <c r="M78">
        <v>71.5</v>
      </c>
      <c r="N78">
        <v>65.5</v>
      </c>
      <c r="O78">
        <f t="shared" si="4"/>
        <v>6</v>
      </c>
      <c r="P78">
        <f t="shared" si="5"/>
        <v>5.8193999999998756</v>
      </c>
    </row>
    <row r="79" spans="1:16" x14ac:dyDescent="0.2">
      <c r="A79">
        <v>221.63</v>
      </c>
      <c r="B79">
        <v>72.099999999999994</v>
      </c>
      <c r="C79">
        <v>65.599999999999994</v>
      </c>
      <c r="D79" s="5">
        <f t="shared" si="6"/>
        <v>6.5</v>
      </c>
      <c r="E79">
        <f t="shared" si="7"/>
        <v>6.2683499999999626</v>
      </c>
      <c r="L79">
        <v>251.38800000000001</v>
      </c>
      <c r="M79">
        <v>71.400000000000006</v>
      </c>
      <c r="N79">
        <v>65.5</v>
      </c>
      <c r="O79">
        <f t="shared" si="4"/>
        <v>5.9000000000000057</v>
      </c>
      <c r="P79">
        <f t="shared" si="5"/>
        <v>5.7179500000000782</v>
      </c>
    </row>
    <row r="80" spans="1:16" x14ac:dyDescent="0.2">
      <c r="A80">
        <v>222.589</v>
      </c>
      <c r="B80">
        <v>72.099999999999994</v>
      </c>
      <c r="C80">
        <v>65.599999999999994</v>
      </c>
      <c r="D80" s="5">
        <f t="shared" si="6"/>
        <v>6.5</v>
      </c>
      <c r="E80">
        <f t="shared" si="7"/>
        <v>6.2335000000000207</v>
      </c>
      <c r="L80">
        <v>252.351</v>
      </c>
      <c r="M80">
        <v>71.3</v>
      </c>
      <c r="N80">
        <v>65.5</v>
      </c>
      <c r="O80">
        <f t="shared" si="4"/>
        <v>5.7999999999999972</v>
      </c>
      <c r="P80">
        <f t="shared" si="5"/>
        <v>5.6335499999999659</v>
      </c>
    </row>
    <row r="81" spans="1:16" x14ac:dyDescent="0.2">
      <c r="A81">
        <v>223.554</v>
      </c>
      <c r="B81">
        <v>71.8</v>
      </c>
      <c r="C81">
        <v>65.599999999999994</v>
      </c>
      <c r="D81" s="5">
        <f t="shared" si="6"/>
        <v>6.2000000000000028</v>
      </c>
      <c r="E81">
        <f t="shared" si="7"/>
        <v>6.1277500000000229</v>
      </c>
      <c r="L81">
        <v>253.31399999999999</v>
      </c>
      <c r="M81">
        <v>71.3</v>
      </c>
      <c r="N81">
        <v>65.5</v>
      </c>
      <c r="O81">
        <f t="shared" si="4"/>
        <v>5.7999999999999972</v>
      </c>
      <c r="P81">
        <f t="shared" si="5"/>
        <v>5.5853999999999617</v>
      </c>
    </row>
    <row r="82" spans="1:16" x14ac:dyDescent="0.2">
      <c r="A82">
        <v>224.512</v>
      </c>
      <c r="B82">
        <v>71.599999999999994</v>
      </c>
      <c r="C82">
        <v>65.599999999999994</v>
      </c>
      <c r="D82" s="5">
        <f t="shared" si="6"/>
        <v>6</v>
      </c>
      <c r="E82">
        <f t="shared" si="7"/>
        <v>5.8437999999999919</v>
      </c>
      <c r="L82">
        <v>254.268</v>
      </c>
      <c r="M82">
        <v>71.3</v>
      </c>
      <c r="N82">
        <v>65.5</v>
      </c>
      <c r="O82">
        <f t="shared" si="4"/>
        <v>5.7999999999999972</v>
      </c>
      <c r="P82">
        <f t="shared" si="5"/>
        <v>5.5332000000000425</v>
      </c>
    </row>
    <row r="83" spans="1:16" x14ac:dyDescent="0.2">
      <c r="A83">
        <v>225.46700000000001</v>
      </c>
      <c r="B83">
        <v>71.5</v>
      </c>
      <c r="C83">
        <v>65.599999999999994</v>
      </c>
      <c r="D83" s="5">
        <f t="shared" si="6"/>
        <v>5.9000000000000057</v>
      </c>
      <c r="E83">
        <f t="shared" si="7"/>
        <v>5.6822500000000771</v>
      </c>
      <c r="L83">
        <v>255.23500000000001</v>
      </c>
      <c r="M83">
        <v>71.2</v>
      </c>
      <c r="N83">
        <v>65.5</v>
      </c>
      <c r="O83">
        <f t="shared" si="4"/>
        <v>5.7000000000000028</v>
      </c>
      <c r="P83">
        <f t="shared" si="5"/>
        <v>5.5602500000000745</v>
      </c>
    </row>
    <row r="84" spans="1:16" x14ac:dyDescent="0.2">
      <c r="A84">
        <v>226.42699999999999</v>
      </c>
      <c r="B84">
        <v>71.3</v>
      </c>
      <c r="C84">
        <v>65.599999999999994</v>
      </c>
      <c r="D84" s="5">
        <f t="shared" si="6"/>
        <v>5.7000000000000028</v>
      </c>
      <c r="E84">
        <f t="shared" si="7"/>
        <v>5.567999999999885</v>
      </c>
      <c r="L84">
        <v>256.19299999999998</v>
      </c>
      <c r="M84">
        <v>71.2</v>
      </c>
      <c r="N84">
        <v>65.5</v>
      </c>
      <c r="O84">
        <f t="shared" si="4"/>
        <v>5.7000000000000028</v>
      </c>
      <c r="P84">
        <f t="shared" si="5"/>
        <v>5.4605999999998316</v>
      </c>
    </row>
    <row r="85" spans="1:16" x14ac:dyDescent="0.2">
      <c r="A85">
        <v>227.39400000000001</v>
      </c>
      <c r="B85">
        <v>71.3</v>
      </c>
      <c r="C85">
        <v>65.599999999999994</v>
      </c>
      <c r="D85" s="5">
        <f t="shared" si="6"/>
        <v>5.7000000000000028</v>
      </c>
      <c r="E85">
        <f t="shared" si="7"/>
        <v>5.5119000000000762</v>
      </c>
      <c r="L85">
        <v>257.14999999999998</v>
      </c>
      <c r="M85">
        <v>71.099999999999994</v>
      </c>
      <c r="N85">
        <v>65.5</v>
      </c>
      <c r="O85">
        <f t="shared" si="4"/>
        <v>5.5999999999999943</v>
      </c>
      <c r="P85">
        <f t="shared" si="5"/>
        <v>5.4070499999999626</v>
      </c>
    </row>
    <row r="86" spans="1:16" x14ac:dyDescent="0.2">
      <c r="A86">
        <v>228.34700000000001</v>
      </c>
      <c r="B86">
        <v>71.2</v>
      </c>
      <c r="C86">
        <v>65.599999999999994</v>
      </c>
      <c r="D86" s="5">
        <f t="shared" si="6"/>
        <v>5.6000000000000085</v>
      </c>
      <c r="E86">
        <f t="shared" si="7"/>
        <v>5.3844500000000224</v>
      </c>
      <c r="L86">
        <v>258.10700000000003</v>
      </c>
      <c r="M86">
        <v>71</v>
      </c>
      <c r="N86">
        <v>65.5</v>
      </c>
      <c r="O86">
        <f t="shared" si="4"/>
        <v>5.5</v>
      </c>
      <c r="P86">
        <f t="shared" si="5"/>
        <v>5.3113500000002771</v>
      </c>
    </row>
    <row r="87" spans="1:16" x14ac:dyDescent="0.2">
      <c r="A87">
        <v>229.30699999999999</v>
      </c>
      <c r="B87">
        <v>71.099999999999994</v>
      </c>
      <c r="C87">
        <v>65.599999999999994</v>
      </c>
      <c r="D87" s="5">
        <f t="shared" si="6"/>
        <v>5.5</v>
      </c>
      <c r="E87">
        <f t="shared" si="7"/>
        <v>5.3279999999998902</v>
      </c>
      <c r="L87">
        <v>259.07400000000001</v>
      </c>
      <c r="M87">
        <v>70.7</v>
      </c>
      <c r="N87">
        <v>65.5</v>
      </c>
      <c r="O87">
        <f t="shared" si="4"/>
        <v>5.2000000000000028</v>
      </c>
      <c r="P87">
        <f t="shared" si="5"/>
        <v>5.1734499999999191</v>
      </c>
    </row>
    <row r="88" spans="1:16" x14ac:dyDescent="0.2">
      <c r="A88">
        <v>230.267</v>
      </c>
      <c r="B88">
        <v>70.8</v>
      </c>
      <c r="C88">
        <v>65.599999999999994</v>
      </c>
      <c r="D88" s="5">
        <f t="shared" si="6"/>
        <v>5.2000000000000028</v>
      </c>
      <c r="E88">
        <f t="shared" si="7"/>
        <v>5.1360000000000436</v>
      </c>
      <c r="L88">
        <v>260.03199999999998</v>
      </c>
      <c r="M88">
        <v>70.400000000000006</v>
      </c>
      <c r="N88">
        <v>65.5</v>
      </c>
      <c r="O88">
        <f t="shared" si="4"/>
        <v>4.9000000000000057</v>
      </c>
      <c r="P88">
        <f t="shared" si="5"/>
        <v>4.8378999999998529</v>
      </c>
    </row>
    <row r="89" spans="1:16" x14ac:dyDescent="0.2">
      <c r="A89">
        <v>231.23099999999999</v>
      </c>
      <c r="B89">
        <v>70.5</v>
      </c>
      <c r="C89">
        <v>65.599999999999994</v>
      </c>
      <c r="D89" s="5">
        <f t="shared" si="6"/>
        <v>4.9000000000000057</v>
      </c>
      <c r="E89">
        <f t="shared" si="7"/>
        <v>4.8681999999999972</v>
      </c>
      <c r="L89">
        <v>260.98899999999998</v>
      </c>
      <c r="M89">
        <v>70.099999999999994</v>
      </c>
      <c r="N89">
        <v>65.5</v>
      </c>
      <c r="O89">
        <f t="shared" si="4"/>
        <v>4.5999999999999943</v>
      </c>
      <c r="P89">
        <f t="shared" si="5"/>
        <v>4.5457499999999698</v>
      </c>
    </row>
    <row r="90" spans="1:16" x14ac:dyDescent="0.2">
      <c r="A90">
        <v>232.19200000000001</v>
      </c>
      <c r="B90">
        <v>70.400000000000006</v>
      </c>
      <c r="C90">
        <v>65.599999999999994</v>
      </c>
      <c r="D90" s="5">
        <f t="shared" si="6"/>
        <v>4.8000000000000114</v>
      </c>
      <c r="E90">
        <f t="shared" si="7"/>
        <v>4.6608500000000701</v>
      </c>
      <c r="L90">
        <v>261.94799999999998</v>
      </c>
      <c r="M90">
        <v>69.900000000000006</v>
      </c>
      <c r="N90">
        <v>65.5</v>
      </c>
      <c r="O90">
        <f t="shared" si="4"/>
        <v>4.4000000000000057</v>
      </c>
      <c r="P90">
        <f t="shared" si="5"/>
        <v>4.3155000000000143</v>
      </c>
    </row>
    <row r="91" spans="1:16" x14ac:dyDescent="0.2">
      <c r="A91">
        <v>233.14699999999999</v>
      </c>
      <c r="B91">
        <v>70.400000000000006</v>
      </c>
      <c r="C91">
        <v>65.599999999999994</v>
      </c>
      <c r="D91" s="5">
        <f t="shared" si="6"/>
        <v>4.8000000000000114</v>
      </c>
      <c r="E91">
        <f t="shared" si="7"/>
        <v>4.5839999999999348</v>
      </c>
      <c r="L91">
        <v>262.91399999999999</v>
      </c>
      <c r="M91">
        <v>69.8</v>
      </c>
      <c r="N91">
        <v>65.5</v>
      </c>
      <c r="O91">
        <f t="shared" si="4"/>
        <v>4.2999999999999972</v>
      </c>
      <c r="P91">
        <f t="shared" si="5"/>
        <v>4.202100000000037</v>
      </c>
    </row>
    <row r="92" spans="1:16" x14ac:dyDescent="0.2">
      <c r="A92">
        <v>234.107</v>
      </c>
      <c r="B92">
        <v>70.2</v>
      </c>
      <c r="C92">
        <v>65.599999999999994</v>
      </c>
      <c r="D92" s="5">
        <f t="shared" si="6"/>
        <v>4.6000000000000085</v>
      </c>
      <c r="E92">
        <f t="shared" si="7"/>
        <v>4.5120000000000466</v>
      </c>
      <c r="L92">
        <v>263.87099999999998</v>
      </c>
      <c r="M92">
        <v>69.599999999999994</v>
      </c>
      <c r="N92">
        <v>65.5</v>
      </c>
      <c r="O92">
        <f t="shared" si="4"/>
        <v>4.0999999999999943</v>
      </c>
      <c r="P92">
        <f t="shared" si="5"/>
        <v>4.019399999999969</v>
      </c>
    </row>
    <row r="93" spans="1:16" x14ac:dyDescent="0.2">
      <c r="A93">
        <v>235.07</v>
      </c>
      <c r="B93">
        <v>70.099999999999994</v>
      </c>
      <c r="C93">
        <v>65.599999999999994</v>
      </c>
      <c r="D93" s="5">
        <f t="shared" si="6"/>
        <v>4.5</v>
      </c>
      <c r="E93">
        <f t="shared" si="7"/>
        <v>4.3816499999999765</v>
      </c>
      <c r="L93">
        <v>264.82900000000001</v>
      </c>
      <c r="M93">
        <v>69.5</v>
      </c>
      <c r="N93">
        <v>65.5</v>
      </c>
      <c r="O93">
        <f t="shared" si="4"/>
        <v>4</v>
      </c>
      <c r="P93">
        <f t="shared" si="5"/>
        <v>3.8799000000001058</v>
      </c>
    </row>
    <row r="94" spans="1:16" x14ac:dyDescent="0.2">
      <c r="A94">
        <v>236.03</v>
      </c>
      <c r="B94">
        <v>70.099999999999994</v>
      </c>
      <c r="C94">
        <v>65.599999999999994</v>
      </c>
      <c r="D94" s="5">
        <f t="shared" si="6"/>
        <v>4.5</v>
      </c>
      <c r="E94">
        <f t="shared" si="7"/>
        <v>4.3200000000000358</v>
      </c>
      <c r="L94">
        <v>265.79300000000001</v>
      </c>
      <c r="M94">
        <v>69</v>
      </c>
      <c r="N94">
        <v>65.5</v>
      </c>
      <c r="O94">
        <f t="shared" si="4"/>
        <v>3.5</v>
      </c>
      <c r="P94">
        <f t="shared" si="5"/>
        <v>3.6149999999999949</v>
      </c>
    </row>
    <row r="95" spans="1:16" x14ac:dyDescent="0.2">
      <c r="A95">
        <v>236.989</v>
      </c>
      <c r="B95">
        <v>70</v>
      </c>
      <c r="C95">
        <v>65.599999999999994</v>
      </c>
      <c r="D95" s="5">
        <f t="shared" si="6"/>
        <v>4.4000000000000057</v>
      </c>
      <c r="E95">
        <f t="shared" si="7"/>
        <v>4.2675500000000168</v>
      </c>
      <c r="L95">
        <v>266.75400000000002</v>
      </c>
      <c r="M95">
        <v>68.7</v>
      </c>
      <c r="N95">
        <v>65.5</v>
      </c>
      <c r="O95">
        <f t="shared" si="4"/>
        <v>3.2000000000000028</v>
      </c>
      <c r="P95">
        <f t="shared" si="5"/>
        <v>3.2193500000000439</v>
      </c>
    </row>
    <row r="96" spans="1:16" x14ac:dyDescent="0.2">
      <c r="A96">
        <v>237.95400000000001</v>
      </c>
      <c r="B96">
        <v>70</v>
      </c>
      <c r="C96">
        <v>65.599999999999994</v>
      </c>
      <c r="D96" s="5">
        <f t="shared" si="6"/>
        <v>4.4000000000000057</v>
      </c>
      <c r="E96">
        <f t="shared" si="7"/>
        <v>4.2460000000000209</v>
      </c>
      <c r="L96">
        <v>267.70699999999999</v>
      </c>
      <c r="M96">
        <v>68.5</v>
      </c>
      <c r="N96">
        <v>65.5</v>
      </c>
      <c r="O96">
        <f t="shared" si="4"/>
        <v>3</v>
      </c>
      <c r="P96">
        <f t="shared" si="5"/>
        <v>2.9542999999999222</v>
      </c>
    </row>
    <row r="97" spans="1:16" x14ac:dyDescent="0.2">
      <c r="A97">
        <v>238.91200000000001</v>
      </c>
      <c r="B97">
        <v>69.599999999999994</v>
      </c>
      <c r="C97">
        <v>65.599999999999994</v>
      </c>
      <c r="D97" s="5">
        <f t="shared" si="6"/>
        <v>4</v>
      </c>
      <c r="E97">
        <f t="shared" si="7"/>
        <v>4.0235999999999956</v>
      </c>
      <c r="L97">
        <v>268.66800000000001</v>
      </c>
      <c r="M97">
        <v>68.3</v>
      </c>
      <c r="N97">
        <v>65.5</v>
      </c>
      <c r="O97">
        <f t="shared" si="4"/>
        <v>2.7999999999999972</v>
      </c>
      <c r="P97">
        <f t="shared" si="5"/>
        <v>2.7869000000000357</v>
      </c>
    </row>
    <row r="98" spans="1:16" x14ac:dyDescent="0.2">
      <c r="A98">
        <v>239.87200000000001</v>
      </c>
      <c r="B98">
        <v>69.400000000000006</v>
      </c>
      <c r="C98">
        <v>65.599999999999994</v>
      </c>
      <c r="D98" s="5">
        <f t="shared" si="6"/>
        <v>3.8000000000000114</v>
      </c>
      <c r="E98">
        <f t="shared" si="7"/>
        <v>3.7440000000000366</v>
      </c>
      <c r="L98">
        <v>269.63499999999999</v>
      </c>
      <c r="M98">
        <v>68.3</v>
      </c>
      <c r="N98">
        <v>65.5</v>
      </c>
      <c r="O98">
        <f t="shared" si="4"/>
        <v>2.7999999999999972</v>
      </c>
      <c r="P98">
        <f t="shared" si="5"/>
        <v>2.707599999999954</v>
      </c>
    </row>
    <row r="99" spans="1:16" x14ac:dyDescent="0.2">
      <c r="A99">
        <v>240.827</v>
      </c>
      <c r="B99">
        <v>69.2</v>
      </c>
      <c r="C99">
        <v>65.599999999999994</v>
      </c>
      <c r="D99" s="5">
        <f t="shared" si="6"/>
        <v>3.6000000000000085</v>
      </c>
      <c r="E99">
        <f t="shared" si="7"/>
        <v>3.5334999999999508</v>
      </c>
      <c r="L99">
        <v>270.59199999999998</v>
      </c>
      <c r="M99">
        <v>67.8</v>
      </c>
      <c r="N99">
        <v>65.5</v>
      </c>
      <c r="O99">
        <f t="shared" si="4"/>
        <v>2.2999999999999972</v>
      </c>
      <c r="P99">
        <f t="shared" si="5"/>
        <v>2.4403499999999809</v>
      </c>
    </row>
    <row r="100" spans="1:16" x14ac:dyDescent="0.2">
      <c r="A100">
        <v>241.79300000000001</v>
      </c>
      <c r="B100">
        <v>69</v>
      </c>
      <c r="C100">
        <v>65.599999999999994</v>
      </c>
      <c r="D100" s="5">
        <f t="shared" si="6"/>
        <v>3.4000000000000057</v>
      </c>
      <c r="E100">
        <f t="shared" si="7"/>
        <v>3.3810000000000353</v>
      </c>
      <c r="L100">
        <v>271.548</v>
      </c>
      <c r="M100">
        <v>67.5</v>
      </c>
      <c r="N100">
        <v>65.5</v>
      </c>
      <c r="O100">
        <f t="shared" si="4"/>
        <v>2</v>
      </c>
      <c r="P100">
        <f t="shared" si="5"/>
        <v>2.0554000000000356</v>
      </c>
    </row>
    <row r="101" spans="1:16" x14ac:dyDescent="0.2">
      <c r="A101">
        <v>242.751</v>
      </c>
      <c r="B101">
        <v>68.900000000000006</v>
      </c>
      <c r="C101">
        <v>65.599999999999994</v>
      </c>
      <c r="D101" s="5">
        <f t="shared" si="6"/>
        <v>3.3000000000000114</v>
      </c>
      <c r="E101">
        <f t="shared" si="7"/>
        <v>3.2093000000000029</v>
      </c>
      <c r="L101">
        <v>272.51499999999999</v>
      </c>
      <c r="M101">
        <v>67.599999999999994</v>
      </c>
      <c r="N101">
        <v>65.5</v>
      </c>
      <c r="O101">
        <f t="shared" si="4"/>
        <v>2.0999999999999943</v>
      </c>
      <c r="P101">
        <f t="shared" si="5"/>
        <v>1.9823499999999656</v>
      </c>
    </row>
    <row r="102" spans="1:16" x14ac:dyDescent="0.2">
      <c r="A102">
        <v>243.708</v>
      </c>
      <c r="B102">
        <v>68.8</v>
      </c>
      <c r="C102">
        <v>65.599999999999994</v>
      </c>
      <c r="D102" s="5">
        <f t="shared" si="6"/>
        <v>3.2000000000000028</v>
      </c>
      <c r="E102">
        <f t="shared" si="7"/>
        <v>3.110249999999986</v>
      </c>
      <c r="L102">
        <v>273.47300000000001</v>
      </c>
      <c r="M102">
        <v>67.7</v>
      </c>
      <c r="N102">
        <v>65.5</v>
      </c>
      <c r="O102">
        <f t="shared" si="4"/>
        <v>2.2000000000000028</v>
      </c>
      <c r="P102">
        <f t="shared" si="5"/>
        <v>2.0597000000000563</v>
      </c>
    </row>
    <row r="103" spans="1:16" x14ac:dyDescent="0.2">
      <c r="A103">
        <v>244.667</v>
      </c>
      <c r="B103">
        <v>68.7</v>
      </c>
      <c r="C103">
        <v>65.599999999999994</v>
      </c>
      <c r="D103" s="5">
        <f t="shared" si="6"/>
        <v>3.1000000000000085</v>
      </c>
      <c r="E103">
        <f t="shared" si="7"/>
        <v>3.0208500000000154</v>
      </c>
      <c r="L103">
        <v>274.43</v>
      </c>
      <c r="M103">
        <v>67.8</v>
      </c>
      <c r="N103">
        <v>65.5</v>
      </c>
      <c r="O103">
        <f t="shared" si="4"/>
        <v>2.2999999999999972</v>
      </c>
      <c r="P103">
        <f t="shared" si="5"/>
        <v>2.1532499999999857</v>
      </c>
    </row>
    <row r="104" spans="1:16" x14ac:dyDescent="0.2">
      <c r="A104">
        <v>245.63300000000001</v>
      </c>
      <c r="B104">
        <v>68.3</v>
      </c>
      <c r="C104">
        <v>65.599999999999994</v>
      </c>
      <c r="D104" s="5">
        <f t="shared" si="6"/>
        <v>2.7000000000000028</v>
      </c>
      <c r="E104">
        <f t="shared" si="7"/>
        <v>2.8014000000000294</v>
      </c>
      <c r="L104">
        <v>275.387</v>
      </c>
      <c r="M104">
        <v>67.8</v>
      </c>
      <c r="N104">
        <v>65.5</v>
      </c>
      <c r="O104">
        <f t="shared" si="4"/>
        <v>2.2999999999999972</v>
      </c>
      <c r="P104">
        <f t="shared" si="5"/>
        <v>2.2010999999999825</v>
      </c>
    </row>
    <row r="105" spans="1:16" x14ac:dyDescent="0.2">
      <c r="A105">
        <v>246.589</v>
      </c>
      <c r="B105">
        <v>68</v>
      </c>
      <c r="C105">
        <v>65.599999999999994</v>
      </c>
      <c r="D105" s="5">
        <f t="shared" si="6"/>
        <v>2.4000000000000057</v>
      </c>
      <c r="E105">
        <f t="shared" si="7"/>
        <v>2.4377999999999758</v>
      </c>
      <c r="L105">
        <v>276.35500000000002</v>
      </c>
      <c r="M105">
        <v>67.8</v>
      </c>
      <c r="N105">
        <v>65.5</v>
      </c>
      <c r="O105">
        <f t="shared" si="4"/>
        <v>2.2999999999999972</v>
      </c>
      <c r="P105">
        <f t="shared" si="5"/>
        <v>2.2264000000000381</v>
      </c>
    </row>
    <row r="106" spans="1:16" x14ac:dyDescent="0.2">
      <c r="A106">
        <v>247.55099999999999</v>
      </c>
      <c r="B106">
        <v>68.099999999999994</v>
      </c>
      <c r="C106">
        <v>65.599999999999994</v>
      </c>
      <c r="D106" s="5">
        <f t="shared" si="6"/>
        <v>2.5</v>
      </c>
      <c r="E106">
        <f t="shared" si="7"/>
        <v>2.356899999999976</v>
      </c>
      <c r="L106">
        <v>277.31200000000001</v>
      </c>
      <c r="M106">
        <v>67.8</v>
      </c>
      <c r="N106">
        <v>65.5</v>
      </c>
      <c r="O106">
        <f t="shared" si="4"/>
        <v>2.2999999999999972</v>
      </c>
      <c r="P106">
        <f t="shared" si="5"/>
        <v>2.2010999999999825</v>
      </c>
    </row>
    <row r="107" spans="1:16" x14ac:dyDescent="0.2">
      <c r="A107">
        <v>249.47300000000001</v>
      </c>
      <c r="B107">
        <v>68</v>
      </c>
      <c r="C107">
        <v>65.599999999999994</v>
      </c>
      <c r="D107" s="5">
        <f t="shared" si="6"/>
        <v>2.4000000000000057</v>
      </c>
      <c r="E107">
        <f t="shared" si="7"/>
        <v>4.7089000000000683</v>
      </c>
      <c r="L107">
        <v>278.27300000000002</v>
      </c>
      <c r="M107">
        <v>67.8</v>
      </c>
      <c r="N107">
        <v>65.5</v>
      </c>
      <c r="O107">
        <f t="shared" si="4"/>
        <v>2.2999999999999972</v>
      </c>
      <c r="P107">
        <f t="shared" si="5"/>
        <v>2.2103000000000264</v>
      </c>
    </row>
    <row r="108" spans="1:16" x14ac:dyDescent="0.2">
      <c r="A108">
        <v>250.42699999999999</v>
      </c>
      <c r="B108">
        <v>68</v>
      </c>
      <c r="C108">
        <v>65.599999999999994</v>
      </c>
      <c r="D108" s="5">
        <f t="shared" si="6"/>
        <v>2.4000000000000057</v>
      </c>
      <c r="E108">
        <f t="shared" si="7"/>
        <v>2.2895999999999557</v>
      </c>
      <c r="L108">
        <v>279.23500000000001</v>
      </c>
      <c r="M108">
        <v>67.7</v>
      </c>
      <c r="N108">
        <v>65.5</v>
      </c>
      <c r="O108">
        <f t="shared" si="4"/>
        <v>2.2000000000000028</v>
      </c>
      <c r="P108">
        <f t="shared" si="5"/>
        <v>2.1644999999999754</v>
      </c>
    </row>
    <row r="109" spans="1:16" x14ac:dyDescent="0.2">
      <c r="A109">
        <v>251.38800000000001</v>
      </c>
      <c r="B109">
        <v>68</v>
      </c>
      <c r="C109">
        <v>65.599999999999994</v>
      </c>
      <c r="D109" s="5">
        <f t="shared" si="6"/>
        <v>2.4000000000000057</v>
      </c>
      <c r="E109">
        <f t="shared" si="7"/>
        <v>2.306400000000036</v>
      </c>
      <c r="L109">
        <v>280.19600000000003</v>
      </c>
      <c r="M109">
        <v>67.7</v>
      </c>
      <c r="N109">
        <v>65.5</v>
      </c>
      <c r="O109">
        <f t="shared" si="4"/>
        <v>2.2000000000000028</v>
      </c>
      <c r="P109">
        <f t="shared" si="5"/>
        <v>2.1142000000000309</v>
      </c>
    </row>
    <row r="110" spans="1:16" x14ac:dyDescent="0.2">
      <c r="A110">
        <v>252.351</v>
      </c>
      <c r="B110">
        <v>68</v>
      </c>
      <c r="C110">
        <v>65.599999999999994</v>
      </c>
      <c r="D110" s="5">
        <f t="shared" si="6"/>
        <v>2.4000000000000057</v>
      </c>
      <c r="E110">
        <f t="shared" si="7"/>
        <v>2.3111999999999906</v>
      </c>
      <c r="L110">
        <v>281.14999999999998</v>
      </c>
      <c r="M110">
        <v>67.7</v>
      </c>
      <c r="N110">
        <v>65.5</v>
      </c>
      <c r="O110">
        <f t="shared" si="4"/>
        <v>2.2000000000000028</v>
      </c>
      <c r="P110">
        <f t="shared" si="5"/>
        <v>2.0987999999998945</v>
      </c>
    </row>
    <row r="111" spans="1:16" x14ac:dyDescent="0.2">
      <c r="A111">
        <v>253.31399999999999</v>
      </c>
      <c r="B111">
        <v>67.900000000000006</v>
      </c>
      <c r="C111">
        <v>65.599999999999994</v>
      </c>
      <c r="D111" s="5">
        <f t="shared" si="6"/>
        <v>2.3000000000000114</v>
      </c>
      <c r="E111">
        <f t="shared" si="7"/>
        <v>2.2630499999999936</v>
      </c>
      <c r="L111">
        <v>282.11</v>
      </c>
      <c r="M111">
        <v>67.599999999999994</v>
      </c>
      <c r="N111">
        <v>65.5</v>
      </c>
      <c r="O111">
        <f t="shared" si="4"/>
        <v>2.0999999999999943</v>
      </c>
      <c r="P111">
        <f t="shared" si="5"/>
        <v>2.0640000000000769</v>
      </c>
    </row>
    <row r="112" spans="1:16" x14ac:dyDescent="0.2">
      <c r="A112">
        <v>254.268</v>
      </c>
      <c r="B112">
        <v>67.900000000000006</v>
      </c>
      <c r="C112">
        <v>65.599999999999994</v>
      </c>
      <c r="D112" s="5">
        <f t="shared" si="6"/>
        <v>2.3000000000000114</v>
      </c>
      <c r="E112">
        <f t="shared" si="7"/>
        <v>2.1942000000000288</v>
      </c>
      <c r="L112">
        <v>287.875</v>
      </c>
      <c r="M112">
        <v>66.2</v>
      </c>
      <c r="N112">
        <v>65.5</v>
      </c>
      <c r="O112">
        <f t="shared" si="4"/>
        <v>0.70000000000000284</v>
      </c>
      <c r="P112">
        <f t="shared" si="5"/>
        <v>8.0709999999999731</v>
      </c>
    </row>
    <row r="113" spans="1:16" x14ac:dyDescent="0.2">
      <c r="A113">
        <v>255.23500000000001</v>
      </c>
      <c r="B113">
        <v>67.8</v>
      </c>
      <c r="C113">
        <v>65.599999999999994</v>
      </c>
      <c r="D113" s="5">
        <f t="shared" si="6"/>
        <v>2.2000000000000028</v>
      </c>
      <c r="E113">
        <f t="shared" si="7"/>
        <v>2.1757500000000358</v>
      </c>
      <c r="L113">
        <v>288.82900000000001</v>
      </c>
      <c r="M113">
        <v>66.400000000000006</v>
      </c>
      <c r="N113">
        <v>65.5</v>
      </c>
      <c r="O113">
        <f t="shared" si="4"/>
        <v>0.90000000000000568</v>
      </c>
      <c r="P113">
        <f t="shared" si="5"/>
        <v>0.7632000000000102</v>
      </c>
    </row>
    <row r="114" spans="1:16" x14ac:dyDescent="0.2">
      <c r="A114">
        <v>256.19400000000002</v>
      </c>
      <c r="B114">
        <v>67.8</v>
      </c>
      <c r="C114">
        <v>65.599999999999994</v>
      </c>
      <c r="D114" s="5">
        <f t="shared" si="6"/>
        <v>2.2000000000000028</v>
      </c>
      <c r="E114">
        <f t="shared" si="7"/>
        <v>2.1098000000000097</v>
      </c>
      <c r="L114">
        <v>289.79599999999999</v>
      </c>
      <c r="M114">
        <v>66.599999999999994</v>
      </c>
      <c r="N114">
        <v>65.5</v>
      </c>
      <c r="O114">
        <f t="shared" si="4"/>
        <v>1.0999999999999943</v>
      </c>
      <c r="P114">
        <f t="shared" si="5"/>
        <v>0.96699999999998454</v>
      </c>
    </row>
    <row r="115" spans="1:16" x14ac:dyDescent="0.2">
      <c r="A115">
        <v>257.14999999999998</v>
      </c>
      <c r="B115">
        <v>67.400000000000006</v>
      </c>
      <c r="C115">
        <v>65.599999999999994</v>
      </c>
      <c r="D115" s="5">
        <f t="shared" si="6"/>
        <v>1.8000000000000114</v>
      </c>
      <c r="E115">
        <f t="shared" si="7"/>
        <v>1.9119999999999278</v>
      </c>
      <c r="L115">
        <v>290.755</v>
      </c>
      <c r="M115">
        <v>66.7</v>
      </c>
      <c r="N115">
        <v>65.5</v>
      </c>
      <c r="O115">
        <f t="shared" si="4"/>
        <v>1.2000000000000028</v>
      </c>
      <c r="P115">
        <f t="shared" si="5"/>
        <v>1.1028500000000023</v>
      </c>
    </row>
    <row r="116" spans="1:16" x14ac:dyDescent="0.2">
      <c r="A116">
        <v>258.10700000000003</v>
      </c>
      <c r="B116">
        <v>67.2</v>
      </c>
      <c r="C116">
        <v>65.599999999999994</v>
      </c>
      <c r="D116" s="5">
        <f t="shared" si="6"/>
        <v>1.6000000000000085</v>
      </c>
      <c r="E116">
        <f t="shared" si="7"/>
        <v>1.6269000000000953</v>
      </c>
      <c r="L116">
        <v>291.71199999999999</v>
      </c>
      <c r="M116">
        <v>66.7</v>
      </c>
      <c r="N116">
        <v>65.5</v>
      </c>
      <c r="O116">
        <f t="shared" si="4"/>
        <v>1.2000000000000028</v>
      </c>
      <c r="P116">
        <f t="shared" si="5"/>
        <v>1.148399999999995</v>
      </c>
    </row>
    <row r="117" spans="1:16" x14ac:dyDescent="0.2">
      <c r="A117">
        <v>259.07400000000001</v>
      </c>
      <c r="B117">
        <v>67</v>
      </c>
      <c r="C117">
        <v>65.599999999999994</v>
      </c>
      <c r="D117" s="5">
        <f t="shared" si="6"/>
        <v>1.4000000000000057</v>
      </c>
      <c r="E117">
        <f>(D117+D116)*(A117-A116)/2</f>
        <v>1.4504999999999837</v>
      </c>
      <c r="L117">
        <v>292.66800000000001</v>
      </c>
      <c r="M117">
        <v>66.8</v>
      </c>
      <c r="N117">
        <v>65.5</v>
      </c>
      <c r="O117">
        <f t="shared" si="4"/>
        <v>1.2999999999999972</v>
      </c>
      <c r="P117">
        <f t="shared" si="5"/>
        <v>1.1950000000000216</v>
      </c>
    </row>
    <row r="118" spans="1:16" x14ac:dyDescent="0.2">
      <c r="A118">
        <v>261.94799999999998</v>
      </c>
      <c r="B118">
        <v>66.7</v>
      </c>
      <c r="C118">
        <v>65.599999999999994</v>
      </c>
      <c r="D118" s="5">
        <f t="shared" si="6"/>
        <v>1.1000000000000085</v>
      </c>
      <c r="E118">
        <f t="shared" ref="E118:E166" si="8">(D118+D117)*(A118-A117)/2</f>
        <v>3.5924999999999789</v>
      </c>
      <c r="L118">
        <v>293.63600000000002</v>
      </c>
      <c r="M118">
        <v>66.8</v>
      </c>
      <c r="N118">
        <v>65.5</v>
      </c>
      <c r="O118">
        <f t="shared" si="4"/>
        <v>1.2999999999999972</v>
      </c>
      <c r="P118">
        <f t="shared" si="5"/>
        <v>1.2584000000000204</v>
      </c>
    </row>
    <row r="119" spans="1:16" x14ac:dyDescent="0.2">
      <c r="A119">
        <v>262.91399999999999</v>
      </c>
      <c r="B119">
        <v>66.8</v>
      </c>
      <c r="C119">
        <v>65.599999999999994</v>
      </c>
      <c r="D119" s="5">
        <f t="shared" si="6"/>
        <v>1.2000000000000028</v>
      </c>
      <c r="E119">
        <f t="shared" si="8"/>
        <v>1.1109000000000149</v>
      </c>
      <c r="L119">
        <v>294.596</v>
      </c>
      <c r="M119">
        <v>66.8</v>
      </c>
      <c r="N119">
        <v>65.5</v>
      </c>
      <c r="O119">
        <f t="shared" si="4"/>
        <v>1.2999999999999972</v>
      </c>
      <c r="P119">
        <f t="shared" si="5"/>
        <v>1.2479999999999707</v>
      </c>
    </row>
    <row r="120" spans="1:16" x14ac:dyDescent="0.2">
      <c r="A120">
        <v>263.87099999999998</v>
      </c>
      <c r="B120">
        <v>66.8</v>
      </c>
      <c r="C120">
        <v>65.599999999999994</v>
      </c>
      <c r="D120" s="5">
        <f t="shared" si="6"/>
        <v>1.2000000000000028</v>
      </c>
      <c r="E120">
        <f t="shared" si="8"/>
        <v>1.148399999999995</v>
      </c>
      <c r="L120">
        <v>295.55200000000002</v>
      </c>
      <c r="M120">
        <v>66.8</v>
      </c>
      <c r="N120">
        <v>65.5</v>
      </c>
      <c r="O120">
        <f t="shared" si="4"/>
        <v>1.2999999999999972</v>
      </c>
      <c r="P120">
        <f t="shared" si="5"/>
        <v>1.2428000000000197</v>
      </c>
    </row>
    <row r="121" spans="1:16" x14ac:dyDescent="0.2">
      <c r="A121">
        <v>264.82900000000001</v>
      </c>
      <c r="B121">
        <v>66.900000000000006</v>
      </c>
      <c r="C121">
        <v>65.599999999999994</v>
      </c>
      <c r="D121" s="5">
        <f t="shared" si="6"/>
        <v>1.3000000000000114</v>
      </c>
      <c r="E121">
        <f t="shared" si="8"/>
        <v>1.1975000000000404</v>
      </c>
      <c r="L121">
        <v>296.51600000000002</v>
      </c>
      <c r="M121">
        <v>66.8</v>
      </c>
      <c r="N121">
        <v>65.5</v>
      </c>
      <c r="O121">
        <f t="shared" si="4"/>
        <v>1.2999999999999972</v>
      </c>
      <c r="P121">
        <f t="shared" si="5"/>
        <v>1.2531999999999954</v>
      </c>
    </row>
    <row r="122" spans="1:16" x14ac:dyDescent="0.2">
      <c r="A122">
        <v>265.79300000000001</v>
      </c>
      <c r="B122">
        <v>66.900000000000006</v>
      </c>
      <c r="C122">
        <v>65.599999999999994</v>
      </c>
      <c r="D122" s="5">
        <f t="shared" si="6"/>
        <v>1.3000000000000114</v>
      </c>
      <c r="E122">
        <f t="shared" si="8"/>
        <v>1.2532000000000092</v>
      </c>
      <c r="L122">
        <v>297.46699999999998</v>
      </c>
      <c r="M122">
        <v>66.7</v>
      </c>
      <c r="N122">
        <v>65.5</v>
      </c>
      <c r="O122">
        <f t="shared" si="4"/>
        <v>1.2000000000000028</v>
      </c>
      <c r="P122">
        <f t="shared" si="5"/>
        <v>1.1887499999999562</v>
      </c>
    </row>
    <row r="123" spans="1:16" x14ac:dyDescent="0.2">
      <c r="A123">
        <v>266.75400000000002</v>
      </c>
      <c r="B123">
        <v>66.599999999999994</v>
      </c>
      <c r="C123">
        <v>65.599999999999994</v>
      </c>
      <c r="D123" s="5">
        <f t="shared" si="6"/>
        <v>1</v>
      </c>
      <c r="E123">
        <f t="shared" si="8"/>
        <v>1.1051500000000201</v>
      </c>
      <c r="L123">
        <v>298.43</v>
      </c>
      <c r="M123">
        <v>66.7</v>
      </c>
      <c r="N123">
        <v>65.5</v>
      </c>
      <c r="O123">
        <f t="shared" si="4"/>
        <v>1.2000000000000028</v>
      </c>
      <c r="P123">
        <f t="shared" si="5"/>
        <v>1.1556000000000295</v>
      </c>
    </row>
    <row r="124" spans="1:16" x14ac:dyDescent="0.2">
      <c r="A124">
        <v>267.70699999999999</v>
      </c>
      <c r="B124">
        <v>66.599999999999994</v>
      </c>
      <c r="C124">
        <v>65.599999999999994</v>
      </c>
      <c r="D124" s="5">
        <f t="shared" si="6"/>
        <v>1</v>
      </c>
      <c r="E124">
        <f t="shared" si="8"/>
        <v>0.95299999999997453</v>
      </c>
      <c r="L124">
        <v>299.392</v>
      </c>
      <c r="M124">
        <v>66.7</v>
      </c>
      <c r="N124">
        <v>65.5</v>
      </c>
      <c r="O124">
        <f t="shared" si="4"/>
        <v>1.2000000000000028</v>
      </c>
      <c r="P124">
        <f t="shared" si="5"/>
        <v>1.1543999999999897</v>
      </c>
    </row>
    <row r="125" spans="1:16" x14ac:dyDescent="0.2">
      <c r="A125">
        <v>268.66800000000001</v>
      </c>
      <c r="B125">
        <v>66.599999999999994</v>
      </c>
      <c r="C125">
        <v>65.599999999999994</v>
      </c>
      <c r="D125" s="5">
        <f t="shared" ref="D125:D166" si="9">B125-C125</f>
        <v>1</v>
      </c>
      <c r="E125">
        <f t="shared" si="8"/>
        <v>0.96100000000001273</v>
      </c>
      <c r="L125">
        <v>300.35500000000002</v>
      </c>
      <c r="M125">
        <v>66.599999999999994</v>
      </c>
      <c r="N125">
        <v>65.5</v>
      </c>
      <c r="O125">
        <f t="shared" ref="O125:O188" si="10">M125-N125</f>
        <v>1.0999999999999943</v>
      </c>
      <c r="P125">
        <f t="shared" si="5"/>
        <v>1.1074500000000242</v>
      </c>
    </row>
    <row r="126" spans="1:16" x14ac:dyDescent="0.2">
      <c r="A126">
        <v>269.63400000000001</v>
      </c>
      <c r="B126">
        <v>66.599999999999994</v>
      </c>
      <c r="C126">
        <v>65.599999999999994</v>
      </c>
      <c r="D126" s="5">
        <f t="shared" si="9"/>
        <v>1</v>
      </c>
      <c r="E126">
        <f t="shared" si="8"/>
        <v>0.96600000000000819</v>
      </c>
      <c r="L126">
        <v>301.31599999999997</v>
      </c>
      <c r="M126">
        <v>66.599999999999994</v>
      </c>
      <c r="N126">
        <v>65.5</v>
      </c>
      <c r="O126">
        <f t="shared" si="10"/>
        <v>1.0999999999999943</v>
      </c>
      <c r="P126">
        <f t="shared" si="5"/>
        <v>1.057099999999946</v>
      </c>
    </row>
    <row r="127" spans="1:16" x14ac:dyDescent="0.2">
      <c r="A127">
        <v>270.59199999999998</v>
      </c>
      <c r="B127">
        <v>66.599999999999994</v>
      </c>
      <c r="C127">
        <v>65.599999999999994</v>
      </c>
      <c r="D127" s="5">
        <f t="shared" si="9"/>
        <v>1</v>
      </c>
      <c r="E127">
        <f t="shared" si="8"/>
        <v>0.95799999999996999</v>
      </c>
      <c r="L127">
        <v>302.26900000000001</v>
      </c>
      <c r="M127">
        <v>66.599999999999994</v>
      </c>
      <c r="N127">
        <v>65.5</v>
      </c>
      <c r="O127">
        <f t="shared" si="10"/>
        <v>1.0999999999999943</v>
      </c>
      <c r="P127">
        <f t="shared" si="5"/>
        <v>1.0483000000000291</v>
      </c>
    </row>
    <row r="128" spans="1:16" x14ac:dyDescent="0.2">
      <c r="A128">
        <v>271.548</v>
      </c>
      <c r="B128">
        <v>66.5</v>
      </c>
      <c r="C128">
        <v>65.599999999999994</v>
      </c>
      <c r="D128" s="5">
        <f t="shared" si="9"/>
        <v>0.90000000000000568</v>
      </c>
      <c r="E128">
        <f t="shared" si="8"/>
        <v>0.9082000000000191</v>
      </c>
      <c r="L128">
        <v>303.23200000000003</v>
      </c>
      <c r="M128">
        <v>66.599999999999994</v>
      </c>
      <c r="N128">
        <v>65.5</v>
      </c>
      <c r="O128">
        <f t="shared" si="10"/>
        <v>1.0999999999999943</v>
      </c>
      <c r="P128">
        <f t="shared" si="5"/>
        <v>1.059300000000019</v>
      </c>
    </row>
    <row r="129" spans="1:16" x14ac:dyDescent="0.2">
      <c r="A129">
        <v>272.50700000000001</v>
      </c>
      <c r="B129">
        <v>66.2</v>
      </c>
      <c r="C129">
        <v>65.599999999999994</v>
      </c>
      <c r="D129" s="5">
        <f t="shared" si="9"/>
        <v>0.60000000000000853</v>
      </c>
      <c r="E129">
        <f t="shared" si="8"/>
        <v>0.71925000000000916</v>
      </c>
      <c r="L129">
        <v>304.19499999999999</v>
      </c>
      <c r="M129">
        <v>66.5</v>
      </c>
      <c r="N129">
        <v>65.5</v>
      </c>
      <c r="O129">
        <f t="shared" si="10"/>
        <v>1</v>
      </c>
      <c r="P129">
        <f t="shared" si="5"/>
        <v>1.0111499999999609</v>
      </c>
    </row>
    <row r="130" spans="1:16" x14ac:dyDescent="0.2">
      <c r="A130">
        <v>273.47199999999998</v>
      </c>
      <c r="B130">
        <v>66.3</v>
      </c>
      <c r="C130">
        <v>65.599999999999994</v>
      </c>
      <c r="D130" s="5">
        <f t="shared" si="9"/>
        <v>0.70000000000000284</v>
      </c>
      <c r="E130">
        <f t="shared" si="8"/>
        <v>0.62724999999998921</v>
      </c>
      <c r="L130">
        <v>305.15300000000002</v>
      </c>
      <c r="M130">
        <v>66.5</v>
      </c>
      <c r="N130">
        <v>65.5</v>
      </c>
      <c r="O130">
        <f t="shared" si="10"/>
        <v>1</v>
      </c>
      <c r="P130">
        <f t="shared" ref="P130:P193" si="11">(O130+O129)*(L130-L129)/2</f>
        <v>0.95800000000002683</v>
      </c>
    </row>
    <row r="131" spans="1:16" x14ac:dyDescent="0.2">
      <c r="A131">
        <v>274.43</v>
      </c>
      <c r="B131">
        <v>66.400000000000006</v>
      </c>
      <c r="C131">
        <v>65.599999999999994</v>
      </c>
      <c r="D131" s="5">
        <f t="shared" si="9"/>
        <v>0.80000000000001137</v>
      </c>
      <c r="E131">
        <f t="shared" si="8"/>
        <v>0.71850000000002689</v>
      </c>
      <c r="L131">
        <v>306.11</v>
      </c>
      <c r="M131">
        <v>66.5</v>
      </c>
      <c r="N131">
        <v>65.5</v>
      </c>
      <c r="O131">
        <f t="shared" si="10"/>
        <v>1</v>
      </c>
      <c r="P131">
        <f t="shared" si="11"/>
        <v>0.95699999999999363</v>
      </c>
    </row>
    <row r="132" spans="1:16" x14ac:dyDescent="0.2">
      <c r="A132">
        <v>275.387</v>
      </c>
      <c r="B132">
        <v>66.5</v>
      </c>
      <c r="C132">
        <v>65.599999999999994</v>
      </c>
      <c r="D132" s="5">
        <f t="shared" si="9"/>
        <v>0.90000000000000568</v>
      </c>
      <c r="E132">
        <f t="shared" si="8"/>
        <v>0.81345000000000278</v>
      </c>
      <c r="L132">
        <v>307.06799999999998</v>
      </c>
      <c r="M132">
        <v>66.2</v>
      </c>
      <c r="N132">
        <v>65.5</v>
      </c>
      <c r="O132">
        <f t="shared" si="10"/>
        <v>0.70000000000000284</v>
      </c>
      <c r="P132">
        <f t="shared" si="11"/>
        <v>0.81429999999997582</v>
      </c>
    </row>
    <row r="133" spans="1:16" x14ac:dyDescent="0.2">
      <c r="A133">
        <v>276.35399999999998</v>
      </c>
      <c r="B133">
        <v>66.099999999999994</v>
      </c>
      <c r="C133">
        <v>65.599999999999994</v>
      </c>
      <c r="D133" s="5">
        <f t="shared" si="9"/>
        <v>0.5</v>
      </c>
      <c r="E133">
        <f t="shared" si="8"/>
        <v>0.67689999999999195</v>
      </c>
      <c r="L133">
        <v>308.03500000000003</v>
      </c>
      <c r="M133">
        <v>66.2</v>
      </c>
      <c r="N133">
        <v>65.5</v>
      </c>
      <c r="O133">
        <f t="shared" si="10"/>
        <v>0.70000000000000284</v>
      </c>
      <c r="P133">
        <f t="shared" si="11"/>
        <v>0.6769000000000317</v>
      </c>
    </row>
    <row r="134" spans="1:16" x14ac:dyDescent="0.2">
      <c r="A134">
        <v>277.31200000000001</v>
      </c>
      <c r="B134">
        <v>66.099999999999994</v>
      </c>
      <c r="C134">
        <v>65.599999999999994</v>
      </c>
      <c r="D134" s="5">
        <f t="shared" si="9"/>
        <v>0.5</v>
      </c>
      <c r="E134">
        <f t="shared" si="8"/>
        <v>0.47900000000001342</v>
      </c>
      <c r="L134">
        <v>308.99200000000002</v>
      </c>
      <c r="M134">
        <v>66.3</v>
      </c>
      <c r="N134">
        <v>65.5</v>
      </c>
      <c r="O134">
        <f t="shared" si="10"/>
        <v>0.79999999999999716</v>
      </c>
      <c r="P134">
        <f t="shared" si="11"/>
        <v>0.71774999999999523</v>
      </c>
    </row>
    <row r="135" spans="1:16" x14ac:dyDescent="0.2">
      <c r="A135">
        <v>278.27300000000002</v>
      </c>
      <c r="B135">
        <v>66.099999999999994</v>
      </c>
      <c r="C135">
        <v>65.599999999999994</v>
      </c>
      <c r="D135" s="5">
        <f t="shared" si="9"/>
        <v>0.5</v>
      </c>
      <c r="E135">
        <f t="shared" si="8"/>
        <v>0.48050000000000637</v>
      </c>
      <c r="L135">
        <v>309.94900000000001</v>
      </c>
      <c r="M135">
        <v>66.3</v>
      </c>
      <c r="N135">
        <v>65.5</v>
      </c>
      <c r="O135">
        <f t="shared" si="10"/>
        <v>0.79999999999999716</v>
      </c>
      <c r="P135">
        <f t="shared" si="11"/>
        <v>0.76559999999999218</v>
      </c>
    </row>
    <row r="136" spans="1:16" x14ac:dyDescent="0.2">
      <c r="A136">
        <v>279.23500000000001</v>
      </c>
      <c r="B136">
        <v>66.099999999999994</v>
      </c>
      <c r="C136">
        <v>65.599999999999994</v>
      </c>
      <c r="D136" s="5">
        <f t="shared" si="9"/>
        <v>0.5</v>
      </c>
      <c r="E136">
        <f t="shared" si="8"/>
        <v>0.48099999999999454</v>
      </c>
      <c r="L136">
        <v>310.90699999999998</v>
      </c>
      <c r="M136">
        <v>66.3</v>
      </c>
      <c r="N136">
        <v>65.5</v>
      </c>
      <c r="O136">
        <f t="shared" si="10"/>
        <v>0.79999999999999716</v>
      </c>
      <c r="P136">
        <f t="shared" si="11"/>
        <v>0.76639999999997321</v>
      </c>
    </row>
    <row r="137" spans="1:16" x14ac:dyDescent="0.2">
      <c r="A137">
        <v>280.18700000000001</v>
      </c>
      <c r="B137">
        <v>66.099999999999994</v>
      </c>
      <c r="C137">
        <v>65.599999999999994</v>
      </c>
      <c r="D137" s="5">
        <f t="shared" si="9"/>
        <v>0.5</v>
      </c>
      <c r="E137">
        <f t="shared" si="8"/>
        <v>0.47599999999999909</v>
      </c>
      <c r="L137">
        <v>311.86799999999999</v>
      </c>
      <c r="M137">
        <v>66.3</v>
      </c>
      <c r="N137">
        <v>65.5</v>
      </c>
      <c r="O137">
        <f t="shared" si="10"/>
        <v>0.79999999999999716</v>
      </c>
      <c r="P137">
        <f t="shared" si="11"/>
        <v>0.76880000000000748</v>
      </c>
    </row>
    <row r="138" spans="1:16" x14ac:dyDescent="0.2">
      <c r="A138">
        <v>281.149</v>
      </c>
      <c r="B138">
        <v>66.099999999999994</v>
      </c>
      <c r="C138">
        <v>65.599999999999994</v>
      </c>
      <c r="D138" s="5">
        <f t="shared" si="9"/>
        <v>0.5</v>
      </c>
      <c r="E138">
        <f t="shared" si="8"/>
        <v>0.48099999999999454</v>
      </c>
      <c r="L138">
        <v>312.83300000000003</v>
      </c>
      <c r="M138">
        <v>66.3</v>
      </c>
      <c r="N138">
        <v>65.5</v>
      </c>
      <c r="O138">
        <f t="shared" si="10"/>
        <v>0.79999999999999716</v>
      </c>
      <c r="P138">
        <f t="shared" si="11"/>
        <v>0.77200000000002267</v>
      </c>
    </row>
    <row r="139" spans="1:16" x14ac:dyDescent="0.2">
      <c r="A139">
        <v>282.11099999999999</v>
      </c>
      <c r="B139">
        <v>66.2</v>
      </c>
      <c r="C139">
        <v>65.599999999999994</v>
      </c>
      <c r="D139" s="5">
        <f t="shared" si="9"/>
        <v>0.60000000000000853</v>
      </c>
      <c r="E139">
        <f t="shared" si="8"/>
        <v>0.52909999999999813</v>
      </c>
      <c r="L139">
        <v>313.79599999999999</v>
      </c>
      <c r="M139">
        <v>66.3</v>
      </c>
      <c r="N139">
        <v>65.5</v>
      </c>
      <c r="O139">
        <f t="shared" si="10"/>
        <v>0.79999999999999716</v>
      </c>
      <c r="P139">
        <f t="shared" si="11"/>
        <v>0.77039999999996966</v>
      </c>
    </row>
    <row r="140" spans="1:16" x14ac:dyDescent="0.2">
      <c r="A140">
        <v>283.07400000000001</v>
      </c>
      <c r="B140">
        <v>65.900000000000006</v>
      </c>
      <c r="C140">
        <v>65.599999999999994</v>
      </c>
      <c r="D140" s="5">
        <f t="shared" si="9"/>
        <v>0.30000000000001137</v>
      </c>
      <c r="E140">
        <f t="shared" si="8"/>
        <v>0.43335000000001961</v>
      </c>
      <c r="L140">
        <v>314.74799999999999</v>
      </c>
      <c r="M140">
        <v>66.2</v>
      </c>
      <c r="N140">
        <v>65.5</v>
      </c>
      <c r="O140">
        <f t="shared" si="10"/>
        <v>0.70000000000000284</v>
      </c>
      <c r="P140">
        <f t="shared" si="11"/>
        <v>0.71399999999999864</v>
      </c>
    </row>
    <row r="141" spans="1:16" x14ac:dyDescent="0.2">
      <c r="A141">
        <v>284.03500000000003</v>
      </c>
      <c r="B141">
        <v>65.7</v>
      </c>
      <c r="C141">
        <v>65.599999999999994</v>
      </c>
      <c r="D141" s="5">
        <f t="shared" si="9"/>
        <v>0.10000000000000853</v>
      </c>
      <c r="E141">
        <f t="shared" si="8"/>
        <v>0.19220000000001211</v>
      </c>
      <c r="L141">
        <v>315.71100000000001</v>
      </c>
      <c r="M141">
        <v>66.2</v>
      </c>
      <c r="N141">
        <v>65.5</v>
      </c>
      <c r="O141">
        <f t="shared" si="10"/>
        <v>0.70000000000000284</v>
      </c>
      <c r="P141">
        <f t="shared" si="11"/>
        <v>0.67410000000001835</v>
      </c>
    </row>
    <row r="142" spans="1:16" x14ac:dyDescent="0.2">
      <c r="A142">
        <v>284.988</v>
      </c>
      <c r="B142">
        <v>65.8</v>
      </c>
      <c r="C142">
        <v>65.599999999999994</v>
      </c>
      <c r="D142" s="5">
        <f t="shared" si="9"/>
        <v>0.20000000000000284</v>
      </c>
      <c r="E142">
        <f t="shared" si="8"/>
        <v>0.1429500000000016</v>
      </c>
      <c r="L142">
        <v>316.67200000000003</v>
      </c>
      <c r="M142">
        <v>66.2</v>
      </c>
      <c r="N142">
        <v>65.5</v>
      </c>
      <c r="O142">
        <f t="shared" si="10"/>
        <v>0.70000000000000284</v>
      </c>
      <c r="P142">
        <f t="shared" si="11"/>
        <v>0.67270000000001162</v>
      </c>
    </row>
    <row r="143" spans="1:16" x14ac:dyDescent="0.2">
      <c r="A143">
        <v>285.94900000000001</v>
      </c>
      <c r="B143">
        <v>65.8</v>
      </c>
      <c r="C143">
        <v>65.599999999999994</v>
      </c>
      <c r="D143" s="5">
        <f t="shared" si="9"/>
        <v>0.20000000000000284</v>
      </c>
      <c r="E143">
        <f t="shared" si="8"/>
        <v>0.19220000000000528</v>
      </c>
      <c r="L143">
        <v>317.63600000000002</v>
      </c>
      <c r="M143">
        <v>66.099999999999994</v>
      </c>
      <c r="N143">
        <v>65.5</v>
      </c>
      <c r="O143">
        <f t="shared" si="10"/>
        <v>0.59999999999999432</v>
      </c>
      <c r="P143">
        <f t="shared" si="11"/>
        <v>0.62659999999999771</v>
      </c>
    </row>
    <row r="144" spans="1:16" x14ac:dyDescent="0.2">
      <c r="A144">
        <v>286.90699999999998</v>
      </c>
      <c r="B144">
        <v>65.8</v>
      </c>
      <c r="C144">
        <v>65.599999999999994</v>
      </c>
      <c r="D144" s="5">
        <f t="shared" si="9"/>
        <v>0.20000000000000284</v>
      </c>
      <c r="E144">
        <f t="shared" si="8"/>
        <v>0.19159999999999672</v>
      </c>
      <c r="L144">
        <v>318.58699999999999</v>
      </c>
      <c r="M144">
        <v>66.099999999999994</v>
      </c>
      <c r="N144">
        <v>65.5</v>
      </c>
      <c r="O144">
        <f t="shared" si="10"/>
        <v>0.59999999999999432</v>
      </c>
      <c r="P144">
        <f t="shared" si="11"/>
        <v>0.57059999999997357</v>
      </c>
    </row>
    <row r="145" spans="1:16" x14ac:dyDescent="0.2">
      <c r="A145">
        <v>287.87400000000002</v>
      </c>
      <c r="B145">
        <v>65.8</v>
      </c>
      <c r="C145">
        <v>65.599999999999994</v>
      </c>
      <c r="D145" s="5">
        <f t="shared" si="9"/>
        <v>0.20000000000000284</v>
      </c>
      <c r="E145">
        <f t="shared" si="8"/>
        <v>0.19340000000001104</v>
      </c>
      <c r="L145">
        <v>319.55399999999997</v>
      </c>
      <c r="M145">
        <v>66.099999999999994</v>
      </c>
      <c r="N145">
        <v>65.5</v>
      </c>
      <c r="O145">
        <f t="shared" si="10"/>
        <v>0.59999999999999432</v>
      </c>
      <c r="P145">
        <f t="shared" si="11"/>
        <v>0.58019999999998517</v>
      </c>
    </row>
    <row r="146" spans="1:16" x14ac:dyDescent="0.2">
      <c r="A146">
        <v>288.82900000000001</v>
      </c>
      <c r="B146">
        <v>65.400000000000006</v>
      </c>
      <c r="C146">
        <v>65.599999999999994</v>
      </c>
      <c r="D146" s="5">
        <v>0</v>
      </c>
      <c r="E146">
        <f t="shared" si="8"/>
        <v>9.5499999999999766E-2</v>
      </c>
      <c r="L146">
        <v>320.50900000000001</v>
      </c>
      <c r="M146">
        <v>66</v>
      </c>
      <c r="N146">
        <v>65.5</v>
      </c>
      <c r="O146">
        <f t="shared" si="10"/>
        <v>0.5</v>
      </c>
      <c r="P146">
        <f t="shared" si="11"/>
        <v>0.52525000000001976</v>
      </c>
    </row>
    <row r="147" spans="1:16" x14ac:dyDescent="0.2">
      <c r="A147">
        <v>289.78699999999998</v>
      </c>
      <c r="B147">
        <v>65.599999999999994</v>
      </c>
      <c r="C147">
        <v>65.599999999999994</v>
      </c>
      <c r="D147" s="5">
        <f t="shared" si="9"/>
        <v>0</v>
      </c>
      <c r="E147">
        <f t="shared" si="8"/>
        <v>0</v>
      </c>
      <c r="L147">
        <v>321.46699999999998</v>
      </c>
      <c r="M147">
        <v>66</v>
      </c>
      <c r="N147">
        <v>65.5</v>
      </c>
      <c r="O147">
        <f t="shared" si="10"/>
        <v>0.5</v>
      </c>
      <c r="P147">
        <f t="shared" si="11"/>
        <v>0.47899999999998499</v>
      </c>
    </row>
    <row r="148" spans="1:16" x14ac:dyDescent="0.2">
      <c r="A148">
        <v>291.71199999999999</v>
      </c>
      <c r="B148">
        <v>65.7</v>
      </c>
      <c r="C148">
        <v>65.599999999999994</v>
      </c>
      <c r="D148" s="5">
        <f t="shared" si="9"/>
        <v>0.10000000000000853</v>
      </c>
      <c r="E148">
        <f t="shared" si="8"/>
        <v>9.6250000000008773E-2</v>
      </c>
      <c r="L148">
        <v>322.43299999999999</v>
      </c>
      <c r="M148">
        <v>66</v>
      </c>
      <c r="N148">
        <v>65.5</v>
      </c>
      <c r="O148">
        <f t="shared" si="10"/>
        <v>0.5</v>
      </c>
      <c r="P148">
        <f t="shared" si="11"/>
        <v>0.48300000000000409</v>
      </c>
    </row>
    <row r="149" spans="1:16" x14ac:dyDescent="0.2">
      <c r="A149">
        <v>292.66899999999998</v>
      </c>
      <c r="B149">
        <v>65.7</v>
      </c>
      <c r="C149">
        <v>65.599999999999994</v>
      </c>
      <c r="D149" s="5">
        <f t="shared" si="9"/>
        <v>0.10000000000000853</v>
      </c>
      <c r="E149">
        <f t="shared" si="8"/>
        <v>9.5700000000007529E-2</v>
      </c>
      <c r="L149">
        <v>323.392</v>
      </c>
      <c r="M149">
        <v>66</v>
      </c>
      <c r="N149">
        <v>65.5</v>
      </c>
      <c r="O149">
        <f t="shared" si="10"/>
        <v>0.5</v>
      </c>
      <c r="P149">
        <f t="shared" si="11"/>
        <v>0.47950000000000159</v>
      </c>
    </row>
    <row r="150" spans="1:16" x14ac:dyDescent="0.2">
      <c r="A150">
        <v>293.62700000000001</v>
      </c>
      <c r="B150">
        <v>65.7</v>
      </c>
      <c r="C150">
        <v>65.599999999999994</v>
      </c>
      <c r="D150" s="5">
        <f t="shared" si="9"/>
        <v>0.10000000000000853</v>
      </c>
      <c r="E150">
        <f t="shared" si="8"/>
        <v>9.5800000000010849E-2</v>
      </c>
      <c r="L150">
        <v>324.34800000000001</v>
      </c>
      <c r="M150">
        <v>66</v>
      </c>
      <c r="N150">
        <v>65.5</v>
      </c>
      <c r="O150">
        <f t="shared" si="10"/>
        <v>0.5</v>
      </c>
      <c r="P150">
        <f t="shared" si="11"/>
        <v>0.47800000000000864</v>
      </c>
    </row>
    <row r="151" spans="1:16" x14ac:dyDescent="0.2">
      <c r="A151">
        <v>294.59500000000003</v>
      </c>
      <c r="B151">
        <v>65.7</v>
      </c>
      <c r="C151">
        <v>65.599999999999994</v>
      </c>
      <c r="D151" s="5">
        <f t="shared" si="9"/>
        <v>0.10000000000000853</v>
      </c>
      <c r="E151">
        <f t="shared" si="8"/>
        <v>9.6800000000010031E-2</v>
      </c>
      <c r="L151">
        <v>325.31599999999997</v>
      </c>
      <c r="M151">
        <v>65.900000000000006</v>
      </c>
      <c r="N151">
        <v>65.5</v>
      </c>
      <c r="O151">
        <f t="shared" si="10"/>
        <v>0.40000000000000568</v>
      </c>
      <c r="P151">
        <f t="shared" si="11"/>
        <v>0.43559999999998517</v>
      </c>
    </row>
    <row r="152" spans="1:16" x14ac:dyDescent="0.2">
      <c r="A152">
        <v>295.55200000000002</v>
      </c>
      <c r="B152">
        <v>65.7</v>
      </c>
      <c r="C152">
        <v>65.599999999999994</v>
      </c>
      <c r="D152" s="5">
        <f t="shared" si="9"/>
        <v>0.10000000000000853</v>
      </c>
      <c r="E152">
        <f t="shared" si="8"/>
        <v>9.5700000000007529E-2</v>
      </c>
      <c r="L152">
        <v>326.27300000000002</v>
      </c>
      <c r="M152">
        <v>65.900000000000006</v>
      </c>
      <c r="N152">
        <v>65.5</v>
      </c>
      <c r="O152">
        <f t="shared" si="10"/>
        <v>0.40000000000000568</v>
      </c>
      <c r="P152">
        <f t="shared" si="11"/>
        <v>0.38280000000002562</v>
      </c>
    </row>
    <row r="153" spans="1:16" x14ac:dyDescent="0.2">
      <c r="A153">
        <v>296.51499999999999</v>
      </c>
      <c r="B153">
        <v>65.7</v>
      </c>
      <c r="C153">
        <v>65.599999999999994</v>
      </c>
      <c r="D153" s="5">
        <f t="shared" si="9"/>
        <v>0.10000000000000853</v>
      </c>
      <c r="E153">
        <f t="shared" si="8"/>
        <v>9.6300000000004757E-2</v>
      </c>
      <c r="L153">
        <v>327.23099999999999</v>
      </c>
      <c r="M153">
        <v>65.900000000000006</v>
      </c>
      <c r="N153">
        <v>65.5</v>
      </c>
      <c r="O153">
        <f t="shared" si="10"/>
        <v>0.40000000000000568</v>
      </c>
      <c r="P153">
        <f t="shared" si="11"/>
        <v>0.38319999999999343</v>
      </c>
    </row>
    <row r="154" spans="1:16" x14ac:dyDescent="0.2">
      <c r="A154">
        <v>297.46699999999998</v>
      </c>
      <c r="B154">
        <v>65.7</v>
      </c>
      <c r="C154">
        <v>65.599999999999994</v>
      </c>
      <c r="D154" s="5">
        <f t="shared" si="9"/>
        <v>0.10000000000000853</v>
      </c>
      <c r="E154">
        <f t="shared" si="8"/>
        <v>9.5200000000007931E-2</v>
      </c>
      <c r="L154">
        <v>328.19200000000001</v>
      </c>
      <c r="M154">
        <v>65.900000000000006</v>
      </c>
      <c r="N154">
        <v>65.5</v>
      </c>
      <c r="O154">
        <f t="shared" si="10"/>
        <v>0.40000000000000568</v>
      </c>
      <c r="P154">
        <f t="shared" si="11"/>
        <v>0.38440000000001057</v>
      </c>
    </row>
    <row r="155" spans="1:16" x14ac:dyDescent="0.2">
      <c r="A155">
        <v>298.43</v>
      </c>
      <c r="B155">
        <v>65.7</v>
      </c>
      <c r="C155">
        <v>65.599999999999994</v>
      </c>
      <c r="D155" s="5">
        <f t="shared" si="9"/>
        <v>0.10000000000000853</v>
      </c>
      <c r="E155">
        <f t="shared" si="8"/>
        <v>9.6300000000010433E-2</v>
      </c>
      <c r="L155">
        <v>329.15300000000002</v>
      </c>
      <c r="M155">
        <v>65.900000000000006</v>
      </c>
      <c r="N155">
        <v>65.5</v>
      </c>
      <c r="O155">
        <f t="shared" si="10"/>
        <v>0.40000000000000568</v>
      </c>
      <c r="P155">
        <f t="shared" si="11"/>
        <v>0.38440000000001057</v>
      </c>
    </row>
    <row r="156" spans="1:16" x14ac:dyDescent="0.2">
      <c r="A156">
        <v>299.39100000000002</v>
      </c>
      <c r="B156">
        <v>65.7</v>
      </c>
      <c r="C156">
        <v>65.599999999999994</v>
      </c>
      <c r="D156" s="5">
        <f t="shared" si="9"/>
        <v>0.10000000000000853</v>
      </c>
      <c r="E156">
        <f t="shared" si="8"/>
        <v>9.610000000000947E-2</v>
      </c>
      <c r="L156">
        <v>330.11399999999998</v>
      </c>
      <c r="M156">
        <v>65.900000000000006</v>
      </c>
      <c r="N156">
        <v>65.5</v>
      </c>
      <c r="O156">
        <f t="shared" si="10"/>
        <v>0.40000000000000568</v>
      </c>
      <c r="P156">
        <f t="shared" si="11"/>
        <v>0.38439999999998781</v>
      </c>
    </row>
    <row r="157" spans="1:16" x14ac:dyDescent="0.2">
      <c r="A157">
        <v>300.35500000000002</v>
      </c>
      <c r="B157">
        <v>65.7</v>
      </c>
      <c r="C157">
        <v>65.599999999999994</v>
      </c>
      <c r="D157" s="5">
        <f t="shared" si="9"/>
        <v>0.10000000000000853</v>
      </c>
      <c r="E157">
        <f t="shared" si="8"/>
        <v>9.6400000000008076E-2</v>
      </c>
      <c r="L157">
        <v>331.06700000000001</v>
      </c>
      <c r="M157">
        <v>65.900000000000006</v>
      </c>
      <c r="N157">
        <v>65.5</v>
      </c>
      <c r="O157">
        <f t="shared" si="10"/>
        <v>0.40000000000000568</v>
      </c>
      <c r="P157">
        <f t="shared" si="11"/>
        <v>0.38120000000001797</v>
      </c>
    </row>
    <row r="158" spans="1:16" x14ac:dyDescent="0.2">
      <c r="A158">
        <v>301.30700000000002</v>
      </c>
      <c r="B158">
        <v>65.7</v>
      </c>
      <c r="C158">
        <v>65.599999999999994</v>
      </c>
      <c r="D158" s="5">
        <f t="shared" si="9"/>
        <v>0.10000000000000853</v>
      </c>
      <c r="E158">
        <f t="shared" si="8"/>
        <v>9.5200000000007931E-2</v>
      </c>
      <c r="L158">
        <v>332.029</v>
      </c>
      <c r="M158">
        <v>65.8</v>
      </c>
      <c r="N158">
        <v>65.5</v>
      </c>
      <c r="O158">
        <f t="shared" si="10"/>
        <v>0.29999999999999716</v>
      </c>
      <c r="P158">
        <f t="shared" si="11"/>
        <v>0.33669999999999756</v>
      </c>
    </row>
    <row r="159" spans="1:16" x14ac:dyDescent="0.2">
      <c r="A159">
        <v>302.26900000000001</v>
      </c>
      <c r="B159">
        <v>65.7</v>
      </c>
      <c r="C159">
        <v>65.599999999999994</v>
      </c>
      <c r="D159" s="5">
        <f t="shared" si="9"/>
        <v>0.10000000000000853</v>
      </c>
      <c r="E159">
        <f t="shared" si="8"/>
        <v>9.6200000000007113E-2</v>
      </c>
      <c r="L159">
        <v>332.99200000000002</v>
      </c>
      <c r="M159">
        <v>65.900000000000006</v>
      </c>
      <c r="N159">
        <v>65.5</v>
      </c>
      <c r="O159">
        <f t="shared" si="10"/>
        <v>0.40000000000000568</v>
      </c>
      <c r="P159">
        <f t="shared" si="11"/>
        <v>0.33705000000000918</v>
      </c>
    </row>
    <row r="160" spans="1:16" x14ac:dyDescent="0.2">
      <c r="A160">
        <v>304.18700000000001</v>
      </c>
      <c r="B160">
        <v>65.8</v>
      </c>
      <c r="C160">
        <v>65.599999999999994</v>
      </c>
      <c r="D160" s="5">
        <f t="shared" si="9"/>
        <v>0.20000000000000284</v>
      </c>
      <c r="E160">
        <f t="shared" si="8"/>
        <v>0.28770000000001184</v>
      </c>
      <c r="L160">
        <v>333.95299999999997</v>
      </c>
      <c r="M160">
        <v>65.900000000000006</v>
      </c>
      <c r="N160">
        <v>65.5</v>
      </c>
      <c r="O160">
        <f t="shared" si="10"/>
        <v>0.40000000000000568</v>
      </c>
      <c r="P160">
        <f t="shared" si="11"/>
        <v>0.38439999999998781</v>
      </c>
    </row>
    <row r="161" spans="1:16" x14ac:dyDescent="0.2">
      <c r="A161">
        <v>305.154</v>
      </c>
      <c r="B161">
        <v>65.8</v>
      </c>
      <c r="C161">
        <v>65.599999999999994</v>
      </c>
      <c r="D161" s="5">
        <f t="shared" si="9"/>
        <v>0.20000000000000284</v>
      </c>
      <c r="E161">
        <f t="shared" si="8"/>
        <v>0.19339999999999966</v>
      </c>
      <c r="L161">
        <v>334.916</v>
      </c>
      <c r="M161">
        <v>65.900000000000006</v>
      </c>
      <c r="N161">
        <v>65.5</v>
      </c>
      <c r="O161">
        <f t="shared" si="10"/>
        <v>0.40000000000000568</v>
      </c>
      <c r="P161">
        <f t="shared" si="11"/>
        <v>0.38520000000001436</v>
      </c>
    </row>
    <row r="162" spans="1:16" x14ac:dyDescent="0.2">
      <c r="A162">
        <v>306.11</v>
      </c>
      <c r="B162">
        <v>65.3</v>
      </c>
      <c r="C162">
        <v>65.599999999999994</v>
      </c>
      <c r="D162" s="5">
        <v>0</v>
      </c>
      <c r="E162">
        <f t="shared" si="8"/>
        <v>9.5600000000003085E-2</v>
      </c>
      <c r="L162">
        <v>335.87099999999998</v>
      </c>
      <c r="M162">
        <v>65.8</v>
      </c>
      <c r="N162">
        <v>65.5</v>
      </c>
      <c r="O162">
        <f t="shared" si="10"/>
        <v>0.29999999999999716</v>
      </c>
      <c r="P162">
        <f t="shared" si="11"/>
        <v>0.33424999999999577</v>
      </c>
    </row>
    <row r="163" spans="1:16" x14ac:dyDescent="0.2">
      <c r="A163">
        <v>307.06700000000001</v>
      </c>
      <c r="B163">
        <v>65.400000000000006</v>
      </c>
      <c r="C163">
        <v>65.599999999999994</v>
      </c>
      <c r="D163" s="5">
        <v>0</v>
      </c>
      <c r="E163">
        <f t="shared" si="8"/>
        <v>0</v>
      </c>
      <c r="L163">
        <v>336.83499999999998</v>
      </c>
      <c r="M163">
        <v>65.8</v>
      </c>
      <c r="N163">
        <v>65.5</v>
      </c>
      <c r="O163">
        <f t="shared" si="10"/>
        <v>0.29999999999999716</v>
      </c>
      <c r="P163">
        <f t="shared" si="11"/>
        <v>0.28919999999999685</v>
      </c>
    </row>
    <row r="164" spans="1:16" x14ac:dyDescent="0.2">
      <c r="A164">
        <v>308.03399999999999</v>
      </c>
      <c r="B164">
        <v>65.5</v>
      </c>
      <c r="C164">
        <v>65.599999999999994</v>
      </c>
      <c r="D164" s="5">
        <v>0</v>
      </c>
      <c r="E164">
        <f t="shared" si="8"/>
        <v>0</v>
      </c>
      <c r="L164">
        <v>337.78899999999999</v>
      </c>
      <c r="M164">
        <v>65.8</v>
      </c>
      <c r="N164">
        <v>65.5</v>
      </c>
      <c r="O164">
        <f t="shared" si="10"/>
        <v>0.29999999999999716</v>
      </c>
      <c r="P164">
        <f t="shared" si="11"/>
        <v>0.28619999999999962</v>
      </c>
    </row>
    <row r="165" spans="1:16" x14ac:dyDescent="0.2">
      <c r="A165">
        <v>308.99400000000003</v>
      </c>
      <c r="B165">
        <v>65.5</v>
      </c>
      <c r="C165">
        <v>65.599999999999994</v>
      </c>
      <c r="D165" s="5">
        <v>0</v>
      </c>
      <c r="E165">
        <f t="shared" si="8"/>
        <v>0</v>
      </c>
      <c r="L165">
        <v>338.74799999999999</v>
      </c>
      <c r="M165">
        <v>65.8</v>
      </c>
      <c r="N165">
        <v>65.5</v>
      </c>
      <c r="O165">
        <f t="shared" si="10"/>
        <v>0.29999999999999716</v>
      </c>
      <c r="P165">
        <f t="shared" si="11"/>
        <v>0.28769999999999823</v>
      </c>
    </row>
    <row r="166" spans="1:16" x14ac:dyDescent="0.2">
      <c r="A166">
        <v>309.94900000000001</v>
      </c>
      <c r="B166">
        <v>65.599999999999994</v>
      </c>
      <c r="C166">
        <v>65.599999999999994</v>
      </c>
      <c r="D166" s="5">
        <f t="shared" si="9"/>
        <v>0</v>
      </c>
      <c r="E166">
        <f t="shared" si="8"/>
        <v>0</v>
      </c>
      <c r="L166">
        <v>339.71499999999997</v>
      </c>
      <c r="M166">
        <v>65.7</v>
      </c>
      <c r="N166">
        <v>65.5</v>
      </c>
      <c r="O166">
        <f t="shared" si="10"/>
        <v>0.20000000000000284</v>
      </c>
      <c r="P166">
        <f t="shared" si="11"/>
        <v>0.24174999999999613</v>
      </c>
    </row>
    <row r="167" spans="1:16" x14ac:dyDescent="0.2">
      <c r="L167">
        <v>340.67200000000003</v>
      </c>
      <c r="M167">
        <v>65.7</v>
      </c>
      <c r="N167">
        <v>65.5</v>
      </c>
      <c r="O167">
        <f t="shared" si="10"/>
        <v>0.20000000000000284</v>
      </c>
      <c r="P167">
        <f t="shared" si="11"/>
        <v>0.19140000000001281</v>
      </c>
    </row>
    <row r="168" spans="1:16" x14ac:dyDescent="0.2">
      <c r="L168">
        <v>341.62900000000002</v>
      </c>
      <c r="M168">
        <v>65.7</v>
      </c>
      <c r="N168">
        <v>65.5</v>
      </c>
      <c r="O168">
        <f t="shared" si="10"/>
        <v>0.20000000000000284</v>
      </c>
      <c r="P168">
        <f t="shared" si="11"/>
        <v>0.19140000000000146</v>
      </c>
    </row>
    <row r="169" spans="1:16" x14ac:dyDescent="0.2">
      <c r="L169">
        <v>342.596</v>
      </c>
      <c r="M169">
        <v>65.7</v>
      </c>
      <c r="N169">
        <v>65.5</v>
      </c>
      <c r="O169">
        <f t="shared" si="10"/>
        <v>0.20000000000000284</v>
      </c>
      <c r="P169">
        <f t="shared" si="11"/>
        <v>0.19339999999999966</v>
      </c>
    </row>
    <row r="170" spans="1:16" x14ac:dyDescent="0.2">
      <c r="L170">
        <v>343.55399999999997</v>
      </c>
      <c r="M170">
        <v>65.7</v>
      </c>
      <c r="N170">
        <v>65.5</v>
      </c>
      <c r="O170">
        <f t="shared" si="10"/>
        <v>0.20000000000000284</v>
      </c>
      <c r="P170">
        <f t="shared" si="11"/>
        <v>0.19159999999999672</v>
      </c>
    </row>
    <row r="171" spans="1:16" x14ac:dyDescent="0.2">
      <c r="L171">
        <v>344.512</v>
      </c>
      <c r="M171">
        <v>65.7</v>
      </c>
      <c r="N171">
        <v>65.5</v>
      </c>
      <c r="O171">
        <f t="shared" si="10"/>
        <v>0.20000000000000284</v>
      </c>
      <c r="P171">
        <f t="shared" si="11"/>
        <v>0.1916000000000081</v>
      </c>
    </row>
    <row r="172" spans="1:16" x14ac:dyDescent="0.2">
      <c r="L172">
        <v>345.47199999999998</v>
      </c>
      <c r="M172">
        <v>65.7</v>
      </c>
      <c r="N172">
        <v>65.5</v>
      </c>
      <c r="O172">
        <f t="shared" si="10"/>
        <v>0.20000000000000284</v>
      </c>
      <c r="P172">
        <f t="shared" si="11"/>
        <v>0.19199999999999864</v>
      </c>
    </row>
    <row r="173" spans="1:16" x14ac:dyDescent="0.2">
      <c r="L173">
        <v>346.43400000000003</v>
      </c>
      <c r="M173">
        <v>65.599999999999994</v>
      </c>
      <c r="N173">
        <v>65.5</v>
      </c>
      <c r="O173">
        <f t="shared" si="10"/>
        <v>9.9999999999994316E-2</v>
      </c>
      <c r="P173">
        <f t="shared" si="11"/>
        <v>0.14430000000000553</v>
      </c>
    </row>
    <row r="174" spans="1:16" x14ac:dyDescent="0.2">
      <c r="L174">
        <v>347.39499999999998</v>
      </c>
      <c r="M174">
        <v>65.599999999999994</v>
      </c>
      <c r="N174">
        <v>65.5</v>
      </c>
      <c r="O174">
        <f t="shared" si="10"/>
        <v>9.9999999999994316E-2</v>
      </c>
      <c r="P174">
        <f t="shared" si="11"/>
        <v>9.6099999999990124E-2</v>
      </c>
    </row>
    <row r="175" spans="1:16" x14ac:dyDescent="0.2">
      <c r="L175">
        <v>348.34899999999999</v>
      </c>
      <c r="M175">
        <v>65.599999999999994</v>
      </c>
      <c r="N175">
        <v>65.5</v>
      </c>
      <c r="O175">
        <f t="shared" si="10"/>
        <v>9.9999999999994316E-2</v>
      </c>
      <c r="P175">
        <f t="shared" si="11"/>
        <v>9.539999999999535E-2</v>
      </c>
    </row>
    <row r="176" spans="1:16" x14ac:dyDescent="0.2">
      <c r="L176">
        <v>349.30900000000003</v>
      </c>
      <c r="M176">
        <v>65.599999999999994</v>
      </c>
      <c r="N176">
        <v>65.5</v>
      </c>
      <c r="O176">
        <f t="shared" si="10"/>
        <v>9.9999999999994316E-2</v>
      </c>
      <c r="P176">
        <f t="shared" si="11"/>
        <v>9.5999999999998184E-2</v>
      </c>
    </row>
    <row r="177" spans="12:16" x14ac:dyDescent="0.2">
      <c r="L177">
        <v>350.27300000000002</v>
      </c>
      <c r="M177">
        <v>65.599999999999994</v>
      </c>
      <c r="N177">
        <v>65.5</v>
      </c>
      <c r="O177">
        <f t="shared" si="10"/>
        <v>9.9999999999994316E-2</v>
      </c>
      <c r="P177">
        <f t="shared" si="11"/>
        <v>9.6399999999994379E-2</v>
      </c>
    </row>
    <row r="178" spans="12:16" x14ac:dyDescent="0.2">
      <c r="L178">
        <v>351.23399999999998</v>
      </c>
      <c r="M178">
        <v>65.599999999999994</v>
      </c>
      <c r="N178">
        <v>65.5</v>
      </c>
      <c r="O178">
        <f t="shared" si="10"/>
        <v>9.9999999999994316E-2</v>
      </c>
      <c r="P178">
        <f t="shared" si="11"/>
        <v>9.6099999999990124E-2</v>
      </c>
    </row>
    <row r="179" spans="12:16" x14ac:dyDescent="0.2">
      <c r="L179">
        <v>352.18700000000001</v>
      </c>
      <c r="M179">
        <v>65.599999999999994</v>
      </c>
      <c r="N179">
        <v>65.5</v>
      </c>
      <c r="O179">
        <f t="shared" si="10"/>
        <v>9.9999999999994316E-2</v>
      </c>
      <c r="P179">
        <f t="shared" si="11"/>
        <v>9.529999999999772E-2</v>
      </c>
    </row>
    <row r="180" spans="12:16" x14ac:dyDescent="0.2">
      <c r="L180">
        <v>353.15100000000001</v>
      </c>
      <c r="M180">
        <v>65.599999999999994</v>
      </c>
      <c r="N180">
        <v>65.5</v>
      </c>
      <c r="O180">
        <f t="shared" si="10"/>
        <v>9.9999999999994316E-2</v>
      </c>
      <c r="P180">
        <f t="shared" si="11"/>
        <v>9.6399999999994379E-2</v>
      </c>
    </row>
    <row r="181" spans="12:16" x14ac:dyDescent="0.2">
      <c r="L181">
        <v>354.11500000000001</v>
      </c>
      <c r="M181">
        <v>65.599999999999994</v>
      </c>
      <c r="N181">
        <v>65.5</v>
      </c>
      <c r="O181">
        <f t="shared" si="10"/>
        <v>9.9999999999994316E-2</v>
      </c>
      <c r="P181">
        <f t="shared" si="11"/>
        <v>9.6399999999994379E-2</v>
      </c>
    </row>
    <row r="182" spans="12:16" x14ac:dyDescent="0.2">
      <c r="L182">
        <v>355.072</v>
      </c>
      <c r="M182">
        <v>65.2</v>
      </c>
      <c r="N182">
        <v>65.5</v>
      </c>
      <c r="O182">
        <v>0</v>
      </c>
      <c r="P182">
        <f t="shared" si="11"/>
        <v>4.7849999999996964E-2</v>
      </c>
    </row>
    <row r="183" spans="12:16" x14ac:dyDescent="0.2">
      <c r="L183">
        <v>356.02800000000002</v>
      </c>
      <c r="M183">
        <v>65.3</v>
      </c>
      <c r="N183">
        <v>65.5</v>
      </c>
      <c r="O183">
        <v>0</v>
      </c>
      <c r="P183">
        <f t="shared" si="11"/>
        <v>0</v>
      </c>
    </row>
    <row r="184" spans="12:16" x14ac:dyDescent="0.2">
      <c r="L184">
        <v>356.99599999999998</v>
      </c>
      <c r="M184">
        <v>65.400000000000006</v>
      </c>
      <c r="N184">
        <v>65.5</v>
      </c>
      <c r="O184">
        <v>0</v>
      </c>
      <c r="P184">
        <f t="shared" si="11"/>
        <v>0</v>
      </c>
    </row>
    <row r="185" spans="12:16" x14ac:dyDescent="0.2">
      <c r="L185">
        <v>357.95299999999997</v>
      </c>
      <c r="M185">
        <v>65.400000000000006</v>
      </c>
      <c r="N185">
        <v>65.5</v>
      </c>
      <c r="O185">
        <v>0</v>
      </c>
      <c r="P185">
        <f t="shared" si="11"/>
        <v>0</v>
      </c>
    </row>
    <row r="186" spans="12:16" x14ac:dyDescent="0.2">
      <c r="L186">
        <v>358.911</v>
      </c>
      <c r="M186">
        <v>65.400000000000006</v>
      </c>
      <c r="N186">
        <v>65.5</v>
      </c>
      <c r="O186">
        <v>0</v>
      </c>
      <c r="P186">
        <f t="shared" si="11"/>
        <v>0</v>
      </c>
    </row>
    <row r="187" spans="12:16" x14ac:dyDescent="0.2">
      <c r="L187">
        <v>359.87</v>
      </c>
      <c r="M187">
        <v>65.5</v>
      </c>
      <c r="N187">
        <v>65.5</v>
      </c>
      <c r="O187">
        <f t="shared" si="10"/>
        <v>0</v>
      </c>
      <c r="P187">
        <f t="shared" si="11"/>
        <v>0</v>
      </c>
    </row>
    <row r="188" spans="12:16" x14ac:dyDescent="0.2">
      <c r="L188">
        <v>360.83499999999998</v>
      </c>
      <c r="M188">
        <v>65.5</v>
      </c>
      <c r="N188">
        <v>65.5</v>
      </c>
      <c r="O188">
        <f t="shared" si="10"/>
        <v>0</v>
      </c>
      <c r="P188">
        <f t="shared" si="11"/>
        <v>0</v>
      </c>
    </row>
    <row r="189" spans="12:16" x14ac:dyDescent="0.2">
      <c r="L189">
        <v>361.79399999999998</v>
      </c>
      <c r="M189">
        <v>65.5</v>
      </c>
      <c r="N189">
        <v>65.5</v>
      </c>
      <c r="O189">
        <f t="shared" ref="O189:O197" si="12">M189-N189</f>
        <v>0</v>
      </c>
      <c r="P189">
        <f t="shared" si="11"/>
        <v>0</v>
      </c>
    </row>
    <row r="190" spans="12:16" x14ac:dyDescent="0.2">
      <c r="L190">
        <v>362.75099999999998</v>
      </c>
      <c r="M190">
        <v>65.5</v>
      </c>
      <c r="N190">
        <v>65.5</v>
      </c>
      <c r="O190">
        <f t="shared" si="12"/>
        <v>0</v>
      </c>
      <c r="P190">
        <f t="shared" si="11"/>
        <v>0</v>
      </c>
    </row>
    <row r="191" spans="12:16" x14ac:dyDescent="0.2">
      <c r="L191">
        <v>363.71499999999997</v>
      </c>
      <c r="M191">
        <v>65.5</v>
      </c>
      <c r="N191">
        <v>65.5</v>
      </c>
      <c r="O191">
        <f t="shared" si="12"/>
        <v>0</v>
      </c>
      <c r="P191">
        <f t="shared" si="11"/>
        <v>0</v>
      </c>
    </row>
    <row r="192" spans="12:16" x14ac:dyDescent="0.2">
      <c r="L192">
        <v>364.67599999999999</v>
      </c>
      <c r="M192">
        <v>65.5</v>
      </c>
      <c r="N192">
        <v>65.5</v>
      </c>
      <c r="O192">
        <f t="shared" si="12"/>
        <v>0</v>
      </c>
      <c r="P192">
        <f t="shared" si="11"/>
        <v>0</v>
      </c>
    </row>
    <row r="193" spans="12:16" x14ac:dyDescent="0.2">
      <c r="L193">
        <v>365.62900000000002</v>
      </c>
      <c r="M193">
        <v>65.599999999999994</v>
      </c>
      <c r="N193">
        <v>65.5</v>
      </c>
      <c r="O193">
        <f t="shared" si="12"/>
        <v>9.9999999999994316E-2</v>
      </c>
      <c r="P193">
        <f t="shared" si="11"/>
        <v>4.764999999999886E-2</v>
      </c>
    </row>
    <row r="194" spans="12:16" x14ac:dyDescent="0.2">
      <c r="L194">
        <v>366.59</v>
      </c>
      <c r="M194">
        <v>65.599999999999994</v>
      </c>
      <c r="N194">
        <v>65.5</v>
      </c>
      <c r="O194">
        <f t="shared" si="12"/>
        <v>9.9999999999994316E-2</v>
      </c>
      <c r="P194">
        <f t="shared" ref="P194:P203" si="13">(O194+O193)*(L194-L193)/2</f>
        <v>9.6099999999990124E-2</v>
      </c>
    </row>
    <row r="195" spans="12:16" x14ac:dyDescent="0.2">
      <c r="L195">
        <v>367.55399999999997</v>
      </c>
      <c r="M195">
        <v>65.599999999999994</v>
      </c>
      <c r="N195">
        <v>65.5</v>
      </c>
      <c r="O195">
        <f t="shared" si="12"/>
        <v>9.9999999999994316E-2</v>
      </c>
      <c r="P195">
        <f t="shared" si="13"/>
        <v>9.6399999999994379E-2</v>
      </c>
    </row>
    <row r="196" spans="12:16" x14ac:dyDescent="0.2">
      <c r="L196">
        <v>368.51499999999999</v>
      </c>
      <c r="M196">
        <v>65.599999999999994</v>
      </c>
      <c r="N196">
        <v>65.5</v>
      </c>
      <c r="O196">
        <f t="shared" si="12"/>
        <v>9.9999999999994316E-2</v>
      </c>
      <c r="P196">
        <f t="shared" si="13"/>
        <v>9.6099999999995814E-2</v>
      </c>
    </row>
    <row r="197" spans="12:16" x14ac:dyDescent="0.2">
      <c r="L197">
        <v>369.47</v>
      </c>
      <c r="M197">
        <v>65.599999999999994</v>
      </c>
      <c r="N197">
        <v>65.5</v>
      </c>
      <c r="O197">
        <f t="shared" si="12"/>
        <v>9.9999999999994316E-2</v>
      </c>
      <c r="P197">
        <f t="shared" si="13"/>
        <v>9.5499999999998669E-2</v>
      </c>
    </row>
    <row r="198" spans="12:16" x14ac:dyDescent="0.2">
      <c r="L198">
        <v>370.43200000000002</v>
      </c>
      <c r="M198">
        <v>65.599999999999994</v>
      </c>
      <c r="N198">
        <v>65.5</v>
      </c>
      <c r="O198">
        <f t="shared" ref="O198:O203" si="14">M198-N198</f>
        <v>9.9999999999994316E-2</v>
      </c>
      <c r="P198">
        <f t="shared" si="13"/>
        <v>9.6199999999993444E-2</v>
      </c>
    </row>
    <row r="199" spans="12:16" x14ac:dyDescent="0.2">
      <c r="L199">
        <v>371.39499999999998</v>
      </c>
      <c r="M199">
        <v>65.599999999999994</v>
      </c>
      <c r="N199">
        <v>65.5</v>
      </c>
      <c r="O199">
        <f t="shared" si="14"/>
        <v>9.9999999999994316E-2</v>
      </c>
      <c r="P199">
        <f t="shared" si="13"/>
        <v>9.6299999999991073E-2</v>
      </c>
    </row>
    <row r="200" spans="12:16" x14ac:dyDescent="0.2">
      <c r="L200">
        <v>372.35199999999998</v>
      </c>
      <c r="M200">
        <v>65.599999999999994</v>
      </c>
      <c r="N200">
        <v>65.5</v>
      </c>
      <c r="O200">
        <f t="shared" si="14"/>
        <v>9.9999999999994316E-2</v>
      </c>
      <c r="P200">
        <f t="shared" si="13"/>
        <v>9.5699999999993929E-2</v>
      </c>
    </row>
    <row r="201" spans="12:16" x14ac:dyDescent="0.2">
      <c r="L201">
        <v>373.30900000000003</v>
      </c>
      <c r="M201">
        <v>65.599999999999994</v>
      </c>
      <c r="N201">
        <v>65.5</v>
      </c>
      <c r="O201">
        <f t="shared" si="14"/>
        <v>9.9999999999994316E-2</v>
      </c>
      <c r="P201">
        <f t="shared" si="13"/>
        <v>9.5699999999999605E-2</v>
      </c>
    </row>
    <row r="202" spans="12:16" x14ac:dyDescent="0.2">
      <c r="L202">
        <v>374.27600000000001</v>
      </c>
      <c r="M202">
        <v>65.599999999999994</v>
      </c>
      <c r="N202">
        <v>65.5</v>
      </c>
      <c r="O202">
        <f t="shared" si="14"/>
        <v>9.9999999999994316E-2</v>
      </c>
      <c r="P202">
        <f t="shared" si="13"/>
        <v>9.6699999999992958E-2</v>
      </c>
    </row>
    <row r="203" spans="12:16" x14ac:dyDescent="0.2">
      <c r="L203">
        <v>375.23399999999998</v>
      </c>
      <c r="M203">
        <v>65.5</v>
      </c>
      <c r="N203">
        <v>65.5</v>
      </c>
      <c r="O203">
        <f t="shared" si="14"/>
        <v>0</v>
      </c>
      <c r="P203">
        <f t="shared" si="13"/>
        <v>4.7899999999995779E-2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"/>
  <sheetViews>
    <sheetView workbookViewId="0">
      <selection activeCell="C4" sqref="C4"/>
    </sheetView>
  </sheetViews>
  <sheetFormatPr defaultColWidth="8.85546875" defaultRowHeight="12.75" x14ac:dyDescent="0.2"/>
  <cols>
    <col min="9" max="9" width="10.42578125" customWidth="1"/>
    <col min="20" max="20" width="10.42578125" customWidth="1"/>
    <col min="21" max="21" width="8.85546875" style="3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</row>
    <row r="2" spans="1:21" x14ac:dyDescent="0.2">
      <c r="A2">
        <v>88.275000000000006</v>
      </c>
      <c r="B2">
        <v>58.4</v>
      </c>
      <c r="C2">
        <f>I7</f>
        <v>58.4</v>
      </c>
      <c r="D2">
        <f t="shared" ref="D2:D65" si="0">B2-C2</f>
        <v>0</v>
      </c>
      <c r="E2">
        <v>0</v>
      </c>
      <c r="H2" t="s">
        <v>12</v>
      </c>
      <c r="I2" t="s">
        <v>13</v>
      </c>
      <c r="L2">
        <v>83.108999999999995</v>
      </c>
      <c r="M2">
        <v>59.2</v>
      </c>
      <c r="N2">
        <f>T7</f>
        <v>59.2</v>
      </c>
      <c r="O2">
        <f t="shared" ref="O2:O65" si="1">M2-N2</f>
        <v>0</v>
      </c>
      <c r="P2">
        <v>0</v>
      </c>
      <c r="S2" t="s">
        <v>12</v>
      </c>
      <c r="T2" t="s">
        <v>13</v>
      </c>
    </row>
    <row r="3" spans="1:21" x14ac:dyDescent="0.2">
      <c r="A3">
        <v>89.231999999999999</v>
      </c>
      <c r="B3">
        <v>58.5</v>
      </c>
      <c r="C3">
        <f>C2+(A3-A2)*($C$197-$C$2)/($A$197-$A$2)</f>
        <v>58.402455432741156</v>
      </c>
      <c r="D3">
        <f t="shared" si="0"/>
        <v>9.7544567258843529E-2</v>
      </c>
      <c r="E3">
        <f t="shared" ref="E3:E67" si="2">(D3+D2)*(A3-A2)/2</f>
        <v>4.6675075433356319E-2</v>
      </c>
      <c r="H3" t="s">
        <v>10</v>
      </c>
      <c r="I3" s="2">
        <v>42528</v>
      </c>
      <c r="L3">
        <v>84.069000000000003</v>
      </c>
      <c r="M3">
        <v>59.3</v>
      </c>
      <c r="N3">
        <f>N2+(L3-L2)*($N$184-$N$2)/($L$184-$L$2)</f>
        <v>59.200549431681608</v>
      </c>
      <c r="O3">
        <f t="shared" si="1"/>
        <v>9.9450568318388832E-2</v>
      </c>
      <c r="P3">
        <f t="shared" ref="P3:P66" si="3">(O3+O2)*(L3-L2)/2</f>
        <v>4.7736272792827036E-2</v>
      </c>
      <c r="S3" t="s">
        <v>10</v>
      </c>
      <c r="T3" s="2">
        <v>42527</v>
      </c>
    </row>
    <row r="4" spans="1:21" x14ac:dyDescent="0.2">
      <c r="A4">
        <v>90.188999999999993</v>
      </c>
      <c r="B4">
        <v>58.5</v>
      </c>
      <c r="C4">
        <f t="shared" ref="C4:C34" si="4">C3+(A4-A3)*($C$197-$C$2)/($A$197-$A$2)</f>
        <v>58.404910865482314</v>
      </c>
      <c r="D4">
        <f t="shared" si="0"/>
        <v>9.5089134517685636E-2</v>
      </c>
      <c r="E4">
        <f t="shared" si="2"/>
        <v>9.2175226300068594E-2</v>
      </c>
      <c r="H4" t="s">
        <v>11</v>
      </c>
      <c r="I4" s="4">
        <v>0.7583333333333333</v>
      </c>
      <c r="L4">
        <v>85.025999999999996</v>
      </c>
      <c r="M4">
        <v>59.6</v>
      </c>
      <c r="N4">
        <f t="shared" ref="N4:N67" si="5">N3+(L4-L3)*($N$184-$N$2)/($L$184-$L$2)</f>
        <v>59.201097146389209</v>
      </c>
      <c r="O4">
        <f t="shared" si="1"/>
        <v>0.39890285361079236</v>
      </c>
      <c r="P4">
        <f t="shared" si="3"/>
        <v>0.2384621123931116</v>
      </c>
      <c r="S4" t="s">
        <v>11</v>
      </c>
      <c r="T4" s="4">
        <v>0.77777777777777779</v>
      </c>
    </row>
    <row r="5" spans="1:21" x14ac:dyDescent="0.2">
      <c r="A5">
        <v>91.155000000000001</v>
      </c>
      <c r="B5">
        <v>58.6</v>
      </c>
      <c r="C5">
        <f t="shared" si="4"/>
        <v>58.407389390067429</v>
      </c>
      <c r="D5">
        <f t="shared" si="0"/>
        <v>0.19261060993257217</v>
      </c>
      <c r="E5">
        <f t="shared" si="2"/>
        <v>0.1389589765694757</v>
      </c>
      <c r="H5" t="s">
        <v>4</v>
      </c>
      <c r="I5">
        <v>35</v>
      </c>
      <c r="J5" t="s">
        <v>5</v>
      </c>
      <c r="L5">
        <v>85.986000000000004</v>
      </c>
      <c r="M5">
        <v>59.9</v>
      </c>
      <c r="N5">
        <f t="shared" si="5"/>
        <v>59.201646578070815</v>
      </c>
      <c r="O5">
        <f t="shared" si="1"/>
        <v>0.69835342192918404</v>
      </c>
      <c r="P5">
        <f t="shared" si="3"/>
        <v>0.52668301225919301</v>
      </c>
      <c r="S5" t="s">
        <v>4</v>
      </c>
      <c r="T5">
        <v>35</v>
      </c>
      <c r="U5" s="3" t="s">
        <v>5</v>
      </c>
    </row>
    <row r="6" spans="1:21" x14ac:dyDescent="0.2">
      <c r="A6">
        <v>92.114000000000004</v>
      </c>
      <c r="B6">
        <v>58.7</v>
      </c>
      <c r="C6">
        <f t="shared" si="4"/>
        <v>58.409849954329466</v>
      </c>
      <c r="D6">
        <f t="shared" si="0"/>
        <v>0.29015004567053637</v>
      </c>
      <c r="E6">
        <f t="shared" si="2"/>
        <v>0.23148373436169131</v>
      </c>
      <c r="H6" t="s">
        <v>6</v>
      </c>
      <c r="I6">
        <v>103.3</v>
      </c>
      <c r="J6" t="s">
        <v>7</v>
      </c>
      <c r="L6">
        <v>86.947999999999993</v>
      </c>
      <c r="M6">
        <v>60.2</v>
      </c>
      <c r="N6">
        <f t="shared" si="5"/>
        <v>59.202197154401759</v>
      </c>
      <c r="O6">
        <f t="shared" si="1"/>
        <v>0.99780284559824395</v>
      </c>
      <c r="P6">
        <f t="shared" si="3"/>
        <v>0.81585116468068364</v>
      </c>
      <c r="S6" t="s">
        <v>6</v>
      </c>
      <c r="T6">
        <v>80.7</v>
      </c>
      <c r="U6" s="3" t="s">
        <v>7</v>
      </c>
    </row>
    <row r="7" spans="1:21" x14ac:dyDescent="0.2">
      <c r="A7">
        <v>93.070999999999998</v>
      </c>
      <c r="B7">
        <v>58.7</v>
      </c>
      <c r="C7">
        <f t="shared" si="4"/>
        <v>58.412305387070624</v>
      </c>
      <c r="D7">
        <f t="shared" si="0"/>
        <v>0.28769461292937848</v>
      </c>
      <c r="E7">
        <f t="shared" si="2"/>
        <v>0.27649866914005744</v>
      </c>
      <c r="H7" t="s">
        <v>14</v>
      </c>
      <c r="I7">
        <v>58.4</v>
      </c>
      <c r="J7" t="s">
        <v>8</v>
      </c>
      <c r="L7">
        <v>87.909000000000006</v>
      </c>
      <c r="M7">
        <v>60.4</v>
      </c>
      <c r="N7">
        <f t="shared" si="5"/>
        <v>59.20274715840803</v>
      </c>
      <c r="O7">
        <f t="shared" si="1"/>
        <v>1.1972528415919683</v>
      </c>
      <c r="P7">
        <f t="shared" si="3"/>
        <v>1.054724257694911</v>
      </c>
      <c r="S7" t="s">
        <v>14</v>
      </c>
      <c r="T7">
        <v>59.2</v>
      </c>
      <c r="U7" t="s">
        <v>8</v>
      </c>
    </row>
    <row r="8" spans="1:21" x14ac:dyDescent="0.2">
      <c r="A8">
        <v>94.028000000000006</v>
      </c>
      <c r="B8">
        <v>58.8</v>
      </c>
      <c r="C8">
        <f t="shared" si="4"/>
        <v>58.414760819811782</v>
      </c>
      <c r="D8">
        <f t="shared" si="0"/>
        <v>0.3852391801882149</v>
      </c>
      <c r="E8">
        <f t="shared" si="2"/>
        <v>0.32199882000677105</v>
      </c>
      <c r="H8" t="s">
        <v>15</v>
      </c>
      <c r="I8">
        <v>58.9</v>
      </c>
      <c r="J8" t="s">
        <v>8</v>
      </c>
      <c r="L8">
        <v>88.875</v>
      </c>
      <c r="M8">
        <v>60.9</v>
      </c>
      <c r="N8">
        <f t="shared" si="5"/>
        <v>59.203300024037645</v>
      </c>
      <c r="O8">
        <f t="shared" si="1"/>
        <v>1.6966999759623533</v>
      </c>
      <c r="P8">
        <f t="shared" si="3"/>
        <v>1.3977792108787286</v>
      </c>
      <c r="S8" t="s">
        <v>15</v>
      </c>
      <c r="T8">
        <v>59.3</v>
      </c>
      <c r="U8" t="s">
        <v>8</v>
      </c>
    </row>
    <row r="9" spans="1:21" x14ac:dyDescent="0.2">
      <c r="A9">
        <v>94.986999999999995</v>
      </c>
      <c r="B9">
        <v>58.7</v>
      </c>
      <c r="C9">
        <f t="shared" si="4"/>
        <v>58.417221384073819</v>
      </c>
      <c r="D9">
        <f t="shared" si="0"/>
        <v>0.28277861592618336</v>
      </c>
      <c r="E9">
        <f t="shared" si="2"/>
        <v>0.32031453323685027</v>
      </c>
      <c r="L9">
        <v>89.832999999999998</v>
      </c>
      <c r="M9">
        <v>61.3</v>
      </c>
      <c r="N9">
        <f t="shared" si="5"/>
        <v>59.203848311069912</v>
      </c>
      <c r="O9">
        <f t="shared" si="1"/>
        <v>2.0961516889300853</v>
      </c>
      <c r="P9">
        <f t="shared" si="3"/>
        <v>1.816775947483475</v>
      </c>
    </row>
    <row r="10" spans="1:21" x14ac:dyDescent="0.2">
      <c r="A10">
        <v>95.953999999999994</v>
      </c>
      <c r="B10">
        <v>58.8</v>
      </c>
      <c r="C10">
        <f t="shared" si="4"/>
        <v>58.419702474419374</v>
      </c>
      <c r="D10">
        <f t="shared" si="0"/>
        <v>0.38029752558062313</v>
      </c>
      <c r="E10">
        <f t="shared" si="2"/>
        <v>0.3205973144185405</v>
      </c>
      <c r="L10">
        <v>90.787999999999997</v>
      </c>
      <c r="M10">
        <v>61.6</v>
      </c>
      <c r="N10">
        <f t="shared" si="5"/>
        <v>59.204394881128174</v>
      </c>
      <c r="O10">
        <f t="shared" si="1"/>
        <v>2.3956051188718277</v>
      </c>
      <c r="P10">
        <f t="shared" si="3"/>
        <v>2.1448138757254096</v>
      </c>
    </row>
    <row r="11" spans="1:21" x14ac:dyDescent="0.2">
      <c r="A11">
        <v>96.908000000000001</v>
      </c>
      <c r="B11">
        <v>58.9</v>
      </c>
      <c r="C11">
        <f t="shared" si="4"/>
        <v>58.422150209879213</v>
      </c>
      <c r="D11">
        <f t="shared" si="0"/>
        <v>0.47784979012078566</v>
      </c>
      <c r="E11">
        <f t="shared" si="2"/>
        <v>0.40933626958957531</v>
      </c>
      <c r="H11" t="s">
        <v>9</v>
      </c>
      <c r="I11" s="8">
        <f>I6*10/SUM(E2:E961)</f>
        <v>1.1554442143312216</v>
      </c>
      <c r="J11" t="s">
        <v>18</v>
      </c>
      <c r="L11">
        <v>91.748999999999995</v>
      </c>
      <c r="M11">
        <v>62.2</v>
      </c>
      <c r="N11">
        <f t="shared" si="5"/>
        <v>59.204944885134445</v>
      </c>
      <c r="O11">
        <f t="shared" si="1"/>
        <v>2.9950551148655578</v>
      </c>
      <c r="P11">
        <f t="shared" si="3"/>
        <v>2.5902122423108098</v>
      </c>
      <c r="S11" t="s">
        <v>9</v>
      </c>
      <c r="T11" s="8">
        <f>T6*10/SUM(P3:P970)</f>
        <v>1.1420652785832663</v>
      </c>
      <c r="U11" s="3" t="s">
        <v>18</v>
      </c>
    </row>
    <row r="12" spans="1:21" x14ac:dyDescent="0.2">
      <c r="A12">
        <v>97.870999999999995</v>
      </c>
      <c r="B12">
        <v>58.9</v>
      </c>
      <c r="C12">
        <f t="shared" si="4"/>
        <v>58.424621037183009</v>
      </c>
      <c r="D12">
        <f t="shared" si="0"/>
        <v>0.47537896281698977</v>
      </c>
      <c r="E12">
        <f t="shared" si="2"/>
        <v>0.45897964453953594</v>
      </c>
      <c r="L12">
        <v>92.713999999999999</v>
      </c>
      <c r="M12">
        <v>62.6</v>
      </c>
      <c r="N12">
        <f t="shared" si="5"/>
        <v>59.205497178439394</v>
      </c>
      <c r="O12">
        <f t="shared" si="1"/>
        <v>3.3945028215606072</v>
      </c>
      <c r="P12">
        <f t="shared" si="3"/>
        <v>3.0829617043256357</v>
      </c>
    </row>
    <row r="13" spans="1:21" x14ac:dyDescent="0.2">
      <c r="A13">
        <v>98.832999999999998</v>
      </c>
      <c r="B13">
        <v>59.4</v>
      </c>
      <c r="C13">
        <f t="shared" si="4"/>
        <v>58.427089298726365</v>
      </c>
      <c r="D13">
        <f t="shared" si="0"/>
        <v>0.97291070127363355</v>
      </c>
      <c r="E13">
        <f t="shared" si="2"/>
        <v>0.69662732842759223</v>
      </c>
      <c r="L13">
        <v>93.671999999999997</v>
      </c>
      <c r="M13">
        <v>63</v>
      </c>
      <c r="N13">
        <f t="shared" si="5"/>
        <v>59.206045465471661</v>
      </c>
      <c r="O13">
        <f t="shared" si="1"/>
        <v>3.7939545345283392</v>
      </c>
      <c r="P13">
        <f t="shared" si="3"/>
        <v>3.4432710735665997</v>
      </c>
      <c r="T13" s="6">
        <f>(I11-T11)/I11*100</f>
        <v>1.157904084162042</v>
      </c>
    </row>
    <row r="14" spans="1:21" x14ac:dyDescent="0.2">
      <c r="A14">
        <v>99.793000000000006</v>
      </c>
      <c r="B14">
        <v>59.7</v>
      </c>
      <c r="C14">
        <f t="shared" si="4"/>
        <v>58.429552428748842</v>
      </c>
      <c r="D14">
        <f t="shared" si="0"/>
        <v>1.2704475712511609</v>
      </c>
      <c r="E14">
        <f t="shared" si="2"/>
        <v>1.0768119708119104</v>
      </c>
      <c r="L14">
        <v>94.63</v>
      </c>
      <c r="M14">
        <v>63.6</v>
      </c>
      <c r="N14">
        <f t="shared" si="5"/>
        <v>59.206593752503927</v>
      </c>
      <c r="O14">
        <f t="shared" si="1"/>
        <v>4.393406247496074</v>
      </c>
      <c r="P14">
        <f t="shared" si="3"/>
        <v>3.9217458145896873</v>
      </c>
    </row>
    <row r="15" spans="1:21" x14ac:dyDescent="0.2">
      <c r="A15">
        <v>100.747</v>
      </c>
      <c r="B15">
        <v>60</v>
      </c>
      <c r="C15">
        <f t="shared" si="4"/>
        <v>58.432000164208681</v>
      </c>
      <c r="D15">
        <f t="shared" si="0"/>
        <v>1.5679998357913192</v>
      </c>
      <c r="E15">
        <f t="shared" si="2"/>
        <v>1.3539394131592539</v>
      </c>
      <c r="L15">
        <v>95.590999999999994</v>
      </c>
      <c r="M15">
        <v>64</v>
      </c>
      <c r="N15">
        <f t="shared" si="5"/>
        <v>59.207143756510199</v>
      </c>
      <c r="O15">
        <f t="shared" si="1"/>
        <v>4.7928562434898012</v>
      </c>
      <c r="P15">
        <f t="shared" si="3"/>
        <v>4.4139991269187062</v>
      </c>
    </row>
    <row r="16" spans="1:21" x14ac:dyDescent="0.2">
      <c r="A16">
        <v>101.708</v>
      </c>
      <c r="B16">
        <v>60.5</v>
      </c>
      <c r="C16">
        <f t="shared" si="4"/>
        <v>58.434465859991597</v>
      </c>
      <c r="D16">
        <f t="shared" si="0"/>
        <v>2.0655341400084026</v>
      </c>
      <c r="E16">
        <f t="shared" si="2"/>
        <v>1.7459130753717635</v>
      </c>
      <c r="L16">
        <v>96.551000000000002</v>
      </c>
      <c r="M16">
        <v>66.5</v>
      </c>
      <c r="N16">
        <f t="shared" si="5"/>
        <v>59.207693188191804</v>
      </c>
      <c r="O16">
        <f t="shared" si="1"/>
        <v>7.2923068118081957</v>
      </c>
      <c r="P16">
        <f t="shared" si="3"/>
        <v>5.8008782665430862</v>
      </c>
    </row>
    <row r="17" spans="1:16" x14ac:dyDescent="0.2">
      <c r="A17">
        <v>102.67100000000001</v>
      </c>
      <c r="B17">
        <v>60.9</v>
      </c>
      <c r="C17">
        <f t="shared" si="4"/>
        <v>58.436936687295393</v>
      </c>
      <c r="D17">
        <f t="shared" si="0"/>
        <v>2.4630633127046053</v>
      </c>
      <c r="E17">
        <f t="shared" si="2"/>
        <v>2.1805196734813315</v>
      </c>
      <c r="L17">
        <v>97.510999999999996</v>
      </c>
      <c r="M17">
        <v>66.5</v>
      </c>
      <c r="N17">
        <f t="shared" si="5"/>
        <v>59.20824261987341</v>
      </c>
      <c r="O17">
        <f t="shared" si="1"/>
        <v>7.2917573801265902</v>
      </c>
      <c r="P17">
        <f t="shared" si="3"/>
        <v>7.0003508121286515</v>
      </c>
    </row>
    <row r="18" spans="1:16" x14ac:dyDescent="0.2">
      <c r="A18">
        <v>103.63500000000001</v>
      </c>
      <c r="B18">
        <v>61.3</v>
      </c>
      <c r="C18">
        <f t="shared" si="4"/>
        <v>58.439410080359629</v>
      </c>
      <c r="D18">
        <f t="shared" si="0"/>
        <v>2.8605899196403684</v>
      </c>
      <c r="E18">
        <f t="shared" si="2"/>
        <v>2.5660008579902738</v>
      </c>
      <c r="L18">
        <v>98.468000000000004</v>
      </c>
      <c r="M18">
        <v>66.5</v>
      </c>
      <c r="N18">
        <f t="shared" si="5"/>
        <v>59.20879033458101</v>
      </c>
      <c r="O18">
        <f t="shared" si="1"/>
        <v>7.2912096654189895</v>
      </c>
      <c r="P18">
        <f t="shared" si="3"/>
        <v>6.9779497312936174</v>
      </c>
    </row>
    <row r="19" spans="1:16" x14ac:dyDescent="0.2">
      <c r="A19">
        <v>104.589</v>
      </c>
      <c r="B19">
        <v>64.099999999999994</v>
      </c>
      <c r="C19">
        <f t="shared" si="4"/>
        <v>58.441857815819468</v>
      </c>
      <c r="D19">
        <f t="shared" si="0"/>
        <v>5.6581421841805266</v>
      </c>
      <c r="E19">
        <f t="shared" si="2"/>
        <v>4.0634352135225393</v>
      </c>
      <c r="L19">
        <v>99.427000000000007</v>
      </c>
      <c r="M19">
        <v>66.8</v>
      </c>
      <c r="N19">
        <f t="shared" si="5"/>
        <v>59.209339193937943</v>
      </c>
      <c r="O19">
        <f t="shared" si="1"/>
        <v>7.5906608060620542</v>
      </c>
      <c r="P19">
        <f t="shared" si="3"/>
        <v>7.1358568910751838</v>
      </c>
    </row>
    <row r="20" spans="1:16" x14ac:dyDescent="0.2">
      <c r="A20">
        <v>105.554</v>
      </c>
      <c r="B20">
        <v>64</v>
      </c>
      <c r="C20">
        <f t="shared" si="4"/>
        <v>58.444333774644143</v>
      </c>
      <c r="D20">
        <f t="shared" si="0"/>
        <v>5.5556662253558571</v>
      </c>
      <c r="E20">
        <f t="shared" si="2"/>
        <v>5.4106625576013245</v>
      </c>
      <c r="L20">
        <v>100.39</v>
      </c>
      <c r="M20">
        <v>67.099999999999994</v>
      </c>
      <c r="N20">
        <f t="shared" si="5"/>
        <v>59.209890342593553</v>
      </c>
      <c r="O20">
        <f t="shared" si="1"/>
        <v>7.8901096574064411</v>
      </c>
      <c r="P20">
        <f t="shared" si="3"/>
        <v>7.4539909781600331</v>
      </c>
    </row>
    <row r="21" spans="1:16" x14ac:dyDescent="0.2">
      <c r="A21">
        <v>106.51300000000001</v>
      </c>
      <c r="B21">
        <v>64</v>
      </c>
      <c r="C21">
        <f t="shared" si="4"/>
        <v>58.44679433890618</v>
      </c>
      <c r="D21">
        <f t="shared" si="0"/>
        <v>5.5532056610938199</v>
      </c>
      <c r="E21">
        <f t="shared" si="2"/>
        <v>5.3267040695526378</v>
      </c>
      <c r="L21">
        <v>101.35</v>
      </c>
      <c r="M21">
        <v>67.3</v>
      </c>
      <c r="N21">
        <f t="shared" si="5"/>
        <v>59.210439774275159</v>
      </c>
      <c r="O21">
        <f t="shared" si="1"/>
        <v>8.0895602257248385</v>
      </c>
      <c r="P21">
        <f t="shared" si="3"/>
        <v>7.6702415439029643</v>
      </c>
    </row>
    <row r="22" spans="1:16" x14ac:dyDescent="0.2">
      <c r="A22">
        <v>107.47</v>
      </c>
      <c r="B22">
        <v>66.7</v>
      </c>
      <c r="C22">
        <f t="shared" si="4"/>
        <v>58.449249771647338</v>
      </c>
      <c r="D22">
        <f t="shared" si="0"/>
        <v>8.2507502283526648</v>
      </c>
      <c r="E22">
        <f t="shared" si="2"/>
        <v>6.6051928931000994</v>
      </c>
      <c r="L22">
        <v>102.307</v>
      </c>
      <c r="M22">
        <v>67.900000000000006</v>
      </c>
      <c r="N22">
        <f t="shared" si="5"/>
        <v>59.210987488982759</v>
      </c>
      <c r="O22">
        <f t="shared" si="1"/>
        <v>8.6890125110172463</v>
      </c>
      <c r="P22">
        <f t="shared" si="3"/>
        <v>8.0285470545311526</v>
      </c>
    </row>
    <row r="23" spans="1:16" x14ac:dyDescent="0.2">
      <c r="A23">
        <v>108.42700000000001</v>
      </c>
      <c r="B23">
        <v>66.599999999999994</v>
      </c>
      <c r="C23">
        <f t="shared" si="4"/>
        <v>58.451705204388496</v>
      </c>
      <c r="D23">
        <f t="shared" si="0"/>
        <v>8.1482947956114984</v>
      </c>
      <c r="E23">
        <f t="shared" si="2"/>
        <v>7.8469430439669168</v>
      </c>
      <c r="L23">
        <v>103.267</v>
      </c>
      <c r="M23">
        <v>68.3</v>
      </c>
      <c r="N23">
        <f t="shared" si="5"/>
        <v>59.211536920664365</v>
      </c>
      <c r="O23">
        <f t="shared" si="1"/>
        <v>9.0884630793356322</v>
      </c>
      <c r="P23">
        <f t="shared" si="3"/>
        <v>8.5331882833693253</v>
      </c>
    </row>
    <row r="24" spans="1:16" x14ac:dyDescent="0.2">
      <c r="A24">
        <v>109.393</v>
      </c>
      <c r="B24">
        <v>66.599999999999994</v>
      </c>
      <c r="C24">
        <f t="shared" si="4"/>
        <v>58.454183728973611</v>
      </c>
      <c r="D24">
        <f t="shared" si="0"/>
        <v>8.1458162710263835</v>
      </c>
      <c r="E24">
        <f t="shared" si="2"/>
        <v>7.8700556451860475</v>
      </c>
      <c r="L24">
        <v>104.229</v>
      </c>
      <c r="M24">
        <v>68.599999999999994</v>
      </c>
      <c r="N24">
        <f t="shared" si="5"/>
        <v>59.212087496995309</v>
      </c>
      <c r="O24">
        <f t="shared" si="1"/>
        <v>9.387912503004685</v>
      </c>
      <c r="P24">
        <f t="shared" si="3"/>
        <v>8.8871366551057225</v>
      </c>
    </row>
    <row r="25" spans="1:16" x14ac:dyDescent="0.2">
      <c r="A25">
        <v>110.352</v>
      </c>
      <c r="B25">
        <v>69.900000000000006</v>
      </c>
      <c r="C25">
        <f t="shared" si="4"/>
        <v>58.456644293235648</v>
      </c>
      <c r="D25">
        <f t="shared" si="0"/>
        <v>11.443355706764358</v>
      </c>
      <c r="E25">
        <f t="shared" si="2"/>
        <v>9.3930079633506924</v>
      </c>
      <c r="L25">
        <v>105.191</v>
      </c>
      <c r="M25">
        <v>68.900000000000006</v>
      </c>
      <c r="N25">
        <f t="shared" si="5"/>
        <v>59.212638073326254</v>
      </c>
      <c r="O25">
        <f t="shared" si="1"/>
        <v>9.6873619266737521</v>
      </c>
      <c r="P25">
        <f t="shared" si="3"/>
        <v>9.1752070006753605</v>
      </c>
    </row>
    <row r="26" spans="1:16" x14ac:dyDescent="0.2">
      <c r="A26">
        <v>111.30800000000001</v>
      </c>
      <c r="B26">
        <v>69.900000000000006</v>
      </c>
      <c r="C26">
        <f t="shared" si="4"/>
        <v>58.459097160216366</v>
      </c>
      <c r="D26">
        <f t="shared" si="0"/>
        <v>11.440902839783639</v>
      </c>
      <c r="E26">
        <f t="shared" si="2"/>
        <v>10.938675585249978</v>
      </c>
      <c r="L26">
        <v>106.146</v>
      </c>
      <c r="M26">
        <v>69.099999999999994</v>
      </c>
      <c r="N26">
        <f t="shared" si="5"/>
        <v>59.213184643384515</v>
      </c>
      <c r="O26">
        <f t="shared" si="1"/>
        <v>9.8868153566154788</v>
      </c>
      <c r="P26">
        <f t="shared" si="3"/>
        <v>9.3466696527705917</v>
      </c>
    </row>
    <row r="27" spans="1:16" x14ac:dyDescent="0.2">
      <c r="A27">
        <v>112.268</v>
      </c>
      <c r="B27">
        <v>70.2</v>
      </c>
      <c r="C27">
        <f t="shared" si="4"/>
        <v>58.461560290238843</v>
      </c>
      <c r="D27">
        <f t="shared" si="0"/>
        <v>11.73843970976116</v>
      </c>
      <c r="E27">
        <f t="shared" si="2"/>
        <v>11.126084423781432</v>
      </c>
      <c r="L27">
        <v>107.113</v>
      </c>
      <c r="M27">
        <v>69.2</v>
      </c>
      <c r="N27">
        <f t="shared" si="5"/>
        <v>59.213738081338796</v>
      </c>
      <c r="O27">
        <f t="shared" si="1"/>
        <v>9.9862619186612065</v>
      </c>
      <c r="P27">
        <f t="shared" si="3"/>
        <v>9.6086328625962647</v>
      </c>
    </row>
    <row r="28" spans="1:16" x14ac:dyDescent="0.2">
      <c r="A28">
        <v>113.23099999999999</v>
      </c>
      <c r="B28">
        <v>70.400000000000006</v>
      </c>
      <c r="C28">
        <f t="shared" si="4"/>
        <v>58.464031117542639</v>
      </c>
      <c r="D28">
        <f t="shared" si="0"/>
        <v>11.935968882457367</v>
      </c>
      <c r="E28">
        <f t="shared" si="2"/>
        <v>11.399227737153147</v>
      </c>
      <c r="L28">
        <v>108.069</v>
      </c>
      <c r="M28">
        <v>69.400000000000006</v>
      </c>
      <c r="N28">
        <f t="shared" si="5"/>
        <v>59.214285223721724</v>
      </c>
      <c r="O28">
        <f t="shared" si="1"/>
        <v>10.185714776278282</v>
      </c>
      <c r="P28">
        <f t="shared" si="3"/>
        <v>9.6422048601811063</v>
      </c>
    </row>
    <row r="29" spans="1:16" x14ac:dyDescent="0.2">
      <c r="A29">
        <v>114.18899999999999</v>
      </c>
      <c r="B29">
        <v>70.5</v>
      </c>
      <c r="C29">
        <f t="shared" si="4"/>
        <v>58.466489116044237</v>
      </c>
      <c r="D29">
        <f t="shared" si="0"/>
        <v>12.033510883955763</v>
      </c>
      <c r="E29">
        <f t="shared" si="2"/>
        <v>11.48138080811187</v>
      </c>
      <c r="L29">
        <v>109.03</v>
      </c>
      <c r="M29">
        <v>69.5</v>
      </c>
      <c r="N29">
        <f t="shared" si="5"/>
        <v>59.214835227727995</v>
      </c>
      <c r="O29">
        <f t="shared" si="1"/>
        <v>10.285164772272005</v>
      </c>
      <c r="P29">
        <f t="shared" si="3"/>
        <v>9.8362576230783976</v>
      </c>
    </row>
    <row r="30" spans="1:16" x14ac:dyDescent="0.2">
      <c r="A30">
        <v>115.149</v>
      </c>
      <c r="B30">
        <v>70.900000000000006</v>
      </c>
      <c r="C30">
        <f t="shared" si="4"/>
        <v>58.468952246066713</v>
      </c>
      <c r="D30">
        <f t="shared" si="0"/>
        <v>12.431047753933292</v>
      </c>
      <c r="E30">
        <f t="shared" si="2"/>
        <v>11.742988146186844</v>
      </c>
      <c r="L30">
        <v>109.995</v>
      </c>
      <c r="M30">
        <v>69.7</v>
      </c>
      <c r="N30">
        <f t="shared" si="5"/>
        <v>59.215387521032945</v>
      </c>
      <c r="O30">
        <f t="shared" si="1"/>
        <v>10.484612478967058</v>
      </c>
      <c r="P30">
        <f t="shared" si="3"/>
        <v>10.021417523722883</v>
      </c>
    </row>
    <row r="31" spans="1:16" x14ac:dyDescent="0.2">
      <c r="A31">
        <v>116.113</v>
      </c>
      <c r="B31">
        <v>71.3</v>
      </c>
      <c r="C31">
        <f t="shared" si="4"/>
        <v>58.471425639130949</v>
      </c>
      <c r="D31">
        <f t="shared" si="0"/>
        <v>12.828574360869048</v>
      </c>
      <c r="E31">
        <f t="shared" si="2"/>
        <v>12.175137859334711</v>
      </c>
      <c r="L31">
        <v>110.953</v>
      </c>
      <c r="M31">
        <v>69.8</v>
      </c>
      <c r="N31">
        <f t="shared" si="5"/>
        <v>59.215935808065211</v>
      </c>
      <c r="O31">
        <f t="shared" si="1"/>
        <v>10.584064191934786</v>
      </c>
      <c r="P31">
        <f t="shared" si="3"/>
        <v>10.091896125361966</v>
      </c>
    </row>
    <row r="32" spans="1:16" x14ac:dyDescent="0.2">
      <c r="A32">
        <v>117.075</v>
      </c>
      <c r="B32">
        <v>74.599999999999994</v>
      </c>
      <c r="C32">
        <f t="shared" si="4"/>
        <v>58.473893900674305</v>
      </c>
      <c r="D32">
        <f t="shared" si="0"/>
        <v>16.126106099325689</v>
      </c>
      <c r="E32">
        <f t="shared" si="2"/>
        <v>13.927201301353715</v>
      </c>
      <c r="L32">
        <v>111.911</v>
      </c>
      <c r="M32">
        <v>69.900000000000006</v>
      </c>
      <c r="N32">
        <f t="shared" si="5"/>
        <v>59.216484095097478</v>
      </c>
      <c r="O32">
        <f t="shared" si="1"/>
        <v>10.683515904902528</v>
      </c>
      <c r="P32">
        <f t="shared" si="3"/>
        <v>10.187170866385056</v>
      </c>
    </row>
    <row r="33" spans="1:16" x14ac:dyDescent="0.2">
      <c r="A33">
        <v>118.02800000000001</v>
      </c>
      <c r="B33">
        <v>74.3</v>
      </c>
      <c r="C33">
        <f t="shared" si="4"/>
        <v>58.476339070373697</v>
      </c>
      <c r="D33">
        <f t="shared" si="0"/>
        <v>15.8236609296263</v>
      </c>
      <c r="E33">
        <f t="shared" si="2"/>
        <v>15.22406398929567</v>
      </c>
      <c r="L33">
        <v>112.86799999999999</v>
      </c>
      <c r="M33">
        <v>70</v>
      </c>
      <c r="N33">
        <f t="shared" si="5"/>
        <v>59.217031809805079</v>
      </c>
      <c r="O33">
        <f t="shared" si="1"/>
        <v>10.782968190194921</v>
      </c>
      <c r="P33">
        <f t="shared" si="3"/>
        <v>10.271712639504061</v>
      </c>
    </row>
    <row r="34" spans="1:16" x14ac:dyDescent="0.2">
      <c r="A34">
        <v>118.988</v>
      </c>
      <c r="B34">
        <v>74.099999999999994</v>
      </c>
      <c r="C34">
        <f t="shared" si="4"/>
        <v>58.478802200396174</v>
      </c>
      <c r="D34">
        <f t="shared" si="0"/>
        <v>15.62119779960382</v>
      </c>
      <c r="E34">
        <f t="shared" si="2"/>
        <v>15.093532190030359</v>
      </c>
      <c r="L34">
        <v>113.83199999999999</v>
      </c>
      <c r="M34">
        <v>70.099999999999994</v>
      </c>
      <c r="N34">
        <f t="shared" si="5"/>
        <v>59.217583530785355</v>
      </c>
      <c r="O34">
        <f t="shared" si="1"/>
        <v>10.88241646921464</v>
      </c>
      <c r="P34">
        <f t="shared" si="3"/>
        <v>10.442715405835393</v>
      </c>
    </row>
    <row r="35" spans="1:16" x14ac:dyDescent="0.2">
      <c r="A35">
        <v>119.956</v>
      </c>
      <c r="B35">
        <v>74</v>
      </c>
      <c r="C35">
        <f t="shared" ref="C35:C66" si="6">C34+(A35-A34)*($C$197-$C$2)/($A$197-$A$2)</f>
        <v>58.481285856502168</v>
      </c>
      <c r="D35">
        <f t="shared" si="0"/>
        <v>15.518714143497832</v>
      </c>
      <c r="E35">
        <f t="shared" si="2"/>
        <v>15.071717380461255</v>
      </c>
      <c r="L35">
        <v>114.792</v>
      </c>
      <c r="M35">
        <v>70.2</v>
      </c>
      <c r="N35">
        <f t="shared" si="5"/>
        <v>59.21813296246696</v>
      </c>
      <c r="O35">
        <f t="shared" si="1"/>
        <v>10.981867037533043</v>
      </c>
      <c r="P35">
        <f t="shared" si="3"/>
        <v>10.494856083238975</v>
      </c>
    </row>
    <row r="36" spans="1:16" x14ac:dyDescent="0.2">
      <c r="A36">
        <v>120.91200000000001</v>
      </c>
      <c r="B36">
        <v>74.400000000000006</v>
      </c>
      <c r="C36">
        <f t="shared" si="6"/>
        <v>58.483738723482887</v>
      </c>
      <c r="D36">
        <f t="shared" si="0"/>
        <v>15.916261276517119</v>
      </c>
      <c r="E36">
        <f t="shared" si="2"/>
        <v>15.025918250767194</v>
      </c>
      <c r="L36">
        <v>115.749</v>
      </c>
      <c r="M36">
        <v>70.3</v>
      </c>
      <c r="N36">
        <f t="shared" si="5"/>
        <v>59.218680677174561</v>
      </c>
      <c r="O36">
        <f t="shared" si="1"/>
        <v>11.081319322825436</v>
      </c>
      <c r="P36">
        <f t="shared" si="3"/>
        <v>10.557234673431463</v>
      </c>
    </row>
    <row r="37" spans="1:16" x14ac:dyDescent="0.2">
      <c r="A37">
        <v>121.871</v>
      </c>
      <c r="B37">
        <v>74.7</v>
      </c>
      <c r="C37">
        <f t="shared" si="6"/>
        <v>58.486199287744924</v>
      </c>
      <c r="D37">
        <f t="shared" si="0"/>
        <v>16.213800712255079</v>
      </c>
      <c r="E37">
        <f t="shared" si="2"/>
        <v>15.406364723616091</v>
      </c>
      <c r="L37">
        <v>116.708</v>
      </c>
      <c r="M37">
        <v>70.400000000000006</v>
      </c>
      <c r="N37">
        <f t="shared" si="5"/>
        <v>59.219229536531493</v>
      </c>
      <c r="O37">
        <f t="shared" si="1"/>
        <v>11.180770463468512</v>
      </c>
      <c r="P37">
        <f t="shared" si="3"/>
        <v>10.674672052527983</v>
      </c>
    </row>
    <row r="38" spans="1:16" x14ac:dyDescent="0.2">
      <c r="A38">
        <v>122.83499999999999</v>
      </c>
      <c r="B38">
        <v>74.900000000000006</v>
      </c>
      <c r="C38">
        <f t="shared" si="6"/>
        <v>58.488672680809159</v>
      </c>
      <c r="D38">
        <f t="shared" si="0"/>
        <v>16.411327319190846</v>
      </c>
      <c r="E38">
        <f t="shared" si="2"/>
        <v>15.725311711156914</v>
      </c>
      <c r="L38">
        <v>117.67100000000001</v>
      </c>
      <c r="M38">
        <v>70.400000000000006</v>
      </c>
      <c r="N38">
        <f t="shared" si="5"/>
        <v>59.219780685187104</v>
      </c>
      <c r="O38">
        <f t="shared" si="1"/>
        <v>11.180219314812902</v>
      </c>
      <c r="P38">
        <f t="shared" si="3"/>
        <v>10.766816578242592</v>
      </c>
    </row>
    <row r="39" spans="1:16" x14ac:dyDescent="0.2">
      <c r="A39">
        <v>123.795</v>
      </c>
      <c r="B39">
        <v>75</v>
      </c>
      <c r="C39">
        <f t="shared" si="6"/>
        <v>58.491135810831636</v>
      </c>
      <c r="D39">
        <f t="shared" si="0"/>
        <v>16.508864189168364</v>
      </c>
      <c r="E39">
        <f t="shared" si="2"/>
        <v>15.801691924012552</v>
      </c>
      <c r="L39">
        <v>118.631</v>
      </c>
      <c r="M39">
        <v>70.5</v>
      </c>
      <c r="N39">
        <f t="shared" si="5"/>
        <v>59.220330116868709</v>
      </c>
      <c r="O39">
        <f t="shared" si="1"/>
        <v>11.279669883131291</v>
      </c>
      <c r="P39">
        <f t="shared" si="3"/>
        <v>10.780746815013142</v>
      </c>
    </row>
    <row r="40" spans="1:16" x14ac:dyDescent="0.2">
      <c r="A40">
        <v>124.752</v>
      </c>
      <c r="B40">
        <v>75.099999999999994</v>
      </c>
      <c r="C40">
        <f t="shared" si="6"/>
        <v>58.493591243572794</v>
      </c>
      <c r="D40">
        <f t="shared" si="0"/>
        <v>16.6064087564272</v>
      </c>
      <c r="E40">
        <f t="shared" si="2"/>
        <v>15.845658104467372</v>
      </c>
      <c r="L40">
        <v>119.59399999999999</v>
      </c>
      <c r="M40">
        <v>70.599999999999994</v>
      </c>
      <c r="N40">
        <f t="shared" si="5"/>
        <v>59.220881265524319</v>
      </c>
      <c r="O40">
        <f t="shared" si="1"/>
        <v>11.379118734475675</v>
      </c>
      <c r="P40">
        <f t="shared" si="3"/>
        <v>10.910206719377685</v>
      </c>
    </row>
    <row r="41" spans="1:16" x14ac:dyDescent="0.2">
      <c r="A41">
        <v>125.708</v>
      </c>
      <c r="B41">
        <v>75.099999999999994</v>
      </c>
      <c r="C41">
        <f t="shared" si="6"/>
        <v>58.496044110553512</v>
      </c>
      <c r="D41">
        <f t="shared" si="0"/>
        <v>16.603955889446482</v>
      </c>
      <c r="E41">
        <f t="shared" si="2"/>
        <v>15.87455430072767</v>
      </c>
      <c r="L41">
        <v>120.54600000000001</v>
      </c>
      <c r="M41">
        <v>70.599999999999994</v>
      </c>
      <c r="N41">
        <f t="shared" si="5"/>
        <v>59.221426118608576</v>
      </c>
      <c r="O41">
        <f t="shared" si="1"/>
        <v>11.378573881391418</v>
      </c>
      <c r="P41">
        <f t="shared" si="3"/>
        <v>10.832661685152877</v>
      </c>
    </row>
    <row r="42" spans="1:16" x14ac:dyDescent="0.2">
      <c r="A42">
        <v>126.67400000000001</v>
      </c>
      <c r="B42">
        <v>75.3</v>
      </c>
      <c r="C42">
        <f t="shared" si="6"/>
        <v>58.498522635138627</v>
      </c>
      <c r="D42">
        <f t="shared" si="0"/>
        <v>16.80147736486137</v>
      </c>
      <c r="E42">
        <f t="shared" si="2"/>
        <v>16.134824261830829</v>
      </c>
      <c r="L42">
        <v>121.51</v>
      </c>
      <c r="M42">
        <v>70.599999999999994</v>
      </c>
      <c r="N42">
        <f t="shared" si="5"/>
        <v>59.221977839588853</v>
      </c>
      <c r="O42">
        <f t="shared" si="1"/>
        <v>11.378022160411142</v>
      </c>
      <c r="P42">
        <f t="shared" si="3"/>
        <v>10.968679292148819</v>
      </c>
    </row>
    <row r="43" spans="1:16" x14ac:dyDescent="0.2">
      <c r="A43">
        <v>127.633</v>
      </c>
      <c r="B43">
        <v>75.400000000000006</v>
      </c>
      <c r="C43">
        <f t="shared" si="6"/>
        <v>58.500983199400665</v>
      </c>
      <c r="D43">
        <f t="shared" si="0"/>
        <v>16.899016800599341</v>
      </c>
      <c r="E43">
        <f t="shared" si="2"/>
        <v>16.159386952338224</v>
      </c>
      <c r="L43">
        <v>122.471</v>
      </c>
      <c r="M43">
        <v>70.599999999999994</v>
      </c>
      <c r="N43">
        <f t="shared" si="5"/>
        <v>59.222527843595124</v>
      </c>
      <c r="O43">
        <f t="shared" si="1"/>
        <v>11.37747215640487</v>
      </c>
      <c r="P43">
        <f t="shared" si="3"/>
        <v>10.934015019230078</v>
      </c>
    </row>
    <row r="44" spans="1:16" x14ac:dyDescent="0.2">
      <c r="A44">
        <v>128.59299999999999</v>
      </c>
      <c r="B44">
        <v>75.400000000000006</v>
      </c>
      <c r="C44">
        <f t="shared" si="6"/>
        <v>58.503446329423141</v>
      </c>
      <c r="D44">
        <f t="shared" si="0"/>
        <v>16.896553670576864</v>
      </c>
      <c r="E44">
        <f t="shared" si="2"/>
        <v>16.221873826164472</v>
      </c>
      <c r="L44">
        <v>123.428</v>
      </c>
      <c r="M44">
        <v>70.599999999999994</v>
      </c>
      <c r="N44">
        <f t="shared" si="5"/>
        <v>59.223075558302725</v>
      </c>
      <c r="O44">
        <f t="shared" si="1"/>
        <v>11.37692444169727</v>
      </c>
      <c r="P44">
        <f t="shared" si="3"/>
        <v>10.887978772191802</v>
      </c>
    </row>
    <row r="45" spans="1:16" x14ac:dyDescent="0.2">
      <c r="A45">
        <v>129.55600000000001</v>
      </c>
      <c r="B45">
        <v>75.099999999999994</v>
      </c>
      <c r="C45">
        <f t="shared" si="6"/>
        <v>58.505917156726937</v>
      </c>
      <c r="D45">
        <f t="shared" si="0"/>
        <v>16.594082843273057</v>
      </c>
      <c r="E45">
        <f t="shared" si="2"/>
        <v>16.125741481419109</v>
      </c>
      <c r="L45">
        <v>124.395</v>
      </c>
      <c r="M45">
        <v>70.3</v>
      </c>
      <c r="N45">
        <f t="shared" si="5"/>
        <v>59.223628996257005</v>
      </c>
      <c r="O45">
        <f t="shared" si="1"/>
        <v>11.076371003742992</v>
      </c>
      <c r="P45">
        <f t="shared" si="3"/>
        <v>10.856168347870351</v>
      </c>
    </row>
    <row r="46" spans="1:16" x14ac:dyDescent="0.2">
      <c r="A46">
        <v>130.50700000000001</v>
      </c>
      <c r="B46">
        <v>74.900000000000006</v>
      </c>
      <c r="C46">
        <f t="shared" si="6"/>
        <v>58.50835719490545</v>
      </c>
      <c r="D46">
        <f t="shared" si="0"/>
        <v>16.391642805094556</v>
      </c>
      <c r="E46">
        <f t="shared" si="2"/>
        <v>15.684712545798691</v>
      </c>
      <c r="L46">
        <v>125.35</v>
      </c>
      <c r="M46">
        <v>70.099999999999994</v>
      </c>
      <c r="N46">
        <f t="shared" si="5"/>
        <v>59.224175566315267</v>
      </c>
      <c r="O46">
        <f t="shared" si="1"/>
        <v>10.875824433684727</v>
      </c>
      <c r="P46">
        <f t="shared" si="3"/>
        <v>10.482173321371716</v>
      </c>
    </row>
    <row r="47" spans="1:16" x14ac:dyDescent="0.2">
      <c r="A47">
        <v>131.47</v>
      </c>
      <c r="B47">
        <v>74.8</v>
      </c>
      <c r="C47">
        <f t="shared" si="6"/>
        <v>58.510828022209246</v>
      </c>
      <c r="D47">
        <f t="shared" si="0"/>
        <v>16.289171977790751</v>
      </c>
      <c r="E47">
        <f t="shared" si="2"/>
        <v>15.735812317959175</v>
      </c>
      <c r="L47">
        <v>126.31100000000001</v>
      </c>
      <c r="M47">
        <v>69.900000000000006</v>
      </c>
      <c r="N47">
        <f t="shared" si="5"/>
        <v>59.224725570321539</v>
      </c>
      <c r="O47">
        <f t="shared" si="1"/>
        <v>10.675274429678467</v>
      </c>
      <c r="P47">
        <f t="shared" si="3"/>
        <v>10.355303003846151</v>
      </c>
    </row>
    <row r="48" spans="1:16" x14ac:dyDescent="0.2">
      <c r="A48">
        <v>132.43</v>
      </c>
      <c r="B48">
        <v>74.8</v>
      </c>
      <c r="C48">
        <f t="shared" si="6"/>
        <v>58.513291152231723</v>
      </c>
      <c r="D48">
        <f t="shared" si="0"/>
        <v>16.286708847768274</v>
      </c>
      <c r="E48">
        <f t="shared" si="2"/>
        <v>15.636422796268462</v>
      </c>
      <c r="L48">
        <v>127.26600000000001</v>
      </c>
      <c r="M48">
        <v>69.3</v>
      </c>
      <c r="N48">
        <f t="shared" si="5"/>
        <v>59.225272140379801</v>
      </c>
      <c r="O48">
        <f t="shared" si="1"/>
        <v>10.074727859620197</v>
      </c>
      <c r="P48">
        <f t="shared" si="3"/>
        <v>9.9081260931400941</v>
      </c>
    </row>
    <row r="49" spans="1:16" x14ac:dyDescent="0.2">
      <c r="A49">
        <v>133.39400000000001</v>
      </c>
      <c r="B49">
        <v>74.8</v>
      </c>
      <c r="C49">
        <f t="shared" si="6"/>
        <v>58.515764545295958</v>
      </c>
      <c r="D49">
        <f t="shared" si="0"/>
        <v>16.284235454704039</v>
      </c>
      <c r="E49">
        <f t="shared" si="2"/>
        <v>15.699195153791633</v>
      </c>
      <c r="L49">
        <v>128.23400000000001</v>
      </c>
      <c r="M49">
        <v>69</v>
      </c>
      <c r="N49">
        <f t="shared" si="5"/>
        <v>59.225826150658754</v>
      </c>
      <c r="O49">
        <f t="shared" si="1"/>
        <v>9.7741738493412456</v>
      </c>
      <c r="P49">
        <f t="shared" si="3"/>
        <v>9.606868427137373</v>
      </c>
    </row>
    <row r="50" spans="1:16" x14ac:dyDescent="0.2">
      <c r="A50">
        <v>134.35599999999999</v>
      </c>
      <c r="B50">
        <v>74.7</v>
      </c>
      <c r="C50">
        <f t="shared" si="6"/>
        <v>58.518232806839315</v>
      </c>
      <c r="D50">
        <f t="shared" si="0"/>
        <v>16.181767193160688</v>
      </c>
      <c r="E50">
        <f t="shared" si="2"/>
        <v>15.616147273622756</v>
      </c>
      <c r="L50">
        <v>129.191</v>
      </c>
      <c r="M50">
        <v>68.8</v>
      </c>
      <c r="N50">
        <f t="shared" si="5"/>
        <v>59.226373865366355</v>
      </c>
      <c r="O50">
        <f t="shared" si="1"/>
        <v>9.573626134633642</v>
      </c>
      <c r="P50">
        <f t="shared" si="3"/>
        <v>9.2579222923319229</v>
      </c>
    </row>
    <row r="51" spans="1:16" x14ac:dyDescent="0.2">
      <c r="A51">
        <v>135.309</v>
      </c>
      <c r="B51">
        <v>74.7</v>
      </c>
      <c r="C51">
        <f t="shared" si="6"/>
        <v>58.520677976538707</v>
      </c>
      <c r="D51">
        <f t="shared" si="0"/>
        <v>16.179322023461296</v>
      </c>
      <c r="E51">
        <f t="shared" si="2"/>
        <v>15.420059011720424</v>
      </c>
      <c r="L51">
        <v>130.15</v>
      </c>
      <c r="M51">
        <v>68.599999999999994</v>
      </c>
      <c r="N51">
        <f t="shared" si="5"/>
        <v>59.226922724723288</v>
      </c>
      <c r="O51">
        <f t="shared" si="1"/>
        <v>9.3730772752767066</v>
      </c>
      <c r="P51">
        <f t="shared" si="3"/>
        <v>9.0849442850520425</v>
      </c>
    </row>
    <row r="52" spans="1:16" x14ac:dyDescent="0.2">
      <c r="A52">
        <v>136.27000000000001</v>
      </c>
      <c r="B52">
        <v>74.7</v>
      </c>
      <c r="C52">
        <f t="shared" si="6"/>
        <v>58.523143672321623</v>
      </c>
      <c r="D52">
        <f t="shared" si="0"/>
        <v>16.176856327678379</v>
      </c>
      <c r="E52">
        <f t="shared" si="2"/>
        <v>15.54714369772282</v>
      </c>
      <c r="L52">
        <v>131.113</v>
      </c>
      <c r="M52">
        <v>68.5</v>
      </c>
      <c r="N52">
        <f t="shared" si="5"/>
        <v>59.227473873378898</v>
      </c>
      <c r="O52">
        <f t="shared" si="1"/>
        <v>9.2725261266211021</v>
      </c>
      <c r="P52">
        <f t="shared" si="3"/>
        <v>8.9778580380137374</v>
      </c>
    </row>
    <row r="53" spans="1:16" x14ac:dyDescent="0.2">
      <c r="A53">
        <v>137.227</v>
      </c>
      <c r="B53">
        <v>74.099999999999994</v>
      </c>
      <c r="C53">
        <f t="shared" si="6"/>
        <v>58.525599105062781</v>
      </c>
      <c r="D53">
        <f t="shared" si="0"/>
        <v>15.574400894937213</v>
      </c>
      <c r="E53">
        <f t="shared" si="2"/>
        <v>15.19297658102146</v>
      </c>
      <c r="L53">
        <v>132.07300000000001</v>
      </c>
      <c r="M53">
        <v>68.400000000000006</v>
      </c>
      <c r="N53">
        <f t="shared" si="5"/>
        <v>59.228023305060503</v>
      </c>
      <c r="O53">
        <f t="shared" si="1"/>
        <v>9.1719766949395023</v>
      </c>
      <c r="P53">
        <f t="shared" si="3"/>
        <v>8.8533613543491629</v>
      </c>
    </row>
    <row r="54" spans="1:16" x14ac:dyDescent="0.2">
      <c r="A54">
        <v>138.19200000000001</v>
      </c>
      <c r="B54">
        <v>73.7</v>
      </c>
      <c r="C54">
        <f t="shared" si="6"/>
        <v>58.528075063887457</v>
      </c>
      <c r="D54">
        <f t="shared" si="0"/>
        <v>15.171924936112546</v>
      </c>
      <c r="E54">
        <f t="shared" si="2"/>
        <v>14.83510221348156</v>
      </c>
      <c r="L54">
        <v>133.03</v>
      </c>
      <c r="M54">
        <v>68.400000000000006</v>
      </c>
      <c r="N54">
        <f t="shared" si="5"/>
        <v>59.228571019768104</v>
      </c>
      <c r="O54">
        <f t="shared" si="1"/>
        <v>9.1714289802319016</v>
      </c>
      <c r="P54">
        <f t="shared" si="3"/>
        <v>8.7773196155694588</v>
      </c>
    </row>
    <row r="55" spans="1:16" x14ac:dyDescent="0.2">
      <c r="A55">
        <v>139.15</v>
      </c>
      <c r="B55">
        <v>73.400000000000006</v>
      </c>
      <c r="C55">
        <f t="shared" si="6"/>
        <v>58.530533062389054</v>
      </c>
      <c r="D55">
        <f t="shared" si="0"/>
        <v>14.869466937610952</v>
      </c>
      <c r="E55">
        <f t="shared" si="2"/>
        <v>14.389826707513532</v>
      </c>
      <c r="L55">
        <v>133.989</v>
      </c>
      <c r="M55">
        <v>68.3</v>
      </c>
      <c r="N55">
        <f t="shared" si="5"/>
        <v>59.229119879125037</v>
      </c>
      <c r="O55">
        <f t="shared" si="1"/>
        <v>9.0708801208749605</v>
      </c>
      <c r="P55">
        <f t="shared" si="3"/>
        <v>8.7471872139807694</v>
      </c>
    </row>
    <row r="56" spans="1:16" x14ac:dyDescent="0.2">
      <c r="A56">
        <v>140.107</v>
      </c>
      <c r="B56">
        <v>73.2</v>
      </c>
      <c r="C56">
        <f t="shared" si="6"/>
        <v>58.532988495130212</v>
      </c>
      <c r="D56">
        <f t="shared" si="0"/>
        <v>14.667011504869791</v>
      </c>
      <c r="E56">
        <f t="shared" si="2"/>
        <v>14.13320493472694</v>
      </c>
      <c r="L56">
        <v>134.952</v>
      </c>
      <c r="M56">
        <v>68.3</v>
      </c>
      <c r="N56">
        <f t="shared" si="5"/>
        <v>59.229671027780647</v>
      </c>
      <c r="O56">
        <f t="shared" si="1"/>
        <v>9.0703289722193503</v>
      </c>
      <c r="P56">
        <f t="shared" si="3"/>
        <v>8.7349921783248554</v>
      </c>
    </row>
    <row r="57" spans="1:16" x14ac:dyDescent="0.2">
      <c r="A57">
        <v>141.07400000000001</v>
      </c>
      <c r="B57">
        <v>70.400000000000006</v>
      </c>
      <c r="C57">
        <f t="shared" si="6"/>
        <v>58.535469585475767</v>
      </c>
      <c r="D57">
        <f t="shared" si="0"/>
        <v>11.864530414524239</v>
      </c>
      <c r="E57">
        <f t="shared" si="2"/>
        <v>12.828000518027185</v>
      </c>
      <c r="L57">
        <v>135.91200000000001</v>
      </c>
      <c r="M57">
        <v>68.2</v>
      </c>
      <c r="N57">
        <f t="shared" si="5"/>
        <v>59.230220459462252</v>
      </c>
      <c r="O57">
        <f t="shared" si="1"/>
        <v>8.9697795405377505</v>
      </c>
      <c r="P57">
        <f t="shared" si="3"/>
        <v>8.6592520861234803</v>
      </c>
    </row>
    <row r="58" spans="1:16" x14ac:dyDescent="0.2">
      <c r="A58">
        <v>142.03200000000001</v>
      </c>
      <c r="B58">
        <v>70.3</v>
      </c>
      <c r="C58">
        <f t="shared" si="6"/>
        <v>58.537927583977364</v>
      </c>
      <c r="D58">
        <f t="shared" si="0"/>
        <v>11.762072416022633</v>
      </c>
      <c r="E58">
        <f t="shared" si="2"/>
        <v>11.317142755831933</v>
      </c>
      <c r="L58">
        <v>136.87200000000001</v>
      </c>
      <c r="M58">
        <v>67.900000000000006</v>
      </c>
      <c r="N58">
        <f t="shared" si="5"/>
        <v>59.230769891143858</v>
      </c>
      <c r="O58">
        <f t="shared" si="1"/>
        <v>8.6692301088561479</v>
      </c>
      <c r="P58">
        <f t="shared" si="3"/>
        <v>8.4667246317091411</v>
      </c>
    </row>
    <row r="59" spans="1:16" x14ac:dyDescent="0.2">
      <c r="A59">
        <v>142.989</v>
      </c>
      <c r="B59">
        <v>70.099999999999994</v>
      </c>
      <c r="C59">
        <f t="shared" si="6"/>
        <v>58.540383016718522</v>
      </c>
      <c r="D59">
        <f t="shared" si="0"/>
        <v>11.559616983281472</v>
      </c>
      <c r="E59">
        <f t="shared" si="2"/>
        <v>11.15942837756694</v>
      </c>
      <c r="L59">
        <v>137.82599999999999</v>
      </c>
      <c r="M59">
        <v>67.599999999999994</v>
      </c>
      <c r="N59">
        <f t="shared" si="5"/>
        <v>59.231315888877454</v>
      </c>
      <c r="O59">
        <f t="shared" si="1"/>
        <v>8.3686841111225405</v>
      </c>
      <c r="P59">
        <f t="shared" si="3"/>
        <v>8.1270850829296588</v>
      </c>
    </row>
    <row r="60" spans="1:16" x14ac:dyDescent="0.2">
      <c r="A60">
        <v>143.95599999999999</v>
      </c>
      <c r="B60">
        <v>70.099999999999994</v>
      </c>
      <c r="C60">
        <f t="shared" si="6"/>
        <v>58.542864107064077</v>
      </c>
      <c r="D60">
        <f t="shared" si="0"/>
        <v>11.557135892935918</v>
      </c>
      <c r="E60">
        <f t="shared" si="2"/>
        <v>11.176950015650929</v>
      </c>
      <c r="L60">
        <v>138.791</v>
      </c>
      <c r="M60">
        <v>67.400000000000006</v>
      </c>
      <c r="N60">
        <f t="shared" si="5"/>
        <v>59.231868182182403</v>
      </c>
      <c r="O60">
        <f t="shared" si="1"/>
        <v>8.1681318178176028</v>
      </c>
      <c r="P60">
        <f t="shared" si="3"/>
        <v>7.9790136857136478</v>
      </c>
    </row>
    <row r="61" spans="1:16" x14ac:dyDescent="0.2">
      <c r="A61">
        <v>144.90700000000001</v>
      </c>
      <c r="B61">
        <v>69.5</v>
      </c>
      <c r="C61">
        <f t="shared" si="6"/>
        <v>58.545304145242589</v>
      </c>
      <c r="D61">
        <f t="shared" si="0"/>
        <v>10.954695854757411</v>
      </c>
      <c r="E61">
        <f t="shared" si="2"/>
        <v>10.704375996028423</v>
      </c>
      <c r="L61">
        <v>139.75299999999999</v>
      </c>
      <c r="M61">
        <v>67.2</v>
      </c>
      <c r="N61">
        <f t="shared" si="5"/>
        <v>59.232418758513347</v>
      </c>
      <c r="O61">
        <f t="shared" si="1"/>
        <v>7.9675812414866556</v>
      </c>
      <c r="P61">
        <f t="shared" si="3"/>
        <v>7.7612779815252599</v>
      </c>
    </row>
    <row r="62" spans="1:16" x14ac:dyDescent="0.2">
      <c r="A62">
        <v>145.876</v>
      </c>
      <c r="B62">
        <v>69.2</v>
      </c>
      <c r="C62">
        <f t="shared" si="6"/>
        <v>58.547790367109023</v>
      </c>
      <c r="D62">
        <f t="shared" si="0"/>
        <v>10.65220963289098</v>
      </c>
      <c r="E62">
        <f t="shared" si="2"/>
        <v>10.468545708765582</v>
      </c>
      <c r="L62">
        <v>140.708</v>
      </c>
      <c r="M62">
        <v>67.099999999999994</v>
      </c>
      <c r="N62">
        <f t="shared" si="5"/>
        <v>59.232965328571609</v>
      </c>
      <c r="O62">
        <f t="shared" si="1"/>
        <v>7.8670346714283852</v>
      </c>
      <c r="P62">
        <f t="shared" si="3"/>
        <v>7.5610290984170314</v>
      </c>
    </row>
    <row r="63" spans="1:16" x14ac:dyDescent="0.2">
      <c r="A63">
        <v>146.827</v>
      </c>
      <c r="B63">
        <v>69</v>
      </c>
      <c r="C63">
        <f t="shared" si="6"/>
        <v>58.550230405287536</v>
      </c>
      <c r="D63">
        <f t="shared" si="0"/>
        <v>10.449769594712464</v>
      </c>
      <c r="E63">
        <f t="shared" si="2"/>
        <v>10.033991122725368</v>
      </c>
      <c r="L63">
        <v>141.67500000000001</v>
      </c>
      <c r="M63">
        <v>67</v>
      </c>
      <c r="N63">
        <f t="shared" si="5"/>
        <v>59.23351876652589</v>
      </c>
      <c r="O63">
        <f t="shared" si="1"/>
        <v>7.76648123347411</v>
      </c>
      <c r="P63">
        <f t="shared" si="3"/>
        <v>7.5588049400204573</v>
      </c>
    </row>
    <row r="64" spans="1:16" x14ac:dyDescent="0.2">
      <c r="A64">
        <v>147.78700000000001</v>
      </c>
      <c r="B64">
        <v>68.8</v>
      </c>
      <c r="C64">
        <f t="shared" si="6"/>
        <v>58.552693535310013</v>
      </c>
      <c r="D64">
        <f t="shared" si="0"/>
        <v>10.247306464689984</v>
      </c>
      <c r="E64">
        <f t="shared" si="2"/>
        <v>9.9345965085132573</v>
      </c>
      <c r="L64">
        <v>142.631</v>
      </c>
      <c r="M64">
        <v>66.8</v>
      </c>
      <c r="N64">
        <f t="shared" si="5"/>
        <v>59.234065908908818</v>
      </c>
      <c r="O64">
        <f t="shared" si="1"/>
        <v>7.5659340910911794</v>
      </c>
      <c r="P64">
        <f t="shared" si="3"/>
        <v>7.3288945251421227</v>
      </c>
    </row>
    <row r="65" spans="1:16" x14ac:dyDescent="0.2">
      <c r="A65">
        <v>148.751</v>
      </c>
      <c r="B65">
        <v>68.7</v>
      </c>
      <c r="C65">
        <f t="shared" si="6"/>
        <v>58.555166928374248</v>
      </c>
      <c r="D65">
        <f t="shared" si="0"/>
        <v>10.144833071625754</v>
      </c>
      <c r="E65">
        <f t="shared" si="2"/>
        <v>9.8290112565041721</v>
      </c>
      <c r="L65">
        <v>143.595</v>
      </c>
      <c r="M65">
        <v>66.7</v>
      </c>
      <c r="N65">
        <f t="shared" si="5"/>
        <v>59.234617629889094</v>
      </c>
      <c r="O65">
        <f t="shared" si="1"/>
        <v>7.465382370110909</v>
      </c>
      <c r="P65">
        <f t="shared" si="3"/>
        <v>7.2450945342993966</v>
      </c>
    </row>
    <row r="66" spans="1:16" x14ac:dyDescent="0.2">
      <c r="A66">
        <v>149.71199999999999</v>
      </c>
      <c r="B66">
        <v>68.599999999999994</v>
      </c>
      <c r="C66">
        <f t="shared" si="6"/>
        <v>58.557632624157165</v>
      </c>
      <c r="D66">
        <f t="shared" ref="D66:D126" si="7">B66-C66</f>
        <v>10.042367375842829</v>
      </c>
      <c r="E66">
        <f t="shared" si="2"/>
        <v>9.6999498150084964</v>
      </c>
      <c r="L66">
        <v>144.55000000000001</v>
      </c>
      <c r="M66">
        <v>66.599999999999994</v>
      </c>
      <c r="N66">
        <f t="shared" si="5"/>
        <v>59.235164199947356</v>
      </c>
      <c r="O66">
        <f t="shared" ref="O66:O129" si="8">M66-N66</f>
        <v>7.3648358000526386</v>
      </c>
      <c r="P66">
        <f t="shared" si="3"/>
        <v>7.0814291762531871</v>
      </c>
    </row>
    <row r="67" spans="1:16" x14ac:dyDescent="0.2">
      <c r="A67">
        <v>150.67599999999999</v>
      </c>
      <c r="B67">
        <v>68.5</v>
      </c>
      <c r="C67">
        <f t="shared" ref="C67:C86" si="9">C66+(A67-A66)*($C$197-$C$2)/($A$197-$A$2)</f>
        <v>58.560106017221401</v>
      </c>
      <c r="D67">
        <f t="shared" si="7"/>
        <v>9.9398939827785995</v>
      </c>
      <c r="E67">
        <f t="shared" si="2"/>
        <v>9.6314499748555154</v>
      </c>
      <c r="L67">
        <v>145.51400000000001</v>
      </c>
      <c r="M67">
        <v>66.3</v>
      </c>
      <c r="N67">
        <f t="shared" si="5"/>
        <v>59.235715920927632</v>
      </c>
      <c r="O67">
        <f t="shared" si="8"/>
        <v>7.0642840790723653</v>
      </c>
      <c r="P67">
        <f t="shared" ref="P67:P130" si="10">(O67+O66)*(L67-L66)/2</f>
        <v>6.9548357817382422</v>
      </c>
    </row>
    <row r="68" spans="1:16" x14ac:dyDescent="0.2">
      <c r="A68">
        <v>151.62700000000001</v>
      </c>
      <c r="B68">
        <v>68.5</v>
      </c>
      <c r="C68">
        <f t="shared" si="9"/>
        <v>58.562546055399913</v>
      </c>
      <c r="D68">
        <f t="shared" si="7"/>
        <v>9.9374539446000867</v>
      </c>
      <c r="E68">
        <f t="shared" ref="E68:E131" si="11">(D68+D67)*(A68-A67)/2</f>
        <v>9.451678939468783</v>
      </c>
      <c r="L68">
        <v>146.47200000000001</v>
      </c>
      <c r="M68">
        <v>66</v>
      </c>
      <c r="N68">
        <f t="shared" ref="N68:N131" si="12">N67+(L68-L67)*($N$184-$N$2)/($L$184-$L$2)</f>
        <v>59.236264207959898</v>
      </c>
      <c r="O68">
        <f t="shared" si="8"/>
        <v>6.7637357920401016</v>
      </c>
      <c r="P68">
        <f t="shared" si="10"/>
        <v>6.6236215182628611</v>
      </c>
    </row>
    <row r="69" spans="1:16" x14ac:dyDescent="0.2">
      <c r="A69">
        <v>152.59</v>
      </c>
      <c r="B69">
        <v>68.099999999999994</v>
      </c>
      <c r="C69">
        <f t="shared" si="9"/>
        <v>58.565016882703709</v>
      </c>
      <c r="D69">
        <f t="shared" si="7"/>
        <v>9.5349831172962851</v>
      </c>
      <c r="E69">
        <f t="shared" si="11"/>
        <v>9.3759784453030424</v>
      </c>
      <c r="L69">
        <v>147.43100000000001</v>
      </c>
      <c r="M69">
        <v>65.8</v>
      </c>
      <c r="N69">
        <f t="shared" si="12"/>
        <v>59.236813067316831</v>
      </c>
      <c r="O69">
        <f t="shared" si="8"/>
        <v>6.5631869326831662</v>
      </c>
      <c r="P69">
        <f t="shared" si="10"/>
        <v>6.3902594465048281</v>
      </c>
    </row>
    <row r="70" spans="1:16" x14ac:dyDescent="0.2">
      <c r="A70">
        <v>153.553</v>
      </c>
      <c r="B70">
        <v>67.8</v>
      </c>
      <c r="C70">
        <f t="shared" si="9"/>
        <v>58.567487710007505</v>
      </c>
      <c r="D70">
        <f t="shared" si="7"/>
        <v>9.2325122899924921</v>
      </c>
      <c r="E70">
        <f t="shared" si="11"/>
        <v>9.036549038609488</v>
      </c>
      <c r="L70">
        <v>148.39400000000001</v>
      </c>
      <c r="M70">
        <v>65.599999999999994</v>
      </c>
      <c r="N70">
        <f t="shared" si="12"/>
        <v>59.237364215972441</v>
      </c>
      <c r="O70">
        <f t="shared" si="8"/>
        <v>6.3626357840275531</v>
      </c>
      <c r="P70">
        <f t="shared" si="10"/>
        <v>6.2237836380961715</v>
      </c>
    </row>
    <row r="71" spans="1:16" x14ac:dyDescent="0.2">
      <c r="A71">
        <v>154.50700000000001</v>
      </c>
      <c r="B71">
        <v>67.599999999999994</v>
      </c>
      <c r="C71">
        <f t="shared" si="9"/>
        <v>58.569935445467344</v>
      </c>
      <c r="D71">
        <f t="shared" si="7"/>
        <v>9.0300645545326503</v>
      </c>
      <c r="E71">
        <f t="shared" si="11"/>
        <v>8.7112491548385638</v>
      </c>
      <c r="L71">
        <v>149.35400000000001</v>
      </c>
      <c r="M71">
        <v>65.5</v>
      </c>
      <c r="N71">
        <f t="shared" si="12"/>
        <v>59.237913647654047</v>
      </c>
      <c r="O71">
        <f t="shared" si="8"/>
        <v>6.2620863523459533</v>
      </c>
      <c r="P71">
        <f t="shared" si="10"/>
        <v>6.0598666254593336</v>
      </c>
    </row>
    <row r="72" spans="1:16" x14ac:dyDescent="0.2">
      <c r="A72">
        <v>155.47300000000001</v>
      </c>
      <c r="B72">
        <v>67.400000000000006</v>
      </c>
      <c r="C72">
        <f t="shared" si="9"/>
        <v>58.572413970052459</v>
      </c>
      <c r="D72">
        <f t="shared" si="7"/>
        <v>8.8275860299475468</v>
      </c>
      <c r="E72">
        <f t="shared" si="11"/>
        <v>8.6252452323040085</v>
      </c>
      <c r="L72">
        <v>150.31100000000001</v>
      </c>
      <c r="M72">
        <v>65.400000000000006</v>
      </c>
      <c r="N72">
        <f t="shared" si="12"/>
        <v>59.238461362361647</v>
      </c>
      <c r="O72">
        <f t="shared" si="8"/>
        <v>6.1615386376383583</v>
      </c>
      <c r="P72">
        <f t="shared" si="10"/>
        <v>5.9447045577074533</v>
      </c>
    </row>
    <row r="73" spans="1:16" x14ac:dyDescent="0.2">
      <c r="A73">
        <v>156.43100000000001</v>
      </c>
      <c r="B73">
        <v>64.599999999999994</v>
      </c>
      <c r="C73">
        <f t="shared" si="9"/>
        <v>58.574871968554056</v>
      </c>
      <c r="D73">
        <f t="shared" si="7"/>
        <v>6.0251280314459379</v>
      </c>
      <c r="E73">
        <f t="shared" si="11"/>
        <v>7.1144500354074678</v>
      </c>
      <c r="L73">
        <v>151.27000000000001</v>
      </c>
      <c r="M73">
        <v>65.3</v>
      </c>
      <c r="N73">
        <f t="shared" si="12"/>
        <v>59.23901022171858</v>
      </c>
      <c r="O73">
        <f t="shared" si="8"/>
        <v>6.0609897782814173</v>
      </c>
      <c r="P73">
        <f t="shared" si="10"/>
        <v>5.8607023754335517</v>
      </c>
    </row>
    <row r="74" spans="1:16" x14ac:dyDescent="0.2">
      <c r="A74">
        <v>157.38800000000001</v>
      </c>
      <c r="B74">
        <v>64.900000000000006</v>
      </c>
      <c r="C74">
        <f t="shared" si="9"/>
        <v>58.577327401295214</v>
      </c>
      <c r="D74">
        <f t="shared" si="7"/>
        <v>6.3226725987047914</v>
      </c>
      <c r="E74">
        <f t="shared" si="11"/>
        <v>5.9084226015270849</v>
      </c>
      <c r="L74">
        <v>152.233</v>
      </c>
      <c r="M74">
        <v>65.2</v>
      </c>
      <c r="N74">
        <f t="shared" si="12"/>
        <v>59.23956137037419</v>
      </c>
      <c r="O74">
        <f t="shared" si="8"/>
        <v>5.9604386296258127</v>
      </c>
      <c r="P74">
        <f t="shared" si="10"/>
        <v>5.7883177784072943</v>
      </c>
    </row>
    <row r="75" spans="1:16" x14ac:dyDescent="0.2">
      <c r="A75">
        <v>158.35499999999999</v>
      </c>
      <c r="B75">
        <v>65.099999999999994</v>
      </c>
      <c r="C75">
        <f t="shared" si="9"/>
        <v>58.579808491640769</v>
      </c>
      <c r="D75">
        <f t="shared" si="7"/>
        <v>6.5201915083592255</v>
      </c>
      <c r="E75">
        <f t="shared" si="11"/>
        <v>6.2095247957653532</v>
      </c>
      <c r="L75">
        <v>153.18700000000001</v>
      </c>
      <c r="M75">
        <v>65.099999999999994</v>
      </c>
      <c r="N75">
        <f t="shared" si="12"/>
        <v>59.240107368107786</v>
      </c>
      <c r="O75">
        <f t="shared" si="8"/>
        <v>5.8598926318922082</v>
      </c>
      <c r="P75">
        <f t="shared" si="10"/>
        <v>5.6382980117441415</v>
      </c>
    </row>
    <row r="76" spans="1:16" x14ac:dyDescent="0.2">
      <c r="A76">
        <v>159.31299999999999</v>
      </c>
      <c r="B76">
        <v>64.8</v>
      </c>
      <c r="C76">
        <f t="shared" si="9"/>
        <v>58.582266490142366</v>
      </c>
      <c r="D76">
        <f t="shared" si="7"/>
        <v>6.2177335098576307</v>
      </c>
      <c r="E76">
        <f t="shared" si="11"/>
        <v>6.1014660837258639</v>
      </c>
      <c r="L76">
        <v>154.15</v>
      </c>
      <c r="M76">
        <v>64.7</v>
      </c>
      <c r="N76">
        <f t="shared" si="12"/>
        <v>59.240658516763396</v>
      </c>
      <c r="O76">
        <f t="shared" si="8"/>
        <v>5.4593414832366065</v>
      </c>
      <c r="P76">
        <f t="shared" si="10"/>
        <v>5.4502112264344893</v>
      </c>
    </row>
    <row r="77" spans="1:16" x14ac:dyDescent="0.2">
      <c r="A77">
        <v>160.27000000000001</v>
      </c>
      <c r="B77">
        <v>64.599999999999994</v>
      </c>
      <c r="C77">
        <f t="shared" si="9"/>
        <v>58.584721922883524</v>
      </c>
      <c r="D77">
        <f t="shared" si="7"/>
        <v>6.01527807711647</v>
      </c>
      <c r="E77">
        <f t="shared" si="11"/>
        <v>5.8534960443672421</v>
      </c>
      <c r="L77">
        <v>155.107</v>
      </c>
      <c r="M77">
        <v>64.400000000000006</v>
      </c>
      <c r="N77">
        <f t="shared" si="12"/>
        <v>59.241206231470997</v>
      </c>
      <c r="O77">
        <f t="shared" si="8"/>
        <v>5.1587937685290086</v>
      </c>
      <c r="P77">
        <f t="shared" si="10"/>
        <v>5.0807777179698128</v>
      </c>
    </row>
    <row r="78" spans="1:16" x14ac:dyDescent="0.2">
      <c r="A78">
        <v>161.227</v>
      </c>
      <c r="B78">
        <v>64.400000000000006</v>
      </c>
      <c r="C78">
        <f t="shared" si="9"/>
        <v>58.587177355624682</v>
      </c>
      <c r="D78">
        <f t="shared" si="7"/>
        <v>5.8128226443753235</v>
      </c>
      <c r="E78">
        <f t="shared" si="11"/>
        <v>5.6597461952337857</v>
      </c>
      <c r="L78">
        <v>156.072</v>
      </c>
      <c r="M78">
        <v>64.2</v>
      </c>
      <c r="N78">
        <f t="shared" si="12"/>
        <v>59.241758524775946</v>
      </c>
      <c r="O78">
        <f t="shared" si="8"/>
        <v>4.9582414752240567</v>
      </c>
      <c r="P78">
        <f t="shared" si="10"/>
        <v>4.8814695051108714</v>
      </c>
    </row>
    <row r="79" spans="1:16" x14ac:dyDescent="0.2">
      <c r="A79">
        <v>162.196</v>
      </c>
      <c r="B79">
        <v>64.3</v>
      </c>
      <c r="C79">
        <f t="shared" si="9"/>
        <v>58.589663577491116</v>
      </c>
      <c r="D79">
        <f t="shared" si="7"/>
        <v>5.7103364225088811</v>
      </c>
      <c r="E79">
        <f t="shared" si="11"/>
        <v>5.5829705679053632</v>
      </c>
      <c r="L79">
        <v>157.03399999999999</v>
      </c>
      <c r="M79">
        <v>64</v>
      </c>
      <c r="N79">
        <f t="shared" si="12"/>
        <v>59.242309101106891</v>
      </c>
      <c r="O79">
        <f t="shared" si="8"/>
        <v>4.7576908988931095</v>
      </c>
      <c r="P79">
        <f t="shared" si="10"/>
        <v>4.6733634719503039</v>
      </c>
    </row>
    <row r="80" spans="1:16" x14ac:dyDescent="0.2">
      <c r="A80">
        <v>163.154</v>
      </c>
      <c r="B80">
        <v>64.2</v>
      </c>
      <c r="C80">
        <f t="shared" si="9"/>
        <v>58.592121575992714</v>
      </c>
      <c r="D80">
        <f t="shared" si="7"/>
        <v>5.6078784240072892</v>
      </c>
      <c r="E80">
        <f t="shared" si="11"/>
        <v>5.4214249114812363</v>
      </c>
      <c r="L80">
        <v>157.989</v>
      </c>
      <c r="M80">
        <v>63.9</v>
      </c>
      <c r="N80">
        <f t="shared" si="12"/>
        <v>59.242855671165152</v>
      </c>
      <c r="O80">
        <f t="shared" si="8"/>
        <v>4.6571443288348462</v>
      </c>
      <c r="P80">
        <f t="shared" si="10"/>
        <v>4.4955838212401575</v>
      </c>
    </row>
    <row r="81" spans="1:16" x14ac:dyDescent="0.2">
      <c r="A81">
        <v>164.108</v>
      </c>
      <c r="B81">
        <v>64.2</v>
      </c>
      <c r="C81">
        <f t="shared" si="9"/>
        <v>58.594569311452553</v>
      </c>
      <c r="D81">
        <f t="shared" si="7"/>
        <v>5.6054306885474503</v>
      </c>
      <c r="E81">
        <f t="shared" si="11"/>
        <v>5.3487484466886537</v>
      </c>
      <c r="L81">
        <v>158.946</v>
      </c>
      <c r="M81">
        <v>63.8</v>
      </c>
      <c r="N81">
        <f t="shared" si="12"/>
        <v>59.243403385872753</v>
      </c>
      <c r="O81">
        <f t="shared" si="8"/>
        <v>4.556596614127244</v>
      </c>
      <c r="P81">
        <f t="shared" si="10"/>
        <v>4.4087750412073312</v>
      </c>
    </row>
    <row r="82" spans="1:16" x14ac:dyDescent="0.2">
      <c r="A82">
        <v>165.06800000000001</v>
      </c>
      <c r="B82">
        <v>64.099999999999994</v>
      </c>
      <c r="C82">
        <f t="shared" si="9"/>
        <v>58.597032441475029</v>
      </c>
      <c r="D82">
        <f t="shared" si="7"/>
        <v>5.5029675585249649</v>
      </c>
      <c r="E82">
        <f t="shared" si="11"/>
        <v>5.3320311585948037</v>
      </c>
      <c r="L82">
        <v>159.911</v>
      </c>
      <c r="M82">
        <v>63.7</v>
      </c>
      <c r="N82">
        <f t="shared" si="12"/>
        <v>59.243955679177702</v>
      </c>
      <c r="O82">
        <f t="shared" si="8"/>
        <v>4.4560443208223006</v>
      </c>
      <c r="P82">
        <f t="shared" si="10"/>
        <v>4.3485992511131704</v>
      </c>
    </row>
    <row r="83" spans="1:16" x14ac:dyDescent="0.2">
      <c r="A83">
        <v>166.03200000000001</v>
      </c>
      <c r="B83">
        <v>64.099999999999994</v>
      </c>
      <c r="C83">
        <f t="shared" si="9"/>
        <v>58.599505834539265</v>
      </c>
      <c r="D83">
        <f t="shared" si="7"/>
        <v>5.5004941654607293</v>
      </c>
      <c r="E83">
        <f t="shared" si="11"/>
        <v>5.3036685509610972</v>
      </c>
      <c r="L83">
        <v>160.87299999999999</v>
      </c>
      <c r="M83">
        <v>63.6</v>
      </c>
      <c r="N83">
        <f t="shared" si="12"/>
        <v>59.244506255508647</v>
      </c>
      <c r="O83">
        <f t="shared" si="8"/>
        <v>4.3554937444913548</v>
      </c>
      <c r="P83">
        <f t="shared" si="10"/>
        <v>4.2383498094158201</v>
      </c>
    </row>
    <row r="84" spans="1:16" x14ac:dyDescent="0.2">
      <c r="A84">
        <v>166.99299999999999</v>
      </c>
      <c r="B84">
        <v>64.099999999999994</v>
      </c>
      <c r="C84">
        <f t="shared" si="9"/>
        <v>58.601971530322182</v>
      </c>
      <c r="D84">
        <f t="shared" si="7"/>
        <v>5.4980284696778128</v>
      </c>
      <c r="E84">
        <f t="shared" si="11"/>
        <v>5.2847901261839834</v>
      </c>
      <c r="L84">
        <v>161.82900000000001</v>
      </c>
      <c r="M84">
        <v>63.5</v>
      </c>
      <c r="N84">
        <f t="shared" si="12"/>
        <v>59.245053397891574</v>
      </c>
      <c r="O84">
        <f t="shared" si="8"/>
        <v>4.2549466021084257</v>
      </c>
      <c r="P84">
        <f t="shared" si="10"/>
        <v>4.1157904856747694</v>
      </c>
    </row>
    <row r="85" spans="1:16" x14ac:dyDescent="0.2">
      <c r="A85">
        <v>167.947</v>
      </c>
      <c r="B85">
        <v>64.099999999999994</v>
      </c>
      <c r="C85">
        <f t="shared" si="9"/>
        <v>58.60441926578202</v>
      </c>
      <c r="D85">
        <f t="shared" si="7"/>
        <v>5.4955807342179739</v>
      </c>
      <c r="E85">
        <f t="shared" si="11"/>
        <v>5.2439515902583329</v>
      </c>
      <c r="L85">
        <v>162.79499999999999</v>
      </c>
      <c r="M85">
        <v>63.4</v>
      </c>
      <c r="N85">
        <f t="shared" si="12"/>
        <v>59.245606263521189</v>
      </c>
      <c r="O85">
        <f t="shared" si="8"/>
        <v>4.1543937364788093</v>
      </c>
      <c r="P85">
        <f t="shared" si="10"/>
        <v>4.0617113835375491</v>
      </c>
    </row>
    <row r="86" spans="1:16" x14ac:dyDescent="0.2">
      <c r="A86">
        <v>168.90700000000001</v>
      </c>
      <c r="B86">
        <v>64.099999999999994</v>
      </c>
      <c r="C86">
        <f t="shared" si="9"/>
        <v>58.606882395804497</v>
      </c>
      <c r="D86">
        <f t="shared" si="7"/>
        <v>5.493117604195497</v>
      </c>
      <c r="E86">
        <f t="shared" si="11"/>
        <v>5.27457520243851</v>
      </c>
      <c r="L86">
        <v>163.75299999999999</v>
      </c>
      <c r="M86">
        <v>63.4</v>
      </c>
      <c r="N86">
        <f t="shared" si="12"/>
        <v>59.246154550553456</v>
      </c>
      <c r="O86">
        <f t="shared" si="8"/>
        <v>4.1538454494465427</v>
      </c>
      <c r="P86">
        <f t="shared" si="10"/>
        <v>3.9796465700582369</v>
      </c>
    </row>
    <row r="87" spans="1:16" x14ac:dyDescent="0.2">
      <c r="A87">
        <v>172.75399999999999</v>
      </c>
      <c r="B87">
        <v>61.8</v>
      </c>
      <c r="C87">
        <f t="shared" ref="C87:C150" si="13">C86+(A87-A86)*($C$197-$C$2)/($A$197-$A$2)</f>
        <v>58.616752876217483</v>
      </c>
      <c r="D87">
        <f t="shared" si="7"/>
        <v>3.1832471237825146</v>
      </c>
      <c r="E87">
        <f t="shared" si="11"/>
        <v>16.688987554265619</v>
      </c>
      <c r="L87">
        <v>164.71199999999999</v>
      </c>
      <c r="M87">
        <v>63.3</v>
      </c>
      <c r="N87">
        <f t="shared" si="12"/>
        <v>59.246703409910388</v>
      </c>
      <c r="O87">
        <f t="shared" si="8"/>
        <v>4.0532965900896087</v>
      </c>
      <c r="P87">
        <f t="shared" si="10"/>
        <v>3.9353246079575976</v>
      </c>
    </row>
    <row r="88" spans="1:16" x14ac:dyDescent="0.2">
      <c r="A88">
        <v>173.71199999999999</v>
      </c>
      <c r="B88">
        <v>62</v>
      </c>
      <c r="C88">
        <f t="shared" si="13"/>
        <v>58.61921087471908</v>
      </c>
      <c r="D88">
        <f t="shared" si="7"/>
        <v>3.3807891252809199</v>
      </c>
      <c r="E88">
        <f t="shared" si="11"/>
        <v>3.14417336330138</v>
      </c>
      <c r="L88">
        <v>165.67500000000001</v>
      </c>
      <c r="M88">
        <v>63.3</v>
      </c>
      <c r="N88">
        <f t="shared" si="12"/>
        <v>59.247254558565999</v>
      </c>
      <c r="O88">
        <f t="shared" si="8"/>
        <v>4.0527454414339985</v>
      </c>
      <c r="P88">
        <f t="shared" si="10"/>
        <v>3.9030592381787073</v>
      </c>
    </row>
    <row r="89" spans="1:16" x14ac:dyDescent="0.2">
      <c r="A89">
        <v>174.66900000000001</v>
      </c>
      <c r="B89">
        <v>62.2</v>
      </c>
      <c r="C89">
        <f t="shared" si="13"/>
        <v>58.621666307460238</v>
      </c>
      <c r="D89">
        <f t="shared" si="7"/>
        <v>3.5783336925397649</v>
      </c>
      <c r="E89">
        <f t="shared" si="11"/>
        <v>3.3299402683272743</v>
      </c>
      <c r="L89">
        <v>166.63499999999999</v>
      </c>
      <c r="M89">
        <v>63.2</v>
      </c>
      <c r="N89">
        <f t="shared" si="12"/>
        <v>59.247803990247604</v>
      </c>
      <c r="O89">
        <f t="shared" si="8"/>
        <v>3.9521960097523987</v>
      </c>
      <c r="P89">
        <f t="shared" si="10"/>
        <v>3.8423718965693889</v>
      </c>
    </row>
    <row r="90" spans="1:16" x14ac:dyDescent="0.2">
      <c r="A90">
        <v>175.636</v>
      </c>
      <c r="B90">
        <v>62.3</v>
      </c>
      <c r="C90">
        <f t="shared" si="13"/>
        <v>58.624147397805793</v>
      </c>
      <c r="D90">
        <f t="shared" si="7"/>
        <v>3.6758526021942046</v>
      </c>
      <c r="E90">
        <f t="shared" si="11"/>
        <v>3.5073990735038181</v>
      </c>
      <c r="L90">
        <v>167.595</v>
      </c>
      <c r="M90">
        <v>63.1</v>
      </c>
      <c r="N90">
        <f t="shared" si="12"/>
        <v>59.24835342192921</v>
      </c>
      <c r="O90">
        <f t="shared" si="8"/>
        <v>3.8516465780707918</v>
      </c>
      <c r="P90">
        <f t="shared" si="10"/>
        <v>3.7458444421551627</v>
      </c>
    </row>
    <row r="91" spans="1:16" x14ac:dyDescent="0.2">
      <c r="A91">
        <v>176.59399999999999</v>
      </c>
      <c r="B91">
        <v>62.3</v>
      </c>
      <c r="C91">
        <f t="shared" si="13"/>
        <v>58.62660539630739</v>
      </c>
      <c r="D91">
        <f t="shared" si="7"/>
        <v>3.6733946036926071</v>
      </c>
      <c r="E91">
        <f t="shared" si="11"/>
        <v>3.5202894116197769</v>
      </c>
      <c r="L91">
        <v>168.55199999999999</v>
      </c>
      <c r="M91">
        <v>63</v>
      </c>
      <c r="N91">
        <f t="shared" si="12"/>
        <v>59.24890113663681</v>
      </c>
      <c r="O91">
        <f t="shared" si="8"/>
        <v>3.7510988633631897</v>
      </c>
      <c r="P91">
        <f t="shared" si="10"/>
        <v>3.6379136937261358</v>
      </c>
    </row>
    <row r="92" spans="1:16" x14ac:dyDescent="0.2">
      <c r="A92">
        <v>177.55099999999999</v>
      </c>
      <c r="B92">
        <v>62.4</v>
      </c>
      <c r="C92">
        <f t="shared" si="13"/>
        <v>58.629060829048548</v>
      </c>
      <c r="D92">
        <f t="shared" si="7"/>
        <v>3.7709391709514506</v>
      </c>
      <c r="E92">
        <f t="shared" si="11"/>
        <v>3.5621137111671577</v>
      </c>
      <c r="L92">
        <v>169.50700000000001</v>
      </c>
      <c r="M92">
        <v>62.9</v>
      </c>
      <c r="N92">
        <f t="shared" si="12"/>
        <v>59.249447706695072</v>
      </c>
      <c r="O92">
        <f t="shared" si="8"/>
        <v>3.6505522933049264</v>
      </c>
      <c r="P92">
        <f t="shared" si="10"/>
        <v>3.5342884273090718</v>
      </c>
    </row>
    <row r="93" spans="1:16" x14ac:dyDescent="0.2">
      <c r="A93">
        <v>178.512</v>
      </c>
      <c r="B93">
        <v>62.4</v>
      </c>
      <c r="C93">
        <f t="shared" si="13"/>
        <v>58.631526524831465</v>
      </c>
      <c r="D93">
        <f t="shared" si="7"/>
        <v>3.768473475168534</v>
      </c>
      <c r="E93">
        <f t="shared" si="11"/>
        <v>3.6226877764607006</v>
      </c>
      <c r="L93">
        <v>170.47499999999999</v>
      </c>
      <c r="M93">
        <v>62.9</v>
      </c>
      <c r="N93">
        <f t="shared" si="12"/>
        <v>59.250001716974026</v>
      </c>
      <c r="O93">
        <f t="shared" si="8"/>
        <v>3.6499982830259725</v>
      </c>
      <c r="P93">
        <f t="shared" si="10"/>
        <v>3.5334664789441161</v>
      </c>
    </row>
    <row r="94" spans="1:16" x14ac:dyDescent="0.2">
      <c r="A94">
        <v>179.47399999999999</v>
      </c>
      <c r="B94">
        <v>62.5</v>
      </c>
      <c r="C94">
        <f t="shared" si="13"/>
        <v>58.633994786374821</v>
      </c>
      <c r="D94">
        <f t="shared" si="7"/>
        <v>3.8660052136251792</v>
      </c>
      <c r="E94">
        <f t="shared" si="11"/>
        <v>3.6721842493097343</v>
      </c>
      <c r="L94">
        <v>171.43100000000001</v>
      </c>
      <c r="M94">
        <v>62.8</v>
      </c>
      <c r="N94">
        <f t="shared" si="12"/>
        <v>59.250548859356954</v>
      </c>
      <c r="O94">
        <f t="shared" si="8"/>
        <v>3.5494511406430433</v>
      </c>
      <c r="P94">
        <f t="shared" si="10"/>
        <v>3.4413368245138516</v>
      </c>
    </row>
    <row r="95" spans="1:16" x14ac:dyDescent="0.2">
      <c r="A95">
        <v>180.435</v>
      </c>
      <c r="B95">
        <v>62.5</v>
      </c>
      <c r="C95">
        <f t="shared" si="13"/>
        <v>58.636460482157737</v>
      </c>
      <c r="D95">
        <f t="shared" si="7"/>
        <v>3.8635395178422627</v>
      </c>
      <c r="E95">
        <f t="shared" si="11"/>
        <v>3.7140462434701549</v>
      </c>
      <c r="L95">
        <v>172.38800000000001</v>
      </c>
      <c r="M95">
        <v>62.7</v>
      </c>
      <c r="N95">
        <f t="shared" si="12"/>
        <v>59.251096574064555</v>
      </c>
      <c r="O95">
        <f t="shared" si="8"/>
        <v>3.4489034259354483</v>
      </c>
      <c r="P95">
        <f t="shared" si="10"/>
        <v>3.3487126601077861</v>
      </c>
    </row>
    <row r="96" spans="1:16" x14ac:dyDescent="0.2">
      <c r="A96">
        <v>181.38900000000001</v>
      </c>
      <c r="B96">
        <v>62.5</v>
      </c>
      <c r="C96">
        <f t="shared" si="13"/>
        <v>58.638908217617576</v>
      </c>
      <c r="D96">
        <f t="shared" si="7"/>
        <v>3.8610917823824238</v>
      </c>
      <c r="E96">
        <f t="shared" si="11"/>
        <v>3.6846491302072053</v>
      </c>
      <c r="L96">
        <v>173.35300000000001</v>
      </c>
      <c r="M96">
        <v>62.6</v>
      </c>
      <c r="N96">
        <f t="shared" si="12"/>
        <v>59.251648867369504</v>
      </c>
      <c r="O96">
        <f t="shared" si="8"/>
        <v>3.3483511326304978</v>
      </c>
      <c r="P96">
        <f t="shared" si="10"/>
        <v>3.2796753245080805</v>
      </c>
    </row>
    <row r="97" spans="1:16" x14ac:dyDescent="0.2">
      <c r="A97">
        <v>182.34899999999999</v>
      </c>
      <c r="B97">
        <v>62</v>
      </c>
      <c r="C97">
        <f t="shared" si="13"/>
        <v>58.641371347640053</v>
      </c>
      <c r="D97">
        <f t="shared" si="7"/>
        <v>3.3586286523599469</v>
      </c>
      <c r="E97">
        <f t="shared" si="11"/>
        <v>3.4654658086762642</v>
      </c>
      <c r="L97">
        <v>174.315</v>
      </c>
      <c r="M97">
        <v>62.5</v>
      </c>
      <c r="N97">
        <f t="shared" si="12"/>
        <v>59.252199443700448</v>
      </c>
      <c r="O97">
        <f t="shared" si="8"/>
        <v>3.247800556299552</v>
      </c>
      <c r="P97">
        <f t="shared" si="10"/>
        <v>3.172748962375318</v>
      </c>
    </row>
    <row r="98" spans="1:16" x14ac:dyDescent="0.2">
      <c r="A98">
        <v>183.31299999999999</v>
      </c>
      <c r="B98">
        <v>61.7</v>
      </c>
      <c r="C98">
        <f t="shared" si="13"/>
        <v>58.643844740704289</v>
      </c>
      <c r="D98">
        <f t="shared" si="7"/>
        <v>3.0561552592957142</v>
      </c>
      <c r="E98">
        <f t="shared" si="11"/>
        <v>3.0919258454180243</v>
      </c>
      <c r="L98">
        <v>175.27</v>
      </c>
      <c r="M98">
        <v>62.4</v>
      </c>
      <c r="N98">
        <f t="shared" si="12"/>
        <v>59.25274601375871</v>
      </c>
      <c r="O98">
        <f t="shared" si="8"/>
        <v>3.1472539862412887</v>
      </c>
      <c r="P98">
        <f t="shared" si="10"/>
        <v>3.0536385440632916</v>
      </c>
    </row>
    <row r="99" spans="1:16" x14ac:dyDescent="0.2">
      <c r="A99">
        <v>184.274</v>
      </c>
      <c r="B99">
        <v>61.5</v>
      </c>
      <c r="C99">
        <f t="shared" si="13"/>
        <v>58.646310436487205</v>
      </c>
      <c r="D99">
        <f t="shared" si="7"/>
        <v>2.8536895635127948</v>
      </c>
      <c r="E99">
        <f t="shared" si="11"/>
        <v>2.8396804373595264</v>
      </c>
      <c r="L99">
        <v>176.227</v>
      </c>
      <c r="M99">
        <v>62.3</v>
      </c>
      <c r="N99">
        <f t="shared" si="12"/>
        <v>59.253293728466311</v>
      </c>
      <c r="O99">
        <f t="shared" si="8"/>
        <v>3.0467062715336866</v>
      </c>
      <c r="P99">
        <f t="shared" si="10"/>
        <v>2.963809983345306</v>
      </c>
    </row>
    <row r="100" spans="1:16" x14ac:dyDescent="0.2">
      <c r="A100">
        <v>185.22800000000001</v>
      </c>
      <c r="B100">
        <v>61.4</v>
      </c>
      <c r="C100">
        <f t="shared" si="13"/>
        <v>58.648758171947044</v>
      </c>
      <c r="D100">
        <f t="shared" si="7"/>
        <v>2.7512418280529545</v>
      </c>
      <c r="E100">
        <f t="shared" si="11"/>
        <v>2.6735522737768842</v>
      </c>
      <c r="L100">
        <v>177.19200000000001</v>
      </c>
      <c r="M100">
        <v>62.2</v>
      </c>
      <c r="N100">
        <f t="shared" si="12"/>
        <v>59.25384602177126</v>
      </c>
      <c r="O100">
        <f t="shared" si="8"/>
        <v>2.9461539782287431</v>
      </c>
      <c r="P100">
        <f t="shared" si="10"/>
        <v>2.8915550705103827</v>
      </c>
    </row>
    <row r="101" spans="1:16" x14ac:dyDescent="0.2">
      <c r="A101">
        <v>186.18799999999999</v>
      </c>
      <c r="B101">
        <v>61.4</v>
      </c>
      <c r="C101">
        <f t="shared" si="13"/>
        <v>58.651221301969521</v>
      </c>
      <c r="D101">
        <f t="shared" si="7"/>
        <v>2.7487786980304776</v>
      </c>
      <c r="E101">
        <f t="shared" si="11"/>
        <v>2.6400098525199911</v>
      </c>
      <c r="L101">
        <v>178.148</v>
      </c>
      <c r="M101">
        <v>61.8</v>
      </c>
      <c r="N101">
        <f t="shared" si="12"/>
        <v>59.254393164154187</v>
      </c>
      <c r="O101">
        <f t="shared" si="8"/>
        <v>2.5456068358458097</v>
      </c>
      <c r="P101">
        <f t="shared" si="10"/>
        <v>2.6250616691276059</v>
      </c>
    </row>
    <row r="102" spans="1:16" x14ac:dyDescent="0.2">
      <c r="A102">
        <v>187.15600000000001</v>
      </c>
      <c r="B102">
        <v>61.3</v>
      </c>
      <c r="C102">
        <f t="shared" si="13"/>
        <v>58.653704958075515</v>
      </c>
      <c r="D102">
        <f t="shared" si="7"/>
        <v>2.6462950419244819</v>
      </c>
      <c r="E102">
        <f t="shared" si="11"/>
        <v>2.6112156901382484</v>
      </c>
      <c r="L102">
        <v>179.107</v>
      </c>
      <c r="M102">
        <v>61.5</v>
      </c>
      <c r="N102">
        <f t="shared" si="12"/>
        <v>59.25494202351112</v>
      </c>
      <c r="O102">
        <f t="shared" si="8"/>
        <v>2.2450579764888801</v>
      </c>
      <c r="P102">
        <f t="shared" si="10"/>
        <v>2.2971237775144915</v>
      </c>
    </row>
    <row r="103" spans="1:16" x14ac:dyDescent="0.2">
      <c r="A103">
        <v>188.11199999999999</v>
      </c>
      <c r="B103">
        <v>61.3</v>
      </c>
      <c r="C103">
        <f t="shared" si="13"/>
        <v>58.656157825056233</v>
      </c>
      <c r="D103">
        <f t="shared" si="7"/>
        <v>2.6438421749437637</v>
      </c>
      <c r="E103">
        <f t="shared" si="11"/>
        <v>2.5286855896629921</v>
      </c>
      <c r="L103">
        <v>180.066</v>
      </c>
      <c r="M103">
        <v>61.3</v>
      </c>
      <c r="N103">
        <f t="shared" si="12"/>
        <v>59.255490882868052</v>
      </c>
      <c r="O103">
        <f t="shared" si="8"/>
        <v>2.0445091171319447</v>
      </c>
      <c r="P103">
        <f t="shared" si="10"/>
        <v>2.0568474213911925</v>
      </c>
    </row>
    <row r="104" spans="1:16" x14ac:dyDescent="0.2">
      <c r="A104">
        <v>189.06899999999999</v>
      </c>
      <c r="B104">
        <v>61.3</v>
      </c>
      <c r="C104">
        <f t="shared" si="13"/>
        <v>58.658613257797391</v>
      </c>
      <c r="D104">
        <f t="shared" si="7"/>
        <v>2.6413867422026058</v>
      </c>
      <c r="E104">
        <f t="shared" si="11"/>
        <v>2.5289820368545208</v>
      </c>
      <c r="L104">
        <v>181.03299999999999</v>
      </c>
      <c r="M104">
        <v>61.2</v>
      </c>
      <c r="N104">
        <f t="shared" si="12"/>
        <v>59.256044320822333</v>
      </c>
      <c r="O104">
        <f t="shared" si="8"/>
        <v>1.9439556791776695</v>
      </c>
      <c r="P104">
        <f t="shared" si="10"/>
        <v>1.9284227290156677</v>
      </c>
    </row>
    <row r="105" spans="1:16" x14ac:dyDescent="0.2">
      <c r="A105">
        <v>190.036</v>
      </c>
      <c r="B105">
        <v>61.3</v>
      </c>
      <c r="C105">
        <f t="shared" si="13"/>
        <v>58.661094348142946</v>
      </c>
      <c r="D105">
        <f t="shared" si="7"/>
        <v>2.6389056518570513</v>
      </c>
      <c r="E105">
        <f t="shared" si="11"/>
        <v>2.5530213725278785</v>
      </c>
      <c r="L105">
        <v>181.99299999999999</v>
      </c>
      <c r="M105">
        <v>61.1</v>
      </c>
      <c r="N105">
        <f t="shared" si="12"/>
        <v>59.256593752503939</v>
      </c>
      <c r="O105">
        <f t="shared" si="8"/>
        <v>1.8434062474960626</v>
      </c>
      <c r="P105">
        <f t="shared" si="10"/>
        <v>1.8179337248034064</v>
      </c>
    </row>
    <row r="106" spans="1:16" x14ac:dyDescent="0.2">
      <c r="A106">
        <v>190.994</v>
      </c>
      <c r="B106">
        <v>61.3</v>
      </c>
      <c r="C106">
        <f t="shared" si="13"/>
        <v>58.663552346644543</v>
      </c>
      <c r="D106">
        <f t="shared" si="7"/>
        <v>2.6364476533554537</v>
      </c>
      <c r="E106">
        <f t="shared" si="11"/>
        <v>2.5268942331967859</v>
      </c>
      <c r="L106">
        <v>182.947</v>
      </c>
      <c r="M106">
        <v>61</v>
      </c>
      <c r="N106">
        <f t="shared" si="12"/>
        <v>59.257139750237535</v>
      </c>
      <c r="O106">
        <f t="shared" si="8"/>
        <v>1.7428602497624652</v>
      </c>
      <c r="P106">
        <f t="shared" si="10"/>
        <v>1.7106491191923316</v>
      </c>
    </row>
    <row r="107" spans="1:16" x14ac:dyDescent="0.2">
      <c r="A107">
        <v>191.95099999999999</v>
      </c>
      <c r="B107">
        <v>61.2</v>
      </c>
      <c r="C107">
        <f t="shared" si="13"/>
        <v>58.666007779385701</v>
      </c>
      <c r="D107">
        <f t="shared" si="7"/>
        <v>2.5339922206143015</v>
      </c>
      <c r="E107">
        <f t="shared" si="11"/>
        <v>2.4740554796945116</v>
      </c>
      <c r="L107">
        <v>183.91499999999999</v>
      </c>
      <c r="M107">
        <v>61</v>
      </c>
      <c r="N107">
        <f t="shared" si="12"/>
        <v>59.257693760516489</v>
      </c>
      <c r="O107">
        <f t="shared" si="8"/>
        <v>1.7423062394835114</v>
      </c>
      <c r="P107">
        <f t="shared" si="10"/>
        <v>1.6868205807950341</v>
      </c>
    </row>
    <row r="108" spans="1:16" x14ac:dyDescent="0.2">
      <c r="A108">
        <v>192.90799999999999</v>
      </c>
      <c r="B108">
        <v>61.1</v>
      </c>
      <c r="C108">
        <f t="shared" si="13"/>
        <v>58.668463212126859</v>
      </c>
      <c r="D108">
        <f t="shared" si="7"/>
        <v>2.4315367878731422</v>
      </c>
      <c r="E108">
        <f t="shared" si="11"/>
        <v>2.376005630561226</v>
      </c>
      <c r="L108">
        <v>184.87299999999999</v>
      </c>
      <c r="M108">
        <v>60.9</v>
      </c>
      <c r="N108">
        <f t="shared" si="12"/>
        <v>59.258242047548755</v>
      </c>
      <c r="O108">
        <f t="shared" si="8"/>
        <v>1.6417579524512433</v>
      </c>
      <c r="P108">
        <f t="shared" si="10"/>
        <v>1.6209667479367449</v>
      </c>
    </row>
    <row r="109" spans="1:16" x14ac:dyDescent="0.2">
      <c r="A109">
        <v>193.86799999999999</v>
      </c>
      <c r="B109">
        <v>61.1</v>
      </c>
      <c r="C109">
        <f t="shared" si="13"/>
        <v>58.670926342149336</v>
      </c>
      <c r="D109">
        <f t="shared" si="7"/>
        <v>2.4290736578506653</v>
      </c>
      <c r="E109">
        <f t="shared" si="11"/>
        <v>2.3330930139474471</v>
      </c>
      <c r="L109">
        <v>185.83199999999999</v>
      </c>
      <c r="M109">
        <v>60.9</v>
      </c>
      <c r="N109">
        <f t="shared" si="12"/>
        <v>59.258790906905688</v>
      </c>
      <c r="O109">
        <f t="shared" si="8"/>
        <v>1.6412090930943108</v>
      </c>
      <c r="P109">
        <f t="shared" si="10"/>
        <v>1.5741826983390985</v>
      </c>
    </row>
    <row r="110" spans="1:16" x14ac:dyDescent="0.2">
      <c r="A110">
        <v>194.83500000000001</v>
      </c>
      <c r="B110">
        <v>61.1</v>
      </c>
      <c r="C110">
        <f t="shared" si="13"/>
        <v>58.673407432494891</v>
      </c>
      <c r="D110">
        <f t="shared" si="7"/>
        <v>2.4265925675051108</v>
      </c>
      <c r="E110">
        <f t="shared" si="11"/>
        <v>2.3477146199595493</v>
      </c>
      <c r="L110">
        <v>186.78700000000001</v>
      </c>
      <c r="M110">
        <v>60.9</v>
      </c>
      <c r="N110">
        <f t="shared" si="12"/>
        <v>59.25933747696395</v>
      </c>
      <c r="O110">
        <f t="shared" si="8"/>
        <v>1.640662523036049</v>
      </c>
      <c r="P110">
        <f t="shared" si="10"/>
        <v>1.5670936967022673</v>
      </c>
    </row>
    <row r="111" spans="1:16" x14ac:dyDescent="0.2">
      <c r="A111">
        <v>195.792</v>
      </c>
      <c r="B111">
        <v>61</v>
      </c>
      <c r="C111">
        <f t="shared" si="13"/>
        <v>58.675862865236049</v>
      </c>
      <c r="D111">
        <f t="shared" si="7"/>
        <v>2.3241371347639515</v>
      </c>
      <c r="E111">
        <f t="shared" si="11"/>
        <v>2.273224162535731</v>
      </c>
      <c r="L111">
        <v>187.74600000000001</v>
      </c>
      <c r="M111">
        <v>60.9</v>
      </c>
      <c r="N111">
        <f t="shared" si="12"/>
        <v>59.259886336320882</v>
      </c>
      <c r="O111">
        <f t="shared" si="8"/>
        <v>1.6401136636791165</v>
      </c>
      <c r="P111">
        <f t="shared" si="10"/>
        <v>1.5731321815299271</v>
      </c>
    </row>
    <row r="112" spans="1:16" x14ac:dyDescent="0.2">
      <c r="A112">
        <v>196.755</v>
      </c>
      <c r="B112">
        <v>61</v>
      </c>
      <c r="C112">
        <f t="shared" si="13"/>
        <v>58.678333692539844</v>
      </c>
      <c r="D112">
        <f t="shared" si="7"/>
        <v>2.3216663074601556</v>
      </c>
      <c r="E112">
        <f t="shared" si="11"/>
        <v>2.2369543574308932</v>
      </c>
      <c r="L112">
        <v>188.71199999999999</v>
      </c>
      <c r="M112">
        <v>60.8</v>
      </c>
      <c r="N112">
        <f t="shared" si="12"/>
        <v>59.260439201950497</v>
      </c>
      <c r="O112">
        <f t="shared" si="8"/>
        <v>1.5395607980495001</v>
      </c>
      <c r="P112">
        <f t="shared" si="10"/>
        <v>1.5357827650148896</v>
      </c>
    </row>
    <row r="113" spans="1:16" x14ac:dyDescent="0.2">
      <c r="A113">
        <v>197.71600000000001</v>
      </c>
      <c r="B113">
        <v>60.9</v>
      </c>
      <c r="C113">
        <f t="shared" si="13"/>
        <v>58.680799388322761</v>
      </c>
      <c r="D113">
        <f t="shared" si="7"/>
        <v>2.2192006116772376</v>
      </c>
      <c r="E113">
        <f t="shared" si="11"/>
        <v>2.1818865546455464</v>
      </c>
      <c r="L113">
        <v>189.66900000000001</v>
      </c>
      <c r="M113">
        <v>60.8</v>
      </c>
      <c r="N113">
        <f t="shared" si="12"/>
        <v>59.260986916658098</v>
      </c>
      <c r="O113">
        <f t="shared" si="8"/>
        <v>1.5390130833418993</v>
      </c>
      <c r="P113">
        <f t="shared" si="10"/>
        <v>1.4730976022458186</v>
      </c>
    </row>
    <row r="114" spans="1:16" x14ac:dyDescent="0.2">
      <c r="A114">
        <v>198.67</v>
      </c>
      <c r="B114">
        <v>60.8</v>
      </c>
      <c r="C114">
        <f t="shared" si="13"/>
        <v>58.6832471237826</v>
      </c>
      <c r="D114">
        <f t="shared" si="7"/>
        <v>2.1167528762173973</v>
      </c>
      <c r="E114">
        <f t="shared" si="11"/>
        <v>2.0682498137256959</v>
      </c>
      <c r="L114">
        <v>190.63399999999999</v>
      </c>
      <c r="M114">
        <v>60.8</v>
      </c>
      <c r="N114">
        <f t="shared" si="12"/>
        <v>59.261539209963047</v>
      </c>
      <c r="O114">
        <f t="shared" si="8"/>
        <v>1.5384607900369502</v>
      </c>
      <c r="P114">
        <f t="shared" si="10"/>
        <v>1.4848811439052565</v>
      </c>
    </row>
    <row r="115" spans="1:16" x14ac:dyDescent="0.2">
      <c r="A115">
        <v>199.63</v>
      </c>
      <c r="B115">
        <v>60.8</v>
      </c>
      <c r="C115">
        <f t="shared" si="13"/>
        <v>58.685710253805077</v>
      </c>
      <c r="D115">
        <f t="shared" si="7"/>
        <v>2.1142897461949204</v>
      </c>
      <c r="E115">
        <f t="shared" si="11"/>
        <v>2.0309004587579293</v>
      </c>
      <c r="L115">
        <v>191.589</v>
      </c>
      <c r="M115">
        <v>60.7</v>
      </c>
      <c r="N115">
        <f t="shared" si="12"/>
        <v>59.262085780021309</v>
      </c>
      <c r="O115">
        <f t="shared" si="8"/>
        <v>1.4379142199786941</v>
      </c>
      <c r="P115">
        <f t="shared" si="10"/>
        <v>1.4212190672824887</v>
      </c>
    </row>
    <row r="116" spans="1:16" x14ac:dyDescent="0.2">
      <c r="A116">
        <v>200.59399999999999</v>
      </c>
      <c r="B116">
        <v>60.8</v>
      </c>
      <c r="C116">
        <f t="shared" si="13"/>
        <v>58.688183646869312</v>
      </c>
      <c r="D116">
        <f t="shared" si="7"/>
        <v>2.1118163531306848</v>
      </c>
      <c r="E116">
        <f t="shared" si="11"/>
        <v>2.036983139874939</v>
      </c>
      <c r="L116">
        <v>192.55099999999999</v>
      </c>
      <c r="M116">
        <v>60.7</v>
      </c>
      <c r="N116">
        <f t="shared" si="12"/>
        <v>59.262636356352253</v>
      </c>
      <c r="O116">
        <f t="shared" si="8"/>
        <v>1.4373636436477497</v>
      </c>
      <c r="P116">
        <f t="shared" si="10"/>
        <v>1.3830086524043037</v>
      </c>
    </row>
    <row r="117" spans="1:16" x14ac:dyDescent="0.2">
      <c r="A117">
        <v>201.55500000000001</v>
      </c>
      <c r="B117">
        <v>60.8</v>
      </c>
      <c r="C117">
        <f t="shared" si="13"/>
        <v>58.690649342652229</v>
      </c>
      <c r="D117">
        <f t="shared" si="7"/>
        <v>2.1093506573477683</v>
      </c>
      <c r="E117">
        <f t="shared" si="11"/>
        <v>2.0282707485349234</v>
      </c>
      <c r="L117">
        <v>193.50800000000001</v>
      </c>
      <c r="M117">
        <v>60.7</v>
      </c>
      <c r="N117">
        <f t="shared" si="12"/>
        <v>59.263184071059854</v>
      </c>
      <c r="O117">
        <f t="shared" si="8"/>
        <v>1.436815928940149</v>
      </c>
      <c r="P117">
        <f t="shared" si="10"/>
        <v>1.3752949254833413</v>
      </c>
    </row>
    <row r="118" spans="1:16" x14ac:dyDescent="0.2">
      <c r="A118">
        <v>202.50899999999999</v>
      </c>
      <c r="B118">
        <v>60.4</v>
      </c>
      <c r="C118">
        <f t="shared" si="13"/>
        <v>58.693097078112068</v>
      </c>
      <c r="D118">
        <f t="shared" si="7"/>
        <v>1.7069029218879308</v>
      </c>
      <c r="E118">
        <f t="shared" si="11"/>
        <v>1.8203529572953889</v>
      </c>
      <c r="L118">
        <v>194.46700000000001</v>
      </c>
      <c r="M118">
        <v>60.6</v>
      </c>
      <c r="N118">
        <f t="shared" si="12"/>
        <v>59.263732930416786</v>
      </c>
      <c r="O118">
        <f t="shared" si="8"/>
        <v>1.3362670695832151</v>
      </c>
      <c r="P118">
        <f t="shared" si="10"/>
        <v>1.3296932977919576</v>
      </c>
    </row>
    <row r="119" spans="1:16" x14ac:dyDescent="0.2">
      <c r="A119">
        <v>203.471</v>
      </c>
      <c r="B119">
        <v>59.9</v>
      </c>
      <c r="C119">
        <f t="shared" si="13"/>
        <v>58.695565339655424</v>
      </c>
      <c r="D119">
        <f t="shared" si="7"/>
        <v>1.2044346603445746</v>
      </c>
      <c r="E119">
        <f t="shared" si="11"/>
        <v>1.4003533770538605</v>
      </c>
      <c r="L119">
        <v>195.435</v>
      </c>
      <c r="M119">
        <v>60.6</v>
      </c>
      <c r="N119">
        <f t="shared" si="12"/>
        <v>59.26428694069574</v>
      </c>
      <c r="O119">
        <f t="shared" si="8"/>
        <v>1.3357130593042612</v>
      </c>
      <c r="P119">
        <f t="shared" si="10"/>
        <v>1.2932383823815243</v>
      </c>
    </row>
    <row r="120" spans="1:16" x14ac:dyDescent="0.2">
      <c r="A120">
        <v>204.435</v>
      </c>
      <c r="B120">
        <v>59.9</v>
      </c>
      <c r="C120">
        <f t="shared" si="13"/>
        <v>58.69803873271966</v>
      </c>
      <c r="D120">
        <f t="shared" si="7"/>
        <v>1.201961267280339</v>
      </c>
      <c r="E120">
        <f t="shared" si="11"/>
        <v>1.1598828371152068</v>
      </c>
      <c r="L120">
        <v>196.38900000000001</v>
      </c>
      <c r="M120">
        <v>60.5</v>
      </c>
      <c r="N120">
        <f t="shared" si="12"/>
        <v>59.264832938429336</v>
      </c>
      <c r="O120">
        <f t="shared" si="8"/>
        <v>1.2351670615706638</v>
      </c>
      <c r="P120">
        <f t="shared" si="10"/>
        <v>1.2263098176573493</v>
      </c>
    </row>
    <row r="121" spans="1:16" x14ac:dyDescent="0.2">
      <c r="A121">
        <v>205.393</v>
      </c>
      <c r="B121">
        <v>59.6</v>
      </c>
      <c r="C121">
        <f t="shared" si="13"/>
        <v>58.700496731221257</v>
      </c>
      <c r="D121">
        <f t="shared" si="7"/>
        <v>0.89950326877874431</v>
      </c>
      <c r="E121">
        <f t="shared" si="11"/>
        <v>1.0066015127722991</v>
      </c>
      <c r="L121">
        <v>197.34700000000001</v>
      </c>
      <c r="M121">
        <v>60.5</v>
      </c>
      <c r="N121">
        <f t="shared" si="12"/>
        <v>59.265381225461603</v>
      </c>
      <c r="O121">
        <f t="shared" si="8"/>
        <v>1.2346187745383972</v>
      </c>
      <c r="P121">
        <f t="shared" si="10"/>
        <v>1.1830274154962384</v>
      </c>
    </row>
    <row r="122" spans="1:16" x14ac:dyDescent="0.2">
      <c r="A122">
        <v>206.35</v>
      </c>
      <c r="B122">
        <v>59.7</v>
      </c>
      <c r="C122">
        <f t="shared" si="13"/>
        <v>58.702952163962415</v>
      </c>
      <c r="D122">
        <f t="shared" si="7"/>
        <v>0.99704783603758784</v>
      </c>
      <c r="E122">
        <f t="shared" si="11"/>
        <v>0.90749970365460886</v>
      </c>
      <c r="L122">
        <v>198.31399999999999</v>
      </c>
      <c r="M122">
        <v>60.5</v>
      </c>
      <c r="N122">
        <f t="shared" si="12"/>
        <v>59.265934663415884</v>
      </c>
      <c r="O122">
        <f t="shared" si="8"/>
        <v>1.2340653365841163</v>
      </c>
      <c r="P122">
        <f t="shared" si="10"/>
        <v>1.1936087677277163</v>
      </c>
    </row>
    <row r="123" spans="1:16" x14ac:dyDescent="0.2">
      <c r="A123">
        <v>207.30699999999999</v>
      </c>
      <c r="B123">
        <v>59.8</v>
      </c>
      <c r="C123">
        <f t="shared" si="13"/>
        <v>58.705407596703573</v>
      </c>
      <c r="D123">
        <f t="shared" si="7"/>
        <v>1.0945924032964243</v>
      </c>
      <c r="E123">
        <f t="shared" si="11"/>
        <v>1.000849854521318</v>
      </c>
      <c r="L123">
        <v>199.274</v>
      </c>
      <c r="M123">
        <v>60.4</v>
      </c>
      <c r="N123">
        <f t="shared" si="12"/>
        <v>59.266484095097489</v>
      </c>
      <c r="O123">
        <f t="shared" si="8"/>
        <v>1.1335159049025094</v>
      </c>
      <c r="P123">
        <f t="shared" si="10"/>
        <v>1.1364389959135899</v>
      </c>
    </row>
    <row r="124" spans="1:16" x14ac:dyDescent="0.2">
      <c r="A124">
        <v>208.274</v>
      </c>
      <c r="B124">
        <v>59.9</v>
      </c>
      <c r="C124">
        <f t="shared" si="13"/>
        <v>58.707888687049127</v>
      </c>
      <c r="D124">
        <f t="shared" si="7"/>
        <v>1.1921113129508711</v>
      </c>
      <c r="E124">
        <f t="shared" si="11"/>
        <v>1.1056212468055822</v>
      </c>
      <c r="L124">
        <v>200.22800000000001</v>
      </c>
      <c r="M124">
        <v>60.4</v>
      </c>
      <c r="N124">
        <f t="shared" si="12"/>
        <v>59.267030092831085</v>
      </c>
      <c r="O124">
        <f t="shared" si="8"/>
        <v>1.1329699071689134</v>
      </c>
      <c r="P124">
        <f t="shared" si="10"/>
        <v>1.0811137323580775</v>
      </c>
    </row>
    <row r="125" spans="1:16" x14ac:dyDescent="0.2">
      <c r="A125">
        <v>209.232</v>
      </c>
      <c r="B125">
        <v>59.9</v>
      </c>
      <c r="C125">
        <f t="shared" si="13"/>
        <v>58.710346685550725</v>
      </c>
      <c r="D125">
        <f t="shared" si="7"/>
        <v>1.1896533144492736</v>
      </c>
      <c r="E125">
        <f t="shared" si="11"/>
        <v>1.1408652565246675</v>
      </c>
      <c r="L125">
        <v>201.18600000000001</v>
      </c>
      <c r="M125">
        <v>60.4</v>
      </c>
      <c r="N125">
        <f t="shared" si="12"/>
        <v>59.267578379863352</v>
      </c>
      <c r="O125">
        <f t="shared" si="8"/>
        <v>1.1324216201366468</v>
      </c>
      <c r="P125">
        <f t="shared" si="10"/>
        <v>1.0851225415793615</v>
      </c>
    </row>
    <row r="126" spans="1:16" x14ac:dyDescent="0.2">
      <c r="A126">
        <v>210.18899999999999</v>
      </c>
      <c r="B126">
        <v>59.4</v>
      </c>
      <c r="C126">
        <f t="shared" si="13"/>
        <v>58.712802118291883</v>
      </c>
      <c r="D126">
        <f t="shared" si="7"/>
        <v>0.68719788170811569</v>
      </c>
      <c r="E126">
        <f t="shared" si="11"/>
        <v>0.89807329736130481</v>
      </c>
      <c r="L126">
        <v>202.15299999999999</v>
      </c>
      <c r="M126">
        <v>60.3</v>
      </c>
      <c r="N126">
        <f t="shared" si="12"/>
        <v>59.268131817817633</v>
      </c>
      <c r="O126">
        <f t="shared" si="8"/>
        <v>1.0318681821823645</v>
      </c>
      <c r="P126">
        <f t="shared" si="10"/>
        <v>1.0464341194212252</v>
      </c>
    </row>
    <row r="127" spans="1:16" x14ac:dyDescent="0.2">
      <c r="A127">
        <v>211.15600000000001</v>
      </c>
      <c r="B127">
        <v>59.1</v>
      </c>
      <c r="C127">
        <f t="shared" si="13"/>
        <v>58.715283208637437</v>
      </c>
      <c r="D127">
        <f t="shared" ref="D127:D185" si="14">B127-C127</f>
        <v>0.38471679136256398</v>
      </c>
      <c r="E127">
        <f t="shared" si="11"/>
        <v>0.51827074442968057</v>
      </c>
      <c r="L127">
        <v>203.11500000000001</v>
      </c>
      <c r="M127">
        <v>60.3</v>
      </c>
      <c r="N127">
        <f t="shared" si="12"/>
        <v>59.268682394148577</v>
      </c>
      <c r="O127">
        <f t="shared" si="8"/>
        <v>1.0313176058514202</v>
      </c>
      <c r="P127">
        <f t="shared" si="10"/>
        <v>0.99239236404426856</v>
      </c>
    </row>
    <row r="128" spans="1:16" x14ac:dyDescent="0.2">
      <c r="A128">
        <v>212.11600000000001</v>
      </c>
      <c r="B128">
        <v>59.2</v>
      </c>
      <c r="C128">
        <f t="shared" si="13"/>
        <v>58.717746338659914</v>
      </c>
      <c r="D128">
        <f t="shared" si="14"/>
        <v>0.48225366134008851</v>
      </c>
      <c r="E128">
        <f t="shared" si="11"/>
        <v>0.41614581729727662</v>
      </c>
      <c r="L128">
        <v>204.06700000000001</v>
      </c>
      <c r="M128">
        <v>60.2</v>
      </c>
      <c r="N128">
        <f t="shared" si="12"/>
        <v>59.269227247232834</v>
      </c>
      <c r="O128">
        <f t="shared" si="8"/>
        <v>0.93077275276716875</v>
      </c>
      <c r="P128">
        <f t="shared" si="10"/>
        <v>0.93395501070244658</v>
      </c>
    </row>
    <row r="129" spans="1:16" x14ac:dyDescent="0.2">
      <c r="A129">
        <v>213.07300000000001</v>
      </c>
      <c r="B129">
        <v>59.4</v>
      </c>
      <c r="C129">
        <f t="shared" si="13"/>
        <v>58.720201771401072</v>
      </c>
      <c r="D129">
        <f t="shared" si="14"/>
        <v>0.67979822859892636</v>
      </c>
      <c r="E129">
        <f t="shared" si="11"/>
        <v>0.55604182933581492</v>
      </c>
      <c r="L129">
        <v>205.02699999999999</v>
      </c>
      <c r="M129">
        <v>60.2</v>
      </c>
      <c r="N129">
        <f t="shared" si="12"/>
        <v>59.26977667891444</v>
      </c>
      <c r="O129">
        <f t="shared" si="8"/>
        <v>0.93022332108556327</v>
      </c>
      <c r="P129">
        <f t="shared" si="10"/>
        <v>0.89327811544929236</v>
      </c>
    </row>
    <row r="130" spans="1:16" x14ac:dyDescent="0.2">
      <c r="A130">
        <v>214.036</v>
      </c>
      <c r="B130">
        <v>59.5</v>
      </c>
      <c r="C130">
        <f t="shared" si="13"/>
        <v>58.722672598704868</v>
      </c>
      <c r="D130">
        <f t="shared" si="14"/>
        <v>0.77732740129513189</v>
      </c>
      <c r="E130">
        <f t="shared" si="11"/>
        <v>0.70160599079398456</v>
      </c>
      <c r="L130">
        <v>205.99299999999999</v>
      </c>
      <c r="M130">
        <v>60.2</v>
      </c>
      <c r="N130">
        <f t="shared" si="12"/>
        <v>59.270329544544055</v>
      </c>
      <c r="O130">
        <f t="shared" ref="O130:O184" si="15">M130-N130</f>
        <v>0.92967045545594829</v>
      </c>
      <c r="P130">
        <f t="shared" si="10"/>
        <v>0.89832869406955773</v>
      </c>
    </row>
    <row r="131" spans="1:16" x14ac:dyDescent="0.2">
      <c r="A131">
        <v>214.98699999999999</v>
      </c>
      <c r="B131">
        <v>59.6</v>
      </c>
      <c r="C131">
        <f t="shared" si="13"/>
        <v>58.725112636883381</v>
      </c>
      <c r="D131">
        <f t="shared" si="14"/>
        <v>0.87488736311662052</v>
      </c>
      <c r="E131">
        <f t="shared" si="11"/>
        <v>0.78562812047778285</v>
      </c>
      <c r="L131">
        <v>206.95</v>
      </c>
      <c r="M131">
        <v>60.1</v>
      </c>
      <c r="N131">
        <f t="shared" si="12"/>
        <v>59.270877259251655</v>
      </c>
      <c r="O131">
        <f t="shared" si="15"/>
        <v>0.82912274074834613</v>
      </c>
      <c r="P131">
        <f t="shared" ref="P131:P184" si="16">(O131+O130)*(L131-L130)/2</f>
        <v>0.84158254438374924</v>
      </c>
    </row>
    <row r="132" spans="1:16" x14ac:dyDescent="0.2">
      <c r="A132">
        <v>215.95</v>
      </c>
      <c r="B132">
        <v>59.6</v>
      </c>
      <c r="C132">
        <f t="shared" si="13"/>
        <v>58.727583464187177</v>
      </c>
      <c r="D132">
        <f t="shared" si="14"/>
        <v>0.87241653581282463</v>
      </c>
      <c r="E132">
        <f t="shared" ref="E132:E195" si="17">(D132+D131)*(A132-A131)/2</f>
        <v>0.84132682733452246</v>
      </c>
      <c r="L132">
        <v>207.91499999999999</v>
      </c>
      <c r="M132">
        <v>60.1</v>
      </c>
      <c r="N132">
        <f t="shared" ref="N132:N183" si="18">N131+(L132-L131)*($N$184-$N$2)/($L$184-$L$2)</f>
        <v>59.271429552556604</v>
      </c>
      <c r="O132">
        <f t="shared" si="15"/>
        <v>0.82857044744339703</v>
      </c>
      <c r="P132">
        <f t="shared" si="16"/>
        <v>0.79983696330251886</v>
      </c>
    </row>
    <row r="133" spans="1:16" x14ac:dyDescent="0.2">
      <c r="A133">
        <v>216.911</v>
      </c>
      <c r="B133">
        <v>59.6</v>
      </c>
      <c r="C133">
        <f t="shared" si="13"/>
        <v>58.730049159970093</v>
      </c>
      <c r="D133">
        <f t="shared" si="14"/>
        <v>0.86995084002990808</v>
      </c>
      <c r="E133">
        <f t="shared" si="17"/>
        <v>0.83720752409244414</v>
      </c>
      <c r="L133">
        <v>208.86699999999999</v>
      </c>
      <c r="M133">
        <v>60.1</v>
      </c>
      <c r="N133">
        <f t="shared" si="18"/>
        <v>59.271974405640862</v>
      </c>
      <c r="O133">
        <f t="shared" si="15"/>
        <v>0.82802559435913992</v>
      </c>
      <c r="P133">
        <f t="shared" si="16"/>
        <v>0.78853971589800609</v>
      </c>
    </row>
    <row r="134" spans="1:16" x14ac:dyDescent="0.2">
      <c r="A134">
        <v>217.86799999999999</v>
      </c>
      <c r="B134">
        <v>59.7</v>
      </c>
      <c r="C134">
        <f t="shared" si="13"/>
        <v>58.732504592711251</v>
      </c>
      <c r="D134">
        <f t="shared" si="14"/>
        <v>0.96749540728875161</v>
      </c>
      <c r="E134">
        <f t="shared" si="17"/>
        <v>0.8792180293419728</v>
      </c>
      <c r="L134">
        <v>209.83199999999999</v>
      </c>
      <c r="M134">
        <v>60.1</v>
      </c>
      <c r="N134">
        <f t="shared" si="18"/>
        <v>59.272526698945811</v>
      </c>
      <c r="O134">
        <f t="shared" si="15"/>
        <v>0.82747330105419081</v>
      </c>
      <c r="P134">
        <f t="shared" si="16"/>
        <v>0.79877821703693486</v>
      </c>
    </row>
    <row r="135" spans="1:16" x14ac:dyDescent="0.2">
      <c r="A135">
        <v>218.83600000000001</v>
      </c>
      <c r="B135">
        <v>59.7</v>
      </c>
      <c r="C135">
        <f t="shared" si="13"/>
        <v>58.734988248817245</v>
      </c>
      <c r="D135">
        <f t="shared" si="14"/>
        <v>0.96501175118275739</v>
      </c>
      <c r="E135">
        <f t="shared" si="17"/>
        <v>0.93533346470022749</v>
      </c>
      <c r="L135">
        <v>210.78899999999999</v>
      </c>
      <c r="M135">
        <v>60</v>
      </c>
      <c r="N135">
        <f t="shared" si="18"/>
        <v>59.273074413653411</v>
      </c>
      <c r="O135">
        <f t="shared" si="15"/>
        <v>0.72692558634658866</v>
      </c>
      <c r="P135">
        <f t="shared" si="16"/>
        <v>0.74377986762126802</v>
      </c>
    </row>
    <row r="136" spans="1:16" x14ac:dyDescent="0.2">
      <c r="A136">
        <v>219.79400000000001</v>
      </c>
      <c r="B136">
        <v>59.7</v>
      </c>
      <c r="C136">
        <f t="shared" si="13"/>
        <v>58.737446247318843</v>
      </c>
      <c r="D136">
        <f t="shared" si="14"/>
        <v>0.96255375268115984</v>
      </c>
      <c r="E136">
        <f t="shared" si="17"/>
        <v>0.92330387635081479</v>
      </c>
      <c r="L136">
        <v>211.74700000000001</v>
      </c>
      <c r="M136">
        <v>60</v>
      </c>
      <c r="N136">
        <f t="shared" si="18"/>
        <v>59.273622700685678</v>
      </c>
      <c r="O136">
        <f t="shared" si="15"/>
        <v>0.72637729931432204</v>
      </c>
      <c r="P136">
        <f t="shared" si="16"/>
        <v>0.69613208223159573</v>
      </c>
    </row>
    <row r="137" spans="1:16" x14ac:dyDescent="0.2">
      <c r="A137">
        <v>220.749</v>
      </c>
      <c r="B137">
        <v>59.2</v>
      </c>
      <c r="C137">
        <f t="shared" si="13"/>
        <v>58.739896548539122</v>
      </c>
      <c r="D137">
        <f t="shared" si="14"/>
        <v>0.46010345146088127</v>
      </c>
      <c r="E137">
        <f t="shared" si="17"/>
        <v>0.67931881497781332</v>
      </c>
      <c r="L137">
        <v>212.70599999999999</v>
      </c>
      <c r="M137">
        <v>60</v>
      </c>
      <c r="N137">
        <f t="shared" si="18"/>
        <v>59.27417156004261</v>
      </c>
      <c r="O137">
        <f t="shared" si="15"/>
        <v>0.72582843995738955</v>
      </c>
      <c r="P137">
        <f t="shared" si="16"/>
        <v>0.69633265198076744</v>
      </c>
    </row>
    <row r="138" spans="1:16" x14ac:dyDescent="0.2">
      <c r="A138">
        <v>221.71600000000001</v>
      </c>
      <c r="B138">
        <v>59.1</v>
      </c>
      <c r="C138">
        <f t="shared" si="13"/>
        <v>58.742377638884676</v>
      </c>
      <c r="D138">
        <f t="shared" si="14"/>
        <v>0.3576223611153253</v>
      </c>
      <c r="E138">
        <f t="shared" si="17"/>
        <v>0.39537043038060116</v>
      </c>
      <c r="L138">
        <v>213.66900000000001</v>
      </c>
      <c r="M138">
        <v>60</v>
      </c>
      <c r="N138">
        <f t="shared" si="18"/>
        <v>59.274722708698221</v>
      </c>
      <c r="O138">
        <f t="shared" si="15"/>
        <v>0.72527729130177931</v>
      </c>
      <c r="P138">
        <f t="shared" si="16"/>
        <v>0.69870740960130595</v>
      </c>
    </row>
    <row r="139" spans="1:16" x14ac:dyDescent="0.2">
      <c r="A139">
        <v>222.67500000000001</v>
      </c>
      <c r="B139">
        <v>59.1</v>
      </c>
      <c r="C139">
        <f t="shared" si="13"/>
        <v>58.744838203146713</v>
      </c>
      <c r="D139">
        <f t="shared" si="14"/>
        <v>0.35516179685328808</v>
      </c>
      <c r="E139">
        <f t="shared" si="17"/>
        <v>0.34178000374595124</v>
      </c>
      <c r="L139">
        <v>214.62799999999999</v>
      </c>
      <c r="M139">
        <v>59.9</v>
      </c>
      <c r="N139">
        <f t="shared" si="18"/>
        <v>59.275271568055153</v>
      </c>
      <c r="O139">
        <f t="shared" si="15"/>
        <v>0.6247284319448454</v>
      </c>
      <c r="P139">
        <f t="shared" si="16"/>
        <v>0.64732774429673956</v>
      </c>
    </row>
    <row r="140" spans="1:16" x14ac:dyDescent="0.2">
      <c r="A140">
        <v>223.63300000000001</v>
      </c>
      <c r="B140">
        <v>59.2</v>
      </c>
      <c r="C140">
        <f t="shared" si="13"/>
        <v>58.747296201648311</v>
      </c>
      <c r="D140">
        <f t="shared" si="14"/>
        <v>0.45270379835169194</v>
      </c>
      <c r="E140">
        <f t="shared" si="17"/>
        <v>0.38696762010318481</v>
      </c>
      <c r="L140">
        <v>215.58799999999999</v>
      </c>
      <c r="M140">
        <v>59.9</v>
      </c>
      <c r="N140">
        <f t="shared" si="18"/>
        <v>59.275820999736759</v>
      </c>
      <c r="O140">
        <f t="shared" si="15"/>
        <v>0.62417900026323991</v>
      </c>
      <c r="P140">
        <f t="shared" si="16"/>
        <v>0.59947556745988595</v>
      </c>
    </row>
    <row r="141" spans="1:16" x14ac:dyDescent="0.2">
      <c r="A141">
        <v>224.58799999999999</v>
      </c>
      <c r="B141">
        <v>59.2</v>
      </c>
      <c r="C141">
        <f t="shared" si="13"/>
        <v>58.749746502868589</v>
      </c>
      <c r="D141">
        <f t="shared" si="14"/>
        <v>0.45025349713141338</v>
      </c>
      <c r="E141">
        <f t="shared" si="17"/>
        <v>0.43116210859317561</v>
      </c>
      <c r="L141">
        <v>216.55500000000001</v>
      </c>
      <c r="M141">
        <v>59.9</v>
      </c>
      <c r="N141">
        <f t="shared" si="18"/>
        <v>59.27637443769104</v>
      </c>
      <c r="O141">
        <f t="shared" si="15"/>
        <v>0.62362556230895905</v>
      </c>
      <c r="P141">
        <f t="shared" si="16"/>
        <v>0.60331350600366629</v>
      </c>
    </row>
    <row r="142" spans="1:16" x14ac:dyDescent="0.2">
      <c r="A142">
        <v>225.554</v>
      </c>
      <c r="B142">
        <v>59.2</v>
      </c>
      <c r="C142">
        <f t="shared" si="13"/>
        <v>58.752225027453704</v>
      </c>
      <c r="D142">
        <f t="shared" si="14"/>
        <v>0.4477749725462985</v>
      </c>
      <c r="E142">
        <f t="shared" si="17"/>
        <v>0.43374775085433853</v>
      </c>
      <c r="L142">
        <v>217.50899999999999</v>
      </c>
      <c r="M142">
        <v>59.9</v>
      </c>
      <c r="N142">
        <f t="shared" si="18"/>
        <v>59.276920435424636</v>
      </c>
      <c r="O142">
        <f t="shared" si="15"/>
        <v>0.62307956457536307</v>
      </c>
      <c r="P142">
        <f t="shared" si="16"/>
        <v>0.59467834552380872</v>
      </c>
    </row>
    <row r="143" spans="1:16" x14ac:dyDescent="0.2">
      <c r="A143">
        <v>226.51300000000001</v>
      </c>
      <c r="B143">
        <v>58.9</v>
      </c>
      <c r="C143">
        <f t="shared" si="13"/>
        <v>58.754685591715742</v>
      </c>
      <c r="D143">
        <f t="shared" si="14"/>
        <v>0.14531440828425701</v>
      </c>
      <c r="E143">
        <f t="shared" si="17"/>
        <v>0.2843863581082523</v>
      </c>
      <c r="L143">
        <v>218.46700000000001</v>
      </c>
      <c r="M143">
        <v>59.8</v>
      </c>
      <c r="N143">
        <f t="shared" si="18"/>
        <v>59.277468722456902</v>
      </c>
      <c r="O143">
        <f t="shared" si="15"/>
        <v>0.52253127754309503</v>
      </c>
      <c r="P143">
        <f t="shared" si="16"/>
        <v>0.54874759337475676</v>
      </c>
    </row>
    <row r="144" spans="1:16" x14ac:dyDescent="0.2">
      <c r="A144">
        <v>227.47</v>
      </c>
      <c r="B144">
        <v>59.1</v>
      </c>
      <c r="C144">
        <f t="shared" si="13"/>
        <v>58.757141024456899</v>
      </c>
      <c r="D144">
        <f t="shared" si="14"/>
        <v>0.34285897554310196</v>
      </c>
      <c r="E144">
        <f t="shared" si="17"/>
        <v>0.23359096416138972</v>
      </c>
      <c r="L144">
        <v>219.428</v>
      </c>
      <c r="M144">
        <v>59.8</v>
      </c>
      <c r="N144">
        <f t="shared" si="18"/>
        <v>59.278018726463173</v>
      </c>
      <c r="O144">
        <f t="shared" si="15"/>
        <v>0.52198127353682366</v>
      </c>
      <c r="P144">
        <f t="shared" si="16"/>
        <v>0.50188828079389269</v>
      </c>
    </row>
    <row r="145" spans="1:16" x14ac:dyDescent="0.2">
      <c r="A145">
        <v>228.43199999999999</v>
      </c>
      <c r="B145">
        <v>59.2</v>
      </c>
      <c r="C145">
        <f t="shared" si="13"/>
        <v>58.759609286000256</v>
      </c>
      <c r="D145">
        <f t="shared" si="14"/>
        <v>0.44039071399974716</v>
      </c>
      <c r="E145">
        <f t="shared" si="17"/>
        <v>0.37674310067010613</v>
      </c>
      <c r="L145">
        <v>220.39400000000001</v>
      </c>
      <c r="M145">
        <v>59.8</v>
      </c>
      <c r="N145">
        <f t="shared" si="18"/>
        <v>59.278571592092788</v>
      </c>
      <c r="O145">
        <f t="shared" si="15"/>
        <v>0.52142840790720868</v>
      </c>
      <c r="P145">
        <f t="shared" si="16"/>
        <v>0.50396687613747193</v>
      </c>
    </row>
    <row r="146" spans="1:16" x14ac:dyDescent="0.2">
      <c r="A146">
        <v>229.392</v>
      </c>
      <c r="B146">
        <v>59.2</v>
      </c>
      <c r="C146">
        <f t="shared" si="13"/>
        <v>58.762072416022733</v>
      </c>
      <c r="D146">
        <f t="shared" si="14"/>
        <v>0.43792758397727027</v>
      </c>
      <c r="E146">
        <f t="shared" si="17"/>
        <v>0.42159278302897185</v>
      </c>
      <c r="L146">
        <v>221.35</v>
      </c>
      <c r="M146">
        <v>59.8</v>
      </c>
      <c r="N146">
        <f t="shared" si="18"/>
        <v>59.279118734475716</v>
      </c>
      <c r="O146">
        <f t="shared" si="15"/>
        <v>0.52088126552428093</v>
      </c>
      <c r="P146">
        <f t="shared" si="16"/>
        <v>0.49822402390024623</v>
      </c>
    </row>
    <row r="147" spans="1:16" x14ac:dyDescent="0.2">
      <c r="A147">
        <v>230.35400000000001</v>
      </c>
      <c r="B147">
        <v>59.3</v>
      </c>
      <c r="C147">
        <f t="shared" si="13"/>
        <v>58.764540677566089</v>
      </c>
      <c r="D147">
        <f t="shared" si="14"/>
        <v>0.53545932243390837</v>
      </c>
      <c r="E147">
        <f t="shared" si="17"/>
        <v>0.46819910198378545</v>
      </c>
      <c r="L147">
        <v>222.31299999999999</v>
      </c>
      <c r="M147">
        <v>59.7</v>
      </c>
      <c r="N147">
        <f t="shared" si="18"/>
        <v>59.279669883131326</v>
      </c>
      <c r="O147">
        <f t="shared" si="15"/>
        <v>0.42033011686867638</v>
      </c>
      <c r="P147">
        <f t="shared" si="16"/>
        <v>0.45319328062220604</v>
      </c>
    </row>
    <row r="148" spans="1:16" x14ac:dyDescent="0.2">
      <c r="A148">
        <v>231.30699999999999</v>
      </c>
      <c r="B148">
        <v>59.4</v>
      </c>
      <c r="C148">
        <f t="shared" si="13"/>
        <v>58.766985847265481</v>
      </c>
      <c r="D148">
        <f t="shared" si="14"/>
        <v>0.63301415273451767</v>
      </c>
      <c r="E148">
        <f t="shared" si="17"/>
        <v>0.55677761091774014</v>
      </c>
      <c r="L148">
        <v>223.27199999999999</v>
      </c>
      <c r="M148">
        <v>59.7</v>
      </c>
      <c r="N148">
        <f t="shared" si="18"/>
        <v>59.280218742488259</v>
      </c>
      <c r="O148">
        <f t="shared" si="15"/>
        <v>0.41978125751174389</v>
      </c>
      <c r="P148">
        <f t="shared" si="16"/>
        <v>0.40283340401541284</v>
      </c>
    </row>
    <row r="149" spans="1:16" x14ac:dyDescent="0.2">
      <c r="A149">
        <v>232.268</v>
      </c>
      <c r="B149">
        <v>59.4</v>
      </c>
      <c r="C149">
        <f t="shared" si="13"/>
        <v>58.769451543048397</v>
      </c>
      <c r="D149">
        <f t="shared" si="14"/>
        <v>0.63054845695160111</v>
      </c>
      <c r="E149">
        <f t="shared" si="17"/>
        <v>0.60714183395418808</v>
      </c>
      <c r="L149">
        <v>224.233</v>
      </c>
      <c r="M149">
        <v>59.7</v>
      </c>
      <c r="N149">
        <f t="shared" si="18"/>
        <v>59.28076874649453</v>
      </c>
      <c r="O149">
        <f t="shared" si="15"/>
        <v>0.41923125350547252</v>
      </c>
      <c r="P149">
        <f t="shared" si="16"/>
        <v>0.40314551154377781</v>
      </c>
    </row>
    <row r="150" spans="1:16" x14ac:dyDescent="0.2">
      <c r="A150">
        <v>233.23099999999999</v>
      </c>
      <c r="B150">
        <v>59.4</v>
      </c>
      <c r="C150">
        <f t="shared" si="13"/>
        <v>58.771922370352193</v>
      </c>
      <c r="D150">
        <f t="shared" si="14"/>
        <v>0.62807762964780522</v>
      </c>
      <c r="E150">
        <f t="shared" si="17"/>
        <v>0.60602846069761029</v>
      </c>
      <c r="L150">
        <v>225.18899999999999</v>
      </c>
      <c r="M150">
        <v>59.7</v>
      </c>
      <c r="N150">
        <f t="shared" si="18"/>
        <v>59.281315888877458</v>
      </c>
      <c r="O150">
        <f t="shared" si="15"/>
        <v>0.41868411112254478</v>
      </c>
      <c r="P150">
        <f t="shared" si="16"/>
        <v>0.40052354429218762</v>
      </c>
    </row>
    <row r="151" spans="1:16" x14ac:dyDescent="0.2">
      <c r="A151">
        <v>234.19300000000001</v>
      </c>
      <c r="B151">
        <v>59.4</v>
      </c>
      <c r="C151">
        <f t="shared" ref="C151:C196" si="19">C150+(A151-A150)*($C$197-$C$2)/($A$197-$A$2)</f>
        <v>58.77439063189555</v>
      </c>
      <c r="D151">
        <f t="shared" si="14"/>
        <v>0.625609368104449</v>
      </c>
      <c r="E151">
        <f t="shared" si="17"/>
        <v>0.60302344591884527</v>
      </c>
      <c r="L151">
        <v>226.14599999999999</v>
      </c>
      <c r="M151">
        <v>59.7</v>
      </c>
      <c r="N151">
        <f t="shared" si="18"/>
        <v>59.281863603585059</v>
      </c>
      <c r="O151">
        <f t="shared" si="15"/>
        <v>0.41813639641494404</v>
      </c>
      <c r="P151">
        <f t="shared" si="16"/>
        <v>0.40041861285668573</v>
      </c>
    </row>
    <row r="152" spans="1:16" x14ac:dyDescent="0.2">
      <c r="A152">
        <v>235.15600000000001</v>
      </c>
      <c r="B152">
        <v>59</v>
      </c>
      <c r="C152">
        <f t="shared" si="19"/>
        <v>58.776861459199345</v>
      </c>
      <c r="D152">
        <f t="shared" si="14"/>
        <v>0.22313854080065454</v>
      </c>
      <c r="E152">
        <f t="shared" si="17"/>
        <v>0.40867211813780474</v>
      </c>
      <c r="L152">
        <v>227.11099999999999</v>
      </c>
      <c r="M152">
        <v>59.6</v>
      </c>
      <c r="N152">
        <f t="shared" si="18"/>
        <v>59.282415896890008</v>
      </c>
      <c r="O152">
        <f t="shared" si="15"/>
        <v>0.31758410310999352</v>
      </c>
      <c r="P152">
        <f t="shared" si="16"/>
        <v>0.35498514102078366</v>
      </c>
    </row>
    <row r="153" spans="1:16" x14ac:dyDescent="0.2">
      <c r="A153">
        <v>236.108</v>
      </c>
      <c r="B153">
        <v>59.1</v>
      </c>
      <c r="C153">
        <f t="shared" si="19"/>
        <v>58.779304063138298</v>
      </c>
      <c r="D153">
        <f t="shared" si="14"/>
        <v>0.3206959368617035</v>
      </c>
      <c r="E153">
        <f t="shared" si="17"/>
        <v>0.25886521136728191</v>
      </c>
      <c r="L153">
        <v>228.07499999999999</v>
      </c>
      <c r="M153">
        <v>59.6</v>
      </c>
      <c r="N153">
        <f t="shared" si="18"/>
        <v>59.282967617870284</v>
      </c>
      <c r="O153">
        <f t="shared" si="15"/>
        <v>0.3170323821297174</v>
      </c>
      <c r="P153">
        <f t="shared" si="16"/>
        <v>0.30588514588554022</v>
      </c>
    </row>
    <row r="154" spans="1:16" x14ac:dyDescent="0.2">
      <c r="A154">
        <v>237.07400000000001</v>
      </c>
      <c r="B154">
        <v>59.1</v>
      </c>
      <c r="C154">
        <f t="shared" si="19"/>
        <v>58.781782587723413</v>
      </c>
      <c r="D154">
        <f t="shared" si="14"/>
        <v>0.31821741227658862</v>
      </c>
      <c r="E154">
        <f t="shared" si="17"/>
        <v>0.3085951476337977</v>
      </c>
      <c r="L154">
        <v>229.02600000000001</v>
      </c>
      <c r="M154">
        <v>59.6</v>
      </c>
      <c r="N154">
        <f t="shared" si="18"/>
        <v>59.283511898629875</v>
      </c>
      <c r="O154">
        <f t="shared" si="15"/>
        <v>0.31648810137012617</v>
      </c>
      <c r="P154">
        <f t="shared" si="16"/>
        <v>0.30123898990418252</v>
      </c>
    </row>
    <row r="155" spans="1:16" x14ac:dyDescent="0.2">
      <c r="A155">
        <v>238.03</v>
      </c>
      <c r="B155">
        <v>59.2</v>
      </c>
      <c r="C155">
        <f t="shared" si="19"/>
        <v>58.784235454704131</v>
      </c>
      <c r="D155">
        <f t="shared" si="14"/>
        <v>0.41576454529587181</v>
      </c>
      <c r="E155">
        <f t="shared" si="17"/>
        <v>0.35084337571963198</v>
      </c>
      <c r="L155">
        <v>229.994</v>
      </c>
      <c r="M155">
        <v>59.6</v>
      </c>
      <c r="N155">
        <f t="shared" si="18"/>
        <v>59.284065908908829</v>
      </c>
      <c r="O155">
        <f t="shared" si="15"/>
        <v>0.31593409109117232</v>
      </c>
      <c r="P155">
        <f t="shared" si="16"/>
        <v>0.3060923411512651</v>
      </c>
    </row>
    <row r="156" spans="1:16" x14ac:dyDescent="0.2">
      <c r="A156">
        <v>238.98699999999999</v>
      </c>
      <c r="B156">
        <v>59.2</v>
      </c>
      <c r="C156">
        <f t="shared" si="19"/>
        <v>58.786690887445289</v>
      </c>
      <c r="D156">
        <f t="shared" si="14"/>
        <v>0.41330911255471392</v>
      </c>
      <c r="E156">
        <f t="shared" si="17"/>
        <v>0.39671174528150266</v>
      </c>
      <c r="L156">
        <v>230.952</v>
      </c>
      <c r="M156">
        <v>59.6</v>
      </c>
      <c r="N156">
        <f t="shared" si="18"/>
        <v>59.284614195941096</v>
      </c>
      <c r="O156">
        <f t="shared" si="15"/>
        <v>0.31538580405890571</v>
      </c>
      <c r="P156">
        <f t="shared" si="16"/>
        <v>0.30240222977688686</v>
      </c>
    </row>
    <row r="157" spans="1:16" x14ac:dyDescent="0.2">
      <c r="A157">
        <v>239.95400000000001</v>
      </c>
      <c r="B157">
        <v>59.2</v>
      </c>
      <c r="C157">
        <f t="shared" si="19"/>
        <v>58.789171977790843</v>
      </c>
      <c r="D157">
        <f t="shared" si="14"/>
        <v>0.41082802220915937</v>
      </c>
      <c r="E157">
        <f t="shared" si="17"/>
        <v>0.3984703046583381</v>
      </c>
      <c r="L157">
        <v>231.91200000000001</v>
      </c>
      <c r="M157">
        <v>59.6</v>
      </c>
      <c r="N157">
        <f t="shared" si="18"/>
        <v>59.285163627622701</v>
      </c>
      <c r="O157">
        <f t="shared" si="15"/>
        <v>0.31483637237730022</v>
      </c>
      <c r="P157">
        <f t="shared" si="16"/>
        <v>0.30250664468938138</v>
      </c>
    </row>
    <row r="158" spans="1:16" x14ac:dyDescent="0.2">
      <c r="A158">
        <v>240.91200000000001</v>
      </c>
      <c r="B158">
        <v>59</v>
      </c>
      <c r="C158">
        <f t="shared" si="19"/>
        <v>58.791629976292441</v>
      </c>
      <c r="D158">
        <f t="shared" si="14"/>
        <v>0.20837002370755897</v>
      </c>
      <c r="E158">
        <f t="shared" si="17"/>
        <v>0.29659586399410759</v>
      </c>
      <c r="L158">
        <v>232.875</v>
      </c>
      <c r="M158">
        <v>59.6</v>
      </c>
      <c r="N158">
        <f t="shared" si="18"/>
        <v>59.285714776278311</v>
      </c>
      <c r="O158">
        <f t="shared" si="15"/>
        <v>0.31428522372168999</v>
      </c>
      <c r="P158">
        <f t="shared" si="16"/>
        <v>0.30292204852166188</v>
      </c>
    </row>
    <row r="159" spans="1:16" x14ac:dyDescent="0.2">
      <c r="A159">
        <v>241.87200000000001</v>
      </c>
      <c r="B159">
        <v>59.1</v>
      </c>
      <c r="C159">
        <f t="shared" si="19"/>
        <v>58.794093106314918</v>
      </c>
      <c r="D159">
        <f t="shared" si="14"/>
        <v>0.3059068936850835</v>
      </c>
      <c r="E159">
        <f t="shared" si="17"/>
        <v>0.24685292034847042</v>
      </c>
      <c r="L159">
        <v>233.834</v>
      </c>
      <c r="M159">
        <v>59.6</v>
      </c>
      <c r="N159">
        <f t="shared" si="18"/>
        <v>59.286263635635244</v>
      </c>
      <c r="O159">
        <f t="shared" si="15"/>
        <v>0.31373636436475749</v>
      </c>
      <c r="P159">
        <f t="shared" si="16"/>
        <v>0.30113635148745255</v>
      </c>
    </row>
    <row r="160" spans="1:16" x14ac:dyDescent="0.2">
      <c r="A160">
        <v>242.83600000000001</v>
      </c>
      <c r="B160">
        <v>59.1</v>
      </c>
      <c r="C160">
        <f t="shared" si="19"/>
        <v>58.796566499379153</v>
      </c>
      <c r="D160">
        <f t="shared" si="14"/>
        <v>0.30343350062084795</v>
      </c>
      <c r="E160">
        <f t="shared" si="17"/>
        <v>0.29370207005545856</v>
      </c>
      <c r="L160">
        <v>234.79</v>
      </c>
      <c r="M160">
        <v>59.6</v>
      </c>
      <c r="N160">
        <f t="shared" si="18"/>
        <v>59.286810778018172</v>
      </c>
      <c r="O160">
        <f t="shared" si="15"/>
        <v>0.31318922198182975</v>
      </c>
      <c r="P160">
        <f t="shared" si="16"/>
        <v>0.29967043027366519</v>
      </c>
    </row>
    <row r="161" spans="1:16" x14ac:dyDescent="0.2">
      <c r="A161">
        <v>245.709</v>
      </c>
      <c r="B161">
        <v>59.2</v>
      </c>
      <c r="C161">
        <f t="shared" si="19"/>
        <v>58.803937929123499</v>
      </c>
      <c r="D161">
        <f t="shared" si="14"/>
        <v>0.39606207087650347</v>
      </c>
      <c r="E161">
        <f t="shared" si="17"/>
        <v>1.0048253884559419</v>
      </c>
      <c r="L161">
        <v>235.75</v>
      </c>
      <c r="M161">
        <v>59.6</v>
      </c>
      <c r="N161">
        <f t="shared" si="18"/>
        <v>59.287360209699777</v>
      </c>
      <c r="O161">
        <f t="shared" si="15"/>
        <v>0.31263979030022426</v>
      </c>
      <c r="P161">
        <f t="shared" si="16"/>
        <v>0.30039792589538844</v>
      </c>
    </row>
    <row r="162" spans="1:16" x14ac:dyDescent="0.2">
      <c r="A162">
        <v>246.67500000000001</v>
      </c>
      <c r="B162">
        <v>59.2</v>
      </c>
      <c r="C162">
        <f t="shared" si="19"/>
        <v>58.806416453708614</v>
      </c>
      <c r="D162">
        <f t="shared" si="14"/>
        <v>0.39358354629138859</v>
      </c>
      <c r="E162">
        <f t="shared" si="17"/>
        <v>0.3813988330920951</v>
      </c>
      <c r="L162">
        <v>236.70599999999999</v>
      </c>
      <c r="M162">
        <v>59.5</v>
      </c>
      <c r="N162">
        <f t="shared" si="18"/>
        <v>59.287907352082705</v>
      </c>
      <c r="O162">
        <f t="shared" si="15"/>
        <v>0.2120926479172951</v>
      </c>
      <c r="P162">
        <f t="shared" si="16"/>
        <v>0.25082210546797135</v>
      </c>
    </row>
    <row r="163" spans="1:16" x14ac:dyDescent="0.2">
      <c r="A163">
        <v>247.636</v>
      </c>
      <c r="B163">
        <v>59.2</v>
      </c>
      <c r="C163">
        <f t="shared" si="19"/>
        <v>58.808882149491531</v>
      </c>
      <c r="D163">
        <f t="shared" si="14"/>
        <v>0.39111785050847203</v>
      </c>
      <c r="E163">
        <f t="shared" si="17"/>
        <v>0.37704902116232686</v>
      </c>
      <c r="L163">
        <v>237.67500000000001</v>
      </c>
      <c r="M163">
        <v>59.5</v>
      </c>
      <c r="N163">
        <f t="shared" si="18"/>
        <v>59.288461934686325</v>
      </c>
      <c r="O163">
        <f t="shared" si="15"/>
        <v>0.21153806531367536</v>
      </c>
      <c r="P163">
        <f t="shared" si="16"/>
        <v>0.20524908056040994</v>
      </c>
    </row>
    <row r="164" spans="1:16" x14ac:dyDescent="0.2">
      <c r="A164">
        <v>248.58799999999999</v>
      </c>
      <c r="B164">
        <v>59.2</v>
      </c>
      <c r="C164">
        <f t="shared" si="19"/>
        <v>58.811324753430483</v>
      </c>
      <c r="D164">
        <f t="shared" si="14"/>
        <v>0.38867524656951957</v>
      </c>
      <c r="E164">
        <f t="shared" si="17"/>
        <v>0.37118151420912332</v>
      </c>
      <c r="L164">
        <v>238.631</v>
      </c>
      <c r="M164">
        <v>59.5</v>
      </c>
      <c r="N164">
        <f t="shared" si="18"/>
        <v>59.289009077069252</v>
      </c>
      <c r="O164">
        <f t="shared" si="15"/>
        <v>0.21099092293074762</v>
      </c>
      <c r="P164">
        <f t="shared" si="16"/>
        <v>0.20196885638083184</v>
      </c>
    </row>
    <row r="165" spans="1:16" x14ac:dyDescent="0.2">
      <c r="A165">
        <v>249.54900000000001</v>
      </c>
      <c r="B165">
        <v>59.2</v>
      </c>
      <c r="C165">
        <f t="shared" si="19"/>
        <v>58.8137904492134</v>
      </c>
      <c r="D165">
        <f t="shared" si="14"/>
        <v>0.38620955078660302</v>
      </c>
      <c r="E165">
        <f t="shared" si="17"/>
        <v>0.37233214512962182</v>
      </c>
      <c r="L165">
        <v>239.59100000000001</v>
      </c>
      <c r="M165">
        <v>59.5</v>
      </c>
      <c r="N165">
        <f t="shared" si="18"/>
        <v>59.289558508750858</v>
      </c>
      <c r="O165">
        <f t="shared" si="15"/>
        <v>0.21044149124914213</v>
      </c>
      <c r="P165">
        <f t="shared" si="16"/>
        <v>0.20228755880634874</v>
      </c>
    </row>
    <row r="166" spans="1:16" x14ac:dyDescent="0.2">
      <c r="A166">
        <v>250.512</v>
      </c>
      <c r="B166">
        <v>59.2</v>
      </c>
      <c r="C166">
        <f t="shared" si="19"/>
        <v>58.816261276517196</v>
      </c>
      <c r="D166">
        <f t="shared" si="14"/>
        <v>0.38373872348280713</v>
      </c>
      <c r="E166">
        <f t="shared" si="17"/>
        <v>0.37073009406071861</v>
      </c>
      <c r="L166">
        <v>240.553</v>
      </c>
      <c r="M166">
        <v>59.5</v>
      </c>
      <c r="N166">
        <f t="shared" si="18"/>
        <v>59.290109085081802</v>
      </c>
      <c r="O166">
        <f t="shared" si="15"/>
        <v>0.20989091491819778</v>
      </c>
      <c r="P166">
        <f t="shared" si="16"/>
        <v>0.2021798873664882</v>
      </c>
    </row>
    <row r="167" spans="1:16" x14ac:dyDescent="0.2">
      <c r="A167">
        <v>254.35300000000001</v>
      </c>
      <c r="B167">
        <v>59.3</v>
      </c>
      <c r="C167">
        <f t="shared" si="19"/>
        <v>58.826116362367543</v>
      </c>
      <c r="D167">
        <f t="shared" si="14"/>
        <v>0.47388363763245422</v>
      </c>
      <c r="E167">
        <f t="shared" si="17"/>
        <v>1.647063744521863</v>
      </c>
      <c r="L167">
        <v>241.51400000000001</v>
      </c>
      <c r="M167">
        <v>59.5</v>
      </c>
      <c r="N167">
        <f t="shared" si="18"/>
        <v>59.290659089088074</v>
      </c>
      <c r="O167">
        <f t="shared" si="15"/>
        <v>0.20934091091192641</v>
      </c>
      <c r="P167">
        <f t="shared" si="16"/>
        <v>0.20144089231137735</v>
      </c>
    </row>
    <row r="168" spans="1:16" x14ac:dyDescent="0.2">
      <c r="A168">
        <v>255.31100000000001</v>
      </c>
      <c r="B168">
        <v>59.3</v>
      </c>
      <c r="C168">
        <f t="shared" si="19"/>
        <v>58.82857436086914</v>
      </c>
      <c r="D168">
        <f t="shared" si="14"/>
        <v>0.47142563913085667</v>
      </c>
      <c r="E168">
        <f t="shared" si="17"/>
        <v>0.45280314356962514</v>
      </c>
      <c r="L168">
        <v>242.47</v>
      </c>
      <c r="M168">
        <v>59.5</v>
      </c>
      <c r="N168">
        <f t="shared" si="18"/>
        <v>59.291206231471001</v>
      </c>
      <c r="O168">
        <f t="shared" si="15"/>
        <v>0.20879376852899867</v>
      </c>
      <c r="P168">
        <f t="shared" si="16"/>
        <v>0.19986837677275987</v>
      </c>
    </row>
    <row r="169" spans="1:16" x14ac:dyDescent="0.2">
      <c r="A169">
        <v>256.26799999999997</v>
      </c>
      <c r="B169">
        <v>59.3</v>
      </c>
      <c r="C169">
        <f t="shared" si="19"/>
        <v>58.831029793610298</v>
      </c>
      <c r="D169">
        <f t="shared" si="14"/>
        <v>0.46897020638969877</v>
      </c>
      <c r="E169">
        <f t="shared" si="17"/>
        <v>0.44997941208156944</v>
      </c>
      <c r="L169">
        <v>243.42699999999999</v>
      </c>
      <c r="M169">
        <v>59.5</v>
      </c>
      <c r="N169">
        <f t="shared" si="18"/>
        <v>59.291753946178602</v>
      </c>
      <c r="O169">
        <f t="shared" si="15"/>
        <v>0.20824605382139794</v>
      </c>
      <c r="P169">
        <f t="shared" si="16"/>
        <v>0.19955355499466346</v>
      </c>
    </row>
    <row r="170" spans="1:16" x14ac:dyDescent="0.2">
      <c r="A170">
        <v>257.23500000000001</v>
      </c>
      <c r="B170">
        <v>59.2</v>
      </c>
      <c r="C170">
        <f t="shared" si="19"/>
        <v>58.833510883955853</v>
      </c>
      <c r="D170">
        <f t="shared" si="14"/>
        <v>0.36648911604414991</v>
      </c>
      <c r="E170">
        <f t="shared" si="17"/>
        <v>0.4039445823967831</v>
      </c>
      <c r="L170">
        <v>244.386</v>
      </c>
      <c r="M170">
        <v>59.4</v>
      </c>
      <c r="N170">
        <f t="shared" si="18"/>
        <v>59.292302805535535</v>
      </c>
      <c r="O170">
        <f t="shared" si="15"/>
        <v>0.10769719446446402</v>
      </c>
      <c r="P170">
        <f t="shared" si="16"/>
        <v>0.1514947875530713</v>
      </c>
    </row>
    <row r="171" spans="1:16" x14ac:dyDescent="0.2">
      <c r="A171">
        <v>258.19299999999998</v>
      </c>
      <c r="B171">
        <v>59.2</v>
      </c>
      <c r="C171">
        <f t="shared" si="19"/>
        <v>58.83596888245745</v>
      </c>
      <c r="D171">
        <f t="shared" si="14"/>
        <v>0.36403111754255235</v>
      </c>
      <c r="E171">
        <f t="shared" si="17"/>
        <v>0.3499191918880194</v>
      </c>
      <c r="L171">
        <v>245.352</v>
      </c>
      <c r="M171">
        <v>59.4</v>
      </c>
      <c r="N171">
        <f t="shared" si="18"/>
        <v>59.29285567116515</v>
      </c>
      <c r="O171">
        <f t="shared" si="15"/>
        <v>0.10714432883484903</v>
      </c>
      <c r="P171">
        <f t="shared" si="16"/>
        <v>0.10376845575356908</v>
      </c>
    </row>
    <row r="172" spans="1:16" x14ac:dyDescent="0.2">
      <c r="A172">
        <v>259.14999999999998</v>
      </c>
      <c r="B172">
        <v>59.2</v>
      </c>
      <c r="C172">
        <f t="shared" si="19"/>
        <v>58.838424315198608</v>
      </c>
      <c r="D172">
        <f t="shared" si="14"/>
        <v>0.36157568480139446</v>
      </c>
      <c r="E172">
        <f t="shared" si="17"/>
        <v>0.34720285492157626</v>
      </c>
      <c r="L172">
        <v>246.309</v>
      </c>
      <c r="M172">
        <v>59.4</v>
      </c>
      <c r="N172">
        <f t="shared" si="18"/>
        <v>59.29340338587275</v>
      </c>
      <c r="O172">
        <f t="shared" si="15"/>
        <v>0.1065966141272483</v>
      </c>
      <c r="P172">
        <f t="shared" si="16"/>
        <v>0.10227504120736289</v>
      </c>
    </row>
    <row r="173" spans="1:16" x14ac:dyDescent="0.2">
      <c r="A173">
        <v>260.10700000000003</v>
      </c>
      <c r="B173">
        <v>59.2</v>
      </c>
      <c r="C173">
        <f t="shared" si="19"/>
        <v>58.840879747939766</v>
      </c>
      <c r="D173">
        <f t="shared" si="14"/>
        <v>0.35912025206023657</v>
      </c>
      <c r="E173">
        <f t="shared" si="17"/>
        <v>0.34485300578830863</v>
      </c>
      <c r="L173">
        <v>247.268</v>
      </c>
      <c r="M173">
        <v>59.4</v>
      </c>
      <c r="N173">
        <f t="shared" si="18"/>
        <v>59.293952245229683</v>
      </c>
      <c r="O173">
        <f t="shared" si="15"/>
        <v>0.10604775477031581</v>
      </c>
      <c r="P173">
        <f t="shared" si="16"/>
        <v>0.10196297488638233</v>
      </c>
    </row>
    <row r="174" spans="1:16" x14ac:dyDescent="0.2">
      <c r="A174">
        <v>261.07400000000001</v>
      </c>
      <c r="B174">
        <v>59.2</v>
      </c>
      <c r="C174">
        <f t="shared" si="19"/>
        <v>58.843360838285321</v>
      </c>
      <c r="D174">
        <f t="shared" si="14"/>
        <v>0.35663916171468202</v>
      </c>
      <c r="E174">
        <f t="shared" si="17"/>
        <v>0.34606967656016763</v>
      </c>
      <c r="L174">
        <v>248.23400000000001</v>
      </c>
      <c r="M174">
        <v>59.4</v>
      </c>
      <c r="N174">
        <f t="shared" si="18"/>
        <v>59.294505110859298</v>
      </c>
      <c r="O174">
        <f t="shared" si="15"/>
        <v>0.10549488914070082</v>
      </c>
      <c r="P174">
        <f t="shared" si="16"/>
        <v>0.1021750970090219</v>
      </c>
    </row>
    <row r="175" spans="1:16" x14ac:dyDescent="0.2">
      <c r="A175">
        <v>262.03399999999999</v>
      </c>
      <c r="B175">
        <v>59.1</v>
      </c>
      <c r="C175">
        <f t="shared" si="19"/>
        <v>58.845823968307798</v>
      </c>
      <c r="D175">
        <f t="shared" si="14"/>
        <v>0.25417603169220371</v>
      </c>
      <c r="E175">
        <f t="shared" si="17"/>
        <v>0.29319129283529888</v>
      </c>
      <c r="L175">
        <v>249.19499999999999</v>
      </c>
      <c r="M175">
        <v>59.4</v>
      </c>
      <c r="N175">
        <f t="shared" si="18"/>
        <v>59.295055114865569</v>
      </c>
      <c r="O175">
        <f t="shared" si="15"/>
        <v>0.10494488513442946</v>
      </c>
      <c r="P175">
        <f t="shared" si="16"/>
        <v>0.10111631153919845</v>
      </c>
    </row>
    <row r="176" spans="1:16" x14ac:dyDescent="0.2">
      <c r="A176">
        <v>262.99</v>
      </c>
      <c r="B176">
        <v>59.1</v>
      </c>
      <c r="C176">
        <f t="shared" si="19"/>
        <v>58.848276835288516</v>
      </c>
      <c r="D176">
        <f t="shared" si="14"/>
        <v>0.25172316471148548</v>
      </c>
      <c r="E176">
        <f t="shared" si="17"/>
        <v>0.24181981588096779</v>
      </c>
      <c r="L176">
        <v>250.14699999999999</v>
      </c>
      <c r="M176">
        <v>59.4</v>
      </c>
      <c r="N176">
        <f t="shared" si="18"/>
        <v>59.295599967949826</v>
      </c>
      <c r="O176">
        <f t="shared" si="15"/>
        <v>0.10440003205017234</v>
      </c>
      <c r="P176">
        <f t="shared" si="16"/>
        <v>9.9648180579870266E-2</v>
      </c>
    </row>
    <row r="177" spans="1:16" x14ac:dyDescent="0.2">
      <c r="A177">
        <v>263.95400000000001</v>
      </c>
      <c r="B177">
        <v>59.1</v>
      </c>
      <c r="C177">
        <f t="shared" si="19"/>
        <v>58.850750228352751</v>
      </c>
      <c r="D177">
        <f t="shared" si="14"/>
        <v>0.24924977164724993</v>
      </c>
      <c r="E177">
        <f t="shared" si="17"/>
        <v>0.24146895532491014</v>
      </c>
      <c r="L177">
        <v>251.107</v>
      </c>
      <c r="M177">
        <v>59.4</v>
      </c>
      <c r="N177">
        <f t="shared" si="18"/>
        <v>59.296149399631432</v>
      </c>
      <c r="O177">
        <f t="shared" si="15"/>
        <v>0.10385060036856686</v>
      </c>
      <c r="P177">
        <f t="shared" si="16"/>
        <v>9.9960303560995639E-2</v>
      </c>
    </row>
    <row r="178" spans="1:16" x14ac:dyDescent="0.2">
      <c r="A178">
        <v>264.91500000000002</v>
      </c>
      <c r="B178">
        <v>59.1</v>
      </c>
      <c r="C178">
        <f t="shared" si="19"/>
        <v>58.853215924135668</v>
      </c>
      <c r="D178">
        <f t="shared" si="14"/>
        <v>0.24678407586433337</v>
      </c>
      <c r="E178">
        <f t="shared" si="17"/>
        <v>0.23834426372931894</v>
      </c>
      <c r="L178">
        <v>252.07300000000001</v>
      </c>
      <c r="M178">
        <v>59.4</v>
      </c>
      <c r="N178">
        <f t="shared" si="18"/>
        <v>59.296702265261047</v>
      </c>
      <c r="O178">
        <f t="shared" si="15"/>
        <v>0.10329773473895187</v>
      </c>
      <c r="P178">
        <f t="shared" si="16"/>
        <v>0.1000526458569324</v>
      </c>
    </row>
    <row r="179" spans="1:16" x14ac:dyDescent="0.2">
      <c r="A179">
        <v>265.87200000000001</v>
      </c>
      <c r="B179">
        <v>59.1</v>
      </c>
      <c r="C179">
        <f t="shared" si="19"/>
        <v>58.855671356876826</v>
      </c>
      <c r="D179">
        <f t="shared" si="14"/>
        <v>0.24432864312317548</v>
      </c>
      <c r="E179">
        <f t="shared" si="17"/>
        <v>0.23499743603552142</v>
      </c>
      <c r="L179">
        <v>253.02600000000001</v>
      </c>
      <c r="M179">
        <v>59.4</v>
      </c>
      <c r="N179">
        <f t="shared" si="18"/>
        <v>59.29724769066997</v>
      </c>
      <c r="O179">
        <f t="shared" si="15"/>
        <v>0.10275230933002888</v>
      </c>
      <c r="P179">
        <f t="shared" si="16"/>
        <v>9.8182845998869631E-2</v>
      </c>
    </row>
    <row r="180" spans="1:16" x14ac:dyDescent="0.2">
      <c r="A180">
        <v>266.82900000000001</v>
      </c>
      <c r="B180">
        <v>59.1</v>
      </c>
      <c r="C180">
        <f t="shared" si="19"/>
        <v>58.858126789617984</v>
      </c>
      <c r="D180">
        <f t="shared" si="14"/>
        <v>0.24187321038201759</v>
      </c>
      <c r="E180">
        <f t="shared" si="17"/>
        <v>0.23264758690223333</v>
      </c>
      <c r="L180">
        <v>253.995</v>
      </c>
      <c r="M180">
        <v>59.4</v>
      </c>
      <c r="N180">
        <f t="shared" si="18"/>
        <v>59.297802273273589</v>
      </c>
      <c r="O180">
        <f t="shared" si="15"/>
        <v>0.10219772672640914</v>
      </c>
      <c r="P180">
        <f t="shared" si="16"/>
        <v>9.9298292469343616E-2</v>
      </c>
    </row>
    <row r="181" spans="1:16" x14ac:dyDescent="0.2">
      <c r="A181">
        <v>267.79300000000001</v>
      </c>
      <c r="B181">
        <v>59.1</v>
      </c>
      <c r="C181">
        <f t="shared" si="19"/>
        <v>58.860600182682219</v>
      </c>
      <c r="D181">
        <f t="shared" si="14"/>
        <v>0.23939981731778204</v>
      </c>
      <c r="E181">
        <f t="shared" si="17"/>
        <v>0.2319735993513031</v>
      </c>
      <c r="L181">
        <v>254.94800000000001</v>
      </c>
      <c r="M181">
        <v>59.4</v>
      </c>
      <c r="N181">
        <f t="shared" si="18"/>
        <v>59.298347698682512</v>
      </c>
      <c r="O181">
        <f t="shared" si="15"/>
        <v>0.10165230131748615</v>
      </c>
      <c r="P181">
        <f t="shared" si="16"/>
        <v>9.7134538362916412E-2</v>
      </c>
    </row>
    <row r="182" spans="1:16" x14ac:dyDescent="0.2">
      <c r="A182">
        <v>268.75400000000002</v>
      </c>
      <c r="B182">
        <v>59.1</v>
      </c>
      <c r="C182">
        <f t="shared" si="19"/>
        <v>58.863065878465136</v>
      </c>
      <c r="D182">
        <f t="shared" si="14"/>
        <v>0.23693412153486548</v>
      </c>
      <c r="E182">
        <f t="shared" si="17"/>
        <v>0.22887845761870015</v>
      </c>
      <c r="L182">
        <v>255.91200000000001</v>
      </c>
      <c r="M182">
        <v>59.4</v>
      </c>
      <c r="N182">
        <f t="shared" si="18"/>
        <v>59.298899419662789</v>
      </c>
      <c r="O182">
        <f t="shared" si="15"/>
        <v>0.10110058033721003</v>
      </c>
      <c r="P182">
        <f t="shared" si="16"/>
        <v>9.7726888957563415E-2</v>
      </c>
    </row>
    <row r="183" spans="1:16" x14ac:dyDescent="0.2">
      <c r="A183">
        <v>269.71100000000001</v>
      </c>
      <c r="B183">
        <v>59.1</v>
      </c>
      <c r="C183">
        <f t="shared" si="19"/>
        <v>58.865521311206294</v>
      </c>
      <c r="D183">
        <f t="shared" si="14"/>
        <v>0.23447868879370759</v>
      </c>
      <c r="E183">
        <f t="shared" si="17"/>
        <v>0.22557102974222071</v>
      </c>
      <c r="L183">
        <v>256.87099999999998</v>
      </c>
      <c r="M183">
        <v>59.4</v>
      </c>
      <c r="N183">
        <f t="shared" si="18"/>
        <v>59.299448279019721</v>
      </c>
      <c r="O183">
        <f t="shared" si="15"/>
        <v>0.10055172098027754</v>
      </c>
      <c r="P183">
        <f t="shared" si="16"/>
        <v>9.6692278481732744E-2</v>
      </c>
    </row>
    <row r="184" spans="1:16" x14ac:dyDescent="0.2">
      <c r="A184">
        <v>270.66699999999997</v>
      </c>
      <c r="B184">
        <v>59.1</v>
      </c>
      <c r="C184">
        <f t="shared" si="19"/>
        <v>58.867974178187012</v>
      </c>
      <c r="D184">
        <f t="shared" si="14"/>
        <v>0.23202582181298936</v>
      </c>
      <c r="E184">
        <f t="shared" si="17"/>
        <v>0.22298915606999192</v>
      </c>
      <c r="L184">
        <v>257.83499999999998</v>
      </c>
      <c r="M184">
        <v>59.3</v>
      </c>
      <c r="N184">
        <f>T8</f>
        <v>59.3</v>
      </c>
      <c r="O184">
        <f t="shared" si="15"/>
        <v>0</v>
      </c>
      <c r="P184">
        <f t="shared" si="16"/>
        <v>4.8465929512493705E-2</v>
      </c>
    </row>
    <row r="185" spans="1:16" x14ac:dyDescent="0.2">
      <c r="A185">
        <v>271.63400000000001</v>
      </c>
      <c r="B185">
        <v>59.1</v>
      </c>
      <c r="C185">
        <f t="shared" si="19"/>
        <v>58.870455268532567</v>
      </c>
      <c r="D185">
        <f t="shared" si="14"/>
        <v>0.22954473146743481</v>
      </c>
      <c r="E185">
        <f t="shared" si="17"/>
        <v>0.22316936251109465</v>
      </c>
    </row>
    <row r="186" spans="1:16" x14ac:dyDescent="0.2">
      <c r="A186">
        <v>272.59199999999998</v>
      </c>
      <c r="B186">
        <v>59.1</v>
      </c>
      <c r="C186">
        <f t="shared" si="19"/>
        <v>58.872913267034164</v>
      </c>
      <c r="D186">
        <f t="shared" ref="D186:D196" si="20">B186-C186</f>
        <v>0.22708673296583726</v>
      </c>
      <c r="E186">
        <f t="shared" si="17"/>
        <v>0.21872647146353047</v>
      </c>
    </row>
    <row r="187" spans="1:16" x14ac:dyDescent="0.2">
      <c r="A187">
        <v>273.548</v>
      </c>
      <c r="B187">
        <v>59.1</v>
      </c>
      <c r="C187">
        <f t="shared" si="19"/>
        <v>58.875366134014882</v>
      </c>
      <c r="D187">
        <f t="shared" si="20"/>
        <v>0.22463386598511903</v>
      </c>
      <c r="E187">
        <f t="shared" si="17"/>
        <v>0.215922446298561</v>
      </c>
    </row>
    <row r="188" spans="1:16" x14ac:dyDescent="0.2">
      <c r="A188">
        <v>274.51600000000002</v>
      </c>
      <c r="B188">
        <v>59</v>
      </c>
      <c r="C188">
        <f t="shared" si="19"/>
        <v>58.877849790120877</v>
      </c>
      <c r="D188">
        <f t="shared" si="20"/>
        <v>0.12215020987912339</v>
      </c>
      <c r="E188">
        <f t="shared" si="17"/>
        <v>0.16784349271829641</v>
      </c>
    </row>
    <row r="189" spans="1:16" x14ac:dyDescent="0.2">
      <c r="A189">
        <v>275.47399999999999</v>
      </c>
      <c r="B189">
        <v>59</v>
      </c>
      <c r="C189">
        <f t="shared" si="19"/>
        <v>58.880307788622474</v>
      </c>
      <c r="D189">
        <f t="shared" si="20"/>
        <v>0.11969221137752584</v>
      </c>
      <c r="E189">
        <f t="shared" si="17"/>
        <v>0.11584251978193136</v>
      </c>
    </row>
    <row r="190" spans="1:16" x14ac:dyDescent="0.2">
      <c r="A190">
        <v>276.43099999999998</v>
      </c>
      <c r="B190">
        <v>59</v>
      </c>
      <c r="C190">
        <f t="shared" si="19"/>
        <v>58.882763221363632</v>
      </c>
      <c r="D190">
        <f t="shared" si="20"/>
        <v>0.11723677863636794</v>
      </c>
      <c r="E190">
        <f t="shared" si="17"/>
        <v>0.11337052172164742</v>
      </c>
    </row>
    <row r="191" spans="1:16" x14ac:dyDescent="0.2">
      <c r="A191">
        <v>277.38799999999998</v>
      </c>
      <c r="B191">
        <v>59</v>
      </c>
      <c r="C191">
        <f t="shared" si="19"/>
        <v>58.88521865410479</v>
      </c>
      <c r="D191">
        <f t="shared" si="20"/>
        <v>0.11478134589521005</v>
      </c>
      <c r="E191">
        <f t="shared" si="17"/>
        <v>0.11102067258835933</v>
      </c>
    </row>
    <row r="192" spans="1:16" x14ac:dyDescent="0.2">
      <c r="A192">
        <v>278.34899999999999</v>
      </c>
      <c r="B192">
        <v>59</v>
      </c>
      <c r="C192">
        <f t="shared" si="19"/>
        <v>58.887684349887707</v>
      </c>
      <c r="D192">
        <f t="shared" si="20"/>
        <v>0.1123156501122935</v>
      </c>
      <c r="E192">
        <f t="shared" si="17"/>
        <v>0.1091201065816069</v>
      </c>
    </row>
    <row r="193" spans="1:5" x14ac:dyDescent="0.2">
      <c r="A193">
        <v>279.31</v>
      </c>
      <c r="B193">
        <v>59</v>
      </c>
      <c r="C193">
        <f t="shared" si="19"/>
        <v>58.890150045670623</v>
      </c>
      <c r="D193">
        <f t="shared" si="20"/>
        <v>0.10984995432937694</v>
      </c>
      <c r="E193">
        <f t="shared" si="17"/>
        <v>0.10675057293422406</v>
      </c>
    </row>
    <row r="194" spans="1:5" x14ac:dyDescent="0.2">
      <c r="A194">
        <v>280.27199999999999</v>
      </c>
      <c r="B194">
        <v>59</v>
      </c>
      <c r="C194">
        <f t="shared" si="19"/>
        <v>58.892618307213979</v>
      </c>
      <c r="D194">
        <f t="shared" si="20"/>
        <v>0.10738169278602072</v>
      </c>
      <c r="E194">
        <f t="shared" si="17"/>
        <v>0.10448842226250508</v>
      </c>
    </row>
    <row r="195" spans="1:5" x14ac:dyDescent="0.2">
      <c r="A195">
        <v>281.23500000000001</v>
      </c>
      <c r="B195">
        <v>59</v>
      </c>
      <c r="C195">
        <f t="shared" si="19"/>
        <v>58.895089134517775</v>
      </c>
      <c r="D195">
        <f t="shared" si="20"/>
        <v>0.10491086548222484</v>
      </c>
      <c r="E195">
        <f t="shared" si="17"/>
        <v>0.1022188668061626</v>
      </c>
    </row>
    <row r="196" spans="1:5" x14ac:dyDescent="0.2">
      <c r="A196">
        <v>282.18700000000001</v>
      </c>
      <c r="B196">
        <v>59</v>
      </c>
      <c r="C196">
        <f t="shared" si="19"/>
        <v>58.897531738456728</v>
      </c>
      <c r="D196">
        <f t="shared" si="20"/>
        <v>0.10246826154327238</v>
      </c>
      <c r="E196">
        <f>(D196+D195)*(A196-A195)/2</f>
        <v>9.8712464464136479E-2</v>
      </c>
    </row>
    <row r="197" spans="1:5" x14ac:dyDescent="0.2">
      <c r="A197">
        <v>283.149</v>
      </c>
      <c r="B197">
        <v>58.9</v>
      </c>
      <c r="C197">
        <f>I8</f>
        <v>58.9</v>
      </c>
      <c r="D197">
        <f>B197-C197</f>
        <v>0</v>
      </c>
      <c r="E197">
        <f>(D197+D196)*(A197-A196)/2</f>
        <v>4.9287233802313452E-2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"/>
  <sheetViews>
    <sheetView topLeftCell="D1" workbookViewId="0">
      <selection activeCell="Q35" sqref="Q35"/>
    </sheetView>
  </sheetViews>
  <sheetFormatPr defaultRowHeight="12.75" x14ac:dyDescent="0.2"/>
  <cols>
    <col min="9" max="9" width="10.140625" bestFit="1" customWidth="1"/>
    <col min="14" max="14" width="12.42578125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75.552999999999997</v>
      </c>
      <c r="B2">
        <f>I7</f>
        <v>55</v>
      </c>
      <c r="C2">
        <f>I7</f>
        <v>55</v>
      </c>
      <c r="D2">
        <f t="shared" ref="D2:D65" si="0">B2-C2</f>
        <v>0</v>
      </c>
      <c r="E2">
        <v>0</v>
      </c>
      <c r="H2" t="s">
        <v>12</v>
      </c>
      <c r="I2" t="s">
        <v>13</v>
      </c>
      <c r="L2">
        <v>69.951999999999998</v>
      </c>
      <c r="M2">
        <v>55</v>
      </c>
      <c r="N2">
        <f>T7</f>
        <v>55</v>
      </c>
      <c r="O2">
        <f t="shared" ref="O2:O65" si="1">M2-N2</f>
        <v>0</v>
      </c>
      <c r="P2">
        <v>0</v>
      </c>
      <c r="S2" t="s">
        <v>12</v>
      </c>
      <c r="T2" t="s">
        <v>13</v>
      </c>
      <c r="U2" s="3"/>
    </row>
    <row r="3" spans="1:21" x14ac:dyDescent="0.2">
      <c r="A3">
        <v>76.510999999999996</v>
      </c>
      <c r="B3" s="5">
        <v>55.2</v>
      </c>
      <c r="C3">
        <v>55</v>
      </c>
      <c r="D3">
        <f t="shared" si="0"/>
        <v>0.20000000000000284</v>
      </c>
      <c r="E3">
        <f t="shared" ref="E3:E67" si="2">(D3+D2)*(A3-A2)/2</f>
        <v>9.5800000000001204E-2</v>
      </c>
      <c r="H3" t="s">
        <v>10</v>
      </c>
      <c r="I3" s="2">
        <v>42894</v>
      </c>
      <c r="L3">
        <v>70.908000000000001</v>
      </c>
      <c r="M3">
        <v>55.1</v>
      </c>
      <c r="N3" s="5">
        <v>55</v>
      </c>
      <c r="O3">
        <f t="shared" si="1"/>
        <v>0.10000000000000142</v>
      </c>
      <c r="P3">
        <f t="shared" ref="P3:P66" si="3">(O3+O2)*(L3-L2)/2</f>
        <v>4.7800000000000835E-2</v>
      </c>
      <c r="S3" t="s">
        <v>10</v>
      </c>
      <c r="T3" s="2">
        <v>42894</v>
      </c>
      <c r="U3" s="3"/>
    </row>
    <row r="4" spans="1:21" x14ac:dyDescent="0.2">
      <c r="A4">
        <v>77.47</v>
      </c>
      <c r="B4">
        <v>55.5</v>
      </c>
      <c r="C4">
        <v>55</v>
      </c>
      <c r="D4">
        <f>B4-C4</f>
        <v>0.5</v>
      </c>
      <c r="E4">
        <f t="shared" si="2"/>
        <v>0.3356500000000025</v>
      </c>
      <c r="H4" t="s">
        <v>11</v>
      </c>
      <c r="I4" s="4">
        <v>0.77222222222222225</v>
      </c>
      <c r="L4">
        <v>71.867000000000004</v>
      </c>
      <c r="M4">
        <v>55.5</v>
      </c>
      <c r="N4" s="5">
        <v>55</v>
      </c>
      <c r="O4">
        <f t="shared" si="1"/>
        <v>0.5</v>
      </c>
      <c r="P4">
        <f t="shared" si="3"/>
        <v>0.28770000000000162</v>
      </c>
      <c r="S4" t="s">
        <v>11</v>
      </c>
      <c r="T4" s="4">
        <v>0.78333333333333333</v>
      </c>
      <c r="U4" s="3"/>
    </row>
    <row r="5" spans="1:21" x14ac:dyDescent="0.2">
      <c r="A5">
        <v>78.426000000000002</v>
      </c>
      <c r="B5">
        <v>55.8</v>
      </c>
      <c r="C5">
        <v>55</v>
      </c>
      <c r="D5">
        <f t="shared" si="0"/>
        <v>0.79999999999999716</v>
      </c>
      <c r="E5">
        <f t="shared" si="2"/>
        <v>0.62140000000000062</v>
      </c>
      <c r="H5" t="s">
        <v>4</v>
      </c>
      <c r="I5">
        <v>36</v>
      </c>
      <c r="J5" t="s">
        <v>5</v>
      </c>
      <c r="L5">
        <v>72.831999999999994</v>
      </c>
      <c r="M5">
        <v>55.8</v>
      </c>
      <c r="N5" s="5">
        <v>55</v>
      </c>
      <c r="O5">
        <f t="shared" si="1"/>
        <v>0.79999999999999716</v>
      </c>
      <c r="P5">
        <f t="shared" si="3"/>
        <v>0.62724999999999165</v>
      </c>
      <c r="S5" t="s">
        <v>4</v>
      </c>
      <c r="T5">
        <v>36</v>
      </c>
      <c r="U5" s="3" t="s">
        <v>5</v>
      </c>
    </row>
    <row r="6" spans="1:21" x14ac:dyDescent="0.2">
      <c r="A6">
        <v>79.39</v>
      </c>
      <c r="B6">
        <v>56.3</v>
      </c>
      <c r="C6">
        <v>55</v>
      </c>
      <c r="D6">
        <f t="shared" si="0"/>
        <v>1.2999999999999972</v>
      </c>
      <c r="E6">
        <f t="shared" si="2"/>
        <v>1.0121999999999958</v>
      </c>
      <c r="H6" t="s">
        <v>6</v>
      </c>
      <c r="I6">
        <v>125</v>
      </c>
      <c r="J6" t="s">
        <v>7</v>
      </c>
      <c r="L6">
        <v>73.789000000000001</v>
      </c>
      <c r="M6">
        <v>56.1</v>
      </c>
      <c r="N6" s="5">
        <v>55</v>
      </c>
      <c r="O6">
        <f t="shared" si="1"/>
        <v>1.1000000000000014</v>
      </c>
      <c r="P6">
        <f t="shared" si="3"/>
        <v>0.90915000000000679</v>
      </c>
      <c r="S6" t="s">
        <v>6</v>
      </c>
      <c r="T6">
        <v>107.6</v>
      </c>
      <c r="U6" s="3" t="s">
        <v>7</v>
      </c>
    </row>
    <row r="7" spans="1:21" x14ac:dyDescent="0.2">
      <c r="A7">
        <v>80.352000000000004</v>
      </c>
      <c r="B7">
        <v>56.8</v>
      </c>
      <c r="C7">
        <v>55</v>
      </c>
      <c r="D7">
        <f t="shared" si="0"/>
        <v>1.7999999999999972</v>
      </c>
      <c r="E7">
        <f t="shared" si="2"/>
        <v>1.4911000000000023</v>
      </c>
      <c r="H7" t="s">
        <v>14</v>
      </c>
      <c r="I7">
        <v>55</v>
      </c>
      <c r="J7" t="s">
        <v>8</v>
      </c>
      <c r="L7">
        <v>74.756</v>
      </c>
      <c r="M7">
        <v>56.3</v>
      </c>
      <c r="N7" s="5">
        <v>55</v>
      </c>
      <c r="O7">
        <f t="shared" si="1"/>
        <v>1.2999999999999972</v>
      </c>
      <c r="P7">
        <f t="shared" si="3"/>
        <v>1.1603999999999979</v>
      </c>
      <c r="S7" t="s">
        <v>14</v>
      </c>
      <c r="T7">
        <v>55</v>
      </c>
      <c r="U7" t="s">
        <v>8</v>
      </c>
    </row>
    <row r="8" spans="1:21" x14ac:dyDescent="0.2">
      <c r="A8">
        <v>81.314999999999998</v>
      </c>
      <c r="B8">
        <v>60.3</v>
      </c>
      <c r="C8">
        <v>55</v>
      </c>
      <c r="D8">
        <f t="shared" si="0"/>
        <v>5.2999999999999972</v>
      </c>
      <c r="E8">
        <f t="shared" si="2"/>
        <v>3.4186499999999755</v>
      </c>
      <c r="H8" t="s">
        <v>15</v>
      </c>
      <c r="I8">
        <v>55</v>
      </c>
      <c r="J8" t="s">
        <v>8</v>
      </c>
      <c r="L8">
        <v>75.715000000000003</v>
      </c>
      <c r="M8">
        <v>56.8</v>
      </c>
      <c r="N8" s="5">
        <v>55</v>
      </c>
      <c r="O8">
        <f t="shared" si="1"/>
        <v>1.7999999999999972</v>
      </c>
      <c r="P8">
        <f t="shared" si="3"/>
        <v>1.4864500000000023</v>
      </c>
      <c r="S8" t="s">
        <v>15</v>
      </c>
      <c r="T8">
        <v>55</v>
      </c>
      <c r="U8" t="s">
        <v>8</v>
      </c>
    </row>
    <row r="9" spans="1:21" x14ac:dyDescent="0.2">
      <c r="A9">
        <v>82.266999999999996</v>
      </c>
      <c r="B9">
        <v>60.4</v>
      </c>
      <c r="C9">
        <v>55</v>
      </c>
      <c r="D9">
        <f t="shared" si="0"/>
        <v>5.3999999999999986</v>
      </c>
      <c r="E9">
        <f t="shared" si="2"/>
        <v>5.093199999999988</v>
      </c>
      <c r="L9">
        <v>76.671999999999997</v>
      </c>
      <c r="M9">
        <v>57.2</v>
      </c>
      <c r="N9" s="5">
        <v>55</v>
      </c>
      <c r="O9">
        <f t="shared" si="1"/>
        <v>2.2000000000000028</v>
      </c>
      <c r="P9">
        <f t="shared" si="3"/>
        <v>1.9139999999999873</v>
      </c>
      <c r="U9" s="3"/>
    </row>
    <row r="10" spans="1:21" x14ac:dyDescent="0.2">
      <c r="A10">
        <v>83.228999999999999</v>
      </c>
      <c r="B10">
        <v>60.9</v>
      </c>
      <c r="C10">
        <v>55</v>
      </c>
      <c r="D10">
        <f t="shared" si="0"/>
        <v>5.8999999999999986</v>
      </c>
      <c r="E10">
        <f t="shared" si="2"/>
        <v>5.4353000000000176</v>
      </c>
      <c r="I10">
        <f>SUM(E:E)</f>
        <v>1138.4497500000007</v>
      </c>
      <c r="L10">
        <v>77.631</v>
      </c>
      <c r="M10">
        <v>60.2</v>
      </c>
      <c r="N10" s="5">
        <v>55</v>
      </c>
      <c r="O10">
        <f t="shared" si="1"/>
        <v>5.2000000000000028</v>
      </c>
      <c r="P10">
        <f t="shared" si="3"/>
        <v>3.5483000000000144</v>
      </c>
      <c r="T10">
        <f>SUM(P:P)</f>
        <v>732.86055000000113</v>
      </c>
      <c r="U10" s="3"/>
    </row>
    <row r="11" spans="1:21" x14ac:dyDescent="0.2">
      <c r="A11">
        <v>84.19</v>
      </c>
      <c r="B11">
        <v>61.3</v>
      </c>
      <c r="C11">
        <v>55</v>
      </c>
      <c r="D11">
        <f t="shared" si="0"/>
        <v>6.2999999999999972</v>
      </c>
      <c r="E11">
        <f t="shared" si="2"/>
        <v>5.8620999999999892</v>
      </c>
      <c r="H11" t="s">
        <v>9</v>
      </c>
      <c r="I11" s="8">
        <f>I6*10/SUM(E2:E961)</f>
        <v>1.0979843423040843</v>
      </c>
      <c r="J11" t="s">
        <v>18</v>
      </c>
      <c r="L11">
        <v>78.587000000000003</v>
      </c>
      <c r="M11">
        <v>60.3</v>
      </c>
      <c r="N11" s="5">
        <v>55</v>
      </c>
      <c r="O11">
        <f t="shared" si="1"/>
        <v>5.2999999999999972</v>
      </c>
      <c r="P11">
        <f t="shared" si="3"/>
        <v>5.0190000000000161</v>
      </c>
      <c r="S11" t="s">
        <v>9</v>
      </c>
      <c r="T11" s="8">
        <f>T6*10/SUM(P3:P918)</f>
        <v>1.4682192949258879</v>
      </c>
      <c r="U11" s="3" t="s">
        <v>18</v>
      </c>
    </row>
    <row r="12" spans="1:21" x14ac:dyDescent="0.2">
      <c r="A12">
        <v>85.153999999999996</v>
      </c>
      <c r="B12">
        <v>64.3</v>
      </c>
      <c r="C12">
        <v>55</v>
      </c>
      <c r="D12">
        <f t="shared" si="0"/>
        <v>9.2999999999999972</v>
      </c>
      <c r="E12">
        <f t="shared" si="2"/>
        <v>7.5191999999999863</v>
      </c>
      <c r="L12">
        <v>79.551000000000002</v>
      </c>
      <c r="M12">
        <v>60.4</v>
      </c>
      <c r="N12" s="5">
        <v>55</v>
      </c>
      <c r="O12">
        <f t="shared" si="1"/>
        <v>5.3999999999999986</v>
      </c>
      <c r="P12">
        <f t="shared" si="3"/>
        <v>5.1573999999999902</v>
      </c>
      <c r="U12" s="3"/>
    </row>
    <row r="13" spans="1:21" x14ac:dyDescent="0.2">
      <c r="A13">
        <v>86.108000000000004</v>
      </c>
      <c r="B13">
        <v>64.400000000000006</v>
      </c>
      <c r="C13">
        <v>55</v>
      </c>
      <c r="D13">
        <f t="shared" si="0"/>
        <v>9.4000000000000057</v>
      </c>
      <c r="E13">
        <f t="shared" si="2"/>
        <v>8.919900000000073</v>
      </c>
      <c r="L13">
        <v>80.513000000000005</v>
      </c>
      <c r="M13">
        <v>64.400000000000006</v>
      </c>
      <c r="N13" s="5">
        <v>55</v>
      </c>
      <c r="O13">
        <f t="shared" si="1"/>
        <v>9.4000000000000057</v>
      </c>
      <c r="P13">
        <f t="shared" si="3"/>
        <v>7.1188000000000269</v>
      </c>
      <c r="T13" s="6">
        <f>(I11-T11)/I11*100</f>
        <v>-33.719511140284361</v>
      </c>
      <c r="U13" s="3"/>
    </row>
    <row r="14" spans="1:21" x14ac:dyDescent="0.2">
      <c r="A14">
        <v>87.069000000000003</v>
      </c>
      <c r="B14">
        <v>66.599999999999994</v>
      </c>
      <c r="C14">
        <v>55</v>
      </c>
      <c r="D14">
        <f t="shared" si="0"/>
        <v>11.599999999999994</v>
      </c>
      <c r="E14">
        <f t="shared" si="2"/>
        <v>10.090499999999984</v>
      </c>
      <c r="L14">
        <v>81.475999999999999</v>
      </c>
      <c r="M14">
        <v>64.400000000000006</v>
      </c>
      <c r="N14" s="5">
        <v>55</v>
      </c>
      <c r="O14">
        <f t="shared" si="1"/>
        <v>9.4000000000000057</v>
      </c>
      <c r="P14">
        <f t="shared" si="3"/>
        <v>9.0521999999999476</v>
      </c>
      <c r="U14" s="3"/>
    </row>
    <row r="15" spans="1:21" x14ac:dyDescent="0.2">
      <c r="A15">
        <v>88.028000000000006</v>
      </c>
      <c r="B15">
        <v>66.599999999999994</v>
      </c>
      <c r="C15">
        <v>55</v>
      </c>
      <c r="D15">
        <f t="shared" si="0"/>
        <v>11.599999999999994</v>
      </c>
      <c r="E15">
        <f t="shared" si="2"/>
        <v>11.124400000000032</v>
      </c>
      <c r="L15">
        <v>82.427999999999997</v>
      </c>
      <c r="M15">
        <v>64.5</v>
      </c>
      <c r="N15" s="5">
        <v>55</v>
      </c>
      <c r="O15">
        <f t="shared" si="1"/>
        <v>9.5</v>
      </c>
      <c r="P15">
        <f t="shared" si="3"/>
        <v>8.9963999999999853</v>
      </c>
      <c r="U15" s="3"/>
    </row>
    <row r="16" spans="1:21" x14ac:dyDescent="0.2">
      <c r="A16">
        <v>88.994</v>
      </c>
      <c r="B16">
        <v>67.099999999999994</v>
      </c>
      <c r="C16">
        <v>55</v>
      </c>
      <c r="D16">
        <f t="shared" si="0"/>
        <v>12.099999999999994</v>
      </c>
      <c r="E16">
        <f t="shared" si="2"/>
        <v>11.447099999999923</v>
      </c>
      <c r="L16">
        <v>83.39</v>
      </c>
      <c r="M16">
        <v>65</v>
      </c>
      <c r="N16" s="5">
        <v>55</v>
      </c>
      <c r="O16">
        <f t="shared" si="1"/>
        <v>10</v>
      </c>
      <c r="P16">
        <f t="shared" si="3"/>
        <v>9.3795000000000321</v>
      </c>
      <c r="U16" s="3"/>
    </row>
    <row r="17" spans="1:21" x14ac:dyDescent="0.2">
      <c r="A17">
        <v>89.953000000000003</v>
      </c>
      <c r="B17">
        <v>70</v>
      </c>
      <c r="C17">
        <v>55</v>
      </c>
      <c r="D17">
        <f t="shared" si="0"/>
        <v>15</v>
      </c>
      <c r="E17">
        <f t="shared" si="2"/>
        <v>12.99445000000004</v>
      </c>
      <c r="L17">
        <v>84.350999999999999</v>
      </c>
      <c r="M17">
        <v>68.400000000000006</v>
      </c>
      <c r="N17" s="5">
        <v>55</v>
      </c>
      <c r="O17">
        <f t="shared" si="1"/>
        <v>13.400000000000006</v>
      </c>
      <c r="P17">
        <f t="shared" si="3"/>
        <v>11.243699999999986</v>
      </c>
      <c r="U17" s="3"/>
    </row>
    <row r="18" spans="1:21" x14ac:dyDescent="0.2">
      <c r="A18">
        <v>90.91</v>
      </c>
      <c r="B18">
        <v>70.099999999999994</v>
      </c>
      <c r="C18">
        <v>55</v>
      </c>
      <c r="D18">
        <f t="shared" si="0"/>
        <v>15.099999999999994</v>
      </c>
      <c r="E18">
        <f t="shared" si="2"/>
        <v>14.402849999999901</v>
      </c>
      <c r="L18">
        <v>85.314999999999998</v>
      </c>
      <c r="M18">
        <v>68.400000000000006</v>
      </c>
      <c r="N18" s="5">
        <v>55</v>
      </c>
      <c r="O18">
        <f t="shared" si="1"/>
        <v>13.400000000000006</v>
      </c>
      <c r="P18">
        <f t="shared" si="3"/>
        <v>12.917599999999988</v>
      </c>
      <c r="U18" s="3"/>
    </row>
    <row r="19" spans="1:21" x14ac:dyDescent="0.2">
      <c r="A19">
        <v>91.867000000000004</v>
      </c>
      <c r="B19">
        <v>70.400000000000006</v>
      </c>
      <c r="C19">
        <v>55</v>
      </c>
      <c r="D19">
        <f t="shared" si="0"/>
        <v>15.400000000000006</v>
      </c>
      <c r="E19">
        <f t="shared" si="2"/>
        <v>14.59425000000012</v>
      </c>
      <c r="L19">
        <v>86.269000000000005</v>
      </c>
      <c r="M19">
        <v>68.900000000000006</v>
      </c>
      <c r="N19" s="5">
        <v>55</v>
      </c>
      <c r="O19">
        <f t="shared" si="1"/>
        <v>13.900000000000006</v>
      </c>
      <c r="P19">
        <f t="shared" si="3"/>
        <v>13.02210000000011</v>
      </c>
      <c r="U19" s="3"/>
    </row>
    <row r="20" spans="1:21" x14ac:dyDescent="0.2">
      <c r="A20">
        <v>92.832999999999998</v>
      </c>
      <c r="B20">
        <v>70.900000000000006</v>
      </c>
      <c r="C20">
        <v>55</v>
      </c>
      <c r="D20">
        <f t="shared" si="0"/>
        <v>15.900000000000006</v>
      </c>
      <c r="E20">
        <f t="shared" si="2"/>
        <v>15.117899999999912</v>
      </c>
      <c r="L20">
        <v>87.23</v>
      </c>
      <c r="M20">
        <v>69.2</v>
      </c>
      <c r="N20" s="5">
        <v>55</v>
      </c>
      <c r="O20">
        <f t="shared" si="1"/>
        <v>14.200000000000003</v>
      </c>
      <c r="P20">
        <f t="shared" si="3"/>
        <v>13.502049999999983</v>
      </c>
      <c r="U20" s="3"/>
    </row>
    <row r="21" spans="1:21" x14ac:dyDescent="0.2">
      <c r="A21">
        <v>93.792000000000002</v>
      </c>
      <c r="B21">
        <v>71.400000000000006</v>
      </c>
      <c r="C21">
        <v>55</v>
      </c>
      <c r="D21">
        <f t="shared" si="0"/>
        <v>16.400000000000006</v>
      </c>
      <c r="E21">
        <f t="shared" si="2"/>
        <v>15.487850000000057</v>
      </c>
      <c r="L21">
        <v>88.188999999999993</v>
      </c>
      <c r="M21">
        <v>69.5</v>
      </c>
      <c r="N21" s="5">
        <v>55</v>
      </c>
      <c r="O21">
        <f t="shared" si="1"/>
        <v>14.5</v>
      </c>
      <c r="P21">
        <f t="shared" si="3"/>
        <v>13.761649999999843</v>
      </c>
      <c r="U21" s="3"/>
    </row>
    <row r="22" spans="1:21" x14ac:dyDescent="0.2">
      <c r="A22">
        <v>94.751000000000005</v>
      </c>
      <c r="B22">
        <v>71.7</v>
      </c>
      <c r="C22">
        <v>55</v>
      </c>
      <c r="D22">
        <f t="shared" si="0"/>
        <v>16.700000000000003</v>
      </c>
      <c r="E22">
        <f t="shared" si="2"/>
        <v>15.871450000000056</v>
      </c>
      <c r="L22">
        <v>89.155000000000001</v>
      </c>
      <c r="M22">
        <v>71.900000000000006</v>
      </c>
      <c r="N22" s="5">
        <v>55</v>
      </c>
      <c r="O22">
        <f t="shared" si="1"/>
        <v>16.900000000000006</v>
      </c>
      <c r="P22">
        <f t="shared" si="3"/>
        <v>15.166200000000131</v>
      </c>
      <c r="U22" s="3"/>
    </row>
    <row r="23" spans="1:21" x14ac:dyDescent="0.2">
      <c r="A23">
        <v>95.706999999999994</v>
      </c>
      <c r="B23">
        <v>72</v>
      </c>
      <c r="C23">
        <v>55</v>
      </c>
      <c r="D23">
        <f t="shared" si="0"/>
        <v>17</v>
      </c>
      <c r="E23">
        <f t="shared" si="2"/>
        <v>16.108599999999814</v>
      </c>
      <c r="L23">
        <v>90.114000000000004</v>
      </c>
      <c r="M23">
        <v>71.8</v>
      </c>
      <c r="N23" s="5">
        <v>55</v>
      </c>
      <c r="O23">
        <f t="shared" si="1"/>
        <v>16.799999999999997</v>
      </c>
      <c r="P23">
        <f t="shared" si="3"/>
        <v>16.159150000000054</v>
      </c>
      <c r="U23" s="3"/>
    </row>
    <row r="24" spans="1:21" x14ac:dyDescent="0.2">
      <c r="A24">
        <v>96.671000000000006</v>
      </c>
      <c r="B24">
        <v>72.3</v>
      </c>
      <c r="C24">
        <v>55</v>
      </c>
      <c r="D24">
        <f t="shared" si="0"/>
        <v>17.299999999999997</v>
      </c>
      <c r="E24">
        <f t="shared" si="2"/>
        <v>16.532600000000219</v>
      </c>
      <c r="L24">
        <v>91.070999999999998</v>
      </c>
      <c r="M24">
        <v>71.900000000000006</v>
      </c>
      <c r="N24" s="5">
        <v>55</v>
      </c>
      <c r="O24">
        <f t="shared" si="1"/>
        <v>16.900000000000006</v>
      </c>
      <c r="P24">
        <f t="shared" si="3"/>
        <v>16.125449999999894</v>
      </c>
      <c r="U24" s="3"/>
    </row>
    <row r="25" spans="1:21" x14ac:dyDescent="0.2">
      <c r="A25">
        <v>97.632999999999996</v>
      </c>
      <c r="B25">
        <v>72.5</v>
      </c>
      <c r="C25">
        <v>55</v>
      </c>
      <c r="D25">
        <f t="shared" si="0"/>
        <v>17.5</v>
      </c>
      <c r="E25">
        <f t="shared" si="2"/>
        <v>16.738799999999809</v>
      </c>
      <c r="L25">
        <v>92.028000000000006</v>
      </c>
      <c r="M25">
        <v>71.900000000000006</v>
      </c>
      <c r="N25" s="5">
        <v>55</v>
      </c>
      <c r="O25">
        <f t="shared" si="1"/>
        <v>16.900000000000006</v>
      </c>
      <c r="P25">
        <f t="shared" si="3"/>
        <v>16.17330000000014</v>
      </c>
      <c r="U25" s="3"/>
    </row>
    <row r="26" spans="1:21" x14ac:dyDescent="0.2">
      <c r="A26">
        <v>98.588999999999999</v>
      </c>
      <c r="B26">
        <v>72.599999999999994</v>
      </c>
      <c r="C26">
        <v>55</v>
      </c>
      <c r="D26">
        <f t="shared" si="0"/>
        <v>17.599999999999994</v>
      </c>
      <c r="E26">
        <f t="shared" si="2"/>
        <v>16.777800000000052</v>
      </c>
      <c r="L26">
        <v>92.994</v>
      </c>
      <c r="M26">
        <v>71.900000000000006</v>
      </c>
      <c r="N26" s="5">
        <v>55</v>
      </c>
      <c r="O26">
        <f t="shared" si="1"/>
        <v>16.900000000000006</v>
      </c>
      <c r="P26">
        <f t="shared" si="3"/>
        <v>16.325399999999902</v>
      </c>
      <c r="U26" s="3"/>
    </row>
    <row r="27" spans="1:21" x14ac:dyDescent="0.2">
      <c r="A27">
        <v>99.546000000000006</v>
      </c>
      <c r="B27">
        <v>72.8</v>
      </c>
      <c r="C27">
        <v>55</v>
      </c>
      <c r="D27">
        <f t="shared" si="0"/>
        <v>17.799999999999997</v>
      </c>
      <c r="E27">
        <f t="shared" si="2"/>
        <v>16.938900000000135</v>
      </c>
      <c r="L27">
        <v>93.953000000000003</v>
      </c>
      <c r="M27">
        <v>71.900000000000006</v>
      </c>
      <c r="N27" s="5">
        <v>55</v>
      </c>
      <c r="O27">
        <f t="shared" si="1"/>
        <v>16.900000000000006</v>
      </c>
      <c r="P27">
        <f t="shared" si="3"/>
        <v>16.207100000000061</v>
      </c>
      <c r="U27" s="3"/>
    </row>
    <row r="28" spans="1:21" x14ac:dyDescent="0.2">
      <c r="A28">
        <v>100.51</v>
      </c>
      <c r="B28">
        <v>72.900000000000006</v>
      </c>
      <c r="C28">
        <v>55</v>
      </c>
      <c r="D28">
        <f t="shared" si="0"/>
        <v>17.900000000000006</v>
      </c>
      <c r="E28">
        <f t="shared" si="2"/>
        <v>17.207399999999978</v>
      </c>
      <c r="L28">
        <v>94.912000000000006</v>
      </c>
      <c r="M28">
        <v>71.900000000000006</v>
      </c>
      <c r="N28" s="5">
        <v>55</v>
      </c>
      <c r="O28">
        <f t="shared" si="1"/>
        <v>16.900000000000006</v>
      </c>
      <c r="P28">
        <f t="shared" si="3"/>
        <v>16.207100000000061</v>
      </c>
      <c r="U28" s="3"/>
    </row>
    <row r="29" spans="1:21" x14ac:dyDescent="0.2">
      <c r="A29">
        <v>101.47199999999999</v>
      </c>
      <c r="B29">
        <v>73</v>
      </c>
      <c r="C29">
        <v>55</v>
      </c>
      <c r="D29">
        <f t="shared" si="0"/>
        <v>18</v>
      </c>
      <c r="E29">
        <f t="shared" si="2"/>
        <v>17.267899999999806</v>
      </c>
      <c r="L29">
        <v>95.870999999999995</v>
      </c>
      <c r="M29">
        <v>71.900000000000006</v>
      </c>
      <c r="N29" s="5">
        <v>55</v>
      </c>
      <c r="O29">
        <f t="shared" si="1"/>
        <v>16.900000000000006</v>
      </c>
      <c r="P29">
        <f t="shared" si="3"/>
        <v>16.207099999999819</v>
      </c>
      <c r="U29" s="3"/>
    </row>
    <row r="30" spans="1:21" x14ac:dyDescent="0.2">
      <c r="A30">
        <v>102.435</v>
      </c>
      <c r="B30">
        <v>73.099999999999994</v>
      </c>
      <c r="C30">
        <v>55</v>
      </c>
      <c r="D30">
        <f t="shared" si="0"/>
        <v>18.099999999999994</v>
      </c>
      <c r="E30">
        <f t="shared" si="2"/>
        <v>17.382150000000141</v>
      </c>
      <c r="L30">
        <v>96.831999999999994</v>
      </c>
      <c r="M30">
        <v>71.900000000000006</v>
      </c>
      <c r="N30" s="5">
        <v>55</v>
      </c>
      <c r="O30">
        <f t="shared" si="1"/>
        <v>16.900000000000006</v>
      </c>
      <c r="P30">
        <f t="shared" si="3"/>
        <v>16.240899999999982</v>
      </c>
      <c r="U30" s="3"/>
    </row>
    <row r="31" spans="1:21" x14ac:dyDescent="0.2">
      <c r="A31">
        <v>103.38800000000001</v>
      </c>
      <c r="B31">
        <v>73.2</v>
      </c>
      <c r="C31">
        <v>55</v>
      </c>
      <c r="D31">
        <f t="shared" si="0"/>
        <v>18.200000000000003</v>
      </c>
      <c r="E31">
        <f t="shared" si="2"/>
        <v>17.296950000000052</v>
      </c>
      <c r="L31">
        <v>97.793000000000006</v>
      </c>
      <c r="M31">
        <v>71.900000000000006</v>
      </c>
      <c r="N31" s="5">
        <v>55</v>
      </c>
      <c r="O31">
        <f t="shared" si="1"/>
        <v>16.900000000000006</v>
      </c>
      <c r="P31">
        <f t="shared" si="3"/>
        <v>16.24090000000022</v>
      </c>
      <c r="U31" s="3"/>
    </row>
    <row r="32" spans="1:21" x14ac:dyDescent="0.2">
      <c r="A32">
        <v>104.351</v>
      </c>
      <c r="B32">
        <v>73.3</v>
      </c>
      <c r="C32">
        <v>55</v>
      </c>
      <c r="D32">
        <f t="shared" si="0"/>
        <v>18.299999999999997</v>
      </c>
      <c r="E32">
        <f t="shared" si="2"/>
        <v>17.574749999999888</v>
      </c>
      <c r="L32">
        <v>98.747</v>
      </c>
      <c r="M32">
        <v>71.900000000000006</v>
      </c>
      <c r="N32" s="5">
        <v>55</v>
      </c>
      <c r="O32">
        <f t="shared" si="1"/>
        <v>16.900000000000006</v>
      </c>
      <c r="P32">
        <f t="shared" si="3"/>
        <v>16.122599999999895</v>
      </c>
      <c r="U32" s="3"/>
    </row>
    <row r="33" spans="1:21" x14ac:dyDescent="0.2">
      <c r="A33">
        <v>105.30800000000001</v>
      </c>
      <c r="B33">
        <v>73.3</v>
      </c>
      <c r="C33">
        <v>55</v>
      </c>
      <c r="D33">
        <f t="shared" si="0"/>
        <v>18.299999999999997</v>
      </c>
      <c r="E33">
        <f t="shared" si="2"/>
        <v>17.51310000000014</v>
      </c>
      <c r="L33">
        <v>99.706999999999994</v>
      </c>
      <c r="M33">
        <v>71.599999999999994</v>
      </c>
      <c r="N33" s="5">
        <v>55</v>
      </c>
      <c r="O33">
        <f t="shared" si="1"/>
        <v>16.599999999999994</v>
      </c>
      <c r="P33">
        <f t="shared" si="3"/>
        <v>16.079999999999895</v>
      </c>
      <c r="U33" s="3"/>
    </row>
    <row r="34" spans="1:21" x14ac:dyDescent="0.2">
      <c r="A34">
        <v>106.26600000000001</v>
      </c>
      <c r="B34">
        <v>73.400000000000006</v>
      </c>
      <c r="C34">
        <v>55</v>
      </c>
      <c r="D34">
        <f t="shared" si="0"/>
        <v>18.400000000000006</v>
      </c>
      <c r="E34">
        <f t="shared" si="2"/>
        <v>17.579299999999972</v>
      </c>
      <c r="L34">
        <v>100.67100000000001</v>
      </c>
      <c r="M34">
        <v>71.400000000000006</v>
      </c>
      <c r="N34" s="5">
        <v>55</v>
      </c>
      <c r="O34">
        <f t="shared" si="1"/>
        <v>16.400000000000006</v>
      </c>
      <c r="P34">
        <f t="shared" si="3"/>
        <v>15.906000000000212</v>
      </c>
      <c r="U34" s="3"/>
    </row>
    <row r="35" spans="1:21" x14ac:dyDescent="0.2">
      <c r="A35">
        <v>107.232</v>
      </c>
      <c r="B35">
        <v>73.099999999999994</v>
      </c>
      <c r="C35">
        <v>55</v>
      </c>
      <c r="D35">
        <f t="shared" si="0"/>
        <v>18.099999999999994</v>
      </c>
      <c r="E35">
        <f t="shared" si="2"/>
        <v>17.62949999999989</v>
      </c>
      <c r="L35">
        <v>101.633</v>
      </c>
      <c r="M35">
        <v>71</v>
      </c>
      <c r="N35" s="5">
        <v>55</v>
      </c>
      <c r="O35">
        <f t="shared" si="1"/>
        <v>16</v>
      </c>
      <c r="P35">
        <f t="shared" si="3"/>
        <v>15.584399999999826</v>
      </c>
      <c r="U35" s="3"/>
    </row>
    <row r="36" spans="1:21" x14ac:dyDescent="0.2">
      <c r="A36">
        <v>108.191</v>
      </c>
      <c r="B36">
        <v>72.8</v>
      </c>
      <c r="C36">
        <v>55</v>
      </c>
      <c r="D36">
        <f t="shared" si="0"/>
        <v>17.799999999999997</v>
      </c>
      <c r="E36">
        <f t="shared" si="2"/>
        <v>17.214050000000054</v>
      </c>
      <c r="L36">
        <v>102.596</v>
      </c>
      <c r="M36">
        <v>70.7</v>
      </c>
      <c r="N36" s="5">
        <v>55</v>
      </c>
      <c r="O36">
        <f t="shared" si="1"/>
        <v>15.700000000000003</v>
      </c>
      <c r="P36">
        <f t="shared" si="3"/>
        <v>15.26355000000013</v>
      </c>
      <c r="U36" s="3"/>
    </row>
    <row r="37" spans="1:21" x14ac:dyDescent="0.2">
      <c r="A37">
        <v>109.14700000000001</v>
      </c>
      <c r="B37">
        <v>72.7</v>
      </c>
      <c r="C37">
        <v>55</v>
      </c>
      <c r="D37">
        <f t="shared" si="0"/>
        <v>17.700000000000003</v>
      </c>
      <c r="E37">
        <f t="shared" si="2"/>
        <v>16.969000000000054</v>
      </c>
      <c r="L37">
        <v>103.54900000000001</v>
      </c>
      <c r="M37">
        <v>70.400000000000006</v>
      </c>
      <c r="N37" s="5">
        <v>55</v>
      </c>
      <c r="O37">
        <f t="shared" si="1"/>
        <v>15.400000000000006</v>
      </c>
      <c r="P37">
        <f t="shared" si="3"/>
        <v>14.81915000000005</v>
      </c>
      <c r="U37" s="3"/>
    </row>
    <row r="38" spans="1:21" x14ac:dyDescent="0.2">
      <c r="A38">
        <v>110.114</v>
      </c>
      <c r="B38">
        <v>72.5</v>
      </c>
      <c r="C38">
        <v>55</v>
      </c>
      <c r="D38">
        <f t="shared" si="0"/>
        <v>17.5</v>
      </c>
      <c r="E38">
        <f t="shared" si="2"/>
        <v>17.01919999999998</v>
      </c>
      <c r="L38">
        <v>104.512</v>
      </c>
      <c r="M38">
        <v>70.2</v>
      </c>
      <c r="N38" s="5">
        <v>55</v>
      </c>
      <c r="O38">
        <f t="shared" si="1"/>
        <v>15.200000000000003</v>
      </c>
      <c r="P38">
        <f t="shared" si="3"/>
        <v>14.73389999999991</v>
      </c>
      <c r="U38" s="3"/>
    </row>
    <row r="39" spans="1:21" x14ac:dyDescent="0.2">
      <c r="A39">
        <v>111.072</v>
      </c>
      <c r="B39">
        <v>72.400000000000006</v>
      </c>
      <c r="C39">
        <v>55</v>
      </c>
      <c r="D39">
        <f t="shared" si="0"/>
        <v>17.400000000000006</v>
      </c>
      <c r="E39">
        <f t="shared" si="2"/>
        <v>16.717099999999974</v>
      </c>
      <c r="L39">
        <v>105.47</v>
      </c>
      <c r="M39">
        <v>67.3</v>
      </c>
      <c r="N39" s="5">
        <v>55</v>
      </c>
      <c r="O39">
        <f t="shared" si="1"/>
        <v>12.299999999999997</v>
      </c>
      <c r="P39">
        <f t="shared" si="3"/>
        <v>13.172499999999978</v>
      </c>
      <c r="U39" s="3"/>
    </row>
    <row r="40" spans="1:21" x14ac:dyDescent="0.2">
      <c r="A40">
        <v>112.033</v>
      </c>
      <c r="B40">
        <v>71.8</v>
      </c>
      <c r="C40">
        <v>55</v>
      </c>
      <c r="D40">
        <f t="shared" si="0"/>
        <v>16.799999999999997</v>
      </c>
      <c r="E40">
        <f t="shared" si="2"/>
        <v>16.433099999999975</v>
      </c>
      <c r="L40">
        <v>106.43600000000001</v>
      </c>
      <c r="M40">
        <v>67.599999999999994</v>
      </c>
      <c r="N40" s="5">
        <v>55</v>
      </c>
      <c r="O40">
        <f t="shared" si="1"/>
        <v>12.599999999999994</v>
      </c>
      <c r="P40">
        <f t="shared" si="3"/>
        <v>12.026700000000098</v>
      </c>
      <c r="U40" s="3"/>
    </row>
    <row r="41" spans="1:21" x14ac:dyDescent="0.2">
      <c r="A41">
        <v>112.995</v>
      </c>
      <c r="B41">
        <v>71.400000000000006</v>
      </c>
      <c r="C41">
        <v>55</v>
      </c>
      <c r="D41">
        <f t="shared" si="0"/>
        <v>16.400000000000006</v>
      </c>
      <c r="E41">
        <f t="shared" si="2"/>
        <v>15.969200000000056</v>
      </c>
      <c r="L41">
        <v>107.395</v>
      </c>
      <c r="M41">
        <v>67.400000000000006</v>
      </c>
      <c r="N41" s="5">
        <v>55</v>
      </c>
      <c r="O41">
        <f t="shared" si="1"/>
        <v>12.400000000000006</v>
      </c>
      <c r="P41">
        <f t="shared" si="3"/>
        <v>11.987499999999862</v>
      </c>
      <c r="U41" s="3"/>
    </row>
    <row r="42" spans="1:21" x14ac:dyDescent="0.2">
      <c r="A42">
        <v>113.953</v>
      </c>
      <c r="B42">
        <v>71.099999999999994</v>
      </c>
      <c r="C42">
        <v>55</v>
      </c>
      <c r="D42">
        <f t="shared" si="0"/>
        <v>16.099999999999994</v>
      </c>
      <c r="E42">
        <f t="shared" si="2"/>
        <v>15.567499999999974</v>
      </c>
      <c r="L42">
        <v>108.352</v>
      </c>
      <c r="M42">
        <v>67.3</v>
      </c>
      <c r="N42" s="5">
        <v>55</v>
      </c>
      <c r="O42">
        <f t="shared" si="1"/>
        <v>12.299999999999997</v>
      </c>
      <c r="P42">
        <f t="shared" si="3"/>
        <v>11.818950000000099</v>
      </c>
      <c r="U42" s="3"/>
    </row>
    <row r="43" spans="1:21" x14ac:dyDescent="0.2">
      <c r="A43">
        <v>114.913</v>
      </c>
      <c r="B43">
        <v>70.900000000000006</v>
      </c>
      <c r="C43">
        <v>55</v>
      </c>
      <c r="D43">
        <f t="shared" si="0"/>
        <v>15.900000000000006</v>
      </c>
      <c r="E43">
        <f t="shared" si="2"/>
        <v>15.3599999999999</v>
      </c>
      <c r="L43">
        <v>109.30800000000001</v>
      </c>
      <c r="M43">
        <v>67</v>
      </c>
      <c r="N43" s="5">
        <v>55</v>
      </c>
      <c r="O43">
        <f t="shared" si="1"/>
        <v>12</v>
      </c>
      <c r="P43">
        <f t="shared" si="3"/>
        <v>11.615400000000037</v>
      </c>
      <c r="U43" s="3"/>
    </row>
    <row r="44" spans="1:21" x14ac:dyDescent="0.2">
      <c r="A44">
        <v>115.867</v>
      </c>
      <c r="B44">
        <v>70.7</v>
      </c>
      <c r="C44">
        <v>55</v>
      </c>
      <c r="D44">
        <f t="shared" si="0"/>
        <v>15.700000000000003</v>
      </c>
      <c r="E44">
        <f t="shared" si="2"/>
        <v>15.073200000000126</v>
      </c>
      <c r="L44">
        <v>110.27500000000001</v>
      </c>
      <c r="M44">
        <v>66.7</v>
      </c>
      <c r="N44" s="5">
        <v>55</v>
      </c>
      <c r="O44">
        <f t="shared" si="1"/>
        <v>11.700000000000003</v>
      </c>
      <c r="P44">
        <f t="shared" si="3"/>
        <v>11.458949999999987</v>
      </c>
      <c r="U44" s="3"/>
    </row>
    <row r="45" spans="1:21" x14ac:dyDescent="0.2">
      <c r="A45">
        <v>116.827</v>
      </c>
      <c r="B45">
        <v>70.3</v>
      </c>
      <c r="C45">
        <v>55</v>
      </c>
      <c r="D45">
        <f t="shared" si="0"/>
        <v>15.299999999999997</v>
      </c>
      <c r="E45">
        <f t="shared" si="2"/>
        <v>14.879999999999903</v>
      </c>
      <c r="L45">
        <v>111.23399999999999</v>
      </c>
      <c r="M45">
        <v>66.5</v>
      </c>
      <c r="N45" s="5">
        <v>55</v>
      </c>
      <c r="O45">
        <f t="shared" si="1"/>
        <v>11.5</v>
      </c>
      <c r="P45">
        <f t="shared" si="3"/>
        <v>11.124399999999874</v>
      </c>
      <c r="U45" s="3"/>
    </row>
    <row r="46" spans="1:21" x14ac:dyDescent="0.2">
      <c r="A46">
        <v>117.791</v>
      </c>
      <c r="B46">
        <v>70</v>
      </c>
      <c r="C46">
        <v>55</v>
      </c>
      <c r="D46">
        <f t="shared" si="0"/>
        <v>15</v>
      </c>
      <c r="E46">
        <f t="shared" si="2"/>
        <v>14.604599999999978</v>
      </c>
      <c r="L46">
        <v>112.193</v>
      </c>
      <c r="M46">
        <v>66.3</v>
      </c>
      <c r="N46" s="5">
        <v>55</v>
      </c>
      <c r="O46">
        <f t="shared" si="1"/>
        <v>11.299999999999997</v>
      </c>
      <c r="P46">
        <f t="shared" si="3"/>
        <v>10.932600000000035</v>
      </c>
      <c r="U46" s="3"/>
    </row>
    <row r="47" spans="1:21" x14ac:dyDescent="0.2">
      <c r="A47">
        <v>118.752</v>
      </c>
      <c r="B47">
        <v>69.7</v>
      </c>
      <c r="C47">
        <v>55</v>
      </c>
      <c r="D47">
        <f t="shared" si="0"/>
        <v>14.700000000000003</v>
      </c>
      <c r="E47">
        <f t="shared" si="2"/>
        <v>14.27084999999998</v>
      </c>
      <c r="L47">
        <v>113.155</v>
      </c>
      <c r="M47">
        <v>66.2</v>
      </c>
      <c r="N47" s="5">
        <v>55</v>
      </c>
      <c r="O47">
        <f t="shared" si="1"/>
        <v>11.200000000000003</v>
      </c>
      <c r="P47">
        <f t="shared" si="3"/>
        <v>10.822500000000037</v>
      </c>
      <c r="U47" s="3"/>
    </row>
    <row r="48" spans="1:21" x14ac:dyDescent="0.2">
      <c r="A48">
        <v>119.71</v>
      </c>
      <c r="B48">
        <v>69.5</v>
      </c>
      <c r="C48">
        <v>55</v>
      </c>
      <c r="D48">
        <f t="shared" si="0"/>
        <v>14.5</v>
      </c>
      <c r="E48">
        <f t="shared" si="2"/>
        <v>13.986799999999977</v>
      </c>
      <c r="L48">
        <v>114.11199999999999</v>
      </c>
      <c r="M48">
        <v>66</v>
      </c>
      <c r="N48" s="5">
        <v>55</v>
      </c>
      <c r="O48">
        <f t="shared" si="1"/>
        <v>11</v>
      </c>
      <c r="P48">
        <f t="shared" si="3"/>
        <v>10.622699999999931</v>
      </c>
      <c r="U48" s="3"/>
    </row>
    <row r="49" spans="1:21" x14ac:dyDescent="0.2">
      <c r="A49">
        <v>120.67400000000001</v>
      </c>
      <c r="B49">
        <v>69.3</v>
      </c>
      <c r="C49">
        <v>55</v>
      </c>
      <c r="D49">
        <f t="shared" si="0"/>
        <v>14.299999999999997</v>
      </c>
      <c r="E49">
        <f t="shared" si="2"/>
        <v>13.881600000000184</v>
      </c>
      <c r="L49">
        <v>115.071</v>
      </c>
      <c r="M49">
        <v>63.2</v>
      </c>
      <c r="N49" s="5">
        <v>55</v>
      </c>
      <c r="O49">
        <f t="shared" si="1"/>
        <v>8.2000000000000028</v>
      </c>
      <c r="P49">
        <f t="shared" si="3"/>
        <v>9.2064000000000323</v>
      </c>
      <c r="U49" s="3"/>
    </row>
    <row r="50" spans="1:21" x14ac:dyDescent="0.2">
      <c r="A50">
        <v>121.633</v>
      </c>
      <c r="B50">
        <v>68.8</v>
      </c>
      <c r="C50">
        <v>55</v>
      </c>
      <c r="D50">
        <f t="shared" si="0"/>
        <v>13.799999999999997</v>
      </c>
      <c r="E50">
        <f t="shared" si="2"/>
        <v>13.473949999999842</v>
      </c>
      <c r="L50">
        <v>116.02800000000001</v>
      </c>
      <c r="M50">
        <v>63.2</v>
      </c>
      <c r="N50" s="5">
        <v>55</v>
      </c>
      <c r="O50">
        <f t="shared" si="1"/>
        <v>8.2000000000000028</v>
      </c>
      <c r="P50">
        <f t="shared" si="3"/>
        <v>7.847400000000067</v>
      </c>
      <c r="U50" s="3"/>
    </row>
    <row r="51" spans="1:21" x14ac:dyDescent="0.2">
      <c r="A51">
        <v>122.592</v>
      </c>
      <c r="B51">
        <v>68.400000000000006</v>
      </c>
      <c r="C51">
        <v>55</v>
      </c>
      <c r="D51">
        <f t="shared" si="0"/>
        <v>13.400000000000006</v>
      </c>
      <c r="E51">
        <f t="shared" si="2"/>
        <v>13.042400000000045</v>
      </c>
      <c r="L51">
        <v>116.988</v>
      </c>
      <c r="M51">
        <v>63.2</v>
      </c>
      <c r="N51" s="5">
        <v>55</v>
      </c>
      <c r="O51">
        <f t="shared" si="1"/>
        <v>8.2000000000000028</v>
      </c>
      <c r="P51">
        <f t="shared" si="3"/>
        <v>7.871999999999951</v>
      </c>
      <c r="U51" s="3"/>
    </row>
    <row r="52" spans="1:21" x14ac:dyDescent="0.2">
      <c r="A52">
        <v>123.548</v>
      </c>
      <c r="B52">
        <v>68</v>
      </c>
      <c r="C52">
        <v>55</v>
      </c>
      <c r="D52">
        <f t="shared" si="0"/>
        <v>13</v>
      </c>
      <c r="E52">
        <f t="shared" si="2"/>
        <v>12.619200000000044</v>
      </c>
      <c r="L52">
        <v>117.952</v>
      </c>
      <c r="M52">
        <v>63.2</v>
      </c>
      <c r="N52" s="5">
        <v>55</v>
      </c>
      <c r="O52">
        <f t="shared" si="1"/>
        <v>8.2000000000000028</v>
      </c>
      <c r="P52">
        <f t="shared" si="3"/>
        <v>7.9047999999999918</v>
      </c>
      <c r="U52" s="3"/>
    </row>
    <row r="53" spans="1:21" x14ac:dyDescent="0.2">
      <c r="A53">
        <v>124.509</v>
      </c>
      <c r="B53">
        <v>67.8</v>
      </c>
      <c r="C53">
        <v>55</v>
      </c>
      <c r="D53">
        <f t="shared" si="0"/>
        <v>12.799999999999997</v>
      </c>
      <c r="E53">
        <f t="shared" si="2"/>
        <v>12.396899999999979</v>
      </c>
      <c r="L53">
        <v>118.914</v>
      </c>
      <c r="M53">
        <v>63.1</v>
      </c>
      <c r="N53" s="5">
        <v>55</v>
      </c>
      <c r="O53">
        <f t="shared" si="1"/>
        <v>8.1000000000000014</v>
      </c>
      <c r="P53">
        <f t="shared" si="3"/>
        <v>7.8403000000000294</v>
      </c>
      <c r="U53" s="3"/>
    </row>
    <row r="54" spans="1:21" x14ac:dyDescent="0.2">
      <c r="A54">
        <v>125.47</v>
      </c>
      <c r="B54">
        <v>67.3</v>
      </c>
      <c r="C54">
        <v>55</v>
      </c>
      <c r="D54">
        <f t="shared" si="0"/>
        <v>12.299999999999997</v>
      </c>
      <c r="E54">
        <f t="shared" si="2"/>
        <v>12.060549999999978</v>
      </c>
      <c r="L54">
        <v>119.874</v>
      </c>
      <c r="M54">
        <v>63.1</v>
      </c>
      <c r="N54" s="5">
        <v>55</v>
      </c>
      <c r="O54">
        <f t="shared" si="1"/>
        <v>8.1000000000000014</v>
      </c>
      <c r="P54">
        <f t="shared" si="3"/>
        <v>7.775999999999951</v>
      </c>
      <c r="U54" s="3"/>
    </row>
    <row r="55" spans="1:21" x14ac:dyDescent="0.2">
      <c r="A55">
        <v>126.43</v>
      </c>
      <c r="B55">
        <v>66.900000000000006</v>
      </c>
      <c r="C55">
        <v>55</v>
      </c>
      <c r="D55">
        <f t="shared" si="0"/>
        <v>11.900000000000006</v>
      </c>
      <c r="E55">
        <f t="shared" si="2"/>
        <v>11.616000000000097</v>
      </c>
      <c r="L55">
        <v>120.827</v>
      </c>
      <c r="M55">
        <v>62.7</v>
      </c>
      <c r="N55" s="5">
        <v>55</v>
      </c>
      <c r="O55">
        <f t="shared" si="1"/>
        <v>7.7000000000000028</v>
      </c>
      <c r="P55">
        <f t="shared" si="3"/>
        <v>7.5287000000000255</v>
      </c>
      <c r="U55" s="3"/>
    </row>
    <row r="56" spans="1:21" x14ac:dyDescent="0.2">
      <c r="A56">
        <v>127.395</v>
      </c>
      <c r="B56">
        <v>66.599999999999994</v>
      </c>
      <c r="C56">
        <v>55</v>
      </c>
      <c r="D56">
        <f t="shared" si="0"/>
        <v>11.599999999999994</v>
      </c>
      <c r="E56">
        <f t="shared" si="2"/>
        <v>11.338749999999873</v>
      </c>
      <c r="L56">
        <v>121.79300000000001</v>
      </c>
      <c r="M56">
        <v>62.4</v>
      </c>
      <c r="N56" s="5">
        <v>55</v>
      </c>
      <c r="O56">
        <f t="shared" si="1"/>
        <v>7.3999999999999986</v>
      </c>
      <c r="P56">
        <f t="shared" si="3"/>
        <v>7.2933000000000625</v>
      </c>
      <c r="U56" s="3"/>
    </row>
    <row r="57" spans="1:21" x14ac:dyDescent="0.2">
      <c r="A57">
        <v>128.34800000000001</v>
      </c>
      <c r="B57">
        <v>66.400000000000006</v>
      </c>
      <c r="C57">
        <v>55</v>
      </c>
      <c r="D57">
        <f t="shared" si="0"/>
        <v>11.400000000000006</v>
      </c>
      <c r="E57">
        <f t="shared" si="2"/>
        <v>10.959500000000197</v>
      </c>
      <c r="L57">
        <v>122.75</v>
      </c>
      <c r="M57">
        <v>62.1</v>
      </c>
      <c r="N57" s="5">
        <v>55</v>
      </c>
      <c r="O57">
        <f t="shared" si="1"/>
        <v>7.1000000000000014</v>
      </c>
      <c r="P57">
        <f t="shared" si="3"/>
        <v>6.9382499999999538</v>
      </c>
      <c r="U57" s="3"/>
    </row>
    <row r="58" spans="1:21" x14ac:dyDescent="0.2">
      <c r="A58">
        <v>129.309</v>
      </c>
      <c r="B58">
        <v>66.099999999999994</v>
      </c>
      <c r="C58">
        <v>55</v>
      </c>
      <c r="D58">
        <f t="shared" si="0"/>
        <v>11.099999999999994</v>
      </c>
      <c r="E58">
        <f t="shared" si="2"/>
        <v>10.811249999999824</v>
      </c>
      <c r="L58">
        <v>123.709</v>
      </c>
      <c r="M58">
        <v>61.9</v>
      </c>
      <c r="N58" s="5">
        <v>55</v>
      </c>
      <c r="O58">
        <f t="shared" si="1"/>
        <v>6.8999999999999986</v>
      </c>
      <c r="P58">
        <f t="shared" si="3"/>
        <v>6.7130000000000223</v>
      </c>
      <c r="U58" s="3"/>
    </row>
    <row r="59" spans="1:21" x14ac:dyDescent="0.2">
      <c r="A59">
        <v>130.27000000000001</v>
      </c>
      <c r="B59">
        <v>66</v>
      </c>
      <c r="C59">
        <v>55</v>
      </c>
      <c r="D59">
        <f t="shared" si="0"/>
        <v>11</v>
      </c>
      <c r="E59">
        <f t="shared" si="2"/>
        <v>10.619050000000138</v>
      </c>
      <c r="L59">
        <v>124.667</v>
      </c>
      <c r="M59">
        <v>61.7</v>
      </c>
      <c r="N59" s="5">
        <v>55</v>
      </c>
      <c r="O59">
        <f t="shared" si="1"/>
        <v>6.7000000000000028</v>
      </c>
      <c r="P59">
        <f t="shared" si="3"/>
        <v>6.5143999999999895</v>
      </c>
      <c r="U59" s="3"/>
    </row>
    <row r="60" spans="1:21" x14ac:dyDescent="0.2">
      <c r="A60">
        <v>131.233</v>
      </c>
      <c r="B60">
        <v>65.8</v>
      </c>
      <c r="C60">
        <v>55</v>
      </c>
      <c r="D60">
        <f t="shared" si="0"/>
        <v>10.799999999999997</v>
      </c>
      <c r="E60">
        <f t="shared" si="2"/>
        <v>10.496699999999931</v>
      </c>
      <c r="L60">
        <v>125.63200000000001</v>
      </c>
      <c r="M60">
        <v>61.2</v>
      </c>
      <c r="N60" s="5">
        <v>55</v>
      </c>
      <c r="O60">
        <f t="shared" si="1"/>
        <v>6.2000000000000028</v>
      </c>
      <c r="P60">
        <f t="shared" si="3"/>
        <v>6.2242500000000245</v>
      </c>
      <c r="U60" s="3"/>
    </row>
    <row r="61" spans="1:21" x14ac:dyDescent="0.2">
      <c r="A61">
        <v>132.19499999999999</v>
      </c>
      <c r="B61">
        <v>65.400000000000006</v>
      </c>
      <c r="C61">
        <v>55</v>
      </c>
      <c r="D61">
        <f t="shared" si="0"/>
        <v>10.400000000000006</v>
      </c>
      <c r="E61">
        <f t="shared" si="2"/>
        <v>10.197199999999885</v>
      </c>
      <c r="L61">
        <v>126.589</v>
      </c>
      <c r="M61">
        <v>60.9</v>
      </c>
      <c r="N61" s="5">
        <v>55</v>
      </c>
      <c r="O61">
        <f t="shared" si="1"/>
        <v>5.8999999999999986</v>
      </c>
      <c r="P61">
        <f t="shared" si="3"/>
        <v>5.7898499999999622</v>
      </c>
      <c r="U61" s="3"/>
    </row>
    <row r="62" spans="1:21" x14ac:dyDescent="0.2">
      <c r="A62">
        <v>133.148</v>
      </c>
      <c r="B62">
        <v>65</v>
      </c>
      <c r="C62">
        <v>55</v>
      </c>
      <c r="D62">
        <f t="shared" si="0"/>
        <v>10</v>
      </c>
      <c r="E62">
        <f t="shared" si="2"/>
        <v>9.720600000000033</v>
      </c>
      <c r="L62">
        <v>127.547</v>
      </c>
      <c r="M62">
        <v>60.6</v>
      </c>
      <c r="N62" s="5">
        <v>55</v>
      </c>
      <c r="O62">
        <f t="shared" si="1"/>
        <v>5.6000000000000014</v>
      </c>
      <c r="P62">
        <f t="shared" si="3"/>
        <v>5.5084999999999908</v>
      </c>
      <c r="U62" s="3"/>
    </row>
    <row r="63" spans="1:21" x14ac:dyDescent="0.2">
      <c r="A63">
        <v>134.10900000000001</v>
      </c>
      <c r="B63">
        <v>64.8</v>
      </c>
      <c r="C63">
        <v>55</v>
      </c>
      <c r="D63">
        <f t="shared" si="0"/>
        <v>9.7999999999999972</v>
      </c>
      <c r="E63">
        <f t="shared" si="2"/>
        <v>9.5139000000001239</v>
      </c>
      <c r="L63">
        <v>128.50700000000001</v>
      </c>
      <c r="M63">
        <v>60.4</v>
      </c>
      <c r="N63" s="5">
        <v>55</v>
      </c>
      <c r="O63">
        <f t="shared" si="1"/>
        <v>5.3999999999999986</v>
      </c>
      <c r="P63">
        <f t="shared" si="3"/>
        <v>5.2800000000000438</v>
      </c>
      <c r="U63" s="3"/>
    </row>
    <row r="64" spans="1:21" x14ac:dyDescent="0.2">
      <c r="A64">
        <v>135.072</v>
      </c>
      <c r="B64">
        <v>64.599999999999994</v>
      </c>
      <c r="C64">
        <v>55</v>
      </c>
      <c r="D64">
        <f t="shared" si="0"/>
        <v>9.5999999999999943</v>
      </c>
      <c r="E64">
        <f t="shared" si="2"/>
        <v>9.3410999999999369</v>
      </c>
      <c r="L64">
        <v>129.46899999999999</v>
      </c>
      <c r="M64">
        <v>60.2</v>
      </c>
      <c r="N64" s="5">
        <v>55</v>
      </c>
      <c r="O64">
        <f t="shared" si="1"/>
        <v>5.2000000000000028</v>
      </c>
      <c r="P64">
        <f t="shared" si="3"/>
        <v>5.0985999999999425</v>
      </c>
      <c r="U64" s="3"/>
    </row>
    <row r="65" spans="1:21" x14ac:dyDescent="0.2">
      <c r="A65">
        <v>136.03399999999999</v>
      </c>
      <c r="B65">
        <v>64.400000000000006</v>
      </c>
      <c r="C65">
        <v>55</v>
      </c>
      <c r="D65">
        <f t="shared" si="0"/>
        <v>9.4000000000000057</v>
      </c>
      <c r="E65">
        <f t="shared" si="2"/>
        <v>9.1389999999998963</v>
      </c>
      <c r="L65">
        <v>130.43100000000001</v>
      </c>
      <c r="M65">
        <v>60.1</v>
      </c>
      <c r="N65" s="5">
        <v>55</v>
      </c>
      <c r="O65">
        <f t="shared" si="1"/>
        <v>5.1000000000000014</v>
      </c>
      <c r="P65">
        <f t="shared" si="3"/>
        <v>4.9543000000000923</v>
      </c>
      <c r="U65" s="3"/>
    </row>
    <row r="66" spans="1:21" x14ac:dyDescent="0.2">
      <c r="A66">
        <v>136.99100000000001</v>
      </c>
      <c r="B66">
        <v>64.3</v>
      </c>
      <c r="C66">
        <v>55</v>
      </c>
      <c r="D66">
        <f t="shared" ref="D66:D129" si="4">B66-C66</f>
        <v>9.2999999999999972</v>
      </c>
      <c r="E66">
        <f t="shared" si="2"/>
        <v>8.9479500000002083</v>
      </c>
      <c r="L66">
        <v>131.39400000000001</v>
      </c>
      <c r="M66">
        <v>60</v>
      </c>
      <c r="N66" s="5">
        <v>55</v>
      </c>
      <c r="O66">
        <f t="shared" ref="O66:O129" si="5">M66-N66</f>
        <v>5</v>
      </c>
      <c r="P66">
        <f t="shared" si="3"/>
        <v>4.8631499999999699</v>
      </c>
      <c r="U66" s="3"/>
    </row>
    <row r="67" spans="1:21" x14ac:dyDescent="0.2">
      <c r="A67">
        <v>137.946</v>
      </c>
      <c r="B67">
        <v>64.2</v>
      </c>
      <c r="C67">
        <v>55</v>
      </c>
      <c r="D67">
        <f t="shared" si="4"/>
        <v>9.2000000000000028</v>
      </c>
      <c r="E67">
        <f t="shared" si="2"/>
        <v>8.8337499999998528</v>
      </c>
      <c r="L67">
        <v>132.35599999999999</v>
      </c>
      <c r="M67">
        <v>59.9</v>
      </c>
      <c r="N67" s="5">
        <v>55</v>
      </c>
      <c r="O67">
        <f t="shared" si="5"/>
        <v>4.8999999999999986</v>
      </c>
      <c r="P67">
        <f t="shared" ref="P67:P130" si="6">(O67+O66)*(L67-L66)/2</f>
        <v>4.7618999999999456</v>
      </c>
      <c r="U67" s="3"/>
    </row>
    <row r="68" spans="1:21" x14ac:dyDescent="0.2">
      <c r="A68">
        <v>138.91300000000001</v>
      </c>
      <c r="B68">
        <v>64.2</v>
      </c>
      <c r="C68">
        <v>55</v>
      </c>
      <c r="D68">
        <f t="shared" si="4"/>
        <v>9.2000000000000028</v>
      </c>
      <c r="E68">
        <f t="shared" ref="E68:E131" si="7">(D68+D67)*(A68-A67)/2</f>
        <v>8.8964000000001224</v>
      </c>
      <c r="L68">
        <v>133.309</v>
      </c>
      <c r="M68">
        <v>59.8</v>
      </c>
      <c r="N68" s="5">
        <v>55</v>
      </c>
      <c r="O68">
        <f t="shared" si="5"/>
        <v>4.7999999999999972</v>
      </c>
      <c r="P68">
        <f t="shared" si="6"/>
        <v>4.6220500000000122</v>
      </c>
      <c r="U68" s="3"/>
    </row>
    <row r="69" spans="1:21" x14ac:dyDescent="0.2">
      <c r="A69">
        <v>139.87100000000001</v>
      </c>
      <c r="B69">
        <v>63.8</v>
      </c>
      <c r="C69">
        <v>55</v>
      </c>
      <c r="D69">
        <f t="shared" si="4"/>
        <v>8.7999999999999972</v>
      </c>
      <c r="E69">
        <f t="shared" si="7"/>
        <v>8.6219999999999857</v>
      </c>
      <c r="L69">
        <v>134.27000000000001</v>
      </c>
      <c r="M69">
        <v>59.3</v>
      </c>
      <c r="N69" s="5">
        <v>55</v>
      </c>
      <c r="O69">
        <f t="shared" si="5"/>
        <v>4.2999999999999972</v>
      </c>
      <c r="P69">
        <f t="shared" si="6"/>
        <v>4.3725500000000554</v>
      </c>
      <c r="U69" s="3"/>
    </row>
    <row r="70" spans="1:21" x14ac:dyDescent="0.2">
      <c r="A70">
        <v>140.828</v>
      </c>
      <c r="B70">
        <v>63.5</v>
      </c>
      <c r="C70">
        <v>55</v>
      </c>
      <c r="D70">
        <f t="shared" si="4"/>
        <v>8.5</v>
      </c>
      <c r="E70">
        <f t="shared" si="7"/>
        <v>8.2780499999999435</v>
      </c>
      <c r="L70">
        <v>135.233</v>
      </c>
      <c r="M70">
        <v>59</v>
      </c>
      <c r="N70" s="5">
        <v>55</v>
      </c>
      <c r="O70">
        <f t="shared" si="5"/>
        <v>4</v>
      </c>
      <c r="P70">
        <f t="shared" si="6"/>
        <v>3.9964499999999732</v>
      </c>
      <c r="U70" s="3"/>
    </row>
    <row r="71" spans="1:21" x14ac:dyDescent="0.2">
      <c r="A71">
        <v>141.79499999999999</v>
      </c>
      <c r="B71">
        <v>63.3</v>
      </c>
      <c r="C71">
        <v>55</v>
      </c>
      <c r="D71">
        <f t="shared" si="4"/>
        <v>8.2999999999999972</v>
      </c>
      <c r="E71">
        <f t="shared" si="7"/>
        <v>8.1227999999998683</v>
      </c>
      <c r="L71">
        <v>136.19499999999999</v>
      </c>
      <c r="M71">
        <v>58.8</v>
      </c>
      <c r="N71" s="5">
        <v>55</v>
      </c>
      <c r="O71">
        <f t="shared" si="5"/>
        <v>3.7999999999999972</v>
      </c>
      <c r="P71">
        <f t="shared" si="6"/>
        <v>3.7517999999999563</v>
      </c>
      <c r="U71" s="3"/>
    </row>
    <row r="72" spans="1:21" x14ac:dyDescent="0.2">
      <c r="A72">
        <v>142.75299999999999</v>
      </c>
      <c r="B72">
        <v>63.2</v>
      </c>
      <c r="C72">
        <v>55</v>
      </c>
      <c r="D72">
        <f t="shared" si="4"/>
        <v>8.2000000000000028</v>
      </c>
      <c r="E72">
        <f t="shared" si="7"/>
        <v>7.9034999999999869</v>
      </c>
      <c r="L72">
        <v>137.15199999999999</v>
      </c>
      <c r="M72">
        <v>58.6</v>
      </c>
      <c r="N72" s="5">
        <v>55</v>
      </c>
      <c r="O72">
        <f t="shared" si="5"/>
        <v>3.6000000000000014</v>
      </c>
      <c r="P72">
        <f t="shared" si="6"/>
        <v>3.5408999999999757</v>
      </c>
      <c r="U72" s="3"/>
    </row>
    <row r="73" spans="1:21" x14ac:dyDescent="0.2">
      <c r="A73">
        <v>143.71</v>
      </c>
      <c r="B73">
        <v>63</v>
      </c>
      <c r="C73">
        <v>55</v>
      </c>
      <c r="D73">
        <f t="shared" si="4"/>
        <v>8</v>
      </c>
      <c r="E73">
        <f t="shared" si="7"/>
        <v>7.7517000000001799</v>
      </c>
      <c r="L73">
        <v>138.107</v>
      </c>
      <c r="M73">
        <v>58.5</v>
      </c>
      <c r="N73" s="5">
        <v>55</v>
      </c>
      <c r="O73">
        <f t="shared" si="5"/>
        <v>3.5</v>
      </c>
      <c r="P73">
        <f t="shared" si="6"/>
        <v>3.3902500000000453</v>
      </c>
      <c r="U73" s="3"/>
    </row>
    <row r="74" spans="1:21" x14ac:dyDescent="0.2">
      <c r="A74">
        <v>144.66900000000001</v>
      </c>
      <c r="B74">
        <v>62.9</v>
      </c>
      <c r="C74">
        <v>55</v>
      </c>
      <c r="D74">
        <f t="shared" si="4"/>
        <v>7.8999999999999986</v>
      </c>
      <c r="E74">
        <f t="shared" si="7"/>
        <v>7.6240500000000244</v>
      </c>
      <c r="L74">
        <v>139.07400000000001</v>
      </c>
      <c r="M74">
        <v>58.4</v>
      </c>
      <c r="N74" s="5">
        <v>55</v>
      </c>
      <c r="O74">
        <f t="shared" si="5"/>
        <v>3.3999999999999986</v>
      </c>
      <c r="P74">
        <f t="shared" si="6"/>
        <v>3.3361500000000439</v>
      </c>
      <c r="U74" s="3"/>
    </row>
    <row r="75" spans="1:21" x14ac:dyDescent="0.2">
      <c r="A75">
        <v>145.626</v>
      </c>
      <c r="B75">
        <v>62.8</v>
      </c>
      <c r="C75">
        <v>55</v>
      </c>
      <c r="D75">
        <f t="shared" si="4"/>
        <v>7.7999999999999972</v>
      </c>
      <c r="E75">
        <f t="shared" si="7"/>
        <v>7.5124499999999479</v>
      </c>
      <c r="L75">
        <v>140.03200000000001</v>
      </c>
      <c r="M75">
        <v>58.3</v>
      </c>
      <c r="N75" s="5">
        <v>55</v>
      </c>
      <c r="O75">
        <f t="shared" si="5"/>
        <v>3.2999999999999972</v>
      </c>
      <c r="P75">
        <f t="shared" si="6"/>
        <v>3.2092999999999927</v>
      </c>
      <c r="U75" s="3"/>
    </row>
    <row r="76" spans="1:21" x14ac:dyDescent="0.2">
      <c r="A76">
        <v>146.59200000000001</v>
      </c>
      <c r="B76">
        <v>62.8</v>
      </c>
      <c r="C76">
        <v>55</v>
      </c>
      <c r="D76">
        <f t="shared" si="4"/>
        <v>7.7999999999999972</v>
      </c>
      <c r="E76">
        <f t="shared" si="7"/>
        <v>7.534800000000061</v>
      </c>
      <c r="L76">
        <v>140.989</v>
      </c>
      <c r="M76">
        <v>58.2</v>
      </c>
      <c r="N76" s="5">
        <v>55</v>
      </c>
      <c r="O76">
        <f t="shared" si="5"/>
        <v>3.2000000000000028</v>
      </c>
      <c r="P76">
        <f t="shared" si="6"/>
        <v>3.1102499999999793</v>
      </c>
      <c r="U76" s="3"/>
    </row>
    <row r="77" spans="1:21" x14ac:dyDescent="0.2">
      <c r="A77">
        <v>147.55099999999999</v>
      </c>
      <c r="B77">
        <v>62.7</v>
      </c>
      <c r="C77">
        <v>55</v>
      </c>
      <c r="D77">
        <f t="shared" si="4"/>
        <v>7.7000000000000028</v>
      </c>
      <c r="E77">
        <f t="shared" si="7"/>
        <v>7.4322499999998044</v>
      </c>
      <c r="L77">
        <v>141.95599999999999</v>
      </c>
      <c r="M77">
        <v>58.2</v>
      </c>
      <c r="N77" s="5">
        <v>55</v>
      </c>
      <c r="O77">
        <f t="shared" si="5"/>
        <v>3.2000000000000028</v>
      </c>
      <c r="P77">
        <f t="shared" si="6"/>
        <v>3.0943999999999532</v>
      </c>
      <c r="U77" s="3"/>
    </row>
    <row r="78" spans="1:21" x14ac:dyDescent="0.2">
      <c r="A78">
        <v>148.51400000000001</v>
      </c>
      <c r="B78">
        <v>62.7</v>
      </c>
      <c r="C78">
        <v>55</v>
      </c>
      <c r="D78">
        <f t="shared" si="4"/>
        <v>7.7000000000000028</v>
      </c>
      <c r="E78">
        <f t="shared" si="7"/>
        <v>7.4151000000001739</v>
      </c>
      <c r="L78">
        <v>142.91399999999999</v>
      </c>
      <c r="M78">
        <v>58.1</v>
      </c>
      <c r="N78" s="5">
        <v>55</v>
      </c>
      <c r="O78">
        <f t="shared" si="5"/>
        <v>3.1000000000000014</v>
      </c>
      <c r="P78">
        <f t="shared" si="6"/>
        <v>3.0176999999999969</v>
      </c>
      <c r="U78" s="3"/>
    </row>
    <row r="79" spans="1:21" x14ac:dyDescent="0.2">
      <c r="A79">
        <v>149.46600000000001</v>
      </c>
      <c r="B79">
        <v>62.7</v>
      </c>
      <c r="C79">
        <v>55</v>
      </c>
      <c r="D79">
        <f t="shared" si="4"/>
        <v>7.7000000000000028</v>
      </c>
      <c r="E79">
        <f t="shared" si="7"/>
        <v>7.3303999999999885</v>
      </c>
      <c r="L79">
        <v>143.874</v>
      </c>
      <c r="M79">
        <v>58</v>
      </c>
      <c r="N79" s="5">
        <v>55</v>
      </c>
      <c r="O79">
        <f t="shared" si="5"/>
        <v>3</v>
      </c>
      <c r="P79">
        <f t="shared" si="6"/>
        <v>2.9280000000000248</v>
      </c>
      <c r="U79" s="3"/>
    </row>
    <row r="80" spans="1:21" x14ac:dyDescent="0.2">
      <c r="A80">
        <v>150.429</v>
      </c>
      <c r="B80">
        <v>62.3</v>
      </c>
      <c r="C80">
        <v>55</v>
      </c>
      <c r="D80">
        <f t="shared" si="4"/>
        <v>7.2999999999999972</v>
      </c>
      <c r="E80">
        <f t="shared" si="7"/>
        <v>7.222499999999954</v>
      </c>
      <c r="L80">
        <v>144.83199999999999</v>
      </c>
      <c r="M80">
        <v>57.9</v>
      </c>
      <c r="N80" s="5">
        <v>55</v>
      </c>
      <c r="O80">
        <f t="shared" si="5"/>
        <v>2.8999999999999986</v>
      </c>
      <c r="P80">
        <f t="shared" si="6"/>
        <v>2.8260999999999945</v>
      </c>
      <c r="U80" s="3"/>
    </row>
    <row r="81" spans="1:21" x14ac:dyDescent="0.2">
      <c r="A81">
        <v>151.38900000000001</v>
      </c>
      <c r="B81">
        <v>62</v>
      </c>
      <c r="C81">
        <v>55</v>
      </c>
      <c r="D81">
        <f t="shared" si="4"/>
        <v>7</v>
      </c>
      <c r="E81">
        <f t="shared" si="7"/>
        <v>6.8640000000000558</v>
      </c>
      <c r="L81">
        <v>145.78800000000001</v>
      </c>
      <c r="M81">
        <v>57.6</v>
      </c>
      <c r="N81" s="5">
        <v>55</v>
      </c>
      <c r="O81">
        <f t="shared" si="5"/>
        <v>2.6000000000000014</v>
      </c>
      <c r="P81">
        <f t="shared" si="6"/>
        <v>2.6290000000000475</v>
      </c>
      <c r="U81" s="3"/>
    </row>
    <row r="82" spans="1:21" x14ac:dyDescent="0.2">
      <c r="A82">
        <v>152.35300000000001</v>
      </c>
      <c r="B82">
        <v>61.8</v>
      </c>
      <c r="C82">
        <v>55</v>
      </c>
      <c r="D82">
        <f t="shared" si="4"/>
        <v>6.7999999999999972</v>
      </c>
      <c r="E82">
        <f t="shared" si="7"/>
        <v>6.6515999999999895</v>
      </c>
      <c r="L82">
        <v>146.751</v>
      </c>
      <c r="M82">
        <v>57.3</v>
      </c>
      <c r="N82" s="5">
        <v>55</v>
      </c>
      <c r="O82">
        <f t="shared" si="5"/>
        <v>2.2999999999999972</v>
      </c>
      <c r="P82">
        <f t="shared" si="6"/>
        <v>2.3593499999999841</v>
      </c>
      <c r="U82" s="3"/>
    </row>
    <row r="83" spans="1:21" x14ac:dyDescent="0.2">
      <c r="A83">
        <v>153.30699999999999</v>
      </c>
      <c r="B83">
        <v>61.6</v>
      </c>
      <c r="C83">
        <v>55</v>
      </c>
      <c r="D83">
        <f t="shared" si="4"/>
        <v>6.6000000000000014</v>
      </c>
      <c r="E83">
        <f t="shared" si="7"/>
        <v>6.3917999999998605</v>
      </c>
      <c r="L83">
        <v>147.71199999999999</v>
      </c>
      <c r="M83">
        <v>57.1</v>
      </c>
      <c r="N83" s="5">
        <v>55</v>
      </c>
      <c r="O83">
        <f t="shared" si="5"/>
        <v>2.1000000000000014</v>
      </c>
      <c r="P83">
        <f t="shared" si="6"/>
        <v>2.1141999999999648</v>
      </c>
      <c r="U83" s="3"/>
    </row>
    <row r="84" spans="1:21" x14ac:dyDescent="0.2">
      <c r="A84">
        <v>154.27000000000001</v>
      </c>
      <c r="B84">
        <v>61.4</v>
      </c>
      <c r="C84">
        <v>55</v>
      </c>
      <c r="D84">
        <f t="shared" si="4"/>
        <v>6.3999999999999986</v>
      </c>
      <c r="E84">
        <f t="shared" si="7"/>
        <v>6.2595000000001448</v>
      </c>
      <c r="L84">
        <v>148.67500000000001</v>
      </c>
      <c r="M84">
        <v>57</v>
      </c>
      <c r="N84" s="5">
        <v>55</v>
      </c>
      <c r="O84">
        <f t="shared" si="5"/>
        <v>2</v>
      </c>
      <c r="P84">
        <f t="shared" si="6"/>
        <v>1.9741500000000463</v>
      </c>
      <c r="U84" s="3"/>
    </row>
    <row r="85" spans="1:21" x14ac:dyDescent="0.2">
      <c r="A85">
        <v>155.227</v>
      </c>
      <c r="B85">
        <v>61.3</v>
      </c>
      <c r="C85">
        <v>55</v>
      </c>
      <c r="D85">
        <f t="shared" si="4"/>
        <v>6.2999999999999972</v>
      </c>
      <c r="E85">
        <f t="shared" si="7"/>
        <v>6.0769499999999574</v>
      </c>
      <c r="L85">
        <v>149.62700000000001</v>
      </c>
      <c r="M85">
        <v>56.8</v>
      </c>
      <c r="N85" s="5">
        <v>55</v>
      </c>
      <c r="O85">
        <f t="shared" si="5"/>
        <v>1.7999999999999972</v>
      </c>
      <c r="P85">
        <f t="shared" si="6"/>
        <v>1.8087999999999953</v>
      </c>
      <c r="U85" s="3"/>
    </row>
    <row r="86" spans="1:21" x14ac:dyDescent="0.2">
      <c r="A86">
        <v>156.19399999999999</v>
      </c>
      <c r="B86">
        <v>61.2</v>
      </c>
      <c r="C86">
        <v>55</v>
      </c>
      <c r="D86">
        <f t="shared" si="4"/>
        <v>6.2000000000000028</v>
      </c>
      <c r="E86">
        <f t="shared" si="7"/>
        <v>6.0437499999999034</v>
      </c>
      <c r="L86">
        <v>150.59</v>
      </c>
      <c r="M86">
        <v>56.7</v>
      </c>
      <c r="N86" s="5">
        <v>55</v>
      </c>
      <c r="O86">
        <f t="shared" si="5"/>
        <v>1.7000000000000028</v>
      </c>
      <c r="P86">
        <f t="shared" si="6"/>
        <v>1.6852499999999893</v>
      </c>
      <c r="U86" s="3"/>
    </row>
    <row r="87" spans="1:21" x14ac:dyDescent="0.2">
      <c r="A87">
        <v>157.15199999999999</v>
      </c>
      <c r="B87">
        <v>61.1</v>
      </c>
      <c r="C87">
        <v>55</v>
      </c>
      <c r="D87">
        <f t="shared" si="4"/>
        <v>6.1000000000000014</v>
      </c>
      <c r="E87">
        <f t="shared" si="7"/>
        <v>5.8916999999999922</v>
      </c>
      <c r="L87">
        <v>151.55099999999999</v>
      </c>
      <c r="M87">
        <v>56.6</v>
      </c>
      <c r="N87" s="5">
        <v>55</v>
      </c>
      <c r="O87">
        <f t="shared" si="5"/>
        <v>1.6000000000000014</v>
      </c>
      <c r="P87">
        <f t="shared" si="6"/>
        <v>1.5856499999999762</v>
      </c>
      <c r="U87" s="3"/>
    </row>
    <row r="88" spans="1:21" x14ac:dyDescent="0.2">
      <c r="A88">
        <v>158.10900000000001</v>
      </c>
      <c r="B88">
        <v>61</v>
      </c>
      <c r="C88">
        <v>55</v>
      </c>
      <c r="D88">
        <f t="shared" si="4"/>
        <v>6</v>
      </c>
      <c r="E88">
        <f t="shared" si="7"/>
        <v>5.7898500000001345</v>
      </c>
      <c r="L88">
        <v>152.51499999999999</v>
      </c>
      <c r="M88">
        <v>56.6</v>
      </c>
      <c r="N88" s="5">
        <v>55</v>
      </c>
      <c r="O88">
        <f t="shared" si="5"/>
        <v>1.6000000000000014</v>
      </c>
      <c r="P88">
        <f t="shared" si="6"/>
        <v>1.5423999999999991</v>
      </c>
      <c r="U88" s="3"/>
    </row>
    <row r="89" spans="1:21" x14ac:dyDescent="0.2">
      <c r="A89">
        <v>159.066</v>
      </c>
      <c r="B89">
        <v>61</v>
      </c>
      <c r="C89">
        <v>55</v>
      </c>
      <c r="D89">
        <f t="shared" si="4"/>
        <v>6</v>
      </c>
      <c r="E89">
        <f t="shared" si="7"/>
        <v>5.7419999999999618</v>
      </c>
      <c r="L89">
        <v>153.46799999999999</v>
      </c>
      <c r="M89">
        <v>56.5</v>
      </c>
      <c r="N89" s="5">
        <v>55</v>
      </c>
      <c r="O89">
        <f t="shared" si="5"/>
        <v>1.5</v>
      </c>
      <c r="P89">
        <f t="shared" si="6"/>
        <v>1.4771500000000053</v>
      </c>
      <c r="U89" s="3"/>
    </row>
    <row r="90" spans="1:21" x14ac:dyDescent="0.2">
      <c r="A90">
        <v>160.03299999999999</v>
      </c>
      <c r="B90">
        <v>60.9</v>
      </c>
      <c r="C90">
        <v>55</v>
      </c>
      <c r="D90">
        <f t="shared" si="4"/>
        <v>5.8999999999999986</v>
      </c>
      <c r="E90">
        <f t="shared" si="7"/>
        <v>5.7536499999999071</v>
      </c>
      <c r="L90">
        <v>154.43100000000001</v>
      </c>
      <c r="M90">
        <v>56.5</v>
      </c>
      <c r="N90" s="5">
        <v>55</v>
      </c>
      <c r="O90">
        <f t="shared" si="5"/>
        <v>1.5</v>
      </c>
      <c r="P90">
        <f t="shared" si="6"/>
        <v>1.4445000000000334</v>
      </c>
      <c r="U90" s="3"/>
    </row>
    <row r="91" spans="1:21" x14ac:dyDescent="0.2">
      <c r="A91">
        <v>160.99100000000001</v>
      </c>
      <c r="B91">
        <v>60.8</v>
      </c>
      <c r="C91">
        <v>55</v>
      </c>
      <c r="D91">
        <f t="shared" si="4"/>
        <v>5.7999999999999972</v>
      </c>
      <c r="E91">
        <f t="shared" si="7"/>
        <v>5.6043000000001548</v>
      </c>
      <c r="L91">
        <v>155.38800000000001</v>
      </c>
      <c r="M91">
        <v>56.5</v>
      </c>
      <c r="N91" s="5">
        <v>55</v>
      </c>
      <c r="O91">
        <f t="shared" si="5"/>
        <v>1.5</v>
      </c>
      <c r="P91">
        <f t="shared" si="6"/>
        <v>1.4354999999999905</v>
      </c>
      <c r="U91" s="3"/>
    </row>
    <row r="92" spans="1:21" x14ac:dyDescent="0.2">
      <c r="A92">
        <v>161.94999999999999</v>
      </c>
      <c r="B92">
        <v>60.8</v>
      </c>
      <c r="C92">
        <v>55</v>
      </c>
      <c r="D92">
        <f t="shared" si="4"/>
        <v>5.7999999999999972</v>
      </c>
      <c r="E92">
        <f t="shared" si="7"/>
        <v>5.5621999999998506</v>
      </c>
      <c r="L92">
        <v>156.35499999999999</v>
      </c>
      <c r="M92">
        <v>56.4</v>
      </c>
      <c r="N92" s="5">
        <v>55</v>
      </c>
      <c r="O92">
        <f t="shared" si="5"/>
        <v>1.3999999999999986</v>
      </c>
      <c r="P92">
        <f t="shared" si="6"/>
        <v>1.4021499999999769</v>
      </c>
      <c r="U92" s="3"/>
    </row>
    <row r="93" spans="1:21" x14ac:dyDescent="0.2">
      <c r="A93">
        <v>162.90799999999999</v>
      </c>
      <c r="B93">
        <v>60.7</v>
      </c>
      <c r="C93">
        <v>55</v>
      </c>
      <c r="D93">
        <f t="shared" si="4"/>
        <v>5.7000000000000028</v>
      </c>
      <c r="E93">
        <f t="shared" si="7"/>
        <v>5.5084999999999908</v>
      </c>
      <c r="L93">
        <v>157.31299999999999</v>
      </c>
      <c r="M93">
        <v>56.4</v>
      </c>
      <c r="N93" s="5">
        <v>55</v>
      </c>
      <c r="O93">
        <f t="shared" si="5"/>
        <v>1.3999999999999986</v>
      </c>
      <c r="P93">
        <f t="shared" si="6"/>
        <v>1.3411999999999964</v>
      </c>
      <c r="U93" s="3"/>
    </row>
    <row r="94" spans="1:21" x14ac:dyDescent="0.2">
      <c r="A94">
        <v>163.87100000000001</v>
      </c>
      <c r="B94">
        <v>60.6</v>
      </c>
      <c r="C94">
        <v>55</v>
      </c>
      <c r="D94">
        <f t="shared" si="4"/>
        <v>5.6000000000000014</v>
      </c>
      <c r="E94">
        <f t="shared" si="7"/>
        <v>5.4409500000001279</v>
      </c>
      <c r="L94">
        <v>158.27000000000001</v>
      </c>
      <c r="M94">
        <v>56.4</v>
      </c>
      <c r="N94" s="5">
        <v>55</v>
      </c>
      <c r="O94">
        <f t="shared" si="5"/>
        <v>1.3999999999999986</v>
      </c>
      <c r="P94">
        <f t="shared" si="6"/>
        <v>1.3398000000000294</v>
      </c>
      <c r="U94" s="3"/>
    </row>
    <row r="95" spans="1:21" x14ac:dyDescent="0.2">
      <c r="A95">
        <v>164.83199999999999</v>
      </c>
      <c r="B95">
        <v>60.5</v>
      </c>
      <c r="C95">
        <v>55</v>
      </c>
      <c r="D95">
        <f t="shared" si="4"/>
        <v>5.5</v>
      </c>
      <c r="E95">
        <f t="shared" si="7"/>
        <v>5.3335499999999136</v>
      </c>
      <c r="L95">
        <v>159.227</v>
      </c>
      <c r="M95">
        <v>56.4</v>
      </c>
      <c r="N95" s="5">
        <v>55</v>
      </c>
      <c r="O95">
        <f t="shared" si="5"/>
        <v>1.3999999999999986</v>
      </c>
      <c r="P95">
        <f>(O95+O94)*(L95-L94)/2</f>
        <v>1.3397999999999897</v>
      </c>
      <c r="U95" s="3"/>
    </row>
    <row r="96" spans="1:21" x14ac:dyDescent="0.2">
      <c r="A96">
        <v>165.786</v>
      </c>
      <c r="B96">
        <v>60.4</v>
      </c>
      <c r="C96">
        <v>55</v>
      </c>
      <c r="D96">
        <f t="shared" si="4"/>
        <v>5.3999999999999986</v>
      </c>
      <c r="E96">
        <f t="shared" si="7"/>
        <v>5.1993000000000418</v>
      </c>
      <c r="L96">
        <v>160.19399999999999</v>
      </c>
      <c r="M96">
        <v>56.4</v>
      </c>
      <c r="N96" s="5">
        <v>55</v>
      </c>
      <c r="O96">
        <f t="shared" si="5"/>
        <v>1.3999999999999986</v>
      </c>
      <c r="P96">
        <f t="shared" si="6"/>
        <v>1.353799999999977</v>
      </c>
      <c r="U96" s="3"/>
    </row>
    <row r="97" spans="1:21" x14ac:dyDescent="0.2">
      <c r="A97">
        <v>166.74600000000001</v>
      </c>
      <c r="B97">
        <v>60.3</v>
      </c>
      <c r="C97">
        <v>55</v>
      </c>
      <c r="D97">
        <f t="shared" si="4"/>
        <v>5.2999999999999972</v>
      </c>
      <c r="E97">
        <f t="shared" si="7"/>
        <v>5.1360000000000401</v>
      </c>
      <c r="L97">
        <v>161.15199999999999</v>
      </c>
      <c r="M97">
        <v>56.3</v>
      </c>
      <c r="N97" s="5">
        <v>55</v>
      </c>
      <c r="O97">
        <f t="shared" si="5"/>
        <v>1.2999999999999972</v>
      </c>
      <c r="P97">
        <f t="shared" si="6"/>
        <v>1.2932999999999959</v>
      </c>
      <c r="U97" s="3"/>
    </row>
    <row r="98" spans="1:21" x14ac:dyDescent="0.2">
      <c r="A98">
        <v>167.71</v>
      </c>
      <c r="B98">
        <v>60</v>
      </c>
      <c r="C98">
        <v>55</v>
      </c>
      <c r="D98">
        <f t="shared" si="4"/>
        <v>5</v>
      </c>
      <c r="E98">
        <f t="shared" si="7"/>
        <v>4.9645999999999919</v>
      </c>
      <c r="L98">
        <v>162.11099999999999</v>
      </c>
      <c r="M98">
        <v>56.3</v>
      </c>
      <c r="N98" s="5">
        <v>55</v>
      </c>
      <c r="O98">
        <f t="shared" si="5"/>
        <v>1.2999999999999972</v>
      </c>
      <c r="P98">
        <f t="shared" si="6"/>
        <v>1.2467000000000015</v>
      </c>
      <c r="U98" s="3"/>
    </row>
    <row r="99" spans="1:21" x14ac:dyDescent="0.2">
      <c r="A99">
        <v>168.67099999999999</v>
      </c>
      <c r="B99">
        <v>59.7</v>
      </c>
      <c r="C99">
        <v>55</v>
      </c>
      <c r="D99">
        <f t="shared" si="4"/>
        <v>4.7000000000000028</v>
      </c>
      <c r="E99">
        <f t="shared" si="7"/>
        <v>4.6608499999999253</v>
      </c>
      <c r="L99">
        <v>163.06899999999999</v>
      </c>
      <c r="M99">
        <v>56.3</v>
      </c>
      <c r="N99" s="5">
        <v>55</v>
      </c>
      <c r="O99">
        <f t="shared" si="5"/>
        <v>1.2999999999999972</v>
      </c>
      <c r="P99">
        <f t="shared" si="6"/>
        <v>1.2453999999999952</v>
      </c>
      <c r="U99" s="3"/>
    </row>
    <row r="100" spans="1:21" x14ac:dyDescent="0.2">
      <c r="A100">
        <v>169.62899999999999</v>
      </c>
      <c r="B100">
        <v>59.5</v>
      </c>
      <c r="C100">
        <v>55</v>
      </c>
      <c r="D100">
        <f t="shared" si="4"/>
        <v>4.5</v>
      </c>
      <c r="E100">
        <f t="shared" si="7"/>
        <v>4.4067999999999943</v>
      </c>
      <c r="L100">
        <v>164.03200000000001</v>
      </c>
      <c r="M100">
        <v>56.2</v>
      </c>
      <c r="N100" s="5">
        <v>55</v>
      </c>
      <c r="O100">
        <f t="shared" si="5"/>
        <v>1.2000000000000028</v>
      </c>
      <c r="P100">
        <f t="shared" si="6"/>
        <v>1.2037500000000279</v>
      </c>
      <c r="U100" s="3"/>
    </row>
    <row r="101" spans="1:21" x14ac:dyDescent="0.2">
      <c r="A101">
        <v>170.58699999999999</v>
      </c>
      <c r="B101">
        <v>59.3</v>
      </c>
      <c r="C101">
        <v>55</v>
      </c>
      <c r="D101">
        <f t="shared" si="4"/>
        <v>4.2999999999999972</v>
      </c>
      <c r="E101">
        <f t="shared" si="7"/>
        <v>4.2151999999999914</v>
      </c>
      <c r="L101">
        <v>164.99299999999999</v>
      </c>
      <c r="M101">
        <v>56.2</v>
      </c>
      <c r="N101" s="5">
        <v>55</v>
      </c>
      <c r="O101">
        <f t="shared" si="5"/>
        <v>1.2000000000000028</v>
      </c>
      <c r="P101">
        <f t="shared" si="6"/>
        <v>1.153199999999984</v>
      </c>
      <c r="U101" s="3"/>
    </row>
    <row r="102" spans="1:21" x14ac:dyDescent="0.2">
      <c r="A102">
        <v>171.55099999999999</v>
      </c>
      <c r="B102">
        <v>59.2</v>
      </c>
      <c r="C102">
        <v>55</v>
      </c>
      <c r="D102">
        <f t="shared" si="4"/>
        <v>4.2000000000000028</v>
      </c>
      <c r="E102">
        <f t="shared" si="7"/>
        <v>4.0969999999999942</v>
      </c>
      <c r="L102">
        <v>165.947</v>
      </c>
      <c r="M102">
        <v>56.2</v>
      </c>
      <c r="N102" s="5">
        <v>55</v>
      </c>
      <c r="O102">
        <f t="shared" si="5"/>
        <v>1.2000000000000028</v>
      </c>
      <c r="P102">
        <f t="shared" si="6"/>
        <v>1.144800000000012</v>
      </c>
      <c r="U102" s="3"/>
    </row>
    <row r="103" spans="1:21" x14ac:dyDescent="0.2">
      <c r="A103">
        <v>172.50800000000001</v>
      </c>
      <c r="B103">
        <v>59</v>
      </c>
      <c r="C103">
        <v>55</v>
      </c>
      <c r="D103">
        <f t="shared" si="4"/>
        <v>4</v>
      </c>
      <c r="E103">
        <f t="shared" si="7"/>
        <v>3.9237000000000917</v>
      </c>
      <c r="L103">
        <v>166.90700000000001</v>
      </c>
      <c r="M103">
        <v>56.1</v>
      </c>
      <c r="N103" s="5">
        <v>55</v>
      </c>
      <c r="O103">
        <f t="shared" si="5"/>
        <v>1.1000000000000014</v>
      </c>
      <c r="P103">
        <f t="shared" si="6"/>
        <v>1.1040000000000112</v>
      </c>
      <c r="U103" s="3"/>
    </row>
    <row r="104" spans="1:21" x14ac:dyDescent="0.2">
      <c r="A104">
        <v>173.47499999999999</v>
      </c>
      <c r="B104">
        <v>58.9</v>
      </c>
      <c r="C104">
        <v>55</v>
      </c>
      <c r="D104">
        <f t="shared" si="4"/>
        <v>3.8999999999999986</v>
      </c>
      <c r="E104">
        <f t="shared" si="7"/>
        <v>3.819649999999938</v>
      </c>
      <c r="L104">
        <v>167.874</v>
      </c>
      <c r="M104">
        <v>56.1</v>
      </c>
      <c r="N104" s="5">
        <v>55</v>
      </c>
      <c r="O104">
        <f t="shared" si="5"/>
        <v>1.1000000000000014</v>
      </c>
      <c r="P104">
        <f t="shared" si="6"/>
        <v>1.0636999999999843</v>
      </c>
      <c r="U104" s="3"/>
    </row>
    <row r="105" spans="1:21" x14ac:dyDescent="0.2">
      <c r="A105">
        <v>174.43299999999999</v>
      </c>
      <c r="B105">
        <v>58.9</v>
      </c>
      <c r="C105">
        <v>55</v>
      </c>
      <c r="D105">
        <f t="shared" si="4"/>
        <v>3.8999999999999986</v>
      </c>
      <c r="E105">
        <f t="shared" si="7"/>
        <v>3.7361999999999926</v>
      </c>
      <c r="L105">
        <v>168.83199999999999</v>
      </c>
      <c r="M105">
        <v>56</v>
      </c>
      <c r="N105" s="5">
        <v>55</v>
      </c>
      <c r="O105">
        <f t="shared" si="5"/>
        <v>1</v>
      </c>
      <c r="P105">
        <f t="shared" si="6"/>
        <v>1.0058999999999989</v>
      </c>
      <c r="U105" s="3"/>
    </row>
    <row r="106" spans="1:21" x14ac:dyDescent="0.2">
      <c r="A106">
        <v>175.39</v>
      </c>
      <c r="B106">
        <v>58.8</v>
      </c>
      <c r="C106">
        <v>55</v>
      </c>
      <c r="D106">
        <f t="shared" si="4"/>
        <v>3.7999999999999972</v>
      </c>
      <c r="E106">
        <f t="shared" si="7"/>
        <v>3.6844499999999734</v>
      </c>
      <c r="L106">
        <v>169.79</v>
      </c>
      <c r="M106">
        <v>56</v>
      </c>
      <c r="N106" s="5">
        <v>55</v>
      </c>
      <c r="O106">
        <f t="shared" si="5"/>
        <v>1</v>
      </c>
      <c r="P106">
        <f t="shared" si="6"/>
        <v>0.95799999999999841</v>
      </c>
      <c r="U106" s="3"/>
    </row>
    <row r="107" spans="1:21" x14ac:dyDescent="0.2">
      <c r="A107">
        <v>176.34700000000001</v>
      </c>
      <c r="B107">
        <v>58.7</v>
      </c>
      <c r="C107">
        <v>55</v>
      </c>
      <c r="D107">
        <f t="shared" si="4"/>
        <v>3.7000000000000028</v>
      </c>
      <c r="E107">
        <f t="shared" si="7"/>
        <v>3.5887500000000827</v>
      </c>
      <c r="L107">
        <v>170.755</v>
      </c>
      <c r="M107">
        <v>56</v>
      </c>
      <c r="N107" s="5">
        <v>55</v>
      </c>
      <c r="O107">
        <f t="shared" si="5"/>
        <v>1</v>
      </c>
      <c r="P107">
        <f t="shared" si="6"/>
        <v>0.96500000000000341</v>
      </c>
      <c r="U107" s="3"/>
    </row>
    <row r="108" spans="1:21" x14ac:dyDescent="0.2">
      <c r="A108">
        <v>177.31399999999999</v>
      </c>
      <c r="B108">
        <v>58.6</v>
      </c>
      <c r="C108">
        <v>55</v>
      </c>
      <c r="D108">
        <f t="shared" si="4"/>
        <v>3.6000000000000014</v>
      </c>
      <c r="E108">
        <f t="shared" si="7"/>
        <v>3.5295499999999458</v>
      </c>
      <c r="L108">
        <v>171.71199999999999</v>
      </c>
      <c r="M108">
        <v>55.9</v>
      </c>
      <c r="N108" s="5">
        <v>55</v>
      </c>
      <c r="O108">
        <f t="shared" si="5"/>
        <v>0.89999999999999858</v>
      </c>
      <c r="P108">
        <f t="shared" si="6"/>
        <v>0.90914999999999324</v>
      </c>
      <c r="U108" s="3"/>
    </row>
    <row r="109" spans="1:21" x14ac:dyDescent="0.2">
      <c r="A109">
        <v>178.26599999999999</v>
      </c>
      <c r="B109">
        <v>58.6</v>
      </c>
      <c r="C109">
        <v>55</v>
      </c>
      <c r="D109">
        <f t="shared" si="4"/>
        <v>3.6000000000000014</v>
      </c>
      <c r="E109">
        <f t="shared" si="7"/>
        <v>3.4271999999999947</v>
      </c>
      <c r="L109">
        <v>172.66900000000001</v>
      </c>
      <c r="M109">
        <v>55.9</v>
      </c>
      <c r="N109" s="5">
        <v>55</v>
      </c>
      <c r="O109">
        <f t="shared" si="5"/>
        <v>0.89999999999999858</v>
      </c>
      <c r="P109">
        <f t="shared" si="6"/>
        <v>0.8613000000000185</v>
      </c>
      <c r="U109" s="3"/>
    </row>
    <row r="110" spans="1:21" x14ac:dyDescent="0.2">
      <c r="A110">
        <v>179.227</v>
      </c>
      <c r="B110">
        <v>58.5</v>
      </c>
      <c r="C110">
        <v>55</v>
      </c>
      <c r="D110">
        <f t="shared" si="4"/>
        <v>3.5</v>
      </c>
      <c r="E110">
        <f t="shared" si="7"/>
        <v>3.4115500000000458</v>
      </c>
      <c r="L110">
        <v>173.636</v>
      </c>
      <c r="M110">
        <v>55.8</v>
      </c>
      <c r="N110" s="5">
        <v>55</v>
      </c>
      <c r="O110">
        <f t="shared" si="5"/>
        <v>0.79999999999999716</v>
      </c>
      <c r="P110">
        <f t="shared" si="6"/>
        <v>0.82194999999998475</v>
      </c>
      <c r="U110" s="3"/>
    </row>
    <row r="111" spans="1:21" x14ac:dyDescent="0.2">
      <c r="A111">
        <v>180.18799999999999</v>
      </c>
      <c r="B111">
        <v>58.5</v>
      </c>
      <c r="C111">
        <v>55</v>
      </c>
      <c r="D111">
        <f t="shared" si="4"/>
        <v>3.5</v>
      </c>
      <c r="E111">
        <f t="shared" si="7"/>
        <v>3.3634999999999451</v>
      </c>
      <c r="L111">
        <v>174.59399999999999</v>
      </c>
      <c r="M111">
        <v>55.8</v>
      </c>
      <c r="N111" s="5">
        <v>55</v>
      </c>
      <c r="O111">
        <f t="shared" si="5"/>
        <v>0.79999999999999716</v>
      </c>
      <c r="P111">
        <f t="shared" si="6"/>
        <v>0.76639999999999597</v>
      </c>
      <c r="U111" s="3"/>
    </row>
    <row r="112" spans="1:21" x14ac:dyDescent="0.2">
      <c r="A112">
        <v>181.15199999999999</v>
      </c>
      <c r="B112">
        <v>58.4</v>
      </c>
      <c r="C112">
        <v>55</v>
      </c>
      <c r="D112">
        <f t="shared" si="4"/>
        <v>3.3999999999999986</v>
      </c>
      <c r="E112">
        <f t="shared" si="7"/>
        <v>3.3257999999999948</v>
      </c>
      <c r="L112">
        <v>175.55099999999999</v>
      </c>
      <c r="M112">
        <v>55.7</v>
      </c>
      <c r="N112" s="5">
        <v>55</v>
      </c>
      <c r="O112">
        <f t="shared" si="5"/>
        <v>0.70000000000000284</v>
      </c>
      <c r="P112">
        <f t="shared" si="6"/>
        <v>0.71774999999999523</v>
      </c>
      <c r="U112" s="3"/>
    </row>
    <row r="113" spans="1:21" x14ac:dyDescent="0.2">
      <c r="A113">
        <v>182.113</v>
      </c>
      <c r="B113">
        <v>58.4</v>
      </c>
      <c r="C113">
        <v>55</v>
      </c>
      <c r="D113">
        <f t="shared" si="4"/>
        <v>3.3999999999999986</v>
      </c>
      <c r="E113">
        <f t="shared" si="7"/>
        <v>3.267400000000042</v>
      </c>
      <c r="L113">
        <v>176.50800000000001</v>
      </c>
      <c r="M113">
        <v>55.7</v>
      </c>
      <c r="N113" s="5">
        <v>55</v>
      </c>
      <c r="O113">
        <f t="shared" si="5"/>
        <v>0.70000000000000284</v>
      </c>
      <c r="P113">
        <f t="shared" si="6"/>
        <v>0.66990000000001815</v>
      </c>
      <c r="U113" s="3"/>
    </row>
    <row r="114" spans="1:21" x14ac:dyDescent="0.2">
      <c r="A114">
        <v>183.06700000000001</v>
      </c>
      <c r="B114">
        <v>58.3</v>
      </c>
      <c r="C114">
        <v>55</v>
      </c>
      <c r="D114">
        <f t="shared" si="4"/>
        <v>3.2999999999999972</v>
      </c>
      <c r="E114">
        <f t="shared" si="7"/>
        <v>3.1959000000000239</v>
      </c>
      <c r="L114">
        <v>177.47499999999999</v>
      </c>
      <c r="M114">
        <v>55.7</v>
      </c>
      <c r="N114" s="5">
        <v>55</v>
      </c>
      <c r="O114">
        <f t="shared" si="5"/>
        <v>0.70000000000000284</v>
      </c>
      <c r="P114">
        <f t="shared" si="6"/>
        <v>0.67689999999999195</v>
      </c>
      <c r="U114" s="3"/>
    </row>
    <row r="115" spans="1:21" x14ac:dyDescent="0.2">
      <c r="A115">
        <v>184.02699999999999</v>
      </c>
      <c r="B115">
        <v>58.3</v>
      </c>
      <c r="C115">
        <v>55</v>
      </c>
      <c r="D115">
        <f t="shared" si="4"/>
        <v>3.2999999999999972</v>
      </c>
      <c r="E115">
        <f t="shared" si="7"/>
        <v>3.1679999999999295</v>
      </c>
      <c r="L115">
        <v>178.42699999999999</v>
      </c>
      <c r="M115">
        <v>55.6</v>
      </c>
      <c r="N115" s="5">
        <v>55</v>
      </c>
      <c r="O115">
        <f t="shared" si="5"/>
        <v>0.60000000000000142</v>
      </c>
      <c r="P115">
        <f t="shared" si="6"/>
        <v>0.61880000000000079</v>
      </c>
      <c r="U115" s="3"/>
    </row>
    <row r="116" spans="1:21" x14ac:dyDescent="0.2">
      <c r="A116">
        <v>184.99100000000001</v>
      </c>
      <c r="B116">
        <v>58.2</v>
      </c>
      <c r="C116">
        <v>55</v>
      </c>
      <c r="D116">
        <f t="shared" si="4"/>
        <v>3.2000000000000028</v>
      </c>
      <c r="E116">
        <f t="shared" si="7"/>
        <v>3.1330000000000879</v>
      </c>
      <c r="L116">
        <v>179.38800000000001</v>
      </c>
      <c r="M116">
        <v>55.6</v>
      </c>
      <c r="N116" s="5">
        <v>55</v>
      </c>
      <c r="O116">
        <f t="shared" si="5"/>
        <v>0.60000000000000142</v>
      </c>
      <c r="P116">
        <f t="shared" si="6"/>
        <v>0.57660000000000899</v>
      </c>
      <c r="U116" s="3"/>
    </row>
    <row r="117" spans="1:21" x14ac:dyDescent="0.2">
      <c r="A117">
        <v>185.952</v>
      </c>
      <c r="B117">
        <v>58.2</v>
      </c>
      <c r="C117">
        <v>55</v>
      </c>
      <c r="D117">
        <f t="shared" si="4"/>
        <v>3.2000000000000028</v>
      </c>
      <c r="E117">
        <f t="shared" si="7"/>
        <v>3.0751999999999526</v>
      </c>
      <c r="L117">
        <v>180.34899999999999</v>
      </c>
      <c r="M117">
        <v>55.6</v>
      </c>
      <c r="N117" s="5">
        <v>55</v>
      </c>
      <c r="O117">
        <f t="shared" si="5"/>
        <v>0.60000000000000142</v>
      </c>
      <c r="P117">
        <f t="shared" si="6"/>
        <v>0.57659999999999201</v>
      </c>
      <c r="U117" s="3"/>
    </row>
    <row r="118" spans="1:21" x14ac:dyDescent="0.2">
      <c r="A118">
        <v>186.91</v>
      </c>
      <c r="B118">
        <v>58.1</v>
      </c>
      <c r="C118">
        <v>55</v>
      </c>
      <c r="D118">
        <f t="shared" si="4"/>
        <v>3.1000000000000014</v>
      </c>
      <c r="E118">
        <f t="shared" si="7"/>
        <v>3.0176999999999969</v>
      </c>
      <c r="L118">
        <v>181.31299999999999</v>
      </c>
      <c r="M118">
        <v>55.6</v>
      </c>
      <c r="N118" s="5">
        <v>55</v>
      </c>
      <c r="O118">
        <f t="shared" si="5"/>
        <v>0.60000000000000142</v>
      </c>
      <c r="P118">
        <f t="shared" si="6"/>
        <v>0.57840000000000058</v>
      </c>
      <c r="U118" s="3"/>
    </row>
    <row r="119" spans="1:21" x14ac:dyDescent="0.2">
      <c r="A119">
        <v>187.875</v>
      </c>
      <c r="B119">
        <v>58</v>
      </c>
      <c r="C119">
        <v>55</v>
      </c>
      <c r="D119">
        <f t="shared" si="4"/>
        <v>3</v>
      </c>
      <c r="E119">
        <f t="shared" si="7"/>
        <v>2.943250000000011</v>
      </c>
      <c r="L119">
        <v>182.274</v>
      </c>
      <c r="M119">
        <v>55.6</v>
      </c>
      <c r="N119" s="5">
        <v>55</v>
      </c>
      <c r="O119">
        <f t="shared" si="5"/>
        <v>0.60000000000000142</v>
      </c>
      <c r="P119">
        <f t="shared" si="6"/>
        <v>0.57660000000000899</v>
      </c>
      <c r="U119" s="3"/>
    </row>
    <row r="120" spans="1:21" x14ac:dyDescent="0.2">
      <c r="A120">
        <v>188.83199999999999</v>
      </c>
      <c r="B120">
        <v>58</v>
      </c>
      <c r="C120">
        <v>55</v>
      </c>
      <c r="D120">
        <f t="shared" si="4"/>
        <v>3</v>
      </c>
      <c r="E120">
        <f t="shared" si="7"/>
        <v>2.8709999999999809</v>
      </c>
      <c r="L120">
        <v>183.22800000000001</v>
      </c>
      <c r="M120">
        <v>55.5</v>
      </c>
      <c r="N120" s="5">
        <v>55</v>
      </c>
      <c r="O120">
        <f t="shared" si="5"/>
        <v>0.5</v>
      </c>
      <c r="P120">
        <f t="shared" si="6"/>
        <v>0.52470000000000494</v>
      </c>
      <c r="U120" s="3"/>
    </row>
    <row r="121" spans="1:21" x14ac:dyDescent="0.2">
      <c r="A121">
        <v>189.78899999999999</v>
      </c>
      <c r="B121">
        <v>57.6</v>
      </c>
      <c r="C121">
        <v>55</v>
      </c>
      <c r="D121">
        <f t="shared" si="4"/>
        <v>2.6000000000000014</v>
      </c>
      <c r="E121">
        <f t="shared" si="7"/>
        <v>2.6795999999999829</v>
      </c>
      <c r="L121">
        <v>184.18799999999999</v>
      </c>
      <c r="M121">
        <v>55.5</v>
      </c>
      <c r="N121" s="5">
        <v>55</v>
      </c>
      <c r="O121">
        <f t="shared" si="5"/>
        <v>0.5</v>
      </c>
      <c r="P121">
        <f t="shared" si="6"/>
        <v>0.47999999999998977</v>
      </c>
      <c r="U121" s="3"/>
    </row>
    <row r="122" spans="1:21" x14ac:dyDescent="0.2">
      <c r="A122">
        <v>190.74600000000001</v>
      </c>
      <c r="B122">
        <v>57.4</v>
      </c>
      <c r="C122">
        <v>55</v>
      </c>
      <c r="D122">
        <f t="shared" si="4"/>
        <v>2.3999999999999986</v>
      </c>
      <c r="E122">
        <f t="shared" si="7"/>
        <v>2.3925000000000551</v>
      </c>
      <c r="L122">
        <v>185.15199999999999</v>
      </c>
      <c r="M122">
        <v>55.5</v>
      </c>
      <c r="N122" s="5">
        <v>55</v>
      </c>
      <c r="O122">
        <f t="shared" si="5"/>
        <v>0.5</v>
      </c>
      <c r="P122">
        <f t="shared" si="6"/>
        <v>0.48199999999999932</v>
      </c>
      <c r="U122" s="3"/>
    </row>
    <row r="123" spans="1:21" x14ac:dyDescent="0.2">
      <c r="A123">
        <v>191.71299999999999</v>
      </c>
      <c r="B123">
        <v>57.2</v>
      </c>
      <c r="C123">
        <v>55</v>
      </c>
      <c r="D123">
        <f t="shared" si="4"/>
        <v>2.2000000000000028</v>
      </c>
      <c r="E123">
        <f t="shared" si="7"/>
        <v>2.2240999999999653</v>
      </c>
      <c r="L123">
        <v>186.113</v>
      </c>
      <c r="M123">
        <v>55.5</v>
      </c>
      <c r="N123" s="5">
        <v>55</v>
      </c>
      <c r="O123">
        <f t="shared" si="5"/>
        <v>0.5</v>
      </c>
      <c r="P123">
        <f t="shared" si="6"/>
        <v>0.48050000000000637</v>
      </c>
      <c r="U123" s="3"/>
    </row>
    <row r="124" spans="1:21" x14ac:dyDescent="0.2">
      <c r="A124">
        <v>192.67099999999999</v>
      </c>
      <c r="B124">
        <v>57.1</v>
      </c>
      <c r="C124">
        <v>55</v>
      </c>
      <c r="D124">
        <f t="shared" si="4"/>
        <v>2.1000000000000014</v>
      </c>
      <c r="E124">
        <f t="shared" si="7"/>
        <v>2.0596999999999985</v>
      </c>
      <c r="L124">
        <v>187.071</v>
      </c>
      <c r="M124">
        <v>55.5</v>
      </c>
      <c r="N124" s="5">
        <v>55</v>
      </c>
      <c r="O124">
        <f t="shared" si="5"/>
        <v>0.5</v>
      </c>
      <c r="P124">
        <f t="shared" si="6"/>
        <v>0.4789999999999992</v>
      </c>
      <c r="U124" s="3"/>
    </row>
    <row r="125" spans="1:21" x14ac:dyDescent="0.2">
      <c r="A125">
        <v>193.62799999999999</v>
      </c>
      <c r="B125">
        <v>57</v>
      </c>
      <c r="C125">
        <v>55</v>
      </c>
      <c r="D125">
        <f t="shared" si="4"/>
        <v>2</v>
      </c>
      <c r="E125">
        <f t="shared" si="7"/>
        <v>1.9618499999999877</v>
      </c>
      <c r="L125">
        <v>188.036</v>
      </c>
      <c r="M125">
        <v>55.5</v>
      </c>
      <c r="N125" s="5">
        <v>55</v>
      </c>
      <c r="O125">
        <f t="shared" si="5"/>
        <v>0.5</v>
      </c>
      <c r="P125">
        <f t="shared" si="6"/>
        <v>0.48250000000000171</v>
      </c>
      <c r="U125" s="3"/>
    </row>
    <row r="126" spans="1:21" x14ac:dyDescent="0.2">
      <c r="A126">
        <v>194.59</v>
      </c>
      <c r="B126">
        <v>56.9</v>
      </c>
      <c r="C126">
        <v>55</v>
      </c>
      <c r="D126">
        <f t="shared" si="4"/>
        <v>1.8999999999999986</v>
      </c>
      <c r="E126">
        <f t="shared" si="7"/>
        <v>1.8759000000000334</v>
      </c>
      <c r="L126">
        <v>188.99299999999999</v>
      </c>
      <c r="M126">
        <v>55.5</v>
      </c>
      <c r="N126" s="5">
        <v>55</v>
      </c>
      <c r="O126">
        <f t="shared" si="5"/>
        <v>0.5</v>
      </c>
      <c r="P126">
        <f t="shared" si="6"/>
        <v>0.47849999999999682</v>
      </c>
      <c r="U126" s="3"/>
    </row>
    <row r="127" spans="1:21" x14ac:dyDescent="0.2">
      <c r="A127">
        <v>195.55500000000001</v>
      </c>
      <c r="B127">
        <v>56.8</v>
      </c>
      <c r="C127">
        <v>55</v>
      </c>
      <c r="D127">
        <f t="shared" si="4"/>
        <v>1.7999999999999972</v>
      </c>
      <c r="E127">
        <f t="shared" si="7"/>
        <v>1.7852500000000042</v>
      </c>
      <c r="L127">
        <v>189.95</v>
      </c>
      <c r="M127">
        <v>55.4</v>
      </c>
      <c r="N127" s="5">
        <v>55</v>
      </c>
      <c r="O127">
        <f t="shared" si="5"/>
        <v>0.39999999999999858</v>
      </c>
      <c r="P127">
        <f t="shared" si="6"/>
        <v>0.43064999999999648</v>
      </c>
      <c r="U127" s="3"/>
    </row>
    <row r="128" spans="1:21" x14ac:dyDescent="0.2">
      <c r="A128">
        <v>196.50899999999999</v>
      </c>
      <c r="B128">
        <v>56.7</v>
      </c>
      <c r="C128">
        <v>55</v>
      </c>
      <c r="D128">
        <f t="shared" si="4"/>
        <v>1.7000000000000028</v>
      </c>
      <c r="E128">
        <f t="shared" si="7"/>
        <v>1.6694999999999638</v>
      </c>
      <c r="L128">
        <v>190.90700000000001</v>
      </c>
      <c r="M128">
        <v>55.4</v>
      </c>
      <c r="N128" s="5">
        <v>55</v>
      </c>
      <c r="O128">
        <f t="shared" si="5"/>
        <v>0.39999999999999858</v>
      </c>
      <c r="P128">
        <f t="shared" si="6"/>
        <v>0.38280000000000747</v>
      </c>
      <c r="U128" s="3"/>
    </row>
    <row r="129" spans="1:21" x14ac:dyDescent="0.2">
      <c r="A129">
        <v>197.46899999999999</v>
      </c>
      <c r="B129">
        <v>56.7</v>
      </c>
      <c r="C129">
        <v>55</v>
      </c>
      <c r="D129">
        <f t="shared" si="4"/>
        <v>1.7000000000000028</v>
      </c>
      <c r="E129">
        <f t="shared" si="7"/>
        <v>1.6320000000000163</v>
      </c>
      <c r="L129">
        <v>191.86699999999999</v>
      </c>
      <c r="M129">
        <v>55.4</v>
      </c>
      <c r="N129" s="5">
        <v>55</v>
      </c>
      <c r="O129">
        <f t="shared" si="5"/>
        <v>0.39999999999999858</v>
      </c>
      <c r="P129">
        <f t="shared" si="6"/>
        <v>0.38399999999999046</v>
      </c>
      <c r="U129" s="3"/>
    </row>
    <row r="130" spans="1:21" x14ac:dyDescent="0.2">
      <c r="A130">
        <v>198.43299999999999</v>
      </c>
      <c r="B130">
        <v>56.6</v>
      </c>
      <c r="C130">
        <v>55</v>
      </c>
      <c r="D130">
        <f t="shared" ref="D130:D181" si="8">B130-C130</f>
        <v>1.6000000000000014</v>
      </c>
      <c r="E130">
        <f t="shared" si="7"/>
        <v>1.5905999999999998</v>
      </c>
      <c r="L130">
        <v>192.83199999999999</v>
      </c>
      <c r="M130">
        <v>55.4</v>
      </c>
      <c r="N130" s="5">
        <v>55</v>
      </c>
      <c r="O130">
        <f t="shared" ref="O130:O156" si="9">M130-N130</f>
        <v>0.39999999999999858</v>
      </c>
      <c r="P130">
        <f t="shared" si="6"/>
        <v>0.38600000000000001</v>
      </c>
      <c r="U130" s="3"/>
    </row>
    <row r="131" spans="1:21" x14ac:dyDescent="0.2">
      <c r="A131">
        <v>199.39400000000001</v>
      </c>
      <c r="B131">
        <v>56.6</v>
      </c>
      <c r="C131">
        <v>55</v>
      </c>
      <c r="D131">
        <f t="shared" si="8"/>
        <v>1.6000000000000014</v>
      </c>
      <c r="E131">
        <f t="shared" si="7"/>
        <v>1.5376000000000218</v>
      </c>
      <c r="L131">
        <v>193.78899999999999</v>
      </c>
      <c r="M131">
        <v>55.3</v>
      </c>
      <c r="N131" s="5">
        <v>55</v>
      </c>
      <c r="O131">
        <f t="shared" si="9"/>
        <v>0.29999999999999716</v>
      </c>
      <c r="P131">
        <f t="shared" ref="P131:P155" si="10">(O131+O130)*(L131-L130)/2</f>
        <v>0.33494999999999575</v>
      </c>
      <c r="U131" s="3"/>
    </row>
    <row r="132" spans="1:21" x14ac:dyDescent="0.2">
      <c r="A132">
        <v>200.34800000000001</v>
      </c>
      <c r="B132">
        <v>56.5</v>
      </c>
      <c r="C132">
        <v>55</v>
      </c>
      <c r="D132">
        <f t="shared" si="8"/>
        <v>1.5</v>
      </c>
      <c r="E132">
        <f t="shared" ref="E132:E181" si="11">(D132+D131)*(A132-A131)/2</f>
        <v>1.4787000000000126</v>
      </c>
      <c r="L132">
        <v>194.75</v>
      </c>
      <c r="M132">
        <v>55.3</v>
      </c>
      <c r="N132" s="5">
        <v>55</v>
      </c>
      <c r="O132">
        <f t="shared" si="9"/>
        <v>0.29999999999999716</v>
      </c>
      <c r="P132">
        <f t="shared" si="10"/>
        <v>0.28830000000000111</v>
      </c>
      <c r="U132" s="3"/>
    </row>
    <row r="133" spans="1:21" x14ac:dyDescent="0.2">
      <c r="A133">
        <v>201.30799999999999</v>
      </c>
      <c r="B133">
        <v>56.5</v>
      </c>
      <c r="C133">
        <v>55</v>
      </c>
      <c r="D133">
        <f t="shared" si="8"/>
        <v>1.5</v>
      </c>
      <c r="E133">
        <f t="shared" si="11"/>
        <v>1.4399999999999693</v>
      </c>
      <c r="L133">
        <v>195.71600000000001</v>
      </c>
      <c r="M133">
        <v>55.3</v>
      </c>
      <c r="N133" s="5">
        <v>55</v>
      </c>
      <c r="O133">
        <f t="shared" si="9"/>
        <v>0.29999999999999716</v>
      </c>
      <c r="P133">
        <f t="shared" si="10"/>
        <v>0.28979999999999972</v>
      </c>
      <c r="U133" s="3"/>
    </row>
    <row r="134" spans="1:21" x14ac:dyDescent="0.2">
      <c r="A134">
        <v>202.27199999999999</v>
      </c>
      <c r="B134">
        <v>56.4</v>
      </c>
      <c r="C134">
        <v>55</v>
      </c>
      <c r="D134">
        <f t="shared" si="8"/>
        <v>1.3999999999999986</v>
      </c>
      <c r="E134">
        <f t="shared" si="11"/>
        <v>1.3977999999999973</v>
      </c>
      <c r="L134">
        <v>196.67</v>
      </c>
      <c r="M134">
        <v>55.3</v>
      </c>
      <c r="N134" s="5">
        <v>55</v>
      </c>
      <c r="O134">
        <f t="shared" si="9"/>
        <v>0.29999999999999716</v>
      </c>
      <c r="P134">
        <f t="shared" si="10"/>
        <v>0.28619999999999107</v>
      </c>
      <c r="U134" s="3"/>
    </row>
    <row r="135" spans="1:21" x14ac:dyDescent="0.2">
      <c r="A135">
        <v>203.23500000000001</v>
      </c>
      <c r="B135">
        <v>56.4</v>
      </c>
      <c r="C135">
        <v>55</v>
      </c>
      <c r="D135">
        <f t="shared" si="8"/>
        <v>1.3999999999999986</v>
      </c>
      <c r="E135">
        <f t="shared" si="11"/>
        <v>1.3482000000000298</v>
      </c>
      <c r="L135">
        <v>197.63</v>
      </c>
      <c r="M135">
        <v>55.3</v>
      </c>
      <c r="N135" s="5">
        <v>55</v>
      </c>
      <c r="O135">
        <f t="shared" si="9"/>
        <v>0.29999999999999716</v>
      </c>
      <c r="P135">
        <f t="shared" si="10"/>
        <v>0.28799999999999965</v>
      </c>
      <c r="U135" s="3"/>
    </row>
    <row r="136" spans="1:21" x14ac:dyDescent="0.2">
      <c r="A136">
        <v>204.18899999999999</v>
      </c>
      <c r="B136">
        <v>56.4</v>
      </c>
      <c r="C136">
        <v>55</v>
      </c>
      <c r="D136">
        <f t="shared" si="8"/>
        <v>1.3999999999999986</v>
      </c>
      <c r="E136">
        <f t="shared" si="11"/>
        <v>1.3355999999999697</v>
      </c>
      <c r="L136">
        <v>198.59399999999999</v>
      </c>
      <c r="M136">
        <v>55.3</v>
      </c>
      <c r="N136" s="5">
        <v>55</v>
      </c>
      <c r="O136">
        <f t="shared" si="9"/>
        <v>0.29999999999999716</v>
      </c>
      <c r="P136">
        <f t="shared" si="10"/>
        <v>0.28919999999999685</v>
      </c>
      <c r="U136" s="3"/>
    </row>
    <row r="137" spans="1:21" x14ac:dyDescent="0.2">
      <c r="A137">
        <v>205.14599999999999</v>
      </c>
      <c r="B137">
        <v>56.4</v>
      </c>
      <c r="C137">
        <v>55</v>
      </c>
      <c r="D137">
        <f t="shared" si="8"/>
        <v>1.3999999999999986</v>
      </c>
      <c r="E137">
        <f t="shared" si="11"/>
        <v>1.3397999999999897</v>
      </c>
      <c r="L137">
        <v>199.55500000000001</v>
      </c>
      <c r="M137">
        <v>55.3</v>
      </c>
      <c r="N137" s="5">
        <v>55</v>
      </c>
      <c r="O137">
        <f t="shared" si="9"/>
        <v>0.29999999999999716</v>
      </c>
      <c r="P137">
        <f t="shared" si="10"/>
        <v>0.28830000000000111</v>
      </c>
      <c r="U137" s="3"/>
    </row>
    <row r="138" spans="1:21" x14ac:dyDescent="0.2">
      <c r="A138">
        <v>206.113</v>
      </c>
      <c r="B138">
        <v>56.3</v>
      </c>
      <c r="C138">
        <v>55</v>
      </c>
      <c r="D138">
        <f t="shared" si="8"/>
        <v>1.2999999999999972</v>
      </c>
      <c r="E138">
        <f t="shared" si="11"/>
        <v>1.3054500000000155</v>
      </c>
      <c r="L138">
        <v>200.50899999999999</v>
      </c>
      <c r="M138">
        <v>55.2</v>
      </c>
      <c r="N138" s="5">
        <v>55</v>
      </c>
      <c r="O138">
        <f t="shared" si="9"/>
        <v>0.20000000000000284</v>
      </c>
      <c r="P138">
        <f t="shared" si="10"/>
        <v>0.23849999999999483</v>
      </c>
      <c r="U138" s="3"/>
    </row>
    <row r="139" spans="1:21" x14ac:dyDescent="0.2">
      <c r="A139">
        <v>207.071</v>
      </c>
      <c r="B139">
        <v>56.3</v>
      </c>
      <c r="C139">
        <v>55</v>
      </c>
      <c r="D139">
        <f t="shared" si="8"/>
        <v>1.2999999999999972</v>
      </c>
      <c r="E139">
        <f t="shared" si="11"/>
        <v>1.2453999999999952</v>
      </c>
      <c r="L139">
        <v>201.46899999999999</v>
      </c>
      <c r="M139">
        <v>55.2</v>
      </c>
      <c r="N139" s="5">
        <v>55</v>
      </c>
      <c r="O139">
        <f t="shared" si="9"/>
        <v>0.20000000000000284</v>
      </c>
      <c r="P139">
        <f t="shared" si="10"/>
        <v>0.19200000000000433</v>
      </c>
      <c r="U139" s="3"/>
    </row>
    <row r="140" spans="1:21" x14ac:dyDescent="0.2">
      <c r="A140">
        <v>208.02799999999999</v>
      </c>
      <c r="B140">
        <v>56.3</v>
      </c>
      <c r="C140">
        <v>55</v>
      </c>
      <c r="D140">
        <f t="shared" si="8"/>
        <v>1.2999999999999972</v>
      </c>
      <c r="E140">
        <f t="shared" si="11"/>
        <v>1.2440999999999891</v>
      </c>
      <c r="L140">
        <v>202.43299999999999</v>
      </c>
      <c r="M140">
        <v>55.2</v>
      </c>
      <c r="N140" s="5">
        <v>55</v>
      </c>
      <c r="O140">
        <f t="shared" si="9"/>
        <v>0.20000000000000284</v>
      </c>
      <c r="P140">
        <f t="shared" si="10"/>
        <v>0.19280000000000247</v>
      </c>
      <c r="U140" s="3"/>
    </row>
    <row r="141" spans="1:21" x14ac:dyDescent="0.2">
      <c r="A141">
        <v>208.995</v>
      </c>
      <c r="B141">
        <v>56.3</v>
      </c>
      <c r="C141">
        <v>55</v>
      </c>
      <c r="D141">
        <f t="shared" si="8"/>
        <v>1.2999999999999972</v>
      </c>
      <c r="E141">
        <f t="shared" si="11"/>
        <v>1.2571000000000141</v>
      </c>
      <c r="L141">
        <v>203.39599999999999</v>
      </c>
      <c r="M141">
        <v>55.2</v>
      </c>
      <c r="N141" s="5">
        <v>55</v>
      </c>
      <c r="O141">
        <f t="shared" si="9"/>
        <v>0.20000000000000284</v>
      </c>
      <c r="P141">
        <f t="shared" si="10"/>
        <v>0.19260000000000152</v>
      </c>
      <c r="U141" s="3"/>
    </row>
    <row r="142" spans="1:21" x14ac:dyDescent="0.2">
      <c r="A142">
        <v>209.953</v>
      </c>
      <c r="B142">
        <v>56.2</v>
      </c>
      <c r="C142">
        <v>55</v>
      </c>
      <c r="D142">
        <f t="shared" si="8"/>
        <v>1.2000000000000028</v>
      </c>
      <c r="E142">
        <f t="shared" si="11"/>
        <v>1.197499999999998</v>
      </c>
      <c r="L142">
        <v>204.35</v>
      </c>
      <c r="M142">
        <v>55.2</v>
      </c>
      <c r="N142" s="5">
        <v>55</v>
      </c>
      <c r="O142">
        <f t="shared" si="9"/>
        <v>0.20000000000000284</v>
      </c>
      <c r="P142">
        <f t="shared" si="10"/>
        <v>0.19080000000000424</v>
      </c>
      <c r="U142" s="3"/>
    </row>
    <row r="143" spans="1:21" x14ac:dyDescent="0.2">
      <c r="A143">
        <v>210.91</v>
      </c>
      <c r="B143">
        <v>56.2</v>
      </c>
      <c r="C143">
        <v>55</v>
      </c>
      <c r="D143">
        <f t="shared" si="8"/>
        <v>1.2000000000000028</v>
      </c>
      <c r="E143">
        <f t="shared" si="11"/>
        <v>1.148399999999995</v>
      </c>
      <c r="L143">
        <v>205.30699999999999</v>
      </c>
      <c r="M143">
        <v>55.2</v>
      </c>
      <c r="N143" s="5">
        <v>55</v>
      </c>
      <c r="O143">
        <f t="shared" si="9"/>
        <v>0.20000000000000284</v>
      </c>
      <c r="P143">
        <f t="shared" si="10"/>
        <v>0.19140000000000146</v>
      </c>
      <c r="U143" s="3"/>
    </row>
    <row r="144" spans="1:21" x14ac:dyDescent="0.2">
      <c r="A144">
        <v>211.869</v>
      </c>
      <c r="B144">
        <v>56.2</v>
      </c>
      <c r="C144">
        <v>55</v>
      </c>
      <c r="D144">
        <f t="shared" si="8"/>
        <v>1.2000000000000028</v>
      </c>
      <c r="E144">
        <f t="shared" si="11"/>
        <v>1.1508000000000065</v>
      </c>
      <c r="L144">
        <v>206.274</v>
      </c>
      <c r="M144">
        <v>55.2</v>
      </c>
      <c r="N144" s="5">
        <v>55</v>
      </c>
      <c r="O144">
        <f t="shared" si="9"/>
        <v>0.20000000000000284</v>
      </c>
      <c r="P144">
        <f t="shared" si="10"/>
        <v>0.19340000000000535</v>
      </c>
      <c r="U144" s="3"/>
    </row>
    <row r="145" spans="1:21" x14ac:dyDescent="0.2">
      <c r="A145">
        <v>212.82599999999999</v>
      </c>
      <c r="B145">
        <v>56.2</v>
      </c>
      <c r="C145">
        <v>55</v>
      </c>
      <c r="D145">
        <f t="shared" si="8"/>
        <v>1.2000000000000028</v>
      </c>
      <c r="E145">
        <f t="shared" si="11"/>
        <v>1.148399999999995</v>
      </c>
      <c r="L145">
        <v>207.232</v>
      </c>
      <c r="M145">
        <v>55.2</v>
      </c>
      <c r="N145" s="5">
        <v>55</v>
      </c>
      <c r="O145">
        <f t="shared" si="9"/>
        <v>0.20000000000000284</v>
      </c>
      <c r="P145">
        <f t="shared" si="10"/>
        <v>0.19160000000000241</v>
      </c>
      <c r="U145" s="3"/>
    </row>
    <row r="146" spans="1:21" x14ac:dyDescent="0.2">
      <c r="A146">
        <v>213.78899999999999</v>
      </c>
      <c r="B146">
        <v>56.1</v>
      </c>
      <c r="C146">
        <v>55</v>
      </c>
      <c r="D146">
        <f t="shared" si="8"/>
        <v>1.1000000000000014</v>
      </c>
      <c r="E146">
        <f t="shared" si="11"/>
        <v>1.1074499999999949</v>
      </c>
      <c r="L146">
        <v>208.18899999999999</v>
      </c>
      <c r="M146">
        <v>55.2</v>
      </c>
      <c r="N146" s="5">
        <v>55</v>
      </c>
      <c r="O146">
        <f t="shared" si="9"/>
        <v>0.20000000000000284</v>
      </c>
      <c r="P146">
        <f t="shared" si="10"/>
        <v>0.19140000000000146</v>
      </c>
      <c r="U146" s="3"/>
    </row>
    <row r="147" spans="1:21" x14ac:dyDescent="0.2">
      <c r="A147">
        <v>214.75</v>
      </c>
      <c r="B147">
        <v>56.1</v>
      </c>
      <c r="C147">
        <v>55</v>
      </c>
      <c r="D147">
        <f t="shared" si="8"/>
        <v>1.1000000000000014</v>
      </c>
      <c r="E147">
        <f t="shared" si="11"/>
        <v>1.0571000000000155</v>
      </c>
      <c r="L147">
        <v>209.15600000000001</v>
      </c>
      <c r="M147">
        <v>55.2</v>
      </c>
      <c r="N147" s="5">
        <v>55</v>
      </c>
      <c r="O147">
        <f t="shared" si="9"/>
        <v>0.20000000000000284</v>
      </c>
      <c r="P147">
        <f t="shared" si="10"/>
        <v>0.19340000000000535</v>
      </c>
      <c r="U147" s="3"/>
    </row>
    <row r="148" spans="1:21" x14ac:dyDescent="0.2">
      <c r="A148">
        <v>215.714</v>
      </c>
      <c r="B148">
        <v>56.1</v>
      </c>
      <c r="C148">
        <v>55</v>
      </c>
      <c r="D148">
        <f t="shared" si="8"/>
        <v>1.1000000000000014</v>
      </c>
      <c r="E148">
        <f t="shared" si="11"/>
        <v>1.0603999999999998</v>
      </c>
      <c r="L148">
        <v>210.114</v>
      </c>
      <c r="M148">
        <v>55.1</v>
      </c>
      <c r="N148" s="5">
        <v>55</v>
      </c>
      <c r="O148">
        <f t="shared" si="9"/>
        <v>0.10000000000000142</v>
      </c>
      <c r="P148">
        <f t="shared" si="10"/>
        <v>0.1437000000000018</v>
      </c>
      <c r="U148" s="3"/>
    </row>
    <row r="149" spans="1:21" x14ac:dyDescent="0.2">
      <c r="A149">
        <v>216.67500000000001</v>
      </c>
      <c r="B149">
        <v>56</v>
      </c>
      <c r="C149">
        <v>55</v>
      </c>
      <c r="D149">
        <f t="shared" si="8"/>
        <v>1</v>
      </c>
      <c r="E149">
        <f t="shared" si="11"/>
        <v>1.009050000000014</v>
      </c>
      <c r="L149">
        <v>211.071</v>
      </c>
      <c r="M149">
        <v>55.1</v>
      </c>
      <c r="N149" s="5">
        <v>55</v>
      </c>
      <c r="O149">
        <f t="shared" si="9"/>
        <v>0.10000000000000142</v>
      </c>
      <c r="P149">
        <f t="shared" si="10"/>
        <v>9.5700000000000729E-2</v>
      </c>
      <c r="U149" s="3"/>
    </row>
    <row r="150" spans="1:21" x14ac:dyDescent="0.2">
      <c r="A150">
        <v>217.62899999999999</v>
      </c>
      <c r="B150">
        <v>56</v>
      </c>
      <c r="C150">
        <v>55</v>
      </c>
      <c r="D150">
        <f t="shared" si="8"/>
        <v>1</v>
      </c>
      <c r="E150">
        <f t="shared" si="11"/>
        <v>0.95399999999997931</v>
      </c>
      <c r="L150">
        <v>212.03</v>
      </c>
      <c r="M150">
        <v>55.1</v>
      </c>
      <c r="N150" s="5">
        <v>55</v>
      </c>
      <c r="O150">
        <f t="shared" si="9"/>
        <v>0.10000000000000142</v>
      </c>
      <c r="P150">
        <f t="shared" si="10"/>
        <v>9.5900000000001678E-2</v>
      </c>
      <c r="U150" s="3"/>
    </row>
    <row r="151" spans="1:21" x14ac:dyDescent="0.2">
      <c r="A151">
        <v>218.59200000000001</v>
      </c>
      <c r="B151">
        <v>56</v>
      </c>
      <c r="C151">
        <v>55</v>
      </c>
      <c r="D151">
        <f t="shared" si="8"/>
        <v>1</v>
      </c>
      <c r="E151">
        <f t="shared" si="11"/>
        <v>0.96300000000002228</v>
      </c>
      <c r="L151">
        <v>212.98699999999999</v>
      </c>
      <c r="M151">
        <v>55.1</v>
      </c>
      <c r="N151" s="5">
        <v>55</v>
      </c>
      <c r="O151">
        <f t="shared" si="9"/>
        <v>0.10000000000000142</v>
      </c>
      <c r="P151">
        <f t="shared" si="10"/>
        <v>9.5700000000000729E-2</v>
      </c>
      <c r="U151" s="3"/>
    </row>
    <row r="152" spans="1:21" x14ac:dyDescent="0.2">
      <c r="A152">
        <v>219.547</v>
      </c>
      <c r="B152">
        <v>55.9</v>
      </c>
      <c r="C152">
        <v>55</v>
      </c>
      <c r="D152">
        <f t="shared" si="8"/>
        <v>0.89999999999999858</v>
      </c>
      <c r="E152">
        <f t="shared" si="11"/>
        <v>0.90724999999998424</v>
      </c>
      <c r="L152">
        <v>213.95</v>
      </c>
      <c r="M152">
        <v>55.1</v>
      </c>
      <c r="N152" s="5">
        <v>55</v>
      </c>
      <c r="O152">
        <f t="shared" si="9"/>
        <v>0.10000000000000142</v>
      </c>
      <c r="P152">
        <f t="shared" si="10"/>
        <v>9.630000000000076E-2</v>
      </c>
      <c r="U152" s="3"/>
    </row>
    <row r="153" spans="1:21" x14ac:dyDescent="0.2">
      <c r="A153">
        <v>220.512</v>
      </c>
      <c r="B153">
        <v>55.9</v>
      </c>
      <c r="C153">
        <v>55</v>
      </c>
      <c r="D153">
        <f t="shared" si="8"/>
        <v>0.89999999999999858</v>
      </c>
      <c r="E153">
        <f t="shared" si="11"/>
        <v>0.86850000000000172</v>
      </c>
      <c r="L153">
        <v>214.911</v>
      </c>
      <c r="M153">
        <v>55.1</v>
      </c>
      <c r="N153" s="5">
        <v>55</v>
      </c>
      <c r="O153">
        <f t="shared" si="9"/>
        <v>0.10000000000000142</v>
      </c>
      <c r="P153">
        <f t="shared" si="10"/>
        <v>9.6100000000002642E-2</v>
      </c>
      <c r="U153" s="3"/>
    </row>
    <row r="154" spans="1:21" x14ac:dyDescent="0.2">
      <c r="A154">
        <v>221.46899999999999</v>
      </c>
      <c r="B154">
        <v>55.9</v>
      </c>
      <c r="C154">
        <v>55</v>
      </c>
      <c r="D154">
        <f t="shared" si="8"/>
        <v>0.89999999999999858</v>
      </c>
      <c r="E154">
        <f t="shared" si="11"/>
        <v>0.86129999999999296</v>
      </c>
      <c r="L154">
        <v>215.86799999999999</v>
      </c>
      <c r="M154">
        <v>55.1</v>
      </c>
      <c r="N154" s="5">
        <v>55</v>
      </c>
      <c r="O154">
        <f t="shared" si="9"/>
        <v>0.10000000000000142</v>
      </c>
      <c r="P154">
        <f t="shared" si="10"/>
        <v>9.5700000000000729E-2</v>
      </c>
      <c r="U154" s="3"/>
    </row>
    <row r="155" spans="1:21" x14ac:dyDescent="0.2">
      <c r="A155">
        <v>222.429</v>
      </c>
      <c r="B155">
        <v>55.8</v>
      </c>
      <c r="C155">
        <v>55</v>
      </c>
      <c r="D155">
        <f t="shared" si="8"/>
        <v>0.79999999999999716</v>
      </c>
      <c r="E155">
        <f t="shared" si="11"/>
        <v>0.81600000000000472</v>
      </c>
      <c r="L155">
        <v>216.83600000000001</v>
      </c>
      <c r="M155">
        <v>55.1</v>
      </c>
      <c r="N155" s="5">
        <v>55</v>
      </c>
      <c r="O155">
        <f t="shared" si="9"/>
        <v>0.10000000000000142</v>
      </c>
      <c r="P155">
        <f t="shared" si="10"/>
        <v>9.6800000000003147E-2</v>
      </c>
      <c r="U155" s="3"/>
    </row>
    <row r="156" spans="1:21" x14ac:dyDescent="0.2">
      <c r="A156">
        <v>223.386</v>
      </c>
      <c r="B156">
        <v>55.8</v>
      </c>
      <c r="C156">
        <v>55</v>
      </c>
      <c r="D156">
        <f t="shared" si="8"/>
        <v>0.79999999999999716</v>
      </c>
      <c r="E156">
        <f t="shared" si="11"/>
        <v>0.76559999999999218</v>
      </c>
      <c r="L156">
        <v>217.79</v>
      </c>
      <c r="M156">
        <v>55</v>
      </c>
      <c r="N156" s="5">
        <v>55</v>
      </c>
      <c r="O156">
        <f t="shared" si="9"/>
        <v>0</v>
      </c>
      <c r="P156">
        <f>(O156+O155)*(L156-L155)/2</f>
        <v>4.7699999999999645E-2</v>
      </c>
      <c r="U156" s="3"/>
    </row>
    <row r="157" spans="1:21" x14ac:dyDescent="0.2">
      <c r="A157">
        <v>224.351</v>
      </c>
      <c r="B157">
        <v>55.8</v>
      </c>
      <c r="C157">
        <v>55</v>
      </c>
      <c r="D157">
        <f t="shared" si="8"/>
        <v>0.79999999999999716</v>
      </c>
      <c r="E157">
        <f t="shared" si="11"/>
        <v>0.77200000000000002</v>
      </c>
      <c r="U157" s="3"/>
    </row>
    <row r="158" spans="1:21" x14ac:dyDescent="0.2">
      <c r="A158">
        <v>225.30699999999999</v>
      </c>
      <c r="B158">
        <v>55.7</v>
      </c>
      <c r="C158">
        <v>55</v>
      </c>
      <c r="D158">
        <f t="shared" si="8"/>
        <v>0.70000000000000284</v>
      </c>
      <c r="E158">
        <f t="shared" si="11"/>
        <v>0.71699999999999164</v>
      </c>
      <c r="U158" s="3"/>
    </row>
    <row r="159" spans="1:21" x14ac:dyDescent="0.2">
      <c r="A159">
        <v>226.26599999999999</v>
      </c>
      <c r="B159">
        <v>55.7</v>
      </c>
      <c r="C159">
        <v>55</v>
      </c>
      <c r="D159">
        <f t="shared" si="8"/>
        <v>0.70000000000000284</v>
      </c>
      <c r="E159">
        <f t="shared" si="11"/>
        <v>0.671300000000005</v>
      </c>
      <c r="U159" s="3"/>
    </row>
    <row r="160" spans="1:21" x14ac:dyDescent="0.2">
      <c r="A160">
        <v>227.233</v>
      </c>
      <c r="B160">
        <v>55.6</v>
      </c>
      <c r="C160">
        <v>55</v>
      </c>
      <c r="D160">
        <f t="shared" si="8"/>
        <v>0.60000000000000142</v>
      </c>
      <c r="E160">
        <f t="shared" si="11"/>
        <v>0.62855000000001049</v>
      </c>
      <c r="U160" s="3"/>
    </row>
    <row r="161" spans="1:21" x14ac:dyDescent="0.2">
      <c r="A161">
        <v>228.19499999999999</v>
      </c>
      <c r="B161">
        <v>55.6</v>
      </c>
      <c r="C161">
        <v>55</v>
      </c>
      <c r="D161">
        <f t="shared" si="8"/>
        <v>0.60000000000000142</v>
      </c>
      <c r="E161">
        <f t="shared" si="11"/>
        <v>0.57719999999999483</v>
      </c>
      <c r="U161" s="3"/>
    </row>
    <row r="162" spans="1:21" x14ac:dyDescent="0.2">
      <c r="A162">
        <v>229.14599999999999</v>
      </c>
      <c r="B162">
        <v>55.5</v>
      </c>
      <c r="C162">
        <v>55</v>
      </c>
      <c r="D162">
        <f t="shared" si="8"/>
        <v>0.5</v>
      </c>
      <c r="E162">
        <f t="shared" si="11"/>
        <v>0.52304999999999702</v>
      </c>
      <c r="U162" s="3"/>
    </row>
    <row r="163" spans="1:21" x14ac:dyDescent="0.2">
      <c r="A163">
        <v>230.107</v>
      </c>
      <c r="B163">
        <v>55.5</v>
      </c>
      <c r="C163">
        <v>55</v>
      </c>
      <c r="D163">
        <f t="shared" si="8"/>
        <v>0.5</v>
      </c>
      <c r="E163">
        <f t="shared" si="11"/>
        <v>0.48050000000000637</v>
      </c>
      <c r="U163" s="3"/>
    </row>
    <row r="164" spans="1:21" x14ac:dyDescent="0.2">
      <c r="A164">
        <v>231.07</v>
      </c>
      <c r="B164">
        <v>55.5</v>
      </c>
      <c r="C164">
        <v>55</v>
      </c>
      <c r="D164">
        <f t="shared" si="8"/>
        <v>0.5</v>
      </c>
      <c r="E164">
        <f t="shared" si="11"/>
        <v>0.48149999999999693</v>
      </c>
      <c r="U164" s="3"/>
    </row>
    <row r="165" spans="1:21" x14ac:dyDescent="0.2">
      <c r="A165">
        <v>232.03100000000001</v>
      </c>
      <c r="B165">
        <v>55.4</v>
      </c>
      <c r="C165">
        <v>55</v>
      </c>
      <c r="D165">
        <f t="shared" si="8"/>
        <v>0.39999999999999858</v>
      </c>
      <c r="E165">
        <f t="shared" si="11"/>
        <v>0.43245000000000505</v>
      </c>
      <c r="U165" s="3"/>
    </row>
    <row r="166" spans="1:21" x14ac:dyDescent="0.2">
      <c r="A166">
        <v>232.995</v>
      </c>
      <c r="B166">
        <v>55.4</v>
      </c>
      <c r="C166">
        <v>55</v>
      </c>
      <c r="D166">
        <f t="shared" si="8"/>
        <v>0.39999999999999858</v>
      </c>
      <c r="E166">
        <f t="shared" si="11"/>
        <v>0.38559999999999811</v>
      </c>
      <c r="U166" s="3"/>
    </row>
    <row r="167" spans="1:21" x14ac:dyDescent="0.2">
      <c r="A167">
        <v>233.946</v>
      </c>
      <c r="B167">
        <v>55.3</v>
      </c>
      <c r="C167">
        <v>55</v>
      </c>
      <c r="D167">
        <f t="shared" si="8"/>
        <v>0.29999999999999716</v>
      </c>
      <c r="E167">
        <f t="shared" si="11"/>
        <v>0.33284999999999565</v>
      </c>
      <c r="U167" s="3"/>
    </row>
    <row r="168" spans="1:21" x14ac:dyDescent="0.2">
      <c r="A168">
        <v>234.90899999999999</v>
      </c>
      <c r="B168">
        <v>55.3</v>
      </c>
      <c r="C168">
        <v>55</v>
      </c>
      <c r="D168">
        <f t="shared" si="8"/>
        <v>0.29999999999999716</v>
      </c>
      <c r="E168">
        <f t="shared" si="11"/>
        <v>0.28889999999999544</v>
      </c>
      <c r="U168" s="3"/>
    </row>
    <row r="169" spans="1:21" x14ac:dyDescent="0.2">
      <c r="A169">
        <v>235.87</v>
      </c>
      <c r="B169">
        <v>55.3</v>
      </c>
      <c r="C169">
        <v>55</v>
      </c>
      <c r="D169" s="3">
        <f t="shared" si="8"/>
        <v>0.29999999999999716</v>
      </c>
      <c r="E169" s="3">
        <f t="shared" si="11"/>
        <v>0.28830000000000111</v>
      </c>
      <c r="U169" s="3"/>
    </row>
    <row r="170" spans="1:21" x14ac:dyDescent="0.2">
      <c r="A170">
        <v>236.828</v>
      </c>
      <c r="B170">
        <v>55.3</v>
      </c>
      <c r="C170">
        <v>55</v>
      </c>
      <c r="D170">
        <f t="shared" si="8"/>
        <v>0.29999999999999716</v>
      </c>
      <c r="E170">
        <f t="shared" si="11"/>
        <v>0.28739999999999682</v>
      </c>
      <c r="U170" s="3"/>
    </row>
    <row r="171" spans="1:21" x14ac:dyDescent="0.2">
      <c r="A171">
        <v>237.79300000000001</v>
      </c>
      <c r="B171">
        <v>55.2</v>
      </c>
      <c r="C171">
        <v>55</v>
      </c>
      <c r="D171">
        <f t="shared" si="8"/>
        <v>0.20000000000000284</v>
      </c>
      <c r="E171">
        <f t="shared" si="11"/>
        <v>0.24125000000000085</v>
      </c>
      <c r="U171" s="3"/>
    </row>
    <row r="172" spans="1:21" x14ac:dyDescent="0.2">
      <c r="A172">
        <v>238.751</v>
      </c>
      <c r="B172">
        <v>55.2</v>
      </c>
      <c r="C172">
        <v>55</v>
      </c>
      <c r="D172">
        <f t="shared" si="8"/>
        <v>0.20000000000000284</v>
      </c>
      <c r="E172">
        <f t="shared" si="11"/>
        <v>0.19160000000000241</v>
      </c>
      <c r="U172" s="3"/>
    </row>
    <row r="173" spans="1:21" x14ac:dyDescent="0.2">
      <c r="A173">
        <v>239.708</v>
      </c>
      <c r="B173">
        <v>55.2</v>
      </c>
      <c r="C173">
        <v>55</v>
      </c>
      <c r="D173">
        <f t="shared" si="8"/>
        <v>0.20000000000000284</v>
      </c>
      <c r="E173">
        <f t="shared" si="11"/>
        <v>0.19140000000000146</v>
      </c>
      <c r="U173" s="3"/>
    </row>
    <row r="174" spans="1:21" x14ac:dyDescent="0.2">
      <c r="A174">
        <v>240.67500000000001</v>
      </c>
      <c r="B174">
        <v>55.2</v>
      </c>
      <c r="C174">
        <v>55</v>
      </c>
      <c r="D174">
        <f t="shared" si="8"/>
        <v>0.20000000000000284</v>
      </c>
      <c r="E174">
        <f t="shared" si="11"/>
        <v>0.19340000000000535</v>
      </c>
      <c r="U174" s="3"/>
    </row>
    <row r="175" spans="1:21" x14ac:dyDescent="0.2">
      <c r="A175">
        <v>241.63300000000001</v>
      </c>
      <c r="B175">
        <v>55.1</v>
      </c>
      <c r="C175">
        <v>55</v>
      </c>
      <c r="D175">
        <f t="shared" si="8"/>
        <v>0.10000000000000142</v>
      </c>
      <c r="E175">
        <f t="shared" si="11"/>
        <v>0.1437000000000018</v>
      </c>
      <c r="U175" s="3"/>
    </row>
    <row r="176" spans="1:21" x14ac:dyDescent="0.2">
      <c r="A176">
        <v>242.59299999999999</v>
      </c>
      <c r="B176">
        <v>55.1</v>
      </c>
      <c r="C176">
        <v>55</v>
      </c>
      <c r="D176">
        <f t="shared" si="8"/>
        <v>0.10000000000000142</v>
      </c>
      <c r="E176">
        <f t="shared" si="11"/>
        <v>9.5999999999999322E-2</v>
      </c>
      <c r="U176" s="3"/>
    </row>
    <row r="177" spans="1:21" x14ac:dyDescent="0.2">
      <c r="A177">
        <v>243.547</v>
      </c>
      <c r="B177">
        <v>55.1</v>
      </c>
      <c r="C177">
        <v>55</v>
      </c>
      <c r="D177">
        <f t="shared" si="8"/>
        <v>0.10000000000000142</v>
      </c>
      <c r="E177">
        <f t="shared" si="11"/>
        <v>9.5400000000002122E-2</v>
      </c>
      <c r="U177" s="3"/>
    </row>
    <row r="178" spans="1:21" x14ac:dyDescent="0.2">
      <c r="A178">
        <v>244.50700000000001</v>
      </c>
      <c r="B178">
        <v>55.1</v>
      </c>
      <c r="C178">
        <v>55</v>
      </c>
      <c r="D178">
        <f t="shared" si="8"/>
        <v>0.10000000000000142</v>
      </c>
      <c r="E178">
        <f t="shared" si="11"/>
        <v>9.6000000000002167E-2</v>
      </c>
      <c r="U178" s="3"/>
    </row>
    <row r="179" spans="1:21" x14ac:dyDescent="0.2">
      <c r="A179">
        <v>245.47200000000001</v>
      </c>
      <c r="B179">
        <v>55.1</v>
      </c>
      <c r="C179">
        <v>55</v>
      </c>
      <c r="D179">
        <f t="shared" si="8"/>
        <v>0.10000000000000142</v>
      </c>
      <c r="E179">
        <f t="shared" si="11"/>
        <v>9.6500000000001709E-2</v>
      </c>
      <c r="U179" s="3"/>
    </row>
    <row r="180" spans="1:21" x14ac:dyDescent="0.2">
      <c r="A180">
        <v>246.429</v>
      </c>
      <c r="B180">
        <v>55.1</v>
      </c>
      <c r="C180">
        <v>55</v>
      </c>
      <c r="D180">
        <f t="shared" si="8"/>
        <v>0.10000000000000142</v>
      </c>
      <c r="E180">
        <f t="shared" si="11"/>
        <v>9.5700000000000729E-2</v>
      </c>
      <c r="U180" s="3"/>
    </row>
    <row r="181" spans="1:21" x14ac:dyDescent="0.2">
      <c r="A181">
        <v>247.387</v>
      </c>
      <c r="B181">
        <v>55</v>
      </c>
      <c r="C181">
        <v>55</v>
      </c>
      <c r="D181">
        <f t="shared" si="8"/>
        <v>0</v>
      </c>
      <c r="E181">
        <f t="shared" si="11"/>
        <v>4.7900000000000602E-2</v>
      </c>
      <c r="U181" s="3"/>
    </row>
    <row r="182" spans="1:21" x14ac:dyDescent="0.2">
      <c r="U182" s="3"/>
    </row>
    <row r="183" spans="1:21" x14ac:dyDescent="0.2">
      <c r="U183" s="3"/>
    </row>
    <row r="184" spans="1:21" x14ac:dyDescent="0.2">
      <c r="U184" s="3"/>
    </row>
    <row r="185" spans="1:21" x14ac:dyDescent="0.2">
      <c r="U185" s="3"/>
    </row>
    <row r="186" spans="1:21" x14ac:dyDescent="0.2">
      <c r="U186" s="3"/>
    </row>
    <row r="187" spans="1:21" x14ac:dyDescent="0.2">
      <c r="U187" s="3"/>
    </row>
    <row r="188" spans="1:21" x14ac:dyDescent="0.2">
      <c r="U188" s="3"/>
    </row>
    <row r="189" spans="1:21" x14ac:dyDescent="0.2">
      <c r="U189" s="3"/>
    </row>
    <row r="190" spans="1:21" x14ac:dyDescent="0.2">
      <c r="U190" s="3"/>
    </row>
    <row r="191" spans="1:21" x14ac:dyDescent="0.2">
      <c r="U191" s="3"/>
    </row>
    <row r="192" spans="1:21" x14ac:dyDescent="0.2">
      <c r="U192" s="3"/>
    </row>
    <row r="193" spans="21:21" x14ac:dyDescent="0.2">
      <c r="U193" s="3"/>
    </row>
    <row r="194" spans="21:21" x14ac:dyDescent="0.2">
      <c r="U194" s="3"/>
    </row>
    <row r="195" spans="21:21" x14ac:dyDescent="0.2">
      <c r="U195" s="3"/>
    </row>
    <row r="196" spans="21:21" x14ac:dyDescent="0.2">
      <c r="U196" s="3"/>
    </row>
    <row r="197" spans="21:21" x14ac:dyDescent="0.2">
      <c r="U197" s="3"/>
    </row>
    <row r="198" spans="21:21" x14ac:dyDescent="0.2">
      <c r="U198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"/>
  <sheetViews>
    <sheetView workbookViewId="0">
      <selection activeCell="C7" sqref="C7"/>
    </sheetView>
  </sheetViews>
  <sheetFormatPr defaultRowHeight="12.75" x14ac:dyDescent="0.2"/>
  <cols>
    <col min="9" max="9" width="10.140625" bestFit="1" customWidth="1"/>
    <col min="14" max="14" width="12.42578125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102.348</v>
      </c>
      <c r="B2">
        <v>49.7</v>
      </c>
      <c r="C2">
        <f>I7</f>
        <v>49.7</v>
      </c>
      <c r="D2">
        <f t="shared" ref="D2:D65" si="0">B2-C2</f>
        <v>0</v>
      </c>
      <c r="E2">
        <v>0</v>
      </c>
      <c r="H2" t="s">
        <v>12</v>
      </c>
      <c r="I2" t="s">
        <v>13</v>
      </c>
      <c r="L2">
        <v>104.30800000000001</v>
      </c>
      <c r="M2">
        <v>50</v>
      </c>
      <c r="N2">
        <f>T7</f>
        <v>50</v>
      </c>
      <c r="O2">
        <f t="shared" ref="O2:O65" si="1">M2-N2</f>
        <v>0</v>
      </c>
      <c r="P2">
        <v>0</v>
      </c>
      <c r="S2" t="s">
        <v>12</v>
      </c>
      <c r="T2" t="s">
        <v>13</v>
      </c>
      <c r="U2" s="3"/>
    </row>
    <row r="3" spans="1:21" x14ac:dyDescent="0.2">
      <c r="A3">
        <v>103.309</v>
      </c>
      <c r="B3">
        <v>50</v>
      </c>
      <c r="C3">
        <f>C2+(A3-A2)*($C$148-$C$2)/($A$148-$A$2)</f>
        <v>49.700685630301862</v>
      </c>
      <c r="D3">
        <f>B3-C3</f>
        <v>0.29931436969813774</v>
      </c>
      <c r="E3">
        <f t="shared" ref="E3:E67" si="2">(D3+D2)*(A3-A2)/2</f>
        <v>0.14382055463995497</v>
      </c>
      <c r="H3" t="s">
        <v>10</v>
      </c>
      <c r="I3" s="2">
        <v>42895</v>
      </c>
      <c r="L3">
        <v>105.267</v>
      </c>
      <c r="M3">
        <v>50.4</v>
      </c>
      <c r="N3" s="5">
        <v>50</v>
      </c>
      <c r="O3">
        <f t="shared" si="1"/>
        <v>0.39999999999999858</v>
      </c>
      <c r="P3">
        <f t="shared" ref="P3:P66" si="3">(O3+O2)*(L3-L2)/2</f>
        <v>0.19179999999999711</v>
      </c>
      <c r="S3" t="s">
        <v>10</v>
      </c>
      <c r="T3" s="2">
        <v>42895</v>
      </c>
      <c r="U3" s="3"/>
    </row>
    <row r="4" spans="1:21" x14ac:dyDescent="0.2">
      <c r="A4">
        <v>104.273</v>
      </c>
      <c r="B4">
        <v>50.3</v>
      </c>
      <c r="C4">
        <f>C3+(A4-A3)*($C$148-$C$2)/($A$148-$A$2)</f>
        <v>49.701373400968869</v>
      </c>
      <c r="D4">
        <f>B4-C4</f>
        <v>0.59862659903112814</v>
      </c>
      <c r="E4">
        <f t="shared" si="2"/>
        <v>0.43280754692750556</v>
      </c>
      <c r="H4" t="s">
        <v>11</v>
      </c>
      <c r="I4" s="4">
        <v>0.80555555555555547</v>
      </c>
      <c r="L4">
        <v>106.233</v>
      </c>
      <c r="M4">
        <v>50.8</v>
      </c>
      <c r="N4" s="5">
        <v>50</v>
      </c>
      <c r="O4">
        <f t="shared" si="1"/>
        <v>0.79999999999999716</v>
      </c>
      <c r="P4">
        <f t="shared" si="3"/>
        <v>0.57960000000000289</v>
      </c>
      <c r="S4" t="s">
        <v>11</v>
      </c>
      <c r="T4" s="4">
        <v>0.81944444444444453</v>
      </c>
      <c r="U4" s="3"/>
    </row>
    <row r="5" spans="1:21" x14ac:dyDescent="0.2">
      <c r="A5">
        <v>105.235</v>
      </c>
      <c r="B5">
        <v>50.6</v>
      </c>
      <c r="C5">
        <f t="shared" ref="C5:C67" si="4">C4+(A5-A4)*($C$148-$C$2)/($A$148-$A$2)</f>
        <v>49.70205974472578</v>
      </c>
      <c r="D5">
        <f t="shared" si="0"/>
        <v>0.8979402552742215</v>
      </c>
      <c r="E5">
        <f t="shared" si="2"/>
        <v>0.71984865692087563</v>
      </c>
      <c r="H5" t="s">
        <v>4</v>
      </c>
      <c r="I5">
        <v>40</v>
      </c>
      <c r="J5" t="s">
        <v>5</v>
      </c>
      <c r="L5">
        <v>107.19199999999999</v>
      </c>
      <c r="M5">
        <v>51</v>
      </c>
      <c r="N5" s="5">
        <v>50</v>
      </c>
      <c r="O5">
        <f t="shared" si="1"/>
        <v>1</v>
      </c>
      <c r="P5">
        <f t="shared" si="3"/>
        <v>0.86309999999998877</v>
      </c>
      <c r="S5" t="s">
        <v>4</v>
      </c>
      <c r="T5">
        <v>40</v>
      </c>
      <c r="U5" s="3" t="s">
        <v>5</v>
      </c>
    </row>
    <row r="6" spans="1:21" x14ac:dyDescent="0.2">
      <c r="A6">
        <v>106.188</v>
      </c>
      <c r="B6">
        <v>53</v>
      </c>
      <c r="C6">
        <f t="shared" si="4"/>
        <v>49.702739667387256</v>
      </c>
      <c r="D6">
        <f t="shared" si="0"/>
        <v>3.2972603326127441</v>
      </c>
      <c r="E6">
        <f t="shared" si="2"/>
        <v>1.9990130801281454</v>
      </c>
      <c r="H6" t="s">
        <v>6</v>
      </c>
      <c r="I6">
        <v>100.6</v>
      </c>
      <c r="J6" t="s">
        <v>7</v>
      </c>
      <c r="L6">
        <v>108.149</v>
      </c>
      <c r="M6">
        <v>51.6</v>
      </c>
      <c r="N6" s="5">
        <v>50</v>
      </c>
      <c r="O6">
        <f t="shared" si="1"/>
        <v>1.6000000000000014</v>
      </c>
      <c r="P6">
        <f t="shared" si="3"/>
        <v>1.2441000000000109</v>
      </c>
      <c r="S6" t="s">
        <v>6</v>
      </c>
      <c r="T6">
        <v>102.5</v>
      </c>
      <c r="U6" s="3" t="s">
        <v>7</v>
      </c>
    </row>
    <row r="7" spans="1:21" x14ac:dyDescent="0.2">
      <c r="A7">
        <v>107.15</v>
      </c>
      <c r="B7">
        <v>53</v>
      </c>
      <c r="C7">
        <f>C6+(A7-A6)*($C$148-$C$2)/($A$148-$A$2)</f>
        <v>49.703426011144167</v>
      </c>
      <c r="D7">
        <f t="shared" si="0"/>
        <v>3.2965739888558332</v>
      </c>
      <c r="E7">
        <f t="shared" si="2"/>
        <v>3.1716343086263965</v>
      </c>
      <c r="H7" t="s">
        <v>14</v>
      </c>
      <c r="I7">
        <v>49.7</v>
      </c>
      <c r="J7" t="s">
        <v>8</v>
      </c>
      <c r="L7">
        <v>109.11499999999999</v>
      </c>
      <c r="M7">
        <v>52</v>
      </c>
      <c r="N7" s="5">
        <v>50</v>
      </c>
      <c r="O7">
        <f t="shared" si="1"/>
        <v>2</v>
      </c>
      <c r="P7">
        <f t="shared" si="3"/>
        <v>1.7387999999999899</v>
      </c>
      <c r="S7" t="s">
        <v>14</v>
      </c>
      <c r="T7">
        <v>50</v>
      </c>
      <c r="U7" t="s">
        <v>8</v>
      </c>
    </row>
    <row r="8" spans="1:21" x14ac:dyDescent="0.2">
      <c r="A8">
        <v>108.114</v>
      </c>
      <c r="B8">
        <v>53.1</v>
      </c>
      <c r="C8">
        <f>C7+(A8-A7)*($C$148-$C$2)/($A$148-$A$2)</f>
        <v>49.704113781811174</v>
      </c>
      <c r="D8">
        <f t="shared" si="0"/>
        <v>3.3958862181888279</v>
      </c>
      <c r="E8">
        <f t="shared" si="2"/>
        <v>3.2257658197955221</v>
      </c>
      <c r="H8" t="s">
        <v>15</v>
      </c>
      <c r="I8">
        <v>49.8</v>
      </c>
      <c r="J8" t="s">
        <v>8</v>
      </c>
      <c r="L8">
        <v>110.074</v>
      </c>
      <c r="M8">
        <v>54.7</v>
      </c>
      <c r="N8" s="5">
        <v>50</v>
      </c>
      <c r="O8">
        <f t="shared" si="1"/>
        <v>4.7000000000000028</v>
      </c>
      <c r="P8">
        <f t="shared" si="3"/>
        <v>3.212650000000012</v>
      </c>
      <c r="S8" t="s">
        <v>15</v>
      </c>
      <c r="T8">
        <v>50</v>
      </c>
      <c r="U8" t="s">
        <v>8</v>
      </c>
    </row>
    <row r="9" spans="1:21" x14ac:dyDescent="0.2">
      <c r="A9">
        <v>109.072</v>
      </c>
      <c r="B9">
        <v>55.5</v>
      </c>
      <c r="C9">
        <f t="shared" si="4"/>
        <v>49.704797271747893</v>
      </c>
      <c r="D9">
        <f t="shared" si="0"/>
        <v>5.7952027282521072</v>
      </c>
      <c r="E9">
        <f t="shared" si="2"/>
        <v>4.4025316053452004</v>
      </c>
      <c r="L9">
        <v>111.03</v>
      </c>
      <c r="M9">
        <v>54.7</v>
      </c>
      <c r="N9" s="5">
        <v>50</v>
      </c>
      <c r="O9">
        <f t="shared" si="1"/>
        <v>4.7000000000000028</v>
      </c>
      <c r="P9">
        <f t="shared" si="3"/>
        <v>4.4932000000000167</v>
      </c>
      <c r="U9" s="3"/>
    </row>
    <row r="10" spans="1:21" x14ac:dyDescent="0.2">
      <c r="A10">
        <v>110.029</v>
      </c>
      <c r="B10">
        <v>55.5</v>
      </c>
      <c r="C10">
        <f t="shared" si="4"/>
        <v>49.70548004822956</v>
      </c>
      <c r="D10">
        <f t="shared" si="0"/>
        <v>5.7945199517704395</v>
      </c>
      <c r="E10">
        <f t="shared" si="2"/>
        <v>5.5456823023907518</v>
      </c>
      <c r="I10">
        <f>SUM(E$2:E$65536)</f>
        <v>545.41895000000125</v>
      </c>
      <c r="L10">
        <v>111.99</v>
      </c>
      <c r="M10">
        <v>55.2</v>
      </c>
      <c r="N10" s="5">
        <v>50</v>
      </c>
      <c r="O10">
        <f t="shared" si="1"/>
        <v>5.2000000000000028</v>
      </c>
      <c r="P10">
        <f t="shared" si="3"/>
        <v>4.7519999999999714</v>
      </c>
      <c r="T10">
        <f>SUM(P:P)</f>
        <v>588.17465000000027</v>
      </c>
      <c r="U10" s="3"/>
    </row>
    <row r="11" spans="1:21" x14ac:dyDescent="0.2">
      <c r="A11">
        <v>110.995</v>
      </c>
      <c r="B11">
        <v>55.5</v>
      </c>
      <c r="C11">
        <f t="shared" si="4"/>
        <v>49.70616924580667</v>
      </c>
      <c r="D11">
        <f t="shared" si="0"/>
        <v>5.7938307541933298</v>
      </c>
      <c r="E11">
        <f t="shared" si="2"/>
        <v>5.5971733909805481</v>
      </c>
      <c r="H11" t="s">
        <v>9</v>
      </c>
      <c r="I11" s="8">
        <f>I6*10/SUM(E2:E928)</f>
        <v>1.8444536993076563</v>
      </c>
      <c r="J11" t="s">
        <v>18</v>
      </c>
      <c r="L11">
        <v>112.953</v>
      </c>
      <c r="M11">
        <v>55.6</v>
      </c>
      <c r="N11" s="5">
        <v>50</v>
      </c>
      <c r="O11">
        <f t="shared" si="1"/>
        <v>5.6000000000000014</v>
      </c>
      <c r="P11">
        <f t="shared" si="3"/>
        <v>5.2002000000000459</v>
      </c>
      <c r="S11" t="s">
        <v>9</v>
      </c>
      <c r="T11" s="8">
        <f>T6*10/SUM(P3:P918)</f>
        <v>1.7426796615597078</v>
      </c>
      <c r="U11" s="3" t="s">
        <v>18</v>
      </c>
    </row>
    <row r="12" spans="1:21" x14ac:dyDescent="0.2">
      <c r="A12">
        <v>111.95399999999999</v>
      </c>
      <c r="B12">
        <v>55.9</v>
      </c>
      <c r="C12">
        <f t="shared" si="4"/>
        <v>49.706853449198434</v>
      </c>
      <c r="D12">
        <f t="shared" si="0"/>
        <v>6.1931465508015648</v>
      </c>
      <c r="E12">
        <f t="shared" si="2"/>
        <v>5.7477556177449856</v>
      </c>
      <c r="L12">
        <v>113.911</v>
      </c>
      <c r="M12">
        <v>58.5</v>
      </c>
      <c r="N12" s="5">
        <v>50</v>
      </c>
      <c r="O12">
        <f t="shared" si="1"/>
        <v>8.5</v>
      </c>
      <c r="P12">
        <f t="shared" si="3"/>
        <v>6.7538999999999891</v>
      </c>
      <c r="U12" s="3"/>
    </row>
    <row r="13" spans="1:21" x14ac:dyDescent="0.2">
      <c r="A13">
        <v>112.911</v>
      </c>
      <c r="B13">
        <v>56.2</v>
      </c>
      <c r="C13">
        <f t="shared" si="4"/>
        <v>49.707536225680101</v>
      </c>
      <c r="D13">
        <f t="shared" si="0"/>
        <v>6.4924637743199014</v>
      </c>
      <c r="E13">
        <f t="shared" si="2"/>
        <v>6.0700645405706712</v>
      </c>
      <c r="L13">
        <v>114.872</v>
      </c>
      <c r="M13">
        <v>58.5</v>
      </c>
      <c r="N13" s="5">
        <v>50</v>
      </c>
      <c r="O13">
        <f t="shared" si="1"/>
        <v>8.5</v>
      </c>
      <c r="P13">
        <f t="shared" si="3"/>
        <v>8.1684999999999874</v>
      </c>
      <c r="T13" s="6">
        <f>(I11-T11)/I11*100</f>
        <v>5.5178418295970779</v>
      </c>
      <c r="U13" s="3"/>
    </row>
    <row r="14" spans="1:21" x14ac:dyDescent="0.2">
      <c r="A14">
        <v>113.867</v>
      </c>
      <c r="B14">
        <v>58.9</v>
      </c>
      <c r="C14">
        <f t="shared" si="4"/>
        <v>49.708218288706718</v>
      </c>
      <c r="D14">
        <f t="shared" si="0"/>
        <v>9.1917817112932809</v>
      </c>
      <c r="E14">
        <f t="shared" si="2"/>
        <v>7.4970693421231251</v>
      </c>
      <c r="L14">
        <v>115.83499999999999</v>
      </c>
      <c r="M14">
        <v>59</v>
      </c>
      <c r="N14" s="5">
        <v>50</v>
      </c>
      <c r="O14">
        <f t="shared" si="1"/>
        <v>9</v>
      </c>
      <c r="P14">
        <f t="shared" si="3"/>
        <v>8.4262499999999463</v>
      </c>
      <c r="U14" s="3"/>
    </row>
    <row r="15" spans="1:21" x14ac:dyDescent="0.2">
      <c r="A15">
        <v>114.828</v>
      </c>
      <c r="B15">
        <v>59</v>
      </c>
      <c r="C15">
        <f t="shared" si="4"/>
        <v>49.708903919008577</v>
      </c>
      <c r="D15">
        <f t="shared" si="0"/>
        <v>9.2910960809914229</v>
      </c>
      <c r="E15">
        <f t="shared" si="2"/>
        <v>8.8810227791927865</v>
      </c>
      <c r="L15">
        <v>116.78700000000001</v>
      </c>
      <c r="M15">
        <v>59.4</v>
      </c>
      <c r="N15" s="5">
        <v>50</v>
      </c>
      <c r="O15">
        <f t="shared" si="1"/>
        <v>9.3999999999999986</v>
      </c>
      <c r="P15">
        <f t="shared" si="3"/>
        <v>8.7584000000001136</v>
      </c>
      <c r="U15" s="3"/>
    </row>
    <row r="16" spans="1:21" x14ac:dyDescent="0.2">
      <c r="A16">
        <v>115.791</v>
      </c>
      <c r="B16">
        <v>59.4</v>
      </c>
      <c r="C16">
        <f t="shared" si="4"/>
        <v>49.709590976220539</v>
      </c>
      <c r="D16">
        <f t="shared" si="0"/>
        <v>9.6904090237794591</v>
      </c>
      <c r="E16">
        <f t="shared" si="2"/>
        <v>9.139594707947122</v>
      </c>
      <c r="L16">
        <v>117.749</v>
      </c>
      <c r="M16">
        <v>59.7</v>
      </c>
      <c r="N16" s="5">
        <v>50</v>
      </c>
      <c r="O16">
        <f t="shared" si="1"/>
        <v>9.7000000000000028</v>
      </c>
      <c r="P16">
        <f t="shared" si="3"/>
        <v>9.1870999999998961</v>
      </c>
      <c r="U16" s="3"/>
    </row>
    <row r="17" spans="1:21" x14ac:dyDescent="0.2">
      <c r="A17">
        <v>116.747</v>
      </c>
      <c r="B17">
        <v>59.7</v>
      </c>
      <c r="C17">
        <f t="shared" si="4"/>
        <v>49.710273039247156</v>
      </c>
      <c r="D17">
        <f t="shared" si="0"/>
        <v>9.9897269607528472</v>
      </c>
      <c r="E17">
        <f t="shared" si="2"/>
        <v>9.4071050006064727</v>
      </c>
      <c r="L17">
        <v>118.71</v>
      </c>
      <c r="M17">
        <v>62.7</v>
      </c>
      <c r="N17" s="5">
        <v>50</v>
      </c>
      <c r="O17">
        <f t="shared" si="1"/>
        <v>12.700000000000003</v>
      </c>
      <c r="P17">
        <f t="shared" si="3"/>
        <v>10.763199999999987</v>
      </c>
      <c r="U17" s="3"/>
    </row>
    <row r="18" spans="1:21" x14ac:dyDescent="0.2">
      <c r="A18">
        <v>117.711</v>
      </c>
      <c r="B18">
        <v>60</v>
      </c>
      <c r="C18">
        <f t="shared" si="4"/>
        <v>49.710960809914162</v>
      </c>
      <c r="D18">
        <f t="shared" si="0"/>
        <v>10.289039190085838</v>
      </c>
      <c r="E18">
        <f t="shared" si="2"/>
        <v>9.774365284704233</v>
      </c>
      <c r="L18">
        <v>119.66800000000001</v>
      </c>
      <c r="M18">
        <v>62.7</v>
      </c>
      <c r="N18" s="5">
        <v>50</v>
      </c>
      <c r="O18">
        <f t="shared" si="1"/>
        <v>12.700000000000003</v>
      </c>
      <c r="P18">
        <f t="shared" si="3"/>
        <v>12.166600000000162</v>
      </c>
      <c r="U18" s="3"/>
    </row>
    <row r="19" spans="1:21" x14ac:dyDescent="0.2">
      <c r="A19">
        <v>118.666</v>
      </c>
      <c r="B19">
        <v>60.3</v>
      </c>
      <c r="C19">
        <f t="shared" si="4"/>
        <v>49.711642159485734</v>
      </c>
      <c r="D19">
        <f t="shared" si="0"/>
        <v>10.588357840514263</v>
      </c>
      <c r="E19">
        <f t="shared" si="2"/>
        <v>9.9689570821115296</v>
      </c>
      <c r="L19">
        <v>120.633</v>
      </c>
      <c r="M19">
        <v>62.7</v>
      </c>
      <c r="N19" s="5">
        <v>50</v>
      </c>
      <c r="O19">
        <f t="shared" si="1"/>
        <v>12.700000000000003</v>
      </c>
      <c r="P19">
        <f t="shared" si="3"/>
        <v>12.255499999999866</v>
      </c>
      <c r="U19" s="3"/>
    </row>
    <row r="20" spans="1:21" x14ac:dyDescent="0.2">
      <c r="A20">
        <v>119.629</v>
      </c>
      <c r="B20">
        <v>60.7</v>
      </c>
      <c r="C20">
        <f t="shared" si="4"/>
        <v>49.712329216697697</v>
      </c>
      <c r="D20">
        <f t="shared" si="0"/>
        <v>10.987670783302306</v>
      </c>
      <c r="E20">
        <f t="shared" si="2"/>
        <v>10.388857782367765</v>
      </c>
      <c r="L20">
        <v>121.593</v>
      </c>
      <c r="M20">
        <v>62.7</v>
      </c>
      <c r="N20" s="5">
        <v>50</v>
      </c>
      <c r="O20">
        <f t="shared" si="1"/>
        <v>12.700000000000003</v>
      </c>
      <c r="P20">
        <f t="shared" si="3"/>
        <v>12.192000000000103</v>
      </c>
      <c r="U20" s="3"/>
    </row>
    <row r="21" spans="1:21" x14ac:dyDescent="0.2">
      <c r="A21">
        <v>120.593</v>
      </c>
      <c r="B21">
        <v>61.1</v>
      </c>
      <c r="C21">
        <f t="shared" si="4"/>
        <v>49.713016987364703</v>
      </c>
      <c r="D21">
        <f t="shared" si="0"/>
        <v>11.386983012635298</v>
      </c>
      <c r="E21">
        <f t="shared" si="2"/>
        <v>10.784583129641909</v>
      </c>
      <c r="L21">
        <v>122.547</v>
      </c>
      <c r="M21">
        <v>62.7</v>
      </c>
      <c r="N21" s="5">
        <v>50</v>
      </c>
      <c r="O21">
        <f t="shared" si="1"/>
        <v>12.700000000000003</v>
      </c>
      <c r="P21">
        <f t="shared" si="3"/>
        <v>12.11579999999992</v>
      </c>
      <c r="U21" s="3"/>
    </row>
    <row r="22" spans="1:21" x14ac:dyDescent="0.2">
      <c r="A22">
        <v>121.55500000000001</v>
      </c>
      <c r="B22">
        <v>61.3</v>
      </c>
      <c r="C22">
        <f t="shared" si="4"/>
        <v>49.713703331121614</v>
      </c>
      <c r="D22">
        <f t="shared" si="0"/>
        <v>11.586296668878383</v>
      </c>
      <c r="E22">
        <f t="shared" si="2"/>
        <v>11.050147526808118</v>
      </c>
      <c r="L22">
        <v>123.506</v>
      </c>
      <c r="M22">
        <v>62.7</v>
      </c>
      <c r="N22" s="5">
        <v>50</v>
      </c>
      <c r="O22">
        <f t="shared" si="1"/>
        <v>12.700000000000003</v>
      </c>
      <c r="P22">
        <f t="shared" si="3"/>
        <v>12.179300000000044</v>
      </c>
      <c r="U22" s="3"/>
    </row>
    <row r="23" spans="1:21" x14ac:dyDescent="0.2">
      <c r="A23">
        <v>122.506</v>
      </c>
      <c r="B23">
        <v>61.5</v>
      </c>
      <c r="C23">
        <f t="shared" si="4"/>
        <v>49.714381826872987</v>
      </c>
      <c r="D23">
        <f t="shared" si="0"/>
        <v>11.785618173127013</v>
      </c>
      <c r="E23">
        <f t="shared" si="2"/>
        <v>11.113345507373488</v>
      </c>
      <c r="L23">
        <v>124.474</v>
      </c>
      <c r="M23">
        <v>62.7</v>
      </c>
      <c r="N23" s="5">
        <v>50</v>
      </c>
      <c r="O23">
        <f t="shared" si="1"/>
        <v>12.700000000000003</v>
      </c>
      <c r="P23">
        <f t="shared" si="3"/>
        <v>12.293600000000048</v>
      </c>
      <c r="U23" s="3"/>
    </row>
    <row r="24" spans="1:21" x14ac:dyDescent="0.2">
      <c r="A24">
        <v>123.47199999999999</v>
      </c>
      <c r="B24">
        <v>61.7</v>
      </c>
      <c r="C24">
        <f t="shared" si="4"/>
        <v>49.715071024450097</v>
      </c>
      <c r="D24">
        <f t="shared" si="0"/>
        <v>11.984928975549906</v>
      </c>
      <c r="E24">
        <f t="shared" si="2"/>
        <v>11.481174272810881</v>
      </c>
      <c r="L24">
        <v>125.43</v>
      </c>
      <c r="M24">
        <v>62.7</v>
      </c>
      <c r="N24" s="5">
        <v>50</v>
      </c>
      <c r="O24">
        <f t="shared" si="1"/>
        <v>12.700000000000003</v>
      </c>
      <c r="P24">
        <f t="shared" si="3"/>
        <v>12.141200000000042</v>
      </c>
      <c r="U24" s="3"/>
    </row>
    <row r="25" spans="1:21" x14ac:dyDescent="0.2">
      <c r="A25">
        <v>124.428</v>
      </c>
      <c r="B25">
        <v>61.8</v>
      </c>
      <c r="C25">
        <f t="shared" si="4"/>
        <v>49.715753087476713</v>
      </c>
      <c r="D25">
        <f t="shared" si="0"/>
        <v>12.084246912523284</v>
      </c>
      <c r="E25">
        <f t="shared" si="2"/>
        <v>11.505066074499021</v>
      </c>
      <c r="L25">
        <v>126.386</v>
      </c>
      <c r="M25">
        <v>62.7</v>
      </c>
      <c r="N25" s="5">
        <v>50</v>
      </c>
      <c r="O25">
        <f t="shared" si="1"/>
        <v>12.700000000000003</v>
      </c>
      <c r="P25">
        <f t="shared" si="3"/>
        <v>12.141199999999861</v>
      </c>
      <c r="U25" s="3"/>
    </row>
    <row r="26" spans="1:21" x14ac:dyDescent="0.2">
      <c r="A26">
        <v>125.39400000000001</v>
      </c>
      <c r="B26">
        <v>61.8</v>
      </c>
      <c r="C26">
        <f t="shared" si="4"/>
        <v>49.716442285053823</v>
      </c>
      <c r="D26">
        <f t="shared" si="0"/>
        <v>12.083557714946174</v>
      </c>
      <c r="E26">
        <f t="shared" si="2"/>
        <v>11.673049635067848</v>
      </c>
      <c r="L26">
        <v>127.354</v>
      </c>
      <c r="M26">
        <v>62.8</v>
      </c>
      <c r="N26" s="5">
        <v>50</v>
      </c>
      <c r="O26">
        <f t="shared" si="1"/>
        <v>12.799999999999997</v>
      </c>
      <c r="P26">
        <f t="shared" si="3"/>
        <v>12.342000000000045</v>
      </c>
      <c r="U26" s="3"/>
    </row>
    <row r="27" spans="1:21" x14ac:dyDescent="0.2">
      <c r="A27">
        <v>126.352</v>
      </c>
      <c r="B27">
        <v>61.8</v>
      </c>
      <c r="C27">
        <f t="shared" si="4"/>
        <v>49.717125774990542</v>
      </c>
      <c r="D27">
        <f t="shared" si="0"/>
        <v>12.082874225009455</v>
      </c>
      <c r="E27">
        <f t="shared" si="2"/>
        <v>11.575720899238727</v>
      </c>
      <c r="L27">
        <v>128.30600000000001</v>
      </c>
      <c r="M27">
        <v>62.8</v>
      </c>
      <c r="N27" s="5">
        <v>50</v>
      </c>
      <c r="O27">
        <f t="shared" si="1"/>
        <v>12.799999999999997</v>
      </c>
      <c r="P27">
        <f t="shared" si="3"/>
        <v>12.185600000000155</v>
      </c>
      <c r="U27" s="3"/>
    </row>
    <row r="28" spans="1:21" x14ac:dyDescent="0.2">
      <c r="A28">
        <v>127.312</v>
      </c>
      <c r="B28">
        <v>61.9</v>
      </c>
      <c r="C28">
        <f t="shared" si="4"/>
        <v>49.717810691837357</v>
      </c>
      <c r="D28">
        <f t="shared" si="0"/>
        <v>12.182189308162641</v>
      </c>
      <c r="E28">
        <f t="shared" si="2"/>
        <v>11.64723049592253</v>
      </c>
      <c r="L28">
        <v>129.267</v>
      </c>
      <c r="M28">
        <v>62.8</v>
      </c>
      <c r="N28" s="5">
        <v>50</v>
      </c>
      <c r="O28">
        <f t="shared" si="1"/>
        <v>12.799999999999997</v>
      </c>
      <c r="P28">
        <f t="shared" si="3"/>
        <v>12.300799999999796</v>
      </c>
      <c r="U28" s="3"/>
    </row>
    <row r="29" spans="1:21" x14ac:dyDescent="0.2">
      <c r="A29">
        <v>128.268</v>
      </c>
      <c r="B29">
        <v>61.6</v>
      </c>
      <c r="C29">
        <f t="shared" si="4"/>
        <v>49.718492754863973</v>
      </c>
      <c r="D29">
        <f t="shared" si="0"/>
        <v>11.881507245136028</v>
      </c>
      <c r="E29">
        <f t="shared" si="2"/>
        <v>11.5024469524768</v>
      </c>
      <c r="L29">
        <v>130.22800000000001</v>
      </c>
      <c r="M29">
        <v>62.8</v>
      </c>
      <c r="N29" s="5">
        <v>50</v>
      </c>
      <c r="O29">
        <f t="shared" si="1"/>
        <v>12.799999999999997</v>
      </c>
      <c r="P29">
        <f t="shared" si="3"/>
        <v>12.30080000000016</v>
      </c>
      <c r="U29" s="3"/>
    </row>
    <row r="30" spans="1:21" x14ac:dyDescent="0.2">
      <c r="A30">
        <v>129.23400000000001</v>
      </c>
      <c r="B30">
        <v>61.4</v>
      </c>
      <c r="C30">
        <f t="shared" si="4"/>
        <v>49.719181952441083</v>
      </c>
      <c r="D30">
        <f t="shared" si="0"/>
        <v>11.680818047558915</v>
      </c>
      <c r="E30">
        <f t="shared" si="2"/>
        <v>11.380603116371754</v>
      </c>
      <c r="L30">
        <v>131.191</v>
      </c>
      <c r="M30">
        <v>62.5</v>
      </c>
      <c r="N30" s="5">
        <v>50</v>
      </c>
      <c r="O30">
        <f t="shared" si="1"/>
        <v>12.5</v>
      </c>
      <c r="P30">
        <f t="shared" si="3"/>
        <v>12.181949999999921</v>
      </c>
      <c r="U30" s="3"/>
    </row>
    <row r="31" spans="1:21" x14ac:dyDescent="0.2">
      <c r="A31">
        <v>130.19200000000001</v>
      </c>
      <c r="B31">
        <v>61.2</v>
      </c>
      <c r="C31">
        <f t="shared" si="4"/>
        <v>49.719865442377802</v>
      </c>
      <c r="D31">
        <f t="shared" si="0"/>
        <v>11.4801345576222</v>
      </c>
      <c r="E31">
        <f t="shared" si="2"/>
        <v>11.094096297881736</v>
      </c>
      <c r="L31">
        <v>132.15299999999999</v>
      </c>
      <c r="M31">
        <v>62.3</v>
      </c>
      <c r="N31" s="5">
        <v>50</v>
      </c>
      <c r="O31">
        <f t="shared" si="1"/>
        <v>12.299999999999997</v>
      </c>
      <c r="P31">
        <f t="shared" si="3"/>
        <v>11.928799999999864</v>
      </c>
      <c r="U31" s="3"/>
    </row>
    <row r="32" spans="1:21" x14ac:dyDescent="0.2">
      <c r="A32">
        <v>131.149</v>
      </c>
      <c r="B32">
        <v>61</v>
      </c>
      <c r="C32">
        <f t="shared" si="4"/>
        <v>49.72054821885947</v>
      </c>
      <c r="D32">
        <f t="shared" si="0"/>
        <v>11.27945178114053</v>
      </c>
      <c r="E32">
        <f t="shared" si="2"/>
        <v>10.890462063097894</v>
      </c>
      <c r="L32">
        <v>133.10599999999999</v>
      </c>
      <c r="M32">
        <v>62.1</v>
      </c>
      <c r="N32" s="5">
        <v>50</v>
      </c>
      <c r="O32">
        <f t="shared" si="1"/>
        <v>12.100000000000001</v>
      </c>
      <c r="P32">
        <f t="shared" si="3"/>
        <v>11.626600000000035</v>
      </c>
      <c r="U32" s="3"/>
    </row>
    <row r="33" spans="1:21" x14ac:dyDescent="0.2">
      <c r="A33">
        <v>132.10900000000001</v>
      </c>
      <c r="B33">
        <v>60.6</v>
      </c>
      <c r="C33">
        <f t="shared" si="4"/>
        <v>49.721233135706285</v>
      </c>
      <c r="D33">
        <f t="shared" si="0"/>
        <v>10.878766864293716</v>
      </c>
      <c r="E33">
        <f t="shared" si="2"/>
        <v>10.635944949808527</v>
      </c>
      <c r="L33">
        <v>134.06700000000001</v>
      </c>
      <c r="M33">
        <v>61.9</v>
      </c>
      <c r="N33" s="5">
        <v>50</v>
      </c>
      <c r="O33">
        <f t="shared" si="1"/>
        <v>11.899999999999999</v>
      </c>
      <c r="P33">
        <f t="shared" si="3"/>
        <v>11.532000000000153</v>
      </c>
      <c r="U33" s="3"/>
    </row>
    <row r="34" spans="1:21" x14ac:dyDescent="0.2">
      <c r="A34">
        <v>133.072</v>
      </c>
      <c r="B34">
        <v>60.2</v>
      </c>
      <c r="C34">
        <f t="shared" si="4"/>
        <v>49.721920192918247</v>
      </c>
      <c r="D34">
        <f t="shared" si="0"/>
        <v>10.478079807081755</v>
      </c>
      <c r="E34">
        <f t="shared" si="2"/>
        <v>10.283321672267224</v>
      </c>
      <c r="L34">
        <v>135.03</v>
      </c>
      <c r="M34">
        <v>61.4</v>
      </c>
      <c r="N34" s="5">
        <v>50</v>
      </c>
      <c r="O34">
        <f t="shared" si="1"/>
        <v>11.399999999999999</v>
      </c>
      <c r="P34">
        <f t="shared" si="3"/>
        <v>11.218949999999927</v>
      </c>
      <c r="U34" s="3"/>
    </row>
    <row r="35" spans="1:21" x14ac:dyDescent="0.2">
      <c r="A35">
        <v>134.03299999999999</v>
      </c>
      <c r="B35">
        <v>59.9</v>
      </c>
      <c r="C35">
        <f t="shared" si="4"/>
        <v>49.722605823220107</v>
      </c>
      <c r="D35">
        <f t="shared" si="0"/>
        <v>10.177394176779892</v>
      </c>
      <c r="E35">
        <f t="shared" si="2"/>
        <v>9.9249552492453592</v>
      </c>
      <c r="L35">
        <v>135.99199999999999</v>
      </c>
      <c r="M35">
        <v>61</v>
      </c>
      <c r="N35" s="5">
        <v>50</v>
      </c>
      <c r="O35">
        <f t="shared" si="1"/>
        <v>11</v>
      </c>
      <c r="P35">
        <f t="shared" si="3"/>
        <v>10.774399999999877</v>
      </c>
      <c r="U35" s="3"/>
    </row>
    <row r="36" spans="1:21" x14ac:dyDescent="0.2">
      <c r="A36">
        <v>134.98599999999999</v>
      </c>
      <c r="B36">
        <v>59.7</v>
      </c>
      <c r="C36">
        <f t="shared" si="4"/>
        <v>49.723285745881583</v>
      </c>
      <c r="D36">
        <f t="shared" si="0"/>
        <v>9.9767142541184199</v>
      </c>
      <c r="E36">
        <f t="shared" si="2"/>
        <v>9.6034326673230748</v>
      </c>
      <c r="L36">
        <v>136.94900000000001</v>
      </c>
      <c r="M36">
        <v>60.6</v>
      </c>
      <c r="N36" s="5">
        <v>50</v>
      </c>
      <c r="O36">
        <f t="shared" si="1"/>
        <v>10.600000000000001</v>
      </c>
      <c r="P36">
        <f t="shared" si="3"/>
        <v>10.335600000000239</v>
      </c>
      <c r="U36" s="3"/>
    </row>
    <row r="37" spans="1:21" x14ac:dyDescent="0.2">
      <c r="A37">
        <v>135.947</v>
      </c>
      <c r="B37">
        <v>59.2</v>
      </c>
      <c r="C37">
        <f t="shared" si="4"/>
        <v>49.723971376183442</v>
      </c>
      <c r="D37">
        <f t="shared" si="0"/>
        <v>9.4760286238165605</v>
      </c>
      <c r="E37">
        <f t="shared" si="2"/>
        <v>9.3470429528478824</v>
      </c>
      <c r="L37">
        <v>137.91399999999999</v>
      </c>
      <c r="M37">
        <v>60.4</v>
      </c>
      <c r="N37" s="5">
        <v>50</v>
      </c>
      <c r="O37">
        <f t="shared" si="1"/>
        <v>10.399999999999999</v>
      </c>
      <c r="P37">
        <f t="shared" si="3"/>
        <v>10.132499999999737</v>
      </c>
      <c r="U37" s="3"/>
    </row>
    <row r="38" spans="1:21" x14ac:dyDescent="0.2">
      <c r="A38">
        <v>136.91</v>
      </c>
      <c r="B38">
        <v>58.8</v>
      </c>
      <c r="C38">
        <f t="shared" si="4"/>
        <v>49.724658433395405</v>
      </c>
      <c r="D38">
        <f t="shared" si="0"/>
        <v>9.0753415666045925</v>
      </c>
      <c r="E38">
        <f t="shared" si="2"/>
        <v>8.9324847466877291</v>
      </c>
      <c r="L38">
        <v>138.87200000000001</v>
      </c>
      <c r="M38">
        <v>60.1</v>
      </c>
      <c r="N38" s="5">
        <v>50</v>
      </c>
      <c r="O38">
        <f t="shared" si="1"/>
        <v>10.100000000000001</v>
      </c>
      <c r="P38">
        <f t="shared" si="3"/>
        <v>9.819500000000275</v>
      </c>
      <c r="U38" s="3"/>
    </row>
    <row r="39" spans="1:21" x14ac:dyDescent="0.2">
      <c r="A39">
        <v>137.87200000000001</v>
      </c>
      <c r="B39">
        <v>58.5</v>
      </c>
      <c r="C39">
        <f t="shared" si="4"/>
        <v>49.725344777152316</v>
      </c>
      <c r="D39">
        <f t="shared" si="0"/>
        <v>8.7746552228476844</v>
      </c>
      <c r="E39">
        <f t="shared" si="2"/>
        <v>8.5858484557267012</v>
      </c>
      <c r="L39">
        <v>139.82900000000001</v>
      </c>
      <c r="M39">
        <v>59.9</v>
      </c>
      <c r="N39" s="5">
        <v>50</v>
      </c>
      <c r="O39">
        <f t="shared" si="1"/>
        <v>9.8999999999999986</v>
      </c>
      <c r="P39">
        <f t="shared" si="3"/>
        <v>9.5699999999999363</v>
      </c>
      <c r="U39" s="3"/>
    </row>
    <row r="40" spans="1:21" x14ac:dyDescent="0.2">
      <c r="A40">
        <v>138.83500000000001</v>
      </c>
      <c r="B40">
        <v>58.2</v>
      </c>
      <c r="C40">
        <f t="shared" si="4"/>
        <v>49.726031834364278</v>
      </c>
      <c r="D40">
        <f t="shared" si="0"/>
        <v>8.4739681656357249</v>
      </c>
      <c r="E40">
        <f t="shared" si="2"/>
        <v>8.3052121615547083</v>
      </c>
      <c r="L40">
        <v>140.786</v>
      </c>
      <c r="M40">
        <v>59.4</v>
      </c>
      <c r="N40" s="5">
        <v>50</v>
      </c>
      <c r="O40">
        <f t="shared" si="1"/>
        <v>9.3999999999999986</v>
      </c>
      <c r="P40">
        <f t="shared" si="3"/>
        <v>9.2350499999999371</v>
      </c>
      <c r="U40" s="3"/>
    </row>
    <row r="41" spans="1:21" x14ac:dyDescent="0.2">
      <c r="A41">
        <v>139.78700000000001</v>
      </c>
      <c r="B41">
        <v>58</v>
      </c>
      <c r="C41">
        <f t="shared" si="4"/>
        <v>49.726711043570702</v>
      </c>
      <c r="D41">
        <f t="shared" si="0"/>
        <v>8.2732889564292975</v>
      </c>
      <c r="E41">
        <f t="shared" si="2"/>
        <v>7.9716943901029351</v>
      </c>
      <c r="L41">
        <v>141.75299999999999</v>
      </c>
      <c r="M41">
        <v>59</v>
      </c>
      <c r="N41" s="5">
        <v>50</v>
      </c>
      <c r="O41">
        <f t="shared" si="1"/>
        <v>9</v>
      </c>
      <c r="P41">
        <f t="shared" si="3"/>
        <v>8.8963999999998578</v>
      </c>
      <c r="U41" s="3"/>
    </row>
    <row r="42" spans="1:21" x14ac:dyDescent="0.2">
      <c r="A42">
        <v>140.749</v>
      </c>
      <c r="B42">
        <v>57.8</v>
      </c>
      <c r="C42">
        <f t="shared" si="4"/>
        <v>49.727397387327613</v>
      </c>
      <c r="D42">
        <f t="shared" si="0"/>
        <v>8.0726026126723838</v>
      </c>
      <c r="E42">
        <f t="shared" si="2"/>
        <v>7.8623738447378191</v>
      </c>
      <c r="L42">
        <v>142.71100000000001</v>
      </c>
      <c r="M42">
        <v>58.6</v>
      </c>
      <c r="N42" s="5">
        <v>50</v>
      </c>
      <c r="O42">
        <f t="shared" si="1"/>
        <v>8.6000000000000014</v>
      </c>
      <c r="P42">
        <f t="shared" si="3"/>
        <v>8.4304000000002368</v>
      </c>
      <c r="U42" s="3"/>
    </row>
    <row r="43" spans="1:21" x14ac:dyDescent="0.2">
      <c r="A43">
        <v>141.71100000000001</v>
      </c>
      <c r="B43">
        <v>57.7</v>
      </c>
      <c r="C43">
        <f t="shared" si="4"/>
        <v>49.728083731084524</v>
      </c>
      <c r="D43">
        <f t="shared" si="0"/>
        <v>7.9719162689154786</v>
      </c>
      <c r="E43">
        <f t="shared" si="2"/>
        <v>7.7174135820439025</v>
      </c>
      <c r="L43">
        <v>143.66800000000001</v>
      </c>
      <c r="M43">
        <v>58.3</v>
      </c>
      <c r="N43" s="5">
        <v>50</v>
      </c>
      <c r="O43">
        <f t="shared" si="1"/>
        <v>8.2999999999999972</v>
      </c>
      <c r="P43">
        <f t="shared" si="3"/>
        <v>8.0866499999999455</v>
      </c>
      <c r="U43" s="3"/>
    </row>
    <row r="44" spans="1:21" x14ac:dyDescent="0.2">
      <c r="A44">
        <v>142.67400000000001</v>
      </c>
      <c r="B44">
        <v>57.2</v>
      </c>
      <c r="C44">
        <f t="shared" si="4"/>
        <v>49.728770788296487</v>
      </c>
      <c r="D44">
        <f t="shared" si="0"/>
        <v>7.4712292117035162</v>
      </c>
      <c r="E44">
        <f t="shared" si="2"/>
        <v>7.4358745489179983</v>
      </c>
      <c r="L44">
        <v>144.62799999999999</v>
      </c>
      <c r="M44">
        <v>58.1</v>
      </c>
      <c r="N44" s="5">
        <v>50</v>
      </c>
      <c r="O44">
        <f t="shared" si="1"/>
        <v>8.1000000000000014</v>
      </c>
      <c r="P44">
        <f t="shared" si="3"/>
        <v>7.8719999999998311</v>
      </c>
      <c r="U44" s="3"/>
    </row>
    <row r="45" spans="1:21" x14ac:dyDescent="0.2">
      <c r="A45">
        <v>143.626</v>
      </c>
      <c r="B45">
        <v>56.9</v>
      </c>
      <c r="C45">
        <f t="shared" si="4"/>
        <v>49.729449997502911</v>
      </c>
      <c r="D45">
        <f t="shared" si="0"/>
        <v>7.1705500024970874</v>
      </c>
      <c r="E45">
        <f t="shared" si="2"/>
        <v>6.9694869059594744</v>
      </c>
      <c r="L45">
        <v>145.58799999999999</v>
      </c>
      <c r="M45">
        <v>57.9</v>
      </c>
      <c r="N45" s="5">
        <v>50</v>
      </c>
      <c r="O45">
        <f t="shared" si="1"/>
        <v>7.8999999999999986</v>
      </c>
      <c r="P45">
        <f t="shared" si="3"/>
        <v>7.6800000000000637</v>
      </c>
      <c r="U45" s="3"/>
    </row>
    <row r="46" spans="1:21" x14ac:dyDescent="0.2">
      <c r="A46">
        <v>144.59200000000001</v>
      </c>
      <c r="B46">
        <v>56.6</v>
      </c>
      <c r="C46">
        <f t="shared" si="4"/>
        <v>49.730139195080021</v>
      </c>
      <c r="D46">
        <f t="shared" si="0"/>
        <v>6.8698608049199805</v>
      </c>
      <c r="E46">
        <f t="shared" si="2"/>
        <v>6.7815184199825014</v>
      </c>
      <c r="L46">
        <v>146.548</v>
      </c>
      <c r="M46">
        <v>57.4</v>
      </c>
      <c r="N46" s="5">
        <v>50</v>
      </c>
      <c r="O46">
        <f t="shared" si="1"/>
        <v>7.3999999999999986</v>
      </c>
      <c r="P46">
        <f t="shared" si="3"/>
        <v>7.3440000000000598</v>
      </c>
      <c r="U46" s="3"/>
    </row>
    <row r="47" spans="1:21" x14ac:dyDescent="0.2">
      <c r="A47">
        <v>145.55000000000001</v>
      </c>
      <c r="B47">
        <v>56.4</v>
      </c>
      <c r="C47">
        <f t="shared" si="4"/>
        <v>49.73082268501674</v>
      </c>
      <c r="D47">
        <f t="shared" si="0"/>
        <v>6.6691773149832585</v>
      </c>
      <c r="E47">
        <f t="shared" si="2"/>
        <v>6.4851992594336405</v>
      </c>
      <c r="L47">
        <v>147.50899999999999</v>
      </c>
      <c r="M47">
        <v>57.1</v>
      </c>
      <c r="N47" s="5">
        <v>50</v>
      </c>
      <c r="O47">
        <f t="shared" si="1"/>
        <v>7.1000000000000014</v>
      </c>
      <c r="P47">
        <f t="shared" si="3"/>
        <v>6.9672499999998863</v>
      </c>
      <c r="U47" s="3"/>
    </row>
    <row r="48" spans="1:21" x14ac:dyDescent="0.2">
      <c r="A48">
        <v>146.51300000000001</v>
      </c>
      <c r="B48">
        <v>56.2</v>
      </c>
      <c r="C48">
        <f t="shared" si="4"/>
        <v>49.731509742228702</v>
      </c>
      <c r="D48">
        <f t="shared" si="0"/>
        <v>6.4684902577713004</v>
      </c>
      <c r="E48">
        <f t="shared" si="2"/>
        <v>6.32578693628128</v>
      </c>
      <c r="L48">
        <v>148.47200000000001</v>
      </c>
      <c r="M48">
        <v>56.8</v>
      </c>
      <c r="N48" s="5">
        <v>50</v>
      </c>
      <c r="O48">
        <f t="shared" si="1"/>
        <v>6.7999999999999972</v>
      </c>
      <c r="P48">
        <f t="shared" si="3"/>
        <v>6.6928500000001545</v>
      </c>
      <c r="U48" s="3"/>
    </row>
    <row r="49" spans="1:21" x14ac:dyDescent="0.2">
      <c r="A49">
        <v>147.47499999999999</v>
      </c>
      <c r="B49">
        <v>55.8</v>
      </c>
      <c r="C49">
        <f t="shared" si="4"/>
        <v>49.732196085985613</v>
      </c>
      <c r="D49">
        <f t="shared" si="0"/>
        <v>6.0678039140143838</v>
      </c>
      <c r="E49">
        <f t="shared" si="2"/>
        <v>6.0299574966288461</v>
      </c>
      <c r="L49">
        <v>149.434</v>
      </c>
      <c r="M49">
        <v>56.5</v>
      </c>
      <c r="N49" s="5">
        <v>50</v>
      </c>
      <c r="O49">
        <f t="shared" si="1"/>
        <v>6.5</v>
      </c>
      <c r="P49">
        <f t="shared" si="3"/>
        <v>6.3972999999999258</v>
      </c>
      <c r="U49" s="3"/>
    </row>
    <row r="50" spans="1:21" x14ac:dyDescent="0.2">
      <c r="A50">
        <v>148.43299999999999</v>
      </c>
      <c r="B50">
        <v>55.4</v>
      </c>
      <c r="C50">
        <f t="shared" si="4"/>
        <v>49.732879575922333</v>
      </c>
      <c r="D50">
        <f t="shared" si="0"/>
        <v>5.667120424077666</v>
      </c>
      <c r="E50">
        <f t="shared" si="2"/>
        <v>5.6210287579460827</v>
      </c>
      <c r="L50">
        <v>150.387</v>
      </c>
      <c r="M50">
        <v>56.3</v>
      </c>
      <c r="N50" s="5">
        <v>50</v>
      </c>
      <c r="O50">
        <f t="shared" si="1"/>
        <v>6.2999999999999972</v>
      </c>
      <c r="P50">
        <f t="shared" si="3"/>
        <v>6.0992000000000175</v>
      </c>
      <c r="U50" s="3"/>
    </row>
    <row r="51" spans="1:21" x14ac:dyDescent="0.2">
      <c r="A51">
        <v>149.38800000000001</v>
      </c>
      <c r="B51">
        <v>55.2</v>
      </c>
      <c r="C51">
        <f t="shared" si="4"/>
        <v>49.733560925493904</v>
      </c>
      <c r="D51">
        <f t="shared" si="0"/>
        <v>5.4664390745060985</v>
      </c>
      <c r="E51">
        <f t="shared" si="2"/>
        <v>5.3162746605738169</v>
      </c>
      <c r="L51">
        <v>151.34800000000001</v>
      </c>
      <c r="M51">
        <v>56.1</v>
      </c>
      <c r="N51" s="5">
        <v>50</v>
      </c>
      <c r="O51">
        <f t="shared" si="1"/>
        <v>6.1000000000000014</v>
      </c>
      <c r="P51">
        <f t="shared" si="3"/>
        <v>5.9582000000000779</v>
      </c>
      <c r="U51" s="3"/>
    </row>
    <row r="52" spans="1:21" x14ac:dyDescent="0.2">
      <c r="A52">
        <v>150.35400000000001</v>
      </c>
      <c r="B52">
        <v>55</v>
      </c>
      <c r="C52">
        <f t="shared" si="4"/>
        <v>49.734250123071014</v>
      </c>
      <c r="D52">
        <f t="shared" si="0"/>
        <v>5.2657498769289859</v>
      </c>
      <c r="E52">
        <f t="shared" si="2"/>
        <v>5.1836472635431896</v>
      </c>
      <c r="L52">
        <v>152.31100000000001</v>
      </c>
      <c r="M52">
        <v>56</v>
      </c>
      <c r="N52" s="5">
        <v>50</v>
      </c>
      <c r="O52">
        <f t="shared" si="1"/>
        <v>6</v>
      </c>
      <c r="P52">
        <f t="shared" si="3"/>
        <v>5.8261499999999637</v>
      </c>
      <c r="U52" s="3"/>
    </row>
    <row r="53" spans="1:21" x14ac:dyDescent="0.2">
      <c r="A53">
        <v>151.31200000000001</v>
      </c>
      <c r="B53">
        <v>54.9</v>
      </c>
      <c r="C53">
        <f t="shared" si="4"/>
        <v>49.734933613007733</v>
      </c>
      <c r="D53">
        <f t="shared" si="0"/>
        <v>5.1650663869922653</v>
      </c>
      <c r="E53">
        <f t="shared" si="2"/>
        <v>4.9963609904182711</v>
      </c>
      <c r="L53">
        <v>153.27500000000001</v>
      </c>
      <c r="M53">
        <v>55.8</v>
      </c>
      <c r="N53" s="5">
        <v>50</v>
      </c>
      <c r="O53">
        <f t="shared" si="1"/>
        <v>5.7999999999999972</v>
      </c>
      <c r="P53">
        <f t="shared" si="3"/>
        <v>5.6875999999999909</v>
      </c>
      <c r="U53" s="3"/>
    </row>
    <row r="54" spans="1:21" x14ac:dyDescent="0.2">
      <c r="A54">
        <v>152.26900000000001</v>
      </c>
      <c r="B54">
        <v>54.7</v>
      </c>
      <c r="C54">
        <f t="shared" si="4"/>
        <v>49.735616389489401</v>
      </c>
      <c r="D54">
        <f t="shared" si="0"/>
        <v>4.9643836105106018</v>
      </c>
      <c r="E54">
        <f t="shared" si="2"/>
        <v>4.8469418238050901</v>
      </c>
      <c r="L54">
        <v>154.22900000000001</v>
      </c>
      <c r="M54">
        <v>55.4</v>
      </c>
      <c r="N54" s="5">
        <v>50</v>
      </c>
      <c r="O54">
        <f t="shared" si="1"/>
        <v>5.3999999999999986</v>
      </c>
      <c r="P54">
        <f t="shared" si="3"/>
        <v>5.3424000000000413</v>
      </c>
      <c r="U54" s="3"/>
    </row>
    <row r="55" spans="1:21" x14ac:dyDescent="0.2">
      <c r="A55">
        <v>153.226</v>
      </c>
      <c r="B55">
        <v>54.6</v>
      </c>
      <c r="C55">
        <f t="shared" si="4"/>
        <v>49.736299165971069</v>
      </c>
      <c r="D55">
        <f t="shared" si="0"/>
        <v>4.8637008340289327</v>
      </c>
      <c r="E55">
        <f t="shared" si="2"/>
        <v>4.7027384067121361</v>
      </c>
      <c r="L55">
        <v>155.19499999999999</v>
      </c>
      <c r="M55">
        <v>55.1</v>
      </c>
      <c r="N55" s="5">
        <v>50</v>
      </c>
      <c r="O55">
        <f t="shared" si="1"/>
        <v>5.1000000000000014</v>
      </c>
      <c r="P55">
        <f t="shared" si="3"/>
        <v>5.0714999999998938</v>
      </c>
      <c r="U55" s="3"/>
    </row>
    <row r="56" spans="1:21" x14ac:dyDescent="0.2">
      <c r="A56">
        <v>154.19300000000001</v>
      </c>
      <c r="B56">
        <v>54.5</v>
      </c>
      <c r="C56">
        <f t="shared" si="4"/>
        <v>49.736989077003223</v>
      </c>
      <c r="D56">
        <f t="shared" si="0"/>
        <v>4.7630109229967772</v>
      </c>
      <c r="E56">
        <f t="shared" si="2"/>
        <v>4.6545151345219935</v>
      </c>
      <c r="L56">
        <v>156.15299999999999</v>
      </c>
      <c r="M56">
        <v>54.8</v>
      </c>
      <c r="N56" s="5">
        <v>50</v>
      </c>
      <c r="O56">
        <f t="shared" si="1"/>
        <v>4.7999999999999972</v>
      </c>
      <c r="P56">
        <f t="shared" si="3"/>
        <v>4.7420999999999918</v>
      </c>
      <c r="U56" s="3"/>
    </row>
    <row r="57" spans="1:21" x14ac:dyDescent="0.2">
      <c r="A57">
        <v>155.15100000000001</v>
      </c>
      <c r="B57">
        <v>54.5</v>
      </c>
      <c r="C57">
        <f t="shared" si="4"/>
        <v>49.737672566939942</v>
      </c>
      <c r="D57">
        <f t="shared" si="0"/>
        <v>4.762327433060058</v>
      </c>
      <c r="E57">
        <f t="shared" si="2"/>
        <v>4.5626370725512162</v>
      </c>
      <c r="L57">
        <v>157.11000000000001</v>
      </c>
      <c r="M57">
        <v>54.7</v>
      </c>
      <c r="N57" s="5">
        <v>50</v>
      </c>
      <c r="O57">
        <f t="shared" si="1"/>
        <v>4.7000000000000028</v>
      </c>
      <c r="P57">
        <f t="shared" si="3"/>
        <v>4.5457500000001048</v>
      </c>
      <c r="U57" s="3"/>
    </row>
    <row r="58" spans="1:21" x14ac:dyDescent="0.2">
      <c r="A58">
        <v>156.108</v>
      </c>
      <c r="B58">
        <v>54.4</v>
      </c>
      <c r="C58">
        <f t="shared" si="4"/>
        <v>49.73835534342161</v>
      </c>
      <c r="D58">
        <f t="shared" si="0"/>
        <v>4.6616446565783889</v>
      </c>
      <c r="E58">
        <f t="shared" si="2"/>
        <v>4.509370644891967</v>
      </c>
      <c r="L58">
        <v>158.06700000000001</v>
      </c>
      <c r="M58">
        <v>54.5</v>
      </c>
      <c r="N58" s="5">
        <v>50</v>
      </c>
      <c r="O58">
        <f t="shared" si="1"/>
        <v>4.5</v>
      </c>
      <c r="P58">
        <f t="shared" si="3"/>
        <v>4.4021999999999721</v>
      </c>
      <c r="U58" s="3"/>
    </row>
    <row r="59" spans="1:21" x14ac:dyDescent="0.2">
      <c r="A59">
        <v>157.06899999999999</v>
      </c>
      <c r="B59">
        <v>54.3</v>
      </c>
      <c r="C59">
        <f t="shared" si="4"/>
        <v>49.739040973723469</v>
      </c>
      <c r="D59">
        <f t="shared" si="0"/>
        <v>4.560959026276528</v>
      </c>
      <c r="E59">
        <f t="shared" si="2"/>
        <v>4.4314610696117152</v>
      </c>
      <c r="L59">
        <v>159.03399999999999</v>
      </c>
      <c r="M59">
        <v>54.4</v>
      </c>
      <c r="N59" s="5">
        <v>50</v>
      </c>
      <c r="O59">
        <f t="shared" si="1"/>
        <v>4.3999999999999986</v>
      </c>
      <c r="P59">
        <f t="shared" si="3"/>
        <v>4.3031499999999303</v>
      </c>
      <c r="U59" s="3"/>
    </row>
    <row r="60" spans="1:21" x14ac:dyDescent="0.2">
      <c r="A60">
        <v>158.03100000000001</v>
      </c>
      <c r="B60">
        <v>54.2</v>
      </c>
      <c r="C60">
        <f t="shared" si="4"/>
        <v>49.73972731748038</v>
      </c>
      <c r="D60">
        <f t="shared" si="0"/>
        <v>4.4602726825196228</v>
      </c>
      <c r="E60">
        <f t="shared" si="2"/>
        <v>4.3392124519310276</v>
      </c>
      <c r="L60">
        <v>159.99199999999999</v>
      </c>
      <c r="M60">
        <v>54.3</v>
      </c>
      <c r="N60" s="5">
        <v>50</v>
      </c>
      <c r="O60">
        <f t="shared" si="1"/>
        <v>4.2999999999999972</v>
      </c>
      <c r="P60">
        <f t="shared" si="3"/>
        <v>4.1672999999999911</v>
      </c>
      <c r="U60" s="3"/>
    </row>
    <row r="61" spans="1:21" x14ac:dyDescent="0.2">
      <c r="A61">
        <v>158.99199999999999</v>
      </c>
      <c r="B61">
        <v>53.9</v>
      </c>
      <c r="C61">
        <f t="shared" si="4"/>
        <v>49.740412947782239</v>
      </c>
      <c r="D61">
        <f t="shared" si="0"/>
        <v>4.1595870522177592</v>
      </c>
      <c r="E61">
        <f t="shared" si="2"/>
        <v>4.141842602541244</v>
      </c>
      <c r="L61">
        <v>160.94900000000001</v>
      </c>
      <c r="M61">
        <v>54.2</v>
      </c>
      <c r="N61" s="5">
        <v>50</v>
      </c>
      <c r="O61">
        <f t="shared" si="1"/>
        <v>4.2000000000000028</v>
      </c>
      <c r="P61">
        <f t="shared" si="3"/>
        <v>4.0672500000000937</v>
      </c>
      <c r="U61" s="3"/>
    </row>
    <row r="62" spans="1:21" x14ac:dyDescent="0.2">
      <c r="A62">
        <v>159.946</v>
      </c>
      <c r="B62">
        <v>53.6</v>
      </c>
      <c r="C62">
        <f t="shared" si="4"/>
        <v>49.74109358389876</v>
      </c>
      <c r="D62">
        <f t="shared" si="0"/>
        <v>3.8589064161012416</v>
      </c>
      <c r="E62">
        <f t="shared" si="2"/>
        <v>3.8248213843881942</v>
      </c>
      <c r="L62">
        <v>161.90799999999999</v>
      </c>
      <c r="M62">
        <v>54.1</v>
      </c>
      <c r="N62" s="5">
        <v>50</v>
      </c>
      <c r="O62">
        <f t="shared" si="1"/>
        <v>4.1000000000000014</v>
      </c>
      <c r="P62">
        <f t="shared" si="3"/>
        <v>3.9798499999998973</v>
      </c>
      <c r="U62" s="3"/>
    </row>
    <row r="63" spans="1:21" x14ac:dyDescent="0.2">
      <c r="A63">
        <v>160.90600000000001</v>
      </c>
      <c r="B63">
        <v>53.4</v>
      </c>
      <c r="C63">
        <f t="shared" si="4"/>
        <v>49.741778500745575</v>
      </c>
      <c r="D63">
        <f t="shared" si="0"/>
        <v>3.6582214992544237</v>
      </c>
      <c r="E63">
        <f t="shared" si="2"/>
        <v>3.6082213993707493</v>
      </c>
      <c r="L63">
        <v>162.86600000000001</v>
      </c>
      <c r="M63">
        <v>54</v>
      </c>
      <c r="N63" s="5">
        <v>50</v>
      </c>
      <c r="O63">
        <f t="shared" si="1"/>
        <v>4</v>
      </c>
      <c r="P63">
        <f t="shared" si="3"/>
        <v>3.8799000000001094</v>
      </c>
      <c r="U63" s="3"/>
    </row>
    <row r="64" spans="1:21" x14ac:dyDescent="0.2">
      <c r="A64">
        <v>161.87</v>
      </c>
      <c r="B64">
        <v>53.3</v>
      </c>
      <c r="C64">
        <f t="shared" si="4"/>
        <v>49.742466271412582</v>
      </c>
      <c r="D64">
        <f t="shared" si="0"/>
        <v>3.5575337285874156</v>
      </c>
      <c r="E64">
        <f t="shared" si="2"/>
        <v>3.4779940198197616</v>
      </c>
      <c r="L64">
        <v>163.82900000000001</v>
      </c>
      <c r="M64">
        <v>53.9</v>
      </c>
      <c r="N64" s="5">
        <v>50</v>
      </c>
      <c r="O64">
        <f t="shared" si="1"/>
        <v>3.8999999999999986</v>
      </c>
      <c r="P64">
        <f t="shared" si="3"/>
        <v>3.8038499999999749</v>
      </c>
      <c r="U64" s="3"/>
    </row>
    <row r="65" spans="1:21" x14ac:dyDescent="0.2">
      <c r="A65">
        <v>162.83099999999999</v>
      </c>
      <c r="B65">
        <v>53.2</v>
      </c>
      <c r="C65">
        <f t="shared" si="4"/>
        <v>49.743151901714441</v>
      </c>
      <c r="D65">
        <f t="shared" si="0"/>
        <v>3.4568480982855618</v>
      </c>
      <c r="E65">
        <f t="shared" si="2"/>
        <v>3.3704104678124107</v>
      </c>
      <c r="L65">
        <v>164.79</v>
      </c>
      <c r="M65">
        <v>53.8</v>
      </c>
      <c r="N65" s="5">
        <v>50</v>
      </c>
      <c r="O65">
        <f t="shared" si="1"/>
        <v>3.7999999999999972</v>
      </c>
      <c r="P65">
        <f t="shared" si="3"/>
        <v>3.6998499999999375</v>
      </c>
      <c r="U65" s="3"/>
    </row>
    <row r="66" spans="1:21" x14ac:dyDescent="0.2">
      <c r="A66">
        <v>163.79499999999999</v>
      </c>
      <c r="B66">
        <v>53.1</v>
      </c>
      <c r="C66">
        <f t="shared" si="4"/>
        <v>49.743839672381448</v>
      </c>
      <c r="D66">
        <f t="shared" ref="D66:D129" si="5">B66-C66</f>
        <v>3.3561603276185537</v>
      </c>
      <c r="E66">
        <f t="shared" si="2"/>
        <v>3.283870061285779</v>
      </c>
      <c r="L66">
        <v>165.75399999999999</v>
      </c>
      <c r="M66">
        <v>53.8</v>
      </c>
      <c r="N66" s="5">
        <v>50</v>
      </c>
      <c r="O66">
        <f t="shared" ref="O66:O129" si="6">M66-N66</f>
        <v>3.7999999999999972</v>
      </c>
      <c r="P66">
        <f t="shared" si="3"/>
        <v>3.6631999999999922</v>
      </c>
      <c r="U66" s="3"/>
    </row>
    <row r="67" spans="1:21" x14ac:dyDescent="0.2">
      <c r="A67">
        <v>164.74600000000001</v>
      </c>
      <c r="B67">
        <v>53</v>
      </c>
      <c r="C67">
        <f t="shared" si="4"/>
        <v>49.744518168132821</v>
      </c>
      <c r="D67">
        <f t="shared" si="5"/>
        <v>3.2554818318671792</v>
      </c>
      <c r="E67">
        <f t="shared" si="2"/>
        <v>3.1438358468355383</v>
      </c>
      <c r="L67">
        <v>166.715</v>
      </c>
      <c r="M67">
        <v>53.7</v>
      </c>
      <c r="N67" s="5">
        <v>50</v>
      </c>
      <c r="O67">
        <f t="shared" si="6"/>
        <v>3.7000000000000028</v>
      </c>
      <c r="P67">
        <f t="shared" ref="P67:P130" si="7">(O67+O66)*(L67-L66)/2</f>
        <v>3.6037500000000477</v>
      </c>
      <c r="U67" s="3"/>
    </row>
    <row r="68" spans="1:21" x14ac:dyDescent="0.2">
      <c r="A68">
        <v>165.71299999999999</v>
      </c>
      <c r="B68">
        <v>52.9</v>
      </c>
      <c r="C68">
        <f t="shared" ref="C68:C131" si="8">C67+(A68-A67)*($C$148-$C$2)/($A$148-$A$2)</f>
        <v>49.745208079164975</v>
      </c>
      <c r="D68">
        <f t="shared" si="5"/>
        <v>3.1547919208350237</v>
      </c>
      <c r="E68">
        <f t="shared" ref="E68:E131" si="9">(D68+D67)*(A68-A67)/2</f>
        <v>3.0993673594314655</v>
      </c>
      <c r="L68">
        <v>167.66900000000001</v>
      </c>
      <c r="M68">
        <v>53.6</v>
      </c>
      <c r="N68" s="5">
        <v>50</v>
      </c>
      <c r="O68">
        <f t="shared" si="6"/>
        <v>3.6000000000000014</v>
      </c>
      <c r="P68">
        <f t="shared" si="7"/>
        <v>3.4821000000000302</v>
      </c>
      <c r="U68" s="3"/>
    </row>
    <row r="69" spans="1:21" x14ac:dyDescent="0.2">
      <c r="A69">
        <v>166.66900000000001</v>
      </c>
      <c r="B69">
        <v>52.8</v>
      </c>
      <c r="C69">
        <f t="shared" si="8"/>
        <v>49.745890142191591</v>
      </c>
      <c r="D69">
        <f t="shared" si="5"/>
        <v>3.054109857808406</v>
      </c>
      <c r="E69">
        <f t="shared" si="9"/>
        <v>2.9678550501916132</v>
      </c>
      <c r="L69">
        <v>168.62899999999999</v>
      </c>
      <c r="M69">
        <v>53.5</v>
      </c>
      <c r="N69" s="5">
        <v>50</v>
      </c>
      <c r="O69">
        <f t="shared" si="6"/>
        <v>3.5</v>
      </c>
      <c r="P69">
        <f t="shared" si="7"/>
        <v>3.407999999999928</v>
      </c>
      <c r="U69" s="3"/>
    </row>
    <row r="70" spans="1:21" x14ac:dyDescent="0.2">
      <c r="A70">
        <v>167.63499999999999</v>
      </c>
      <c r="B70">
        <v>52.8</v>
      </c>
      <c r="C70">
        <f t="shared" si="8"/>
        <v>49.746579339768701</v>
      </c>
      <c r="D70">
        <f t="shared" si="5"/>
        <v>3.0534206602312963</v>
      </c>
      <c r="E70">
        <f t="shared" si="9"/>
        <v>2.9499372402131145</v>
      </c>
      <c r="L70">
        <v>169.59100000000001</v>
      </c>
      <c r="M70">
        <v>53.4</v>
      </c>
      <c r="N70" s="5">
        <v>50</v>
      </c>
      <c r="O70">
        <f t="shared" si="6"/>
        <v>3.3999999999999986</v>
      </c>
      <c r="P70">
        <f t="shared" si="7"/>
        <v>3.3189000000000597</v>
      </c>
      <c r="U70" s="3"/>
    </row>
    <row r="71" spans="1:21" x14ac:dyDescent="0.2">
      <c r="A71">
        <v>168.58600000000001</v>
      </c>
      <c r="B71">
        <v>52.7</v>
      </c>
      <c r="C71">
        <f t="shared" si="8"/>
        <v>49.747257835520074</v>
      </c>
      <c r="D71">
        <f t="shared" si="5"/>
        <v>2.952742164479929</v>
      </c>
      <c r="E71">
        <f t="shared" si="9"/>
        <v>2.8559304231502534</v>
      </c>
      <c r="L71">
        <v>170.55199999999999</v>
      </c>
      <c r="M71">
        <v>53.3</v>
      </c>
      <c r="N71" s="5">
        <v>50</v>
      </c>
      <c r="O71">
        <f t="shared" si="6"/>
        <v>3.2999999999999972</v>
      </c>
      <c r="P71">
        <f t="shared" si="7"/>
        <v>3.2193499999999453</v>
      </c>
      <c r="U71" s="3"/>
    </row>
    <row r="72" spans="1:21" x14ac:dyDescent="0.2">
      <c r="A72">
        <v>169.55</v>
      </c>
      <c r="B72">
        <v>52.7</v>
      </c>
      <c r="C72">
        <f t="shared" si="8"/>
        <v>49.747945606187081</v>
      </c>
      <c r="D72">
        <f t="shared" si="5"/>
        <v>2.9520543938129222</v>
      </c>
      <c r="E72">
        <f t="shared" si="9"/>
        <v>2.84611194109715</v>
      </c>
      <c r="L72">
        <v>171.50899999999999</v>
      </c>
      <c r="M72">
        <v>53.2</v>
      </c>
      <c r="N72" s="5">
        <v>50</v>
      </c>
      <c r="O72">
        <f t="shared" si="6"/>
        <v>3.2000000000000028</v>
      </c>
      <c r="P72">
        <f t="shared" si="7"/>
        <v>3.1102499999999793</v>
      </c>
      <c r="U72" s="3"/>
    </row>
    <row r="73" spans="1:21" x14ac:dyDescent="0.2">
      <c r="A73">
        <v>170.50700000000001</v>
      </c>
      <c r="B73">
        <v>52.6</v>
      </c>
      <c r="C73">
        <f t="shared" si="8"/>
        <v>49.748628382668748</v>
      </c>
      <c r="D73">
        <f t="shared" si="5"/>
        <v>2.8513716173312531</v>
      </c>
      <c r="E73">
        <f t="shared" si="9"/>
        <v>2.7769393463324694</v>
      </c>
      <c r="L73">
        <v>172.46600000000001</v>
      </c>
      <c r="M73">
        <v>53.1</v>
      </c>
      <c r="N73" s="5">
        <v>50</v>
      </c>
      <c r="O73">
        <f t="shared" si="6"/>
        <v>3.1000000000000014</v>
      </c>
      <c r="P73">
        <f t="shared" si="7"/>
        <v>3.0145500000000713</v>
      </c>
      <c r="U73" s="3"/>
    </row>
    <row r="74" spans="1:21" x14ac:dyDescent="0.2">
      <c r="A74">
        <v>171.47399999999999</v>
      </c>
      <c r="B74">
        <v>52.5</v>
      </c>
      <c r="C74">
        <f t="shared" si="8"/>
        <v>49.749318293700902</v>
      </c>
      <c r="D74">
        <f t="shared" si="5"/>
        <v>2.7506817062990976</v>
      </c>
      <c r="E74">
        <f t="shared" si="9"/>
        <v>2.7085927819752311</v>
      </c>
      <c r="L74">
        <v>173.43299999999999</v>
      </c>
      <c r="M74">
        <v>53</v>
      </c>
      <c r="N74" s="5">
        <v>50</v>
      </c>
      <c r="O74">
        <f t="shared" si="6"/>
        <v>3</v>
      </c>
      <c r="P74">
        <f t="shared" si="7"/>
        <v>2.9493499999999537</v>
      </c>
      <c r="U74" s="3"/>
    </row>
    <row r="75" spans="1:21" x14ac:dyDescent="0.2">
      <c r="A75">
        <v>172.43199999999999</v>
      </c>
      <c r="B75">
        <v>52.5</v>
      </c>
      <c r="C75">
        <f t="shared" si="8"/>
        <v>49.750001783637622</v>
      </c>
      <c r="D75">
        <f t="shared" si="5"/>
        <v>2.7499982163623784</v>
      </c>
      <c r="E75">
        <f t="shared" si="9"/>
        <v>2.6348256829548427</v>
      </c>
      <c r="L75">
        <v>174.39099999999999</v>
      </c>
      <c r="M75">
        <v>52.9</v>
      </c>
      <c r="N75" s="5">
        <v>50</v>
      </c>
      <c r="O75">
        <f t="shared" si="6"/>
        <v>2.8999999999999986</v>
      </c>
      <c r="P75">
        <f t="shared" si="7"/>
        <v>2.8260999999999945</v>
      </c>
      <c r="U75" s="3"/>
    </row>
    <row r="76" spans="1:21" x14ac:dyDescent="0.2">
      <c r="A76">
        <v>173.39099999999999</v>
      </c>
      <c r="B76">
        <v>52.4</v>
      </c>
      <c r="C76">
        <f t="shared" si="8"/>
        <v>49.750685987029385</v>
      </c>
      <c r="D76">
        <f t="shared" si="5"/>
        <v>2.6493140129706134</v>
      </c>
      <c r="E76">
        <f t="shared" si="9"/>
        <v>2.5889702139651782</v>
      </c>
      <c r="L76">
        <v>175.34800000000001</v>
      </c>
      <c r="M76">
        <v>52.8</v>
      </c>
      <c r="N76" s="5">
        <v>50</v>
      </c>
      <c r="O76">
        <f t="shared" si="6"/>
        <v>2.7999999999999972</v>
      </c>
      <c r="P76">
        <f t="shared" si="7"/>
        <v>2.727450000000061</v>
      </c>
      <c r="U76" s="3"/>
    </row>
    <row r="77" spans="1:21" x14ac:dyDescent="0.2">
      <c r="A77">
        <v>174.34899999999999</v>
      </c>
      <c r="B77">
        <v>52.3</v>
      </c>
      <c r="C77">
        <f t="shared" si="8"/>
        <v>49.751369476966104</v>
      </c>
      <c r="D77">
        <f t="shared" si="5"/>
        <v>2.5486305230338928</v>
      </c>
      <c r="E77">
        <f t="shared" si="9"/>
        <v>2.4898154327461541</v>
      </c>
      <c r="L77">
        <v>176.315</v>
      </c>
      <c r="M77">
        <v>52.7</v>
      </c>
      <c r="N77" s="5">
        <v>50</v>
      </c>
      <c r="O77">
        <f t="shared" si="6"/>
        <v>2.7000000000000028</v>
      </c>
      <c r="P77">
        <f t="shared" si="7"/>
        <v>2.6592499999999575</v>
      </c>
      <c r="U77" s="3"/>
    </row>
    <row r="78" spans="1:21" x14ac:dyDescent="0.2">
      <c r="A78">
        <v>175.31200000000001</v>
      </c>
      <c r="B78">
        <v>52.3</v>
      </c>
      <c r="C78">
        <f t="shared" si="8"/>
        <v>49.752056534178067</v>
      </c>
      <c r="D78">
        <f t="shared" si="5"/>
        <v>2.5479434658219304</v>
      </c>
      <c r="E78">
        <f t="shared" si="9"/>
        <v>2.4540003756341355</v>
      </c>
      <c r="L78">
        <v>177.273</v>
      </c>
      <c r="M78">
        <v>52.6</v>
      </c>
      <c r="N78" s="5">
        <v>50</v>
      </c>
      <c r="O78">
        <f t="shared" si="6"/>
        <v>2.6000000000000014</v>
      </c>
      <c r="P78">
        <f t="shared" si="7"/>
        <v>2.5386999999999977</v>
      </c>
      <c r="U78" s="3"/>
    </row>
    <row r="79" spans="1:21" x14ac:dyDescent="0.2">
      <c r="A79">
        <v>176.273</v>
      </c>
      <c r="B79">
        <v>52.2</v>
      </c>
      <c r="C79">
        <f t="shared" si="8"/>
        <v>49.752742164479926</v>
      </c>
      <c r="D79">
        <f t="shared" si="5"/>
        <v>2.4472578355200767</v>
      </c>
      <c r="E79">
        <f t="shared" si="9"/>
        <v>2.4001942252947952</v>
      </c>
      <c r="L79">
        <v>178.23400000000001</v>
      </c>
      <c r="M79">
        <v>52.5</v>
      </c>
      <c r="N79" s="5">
        <v>50</v>
      </c>
      <c r="O79">
        <f t="shared" si="6"/>
        <v>2.5</v>
      </c>
      <c r="P79">
        <f t="shared" si="7"/>
        <v>2.4505500000000331</v>
      </c>
      <c r="U79" s="3"/>
    </row>
    <row r="80" spans="1:21" x14ac:dyDescent="0.2">
      <c r="A80">
        <v>177.227</v>
      </c>
      <c r="B80">
        <v>52.1</v>
      </c>
      <c r="C80">
        <f t="shared" si="8"/>
        <v>49.753422800596447</v>
      </c>
      <c r="D80">
        <f t="shared" si="5"/>
        <v>2.3465771994035549</v>
      </c>
      <c r="E80">
        <f t="shared" si="9"/>
        <v>2.2866593116585907</v>
      </c>
      <c r="L80">
        <v>179.18600000000001</v>
      </c>
      <c r="M80">
        <v>52.5</v>
      </c>
      <c r="N80" s="5">
        <v>50</v>
      </c>
      <c r="O80">
        <f t="shared" si="6"/>
        <v>2.5</v>
      </c>
      <c r="P80">
        <f t="shared" si="7"/>
        <v>2.3799999999999955</v>
      </c>
      <c r="U80" s="3"/>
    </row>
    <row r="81" spans="1:21" x14ac:dyDescent="0.2">
      <c r="A81">
        <v>178.18700000000001</v>
      </c>
      <c r="B81">
        <v>52</v>
      </c>
      <c r="C81">
        <f t="shared" si="8"/>
        <v>49.754107717443262</v>
      </c>
      <c r="D81">
        <f t="shared" si="5"/>
        <v>2.2458922825567385</v>
      </c>
      <c r="E81">
        <f t="shared" si="9"/>
        <v>2.2043853513409593</v>
      </c>
      <c r="L81">
        <v>180.14599999999999</v>
      </c>
      <c r="M81">
        <v>52.4</v>
      </c>
      <c r="N81" s="5">
        <v>50</v>
      </c>
      <c r="O81">
        <f t="shared" si="6"/>
        <v>2.3999999999999986</v>
      </c>
      <c r="P81">
        <f t="shared" si="7"/>
        <v>2.3519999999999492</v>
      </c>
      <c r="U81" s="3"/>
    </row>
    <row r="82" spans="1:21" x14ac:dyDescent="0.2">
      <c r="A82">
        <v>179.15100000000001</v>
      </c>
      <c r="B82">
        <v>52</v>
      </c>
      <c r="C82">
        <f t="shared" si="8"/>
        <v>49.754795488110268</v>
      </c>
      <c r="D82">
        <f t="shared" si="5"/>
        <v>2.2452045118897317</v>
      </c>
      <c r="E82">
        <f t="shared" si="9"/>
        <v>2.1647086549231958</v>
      </c>
      <c r="L82">
        <v>181.11</v>
      </c>
      <c r="M82">
        <v>52.3</v>
      </c>
      <c r="N82" s="5">
        <v>50</v>
      </c>
      <c r="O82">
        <f t="shared" si="6"/>
        <v>2.2999999999999972</v>
      </c>
      <c r="P82">
        <f t="shared" si="7"/>
        <v>2.2654000000000614</v>
      </c>
      <c r="U82" s="3"/>
    </row>
    <row r="83" spans="1:21" x14ac:dyDescent="0.2">
      <c r="A83">
        <v>180.11199999999999</v>
      </c>
      <c r="B83">
        <v>51.9</v>
      </c>
      <c r="C83">
        <f t="shared" si="8"/>
        <v>49.755481118412128</v>
      </c>
      <c r="D83">
        <f t="shared" si="5"/>
        <v>2.1445188815878709</v>
      </c>
      <c r="E83">
        <f t="shared" si="9"/>
        <v>2.1092620905659536</v>
      </c>
      <c r="L83">
        <v>182.071</v>
      </c>
      <c r="M83">
        <v>52.2</v>
      </c>
      <c r="N83" s="5">
        <v>50</v>
      </c>
      <c r="O83">
        <f t="shared" si="6"/>
        <v>2.2000000000000028</v>
      </c>
      <c r="P83">
        <f t="shared" si="7"/>
        <v>2.1622499999999647</v>
      </c>
      <c r="U83" s="3"/>
    </row>
    <row r="84" spans="1:21" x14ac:dyDescent="0.2">
      <c r="A84">
        <v>181.066</v>
      </c>
      <c r="B84">
        <v>51.8</v>
      </c>
      <c r="C84">
        <f t="shared" si="8"/>
        <v>49.756161754528648</v>
      </c>
      <c r="D84">
        <f t="shared" si="5"/>
        <v>2.0438382454713491</v>
      </c>
      <c r="E84">
        <f t="shared" si="9"/>
        <v>1.997846349607264</v>
      </c>
      <c r="L84">
        <v>183.035</v>
      </c>
      <c r="M84">
        <v>52.1</v>
      </c>
      <c r="N84" s="5">
        <v>50</v>
      </c>
      <c r="O84">
        <f t="shared" si="6"/>
        <v>2.1000000000000014</v>
      </c>
      <c r="P84">
        <f t="shared" si="7"/>
        <v>2.0725999999999991</v>
      </c>
      <c r="U84" s="3"/>
    </row>
    <row r="85" spans="1:21" x14ac:dyDescent="0.2">
      <c r="A85">
        <v>182.02799999999999</v>
      </c>
      <c r="B85">
        <v>51.8</v>
      </c>
      <c r="C85">
        <f t="shared" si="8"/>
        <v>49.756848098285559</v>
      </c>
      <c r="D85">
        <f t="shared" si="5"/>
        <v>2.0431519017144382</v>
      </c>
      <c r="E85">
        <f t="shared" si="9"/>
        <v>1.9658422607963413</v>
      </c>
      <c r="L85">
        <v>183.98599999999999</v>
      </c>
      <c r="M85">
        <v>52.1</v>
      </c>
      <c r="N85" s="5">
        <v>50</v>
      </c>
      <c r="O85">
        <f t="shared" si="6"/>
        <v>2.1000000000000014</v>
      </c>
      <c r="P85">
        <f t="shared" si="7"/>
        <v>1.9970999999999874</v>
      </c>
      <c r="U85" s="3"/>
    </row>
    <row r="86" spans="1:21" x14ac:dyDescent="0.2">
      <c r="A86">
        <v>182.99199999999999</v>
      </c>
      <c r="B86">
        <v>51.7</v>
      </c>
      <c r="C86">
        <f t="shared" si="8"/>
        <v>49.757535868952566</v>
      </c>
      <c r="D86">
        <f t="shared" si="5"/>
        <v>1.9424641310474371</v>
      </c>
      <c r="E86">
        <f t="shared" si="9"/>
        <v>1.9210669277912211</v>
      </c>
      <c r="L86">
        <v>184.94900000000001</v>
      </c>
      <c r="M86">
        <v>52</v>
      </c>
      <c r="N86" s="5">
        <v>50</v>
      </c>
      <c r="O86">
        <f t="shared" si="6"/>
        <v>2</v>
      </c>
      <c r="P86">
        <f t="shared" si="7"/>
        <v>1.9741500000000463</v>
      </c>
      <c r="U86" s="3"/>
    </row>
    <row r="87" spans="1:21" x14ac:dyDescent="0.2">
      <c r="A87">
        <v>183.94900000000001</v>
      </c>
      <c r="B87">
        <v>51.6</v>
      </c>
      <c r="C87">
        <f t="shared" si="8"/>
        <v>49.758218645434233</v>
      </c>
      <c r="D87">
        <f t="shared" si="5"/>
        <v>1.841781354565768</v>
      </c>
      <c r="E87">
        <f t="shared" si="9"/>
        <v>1.8107614648659605</v>
      </c>
      <c r="L87">
        <v>185.91</v>
      </c>
      <c r="M87">
        <v>51.9</v>
      </c>
      <c r="N87" s="5">
        <v>50</v>
      </c>
      <c r="O87">
        <f t="shared" si="6"/>
        <v>1.8999999999999986</v>
      </c>
      <c r="P87">
        <f t="shared" si="7"/>
        <v>1.8739499999999687</v>
      </c>
      <c r="U87" s="3"/>
    </row>
    <row r="88" spans="1:21" x14ac:dyDescent="0.2">
      <c r="A88">
        <v>184.90600000000001</v>
      </c>
      <c r="B88">
        <v>51.6</v>
      </c>
      <c r="C88">
        <f t="shared" si="8"/>
        <v>49.758901421915901</v>
      </c>
      <c r="D88">
        <f t="shared" si="5"/>
        <v>1.8410985780841003</v>
      </c>
      <c r="E88">
        <f t="shared" si="9"/>
        <v>1.7622580477729501</v>
      </c>
      <c r="L88">
        <v>186.86799999999999</v>
      </c>
      <c r="M88">
        <v>51.9</v>
      </c>
      <c r="N88" s="5">
        <v>50</v>
      </c>
      <c r="O88">
        <f t="shared" si="6"/>
        <v>1.8999999999999986</v>
      </c>
      <c r="P88">
        <f t="shared" si="7"/>
        <v>1.8201999999999956</v>
      </c>
      <c r="U88" s="3"/>
    </row>
    <row r="89" spans="1:21" x14ac:dyDescent="0.2">
      <c r="A89">
        <v>185.87299999999999</v>
      </c>
      <c r="B89">
        <v>51.5</v>
      </c>
      <c r="C89">
        <f t="shared" si="8"/>
        <v>49.759591332948055</v>
      </c>
      <c r="D89">
        <f t="shared" si="5"/>
        <v>1.7404086670519447</v>
      </c>
      <c r="E89">
        <f t="shared" si="9"/>
        <v>1.7316587530232501</v>
      </c>
      <c r="L89">
        <v>187.833</v>
      </c>
      <c r="M89">
        <v>51.8</v>
      </c>
      <c r="N89" s="5">
        <v>50</v>
      </c>
      <c r="O89">
        <f t="shared" si="6"/>
        <v>1.7999999999999972</v>
      </c>
      <c r="P89">
        <f t="shared" si="7"/>
        <v>1.7852500000000042</v>
      </c>
      <c r="U89" s="3"/>
    </row>
    <row r="90" spans="1:21" x14ac:dyDescent="0.2">
      <c r="A90">
        <v>186.83099999999999</v>
      </c>
      <c r="B90">
        <v>51.5</v>
      </c>
      <c r="C90">
        <f t="shared" si="8"/>
        <v>49.760274822884774</v>
      </c>
      <c r="D90">
        <f t="shared" si="5"/>
        <v>1.7397251771152256</v>
      </c>
      <c r="E90">
        <f t="shared" si="9"/>
        <v>1.6669841113560717</v>
      </c>
      <c r="L90">
        <v>188.79</v>
      </c>
      <c r="M90">
        <v>51.7</v>
      </c>
      <c r="N90" s="5">
        <v>50</v>
      </c>
      <c r="O90">
        <f t="shared" si="6"/>
        <v>1.7000000000000028</v>
      </c>
      <c r="P90">
        <f t="shared" si="7"/>
        <v>1.6747499999999889</v>
      </c>
      <c r="U90" s="3"/>
    </row>
    <row r="91" spans="1:21" x14ac:dyDescent="0.2">
      <c r="A91">
        <v>187.78800000000001</v>
      </c>
      <c r="B91">
        <v>51.4</v>
      </c>
      <c r="C91">
        <f t="shared" si="8"/>
        <v>49.760957599366442</v>
      </c>
      <c r="D91">
        <f t="shared" si="5"/>
        <v>1.6390424006335564</v>
      </c>
      <c r="E91">
        <f t="shared" si="9"/>
        <v>1.6167402859528295</v>
      </c>
      <c r="L91">
        <v>189.74700000000001</v>
      </c>
      <c r="M91">
        <v>51.7</v>
      </c>
      <c r="N91" s="5">
        <v>50</v>
      </c>
      <c r="O91">
        <f t="shared" si="6"/>
        <v>1.7000000000000028</v>
      </c>
      <c r="P91">
        <f t="shared" si="7"/>
        <v>1.6269000000000402</v>
      </c>
      <c r="U91" s="3"/>
    </row>
    <row r="92" spans="1:21" x14ac:dyDescent="0.2">
      <c r="A92">
        <v>188.755</v>
      </c>
      <c r="B92">
        <v>51.4</v>
      </c>
      <c r="C92">
        <f t="shared" si="8"/>
        <v>49.761647510398596</v>
      </c>
      <c r="D92">
        <f t="shared" si="5"/>
        <v>1.6383524896014023</v>
      </c>
      <c r="E92">
        <f t="shared" si="9"/>
        <v>1.5846204294285773</v>
      </c>
      <c r="L92">
        <v>190.714</v>
      </c>
      <c r="M92">
        <v>51.6</v>
      </c>
      <c r="N92" s="5">
        <v>50</v>
      </c>
      <c r="O92">
        <f t="shared" si="6"/>
        <v>1.6000000000000014</v>
      </c>
      <c r="P92">
        <f t="shared" si="7"/>
        <v>1.5955499999999765</v>
      </c>
      <c r="U92" s="3"/>
    </row>
    <row r="93" spans="1:21" x14ac:dyDescent="0.2">
      <c r="A93">
        <v>189.71299999999999</v>
      </c>
      <c r="B93">
        <v>51.3</v>
      </c>
      <c r="C93">
        <f t="shared" si="8"/>
        <v>49.762331000335315</v>
      </c>
      <c r="D93">
        <f t="shared" si="5"/>
        <v>1.5376689996646817</v>
      </c>
      <c r="E93">
        <f t="shared" si="9"/>
        <v>1.5213142933584518</v>
      </c>
      <c r="L93">
        <v>191.672</v>
      </c>
      <c r="M93">
        <v>51.5</v>
      </c>
      <c r="N93" s="5">
        <v>50</v>
      </c>
      <c r="O93">
        <f t="shared" si="6"/>
        <v>1.5</v>
      </c>
      <c r="P93">
        <f t="shared" si="7"/>
        <v>1.4848999999999981</v>
      </c>
      <c r="U93" s="3"/>
    </row>
    <row r="94" spans="1:21" x14ac:dyDescent="0.2">
      <c r="A94">
        <v>190.672</v>
      </c>
      <c r="B94">
        <v>51.3</v>
      </c>
      <c r="C94">
        <f t="shared" si="8"/>
        <v>49.763015203727079</v>
      </c>
      <c r="D94">
        <f t="shared" si="5"/>
        <v>1.5369847962729182</v>
      </c>
      <c r="E94">
        <f t="shared" si="9"/>
        <v>1.4742964951520841</v>
      </c>
      <c r="L94">
        <v>192.62899999999999</v>
      </c>
      <c r="M94">
        <v>51.5</v>
      </c>
      <c r="N94" s="5">
        <v>50</v>
      </c>
      <c r="O94">
        <f t="shared" si="6"/>
        <v>1.5</v>
      </c>
      <c r="P94">
        <f t="shared" si="7"/>
        <v>1.4354999999999905</v>
      </c>
      <c r="U94" s="3"/>
    </row>
    <row r="95" spans="1:21" x14ac:dyDescent="0.2">
      <c r="A95">
        <v>191.63</v>
      </c>
      <c r="B95">
        <v>51.2</v>
      </c>
      <c r="C95">
        <f t="shared" si="8"/>
        <v>49.763698693663798</v>
      </c>
      <c r="D95">
        <f t="shared" si="5"/>
        <v>1.4363013063362047</v>
      </c>
      <c r="E95">
        <f t="shared" si="9"/>
        <v>1.4242040431497676</v>
      </c>
      <c r="L95">
        <v>193.589</v>
      </c>
      <c r="M95">
        <v>51.4</v>
      </c>
      <c r="N95" s="5">
        <v>50</v>
      </c>
      <c r="O95">
        <f t="shared" si="6"/>
        <v>1.3999999999999986</v>
      </c>
      <c r="P95">
        <f>(O95+O94)*(L95-L94)/2</f>
        <v>1.3920000000000108</v>
      </c>
      <c r="U95" s="3"/>
    </row>
    <row r="96" spans="1:21" x14ac:dyDescent="0.2">
      <c r="A96">
        <v>192.58600000000001</v>
      </c>
      <c r="B96">
        <v>51.2</v>
      </c>
      <c r="C96">
        <f t="shared" si="8"/>
        <v>49.764380756690414</v>
      </c>
      <c r="D96">
        <f t="shared" si="5"/>
        <v>1.4356192433095885</v>
      </c>
      <c r="E96">
        <f t="shared" si="9"/>
        <v>1.372778022730714</v>
      </c>
      <c r="L96">
        <v>194.547</v>
      </c>
      <c r="M96">
        <v>51.4</v>
      </c>
      <c r="N96" s="5">
        <v>50</v>
      </c>
      <c r="O96">
        <f t="shared" si="6"/>
        <v>1.3999999999999986</v>
      </c>
      <c r="P96">
        <f t="shared" si="7"/>
        <v>1.3411999999999964</v>
      </c>
      <c r="U96" s="3"/>
    </row>
    <row r="97" spans="1:21" x14ac:dyDescent="0.2">
      <c r="A97">
        <v>193.554</v>
      </c>
      <c r="B97">
        <v>51.1</v>
      </c>
      <c r="C97">
        <f t="shared" si="8"/>
        <v>49.76507138117762</v>
      </c>
      <c r="D97">
        <f t="shared" si="5"/>
        <v>1.3349286188223815</v>
      </c>
      <c r="E97">
        <f t="shared" si="9"/>
        <v>1.3409451652718587</v>
      </c>
      <c r="L97">
        <v>195.51300000000001</v>
      </c>
      <c r="M97">
        <v>51.3</v>
      </c>
      <c r="N97" s="5">
        <v>50</v>
      </c>
      <c r="O97">
        <f t="shared" si="6"/>
        <v>1.2999999999999972</v>
      </c>
      <c r="P97">
        <f t="shared" si="7"/>
        <v>1.3041000000000089</v>
      </c>
      <c r="U97" s="3"/>
    </row>
    <row r="98" spans="1:21" x14ac:dyDescent="0.2">
      <c r="A98">
        <v>194.50800000000001</v>
      </c>
      <c r="B98">
        <v>51.1</v>
      </c>
      <c r="C98">
        <f t="shared" si="8"/>
        <v>49.76575201729414</v>
      </c>
      <c r="D98">
        <f t="shared" si="5"/>
        <v>1.3342479827058611</v>
      </c>
      <c r="E98">
        <f t="shared" si="9"/>
        <v>1.2731972389289821</v>
      </c>
      <c r="L98">
        <v>196.46700000000001</v>
      </c>
      <c r="M98">
        <v>51.3</v>
      </c>
      <c r="N98" s="5">
        <v>50</v>
      </c>
      <c r="O98">
        <f t="shared" si="6"/>
        <v>1.2999999999999972</v>
      </c>
      <c r="P98">
        <f t="shared" si="7"/>
        <v>1.2402000000000073</v>
      </c>
      <c r="U98" s="3"/>
    </row>
    <row r="99" spans="1:21" x14ac:dyDescent="0.2">
      <c r="A99">
        <v>195.46799999999999</v>
      </c>
      <c r="B99">
        <v>51</v>
      </c>
      <c r="C99">
        <f t="shared" si="8"/>
        <v>49.766436934140955</v>
      </c>
      <c r="D99">
        <f t="shared" si="5"/>
        <v>1.2335630658590446</v>
      </c>
      <c r="E99">
        <f t="shared" si="9"/>
        <v>1.2325493033111286</v>
      </c>
      <c r="L99">
        <v>197.42699999999999</v>
      </c>
      <c r="M99">
        <v>51.2</v>
      </c>
      <c r="N99" s="5">
        <v>50</v>
      </c>
      <c r="O99">
        <f t="shared" si="6"/>
        <v>1.2000000000000028</v>
      </c>
      <c r="P99">
        <f t="shared" si="7"/>
        <v>1.1999999999999744</v>
      </c>
      <c r="U99" s="3"/>
    </row>
    <row r="100" spans="1:21" x14ac:dyDescent="0.2">
      <c r="A100">
        <v>196.43199999999999</v>
      </c>
      <c r="B100">
        <v>51</v>
      </c>
      <c r="C100">
        <f t="shared" si="8"/>
        <v>49.767124704807962</v>
      </c>
      <c r="D100">
        <f t="shared" si="5"/>
        <v>1.2328752951920379</v>
      </c>
      <c r="E100">
        <f t="shared" si="9"/>
        <v>1.18882329002662</v>
      </c>
      <c r="L100">
        <v>198.39099999999999</v>
      </c>
      <c r="M100">
        <v>51.2</v>
      </c>
      <c r="N100" s="5">
        <v>50</v>
      </c>
      <c r="O100">
        <f t="shared" si="6"/>
        <v>1.2000000000000028</v>
      </c>
      <c r="P100">
        <f t="shared" si="7"/>
        <v>1.1568000000000012</v>
      </c>
      <c r="U100" s="3"/>
    </row>
    <row r="101" spans="1:21" x14ac:dyDescent="0.2">
      <c r="A101">
        <v>197.393</v>
      </c>
      <c r="B101">
        <v>50.9</v>
      </c>
      <c r="C101">
        <f t="shared" si="8"/>
        <v>49.767810335109822</v>
      </c>
      <c r="D101">
        <f t="shared" si="5"/>
        <v>1.132189664890177</v>
      </c>
      <c r="E101">
        <f t="shared" si="9"/>
        <v>1.1364137133195193</v>
      </c>
      <c r="L101">
        <v>199.352</v>
      </c>
      <c r="M101">
        <v>51.1</v>
      </c>
      <c r="N101" s="5">
        <v>50</v>
      </c>
      <c r="O101">
        <f t="shared" si="6"/>
        <v>1.1000000000000014</v>
      </c>
      <c r="P101">
        <f t="shared" si="7"/>
        <v>1.1051500000000167</v>
      </c>
      <c r="U101" s="3"/>
    </row>
    <row r="102" spans="1:21" x14ac:dyDescent="0.2">
      <c r="A102">
        <v>198.351</v>
      </c>
      <c r="B102">
        <v>50.9</v>
      </c>
      <c r="C102">
        <f t="shared" si="8"/>
        <v>49.768493825046541</v>
      </c>
      <c r="D102">
        <f t="shared" si="5"/>
        <v>1.1315061749534578</v>
      </c>
      <c r="E102">
        <f t="shared" si="9"/>
        <v>1.0843103072850993</v>
      </c>
      <c r="L102">
        <v>200.30600000000001</v>
      </c>
      <c r="M102">
        <v>51.1</v>
      </c>
      <c r="N102" s="5">
        <v>50</v>
      </c>
      <c r="O102">
        <f t="shared" si="6"/>
        <v>1.1000000000000014</v>
      </c>
      <c r="P102">
        <f t="shared" si="7"/>
        <v>1.0494000000000099</v>
      </c>
      <c r="U102" s="3"/>
    </row>
    <row r="103" spans="1:21" x14ac:dyDescent="0.2">
      <c r="A103">
        <v>199.30600000000001</v>
      </c>
      <c r="B103">
        <v>50.8</v>
      </c>
      <c r="C103">
        <f t="shared" si="8"/>
        <v>49.769175174618113</v>
      </c>
      <c r="D103">
        <f t="shared" si="5"/>
        <v>1.0308248253818846</v>
      </c>
      <c r="E103">
        <f t="shared" si="9"/>
        <v>1.0325130526601396</v>
      </c>
      <c r="L103">
        <v>201.26599999999999</v>
      </c>
      <c r="M103">
        <v>51</v>
      </c>
      <c r="N103" s="5">
        <v>50</v>
      </c>
      <c r="O103">
        <f t="shared" si="6"/>
        <v>1</v>
      </c>
      <c r="P103">
        <f t="shared" si="7"/>
        <v>1.0079999999999791</v>
      </c>
      <c r="U103" s="3"/>
    </row>
    <row r="104" spans="1:21" x14ac:dyDescent="0.2">
      <c r="A104">
        <v>200.273</v>
      </c>
      <c r="B104">
        <v>50.8</v>
      </c>
      <c r="C104">
        <f t="shared" si="8"/>
        <v>49.769865085650267</v>
      </c>
      <c r="D104">
        <f t="shared" si="5"/>
        <v>1.0301349143497305</v>
      </c>
      <c r="E104">
        <f t="shared" si="9"/>
        <v>0.99647403416021996</v>
      </c>
      <c r="L104">
        <v>202.23</v>
      </c>
      <c r="M104">
        <v>51</v>
      </c>
      <c r="N104" s="5">
        <v>50</v>
      </c>
      <c r="O104">
        <f t="shared" si="6"/>
        <v>1</v>
      </c>
      <c r="P104">
        <f t="shared" si="7"/>
        <v>0.96399999999999864</v>
      </c>
      <c r="U104" s="3"/>
    </row>
    <row r="105" spans="1:21" x14ac:dyDescent="0.2">
      <c r="A105">
        <v>201.23099999999999</v>
      </c>
      <c r="B105">
        <v>50.8</v>
      </c>
      <c r="C105">
        <f t="shared" si="8"/>
        <v>49.770548575586986</v>
      </c>
      <c r="D105">
        <f t="shared" si="5"/>
        <v>1.0294514244130113</v>
      </c>
      <c r="E105">
        <f t="shared" si="9"/>
        <v>0.98654185626735169</v>
      </c>
      <c r="L105">
        <v>203.19300000000001</v>
      </c>
      <c r="M105">
        <v>51</v>
      </c>
      <c r="N105" s="5">
        <v>50</v>
      </c>
      <c r="O105">
        <f t="shared" si="6"/>
        <v>1</v>
      </c>
      <c r="P105">
        <f t="shared" si="7"/>
        <v>0.96300000000002228</v>
      </c>
      <c r="U105" s="3"/>
    </row>
    <row r="106" spans="1:21" x14ac:dyDescent="0.2">
      <c r="A106">
        <v>202.18799999999999</v>
      </c>
      <c r="B106">
        <v>50.7</v>
      </c>
      <c r="C106">
        <f t="shared" si="8"/>
        <v>49.771231352068654</v>
      </c>
      <c r="D106">
        <f t="shared" si="5"/>
        <v>0.92876864793134928</v>
      </c>
      <c r="E106">
        <f t="shared" si="9"/>
        <v>0.93700830461677032</v>
      </c>
      <c r="L106">
        <v>204.14699999999999</v>
      </c>
      <c r="M106">
        <v>50.9</v>
      </c>
      <c r="N106" s="5">
        <v>50</v>
      </c>
      <c r="O106">
        <f t="shared" si="6"/>
        <v>0.89999999999999858</v>
      </c>
      <c r="P106">
        <f t="shared" si="7"/>
        <v>0.90629999999997968</v>
      </c>
      <c r="U106" s="3"/>
    </row>
    <row r="107" spans="1:21" x14ac:dyDescent="0.2">
      <c r="A107">
        <v>203.155</v>
      </c>
      <c r="B107">
        <v>50.7</v>
      </c>
      <c r="C107">
        <f t="shared" si="8"/>
        <v>49.771921263100808</v>
      </c>
      <c r="D107">
        <f t="shared" si="5"/>
        <v>0.92807873689919518</v>
      </c>
      <c r="E107">
        <f t="shared" si="9"/>
        <v>0.89778571056558032</v>
      </c>
      <c r="L107">
        <v>205.114</v>
      </c>
      <c r="M107">
        <v>50.9</v>
      </c>
      <c r="N107" s="5">
        <v>50</v>
      </c>
      <c r="O107">
        <f t="shared" si="6"/>
        <v>0.89999999999999858</v>
      </c>
      <c r="P107">
        <f t="shared" si="7"/>
        <v>0.87030000000001029</v>
      </c>
      <c r="U107" s="3"/>
    </row>
    <row r="108" spans="1:21" x14ac:dyDescent="0.2">
      <c r="A108">
        <v>204.113</v>
      </c>
      <c r="B108">
        <v>50.6</v>
      </c>
      <c r="C108">
        <f t="shared" si="8"/>
        <v>49.772604753037527</v>
      </c>
      <c r="D108">
        <f t="shared" si="5"/>
        <v>0.82739524696247457</v>
      </c>
      <c r="E108">
        <f t="shared" si="9"/>
        <v>0.84087203826973844</v>
      </c>
      <c r="L108">
        <v>206.072</v>
      </c>
      <c r="M108">
        <v>50.8</v>
      </c>
      <c r="N108" s="5">
        <v>50</v>
      </c>
      <c r="O108">
        <f t="shared" si="6"/>
        <v>0.79999999999999716</v>
      </c>
      <c r="P108">
        <f t="shared" si="7"/>
        <v>0.81429999999999658</v>
      </c>
      <c r="U108" s="3"/>
    </row>
    <row r="109" spans="1:21" x14ac:dyDescent="0.2">
      <c r="A109">
        <v>205.07</v>
      </c>
      <c r="B109">
        <v>50.6</v>
      </c>
      <c r="C109">
        <f t="shared" si="8"/>
        <v>49.773287529519195</v>
      </c>
      <c r="D109">
        <f t="shared" si="5"/>
        <v>0.82671247048080687</v>
      </c>
      <c r="E109">
        <f t="shared" si="9"/>
        <v>0.79149054279660491</v>
      </c>
      <c r="L109">
        <v>207.029</v>
      </c>
      <c r="M109">
        <v>50.8</v>
      </c>
      <c r="N109" s="5">
        <v>50</v>
      </c>
      <c r="O109">
        <f t="shared" si="6"/>
        <v>0.79999999999999716</v>
      </c>
      <c r="P109">
        <f t="shared" si="7"/>
        <v>0.76559999999999218</v>
      </c>
      <c r="U109" s="3"/>
    </row>
    <row r="110" spans="1:21" x14ac:dyDescent="0.2">
      <c r="A110">
        <v>206.02699999999999</v>
      </c>
      <c r="B110">
        <v>50.6</v>
      </c>
      <c r="C110">
        <f t="shared" si="8"/>
        <v>49.773970306000862</v>
      </c>
      <c r="D110">
        <f t="shared" si="5"/>
        <v>0.82602969399913917</v>
      </c>
      <c r="E110">
        <f t="shared" si="9"/>
        <v>0.79083712570364895</v>
      </c>
      <c r="L110">
        <v>207.98599999999999</v>
      </c>
      <c r="M110">
        <v>50.8</v>
      </c>
      <c r="N110" s="5">
        <v>50</v>
      </c>
      <c r="O110">
        <f t="shared" si="6"/>
        <v>0.79999999999999716</v>
      </c>
      <c r="P110">
        <f t="shared" si="7"/>
        <v>0.76559999999999218</v>
      </c>
      <c r="U110" s="3"/>
    </row>
    <row r="111" spans="1:21" x14ac:dyDescent="0.2">
      <c r="A111">
        <v>206.988</v>
      </c>
      <c r="B111">
        <v>50.5</v>
      </c>
      <c r="C111">
        <f t="shared" si="8"/>
        <v>49.774655936302722</v>
      </c>
      <c r="D111">
        <f t="shared" si="5"/>
        <v>0.72534406369727833</v>
      </c>
      <c r="E111">
        <f t="shared" si="9"/>
        <v>0.7454350905731385</v>
      </c>
      <c r="L111">
        <v>208.953</v>
      </c>
      <c r="M111">
        <v>50.7</v>
      </c>
      <c r="N111" s="5">
        <v>50</v>
      </c>
      <c r="O111">
        <f t="shared" si="6"/>
        <v>0.70000000000000284</v>
      </c>
      <c r="P111">
        <f t="shared" si="7"/>
        <v>0.72525000000000972</v>
      </c>
      <c r="U111" s="3"/>
    </row>
    <row r="112" spans="1:21" x14ac:dyDescent="0.2">
      <c r="A112">
        <v>207.94900000000001</v>
      </c>
      <c r="B112">
        <v>50.5</v>
      </c>
      <c r="C112">
        <f t="shared" si="8"/>
        <v>49.775341566604581</v>
      </c>
      <c r="D112">
        <f t="shared" si="5"/>
        <v>0.72465843339541891</v>
      </c>
      <c r="E112">
        <f t="shared" si="9"/>
        <v>0.69672619985305029</v>
      </c>
      <c r="L112">
        <v>209.911</v>
      </c>
      <c r="M112">
        <v>50.7</v>
      </c>
      <c r="N112" s="5">
        <v>50</v>
      </c>
      <c r="O112">
        <f t="shared" si="6"/>
        <v>0.70000000000000284</v>
      </c>
      <c r="P112">
        <f t="shared" si="7"/>
        <v>0.67060000000000164</v>
      </c>
      <c r="U112" s="3"/>
    </row>
    <row r="113" spans="1:21" x14ac:dyDescent="0.2">
      <c r="A113">
        <v>208.91</v>
      </c>
      <c r="B113">
        <v>50.5</v>
      </c>
      <c r="C113">
        <f t="shared" si="8"/>
        <v>49.776027196906441</v>
      </c>
      <c r="D113">
        <f t="shared" si="5"/>
        <v>0.72397280309355949</v>
      </c>
      <c r="E113">
        <f t="shared" si="9"/>
        <v>0.69606730913294279</v>
      </c>
      <c r="L113">
        <v>210.86799999999999</v>
      </c>
      <c r="M113">
        <v>50.7</v>
      </c>
      <c r="N113" s="5">
        <v>50</v>
      </c>
      <c r="O113">
        <f t="shared" si="6"/>
        <v>0.70000000000000284</v>
      </c>
      <c r="P113">
        <f t="shared" si="7"/>
        <v>0.66989999999999827</v>
      </c>
      <c r="U113" s="3"/>
    </row>
    <row r="114" spans="1:21" x14ac:dyDescent="0.2">
      <c r="A114">
        <v>209.874</v>
      </c>
      <c r="B114">
        <v>50.4</v>
      </c>
      <c r="C114">
        <f t="shared" si="8"/>
        <v>49.776714967573447</v>
      </c>
      <c r="D114">
        <f t="shared" si="5"/>
        <v>0.62328503242655131</v>
      </c>
      <c r="E114">
        <f t="shared" si="9"/>
        <v>0.64937827672069248</v>
      </c>
      <c r="L114">
        <v>211.827</v>
      </c>
      <c r="M114">
        <v>50.7</v>
      </c>
      <c r="N114" s="5">
        <v>50</v>
      </c>
      <c r="O114">
        <f t="shared" si="6"/>
        <v>0.70000000000000284</v>
      </c>
      <c r="P114">
        <f t="shared" si="7"/>
        <v>0.671300000000005</v>
      </c>
      <c r="U114" s="3"/>
    </row>
    <row r="115" spans="1:21" x14ac:dyDescent="0.2">
      <c r="A115">
        <v>210.83500000000001</v>
      </c>
      <c r="B115">
        <v>50.4</v>
      </c>
      <c r="C115">
        <f t="shared" si="8"/>
        <v>49.777400597875307</v>
      </c>
      <c r="D115">
        <f t="shared" si="5"/>
        <v>0.62259940212469189</v>
      </c>
      <c r="E115">
        <f t="shared" si="9"/>
        <v>0.5986474708018803</v>
      </c>
      <c r="L115">
        <v>212.79400000000001</v>
      </c>
      <c r="M115">
        <v>50.6</v>
      </c>
      <c r="N115" s="5">
        <v>50</v>
      </c>
      <c r="O115">
        <f t="shared" si="6"/>
        <v>0.60000000000000142</v>
      </c>
      <c r="P115">
        <f t="shared" si="7"/>
        <v>0.62855000000001049</v>
      </c>
      <c r="U115" s="3"/>
    </row>
    <row r="116" spans="1:21" x14ac:dyDescent="0.2">
      <c r="A116">
        <v>211.78899999999999</v>
      </c>
      <c r="B116">
        <v>50.4</v>
      </c>
      <c r="C116">
        <f t="shared" si="8"/>
        <v>49.778081233991827</v>
      </c>
      <c r="D116">
        <f t="shared" si="5"/>
        <v>0.62191876600817153</v>
      </c>
      <c r="E116">
        <f t="shared" si="9"/>
        <v>0.59363516619936296</v>
      </c>
      <c r="L116">
        <v>213.74799999999999</v>
      </c>
      <c r="M116">
        <v>50.6</v>
      </c>
      <c r="N116" s="5">
        <v>50</v>
      </c>
      <c r="O116">
        <f t="shared" si="6"/>
        <v>0.60000000000000142</v>
      </c>
      <c r="P116">
        <f t="shared" si="7"/>
        <v>0.57239999999998892</v>
      </c>
      <c r="U116" s="3"/>
    </row>
    <row r="117" spans="1:21" x14ac:dyDescent="0.2">
      <c r="A117">
        <v>212.749</v>
      </c>
      <c r="B117">
        <v>50.4</v>
      </c>
      <c r="C117">
        <f t="shared" si="8"/>
        <v>49.778766150838642</v>
      </c>
      <c r="D117">
        <f t="shared" si="5"/>
        <v>0.62123384916135649</v>
      </c>
      <c r="E117">
        <f t="shared" si="9"/>
        <v>0.59671325528137842</v>
      </c>
      <c r="L117">
        <v>214.708</v>
      </c>
      <c r="M117">
        <v>50.6</v>
      </c>
      <c r="N117" s="5">
        <v>50</v>
      </c>
      <c r="O117">
        <f t="shared" si="6"/>
        <v>0.60000000000000142</v>
      </c>
      <c r="P117">
        <f t="shared" si="7"/>
        <v>0.57600000000000617</v>
      </c>
      <c r="U117" s="3"/>
    </row>
    <row r="118" spans="1:21" x14ac:dyDescent="0.2">
      <c r="A118">
        <v>213.71299999999999</v>
      </c>
      <c r="B118">
        <v>50.3</v>
      </c>
      <c r="C118">
        <f t="shared" si="8"/>
        <v>49.779453921505649</v>
      </c>
      <c r="D118">
        <f t="shared" si="5"/>
        <v>0.52054607849434831</v>
      </c>
      <c r="E118">
        <f t="shared" si="9"/>
        <v>0.55033792513004898</v>
      </c>
      <c r="L118">
        <v>215.672</v>
      </c>
      <c r="M118">
        <v>50.6</v>
      </c>
      <c r="N118" s="5">
        <v>50</v>
      </c>
      <c r="O118">
        <f t="shared" si="6"/>
        <v>0.60000000000000142</v>
      </c>
      <c r="P118">
        <f t="shared" si="7"/>
        <v>0.57840000000000058</v>
      </c>
      <c r="U118" s="3"/>
    </row>
    <row r="119" spans="1:21" x14ac:dyDescent="0.2">
      <c r="A119">
        <v>214.67400000000001</v>
      </c>
      <c r="B119">
        <v>50.3</v>
      </c>
      <c r="C119">
        <f t="shared" si="8"/>
        <v>49.780139551807508</v>
      </c>
      <c r="D119">
        <f t="shared" si="5"/>
        <v>0.51986044819248889</v>
      </c>
      <c r="E119">
        <f t="shared" si="9"/>
        <v>0.4999153360730319</v>
      </c>
      <c r="L119">
        <v>216.63300000000001</v>
      </c>
      <c r="M119">
        <v>50.5</v>
      </c>
      <c r="N119" s="5">
        <v>50</v>
      </c>
      <c r="O119">
        <f t="shared" si="6"/>
        <v>0.5</v>
      </c>
      <c r="P119">
        <f t="shared" si="7"/>
        <v>0.52855000000000774</v>
      </c>
      <c r="U119" s="3"/>
    </row>
    <row r="120" spans="1:21" x14ac:dyDescent="0.2">
      <c r="A120">
        <v>215.63200000000001</v>
      </c>
      <c r="B120">
        <v>50.3</v>
      </c>
      <c r="C120">
        <f t="shared" si="8"/>
        <v>49.780823041744227</v>
      </c>
      <c r="D120">
        <f t="shared" si="5"/>
        <v>0.5191769582557697</v>
      </c>
      <c r="E120">
        <f t="shared" si="9"/>
        <v>0.49769891768871505</v>
      </c>
      <c r="L120">
        <v>217.59</v>
      </c>
      <c r="M120">
        <v>50.5</v>
      </c>
      <c r="N120" s="5">
        <v>50</v>
      </c>
      <c r="O120">
        <f t="shared" si="6"/>
        <v>0.5</v>
      </c>
      <c r="P120">
        <f t="shared" si="7"/>
        <v>0.47849999999999682</v>
      </c>
      <c r="U120" s="3"/>
    </row>
    <row r="121" spans="1:21" x14ac:dyDescent="0.2">
      <c r="A121">
        <v>216.59</v>
      </c>
      <c r="B121">
        <v>50.3</v>
      </c>
      <c r="C121">
        <f t="shared" si="8"/>
        <v>49.781506531680947</v>
      </c>
      <c r="D121">
        <f t="shared" si="5"/>
        <v>0.51849346831905052</v>
      </c>
      <c r="E121">
        <f t="shared" si="9"/>
        <v>0.49704413432933808</v>
      </c>
      <c r="L121">
        <v>218.548</v>
      </c>
      <c r="M121">
        <v>50.5</v>
      </c>
      <c r="N121" s="5">
        <v>50</v>
      </c>
      <c r="O121">
        <f t="shared" si="6"/>
        <v>0.5</v>
      </c>
      <c r="P121">
        <f t="shared" si="7"/>
        <v>0.4789999999999992</v>
      </c>
      <c r="U121" s="3"/>
    </row>
    <row r="122" spans="1:21" x14ac:dyDescent="0.2">
      <c r="A122">
        <v>217.554</v>
      </c>
      <c r="B122">
        <v>50.2</v>
      </c>
      <c r="C122">
        <f t="shared" si="8"/>
        <v>49.782194302347953</v>
      </c>
      <c r="D122">
        <f t="shared" si="5"/>
        <v>0.41780569765204945</v>
      </c>
      <c r="E122">
        <f t="shared" si="9"/>
        <v>0.45129619799806953</v>
      </c>
      <c r="L122">
        <v>219.506</v>
      </c>
      <c r="M122">
        <v>50.5</v>
      </c>
      <c r="N122" s="5">
        <v>50</v>
      </c>
      <c r="O122">
        <f t="shared" si="6"/>
        <v>0.5</v>
      </c>
      <c r="P122">
        <f t="shared" si="7"/>
        <v>0.4789999999999992</v>
      </c>
      <c r="U122" s="3"/>
    </row>
    <row r="123" spans="1:21" x14ac:dyDescent="0.2">
      <c r="A123">
        <v>218.512</v>
      </c>
      <c r="B123">
        <v>50.2</v>
      </c>
      <c r="C123">
        <f t="shared" si="8"/>
        <v>49.782877792284673</v>
      </c>
      <c r="D123">
        <f t="shared" si="5"/>
        <v>0.41712220771533026</v>
      </c>
      <c r="E123">
        <f t="shared" si="9"/>
        <v>0.39993046667097421</v>
      </c>
      <c r="L123">
        <v>220.47</v>
      </c>
      <c r="M123">
        <v>50.5</v>
      </c>
      <c r="N123" s="5">
        <v>50</v>
      </c>
      <c r="O123">
        <f t="shared" si="6"/>
        <v>0.5</v>
      </c>
      <c r="P123">
        <f t="shared" si="7"/>
        <v>0.48199999999999932</v>
      </c>
      <c r="U123" s="3"/>
    </row>
    <row r="124" spans="1:21" x14ac:dyDescent="0.2">
      <c r="A124">
        <v>219.46899999999999</v>
      </c>
      <c r="B124">
        <v>50.2</v>
      </c>
      <c r="C124">
        <f t="shared" si="8"/>
        <v>49.78356056876634</v>
      </c>
      <c r="D124">
        <f t="shared" si="5"/>
        <v>0.41643943123366256</v>
      </c>
      <c r="E124">
        <f t="shared" si="9"/>
        <v>0.3988592442370904</v>
      </c>
      <c r="L124">
        <v>221.42699999999999</v>
      </c>
      <c r="M124">
        <v>50.4</v>
      </c>
      <c r="N124" s="5">
        <v>50</v>
      </c>
      <c r="O124">
        <f t="shared" si="6"/>
        <v>0.39999999999999858</v>
      </c>
      <c r="P124">
        <f t="shared" si="7"/>
        <v>0.43064999999999648</v>
      </c>
      <c r="U124" s="3"/>
    </row>
    <row r="125" spans="1:21" x14ac:dyDescent="0.2">
      <c r="A125">
        <v>220.42599999999999</v>
      </c>
      <c r="B125">
        <v>50.2</v>
      </c>
      <c r="C125">
        <f t="shared" si="8"/>
        <v>49.784243345248008</v>
      </c>
      <c r="D125">
        <f t="shared" si="5"/>
        <v>0.41575665475199486</v>
      </c>
      <c r="E125">
        <f t="shared" si="9"/>
        <v>0.39820582714413444</v>
      </c>
      <c r="L125">
        <v>222.387</v>
      </c>
      <c r="M125">
        <v>50.4</v>
      </c>
      <c r="N125" s="5">
        <v>50</v>
      </c>
      <c r="O125">
        <f t="shared" si="6"/>
        <v>0.39999999999999858</v>
      </c>
      <c r="P125">
        <f t="shared" si="7"/>
        <v>0.38400000000000184</v>
      </c>
      <c r="U125" s="3"/>
    </row>
    <row r="126" spans="1:21" x14ac:dyDescent="0.2">
      <c r="A126">
        <v>221.393</v>
      </c>
      <c r="B126">
        <v>50.2</v>
      </c>
      <c r="C126">
        <f t="shared" si="8"/>
        <v>49.784933256280162</v>
      </c>
      <c r="D126">
        <f t="shared" si="5"/>
        <v>0.41506674371984076</v>
      </c>
      <c r="E126">
        <f t="shared" si="9"/>
        <v>0.40170311316113788</v>
      </c>
      <c r="L126">
        <v>223.35400000000001</v>
      </c>
      <c r="M126">
        <v>50.4</v>
      </c>
      <c r="N126" s="5">
        <v>50</v>
      </c>
      <c r="O126">
        <f t="shared" si="6"/>
        <v>0.39999999999999858</v>
      </c>
      <c r="P126">
        <f t="shared" si="7"/>
        <v>0.38680000000000381</v>
      </c>
      <c r="U126" s="3"/>
    </row>
    <row r="127" spans="1:21" x14ac:dyDescent="0.2">
      <c r="A127">
        <v>222.351</v>
      </c>
      <c r="B127">
        <v>50.1</v>
      </c>
      <c r="C127">
        <f t="shared" si="8"/>
        <v>49.785616746216881</v>
      </c>
      <c r="D127">
        <f t="shared" si="5"/>
        <v>0.31438325378312015</v>
      </c>
      <c r="E127">
        <f t="shared" si="9"/>
        <v>0.34940654880391769</v>
      </c>
      <c r="L127">
        <v>224.31</v>
      </c>
      <c r="M127">
        <v>50.4</v>
      </c>
      <c r="N127" s="5">
        <v>50</v>
      </c>
      <c r="O127">
        <f t="shared" si="6"/>
        <v>0.39999999999999858</v>
      </c>
      <c r="P127">
        <f t="shared" si="7"/>
        <v>0.38239999999999419</v>
      </c>
      <c r="U127" s="3"/>
    </row>
    <row r="128" spans="1:21" x14ac:dyDescent="0.2">
      <c r="A128">
        <v>223.31100000000001</v>
      </c>
      <c r="B128">
        <v>50.1</v>
      </c>
      <c r="C128">
        <f t="shared" si="8"/>
        <v>49.786301663063696</v>
      </c>
      <c r="D128">
        <f t="shared" si="5"/>
        <v>0.31369833693630511</v>
      </c>
      <c r="E128">
        <f t="shared" si="9"/>
        <v>0.30147916354532661</v>
      </c>
      <c r="L128">
        <v>225.27500000000001</v>
      </c>
      <c r="M128">
        <v>50.4</v>
      </c>
      <c r="N128" s="5">
        <v>50</v>
      </c>
      <c r="O128">
        <f t="shared" si="6"/>
        <v>0.39999999999999858</v>
      </c>
      <c r="P128">
        <f t="shared" si="7"/>
        <v>0.38600000000000001</v>
      </c>
      <c r="U128" s="3"/>
    </row>
    <row r="129" spans="1:21" x14ac:dyDescent="0.2">
      <c r="A129">
        <v>224.267</v>
      </c>
      <c r="B129">
        <v>50.1</v>
      </c>
      <c r="C129">
        <f t="shared" si="8"/>
        <v>49.786983726090313</v>
      </c>
      <c r="D129">
        <f t="shared" si="5"/>
        <v>0.31301627390968889</v>
      </c>
      <c r="E129">
        <f t="shared" si="9"/>
        <v>0.29956958398438166</v>
      </c>
      <c r="L129">
        <v>226.23400000000001</v>
      </c>
      <c r="M129">
        <v>50.4</v>
      </c>
      <c r="N129" s="5">
        <v>50</v>
      </c>
      <c r="O129">
        <f t="shared" si="6"/>
        <v>0.39999999999999858</v>
      </c>
      <c r="P129">
        <f t="shared" si="7"/>
        <v>0.38359999999999989</v>
      </c>
      <c r="U129" s="3"/>
    </row>
    <row r="130" spans="1:21" x14ac:dyDescent="0.2">
      <c r="A130">
        <v>225.23</v>
      </c>
      <c r="B130">
        <v>50.1</v>
      </c>
      <c r="C130">
        <f t="shared" si="8"/>
        <v>49.787670783302275</v>
      </c>
      <c r="D130">
        <f t="shared" ref="D130:D148" si="10">B130-C130</f>
        <v>0.31232921669772651</v>
      </c>
      <c r="E130">
        <f t="shared" si="9"/>
        <v>0.30110385372746862</v>
      </c>
      <c r="L130">
        <v>227.19200000000001</v>
      </c>
      <c r="M130">
        <v>50.3</v>
      </c>
      <c r="N130" s="5">
        <v>50</v>
      </c>
      <c r="O130">
        <f t="shared" ref="O130:O170" si="11">M130-N130</f>
        <v>0.29999999999999716</v>
      </c>
      <c r="P130">
        <f t="shared" si="7"/>
        <v>0.33529999999999738</v>
      </c>
      <c r="U130" s="3"/>
    </row>
    <row r="131" spans="1:21" x14ac:dyDescent="0.2">
      <c r="A131">
        <v>226.191</v>
      </c>
      <c r="B131">
        <v>50</v>
      </c>
      <c r="C131">
        <f t="shared" si="8"/>
        <v>49.788356413604134</v>
      </c>
      <c r="D131">
        <f t="shared" si="10"/>
        <v>0.21164358639586567</v>
      </c>
      <c r="E131">
        <f t="shared" si="9"/>
        <v>0.25176893188647437</v>
      </c>
      <c r="L131">
        <v>228.15299999999999</v>
      </c>
      <c r="M131">
        <v>50.3</v>
      </c>
      <c r="N131" s="5">
        <v>50</v>
      </c>
      <c r="O131">
        <f t="shared" si="11"/>
        <v>0.29999999999999716</v>
      </c>
      <c r="P131">
        <f t="shared" ref="P131:P155" si="12">(O131+O130)*(L131-L130)/2</f>
        <v>0.28829999999999256</v>
      </c>
      <c r="U131" s="3"/>
    </row>
    <row r="132" spans="1:21" x14ac:dyDescent="0.2">
      <c r="A132">
        <v>227.14699999999999</v>
      </c>
      <c r="B132">
        <v>50</v>
      </c>
      <c r="C132">
        <f t="shared" ref="C132:C147" si="13">C131+(A132-A131)*($C$148-$C$2)/($A$148-$A$2)</f>
        <v>49.789038476630751</v>
      </c>
      <c r="D132">
        <f t="shared" si="10"/>
        <v>0.21096152336924945</v>
      </c>
      <c r="E132">
        <f t="shared" ref="E132:E148" si="14">(D132+D131)*(A132-A131)/2</f>
        <v>0.20200524246772267</v>
      </c>
      <c r="L132">
        <v>229.114</v>
      </c>
      <c r="M132">
        <v>50.3</v>
      </c>
      <c r="N132" s="5">
        <v>50</v>
      </c>
      <c r="O132">
        <f t="shared" si="11"/>
        <v>0.29999999999999716</v>
      </c>
      <c r="P132">
        <f t="shared" si="12"/>
        <v>0.28830000000000111</v>
      </c>
      <c r="U132" s="3"/>
    </row>
    <row r="133" spans="1:21" x14ac:dyDescent="0.2">
      <c r="A133">
        <v>228.11500000000001</v>
      </c>
      <c r="B133">
        <v>50</v>
      </c>
      <c r="C133">
        <f t="shared" si="13"/>
        <v>49.789729101117956</v>
      </c>
      <c r="D133">
        <f t="shared" si="10"/>
        <v>0.21027089888204387</v>
      </c>
      <c r="E133">
        <f t="shared" si="14"/>
        <v>0.20387649236962971</v>
      </c>
      <c r="L133">
        <v>230.07499999999999</v>
      </c>
      <c r="M133">
        <v>50.3</v>
      </c>
      <c r="N133" s="5">
        <v>50</v>
      </c>
      <c r="O133">
        <f t="shared" si="11"/>
        <v>0.29999999999999716</v>
      </c>
      <c r="P133">
        <f t="shared" si="12"/>
        <v>0.28829999999999256</v>
      </c>
      <c r="U133" s="3"/>
    </row>
    <row r="134" spans="1:21" x14ac:dyDescent="0.2">
      <c r="A134">
        <v>229.06899999999999</v>
      </c>
      <c r="B134">
        <v>50</v>
      </c>
      <c r="C134">
        <f t="shared" si="13"/>
        <v>49.790409737234476</v>
      </c>
      <c r="D134">
        <f t="shared" si="10"/>
        <v>0.20959026276552351</v>
      </c>
      <c r="E134">
        <f t="shared" si="14"/>
        <v>0.20027377410588529</v>
      </c>
      <c r="L134">
        <v>231.029</v>
      </c>
      <c r="M134">
        <v>50.3</v>
      </c>
      <c r="N134" s="5">
        <v>50</v>
      </c>
      <c r="O134">
        <f t="shared" si="11"/>
        <v>0.29999999999999716</v>
      </c>
      <c r="P134">
        <f t="shared" si="12"/>
        <v>0.28619999999999962</v>
      </c>
      <c r="U134" s="3"/>
    </row>
    <row r="135" spans="1:21" x14ac:dyDescent="0.2">
      <c r="A135">
        <v>230.03</v>
      </c>
      <c r="B135">
        <v>50</v>
      </c>
      <c r="C135">
        <f t="shared" si="13"/>
        <v>49.791095367536336</v>
      </c>
      <c r="D135">
        <f t="shared" si="10"/>
        <v>0.20890463246366409</v>
      </c>
      <c r="E135">
        <f t="shared" si="14"/>
        <v>0.20108679715762731</v>
      </c>
      <c r="L135">
        <v>231.99</v>
      </c>
      <c r="M135">
        <v>50.3</v>
      </c>
      <c r="N135" s="5">
        <v>50</v>
      </c>
      <c r="O135">
        <f t="shared" si="11"/>
        <v>0.29999999999999716</v>
      </c>
      <c r="P135">
        <f t="shared" si="12"/>
        <v>0.28830000000000111</v>
      </c>
      <c r="U135" s="3"/>
    </row>
    <row r="136" spans="1:21" x14ac:dyDescent="0.2">
      <c r="A136">
        <v>230.994</v>
      </c>
      <c r="B136">
        <v>50</v>
      </c>
      <c r="C136">
        <f t="shared" si="13"/>
        <v>49.791783138203343</v>
      </c>
      <c r="D136">
        <f t="shared" si="10"/>
        <v>0.20821686179665733</v>
      </c>
      <c r="E136">
        <f t="shared" si="14"/>
        <v>0.20105256023347465</v>
      </c>
      <c r="L136">
        <v>232.953</v>
      </c>
      <c r="M136">
        <v>50.3</v>
      </c>
      <c r="N136" s="5">
        <v>50</v>
      </c>
      <c r="O136">
        <f t="shared" si="11"/>
        <v>0.29999999999999716</v>
      </c>
      <c r="P136">
        <f t="shared" si="12"/>
        <v>0.28889999999999544</v>
      </c>
      <c r="U136" s="3"/>
    </row>
    <row r="137" spans="1:21" x14ac:dyDescent="0.2">
      <c r="A137">
        <v>231.947</v>
      </c>
      <c r="B137">
        <v>50</v>
      </c>
      <c r="C137">
        <f t="shared" si="13"/>
        <v>49.792463060864819</v>
      </c>
      <c r="D137">
        <f t="shared" si="10"/>
        <v>0.20753693913518134</v>
      </c>
      <c r="E137">
        <f t="shared" si="14"/>
        <v>0.19810668614402174</v>
      </c>
      <c r="L137">
        <v>233.91399999999999</v>
      </c>
      <c r="M137">
        <v>50.3</v>
      </c>
      <c r="N137" s="5">
        <v>50</v>
      </c>
      <c r="O137">
        <f t="shared" si="11"/>
        <v>0.29999999999999716</v>
      </c>
      <c r="P137">
        <f t="shared" si="12"/>
        <v>0.28829999999999256</v>
      </c>
      <c r="U137" s="3"/>
    </row>
    <row r="138" spans="1:21" x14ac:dyDescent="0.2">
      <c r="A138">
        <v>232.91</v>
      </c>
      <c r="B138">
        <v>49.9</v>
      </c>
      <c r="C138">
        <f t="shared" si="13"/>
        <v>49.793150118076781</v>
      </c>
      <c r="D138">
        <f t="shared" si="10"/>
        <v>0.10684988192321754</v>
      </c>
      <c r="E138">
        <f t="shared" si="14"/>
        <v>0.1513772543396181</v>
      </c>
      <c r="L138">
        <v>234.86799999999999</v>
      </c>
      <c r="M138">
        <v>50.2</v>
      </c>
      <c r="N138" s="5">
        <v>50</v>
      </c>
      <c r="O138">
        <f t="shared" si="11"/>
        <v>0.20000000000000284</v>
      </c>
      <c r="P138">
        <f t="shared" si="12"/>
        <v>0.23850000000000193</v>
      </c>
      <c r="U138" s="3"/>
    </row>
    <row r="139" spans="1:21" x14ac:dyDescent="0.2">
      <c r="A139">
        <v>233.86799999999999</v>
      </c>
      <c r="B139">
        <v>49.9</v>
      </c>
      <c r="C139">
        <f t="shared" si="13"/>
        <v>49.7938336080135</v>
      </c>
      <c r="D139">
        <f t="shared" si="10"/>
        <v>0.10616639198649835</v>
      </c>
      <c r="E139">
        <f t="shared" si="14"/>
        <v>0.10203479520275374</v>
      </c>
      <c r="L139">
        <v>235.82900000000001</v>
      </c>
      <c r="M139">
        <v>50.2</v>
      </c>
      <c r="N139" s="5">
        <v>50</v>
      </c>
      <c r="O139">
        <f t="shared" si="11"/>
        <v>0.20000000000000284</v>
      </c>
      <c r="P139">
        <f t="shared" si="12"/>
        <v>0.19220000000000528</v>
      </c>
      <c r="U139" s="3"/>
    </row>
    <row r="140" spans="1:21" x14ac:dyDescent="0.2">
      <c r="A140">
        <v>234.83500000000001</v>
      </c>
      <c r="B140">
        <v>49.9</v>
      </c>
      <c r="C140">
        <f t="shared" si="13"/>
        <v>49.794523519045654</v>
      </c>
      <c r="D140">
        <f t="shared" si="10"/>
        <v>0.10547648095434425</v>
      </c>
      <c r="E140">
        <f t="shared" si="14"/>
        <v>0.10232932906689877</v>
      </c>
      <c r="L140">
        <v>236.786</v>
      </c>
      <c r="M140">
        <v>50.2</v>
      </c>
      <c r="N140" s="5">
        <v>50</v>
      </c>
      <c r="O140">
        <f t="shared" si="11"/>
        <v>0.20000000000000284</v>
      </c>
      <c r="P140">
        <f t="shared" si="12"/>
        <v>0.19140000000000146</v>
      </c>
      <c r="U140" s="3"/>
    </row>
    <row r="141" spans="1:21" x14ac:dyDescent="0.2">
      <c r="A141">
        <v>235.79300000000001</v>
      </c>
      <c r="B141">
        <v>49.9</v>
      </c>
      <c r="C141">
        <f t="shared" si="13"/>
        <v>49.795207008982374</v>
      </c>
      <c r="D141">
        <f t="shared" si="10"/>
        <v>0.10479299101762507</v>
      </c>
      <c r="E141">
        <f t="shared" si="14"/>
        <v>0.10071907707457314</v>
      </c>
      <c r="L141">
        <v>237.751</v>
      </c>
      <c r="M141">
        <v>50.2</v>
      </c>
      <c r="N141" s="5">
        <v>50</v>
      </c>
      <c r="O141">
        <f t="shared" si="11"/>
        <v>0.20000000000000284</v>
      </c>
      <c r="P141">
        <f t="shared" si="12"/>
        <v>0.19300000000000342</v>
      </c>
      <c r="U141" s="3"/>
    </row>
    <row r="142" spans="1:21" x14ac:dyDescent="0.2">
      <c r="A142">
        <v>236.75</v>
      </c>
      <c r="B142">
        <v>49.9</v>
      </c>
      <c r="C142">
        <f t="shared" si="13"/>
        <v>49.795889785464041</v>
      </c>
      <c r="D142">
        <f t="shared" si="10"/>
        <v>0.10411021453595737</v>
      </c>
      <c r="E142">
        <f t="shared" si="14"/>
        <v>9.9960183857388529E-2</v>
      </c>
      <c r="L142">
        <v>238.709</v>
      </c>
      <c r="M142">
        <v>50.2</v>
      </c>
      <c r="N142" s="5">
        <v>50</v>
      </c>
      <c r="O142">
        <f t="shared" si="11"/>
        <v>0.20000000000000284</v>
      </c>
      <c r="P142">
        <f t="shared" si="12"/>
        <v>0.19160000000000241</v>
      </c>
      <c r="U142" s="3"/>
    </row>
    <row r="143" spans="1:21" x14ac:dyDescent="0.2">
      <c r="A143">
        <v>237.70699999999999</v>
      </c>
      <c r="B143">
        <v>49.9</v>
      </c>
      <c r="C143">
        <f t="shared" si="13"/>
        <v>49.796572561945709</v>
      </c>
      <c r="D143">
        <f t="shared" si="10"/>
        <v>0.10342743805428967</v>
      </c>
      <c r="E143">
        <f t="shared" si="14"/>
        <v>9.930676676443255E-2</v>
      </c>
      <c r="L143">
        <v>239.666</v>
      </c>
      <c r="M143">
        <v>50.2</v>
      </c>
      <c r="N143" s="5">
        <v>50</v>
      </c>
      <c r="O143">
        <f t="shared" si="11"/>
        <v>0.20000000000000284</v>
      </c>
      <c r="P143">
        <f t="shared" si="12"/>
        <v>0.19140000000000146</v>
      </c>
      <c r="U143" s="3"/>
    </row>
    <row r="144" spans="1:21" x14ac:dyDescent="0.2">
      <c r="A144">
        <v>238.67400000000001</v>
      </c>
      <c r="B144">
        <v>49.9</v>
      </c>
      <c r="C144">
        <f t="shared" si="13"/>
        <v>49.797262472977863</v>
      </c>
      <c r="D144">
        <f t="shared" si="10"/>
        <v>0.10273752702213557</v>
      </c>
      <c r="E144">
        <f t="shared" si="14"/>
        <v>9.968076061445294E-2</v>
      </c>
      <c r="L144">
        <v>240.63300000000001</v>
      </c>
      <c r="M144">
        <v>50.2</v>
      </c>
      <c r="N144" s="5">
        <v>50</v>
      </c>
      <c r="O144">
        <f t="shared" si="11"/>
        <v>0.20000000000000284</v>
      </c>
      <c r="P144">
        <f t="shared" si="12"/>
        <v>0.19340000000000535</v>
      </c>
      <c r="U144" s="3"/>
    </row>
    <row r="145" spans="1:21" x14ac:dyDescent="0.2">
      <c r="A145">
        <v>239.63200000000001</v>
      </c>
      <c r="B145">
        <v>49.9</v>
      </c>
      <c r="C145">
        <f t="shared" si="13"/>
        <v>49.797945962914582</v>
      </c>
      <c r="D145">
        <f t="shared" si="10"/>
        <v>0.10205403708541638</v>
      </c>
      <c r="E145">
        <f t="shared" si="14"/>
        <v>9.8095159207517227E-2</v>
      </c>
      <c r="L145">
        <v>241.59399999999999</v>
      </c>
      <c r="M145">
        <v>50.2</v>
      </c>
      <c r="N145" s="5">
        <v>50</v>
      </c>
      <c r="O145">
        <f t="shared" si="11"/>
        <v>0.20000000000000284</v>
      </c>
      <c r="P145">
        <f t="shared" si="12"/>
        <v>0.19219999999999959</v>
      </c>
      <c r="U145" s="3"/>
    </row>
    <row r="146" spans="1:21" x14ac:dyDescent="0.2">
      <c r="A146">
        <v>240.59399999999999</v>
      </c>
      <c r="B146">
        <v>49.9</v>
      </c>
      <c r="C146">
        <f t="shared" si="13"/>
        <v>49.798632306671493</v>
      </c>
      <c r="D146">
        <f t="shared" si="10"/>
        <v>0.10136769332850548</v>
      </c>
      <c r="E146">
        <f t="shared" si="14"/>
        <v>9.7845852329095304E-2</v>
      </c>
      <c r="L146">
        <v>242.548</v>
      </c>
      <c r="M146">
        <v>50.2</v>
      </c>
      <c r="N146" s="5">
        <v>50</v>
      </c>
      <c r="O146">
        <f t="shared" si="11"/>
        <v>0.20000000000000284</v>
      </c>
      <c r="P146">
        <f t="shared" si="12"/>
        <v>0.19080000000000424</v>
      </c>
      <c r="U146" s="3"/>
    </row>
    <row r="147" spans="1:21" x14ac:dyDescent="0.2">
      <c r="A147">
        <v>241.548</v>
      </c>
      <c r="B147">
        <v>49.9</v>
      </c>
      <c r="C147">
        <f t="shared" si="13"/>
        <v>49.799312942788013</v>
      </c>
      <c r="D147">
        <f t="shared" si="10"/>
        <v>0.10068705721198512</v>
      </c>
      <c r="E147">
        <f t="shared" si="14"/>
        <v>9.6380116007814792E-2</v>
      </c>
      <c r="L147">
        <v>243.51499999999999</v>
      </c>
      <c r="M147">
        <v>50.2</v>
      </c>
      <c r="N147" s="5">
        <v>50</v>
      </c>
      <c r="O147">
        <f t="shared" si="11"/>
        <v>0.20000000000000284</v>
      </c>
      <c r="P147">
        <f t="shared" si="12"/>
        <v>0.19339999999999966</v>
      </c>
      <c r="U147" s="3"/>
    </row>
    <row r="148" spans="1:21" x14ac:dyDescent="0.2">
      <c r="A148">
        <v>242.511</v>
      </c>
      <c r="B148">
        <v>49.8</v>
      </c>
      <c r="C148">
        <f>I8</f>
        <v>49.8</v>
      </c>
      <c r="D148">
        <f t="shared" si="10"/>
        <v>0</v>
      </c>
      <c r="E148">
        <f t="shared" si="14"/>
        <v>4.8480818047570526E-2</v>
      </c>
      <c r="L148">
        <v>244.47499999999999</v>
      </c>
      <c r="M148">
        <v>50.2</v>
      </c>
      <c r="N148" s="5">
        <v>50</v>
      </c>
      <c r="O148">
        <f t="shared" si="11"/>
        <v>0.20000000000000284</v>
      </c>
      <c r="P148">
        <f t="shared" si="12"/>
        <v>0.19200000000000433</v>
      </c>
      <c r="U148" s="3"/>
    </row>
    <row r="149" spans="1:21" x14ac:dyDescent="0.2">
      <c r="L149">
        <v>245.43100000000001</v>
      </c>
      <c r="M149">
        <v>50.2</v>
      </c>
      <c r="N149" s="5">
        <v>50</v>
      </c>
      <c r="O149">
        <f t="shared" si="11"/>
        <v>0.20000000000000284</v>
      </c>
      <c r="P149">
        <f t="shared" si="12"/>
        <v>0.19120000000000617</v>
      </c>
      <c r="U149" s="3"/>
    </row>
    <row r="150" spans="1:21" x14ac:dyDescent="0.2">
      <c r="L150">
        <v>246.387</v>
      </c>
      <c r="M150">
        <v>50.2</v>
      </c>
      <c r="N150" s="5">
        <v>50</v>
      </c>
      <c r="O150">
        <f t="shared" si="11"/>
        <v>0.20000000000000284</v>
      </c>
      <c r="P150">
        <f t="shared" si="12"/>
        <v>0.19120000000000048</v>
      </c>
      <c r="U150" s="3"/>
    </row>
    <row r="151" spans="1:21" x14ac:dyDescent="0.2">
      <c r="L151">
        <v>247.34800000000001</v>
      </c>
      <c r="M151">
        <v>50.1</v>
      </c>
      <c r="N151" s="5">
        <v>50</v>
      </c>
      <c r="O151">
        <f t="shared" si="11"/>
        <v>0.10000000000000142</v>
      </c>
      <c r="P151">
        <f t="shared" si="12"/>
        <v>0.14415000000000397</v>
      </c>
      <c r="U151" s="3"/>
    </row>
    <row r="152" spans="1:21" x14ac:dyDescent="0.2">
      <c r="L152">
        <v>248.309</v>
      </c>
      <c r="M152">
        <v>50.1</v>
      </c>
      <c r="N152" s="5">
        <v>50</v>
      </c>
      <c r="O152">
        <f t="shared" si="11"/>
        <v>0.10000000000000142</v>
      </c>
      <c r="P152">
        <f t="shared" si="12"/>
        <v>9.6099999999999797E-2</v>
      </c>
      <c r="U152" s="3"/>
    </row>
    <row r="153" spans="1:21" x14ac:dyDescent="0.2">
      <c r="L153">
        <v>249.27099999999999</v>
      </c>
      <c r="M153">
        <v>50.1</v>
      </c>
      <c r="N153" s="5">
        <v>50</v>
      </c>
      <c r="O153">
        <f t="shared" si="11"/>
        <v>0.10000000000000142</v>
      </c>
      <c r="P153">
        <f t="shared" si="12"/>
        <v>9.6200000000000271E-2</v>
      </c>
      <c r="U153" s="3"/>
    </row>
    <row r="154" spans="1:21" x14ac:dyDescent="0.2">
      <c r="L154">
        <v>250.23400000000001</v>
      </c>
      <c r="M154">
        <v>50.1</v>
      </c>
      <c r="N154" s="5">
        <v>50</v>
      </c>
      <c r="O154">
        <f t="shared" si="11"/>
        <v>0.10000000000000142</v>
      </c>
      <c r="P154">
        <f t="shared" si="12"/>
        <v>9.6300000000003591E-2</v>
      </c>
      <c r="U154" s="3"/>
    </row>
    <row r="155" spans="1:21" x14ac:dyDescent="0.2">
      <c r="L155">
        <v>251.18600000000001</v>
      </c>
      <c r="M155">
        <v>50.1</v>
      </c>
      <c r="N155" s="5">
        <v>50</v>
      </c>
      <c r="O155">
        <f t="shared" si="11"/>
        <v>0.10000000000000142</v>
      </c>
      <c r="P155">
        <f t="shared" si="12"/>
        <v>9.5200000000001173E-2</v>
      </c>
      <c r="U155" s="3"/>
    </row>
    <row r="156" spans="1:21" x14ac:dyDescent="0.2">
      <c r="L156">
        <v>252.148</v>
      </c>
      <c r="M156">
        <v>50.1</v>
      </c>
      <c r="N156" s="5">
        <v>50</v>
      </c>
      <c r="O156">
        <f t="shared" si="11"/>
        <v>0.10000000000000142</v>
      </c>
      <c r="P156">
        <f>(O156+O155)*(L156-L155)/2</f>
        <v>9.6200000000000271E-2</v>
      </c>
      <c r="U156" s="3"/>
    </row>
    <row r="157" spans="1:21" x14ac:dyDescent="0.2">
      <c r="L157">
        <v>253.11199999999999</v>
      </c>
      <c r="M157">
        <v>50.1</v>
      </c>
      <c r="N157" s="5">
        <v>50</v>
      </c>
      <c r="O157">
        <f t="shared" si="11"/>
        <v>0.10000000000000142</v>
      </c>
      <c r="P157">
        <f t="shared" ref="P157:P170" si="15">(O157+O156)*(L157-L156)/2</f>
        <v>9.6400000000001235E-2</v>
      </c>
      <c r="U157" s="3"/>
    </row>
    <row r="158" spans="1:21" x14ac:dyDescent="0.2">
      <c r="L158">
        <v>254.07499999999999</v>
      </c>
      <c r="M158">
        <v>50.1</v>
      </c>
      <c r="N158" s="5">
        <v>50</v>
      </c>
      <c r="O158">
        <f t="shared" si="11"/>
        <v>0.10000000000000142</v>
      </c>
      <c r="P158">
        <f t="shared" si="15"/>
        <v>9.630000000000076E-2</v>
      </c>
      <c r="U158" s="3"/>
    </row>
    <row r="159" spans="1:21" x14ac:dyDescent="0.2">
      <c r="L159">
        <v>255.03299999999999</v>
      </c>
      <c r="M159">
        <v>50.1</v>
      </c>
      <c r="N159" s="5">
        <v>50</v>
      </c>
      <c r="O159">
        <f t="shared" si="11"/>
        <v>0.10000000000000142</v>
      </c>
      <c r="P159">
        <f t="shared" si="15"/>
        <v>9.5800000000001204E-2</v>
      </c>
      <c r="U159" s="3"/>
    </row>
    <row r="160" spans="1:21" x14ac:dyDescent="0.2">
      <c r="L160">
        <v>255.99</v>
      </c>
      <c r="M160">
        <v>50.1</v>
      </c>
      <c r="N160" s="5">
        <v>50</v>
      </c>
      <c r="O160">
        <f t="shared" si="11"/>
        <v>0.10000000000000142</v>
      </c>
      <c r="P160">
        <f t="shared" si="15"/>
        <v>9.570000000000356E-2</v>
      </c>
      <c r="U160" s="3"/>
    </row>
    <row r="161" spans="12:21" x14ac:dyDescent="0.2">
      <c r="L161">
        <v>256.947</v>
      </c>
      <c r="M161">
        <v>50.1</v>
      </c>
      <c r="N161" s="5">
        <v>50</v>
      </c>
      <c r="O161">
        <f t="shared" si="11"/>
        <v>0.10000000000000142</v>
      </c>
      <c r="P161">
        <f t="shared" si="15"/>
        <v>9.5700000000000729E-2</v>
      </c>
      <c r="U161" s="3"/>
    </row>
    <row r="162" spans="12:21" x14ac:dyDescent="0.2">
      <c r="L162">
        <v>257.91399999999999</v>
      </c>
      <c r="M162">
        <v>50.1</v>
      </c>
      <c r="N162" s="5">
        <v>50</v>
      </c>
      <c r="O162">
        <f t="shared" si="11"/>
        <v>0.10000000000000142</v>
      </c>
      <c r="P162">
        <f t="shared" si="15"/>
        <v>9.6699999999999828E-2</v>
      </c>
      <c r="U162" s="3"/>
    </row>
    <row r="163" spans="12:21" x14ac:dyDescent="0.2">
      <c r="L163">
        <v>258.87200000000001</v>
      </c>
      <c r="M163">
        <v>50.1</v>
      </c>
      <c r="N163" s="5">
        <v>50</v>
      </c>
      <c r="O163">
        <f t="shared" si="11"/>
        <v>0.10000000000000142</v>
      </c>
      <c r="P163">
        <f t="shared" si="15"/>
        <v>9.5800000000004049E-2</v>
      </c>
      <c r="U163" s="3"/>
    </row>
    <row r="164" spans="12:21" x14ac:dyDescent="0.2">
      <c r="L164">
        <v>259.82900000000001</v>
      </c>
      <c r="M164">
        <v>50.1</v>
      </c>
      <c r="N164" s="5">
        <v>50</v>
      </c>
      <c r="O164">
        <f t="shared" si="11"/>
        <v>0.10000000000000142</v>
      </c>
      <c r="P164">
        <f t="shared" si="15"/>
        <v>9.5700000000000729E-2</v>
      </c>
      <c r="U164" s="3"/>
    </row>
    <row r="165" spans="12:21" x14ac:dyDescent="0.2">
      <c r="L165">
        <v>260.786</v>
      </c>
      <c r="M165">
        <v>50.1</v>
      </c>
      <c r="N165" s="5">
        <v>50</v>
      </c>
      <c r="O165">
        <f t="shared" si="11"/>
        <v>0.10000000000000142</v>
      </c>
      <c r="P165">
        <f t="shared" si="15"/>
        <v>9.5700000000000729E-2</v>
      </c>
      <c r="U165" s="3"/>
    </row>
    <row r="166" spans="12:21" x14ac:dyDescent="0.2">
      <c r="L166">
        <v>261.755</v>
      </c>
      <c r="M166">
        <v>50.1</v>
      </c>
      <c r="N166" s="5">
        <v>50</v>
      </c>
      <c r="O166">
        <f t="shared" si="11"/>
        <v>0.10000000000000142</v>
      </c>
      <c r="P166">
        <f t="shared" si="15"/>
        <v>9.6900000000000791E-2</v>
      </c>
      <c r="U166" s="3"/>
    </row>
    <row r="167" spans="12:21" x14ac:dyDescent="0.2">
      <c r="L167">
        <v>262.71199999999999</v>
      </c>
      <c r="M167">
        <v>50.1</v>
      </c>
      <c r="N167" s="5">
        <v>50</v>
      </c>
      <c r="O167">
        <f t="shared" si="11"/>
        <v>0.10000000000000142</v>
      </c>
      <c r="P167">
        <f t="shared" si="15"/>
        <v>9.5700000000000729E-2</v>
      </c>
      <c r="U167" s="3"/>
    </row>
    <row r="168" spans="12:21" x14ac:dyDescent="0.2">
      <c r="L168">
        <v>263.666</v>
      </c>
      <c r="M168">
        <v>50.1</v>
      </c>
      <c r="N168" s="5">
        <v>50</v>
      </c>
      <c r="O168">
        <f t="shared" si="11"/>
        <v>0.10000000000000142</v>
      </c>
      <c r="P168">
        <f t="shared" si="15"/>
        <v>9.5400000000002122E-2</v>
      </c>
      <c r="U168" s="3"/>
    </row>
    <row r="169" spans="12:21" x14ac:dyDescent="0.2">
      <c r="L169">
        <v>264.62599999999998</v>
      </c>
      <c r="M169">
        <v>50</v>
      </c>
      <c r="N169" s="5">
        <v>50</v>
      </c>
      <c r="O169">
        <f t="shared" si="11"/>
        <v>0</v>
      </c>
      <c r="P169">
        <f t="shared" si="15"/>
        <v>4.7999999999999661E-2</v>
      </c>
      <c r="U169" s="3"/>
    </row>
    <row r="170" spans="12:21" x14ac:dyDescent="0.2">
      <c r="L170">
        <v>265.59300000000002</v>
      </c>
      <c r="M170">
        <v>50</v>
      </c>
      <c r="N170" s="5">
        <v>50</v>
      </c>
      <c r="O170">
        <f t="shared" si="11"/>
        <v>0</v>
      </c>
      <c r="P170">
        <f t="shared" si="15"/>
        <v>0</v>
      </c>
      <c r="U170" s="3"/>
    </row>
    <row r="171" spans="12:21" x14ac:dyDescent="0.2">
      <c r="U171" s="3"/>
    </row>
    <row r="172" spans="12:21" x14ac:dyDescent="0.2">
      <c r="U172" s="3"/>
    </row>
    <row r="173" spans="12:21" x14ac:dyDescent="0.2">
      <c r="U173" s="3"/>
    </row>
    <row r="174" spans="12:21" x14ac:dyDescent="0.2">
      <c r="U174" s="3"/>
    </row>
    <row r="175" spans="12:21" x14ac:dyDescent="0.2">
      <c r="U175" s="3"/>
    </row>
    <row r="176" spans="12:21" x14ac:dyDescent="0.2">
      <c r="U176" s="3"/>
    </row>
    <row r="177" spans="21:21" x14ac:dyDescent="0.2">
      <c r="U177" s="3"/>
    </row>
    <row r="178" spans="21:21" x14ac:dyDescent="0.2">
      <c r="U178" s="3"/>
    </row>
    <row r="179" spans="21:21" x14ac:dyDescent="0.2">
      <c r="U179" s="3"/>
    </row>
    <row r="180" spans="21:21" x14ac:dyDescent="0.2">
      <c r="U180" s="3"/>
    </row>
    <row r="181" spans="21:21" x14ac:dyDescent="0.2">
      <c r="U181" s="3"/>
    </row>
    <row r="182" spans="21:21" x14ac:dyDescent="0.2">
      <c r="U182" s="3"/>
    </row>
    <row r="183" spans="21:21" x14ac:dyDescent="0.2">
      <c r="U183" s="3"/>
    </row>
    <row r="184" spans="21:21" x14ac:dyDescent="0.2">
      <c r="U184" s="3"/>
    </row>
    <row r="185" spans="21:21" x14ac:dyDescent="0.2">
      <c r="U185" s="3"/>
    </row>
    <row r="186" spans="21:21" x14ac:dyDescent="0.2">
      <c r="U186" s="3"/>
    </row>
    <row r="187" spans="21:21" x14ac:dyDescent="0.2">
      <c r="U187" s="3"/>
    </row>
    <row r="188" spans="21:21" x14ac:dyDescent="0.2">
      <c r="U188" s="3"/>
    </row>
    <row r="189" spans="21:21" x14ac:dyDescent="0.2">
      <c r="U189" s="3"/>
    </row>
    <row r="190" spans="21:21" x14ac:dyDescent="0.2">
      <c r="U190" s="3"/>
    </row>
    <row r="191" spans="21:21" x14ac:dyDescent="0.2">
      <c r="U191" s="3"/>
    </row>
    <row r="192" spans="21:21" x14ac:dyDescent="0.2">
      <c r="U192" s="3"/>
    </row>
    <row r="193" spans="21:21" x14ac:dyDescent="0.2">
      <c r="U193" s="3"/>
    </row>
    <row r="194" spans="21:21" x14ac:dyDescent="0.2">
      <c r="U194" s="3"/>
    </row>
    <row r="195" spans="21:21" x14ac:dyDescent="0.2">
      <c r="U195" s="3"/>
    </row>
    <row r="196" spans="21:21" x14ac:dyDescent="0.2">
      <c r="U196" s="3"/>
    </row>
    <row r="197" spans="21:21" x14ac:dyDescent="0.2">
      <c r="U197" s="3"/>
    </row>
    <row r="198" spans="21:21" x14ac:dyDescent="0.2">
      <c r="U198" s="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5"/>
  <sheetViews>
    <sheetView workbookViewId="0">
      <selection activeCell="T7" sqref="T7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5.6319999999999997</v>
      </c>
      <c r="B2">
        <v>58</v>
      </c>
      <c r="C2">
        <f>I7</f>
        <v>58</v>
      </c>
      <c r="D2">
        <f t="shared" ref="D2:D65" si="0">B2-C2</f>
        <v>0</v>
      </c>
      <c r="E2">
        <v>0</v>
      </c>
      <c r="H2" t="s">
        <v>12</v>
      </c>
      <c r="I2" t="s">
        <v>13</v>
      </c>
      <c r="L2">
        <v>97.793000000000006</v>
      </c>
      <c r="M2">
        <v>57.8</v>
      </c>
      <c r="N2">
        <f>T7</f>
        <v>57.8</v>
      </c>
      <c r="O2">
        <f t="shared" ref="O2:O65" si="1">M2-N2</f>
        <v>0</v>
      </c>
      <c r="P2">
        <v>0</v>
      </c>
      <c r="S2" t="s">
        <v>12</v>
      </c>
      <c r="T2" t="s">
        <v>13</v>
      </c>
      <c r="U2" s="3"/>
    </row>
    <row r="3" spans="1:21" x14ac:dyDescent="0.2">
      <c r="A3">
        <v>6.5890000000000004</v>
      </c>
      <c r="B3">
        <v>57.9</v>
      </c>
      <c r="C3">
        <f t="shared" ref="C3:C66" si="2">C2+(A3-A2)*($C$345-$C$2)/($A$345-$A$2)</f>
        <v>58</v>
      </c>
      <c r="D3">
        <f t="shared" si="0"/>
        <v>-0.10000000000000142</v>
      </c>
      <c r="E3">
        <f t="shared" ref="E3:E67" si="3">(D3+D2)*(A3-A2)/2</f>
        <v>-4.7850000000000718E-2</v>
      </c>
      <c r="H3" t="s">
        <v>10</v>
      </c>
      <c r="I3" s="2">
        <v>42896</v>
      </c>
      <c r="L3">
        <v>98.747</v>
      </c>
      <c r="M3">
        <v>57.9</v>
      </c>
      <c r="N3" s="5">
        <f>N2+(L3-L2)*($N$140-$N$2)/($L$140-$L$2)</f>
        <v>57.8</v>
      </c>
      <c r="O3" s="5">
        <f>M3-N3</f>
        <v>0.10000000000000142</v>
      </c>
      <c r="P3">
        <f t="shared" ref="P3:P66" si="4">(O3+O2)*(L3-L2)/2</f>
        <v>4.7700000000000353E-2</v>
      </c>
      <c r="S3" t="s">
        <v>10</v>
      </c>
      <c r="T3" s="2">
        <v>42896</v>
      </c>
      <c r="U3" s="3"/>
    </row>
    <row r="4" spans="1:21" x14ac:dyDescent="0.2">
      <c r="A4">
        <v>7.5469999999999997</v>
      </c>
      <c r="B4">
        <v>57.9</v>
      </c>
      <c r="C4">
        <f t="shared" si="2"/>
        <v>58</v>
      </c>
      <c r="D4">
        <f>B4-C4</f>
        <v>-0.10000000000000142</v>
      </c>
      <c r="E4">
        <f t="shared" si="3"/>
        <v>-9.5800000000001287E-2</v>
      </c>
      <c r="H4" t="s">
        <v>11</v>
      </c>
      <c r="I4" s="4">
        <v>0.79861111111111116</v>
      </c>
      <c r="L4">
        <v>99.707999999999998</v>
      </c>
      <c r="M4">
        <v>58.2</v>
      </c>
      <c r="N4" s="5">
        <f t="shared" ref="N4:N67" si="5">N3+(L4-L3)*($N$140-$N$2)/($L$140-$L$2)</f>
        <v>57.8</v>
      </c>
      <c r="O4">
        <f t="shared" si="1"/>
        <v>0.40000000000000568</v>
      </c>
      <c r="P4">
        <f t="shared" si="4"/>
        <v>0.24025000000000304</v>
      </c>
      <c r="S4" t="s">
        <v>11</v>
      </c>
      <c r="T4" s="4">
        <v>0.80555555555555547</v>
      </c>
      <c r="U4" s="3"/>
    </row>
    <row r="5" spans="1:21" x14ac:dyDescent="0.2">
      <c r="A5">
        <v>8.5139999999999993</v>
      </c>
      <c r="B5">
        <v>57.9</v>
      </c>
      <c r="C5">
        <f t="shared" si="2"/>
        <v>58</v>
      </c>
      <c r="D5">
        <f t="shared" si="0"/>
        <v>-0.10000000000000142</v>
      </c>
      <c r="E5">
        <f t="shared" si="3"/>
        <v>-9.670000000000134E-2</v>
      </c>
      <c r="H5" t="s">
        <v>4</v>
      </c>
      <c r="I5">
        <v>37</v>
      </c>
      <c r="J5" t="s">
        <v>5</v>
      </c>
      <c r="L5">
        <v>100.67100000000001</v>
      </c>
      <c r="M5">
        <v>58.6</v>
      </c>
      <c r="N5" s="5">
        <f t="shared" si="5"/>
        <v>57.8</v>
      </c>
      <c r="O5">
        <f t="shared" si="1"/>
        <v>0.80000000000000426</v>
      </c>
      <c r="P5">
        <f t="shared" si="4"/>
        <v>0.57780000000000964</v>
      </c>
      <c r="S5" t="s">
        <v>4</v>
      </c>
      <c r="T5">
        <v>37</v>
      </c>
      <c r="U5" s="3" t="s">
        <v>5</v>
      </c>
    </row>
    <row r="6" spans="1:21" x14ac:dyDescent="0.2">
      <c r="A6">
        <v>9.4719999999999995</v>
      </c>
      <c r="B6">
        <v>57.9</v>
      </c>
      <c r="C6">
        <f t="shared" si="2"/>
        <v>58</v>
      </c>
      <c r="D6">
        <f t="shared" si="0"/>
        <v>-0.10000000000000142</v>
      </c>
      <c r="E6">
        <f t="shared" si="3"/>
        <v>-9.5800000000001384E-2</v>
      </c>
      <c r="H6" t="s">
        <v>6</v>
      </c>
      <c r="I6">
        <v>152.1</v>
      </c>
      <c r="J6" t="s">
        <v>7</v>
      </c>
      <c r="L6">
        <v>101.633</v>
      </c>
      <c r="M6">
        <v>59.1</v>
      </c>
      <c r="N6" s="5">
        <f t="shared" si="5"/>
        <v>57.8</v>
      </c>
      <c r="O6">
        <f t="shared" si="1"/>
        <v>1.3000000000000043</v>
      </c>
      <c r="P6">
        <f t="shared" si="4"/>
        <v>1.0100999999999927</v>
      </c>
      <c r="S6" t="s">
        <v>6</v>
      </c>
      <c r="T6">
        <v>101.5</v>
      </c>
      <c r="U6" s="3" t="s">
        <v>7</v>
      </c>
    </row>
    <row r="7" spans="1:21" x14ac:dyDescent="0.2">
      <c r="A7">
        <v>10.43</v>
      </c>
      <c r="B7">
        <v>57.9</v>
      </c>
      <c r="C7">
        <f t="shared" si="2"/>
        <v>58</v>
      </c>
      <c r="D7">
        <f t="shared" si="0"/>
        <v>-0.10000000000000142</v>
      </c>
      <c r="E7">
        <f t="shared" si="3"/>
        <v>-9.5800000000001384E-2</v>
      </c>
      <c r="H7" t="s">
        <v>14</v>
      </c>
      <c r="I7">
        <v>58</v>
      </c>
      <c r="J7" t="s">
        <v>8</v>
      </c>
      <c r="L7">
        <v>102.596</v>
      </c>
      <c r="M7">
        <v>59.5</v>
      </c>
      <c r="N7" s="5">
        <f t="shared" si="5"/>
        <v>57.8</v>
      </c>
      <c r="O7">
        <f t="shared" si="1"/>
        <v>1.7000000000000028</v>
      </c>
      <c r="P7">
        <f t="shared" si="4"/>
        <v>1.4445000000000154</v>
      </c>
      <c r="S7" t="s">
        <v>14</v>
      </c>
      <c r="T7">
        <v>57.8</v>
      </c>
      <c r="U7" t="s">
        <v>8</v>
      </c>
    </row>
    <row r="8" spans="1:21" x14ac:dyDescent="0.2">
      <c r="A8">
        <v>11.388</v>
      </c>
      <c r="B8">
        <v>58</v>
      </c>
      <c r="C8">
        <f t="shared" si="2"/>
        <v>58</v>
      </c>
      <c r="D8">
        <f t="shared" si="0"/>
        <v>0</v>
      </c>
      <c r="E8">
        <f t="shared" si="3"/>
        <v>-4.7900000000000692E-2</v>
      </c>
      <c r="H8" t="s">
        <v>15</v>
      </c>
      <c r="I8">
        <v>58</v>
      </c>
      <c r="J8" t="s">
        <v>8</v>
      </c>
      <c r="L8">
        <v>103.54900000000001</v>
      </c>
      <c r="M8">
        <v>62.9</v>
      </c>
      <c r="N8" s="5">
        <f t="shared" si="5"/>
        <v>57.8</v>
      </c>
      <c r="O8">
        <f t="shared" si="1"/>
        <v>5.1000000000000014</v>
      </c>
      <c r="P8">
        <f t="shared" si="4"/>
        <v>3.2402000000000122</v>
      </c>
      <c r="S8" t="s">
        <v>15</v>
      </c>
      <c r="T8">
        <v>57.8</v>
      </c>
      <c r="U8" t="s">
        <v>8</v>
      </c>
    </row>
    <row r="9" spans="1:21" x14ac:dyDescent="0.2">
      <c r="A9">
        <v>12.355</v>
      </c>
      <c r="B9">
        <v>58</v>
      </c>
      <c r="C9">
        <f t="shared" si="2"/>
        <v>58</v>
      </c>
      <c r="D9">
        <f t="shared" si="0"/>
        <v>0</v>
      </c>
      <c r="E9">
        <f t="shared" si="3"/>
        <v>0</v>
      </c>
      <c r="L9">
        <v>104.512</v>
      </c>
      <c r="M9">
        <v>63.2</v>
      </c>
      <c r="N9" s="5">
        <f t="shared" si="5"/>
        <v>57.8</v>
      </c>
      <c r="O9">
        <f t="shared" si="1"/>
        <v>5.4000000000000057</v>
      </c>
      <c r="P9">
        <f t="shared" si="4"/>
        <v>5.0557499999999713</v>
      </c>
      <c r="U9" s="3"/>
    </row>
    <row r="10" spans="1:21" x14ac:dyDescent="0.2">
      <c r="A10">
        <v>13.314</v>
      </c>
      <c r="B10">
        <v>58</v>
      </c>
      <c r="C10">
        <f t="shared" si="2"/>
        <v>58</v>
      </c>
      <c r="D10">
        <f t="shared" si="0"/>
        <v>0</v>
      </c>
      <c r="E10">
        <f t="shared" si="3"/>
        <v>0</v>
      </c>
      <c r="I10">
        <f>SUM(E$2:E$65536)</f>
        <v>1339.2141000000022</v>
      </c>
      <c r="L10">
        <v>105.47</v>
      </c>
      <c r="M10">
        <v>63.5</v>
      </c>
      <c r="N10" s="5">
        <f t="shared" si="5"/>
        <v>57.8</v>
      </c>
      <c r="O10">
        <f t="shared" si="1"/>
        <v>5.7000000000000028</v>
      </c>
      <c r="P10">
        <f t="shared" si="4"/>
        <v>5.3168999999999951</v>
      </c>
      <c r="T10">
        <f>SUM(P:P)</f>
        <v>825.21225000000061</v>
      </c>
      <c r="U10" s="3"/>
    </row>
    <row r="11" spans="1:21" x14ac:dyDescent="0.2">
      <c r="A11">
        <v>17.148</v>
      </c>
      <c r="B11">
        <v>58.4</v>
      </c>
      <c r="C11">
        <f t="shared" si="2"/>
        <v>58</v>
      </c>
      <c r="D11">
        <f t="shared" si="0"/>
        <v>0.39999999999999858</v>
      </c>
      <c r="E11">
        <f t="shared" si="3"/>
        <v>0.76679999999999715</v>
      </c>
      <c r="H11" t="s">
        <v>9</v>
      </c>
      <c r="I11" s="8">
        <f>I6*10/SUM(E2:E928)</f>
        <v>1.1357407303283302</v>
      </c>
      <c r="J11" t="s">
        <v>18</v>
      </c>
      <c r="L11">
        <v>106.42700000000001</v>
      </c>
      <c r="M11">
        <v>66.2</v>
      </c>
      <c r="N11" s="5">
        <f t="shared" si="5"/>
        <v>57.8</v>
      </c>
      <c r="O11">
        <f t="shared" si="1"/>
        <v>8.4000000000000057</v>
      </c>
      <c r="P11">
        <f t="shared" si="4"/>
        <v>6.7468500000000597</v>
      </c>
      <c r="S11" t="s">
        <v>9</v>
      </c>
      <c r="T11" s="8">
        <f>T6*10/SUM(P3:P918)</f>
        <v>1.2299865882989489</v>
      </c>
      <c r="U11" s="3" t="s">
        <v>18</v>
      </c>
    </row>
    <row r="12" spans="1:21" x14ac:dyDescent="0.2">
      <c r="A12">
        <v>20.027999999999999</v>
      </c>
      <c r="B12">
        <v>58.4</v>
      </c>
      <c r="C12">
        <f t="shared" si="2"/>
        <v>58</v>
      </c>
      <c r="D12">
        <f t="shared" si="0"/>
        <v>0.39999999999999858</v>
      </c>
      <c r="E12">
        <f t="shared" si="3"/>
        <v>1.1519999999999955</v>
      </c>
      <c r="L12">
        <v>107.393</v>
      </c>
      <c r="M12">
        <v>66.599999999999994</v>
      </c>
      <c r="N12" s="5">
        <f t="shared" si="5"/>
        <v>57.8</v>
      </c>
      <c r="O12">
        <f t="shared" si="1"/>
        <v>8.7999999999999972</v>
      </c>
      <c r="P12">
        <f t="shared" si="4"/>
        <v>8.3075999999999492</v>
      </c>
      <c r="U12" s="3"/>
    </row>
    <row r="13" spans="1:21" x14ac:dyDescent="0.2">
      <c r="A13">
        <v>20.991</v>
      </c>
      <c r="B13">
        <v>58.4</v>
      </c>
      <c r="C13">
        <f t="shared" si="2"/>
        <v>58</v>
      </c>
      <c r="D13">
        <f t="shared" si="0"/>
        <v>0.39999999999999858</v>
      </c>
      <c r="E13">
        <f t="shared" si="3"/>
        <v>0.38519999999999904</v>
      </c>
      <c r="L13">
        <v>108.352</v>
      </c>
      <c r="M13">
        <v>66.900000000000006</v>
      </c>
      <c r="N13" s="5">
        <f t="shared" si="5"/>
        <v>57.8</v>
      </c>
      <c r="O13">
        <f t="shared" si="1"/>
        <v>9.1000000000000085</v>
      </c>
      <c r="P13">
        <f t="shared" si="4"/>
        <v>8.583050000000032</v>
      </c>
      <c r="T13" s="6">
        <f>(I11-T11)/I11*100</f>
        <v>-8.2981842117587199</v>
      </c>
      <c r="U13" s="3"/>
    </row>
    <row r="14" spans="1:21" x14ac:dyDescent="0.2">
      <c r="A14">
        <v>21.954999999999998</v>
      </c>
      <c r="B14">
        <v>58.4</v>
      </c>
      <c r="C14">
        <f t="shared" si="2"/>
        <v>58</v>
      </c>
      <c r="D14">
        <f t="shared" si="0"/>
        <v>0.39999999999999858</v>
      </c>
      <c r="E14">
        <f t="shared" si="3"/>
        <v>0.38559999999999811</v>
      </c>
      <c r="L14">
        <v>109.30800000000001</v>
      </c>
      <c r="M14">
        <v>67.400000000000006</v>
      </c>
      <c r="N14" s="5">
        <f t="shared" si="5"/>
        <v>57.8</v>
      </c>
      <c r="O14">
        <f t="shared" si="1"/>
        <v>9.6000000000000085</v>
      </c>
      <c r="P14">
        <f t="shared" si="4"/>
        <v>8.9386000000000365</v>
      </c>
      <c r="U14" s="3"/>
    </row>
    <row r="15" spans="1:21" x14ac:dyDescent="0.2">
      <c r="A15">
        <v>22.907</v>
      </c>
      <c r="B15">
        <v>58.4</v>
      </c>
      <c r="C15">
        <f t="shared" si="2"/>
        <v>58</v>
      </c>
      <c r="D15">
        <f t="shared" si="0"/>
        <v>0.39999999999999858</v>
      </c>
      <c r="E15">
        <f t="shared" si="3"/>
        <v>0.38079999999999936</v>
      </c>
      <c r="L15">
        <v>110.27500000000001</v>
      </c>
      <c r="M15">
        <v>71</v>
      </c>
      <c r="N15" s="5">
        <f t="shared" si="5"/>
        <v>57.8</v>
      </c>
      <c r="O15">
        <f t="shared" si="1"/>
        <v>13.200000000000003</v>
      </c>
      <c r="P15">
        <f t="shared" si="4"/>
        <v>11.023799999999991</v>
      </c>
      <c r="U15" s="3"/>
    </row>
    <row r="16" spans="1:21" x14ac:dyDescent="0.2">
      <c r="A16">
        <v>23.873000000000001</v>
      </c>
      <c r="B16">
        <v>58.4</v>
      </c>
      <c r="C16">
        <f t="shared" si="2"/>
        <v>58</v>
      </c>
      <c r="D16">
        <f t="shared" si="0"/>
        <v>0.39999999999999858</v>
      </c>
      <c r="E16">
        <f t="shared" si="3"/>
        <v>0.38639999999999908</v>
      </c>
      <c r="L16">
        <v>111.23399999999999</v>
      </c>
      <c r="M16">
        <v>71.400000000000006</v>
      </c>
      <c r="N16" s="5">
        <f t="shared" si="5"/>
        <v>57.8</v>
      </c>
      <c r="O16">
        <f t="shared" si="1"/>
        <v>13.600000000000009</v>
      </c>
      <c r="P16">
        <f t="shared" si="4"/>
        <v>12.850599999999858</v>
      </c>
      <c r="U16" s="3"/>
    </row>
    <row r="17" spans="1:21" x14ac:dyDescent="0.2">
      <c r="A17">
        <v>24.827999999999999</v>
      </c>
      <c r="B17">
        <v>58.4</v>
      </c>
      <c r="C17">
        <f t="shared" si="2"/>
        <v>58</v>
      </c>
      <c r="D17">
        <f t="shared" si="0"/>
        <v>0.39999999999999858</v>
      </c>
      <c r="E17">
        <f t="shared" si="3"/>
        <v>0.38199999999999795</v>
      </c>
      <c r="L17">
        <v>112.193</v>
      </c>
      <c r="M17">
        <v>71.599999999999994</v>
      </c>
      <c r="N17" s="5">
        <f t="shared" si="5"/>
        <v>57.8</v>
      </c>
      <c r="O17">
        <f t="shared" si="1"/>
        <v>13.799999999999997</v>
      </c>
      <c r="P17">
        <f t="shared" si="4"/>
        <v>13.138300000000047</v>
      </c>
      <c r="U17" s="3"/>
    </row>
    <row r="18" spans="1:21" x14ac:dyDescent="0.2">
      <c r="A18">
        <v>25.795000000000002</v>
      </c>
      <c r="B18">
        <v>58.4</v>
      </c>
      <c r="C18">
        <f t="shared" si="2"/>
        <v>58</v>
      </c>
      <c r="D18">
        <f t="shared" si="0"/>
        <v>0.39999999999999858</v>
      </c>
      <c r="E18">
        <f t="shared" si="3"/>
        <v>0.38679999999999953</v>
      </c>
      <c r="L18">
        <v>113.155</v>
      </c>
      <c r="M18">
        <v>71.8</v>
      </c>
      <c r="N18" s="5">
        <f t="shared" si="5"/>
        <v>57.8</v>
      </c>
      <c r="O18">
        <f t="shared" si="1"/>
        <v>14</v>
      </c>
      <c r="P18">
        <f t="shared" si="4"/>
        <v>13.371800000000045</v>
      </c>
      <c r="U18" s="3"/>
    </row>
    <row r="19" spans="1:21" x14ac:dyDescent="0.2">
      <c r="A19">
        <v>26.754000000000001</v>
      </c>
      <c r="B19">
        <v>58.4</v>
      </c>
      <c r="C19">
        <f t="shared" si="2"/>
        <v>58</v>
      </c>
      <c r="D19">
        <f t="shared" si="0"/>
        <v>0.39999999999999858</v>
      </c>
      <c r="E19">
        <f t="shared" si="3"/>
        <v>0.3835999999999985</v>
      </c>
      <c r="L19">
        <v>114.111</v>
      </c>
      <c r="M19">
        <v>72.3</v>
      </c>
      <c r="N19" s="5">
        <f t="shared" si="5"/>
        <v>57.8</v>
      </c>
      <c r="O19">
        <f t="shared" si="1"/>
        <v>14.5</v>
      </c>
      <c r="P19">
        <f t="shared" si="4"/>
        <v>13.623000000000044</v>
      </c>
      <c r="U19" s="3"/>
    </row>
    <row r="20" spans="1:21" x14ac:dyDescent="0.2">
      <c r="A20">
        <v>27.710999999999999</v>
      </c>
      <c r="B20">
        <v>58.4</v>
      </c>
      <c r="C20">
        <f t="shared" si="2"/>
        <v>58</v>
      </c>
      <c r="D20">
        <f t="shared" si="0"/>
        <v>0.39999999999999858</v>
      </c>
      <c r="E20">
        <f t="shared" si="3"/>
        <v>0.38279999999999753</v>
      </c>
      <c r="L20">
        <v>115.072</v>
      </c>
      <c r="M20">
        <v>72.7</v>
      </c>
      <c r="N20" s="5">
        <f t="shared" si="5"/>
        <v>57.8</v>
      </c>
      <c r="O20">
        <f t="shared" si="1"/>
        <v>14.900000000000006</v>
      </c>
      <c r="P20">
        <f t="shared" si="4"/>
        <v>14.126699999999982</v>
      </c>
      <c r="U20" s="3"/>
    </row>
    <row r="21" spans="1:21" x14ac:dyDescent="0.2">
      <c r="A21">
        <v>28.667999999999999</v>
      </c>
      <c r="B21">
        <v>58.4</v>
      </c>
      <c r="C21">
        <f t="shared" si="2"/>
        <v>58</v>
      </c>
      <c r="D21">
        <f t="shared" si="0"/>
        <v>0.39999999999999858</v>
      </c>
      <c r="E21">
        <f t="shared" si="3"/>
        <v>0.38279999999999892</v>
      </c>
      <c r="L21">
        <v>116.02800000000001</v>
      </c>
      <c r="M21">
        <v>73.2</v>
      </c>
      <c r="N21" s="5">
        <f t="shared" si="5"/>
        <v>57.8</v>
      </c>
      <c r="O21">
        <f t="shared" si="1"/>
        <v>15.400000000000006</v>
      </c>
      <c r="P21">
        <f t="shared" si="4"/>
        <v>14.483400000000051</v>
      </c>
      <c r="U21" s="3"/>
    </row>
    <row r="22" spans="1:21" x14ac:dyDescent="0.2">
      <c r="A22">
        <v>29.634</v>
      </c>
      <c r="B22">
        <v>58.4</v>
      </c>
      <c r="C22">
        <f t="shared" si="2"/>
        <v>58</v>
      </c>
      <c r="D22">
        <f t="shared" si="0"/>
        <v>0.39999999999999858</v>
      </c>
      <c r="E22">
        <f t="shared" si="3"/>
        <v>0.38639999999999908</v>
      </c>
      <c r="L22">
        <v>116.988</v>
      </c>
      <c r="M22">
        <v>73.599999999999994</v>
      </c>
      <c r="N22" s="5">
        <f t="shared" si="5"/>
        <v>57.8</v>
      </c>
      <c r="O22">
        <f t="shared" si="1"/>
        <v>15.799999999999997</v>
      </c>
      <c r="P22">
        <f t="shared" si="4"/>
        <v>14.975999999999903</v>
      </c>
      <c r="U22" s="3"/>
    </row>
    <row r="23" spans="1:21" x14ac:dyDescent="0.2">
      <c r="A23">
        <v>30.587</v>
      </c>
      <c r="B23">
        <v>58.4</v>
      </c>
      <c r="C23">
        <f t="shared" si="2"/>
        <v>58</v>
      </c>
      <c r="D23">
        <f t="shared" si="0"/>
        <v>0.39999999999999858</v>
      </c>
      <c r="E23">
        <f t="shared" si="3"/>
        <v>0.38119999999999843</v>
      </c>
      <c r="L23">
        <v>117.952</v>
      </c>
      <c r="M23">
        <v>73.900000000000006</v>
      </c>
      <c r="N23" s="5">
        <f t="shared" si="5"/>
        <v>57.8</v>
      </c>
      <c r="O23">
        <f t="shared" si="1"/>
        <v>16.100000000000009</v>
      </c>
      <c r="P23">
        <f t="shared" si="4"/>
        <v>15.37579999999998</v>
      </c>
      <c r="U23" s="3"/>
    </row>
    <row r="24" spans="1:21" x14ac:dyDescent="0.2">
      <c r="A24">
        <v>31.547000000000001</v>
      </c>
      <c r="B24">
        <v>58.4</v>
      </c>
      <c r="C24">
        <f t="shared" si="2"/>
        <v>58</v>
      </c>
      <c r="D24">
        <f t="shared" si="0"/>
        <v>0.39999999999999858</v>
      </c>
      <c r="E24">
        <f t="shared" si="3"/>
        <v>0.38399999999999895</v>
      </c>
      <c r="L24">
        <v>118.914</v>
      </c>
      <c r="M24">
        <v>74.2</v>
      </c>
      <c r="N24" s="5">
        <f t="shared" si="5"/>
        <v>57.8</v>
      </c>
      <c r="O24">
        <f t="shared" si="1"/>
        <v>16.400000000000006</v>
      </c>
      <c r="P24">
        <f t="shared" si="4"/>
        <v>15.632500000000061</v>
      </c>
      <c r="U24" s="3"/>
    </row>
    <row r="25" spans="1:21" x14ac:dyDescent="0.2">
      <c r="A25">
        <v>32.508000000000003</v>
      </c>
      <c r="B25">
        <v>58.4</v>
      </c>
      <c r="C25">
        <f t="shared" si="2"/>
        <v>58</v>
      </c>
      <c r="D25">
        <f t="shared" si="0"/>
        <v>0.39999999999999858</v>
      </c>
      <c r="E25">
        <f t="shared" si="3"/>
        <v>0.38439999999999946</v>
      </c>
      <c r="L25">
        <v>119.874</v>
      </c>
      <c r="M25">
        <v>74.5</v>
      </c>
      <c r="N25" s="5">
        <f t="shared" si="5"/>
        <v>57.8</v>
      </c>
      <c r="O25">
        <f t="shared" si="1"/>
        <v>16.700000000000003</v>
      </c>
      <c r="P25">
        <f>(O25+O24)*(L25-L24)/2</f>
        <v>15.8879999999999</v>
      </c>
      <c r="U25" s="3"/>
    </row>
    <row r="26" spans="1:21" x14ac:dyDescent="0.2">
      <c r="A26">
        <v>33.472000000000001</v>
      </c>
      <c r="B26">
        <v>58.4</v>
      </c>
      <c r="C26">
        <f t="shared" si="2"/>
        <v>58</v>
      </c>
      <c r="D26">
        <f t="shared" si="0"/>
        <v>0.39999999999999858</v>
      </c>
      <c r="E26">
        <f t="shared" si="3"/>
        <v>0.38559999999999811</v>
      </c>
      <c r="L26">
        <v>120.827</v>
      </c>
      <c r="M26">
        <v>74.7</v>
      </c>
      <c r="N26" s="5">
        <f t="shared" si="5"/>
        <v>57.8</v>
      </c>
      <c r="O26">
        <f t="shared" si="1"/>
        <v>16.900000000000006</v>
      </c>
      <c r="P26">
        <f t="shared" si="4"/>
        <v>16.010400000000054</v>
      </c>
      <c r="U26" s="3"/>
    </row>
    <row r="27" spans="1:21" x14ac:dyDescent="0.2">
      <c r="A27">
        <v>34.433</v>
      </c>
      <c r="B27">
        <v>58.4</v>
      </c>
      <c r="C27">
        <f t="shared" si="2"/>
        <v>58</v>
      </c>
      <c r="D27">
        <f t="shared" si="0"/>
        <v>0.39999999999999858</v>
      </c>
      <c r="E27">
        <f t="shared" si="3"/>
        <v>0.38439999999999802</v>
      </c>
      <c r="L27">
        <v>121.792</v>
      </c>
      <c r="M27">
        <v>74.8</v>
      </c>
      <c r="N27" s="5">
        <f t="shared" si="5"/>
        <v>57.8</v>
      </c>
      <c r="O27">
        <f t="shared" si="1"/>
        <v>17</v>
      </c>
      <c r="P27">
        <f t="shared" si="4"/>
        <v>16.356750000000062</v>
      </c>
      <c r="U27" s="3"/>
    </row>
    <row r="28" spans="1:21" x14ac:dyDescent="0.2">
      <c r="A28">
        <v>35.387</v>
      </c>
      <c r="B28">
        <v>58.4</v>
      </c>
      <c r="C28">
        <f t="shared" si="2"/>
        <v>58</v>
      </c>
      <c r="D28">
        <f t="shared" si="0"/>
        <v>0.39999999999999858</v>
      </c>
      <c r="E28">
        <f t="shared" si="3"/>
        <v>0.38159999999999888</v>
      </c>
      <c r="L28">
        <v>122.75</v>
      </c>
      <c r="M28">
        <v>75</v>
      </c>
      <c r="N28" s="5">
        <f t="shared" si="5"/>
        <v>57.8</v>
      </c>
      <c r="O28">
        <f t="shared" si="1"/>
        <v>17.200000000000003</v>
      </c>
      <c r="P28">
        <f t="shared" si="4"/>
        <v>16.381799999999973</v>
      </c>
      <c r="U28" s="3"/>
    </row>
    <row r="29" spans="1:21" x14ac:dyDescent="0.2">
      <c r="A29">
        <v>36.347000000000001</v>
      </c>
      <c r="B29">
        <v>58.4</v>
      </c>
      <c r="C29">
        <f t="shared" si="2"/>
        <v>58</v>
      </c>
      <c r="D29">
        <f t="shared" si="0"/>
        <v>0.39999999999999858</v>
      </c>
      <c r="E29">
        <f t="shared" si="3"/>
        <v>0.38399999999999895</v>
      </c>
      <c r="L29">
        <v>123.709</v>
      </c>
      <c r="M29">
        <v>75.099999999999994</v>
      </c>
      <c r="N29" s="5">
        <f t="shared" si="5"/>
        <v>57.8</v>
      </c>
      <c r="O29">
        <f t="shared" si="1"/>
        <v>17.299999999999997</v>
      </c>
      <c r="P29">
        <f t="shared" si="4"/>
        <v>16.542750000000055</v>
      </c>
      <c r="U29" s="3"/>
    </row>
    <row r="30" spans="1:21" x14ac:dyDescent="0.2">
      <c r="A30">
        <v>37.311</v>
      </c>
      <c r="B30">
        <v>58.4</v>
      </c>
      <c r="C30">
        <f t="shared" si="2"/>
        <v>58</v>
      </c>
      <c r="D30">
        <f t="shared" si="0"/>
        <v>0.39999999999999858</v>
      </c>
      <c r="E30">
        <f t="shared" si="3"/>
        <v>0.38559999999999811</v>
      </c>
      <c r="L30">
        <v>124.676</v>
      </c>
      <c r="M30">
        <v>75.2</v>
      </c>
      <c r="N30" s="5">
        <f t="shared" si="5"/>
        <v>57.8</v>
      </c>
      <c r="O30">
        <f t="shared" si="1"/>
        <v>17.400000000000006</v>
      </c>
      <c r="P30">
        <f t="shared" si="4"/>
        <v>16.77744999999998</v>
      </c>
      <c r="U30" s="3"/>
    </row>
    <row r="31" spans="1:21" x14ac:dyDescent="0.2">
      <c r="A31">
        <v>38.273000000000003</v>
      </c>
      <c r="B31">
        <v>58.3</v>
      </c>
      <c r="C31">
        <f t="shared" si="2"/>
        <v>58</v>
      </c>
      <c r="D31">
        <f t="shared" si="0"/>
        <v>0.29999999999999716</v>
      </c>
      <c r="E31">
        <f t="shared" si="3"/>
        <v>0.33669999999999911</v>
      </c>
      <c r="L31">
        <v>125.633</v>
      </c>
      <c r="M31">
        <v>75.3</v>
      </c>
      <c r="N31" s="5">
        <f t="shared" si="5"/>
        <v>57.8</v>
      </c>
      <c r="O31">
        <f t="shared" si="1"/>
        <v>17.5</v>
      </c>
      <c r="P31">
        <f t="shared" si="4"/>
        <v>16.699649999999892</v>
      </c>
      <c r="U31" s="3"/>
    </row>
    <row r="32" spans="1:21" x14ac:dyDescent="0.2">
      <c r="A32">
        <v>39.229999999999997</v>
      </c>
      <c r="B32">
        <v>58.3</v>
      </c>
      <c r="C32">
        <f t="shared" si="2"/>
        <v>58</v>
      </c>
      <c r="D32">
        <f t="shared" si="0"/>
        <v>0.29999999999999716</v>
      </c>
      <c r="E32">
        <f t="shared" si="3"/>
        <v>0.28709999999999536</v>
      </c>
      <c r="L32">
        <v>126.59</v>
      </c>
      <c r="M32">
        <v>75</v>
      </c>
      <c r="N32" s="5">
        <f t="shared" si="5"/>
        <v>57.8</v>
      </c>
      <c r="O32">
        <f t="shared" si="1"/>
        <v>17.200000000000003</v>
      </c>
      <c r="P32">
        <f t="shared" si="4"/>
        <v>16.603950000000136</v>
      </c>
      <c r="U32" s="3"/>
    </row>
    <row r="33" spans="1:21" x14ac:dyDescent="0.2">
      <c r="A33">
        <v>40.194000000000003</v>
      </c>
      <c r="B33">
        <v>58.3</v>
      </c>
      <c r="C33">
        <f t="shared" si="2"/>
        <v>58</v>
      </c>
      <c r="D33">
        <f t="shared" si="0"/>
        <v>0.29999999999999716</v>
      </c>
      <c r="E33">
        <f t="shared" si="3"/>
        <v>0.28919999999999896</v>
      </c>
      <c r="L33">
        <v>127.547</v>
      </c>
      <c r="M33">
        <v>74.8</v>
      </c>
      <c r="N33" s="5">
        <f t="shared" si="5"/>
        <v>57.8</v>
      </c>
      <c r="O33">
        <f t="shared" si="1"/>
        <v>17</v>
      </c>
      <c r="P33">
        <f t="shared" si="4"/>
        <v>16.364699999999893</v>
      </c>
      <c r="U33" s="3"/>
    </row>
    <row r="34" spans="1:21" x14ac:dyDescent="0.2">
      <c r="A34">
        <v>41.152999999999999</v>
      </c>
      <c r="B34">
        <v>58.3</v>
      </c>
      <c r="C34">
        <f t="shared" si="2"/>
        <v>58</v>
      </c>
      <c r="D34">
        <f t="shared" si="0"/>
        <v>0.29999999999999716</v>
      </c>
      <c r="E34">
        <f t="shared" si="3"/>
        <v>0.28769999999999607</v>
      </c>
      <c r="L34">
        <v>128.50700000000001</v>
      </c>
      <c r="M34">
        <v>74.5</v>
      </c>
      <c r="N34" s="5">
        <f t="shared" si="5"/>
        <v>57.8</v>
      </c>
      <c r="O34">
        <f t="shared" si="1"/>
        <v>16.700000000000003</v>
      </c>
      <c r="P34">
        <f t="shared" si="4"/>
        <v>16.176000000000137</v>
      </c>
      <c r="U34" s="3"/>
    </row>
    <row r="35" spans="1:21" x14ac:dyDescent="0.2">
      <c r="A35">
        <v>42.11</v>
      </c>
      <c r="B35">
        <v>58.3</v>
      </c>
      <c r="C35">
        <f t="shared" si="2"/>
        <v>58</v>
      </c>
      <c r="D35">
        <f t="shared" si="0"/>
        <v>0.29999999999999716</v>
      </c>
      <c r="E35">
        <f t="shared" si="3"/>
        <v>0.28709999999999752</v>
      </c>
      <c r="L35">
        <v>129.46899999999999</v>
      </c>
      <c r="M35">
        <v>74.099999999999994</v>
      </c>
      <c r="N35" s="5">
        <f t="shared" si="5"/>
        <v>57.8</v>
      </c>
      <c r="O35">
        <f t="shared" si="1"/>
        <v>16.299999999999997</v>
      </c>
      <c r="P35">
        <f t="shared" si="4"/>
        <v>15.87299999999982</v>
      </c>
      <c r="U35" s="3"/>
    </row>
    <row r="36" spans="1:21" x14ac:dyDescent="0.2">
      <c r="A36">
        <v>45.009</v>
      </c>
      <c r="B36">
        <v>58</v>
      </c>
      <c r="C36">
        <f t="shared" si="2"/>
        <v>58</v>
      </c>
      <c r="D36">
        <f t="shared" si="0"/>
        <v>0</v>
      </c>
      <c r="E36">
        <f>(D36+D35)*(A36-A35)/2</f>
        <v>0.43484999999999602</v>
      </c>
      <c r="L36">
        <v>130.43100000000001</v>
      </c>
      <c r="M36">
        <v>73.599999999999994</v>
      </c>
      <c r="N36" s="5">
        <f t="shared" si="5"/>
        <v>57.8</v>
      </c>
      <c r="O36">
        <f t="shared" si="1"/>
        <v>15.799999999999997</v>
      </c>
      <c r="P36">
        <f t="shared" si="4"/>
        <v>15.440100000000278</v>
      </c>
      <c r="U36" s="3"/>
    </row>
    <row r="37" spans="1:21" x14ac:dyDescent="0.2">
      <c r="A37">
        <v>47.892000000000003</v>
      </c>
      <c r="B37">
        <v>58.2</v>
      </c>
      <c r="C37">
        <f t="shared" si="2"/>
        <v>58</v>
      </c>
      <c r="D37">
        <f t="shared" si="0"/>
        <v>0.20000000000000284</v>
      </c>
      <c r="E37">
        <f t="shared" si="3"/>
        <v>0.28830000000000439</v>
      </c>
      <c r="L37">
        <v>131.39400000000001</v>
      </c>
      <c r="M37">
        <v>73.3</v>
      </c>
      <c r="N37" s="5">
        <f t="shared" si="5"/>
        <v>57.8</v>
      </c>
      <c r="O37">
        <f t="shared" si="1"/>
        <v>15.5</v>
      </c>
      <c r="P37">
        <f t="shared" si="4"/>
        <v>15.070949999999902</v>
      </c>
      <c r="U37" s="3"/>
    </row>
    <row r="38" spans="1:21" x14ac:dyDescent="0.2">
      <c r="A38">
        <v>48.853000000000002</v>
      </c>
      <c r="B38">
        <v>58.2</v>
      </c>
      <c r="C38">
        <f t="shared" si="2"/>
        <v>58</v>
      </c>
      <c r="D38">
        <f t="shared" si="0"/>
        <v>0.20000000000000284</v>
      </c>
      <c r="E38">
        <f t="shared" si="3"/>
        <v>0.19220000000000242</v>
      </c>
      <c r="L38">
        <v>132.35599999999999</v>
      </c>
      <c r="M38">
        <v>73.099999999999994</v>
      </c>
      <c r="N38" s="5">
        <f t="shared" si="5"/>
        <v>57.8</v>
      </c>
      <c r="O38">
        <f t="shared" si="1"/>
        <v>15.299999999999997</v>
      </c>
      <c r="P38">
        <f t="shared" si="4"/>
        <v>14.814799999999831</v>
      </c>
      <c r="U38" s="3"/>
    </row>
    <row r="39" spans="1:21" x14ac:dyDescent="0.2">
      <c r="A39">
        <v>49.81</v>
      </c>
      <c r="B39">
        <v>58.2</v>
      </c>
      <c r="C39">
        <f t="shared" si="2"/>
        <v>58</v>
      </c>
      <c r="D39">
        <f t="shared" si="0"/>
        <v>0.20000000000000284</v>
      </c>
      <c r="E39">
        <f t="shared" si="3"/>
        <v>0.19140000000000287</v>
      </c>
      <c r="L39">
        <v>133.309</v>
      </c>
      <c r="M39">
        <v>72.599999999999994</v>
      </c>
      <c r="N39" s="5">
        <f t="shared" si="5"/>
        <v>57.8</v>
      </c>
      <c r="O39">
        <f t="shared" si="1"/>
        <v>14.799999999999997</v>
      </c>
      <c r="P39">
        <f t="shared" si="4"/>
        <v>14.342650000000042</v>
      </c>
      <c r="U39" s="3"/>
    </row>
    <row r="40" spans="1:21" x14ac:dyDescent="0.2">
      <c r="A40">
        <v>50.776000000000003</v>
      </c>
      <c r="B40">
        <v>58.2</v>
      </c>
      <c r="C40">
        <f t="shared" si="2"/>
        <v>58</v>
      </c>
      <c r="D40">
        <f t="shared" si="0"/>
        <v>0.20000000000000284</v>
      </c>
      <c r="E40">
        <f t="shared" si="3"/>
        <v>0.19320000000000295</v>
      </c>
      <c r="L40">
        <v>134.27000000000001</v>
      </c>
      <c r="M40">
        <v>72.2</v>
      </c>
      <c r="N40" s="5">
        <f t="shared" si="5"/>
        <v>57.8</v>
      </c>
      <c r="O40">
        <f t="shared" si="1"/>
        <v>14.400000000000006</v>
      </c>
      <c r="P40">
        <f t="shared" si="4"/>
        <v>14.030600000000188</v>
      </c>
      <c r="U40" s="3"/>
    </row>
    <row r="41" spans="1:21" x14ac:dyDescent="0.2">
      <c r="A41">
        <v>51.728999999999999</v>
      </c>
      <c r="B41">
        <v>58.2</v>
      </c>
      <c r="C41">
        <f t="shared" si="2"/>
        <v>58</v>
      </c>
      <c r="D41">
        <f t="shared" si="0"/>
        <v>0.20000000000000284</v>
      </c>
      <c r="E41">
        <f t="shared" si="3"/>
        <v>0.19060000000000188</v>
      </c>
      <c r="L41">
        <v>135.233</v>
      </c>
      <c r="M41">
        <v>71.900000000000006</v>
      </c>
      <c r="N41" s="5">
        <f t="shared" si="5"/>
        <v>57.8</v>
      </c>
      <c r="O41">
        <f t="shared" si="1"/>
        <v>14.100000000000009</v>
      </c>
      <c r="P41">
        <f t="shared" si="4"/>
        <v>13.72274999999992</v>
      </c>
      <c r="U41" s="3"/>
    </row>
    <row r="42" spans="1:21" x14ac:dyDescent="0.2">
      <c r="A42">
        <v>52.689</v>
      </c>
      <c r="B42">
        <v>58.2</v>
      </c>
      <c r="C42">
        <f t="shared" si="2"/>
        <v>58</v>
      </c>
      <c r="D42">
        <f t="shared" si="0"/>
        <v>0.20000000000000284</v>
      </c>
      <c r="E42">
        <f t="shared" si="3"/>
        <v>0.19200000000000289</v>
      </c>
      <c r="L42">
        <v>136.19499999999999</v>
      </c>
      <c r="M42">
        <v>71.400000000000006</v>
      </c>
      <c r="N42" s="5">
        <f t="shared" si="5"/>
        <v>57.8</v>
      </c>
      <c r="O42">
        <f t="shared" si="1"/>
        <v>13.600000000000009</v>
      </c>
      <c r="P42">
        <f t="shared" si="4"/>
        <v>13.323699999999857</v>
      </c>
      <c r="U42" s="3"/>
    </row>
    <row r="43" spans="1:21" x14ac:dyDescent="0.2">
      <c r="A43">
        <v>53.65</v>
      </c>
      <c r="B43">
        <v>58.2</v>
      </c>
      <c r="C43">
        <f t="shared" si="2"/>
        <v>58</v>
      </c>
      <c r="D43">
        <f t="shared" si="0"/>
        <v>0.20000000000000284</v>
      </c>
      <c r="E43">
        <f t="shared" si="3"/>
        <v>0.19220000000000242</v>
      </c>
      <c r="L43">
        <v>137.15199999999999</v>
      </c>
      <c r="M43">
        <v>71</v>
      </c>
      <c r="N43" s="5">
        <f t="shared" si="5"/>
        <v>57.8</v>
      </c>
      <c r="O43">
        <f t="shared" si="1"/>
        <v>13.200000000000003</v>
      </c>
      <c r="P43">
        <f t="shared" si="4"/>
        <v>12.82379999999992</v>
      </c>
      <c r="U43" s="3"/>
    </row>
    <row r="44" spans="1:21" x14ac:dyDescent="0.2">
      <c r="A44">
        <v>54.613999999999997</v>
      </c>
      <c r="B44">
        <v>58.2</v>
      </c>
      <c r="C44">
        <f t="shared" si="2"/>
        <v>58</v>
      </c>
      <c r="D44">
        <f t="shared" si="0"/>
        <v>0.20000000000000284</v>
      </c>
      <c r="E44">
        <f t="shared" si="3"/>
        <v>0.19280000000000247</v>
      </c>
      <c r="L44">
        <v>138.107</v>
      </c>
      <c r="M44">
        <v>70.599999999999994</v>
      </c>
      <c r="N44" s="5">
        <f t="shared" si="5"/>
        <v>57.8</v>
      </c>
      <c r="O44">
        <f t="shared" si="1"/>
        <v>12.799999999999997</v>
      </c>
      <c r="P44">
        <f t="shared" si="4"/>
        <v>12.415000000000163</v>
      </c>
      <c r="U44" s="3"/>
    </row>
    <row r="45" spans="1:21" x14ac:dyDescent="0.2">
      <c r="A45">
        <v>55.575000000000003</v>
      </c>
      <c r="B45">
        <v>58.2</v>
      </c>
      <c r="C45">
        <f t="shared" si="2"/>
        <v>58</v>
      </c>
      <c r="D45">
        <f t="shared" si="0"/>
        <v>0.20000000000000284</v>
      </c>
      <c r="E45">
        <f t="shared" si="3"/>
        <v>0.19220000000000387</v>
      </c>
      <c r="L45">
        <v>139.07400000000001</v>
      </c>
      <c r="M45">
        <v>68.3</v>
      </c>
      <c r="N45" s="5">
        <f t="shared" si="5"/>
        <v>57.8</v>
      </c>
      <c r="O45">
        <f t="shared" si="1"/>
        <v>10.5</v>
      </c>
      <c r="P45">
        <f t="shared" si="4"/>
        <v>11.26555000000015</v>
      </c>
      <c r="U45" s="3"/>
    </row>
    <row r="46" spans="1:21" x14ac:dyDescent="0.2">
      <c r="A46">
        <v>56.529000000000003</v>
      </c>
      <c r="B46">
        <v>58.1</v>
      </c>
      <c r="C46">
        <f t="shared" si="2"/>
        <v>58</v>
      </c>
      <c r="D46">
        <f t="shared" si="0"/>
        <v>0.10000000000000142</v>
      </c>
      <c r="E46">
        <f t="shared" si="3"/>
        <v>0.14310000000000211</v>
      </c>
      <c r="L46">
        <v>140.03200000000001</v>
      </c>
      <c r="M46">
        <v>68.3</v>
      </c>
      <c r="N46" s="5">
        <f t="shared" si="5"/>
        <v>57.8</v>
      </c>
      <c r="O46">
        <f t="shared" si="1"/>
        <v>10.5</v>
      </c>
      <c r="P46">
        <f t="shared" si="4"/>
        <v>10.058999999999983</v>
      </c>
      <c r="U46" s="3"/>
    </row>
    <row r="47" spans="1:21" x14ac:dyDescent="0.2">
      <c r="A47">
        <v>57.488999999999997</v>
      </c>
      <c r="B47">
        <v>58.1</v>
      </c>
      <c r="C47">
        <f t="shared" si="2"/>
        <v>58</v>
      </c>
      <c r="D47">
        <f t="shared" si="0"/>
        <v>0.10000000000000142</v>
      </c>
      <c r="E47">
        <f t="shared" si="3"/>
        <v>9.6000000000000738E-2</v>
      </c>
      <c r="L47">
        <v>140.989</v>
      </c>
      <c r="M47">
        <v>68.2</v>
      </c>
      <c r="N47" s="5">
        <f t="shared" si="5"/>
        <v>57.8</v>
      </c>
      <c r="O47">
        <f t="shared" si="1"/>
        <v>10.400000000000006</v>
      </c>
      <c r="P47">
        <f t="shared" si="4"/>
        <v>10.000649999999936</v>
      </c>
      <c r="U47" s="3"/>
    </row>
    <row r="48" spans="1:21" x14ac:dyDescent="0.2">
      <c r="A48">
        <v>58.453000000000003</v>
      </c>
      <c r="B48">
        <v>58.1</v>
      </c>
      <c r="C48">
        <f t="shared" si="2"/>
        <v>58</v>
      </c>
      <c r="D48">
        <f t="shared" si="0"/>
        <v>0.10000000000000142</v>
      </c>
      <c r="E48">
        <f t="shared" si="3"/>
        <v>9.6400000000001942E-2</v>
      </c>
      <c r="L48">
        <v>141.95599999999999</v>
      </c>
      <c r="M48">
        <v>67.900000000000006</v>
      </c>
      <c r="N48" s="5">
        <f t="shared" si="5"/>
        <v>57.8</v>
      </c>
      <c r="O48">
        <f t="shared" si="1"/>
        <v>10.100000000000009</v>
      </c>
      <c r="P48">
        <f t="shared" si="4"/>
        <v>9.9117499999998486</v>
      </c>
      <c r="U48" s="3"/>
    </row>
    <row r="49" spans="1:21" x14ac:dyDescent="0.2">
      <c r="A49">
        <v>59.414999999999999</v>
      </c>
      <c r="B49">
        <v>58.1</v>
      </c>
      <c r="C49">
        <f t="shared" si="2"/>
        <v>58</v>
      </c>
      <c r="D49">
        <f t="shared" si="0"/>
        <v>0.10000000000000142</v>
      </c>
      <c r="E49">
        <f t="shared" si="3"/>
        <v>9.6200000000000993E-2</v>
      </c>
      <c r="L49">
        <v>142.91399999999999</v>
      </c>
      <c r="M49">
        <v>67.7</v>
      </c>
      <c r="N49" s="5">
        <f t="shared" si="5"/>
        <v>57.8</v>
      </c>
      <c r="O49">
        <f t="shared" si="1"/>
        <v>9.9000000000000057</v>
      </c>
      <c r="P49">
        <f t="shared" si="4"/>
        <v>9.5799999999999912</v>
      </c>
      <c r="U49" s="3"/>
    </row>
    <row r="50" spans="1:21" x14ac:dyDescent="0.2">
      <c r="A50">
        <v>60.372</v>
      </c>
      <c r="B50">
        <v>58.1</v>
      </c>
      <c r="C50">
        <f t="shared" si="2"/>
        <v>58</v>
      </c>
      <c r="D50">
        <f t="shared" si="0"/>
        <v>0.10000000000000142</v>
      </c>
      <c r="E50">
        <f t="shared" si="3"/>
        <v>9.5700000000001437E-2</v>
      </c>
      <c r="L50">
        <v>143.874</v>
      </c>
      <c r="M50">
        <v>67.5</v>
      </c>
      <c r="N50" s="5">
        <f t="shared" si="5"/>
        <v>57.8</v>
      </c>
      <c r="O50">
        <f t="shared" si="1"/>
        <v>9.7000000000000028</v>
      </c>
      <c r="P50">
        <f t="shared" si="4"/>
        <v>9.408000000000083</v>
      </c>
      <c r="U50" s="3"/>
    </row>
    <row r="51" spans="1:21" x14ac:dyDescent="0.2">
      <c r="A51">
        <v>61.335999999999999</v>
      </c>
      <c r="B51">
        <v>58.1</v>
      </c>
      <c r="C51">
        <f t="shared" si="2"/>
        <v>58</v>
      </c>
      <c r="D51">
        <f t="shared" si="0"/>
        <v>0.10000000000000142</v>
      </c>
      <c r="E51">
        <f t="shared" si="3"/>
        <v>9.6400000000001235E-2</v>
      </c>
      <c r="L51">
        <v>144.83099999999999</v>
      </c>
      <c r="M51">
        <v>67.400000000000006</v>
      </c>
      <c r="N51" s="5">
        <f t="shared" si="5"/>
        <v>57.8</v>
      </c>
      <c r="O51">
        <f t="shared" si="1"/>
        <v>9.6000000000000085</v>
      </c>
      <c r="P51">
        <f t="shared" si="4"/>
        <v>9.2350499999999442</v>
      </c>
      <c r="U51" s="3"/>
    </row>
    <row r="52" spans="1:21" x14ac:dyDescent="0.2">
      <c r="A52">
        <v>62.295000000000002</v>
      </c>
      <c r="B52">
        <v>58.1</v>
      </c>
      <c r="C52">
        <f t="shared" si="2"/>
        <v>58</v>
      </c>
      <c r="D52">
        <f t="shared" si="0"/>
        <v>0.10000000000000142</v>
      </c>
      <c r="E52">
        <f t="shared" si="3"/>
        <v>9.5900000000001678E-2</v>
      </c>
      <c r="L52">
        <v>145.78800000000001</v>
      </c>
      <c r="M52">
        <v>67.3</v>
      </c>
      <c r="N52" s="5">
        <f t="shared" si="5"/>
        <v>57.8</v>
      </c>
      <c r="O52">
        <f t="shared" si="1"/>
        <v>9.5</v>
      </c>
      <c r="P52">
        <f t="shared" si="4"/>
        <v>9.1393500000002152</v>
      </c>
      <c r="U52" s="3"/>
    </row>
    <row r="53" spans="1:21" x14ac:dyDescent="0.2">
      <c r="A53">
        <v>63.252000000000002</v>
      </c>
      <c r="B53">
        <v>58.1</v>
      </c>
      <c r="C53">
        <f t="shared" si="2"/>
        <v>58</v>
      </c>
      <c r="D53">
        <f t="shared" si="0"/>
        <v>0.10000000000000142</v>
      </c>
      <c r="E53">
        <f t="shared" si="3"/>
        <v>9.5700000000001437E-2</v>
      </c>
      <c r="L53">
        <v>146.751</v>
      </c>
      <c r="M53">
        <v>66.900000000000006</v>
      </c>
      <c r="N53" s="5">
        <f t="shared" si="5"/>
        <v>57.8</v>
      </c>
      <c r="O53">
        <f t="shared" si="1"/>
        <v>9.1000000000000085</v>
      </c>
      <c r="P53">
        <f t="shared" si="4"/>
        <v>8.9558999999999465</v>
      </c>
      <c r="U53" s="3"/>
    </row>
    <row r="54" spans="1:21" x14ac:dyDescent="0.2">
      <c r="A54">
        <v>64.207999999999998</v>
      </c>
      <c r="B54">
        <v>58.1</v>
      </c>
      <c r="C54">
        <f t="shared" si="2"/>
        <v>58</v>
      </c>
      <c r="D54">
        <f t="shared" si="0"/>
        <v>0.10000000000000142</v>
      </c>
      <c r="E54">
        <f t="shared" si="3"/>
        <v>9.5600000000000948E-2</v>
      </c>
      <c r="L54">
        <v>147.71199999999999</v>
      </c>
      <c r="M54">
        <v>66.599999999999994</v>
      </c>
      <c r="N54" s="5">
        <f t="shared" si="5"/>
        <v>57.8</v>
      </c>
      <c r="O54">
        <f t="shared" si="1"/>
        <v>8.7999999999999972</v>
      </c>
      <c r="P54">
        <f t="shared" si="4"/>
        <v>8.6009499999998624</v>
      </c>
      <c r="U54" s="3"/>
    </row>
    <row r="55" spans="1:21" x14ac:dyDescent="0.2">
      <c r="A55">
        <v>65.176000000000002</v>
      </c>
      <c r="B55">
        <v>58.1</v>
      </c>
      <c r="C55">
        <f t="shared" si="2"/>
        <v>58</v>
      </c>
      <c r="D55">
        <f t="shared" si="0"/>
        <v>0.10000000000000142</v>
      </c>
      <c r="E55">
        <f t="shared" si="3"/>
        <v>9.6800000000001732E-2</v>
      </c>
      <c r="L55">
        <v>148.67500000000001</v>
      </c>
      <c r="M55">
        <v>66.3</v>
      </c>
      <c r="N55" s="5">
        <f t="shared" si="5"/>
        <v>57.8</v>
      </c>
      <c r="O55">
        <f t="shared" si="1"/>
        <v>8.5</v>
      </c>
      <c r="P55">
        <f t="shared" si="4"/>
        <v>8.329950000000192</v>
      </c>
      <c r="U55" s="3"/>
    </row>
    <row r="56" spans="1:21" x14ac:dyDescent="0.2">
      <c r="A56">
        <v>66.134</v>
      </c>
      <c r="B56">
        <v>58.1</v>
      </c>
      <c r="C56">
        <f t="shared" si="2"/>
        <v>58</v>
      </c>
      <c r="D56">
        <f t="shared" si="0"/>
        <v>0.10000000000000142</v>
      </c>
      <c r="E56">
        <f t="shared" si="3"/>
        <v>9.5800000000001204E-2</v>
      </c>
      <c r="L56">
        <v>149.62700000000001</v>
      </c>
      <c r="M56">
        <v>66</v>
      </c>
      <c r="N56" s="5">
        <f t="shared" si="5"/>
        <v>57.8</v>
      </c>
      <c r="O56">
        <f t="shared" si="1"/>
        <v>8.2000000000000028</v>
      </c>
      <c r="P56">
        <f t="shared" si="4"/>
        <v>7.9491999999999861</v>
      </c>
      <c r="U56" s="3"/>
    </row>
    <row r="57" spans="1:21" x14ac:dyDescent="0.2">
      <c r="A57">
        <v>67.090999999999994</v>
      </c>
      <c r="B57">
        <v>58.1</v>
      </c>
      <c r="C57">
        <f t="shared" si="2"/>
        <v>58</v>
      </c>
      <c r="D57">
        <f t="shared" si="0"/>
        <v>0.10000000000000142</v>
      </c>
      <c r="E57">
        <f t="shared" si="3"/>
        <v>9.5700000000000729E-2</v>
      </c>
      <c r="L57">
        <v>150.59</v>
      </c>
      <c r="M57">
        <v>65.8</v>
      </c>
      <c r="N57" s="5">
        <f t="shared" si="5"/>
        <v>57.8</v>
      </c>
      <c r="O57">
        <f t="shared" si="1"/>
        <v>8</v>
      </c>
      <c r="P57">
        <f t="shared" si="4"/>
        <v>7.800299999999952</v>
      </c>
      <c r="U57" s="3"/>
    </row>
    <row r="58" spans="1:21" x14ac:dyDescent="0.2">
      <c r="A58">
        <v>68.046999999999997</v>
      </c>
      <c r="B58">
        <v>58.1</v>
      </c>
      <c r="C58">
        <f t="shared" si="2"/>
        <v>58</v>
      </c>
      <c r="D58">
        <f t="shared" si="0"/>
        <v>0.10000000000000142</v>
      </c>
      <c r="E58">
        <f t="shared" si="3"/>
        <v>9.560000000000167E-2</v>
      </c>
      <c r="L58">
        <v>151.55099999999999</v>
      </c>
      <c r="M58">
        <v>65.599999999999994</v>
      </c>
      <c r="N58" s="5">
        <f t="shared" si="5"/>
        <v>57.8</v>
      </c>
      <c r="O58">
        <f t="shared" si="1"/>
        <v>7.7999999999999972</v>
      </c>
      <c r="P58">
        <f t="shared" si="4"/>
        <v>7.5918999999998746</v>
      </c>
      <c r="U58" s="3"/>
    </row>
    <row r="59" spans="1:21" x14ac:dyDescent="0.2">
      <c r="A59">
        <v>69.007999999999996</v>
      </c>
      <c r="B59">
        <v>58.1</v>
      </c>
      <c r="C59">
        <f t="shared" si="2"/>
        <v>58</v>
      </c>
      <c r="D59">
        <f t="shared" si="0"/>
        <v>0.10000000000000142</v>
      </c>
      <c r="E59">
        <f t="shared" si="3"/>
        <v>9.6100000000001212E-2</v>
      </c>
      <c r="L59">
        <v>152.51400000000001</v>
      </c>
      <c r="M59">
        <v>65.5</v>
      </c>
      <c r="N59" s="5">
        <f t="shared" si="5"/>
        <v>57.8</v>
      </c>
      <c r="O59">
        <f t="shared" si="1"/>
        <v>7.7000000000000028</v>
      </c>
      <c r="P59">
        <f t="shared" si="4"/>
        <v>7.4632500000001727</v>
      </c>
      <c r="U59" s="3"/>
    </row>
    <row r="60" spans="1:21" x14ac:dyDescent="0.2">
      <c r="A60">
        <v>69.97</v>
      </c>
      <c r="B60">
        <v>58.1</v>
      </c>
      <c r="C60">
        <f t="shared" si="2"/>
        <v>58</v>
      </c>
      <c r="D60">
        <f t="shared" si="0"/>
        <v>0.10000000000000142</v>
      </c>
      <c r="E60">
        <f t="shared" si="3"/>
        <v>9.6200000000001701E-2</v>
      </c>
      <c r="L60">
        <v>153.46799999999999</v>
      </c>
      <c r="M60">
        <v>65.099999999999994</v>
      </c>
      <c r="N60" s="5">
        <f t="shared" si="5"/>
        <v>57.8</v>
      </c>
      <c r="O60">
        <f t="shared" si="1"/>
        <v>7.2999999999999972</v>
      </c>
      <c r="P60">
        <f t="shared" si="4"/>
        <v>7.1549999999998448</v>
      </c>
      <c r="U60" s="3"/>
    </row>
    <row r="61" spans="1:21" x14ac:dyDescent="0.2">
      <c r="A61">
        <v>70.930999999999997</v>
      </c>
      <c r="B61">
        <v>58.1</v>
      </c>
      <c r="C61">
        <f t="shared" si="2"/>
        <v>58</v>
      </c>
      <c r="D61">
        <f t="shared" si="0"/>
        <v>0.10000000000000142</v>
      </c>
      <c r="E61">
        <f t="shared" si="3"/>
        <v>9.6100000000001212E-2</v>
      </c>
      <c r="L61">
        <v>154.43100000000001</v>
      </c>
      <c r="M61">
        <v>64.7</v>
      </c>
      <c r="N61" s="5">
        <f t="shared" si="5"/>
        <v>57.8</v>
      </c>
      <c r="O61">
        <f t="shared" si="1"/>
        <v>6.9000000000000057</v>
      </c>
      <c r="P61">
        <f t="shared" si="4"/>
        <v>6.8373000000001598</v>
      </c>
      <c r="U61" s="3"/>
    </row>
    <row r="62" spans="1:21" x14ac:dyDescent="0.2">
      <c r="A62">
        <v>71.888000000000005</v>
      </c>
      <c r="B62">
        <v>58.1</v>
      </c>
      <c r="C62">
        <f t="shared" si="2"/>
        <v>58</v>
      </c>
      <c r="D62">
        <f t="shared" si="0"/>
        <v>0.10000000000000142</v>
      </c>
      <c r="E62">
        <f t="shared" si="3"/>
        <v>9.5700000000002144E-2</v>
      </c>
      <c r="L62">
        <v>155.38800000000001</v>
      </c>
      <c r="M62">
        <v>64.5</v>
      </c>
      <c r="N62" s="5">
        <f t="shared" si="5"/>
        <v>57.8</v>
      </c>
      <c r="O62">
        <f t="shared" si="1"/>
        <v>6.7000000000000028</v>
      </c>
      <c r="P62">
        <f t="shared" si="4"/>
        <v>6.507599999999961</v>
      </c>
      <c r="U62" s="3"/>
    </row>
    <row r="63" spans="1:21" x14ac:dyDescent="0.2">
      <c r="A63">
        <v>72.855000000000004</v>
      </c>
      <c r="B63">
        <v>58.1</v>
      </c>
      <c r="C63">
        <f t="shared" si="2"/>
        <v>58</v>
      </c>
      <c r="D63">
        <f t="shared" si="0"/>
        <v>0.10000000000000142</v>
      </c>
      <c r="E63">
        <f t="shared" si="3"/>
        <v>9.6700000000001243E-2</v>
      </c>
      <c r="L63">
        <v>156.35499999999999</v>
      </c>
      <c r="M63">
        <v>64.2</v>
      </c>
      <c r="N63" s="5">
        <f t="shared" si="5"/>
        <v>57.8</v>
      </c>
      <c r="O63">
        <f t="shared" si="1"/>
        <v>6.4000000000000057</v>
      </c>
      <c r="P63">
        <f t="shared" si="4"/>
        <v>6.3338499999999032</v>
      </c>
      <c r="U63" s="3"/>
    </row>
    <row r="64" spans="1:21" x14ac:dyDescent="0.2">
      <c r="A64">
        <v>73.81</v>
      </c>
      <c r="B64">
        <v>58.1</v>
      </c>
      <c r="C64">
        <f t="shared" si="2"/>
        <v>58</v>
      </c>
      <c r="D64">
        <f t="shared" si="0"/>
        <v>0.10000000000000142</v>
      </c>
      <c r="E64">
        <f t="shared" si="3"/>
        <v>9.5500000000001181E-2</v>
      </c>
      <c r="L64">
        <v>157.31299999999999</v>
      </c>
      <c r="M64">
        <v>64.099999999999994</v>
      </c>
      <c r="N64" s="5">
        <f t="shared" si="5"/>
        <v>57.8</v>
      </c>
      <c r="O64">
        <f t="shared" si="1"/>
        <v>6.2999999999999972</v>
      </c>
      <c r="P64">
        <f t="shared" si="4"/>
        <v>6.0832999999999915</v>
      </c>
      <c r="U64" s="3"/>
    </row>
    <row r="65" spans="1:21" x14ac:dyDescent="0.2">
      <c r="A65">
        <v>74.77</v>
      </c>
      <c r="B65">
        <v>58.1</v>
      </c>
      <c r="C65">
        <f t="shared" si="2"/>
        <v>58</v>
      </c>
      <c r="D65">
        <f t="shared" si="0"/>
        <v>0.10000000000000142</v>
      </c>
      <c r="E65">
        <f t="shared" si="3"/>
        <v>9.6000000000000738E-2</v>
      </c>
      <c r="L65">
        <v>158.27000000000001</v>
      </c>
      <c r="M65">
        <v>63.9</v>
      </c>
      <c r="N65" s="5">
        <f t="shared" si="5"/>
        <v>57.8</v>
      </c>
      <c r="O65">
        <f t="shared" si="1"/>
        <v>6.1000000000000014</v>
      </c>
      <c r="P65">
        <f t="shared" si="4"/>
        <v>5.9334000000001357</v>
      </c>
      <c r="U65" s="3"/>
    </row>
    <row r="66" spans="1:21" x14ac:dyDescent="0.2">
      <c r="A66">
        <v>75.733999999999995</v>
      </c>
      <c r="B66">
        <v>58.1</v>
      </c>
      <c r="C66">
        <f t="shared" si="2"/>
        <v>58</v>
      </c>
      <c r="D66">
        <f t="shared" ref="D66:D129" si="6">B66-C66</f>
        <v>0.10000000000000142</v>
      </c>
      <c r="E66">
        <f t="shared" si="3"/>
        <v>9.6400000000001235E-2</v>
      </c>
      <c r="L66">
        <v>159.227</v>
      </c>
      <c r="M66">
        <v>63.8</v>
      </c>
      <c r="N66" s="5">
        <f t="shared" si="5"/>
        <v>57.8</v>
      </c>
      <c r="O66">
        <f t="shared" ref="O66:O129" si="7">M66-N66</f>
        <v>6</v>
      </c>
      <c r="P66">
        <f t="shared" si="4"/>
        <v>5.7898499999999622</v>
      </c>
      <c r="U66" s="3"/>
    </row>
    <row r="67" spans="1:21" x14ac:dyDescent="0.2">
      <c r="A67">
        <v>76.694999999999993</v>
      </c>
      <c r="B67">
        <v>58.1</v>
      </c>
      <c r="C67">
        <f t="shared" ref="C67:C130" si="8">C66+(A67-A66)*($C$345-$C$2)/($A$345-$A$2)</f>
        <v>58</v>
      </c>
      <c r="D67">
        <f t="shared" si="6"/>
        <v>0.10000000000000142</v>
      </c>
      <c r="E67">
        <f t="shared" si="3"/>
        <v>9.6100000000001212E-2</v>
      </c>
      <c r="L67">
        <v>160.19399999999999</v>
      </c>
      <c r="M67">
        <v>63.7</v>
      </c>
      <c r="N67" s="5">
        <f t="shared" si="5"/>
        <v>57.8</v>
      </c>
      <c r="O67">
        <f t="shared" si="7"/>
        <v>5.9000000000000057</v>
      </c>
      <c r="P67">
        <f t="shared" ref="P67:P130" si="9">(O67+O66)*(L67-L66)/2</f>
        <v>5.7536499999999107</v>
      </c>
      <c r="U67" s="3"/>
    </row>
    <row r="68" spans="1:21" x14ac:dyDescent="0.2">
      <c r="A68">
        <v>77.652000000000001</v>
      </c>
      <c r="B68">
        <v>58.1</v>
      </c>
      <c r="C68">
        <f t="shared" si="8"/>
        <v>58</v>
      </c>
      <c r="D68">
        <f t="shared" si="6"/>
        <v>0.10000000000000142</v>
      </c>
      <c r="E68">
        <f t="shared" ref="E68:E131" si="10">(D68+D67)*(A68-A67)/2</f>
        <v>9.5700000000002144E-2</v>
      </c>
      <c r="L68">
        <v>161.15199999999999</v>
      </c>
      <c r="M68">
        <v>63.5</v>
      </c>
      <c r="N68" s="5">
        <f t="shared" ref="N68:N131" si="11">N67+(L68-L67)*($N$140-$N$2)/($L$140-$L$2)</f>
        <v>57.8</v>
      </c>
      <c r="O68">
        <f t="shared" si="7"/>
        <v>5.7000000000000028</v>
      </c>
      <c r="P68">
        <f t="shared" si="9"/>
        <v>5.5563999999999947</v>
      </c>
      <c r="U68" s="3"/>
    </row>
    <row r="69" spans="1:21" x14ac:dyDescent="0.2">
      <c r="A69">
        <v>78.608000000000004</v>
      </c>
      <c r="B69">
        <v>58.2</v>
      </c>
      <c r="C69">
        <f t="shared" si="8"/>
        <v>58</v>
      </c>
      <c r="D69">
        <f t="shared" si="6"/>
        <v>0.20000000000000284</v>
      </c>
      <c r="E69">
        <f t="shared" si="10"/>
        <v>0.1434000000000025</v>
      </c>
      <c r="L69">
        <v>162.11099999999999</v>
      </c>
      <c r="M69">
        <v>63.4</v>
      </c>
      <c r="N69" s="5">
        <f t="shared" si="11"/>
        <v>57.8</v>
      </c>
      <c r="O69">
        <f t="shared" si="7"/>
        <v>5.6000000000000014</v>
      </c>
      <c r="P69">
        <f t="shared" si="9"/>
        <v>5.4183500000000198</v>
      </c>
      <c r="U69" s="3"/>
    </row>
    <row r="70" spans="1:21" x14ac:dyDescent="0.2">
      <c r="A70">
        <v>79.575000000000003</v>
      </c>
      <c r="B70">
        <v>58.2</v>
      </c>
      <c r="C70">
        <f t="shared" si="8"/>
        <v>58</v>
      </c>
      <c r="D70">
        <f t="shared" si="6"/>
        <v>0.20000000000000284</v>
      </c>
      <c r="E70">
        <f t="shared" si="10"/>
        <v>0.19340000000000249</v>
      </c>
      <c r="L70">
        <v>163.06899999999999</v>
      </c>
      <c r="M70">
        <v>63.3</v>
      </c>
      <c r="N70" s="5">
        <f t="shared" si="11"/>
        <v>57.8</v>
      </c>
      <c r="O70">
        <f t="shared" si="7"/>
        <v>5.5</v>
      </c>
      <c r="P70">
        <f t="shared" si="9"/>
        <v>5.3168999999999915</v>
      </c>
      <c r="U70" s="3"/>
    </row>
    <row r="71" spans="1:21" x14ac:dyDescent="0.2">
      <c r="A71">
        <v>80.533000000000001</v>
      </c>
      <c r="B71">
        <v>58.2</v>
      </c>
      <c r="C71">
        <f t="shared" si="8"/>
        <v>58</v>
      </c>
      <c r="D71">
        <f t="shared" si="6"/>
        <v>0.20000000000000284</v>
      </c>
      <c r="E71">
        <f t="shared" si="10"/>
        <v>0.19160000000000241</v>
      </c>
      <c r="L71">
        <v>164.03200000000001</v>
      </c>
      <c r="M71">
        <v>63.2</v>
      </c>
      <c r="N71" s="5">
        <f t="shared" si="11"/>
        <v>57.8</v>
      </c>
      <c r="O71">
        <f t="shared" si="7"/>
        <v>5.4000000000000057</v>
      </c>
      <c r="P71">
        <f t="shared" si="9"/>
        <v>5.2483500000001237</v>
      </c>
      <c r="U71" s="3"/>
    </row>
    <row r="72" spans="1:21" x14ac:dyDescent="0.2">
      <c r="A72">
        <v>81.489999999999995</v>
      </c>
      <c r="B72">
        <v>58.2</v>
      </c>
      <c r="C72">
        <f t="shared" si="8"/>
        <v>58</v>
      </c>
      <c r="D72">
        <f t="shared" si="6"/>
        <v>0.20000000000000284</v>
      </c>
      <c r="E72">
        <f t="shared" si="10"/>
        <v>0.19140000000000146</v>
      </c>
      <c r="L72">
        <v>164.99299999999999</v>
      </c>
      <c r="M72">
        <v>63.1</v>
      </c>
      <c r="N72" s="5">
        <f t="shared" si="11"/>
        <v>57.8</v>
      </c>
      <c r="O72">
        <f t="shared" si="7"/>
        <v>5.3000000000000043</v>
      </c>
      <c r="P72">
        <f t="shared" si="9"/>
        <v>5.141349999999921</v>
      </c>
      <c r="U72" s="3"/>
    </row>
    <row r="73" spans="1:21" x14ac:dyDescent="0.2">
      <c r="A73">
        <v>82.456000000000003</v>
      </c>
      <c r="B73">
        <v>58.2</v>
      </c>
      <c r="C73">
        <f t="shared" si="8"/>
        <v>58</v>
      </c>
      <c r="D73">
        <f t="shared" si="6"/>
        <v>0.20000000000000284</v>
      </c>
      <c r="E73">
        <f t="shared" si="10"/>
        <v>0.1932000000000044</v>
      </c>
      <c r="L73">
        <v>165.947</v>
      </c>
      <c r="M73">
        <v>62.7</v>
      </c>
      <c r="N73" s="5">
        <f t="shared" si="11"/>
        <v>57.8</v>
      </c>
      <c r="O73">
        <f t="shared" si="7"/>
        <v>4.9000000000000057</v>
      </c>
      <c r="P73">
        <f t="shared" si="9"/>
        <v>4.8654000000000446</v>
      </c>
      <c r="U73" s="3"/>
    </row>
    <row r="74" spans="1:21" x14ac:dyDescent="0.2">
      <c r="A74">
        <v>83.415000000000006</v>
      </c>
      <c r="B74">
        <v>58.2</v>
      </c>
      <c r="C74">
        <f t="shared" si="8"/>
        <v>58</v>
      </c>
      <c r="D74">
        <f t="shared" si="6"/>
        <v>0.20000000000000284</v>
      </c>
      <c r="E74">
        <f t="shared" si="10"/>
        <v>0.19180000000000336</v>
      </c>
      <c r="L74">
        <v>166.90700000000001</v>
      </c>
      <c r="M74">
        <v>62.4</v>
      </c>
      <c r="N74" s="5">
        <f t="shared" si="11"/>
        <v>57.8</v>
      </c>
      <c r="O74">
        <f t="shared" si="7"/>
        <v>4.6000000000000014</v>
      </c>
      <c r="P74">
        <f t="shared" si="9"/>
        <v>4.5600000000000414</v>
      </c>
      <c r="U74" s="3"/>
    </row>
    <row r="75" spans="1:21" x14ac:dyDescent="0.2">
      <c r="A75">
        <v>84.372</v>
      </c>
      <c r="B75">
        <v>58.2</v>
      </c>
      <c r="C75">
        <f t="shared" si="8"/>
        <v>58</v>
      </c>
      <c r="D75">
        <f t="shared" si="6"/>
        <v>0.20000000000000284</v>
      </c>
      <c r="E75">
        <f t="shared" si="10"/>
        <v>0.19140000000000146</v>
      </c>
      <c r="L75">
        <v>167.874</v>
      </c>
      <c r="M75">
        <v>62.1</v>
      </c>
      <c r="N75" s="5">
        <f t="shared" si="11"/>
        <v>57.8</v>
      </c>
      <c r="O75">
        <f t="shared" si="7"/>
        <v>4.3000000000000043</v>
      </c>
      <c r="P75">
        <f t="shared" si="9"/>
        <v>4.3031499999999339</v>
      </c>
      <c r="U75" s="3"/>
    </row>
    <row r="76" spans="1:21" x14ac:dyDescent="0.2">
      <c r="A76">
        <v>85.331000000000003</v>
      </c>
      <c r="B76">
        <v>58.2</v>
      </c>
      <c r="C76">
        <f t="shared" si="8"/>
        <v>58</v>
      </c>
      <c r="D76">
        <f t="shared" si="6"/>
        <v>0.20000000000000284</v>
      </c>
      <c r="E76">
        <f t="shared" si="10"/>
        <v>0.19180000000000336</v>
      </c>
      <c r="L76">
        <v>168.83199999999999</v>
      </c>
      <c r="M76">
        <v>61.9</v>
      </c>
      <c r="N76" s="5">
        <f t="shared" si="11"/>
        <v>57.8</v>
      </c>
      <c r="O76">
        <f t="shared" si="7"/>
        <v>4.1000000000000014</v>
      </c>
      <c r="P76">
        <f t="shared" si="9"/>
        <v>4.0235999999999956</v>
      </c>
      <c r="U76" s="3"/>
    </row>
    <row r="77" spans="1:21" x14ac:dyDescent="0.2">
      <c r="A77">
        <v>86.287000000000006</v>
      </c>
      <c r="B77">
        <v>58.1</v>
      </c>
      <c r="C77">
        <f t="shared" si="8"/>
        <v>58</v>
      </c>
      <c r="D77">
        <f t="shared" si="6"/>
        <v>0.10000000000000142</v>
      </c>
      <c r="E77">
        <f t="shared" si="10"/>
        <v>0.1434000000000025</v>
      </c>
      <c r="L77">
        <v>169.791</v>
      </c>
      <c r="M77">
        <v>61.7</v>
      </c>
      <c r="N77" s="5">
        <f t="shared" si="11"/>
        <v>57.8</v>
      </c>
      <c r="O77">
        <f t="shared" si="7"/>
        <v>3.9000000000000057</v>
      </c>
      <c r="P77">
        <f t="shared" si="9"/>
        <v>3.8360000000000163</v>
      </c>
      <c r="U77" s="3"/>
    </row>
    <row r="78" spans="1:21" x14ac:dyDescent="0.2">
      <c r="A78">
        <v>87.251000000000005</v>
      </c>
      <c r="B78">
        <v>58.1</v>
      </c>
      <c r="C78">
        <f t="shared" si="8"/>
        <v>58</v>
      </c>
      <c r="D78">
        <f t="shared" si="6"/>
        <v>0.10000000000000142</v>
      </c>
      <c r="E78">
        <f t="shared" si="10"/>
        <v>9.6400000000001235E-2</v>
      </c>
      <c r="L78">
        <v>170.755</v>
      </c>
      <c r="M78">
        <v>61.6</v>
      </c>
      <c r="N78" s="5">
        <f t="shared" si="11"/>
        <v>57.8</v>
      </c>
      <c r="O78">
        <f t="shared" si="7"/>
        <v>3.8000000000000043</v>
      </c>
      <c r="P78">
        <f t="shared" si="9"/>
        <v>3.7113999999999994</v>
      </c>
      <c r="U78" s="3"/>
    </row>
    <row r="79" spans="1:21" x14ac:dyDescent="0.2">
      <c r="A79">
        <v>88.213999999999999</v>
      </c>
      <c r="B79">
        <v>58.1</v>
      </c>
      <c r="C79">
        <f t="shared" si="8"/>
        <v>58</v>
      </c>
      <c r="D79">
        <f t="shared" si="6"/>
        <v>0.10000000000000142</v>
      </c>
      <c r="E79">
        <f t="shared" si="10"/>
        <v>9.630000000000076E-2</v>
      </c>
      <c r="L79">
        <v>171.71199999999999</v>
      </c>
      <c r="M79">
        <v>61.5</v>
      </c>
      <c r="N79" s="5">
        <f t="shared" si="11"/>
        <v>57.8</v>
      </c>
      <c r="O79">
        <f t="shared" si="7"/>
        <v>3.7000000000000028</v>
      </c>
      <c r="P79">
        <f t="shared" si="9"/>
        <v>3.5887499999999797</v>
      </c>
      <c r="U79" s="3"/>
    </row>
    <row r="80" spans="1:21" x14ac:dyDescent="0.2">
      <c r="A80">
        <v>89.176000000000002</v>
      </c>
      <c r="B80">
        <v>58.1</v>
      </c>
      <c r="C80">
        <f t="shared" si="8"/>
        <v>58</v>
      </c>
      <c r="D80">
        <f t="shared" si="6"/>
        <v>0.10000000000000142</v>
      </c>
      <c r="E80">
        <f t="shared" si="10"/>
        <v>9.6200000000001701E-2</v>
      </c>
      <c r="L80">
        <v>172.66900000000001</v>
      </c>
      <c r="M80">
        <v>61.3</v>
      </c>
      <c r="N80" s="5">
        <f t="shared" si="11"/>
        <v>57.8</v>
      </c>
      <c r="O80">
        <f t="shared" si="7"/>
        <v>3.5</v>
      </c>
      <c r="P80">
        <f t="shared" si="9"/>
        <v>3.4452000000000806</v>
      </c>
      <c r="U80" s="3"/>
    </row>
    <row r="81" spans="1:21" x14ac:dyDescent="0.2">
      <c r="A81">
        <v>90.128</v>
      </c>
      <c r="B81">
        <v>58.1</v>
      </c>
      <c r="C81">
        <f t="shared" si="8"/>
        <v>58</v>
      </c>
      <c r="D81">
        <f t="shared" si="6"/>
        <v>0.10000000000000142</v>
      </c>
      <c r="E81">
        <f t="shared" si="10"/>
        <v>9.5200000000001173E-2</v>
      </c>
      <c r="L81">
        <v>173.636</v>
      </c>
      <c r="M81">
        <v>61.2</v>
      </c>
      <c r="N81" s="5">
        <f t="shared" si="11"/>
        <v>57.8</v>
      </c>
      <c r="O81">
        <f t="shared" si="7"/>
        <v>3.4000000000000057</v>
      </c>
      <c r="P81">
        <f t="shared" si="9"/>
        <v>3.3361499999999493</v>
      </c>
      <c r="U81" s="3"/>
    </row>
    <row r="82" spans="1:21" x14ac:dyDescent="0.2">
      <c r="A82">
        <v>91.09</v>
      </c>
      <c r="B82">
        <v>58.1</v>
      </c>
      <c r="C82">
        <f t="shared" si="8"/>
        <v>58</v>
      </c>
      <c r="D82">
        <f t="shared" si="6"/>
        <v>0.10000000000000142</v>
      </c>
      <c r="E82">
        <f t="shared" si="10"/>
        <v>9.6200000000001701E-2</v>
      </c>
      <c r="L82">
        <v>174.59399999999999</v>
      </c>
      <c r="M82">
        <v>61.2</v>
      </c>
      <c r="N82" s="5">
        <f t="shared" si="11"/>
        <v>57.8</v>
      </c>
      <c r="O82">
        <f t="shared" si="7"/>
        <v>3.4000000000000057</v>
      </c>
      <c r="P82">
        <f t="shared" si="9"/>
        <v>3.2572000000000001</v>
      </c>
      <c r="U82" s="3"/>
    </row>
    <row r="83" spans="1:21" x14ac:dyDescent="0.2">
      <c r="A83">
        <v>92.051000000000002</v>
      </c>
      <c r="B83">
        <v>58.1</v>
      </c>
      <c r="C83">
        <f t="shared" si="8"/>
        <v>58</v>
      </c>
      <c r="D83">
        <f t="shared" si="6"/>
        <v>0.10000000000000142</v>
      </c>
      <c r="E83">
        <f t="shared" si="10"/>
        <v>9.6100000000001212E-2</v>
      </c>
      <c r="L83">
        <v>175.55099999999999</v>
      </c>
      <c r="M83">
        <v>61.1</v>
      </c>
      <c r="N83" s="5">
        <f t="shared" si="11"/>
        <v>57.8</v>
      </c>
      <c r="O83">
        <f t="shared" si="7"/>
        <v>3.3000000000000043</v>
      </c>
      <c r="P83">
        <f t="shared" si="9"/>
        <v>3.2059499999999836</v>
      </c>
      <c r="U83" s="3"/>
    </row>
    <row r="84" spans="1:21" x14ac:dyDescent="0.2">
      <c r="A84">
        <v>93.015000000000001</v>
      </c>
      <c r="B84">
        <v>58.1</v>
      </c>
      <c r="C84">
        <f t="shared" si="8"/>
        <v>58</v>
      </c>
      <c r="D84">
        <f t="shared" si="6"/>
        <v>0.10000000000000142</v>
      </c>
      <c r="E84">
        <f t="shared" si="10"/>
        <v>9.6400000000001235E-2</v>
      </c>
      <c r="L84">
        <v>176.50800000000001</v>
      </c>
      <c r="M84">
        <v>61</v>
      </c>
      <c r="N84" s="5">
        <f t="shared" si="11"/>
        <v>57.8</v>
      </c>
      <c r="O84">
        <f t="shared" si="7"/>
        <v>3.2000000000000028</v>
      </c>
      <c r="P84">
        <f t="shared" si="9"/>
        <v>3.1102500000000752</v>
      </c>
      <c r="U84" s="3"/>
    </row>
    <row r="85" spans="1:21" x14ac:dyDescent="0.2">
      <c r="A85">
        <v>93.968999999999994</v>
      </c>
      <c r="B85">
        <v>58.1</v>
      </c>
      <c r="C85">
        <f t="shared" si="8"/>
        <v>58</v>
      </c>
      <c r="D85">
        <f t="shared" si="6"/>
        <v>0.10000000000000142</v>
      </c>
      <c r="E85">
        <f t="shared" si="10"/>
        <v>9.5400000000000706E-2</v>
      </c>
      <c r="L85">
        <v>177.47499999999999</v>
      </c>
      <c r="M85">
        <v>60.9</v>
      </c>
      <c r="N85" s="5">
        <f t="shared" si="11"/>
        <v>57.8</v>
      </c>
      <c r="O85">
        <f t="shared" si="7"/>
        <v>3.1000000000000014</v>
      </c>
      <c r="P85">
        <f t="shared" si="9"/>
        <v>3.0460499999999535</v>
      </c>
      <c r="U85" s="3"/>
    </row>
    <row r="86" spans="1:21" x14ac:dyDescent="0.2">
      <c r="A86">
        <v>94.932000000000002</v>
      </c>
      <c r="B86">
        <v>58.1</v>
      </c>
      <c r="C86">
        <f t="shared" si="8"/>
        <v>58</v>
      </c>
      <c r="D86">
        <f t="shared" si="6"/>
        <v>0.10000000000000142</v>
      </c>
      <c r="E86">
        <f t="shared" si="10"/>
        <v>9.6300000000002176E-2</v>
      </c>
      <c r="L86">
        <v>178.42699999999999</v>
      </c>
      <c r="M86">
        <v>60.8</v>
      </c>
      <c r="N86" s="5">
        <f t="shared" si="11"/>
        <v>57.8</v>
      </c>
      <c r="O86">
        <f t="shared" si="7"/>
        <v>3</v>
      </c>
      <c r="P86">
        <f t="shared" si="9"/>
        <v>2.9035999999999951</v>
      </c>
      <c r="U86" s="3"/>
    </row>
    <row r="87" spans="1:21" x14ac:dyDescent="0.2">
      <c r="A87">
        <v>95.891000000000005</v>
      </c>
      <c r="B87">
        <v>58.1</v>
      </c>
      <c r="C87">
        <f t="shared" si="8"/>
        <v>58</v>
      </c>
      <c r="D87">
        <f t="shared" si="6"/>
        <v>0.10000000000000142</v>
      </c>
      <c r="E87">
        <f t="shared" si="10"/>
        <v>9.5900000000001678E-2</v>
      </c>
      <c r="L87">
        <v>179.38800000000001</v>
      </c>
      <c r="M87">
        <v>60.7</v>
      </c>
      <c r="N87" s="5">
        <f t="shared" si="11"/>
        <v>57.8</v>
      </c>
      <c r="O87">
        <f t="shared" si="7"/>
        <v>2.9000000000000057</v>
      </c>
      <c r="P87">
        <f t="shared" si="9"/>
        <v>2.8349500000000405</v>
      </c>
      <c r="U87" s="3"/>
    </row>
    <row r="88" spans="1:21" x14ac:dyDescent="0.2">
      <c r="A88">
        <v>96.855999999999995</v>
      </c>
      <c r="B88">
        <v>58.1</v>
      </c>
      <c r="C88">
        <f t="shared" si="8"/>
        <v>58</v>
      </c>
      <c r="D88">
        <f t="shared" si="6"/>
        <v>0.10000000000000142</v>
      </c>
      <c r="E88">
        <f t="shared" si="10"/>
        <v>9.6500000000000294E-2</v>
      </c>
      <c r="L88">
        <v>180.34899999999999</v>
      </c>
      <c r="M88">
        <v>60.6</v>
      </c>
      <c r="N88" s="5">
        <f t="shared" si="11"/>
        <v>57.8</v>
      </c>
      <c r="O88">
        <f t="shared" si="7"/>
        <v>2.8000000000000043</v>
      </c>
      <c r="P88">
        <f t="shared" si="9"/>
        <v>2.7388499999999603</v>
      </c>
      <c r="U88" s="3"/>
    </row>
    <row r="89" spans="1:21" x14ac:dyDescent="0.2">
      <c r="A89">
        <v>97.813999999999993</v>
      </c>
      <c r="B89">
        <v>58.1</v>
      </c>
      <c r="C89">
        <f t="shared" si="8"/>
        <v>58</v>
      </c>
      <c r="D89">
        <f t="shared" si="6"/>
        <v>0.10000000000000142</v>
      </c>
      <c r="E89">
        <f t="shared" si="10"/>
        <v>9.5800000000001204E-2</v>
      </c>
      <c r="L89">
        <v>181.31299999999999</v>
      </c>
      <c r="M89">
        <v>60.5</v>
      </c>
      <c r="N89" s="5">
        <f t="shared" si="11"/>
        <v>57.8</v>
      </c>
      <c r="O89">
        <f t="shared" si="7"/>
        <v>2.7000000000000028</v>
      </c>
      <c r="P89">
        <f t="shared" si="9"/>
        <v>2.6509999999999998</v>
      </c>
      <c r="U89" s="3"/>
    </row>
    <row r="90" spans="1:21" x14ac:dyDescent="0.2">
      <c r="A90">
        <v>98.771000000000001</v>
      </c>
      <c r="B90">
        <v>58.1</v>
      </c>
      <c r="C90">
        <f t="shared" si="8"/>
        <v>58</v>
      </c>
      <c r="D90">
        <f t="shared" si="6"/>
        <v>0.10000000000000142</v>
      </c>
      <c r="E90">
        <f t="shared" si="10"/>
        <v>9.5700000000002144E-2</v>
      </c>
      <c r="L90">
        <v>182.274</v>
      </c>
      <c r="M90">
        <v>60.4</v>
      </c>
      <c r="N90" s="5">
        <f t="shared" si="11"/>
        <v>57.8</v>
      </c>
      <c r="O90">
        <f t="shared" si="7"/>
        <v>2.6000000000000014</v>
      </c>
      <c r="P90">
        <f t="shared" si="9"/>
        <v>2.5466500000000356</v>
      </c>
      <c r="U90" s="3"/>
    </row>
    <row r="91" spans="1:21" x14ac:dyDescent="0.2">
      <c r="A91">
        <v>99.727999999999994</v>
      </c>
      <c r="B91">
        <v>58.1</v>
      </c>
      <c r="C91">
        <f t="shared" si="8"/>
        <v>58</v>
      </c>
      <c r="D91">
        <f t="shared" si="6"/>
        <v>0.10000000000000142</v>
      </c>
      <c r="E91">
        <f t="shared" si="10"/>
        <v>9.5700000000000729E-2</v>
      </c>
      <c r="L91">
        <v>183.22800000000001</v>
      </c>
      <c r="M91">
        <v>60.4</v>
      </c>
      <c r="N91" s="5">
        <f t="shared" si="11"/>
        <v>57.8</v>
      </c>
      <c r="O91">
        <f t="shared" si="7"/>
        <v>2.6000000000000014</v>
      </c>
      <c r="P91">
        <f t="shared" si="9"/>
        <v>2.4804000000000213</v>
      </c>
      <c r="U91" s="3"/>
    </row>
    <row r="92" spans="1:21" x14ac:dyDescent="0.2">
      <c r="A92">
        <v>100.694</v>
      </c>
      <c r="B92">
        <v>58.1</v>
      </c>
      <c r="C92">
        <f t="shared" si="8"/>
        <v>58</v>
      </c>
      <c r="D92">
        <f t="shared" si="6"/>
        <v>0.10000000000000142</v>
      </c>
      <c r="E92">
        <f t="shared" si="10"/>
        <v>9.6600000000002198E-2</v>
      </c>
      <c r="L92">
        <v>184.18799999999999</v>
      </c>
      <c r="M92">
        <v>60.3</v>
      </c>
      <c r="N92" s="5">
        <f t="shared" si="11"/>
        <v>57.8</v>
      </c>
      <c r="O92">
        <f t="shared" si="7"/>
        <v>2.5</v>
      </c>
      <c r="P92">
        <f t="shared" si="9"/>
        <v>2.4479999999999484</v>
      </c>
      <c r="U92" s="3"/>
    </row>
    <row r="93" spans="1:21" x14ac:dyDescent="0.2">
      <c r="A93">
        <v>101.65300000000001</v>
      </c>
      <c r="B93">
        <v>58.1</v>
      </c>
      <c r="C93">
        <f t="shared" si="8"/>
        <v>58</v>
      </c>
      <c r="D93">
        <f t="shared" si="6"/>
        <v>0.10000000000000142</v>
      </c>
      <c r="E93">
        <f t="shared" si="10"/>
        <v>9.5900000000001678E-2</v>
      </c>
      <c r="L93">
        <v>185.15199999999999</v>
      </c>
      <c r="M93">
        <v>60.2</v>
      </c>
      <c r="N93" s="5">
        <f t="shared" si="11"/>
        <v>57.8</v>
      </c>
      <c r="O93">
        <f t="shared" si="7"/>
        <v>2.4000000000000057</v>
      </c>
      <c r="P93">
        <f t="shared" si="9"/>
        <v>2.3617999999999992</v>
      </c>
      <c r="U93" s="3"/>
    </row>
    <row r="94" spans="1:21" x14ac:dyDescent="0.2">
      <c r="A94">
        <v>102.61199999999999</v>
      </c>
      <c r="B94">
        <v>58.1</v>
      </c>
      <c r="C94">
        <f t="shared" si="8"/>
        <v>58</v>
      </c>
      <c r="D94">
        <f t="shared" si="6"/>
        <v>0.10000000000000142</v>
      </c>
      <c r="E94">
        <f t="shared" si="10"/>
        <v>9.5900000000000263E-2</v>
      </c>
      <c r="L94">
        <v>186.113</v>
      </c>
      <c r="M94">
        <v>60.1</v>
      </c>
      <c r="N94" s="5">
        <f t="shared" si="11"/>
        <v>57.8</v>
      </c>
      <c r="O94">
        <f t="shared" si="7"/>
        <v>2.3000000000000043</v>
      </c>
      <c r="P94">
        <f t="shared" si="9"/>
        <v>2.2583500000000347</v>
      </c>
      <c r="U94" s="3"/>
    </row>
    <row r="95" spans="1:21" x14ac:dyDescent="0.2">
      <c r="A95">
        <v>103.568</v>
      </c>
      <c r="B95">
        <v>58.1</v>
      </c>
      <c r="C95">
        <f t="shared" si="8"/>
        <v>58</v>
      </c>
      <c r="D95">
        <f t="shared" si="6"/>
        <v>0.10000000000000142</v>
      </c>
      <c r="E95">
        <f t="shared" si="10"/>
        <v>9.560000000000167E-2</v>
      </c>
      <c r="L95">
        <v>187.071</v>
      </c>
      <c r="M95">
        <v>60</v>
      </c>
      <c r="N95" s="5">
        <f t="shared" si="11"/>
        <v>57.8</v>
      </c>
      <c r="O95">
        <f t="shared" si="7"/>
        <v>2.2000000000000028</v>
      </c>
      <c r="P95">
        <f>(O95+O94)*(L95-L94)/2</f>
        <v>2.1555</v>
      </c>
      <c r="U95" s="3"/>
    </row>
    <row r="96" spans="1:21" x14ac:dyDescent="0.2">
      <c r="A96">
        <v>104.532</v>
      </c>
      <c r="B96">
        <v>58.1</v>
      </c>
      <c r="C96">
        <f t="shared" si="8"/>
        <v>58</v>
      </c>
      <c r="D96">
        <f t="shared" si="6"/>
        <v>0.10000000000000142</v>
      </c>
      <c r="E96">
        <f t="shared" si="10"/>
        <v>9.6400000000001235E-2</v>
      </c>
      <c r="L96">
        <v>188.036</v>
      </c>
      <c r="M96">
        <v>59.9</v>
      </c>
      <c r="N96" s="5">
        <f t="shared" si="11"/>
        <v>57.8</v>
      </c>
      <c r="O96">
        <f t="shared" si="7"/>
        <v>2.1000000000000014</v>
      </c>
      <c r="P96">
        <f t="shared" si="9"/>
        <v>2.0747500000000092</v>
      </c>
      <c r="U96" s="3"/>
    </row>
    <row r="97" spans="1:21" x14ac:dyDescent="0.2">
      <c r="A97">
        <v>105.494</v>
      </c>
      <c r="B97">
        <v>58.1</v>
      </c>
      <c r="C97">
        <f t="shared" si="8"/>
        <v>58</v>
      </c>
      <c r="D97">
        <f t="shared" si="6"/>
        <v>0.10000000000000142</v>
      </c>
      <c r="E97">
        <f t="shared" si="10"/>
        <v>9.6200000000001701E-2</v>
      </c>
      <c r="L97">
        <v>188.99299999999999</v>
      </c>
      <c r="M97">
        <v>59.9</v>
      </c>
      <c r="N97" s="5">
        <f t="shared" si="11"/>
        <v>57.8</v>
      </c>
      <c r="O97">
        <f t="shared" si="7"/>
        <v>2.1000000000000014</v>
      </c>
      <c r="P97">
        <f t="shared" si="9"/>
        <v>2.0096999999999881</v>
      </c>
      <c r="U97" s="3"/>
    </row>
    <row r="98" spans="1:21" x14ac:dyDescent="0.2">
      <c r="A98">
        <v>106.447</v>
      </c>
      <c r="B98">
        <v>58.1</v>
      </c>
      <c r="C98">
        <f t="shared" si="8"/>
        <v>58</v>
      </c>
      <c r="D98">
        <f t="shared" si="6"/>
        <v>0.10000000000000142</v>
      </c>
      <c r="E98">
        <f t="shared" si="10"/>
        <v>9.5300000000001647E-2</v>
      </c>
      <c r="L98">
        <v>189.95</v>
      </c>
      <c r="M98">
        <v>59.8</v>
      </c>
      <c r="N98" s="5">
        <f t="shared" si="11"/>
        <v>57.8</v>
      </c>
      <c r="O98">
        <f t="shared" si="7"/>
        <v>2</v>
      </c>
      <c r="P98">
        <f t="shared" si="9"/>
        <v>1.9618499999999877</v>
      </c>
      <c r="U98" s="3"/>
    </row>
    <row r="99" spans="1:21" x14ac:dyDescent="0.2">
      <c r="A99">
        <v>107.407</v>
      </c>
      <c r="B99">
        <v>58.1</v>
      </c>
      <c r="C99">
        <f t="shared" si="8"/>
        <v>58</v>
      </c>
      <c r="D99">
        <f t="shared" si="6"/>
        <v>0.10000000000000142</v>
      </c>
      <c r="E99">
        <f t="shared" si="10"/>
        <v>9.6000000000000738E-2</v>
      </c>
      <c r="L99">
        <v>190.90700000000001</v>
      </c>
      <c r="M99">
        <v>59.7</v>
      </c>
      <c r="N99" s="5">
        <f t="shared" si="11"/>
        <v>57.8</v>
      </c>
      <c r="O99">
        <f t="shared" si="7"/>
        <v>1.9000000000000057</v>
      </c>
      <c r="P99">
        <f t="shared" si="9"/>
        <v>1.8661500000000457</v>
      </c>
      <c r="U99" s="3"/>
    </row>
    <row r="100" spans="1:21" x14ac:dyDescent="0.2">
      <c r="A100">
        <v>108.371</v>
      </c>
      <c r="B100">
        <v>58.1</v>
      </c>
      <c r="C100">
        <f t="shared" si="8"/>
        <v>58</v>
      </c>
      <c r="D100">
        <f t="shared" si="6"/>
        <v>0.10000000000000142</v>
      </c>
      <c r="E100">
        <f t="shared" si="10"/>
        <v>9.6400000000001235E-2</v>
      </c>
      <c r="L100">
        <v>191.86699999999999</v>
      </c>
      <c r="M100">
        <v>59.6</v>
      </c>
      <c r="N100" s="5">
        <f t="shared" si="11"/>
        <v>57.8</v>
      </c>
      <c r="O100">
        <f t="shared" si="7"/>
        <v>1.8000000000000043</v>
      </c>
      <c r="P100">
        <f t="shared" si="9"/>
        <v>1.7759999999999669</v>
      </c>
      <c r="U100" s="3"/>
    </row>
    <row r="101" spans="1:21" x14ac:dyDescent="0.2">
      <c r="A101">
        <v>109.333</v>
      </c>
      <c r="B101">
        <v>58.1</v>
      </c>
      <c r="C101">
        <f t="shared" si="8"/>
        <v>58</v>
      </c>
      <c r="D101">
        <f t="shared" si="6"/>
        <v>0.10000000000000142</v>
      </c>
      <c r="E101">
        <f t="shared" si="10"/>
        <v>9.6200000000001701E-2</v>
      </c>
      <c r="L101">
        <v>192.83199999999999</v>
      </c>
      <c r="M101">
        <v>59.6</v>
      </c>
      <c r="N101" s="5">
        <f t="shared" si="11"/>
        <v>57.8</v>
      </c>
      <c r="O101">
        <f t="shared" si="7"/>
        <v>1.8000000000000043</v>
      </c>
      <c r="P101">
        <f t="shared" si="9"/>
        <v>1.7370000000000103</v>
      </c>
      <c r="U101" s="3"/>
    </row>
    <row r="102" spans="1:21" x14ac:dyDescent="0.2">
      <c r="A102">
        <v>110.29600000000001</v>
      </c>
      <c r="B102">
        <v>58.1</v>
      </c>
      <c r="C102">
        <f t="shared" si="8"/>
        <v>58</v>
      </c>
      <c r="D102">
        <f t="shared" si="6"/>
        <v>0.10000000000000142</v>
      </c>
      <c r="E102">
        <f t="shared" si="10"/>
        <v>9.6300000000002176E-2</v>
      </c>
      <c r="L102">
        <v>193.78899999999999</v>
      </c>
      <c r="M102">
        <v>59.5</v>
      </c>
      <c r="N102" s="5">
        <f t="shared" si="11"/>
        <v>57.8</v>
      </c>
      <c r="O102">
        <f t="shared" si="7"/>
        <v>1.7000000000000028</v>
      </c>
      <c r="P102">
        <f t="shared" si="9"/>
        <v>1.6747499999999922</v>
      </c>
      <c r="U102" s="3"/>
    </row>
    <row r="103" spans="1:21" x14ac:dyDescent="0.2">
      <c r="A103">
        <v>111.249</v>
      </c>
      <c r="B103">
        <v>58.1</v>
      </c>
      <c r="C103">
        <f t="shared" si="8"/>
        <v>58</v>
      </c>
      <c r="D103">
        <f t="shared" si="6"/>
        <v>0.10000000000000142</v>
      </c>
      <c r="E103">
        <f t="shared" si="10"/>
        <v>9.5300000000000232E-2</v>
      </c>
      <c r="L103">
        <v>194.74799999999999</v>
      </c>
      <c r="M103">
        <v>59.5</v>
      </c>
      <c r="N103" s="5">
        <f t="shared" si="11"/>
        <v>57.8</v>
      </c>
      <c r="O103">
        <f t="shared" si="7"/>
        <v>1.7000000000000028</v>
      </c>
      <c r="P103">
        <f t="shared" si="9"/>
        <v>1.6303000000000081</v>
      </c>
      <c r="U103" s="3"/>
    </row>
    <row r="104" spans="1:21" x14ac:dyDescent="0.2">
      <c r="A104">
        <v>112.214</v>
      </c>
      <c r="B104">
        <v>58.1</v>
      </c>
      <c r="C104">
        <f t="shared" si="8"/>
        <v>58</v>
      </c>
      <c r="D104">
        <f t="shared" si="6"/>
        <v>0.10000000000000142</v>
      </c>
      <c r="E104">
        <f t="shared" si="10"/>
        <v>9.6500000000001709E-2</v>
      </c>
      <c r="L104">
        <v>195.71600000000001</v>
      </c>
      <c r="M104">
        <v>59.4</v>
      </c>
      <c r="N104" s="5">
        <f t="shared" si="11"/>
        <v>57.8</v>
      </c>
      <c r="O104">
        <f t="shared" si="7"/>
        <v>1.6000000000000014</v>
      </c>
      <c r="P104">
        <f t="shared" si="9"/>
        <v>1.5972000000000313</v>
      </c>
      <c r="U104" s="3"/>
    </row>
    <row r="105" spans="1:21" x14ac:dyDescent="0.2">
      <c r="A105">
        <v>113.17</v>
      </c>
      <c r="B105">
        <v>58.1</v>
      </c>
      <c r="C105">
        <f t="shared" si="8"/>
        <v>58</v>
      </c>
      <c r="D105">
        <f t="shared" si="6"/>
        <v>0.10000000000000142</v>
      </c>
      <c r="E105">
        <f t="shared" si="10"/>
        <v>9.560000000000167E-2</v>
      </c>
      <c r="L105">
        <v>196.67</v>
      </c>
      <c r="M105">
        <v>59.3</v>
      </c>
      <c r="N105" s="5">
        <f t="shared" si="11"/>
        <v>57.8</v>
      </c>
      <c r="O105">
        <f t="shared" si="7"/>
        <v>1.5</v>
      </c>
      <c r="P105">
        <f t="shared" si="9"/>
        <v>1.4786999999999686</v>
      </c>
      <c r="U105" s="3"/>
    </row>
    <row r="106" spans="1:21" x14ac:dyDescent="0.2">
      <c r="A106">
        <v>114.127</v>
      </c>
      <c r="B106">
        <v>58.1</v>
      </c>
      <c r="C106">
        <f t="shared" si="8"/>
        <v>58</v>
      </c>
      <c r="D106">
        <f t="shared" si="6"/>
        <v>0.10000000000000142</v>
      </c>
      <c r="E106">
        <f t="shared" si="10"/>
        <v>9.5700000000000729E-2</v>
      </c>
      <c r="L106">
        <v>197.63</v>
      </c>
      <c r="M106">
        <v>59.3</v>
      </c>
      <c r="N106" s="5">
        <f t="shared" si="11"/>
        <v>57.8</v>
      </c>
      <c r="O106">
        <f t="shared" si="7"/>
        <v>1.5</v>
      </c>
      <c r="P106">
        <f t="shared" si="9"/>
        <v>1.4400000000000119</v>
      </c>
      <c r="U106" s="3"/>
    </row>
    <row r="107" spans="1:21" x14ac:dyDescent="0.2">
      <c r="A107">
        <v>115.093</v>
      </c>
      <c r="B107">
        <v>58.1</v>
      </c>
      <c r="C107">
        <f t="shared" si="8"/>
        <v>58</v>
      </c>
      <c r="D107">
        <f t="shared" si="6"/>
        <v>0.10000000000000142</v>
      </c>
      <c r="E107">
        <f t="shared" si="10"/>
        <v>9.6600000000002198E-2</v>
      </c>
      <c r="L107">
        <v>198.59399999999999</v>
      </c>
      <c r="M107">
        <v>59.2</v>
      </c>
      <c r="N107" s="5">
        <f t="shared" si="11"/>
        <v>57.8</v>
      </c>
      <c r="O107">
        <f t="shared" si="7"/>
        <v>1.4000000000000057</v>
      </c>
      <c r="P107">
        <f t="shared" si="9"/>
        <v>1.3978000000000008</v>
      </c>
      <c r="U107" s="3"/>
    </row>
    <row r="108" spans="1:21" x14ac:dyDescent="0.2">
      <c r="A108">
        <v>116.05200000000001</v>
      </c>
      <c r="B108">
        <v>58.1</v>
      </c>
      <c r="C108">
        <f t="shared" si="8"/>
        <v>58</v>
      </c>
      <c r="D108">
        <f t="shared" si="6"/>
        <v>0.10000000000000142</v>
      </c>
      <c r="E108">
        <f t="shared" si="10"/>
        <v>9.5900000000001678E-2</v>
      </c>
      <c r="L108">
        <v>199.55500000000001</v>
      </c>
      <c r="M108">
        <v>59.2</v>
      </c>
      <c r="N108" s="5">
        <f t="shared" si="11"/>
        <v>57.8</v>
      </c>
      <c r="O108">
        <f t="shared" si="7"/>
        <v>1.4000000000000057</v>
      </c>
      <c r="P108">
        <f t="shared" si="9"/>
        <v>1.3454000000000232</v>
      </c>
      <c r="U108" s="3"/>
    </row>
    <row r="109" spans="1:21" x14ac:dyDescent="0.2">
      <c r="A109">
        <v>117.008</v>
      </c>
      <c r="B109">
        <v>58.1</v>
      </c>
      <c r="C109">
        <f t="shared" si="8"/>
        <v>58</v>
      </c>
      <c r="D109">
        <f t="shared" si="6"/>
        <v>0.10000000000000142</v>
      </c>
      <c r="E109">
        <f t="shared" si="10"/>
        <v>9.560000000000024E-2</v>
      </c>
      <c r="L109">
        <v>200.50899999999999</v>
      </c>
      <c r="M109">
        <v>59.1</v>
      </c>
      <c r="N109" s="5">
        <f t="shared" si="11"/>
        <v>57.8</v>
      </c>
      <c r="O109">
        <f t="shared" si="7"/>
        <v>1.3000000000000043</v>
      </c>
      <c r="P109">
        <f t="shared" si="9"/>
        <v>1.2878999999999767</v>
      </c>
      <c r="U109" s="3"/>
    </row>
    <row r="110" spans="1:21" x14ac:dyDescent="0.2">
      <c r="A110">
        <v>117.976</v>
      </c>
      <c r="B110">
        <v>58.1</v>
      </c>
      <c r="C110">
        <f t="shared" si="8"/>
        <v>58</v>
      </c>
      <c r="D110">
        <f t="shared" si="6"/>
        <v>0.10000000000000142</v>
      </c>
      <c r="E110">
        <f t="shared" si="10"/>
        <v>9.6800000000001732E-2</v>
      </c>
      <c r="L110">
        <v>201.46899999999999</v>
      </c>
      <c r="M110">
        <v>59.1</v>
      </c>
      <c r="N110" s="5">
        <f t="shared" si="11"/>
        <v>57.8</v>
      </c>
      <c r="O110">
        <f t="shared" si="7"/>
        <v>1.3000000000000043</v>
      </c>
      <c r="P110">
        <f t="shared" si="9"/>
        <v>1.2480000000000144</v>
      </c>
      <c r="U110" s="3"/>
    </row>
    <row r="111" spans="1:21" x14ac:dyDescent="0.2">
      <c r="A111">
        <v>118.92700000000001</v>
      </c>
      <c r="B111">
        <v>58.1</v>
      </c>
      <c r="C111">
        <f t="shared" si="8"/>
        <v>58</v>
      </c>
      <c r="D111">
        <f t="shared" si="6"/>
        <v>0.10000000000000142</v>
      </c>
      <c r="E111">
        <f t="shared" si="10"/>
        <v>9.5100000000002113E-2</v>
      </c>
      <c r="L111">
        <v>202.43299999999999</v>
      </c>
      <c r="M111">
        <v>59</v>
      </c>
      <c r="N111" s="5">
        <f t="shared" si="11"/>
        <v>57.8</v>
      </c>
      <c r="O111">
        <f t="shared" si="7"/>
        <v>1.2000000000000028</v>
      </c>
      <c r="P111">
        <f t="shared" si="9"/>
        <v>1.2050000000000016</v>
      </c>
      <c r="U111" s="3"/>
    </row>
    <row r="112" spans="1:21" x14ac:dyDescent="0.2">
      <c r="A112">
        <v>119.89400000000001</v>
      </c>
      <c r="B112">
        <v>58.1</v>
      </c>
      <c r="C112">
        <f t="shared" si="8"/>
        <v>58</v>
      </c>
      <c r="D112">
        <f t="shared" si="6"/>
        <v>0.10000000000000142</v>
      </c>
      <c r="E112">
        <f t="shared" si="10"/>
        <v>9.6700000000001243E-2</v>
      </c>
      <c r="L112">
        <v>203.39599999999999</v>
      </c>
      <c r="M112">
        <v>59</v>
      </c>
      <c r="N112" s="5">
        <f t="shared" si="11"/>
        <v>57.8</v>
      </c>
      <c r="O112">
        <f t="shared" si="7"/>
        <v>1.2000000000000028</v>
      </c>
      <c r="P112">
        <f t="shared" si="9"/>
        <v>1.1555999999999953</v>
      </c>
      <c r="U112" s="3"/>
    </row>
    <row r="113" spans="1:21" x14ac:dyDescent="0.2">
      <c r="A113">
        <v>120.848</v>
      </c>
      <c r="B113">
        <v>58.1</v>
      </c>
      <c r="C113">
        <f t="shared" si="8"/>
        <v>58</v>
      </c>
      <c r="D113">
        <f t="shared" si="6"/>
        <v>0.10000000000000142</v>
      </c>
      <c r="E113">
        <f t="shared" si="10"/>
        <v>9.5400000000000706E-2</v>
      </c>
      <c r="L113">
        <v>204.35</v>
      </c>
      <c r="M113">
        <v>58.9</v>
      </c>
      <c r="N113" s="5">
        <f t="shared" si="11"/>
        <v>57.8</v>
      </c>
      <c r="O113">
        <f t="shared" si="7"/>
        <v>1.1000000000000014</v>
      </c>
      <c r="P113">
        <f t="shared" si="9"/>
        <v>1.0971000000000108</v>
      </c>
      <c r="U113" s="3"/>
    </row>
    <row r="114" spans="1:21" x14ac:dyDescent="0.2">
      <c r="A114">
        <v>121.81100000000001</v>
      </c>
      <c r="B114">
        <v>58.1</v>
      </c>
      <c r="C114">
        <f t="shared" si="8"/>
        <v>58</v>
      </c>
      <c r="D114">
        <f t="shared" si="6"/>
        <v>0.10000000000000142</v>
      </c>
      <c r="E114">
        <f t="shared" si="10"/>
        <v>9.6300000000002176E-2</v>
      </c>
      <c r="L114">
        <v>205.30699999999999</v>
      </c>
      <c r="M114">
        <v>58.9</v>
      </c>
      <c r="N114" s="5">
        <f t="shared" si="11"/>
        <v>57.8</v>
      </c>
      <c r="O114">
        <f t="shared" si="7"/>
        <v>1.1000000000000014</v>
      </c>
      <c r="P114">
        <f t="shared" si="9"/>
        <v>1.0526999999999944</v>
      </c>
      <c r="U114" s="3"/>
    </row>
    <row r="115" spans="1:21" x14ac:dyDescent="0.2">
      <c r="A115">
        <v>122.774</v>
      </c>
      <c r="B115">
        <v>58.1</v>
      </c>
      <c r="C115">
        <f t="shared" si="8"/>
        <v>58</v>
      </c>
      <c r="D115">
        <f t="shared" si="6"/>
        <v>0.10000000000000142</v>
      </c>
      <c r="E115">
        <f t="shared" si="10"/>
        <v>9.630000000000076E-2</v>
      </c>
      <c r="L115">
        <v>206.274</v>
      </c>
      <c r="M115">
        <v>58.9</v>
      </c>
      <c r="N115" s="5">
        <f t="shared" si="11"/>
        <v>57.8</v>
      </c>
      <c r="O115">
        <f t="shared" si="7"/>
        <v>1.1000000000000014</v>
      </c>
      <c r="P115">
        <f t="shared" si="9"/>
        <v>1.0637000000000156</v>
      </c>
      <c r="U115" s="3"/>
    </row>
    <row r="116" spans="1:21" x14ac:dyDescent="0.2">
      <c r="A116">
        <v>123.72799999999999</v>
      </c>
      <c r="B116">
        <v>58.1</v>
      </c>
      <c r="C116">
        <f t="shared" si="8"/>
        <v>58</v>
      </c>
      <c r="D116">
        <f t="shared" si="6"/>
        <v>0.10000000000000142</v>
      </c>
      <c r="E116">
        <f t="shared" si="10"/>
        <v>9.5400000000000706E-2</v>
      </c>
      <c r="L116">
        <v>207.232</v>
      </c>
      <c r="M116">
        <v>58.8</v>
      </c>
      <c r="N116" s="5">
        <f t="shared" si="11"/>
        <v>57.8</v>
      </c>
      <c r="O116">
        <f t="shared" si="7"/>
        <v>1</v>
      </c>
      <c r="P116">
        <f t="shared" si="9"/>
        <v>1.0058999999999989</v>
      </c>
      <c r="U116" s="3"/>
    </row>
    <row r="117" spans="1:21" x14ac:dyDescent="0.2">
      <c r="A117">
        <v>124.688</v>
      </c>
      <c r="B117">
        <v>58.1</v>
      </c>
      <c r="C117">
        <f t="shared" si="8"/>
        <v>58</v>
      </c>
      <c r="D117">
        <f t="shared" si="6"/>
        <v>0.10000000000000142</v>
      </c>
      <c r="E117">
        <f t="shared" si="10"/>
        <v>9.6000000000002167E-2</v>
      </c>
      <c r="L117">
        <v>208.18899999999999</v>
      </c>
      <c r="M117">
        <v>58.8</v>
      </c>
      <c r="N117" s="5">
        <f t="shared" si="11"/>
        <v>57.8</v>
      </c>
      <c r="O117">
        <f t="shared" si="7"/>
        <v>1</v>
      </c>
      <c r="P117">
        <f t="shared" si="9"/>
        <v>0.95699999999999363</v>
      </c>
      <c r="U117" s="3"/>
    </row>
    <row r="118" spans="1:21" x14ac:dyDescent="0.2">
      <c r="A118">
        <v>125.652</v>
      </c>
      <c r="B118">
        <v>58.1</v>
      </c>
      <c r="C118">
        <f t="shared" si="8"/>
        <v>58</v>
      </c>
      <c r="D118">
        <f t="shared" si="6"/>
        <v>0.10000000000000142</v>
      </c>
      <c r="E118">
        <f t="shared" si="10"/>
        <v>9.6400000000001235E-2</v>
      </c>
      <c r="L118">
        <v>209.15600000000001</v>
      </c>
      <c r="M118">
        <v>58.7</v>
      </c>
      <c r="N118" s="5">
        <f t="shared" si="11"/>
        <v>57.8</v>
      </c>
      <c r="O118">
        <f t="shared" si="7"/>
        <v>0.90000000000000568</v>
      </c>
      <c r="P118">
        <f t="shared" si="9"/>
        <v>0.91865000000001507</v>
      </c>
      <c r="U118" s="3"/>
    </row>
    <row r="119" spans="1:21" x14ac:dyDescent="0.2">
      <c r="A119">
        <v>126.614</v>
      </c>
      <c r="B119">
        <v>58.1</v>
      </c>
      <c r="C119">
        <f t="shared" si="8"/>
        <v>58</v>
      </c>
      <c r="D119">
        <f t="shared" si="6"/>
        <v>0.10000000000000142</v>
      </c>
      <c r="E119">
        <f t="shared" si="10"/>
        <v>9.6200000000001701E-2</v>
      </c>
      <c r="L119">
        <v>210.114</v>
      </c>
      <c r="M119">
        <v>58.7</v>
      </c>
      <c r="N119" s="5">
        <f t="shared" si="11"/>
        <v>57.8</v>
      </c>
      <c r="O119">
        <f t="shared" si="7"/>
        <v>0.90000000000000568</v>
      </c>
      <c r="P119">
        <f t="shared" si="9"/>
        <v>0.86220000000000396</v>
      </c>
      <c r="U119" s="3"/>
    </row>
    <row r="120" spans="1:21" x14ac:dyDescent="0.2">
      <c r="A120">
        <v>127.571</v>
      </c>
      <c r="B120">
        <v>58.4</v>
      </c>
      <c r="C120">
        <f t="shared" si="8"/>
        <v>58</v>
      </c>
      <c r="D120">
        <f t="shared" si="6"/>
        <v>0.39999999999999858</v>
      </c>
      <c r="E120">
        <f t="shared" si="10"/>
        <v>0.23924999999999841</v>
      </c>
      <c r="L120">
        <v>211.071</v>
      </c>
      <c r="M120">
        <v>58.7</v>
      </c>
      <c r="N120" s="5">
        <f t="shared" si="11"/>
        <v>57.8</v>
      </c>
      <c r="O120">
        <f t="shared" si="7"/>
        <v>0.90000000000000568</v>
      </c>
      <c r="P120">
        <f t="shared" si="9"/>
        <v>0.86129999999999973</v>
      </c>
      <c r="U120" s="3"/>
    </row>
    <row r="121" spans="1:21" x14ac:dyDescent="0.2">
      <c r="A121">
        <v>128.536</v>
      </c>
      <c r="B121">
        <v>58.6</v>
      </c>
      <c r="C121">
        <f t="shared" si="8"/>
        <v>58</v>
      </c>
      <c r="D121">
        <f t="shared" si="6"/>
        <v>0.60000000000000142</v>
      </c>
      <c r="E121">
        <f t="shared" si="10"/>
        <v>0.48250000000000171</v>
      </c>
      <c r="L121">
        <v>212.03</v>
      </c>
      <c r="M121">
        <v>58.6</v>
      </c>
      <c r="N121" s="5">
        <f t="shared" si="11"/>
        <v>57.8</v>
      </c>
      <c r="O121">
        <f t="shared" si="7"/>
        <v>0.80000000000000426</v>
      </c>
      <c r="P121">
        <f t="shared" si="9"/>
        <v>0.81515000000000748</v>
      </c>
      <c r="U121" s="3"/>
    </row>
    <row r="122" spans="1:21" x14ac:dyDescent="0.2">
      <c r="A122">
        <v>129.494</v>
      </c>
      <c r="B122">
        <v>58.8</v>
      </c>
      <c r="C122">
        <f t="shared" si="8"/>
        <v>58</v>
      </c>
      <c r="D122">
        <f t="shared" si="6"/>
        <v>0.79999999999999716</v>
      </c>
      <c r="E122">
        <f t="shared" si="10"/>
        <v>0.6705999999999982</v>
      </c>
      <c r="L122">
        <v>212.98699999999999</v>
      </c>
      <c r="M122">
        <v>58.6</v>
      </c>
      <c r="N122" s="5">
        <f t="shared" si="11"/>
        <v>57.8</v>
      </c>
      <c r="O122">
        <f t="shared" si="7"/>
        <v>0.80000000000000426</v>
      </c>
      <c r="P122">
        <f t="shared" si="9"/>
        <v>0.76559999999999895</v>
      </c>
      <c r="U122" s="3"/>
    </row>
    <row r="123" spans="1:21" x14ac:dyDescent="0.2">
      <c r="A123">
        <v>130.44999999999999</v>
      </c>
      <c r="B123">
        <v>59</v>
      </c>
      <c r="C123">
        <f t="shared" si="8"/>
        <v>58</v>
      </c>
      <c r="D123">
        <f t="shared" si="6"/>
        <v>1</v>
      </c>
      <c r="E123">
        <f t="shared" si="10"/>
        <v>0.86039999999998862</v>
      </c>
      <c r="L123">
        <v>213.95</v>
      </c>
      <c r="M123">
        <v>58.6</v>
      </c>
      <c r="N123" s="5">
        <f t="shared" si="11"/>
        <v>57.8</v>
      </c>
      <c r="O123">
        <f t="shared" si="7"/>
        <v>0.80000000000000426</v>
      </c>
      <c r="P123">
        <f t="shared" si="9"/>
        <v>0.7703999999999992</v>
      </c>
      <c r="U123" s="3"/>
    </row>
    <row r="124" spans="1:21" x14ac:dyDescent="0.2">
      <c r="A124">
        <v>131.40899999999999</v>
      </c>
      <c r="B124">
        <v>62</v>
      </c>
      <c r="C124">
        <f t="shared" si="8"/>
        <v>58</v>
      </c>
      <c r="D124">
        <f t="shared" si="6"/>
        <v>4</v>
      </c>
      <c r="E124">
        <f t="shared" si="10"/>
        <v>2.397500000000008</v>
      </c>
      <c r="L124">
        <v>214.911</v>
      </c>
      <c r="M124">
        <v>58.5</v>
      </c>
      <c r="N124" s="5">
        <f t="shared" si="11"/>
        <v>57.8</v>
      </c>
      <c r="O124">
        <f t="shared" si="7"/>
        <v>0.70000000000000284</v>
      </c>
      <c r="P124">
        <f t="shared" si="9"/>
        <v>0.72075000000001299</v>
      </c>
      <c r="U124" s="3"/>
    </row>
    <row r="125" spans="1:21" x14ac:dyDescent="0.2">
      <c r="A125">
        <v>132.36699999999999</v>
      </c>
      <c r="B125">
        <v>62</v>
      </c>
      <c r="C125">
        <f t="shared" si="8"/>
        <v>58</v>
      </c>
      <c r="D125">
        <f t="shared" si="6"/>
        <v>4</v>
      </c>
      <c r="E125">
        <f t="shared" si="10"/>
        <v>3.8319999999999936</v>
      </c>
      <c r="L125">
        <v>215.86799999999999</v>
      </c>
      <c r="M125">
        <v>58.5</v>
      </c>
      <c r="N125" s="5">
        <f t="shared" si="11"/>
        <v>57.8</v>
      </c>
      <c r="O125">
        <f t="shared" si="7"/>
        <v>0.70000000000000284</v>
      </c>
      <c r="P125">
        <f t="shared" si="9"/>
        <v>0.66989999999999827</v>
      </c>
      <c r="U125" s="3"/>
    </row>
    <row r="126" spans="1:21" x14ac:dyDescent="0.2">
      <c r="A126">
        <v>133.33199999999999</v>
      </c>
      <c r="B126">
        <v>62.3</v>
      </c>
      <c r="C126">
        <f t="shared" si="8"/>
        <v>58</v>
      </c>
      <c r="D126">
        <f t="shared" si="6"/>
        <v>4.2999999999999972</v>
      </c>
      <c r="E126">
        <f t="shared" si="10"/>
        <v>4.0047500000000129</v>
      </c>
      <c r="L126">
        <v>216.83600000000001</v>
      </c>
      <c r="M126">
        <v>58.5</v>
      </c>
      <c r="N126" s="5">
        <f t="shared" si="11"/>
        <v>57.8</v>
      </c>
      <c r="O126">
        <f t="shared" si="7"/>
        <v>0.70000000000000284</v>
      </c>
      <c r="P126">
        <f t="shared" si="9"/>
        <v>0.67760000000001519</v>
      </c>
      <c r="U126" s="3"/>
    </row>
    <row r="127" spans="1:21" x14ac:dyDescent="0.2">
      <c r="A127">
        <v>134.28899999999999</v>
      </c>
      <c r="B127">
        <v>65</v>
      </c>
      <c r="C127">
        <f t="shared" si="8"/>
        <v>58</v>
      </c>
      <c r="D127">
        <f t="shared" si="6"/>
        <v>7</v>
      </c>
      <c r="E127">
        <f t="shared" si="10"/>
        <v>5.4070499999999626</v>
      </c>
      <c r="L127">
        <v>217.79</v>
      </c>
      <c r="M127">
        <v>58.4</v>
      </c>
      <c r="N127" s="5">
        <f t="shared" si="11"/>
        <v>57.8</v>
      </c>
      <c r="O127">
        <f t="shared" si="7"/>
        <v>0.60000000000000142</v>
      </c>
      <c r="P127">
        <f t="shared" si="9"/>
        <v>0.62009999999998855</v>
      </c>
      <c r="U127" s="3"/>
    </row>
    <row r="128" spans="1:21" x14ac:dyDescent="0.2">
      <c r="A128">
        <v>135.24700000000001</v>
      </c>
      <c r="B128">
        <v>65.099999999999994</v>
      </c>
      <c r="C128">
        <f t="shared" si="8"/>
        <v>58</v>
      </c>
      <c r="D128">
        <f t="shared" si="6"/>
        <v>7.0999999999999943</v>
      </c>
      <c r="E128">
        <f t="shared" si="10"/>
        <v>6.7539000000001863</v>
      </c>
      <c r="L128">
        <v>218.751</v>
      </c>
      <c r="M128">
        <v>58.4</v>
      </c>
      <c r="N128" s="5">
        <f t="shared" si="11"/>
        <v>57.8</v>
      </c>
      <c r="O128">
        <f t="shared" si="7"/>
        <v>0.60000000000000142</v>
      </c>
      <c r="P128">
        <f t="shared" si="9"/>
        <v>0.57660000000000899</v>
      </c>
      <c r="U128" s="3"/>
    </row>
    <row r="129" spans="1:21" x14ac:dyDescent="0.2">
      <c r="A129">
        <v>136.20699999999999</v>
      </c>
      <c r="B129">
        <v>65.400000000000006</v>
      </c>
      <c r="C129">
        <f t="shared" si="8"/>
        <v>58</v>
      </c>
      <c r="D129">
        <f t="shared" si="6"/>
        <v>7.4000000000000057</v>
      </c>
      <c r="E129">
        <f t="shared" si="10"/>
        <v>6.9599999999998516</v>
      </c>
      <c r="L129">
        <v>219.708</v>
      </c>
      <c r="M129">
        <v>58.4</v>
      </c>
      <c r="N129" s="5">
        <f t="shared" si="11"/>
        <v>57.8</v>
      </c>
      <c r="O129">
        <f t="shared" si="7"/>
        <v>0.60000000000000142</v>
      </c>
      <c r="P129">
        <f t="shared" si="9"/>
        <v>0.57419999999999749</v>
      </c>
      <c r="U129" s="3"/>
    </row>
    <row r="130" spans="1:21" x14ac:dyDescent="0.2">
      <c r="A130">
        <v>137.16999999999999</v>
      </c>
      <c r="B130">
        <v>65.8</v>
      </c>
      <c r="C130">
        <f t="shared" si="8"/>
        <v>58</v>
      </c>
      <c r="D130">
        <f t="shared" ref="D130:D193" si="12">B130-C130</f>
        <v>7.7999999999999972</v>
      </c>
      <c r="E130">
        <f t="shared" si="10"/>
        <v>7.3187999999999551</v>
      </c>
      <c r="L130">
        <v>220.673</v>
      </c>
      <c r="M130">
        <v>58.3</v>
      </c>
      <c r="N130" s="5">
        <f t="shared" si="11"/>
        <v>57.8</v>
      </c>
      <c r="O130">
        <f t="shared" ref="O130:O140" si="13">M130-N130</f>
        <v>0.5</v>
      </c>
      <c r="P130">
        <f t="shared" si="9"/>
        <v>0.53075000000000261</v>
      </c>
      <c r="U130" s="3"/>
    </row>
    <row r="131" spans="1:21" x14ac:dyDescent="0.2">
      <c r="A131">
        <v>138.131</v>
      </c>
      <c r="B131">
        <v>68</v>
      </c>
      <c r="C131">
        <f t="shared" ref="C131:C194" si="14">C130+(A131-A130)*($C$345-$C$2)/($A$345-$A$2)</f>
        <v>58</v>
      </c>
      <c r="D131">
        <f t="shared" si="12"/>
        <v>10</v>
      </c>
      <c r="E131">
        <f t="shared" si="10"/>
        <v>8.5529000000001112</v>
      </c>
      <c r="L131">
        <v>221.63</v>
      </c>
      <c r="M131">
        <v>58.3</v>
      </c>
      <c r="N131" s="5">
        <f t="shared" si="11"/>
        <v>57.8</v>
      </c>
      <c r="O131">
        <f t="shared" si="13"/>
        <v>0.5</v>
      </c>
      <c r="P131">
        <f t="shared" ref="P131:P140" si="15">(O131+O130)*(L131-L130)/2</f>
        <v>0.47849999999999682</v>
      </c>
      <c r="U131" s="3"/>
    </row>
    <row r="132" spans="1:21" x14ac:dyDescent="0.2">
      <c r="A132">
        <v>139.095</v>
      </c>
      <c r="B132">
        <v>68.400000000000006</v>
      </c>
      <c r="C132">
        <f t="shared" si="14"/>
        <v>58</v>
      </c>
      <c r="D132">
        <f t="shared" si="12"/>
        <v>10.400000000000006</v>
      </c>
      <c r="E132">
        <f t="shared" ref="E132:E195" si="16">(D132+D131)*(A132-A131)/2</f>
        <v>9.8327999999999882</v>
      </c>
      <c r="L132">
        <v>222.59</v>
      </c>
      <c r="M132">
        <v>58.3</v>
      </c>
      <c r="N132" s="5">
        <f t="shared" ref="N132:N139" si="17">N131+(L132-L131)*($N$140-$N$2)/($L$140-$L$2)</f>
        <v>57.8</v>
      </c>
      <c r="O132">
        <f t="shared" si="13"/>
        <v>0.5</v>
      </c>
      <c r="P132">
        <f t="shared" si="15"/>
        <v>0.48000000000000398</v>
      </c>
      <c r="U132" s="3"/>
    </row>
    <row r="133" spans="1:21" x14ac:dyDescent="0.2">
      <c r="A133">
        <v>140.05600000000001</v>
      </c>
      <c r="B133">
        <v>71</v>
      </c>
      <c r="C133">
        <f t="shared" si="14"/>
        <v>58</v>
      </c>
      <c r="D133">
        <f t="shared" si="12"/>
        <v>13</v>
      </c>
      <c r="E133">
        <f t="shared" si="16"/>
        <v>11.243700000000151</v>
      </c>
      <c r="L133">
        <v>223.554</v>
      </c>
      <c r="M133">
        <v>58.3</v>
      </c>
      <c r="N133" s="5">
        <f t="shared" si="17"/>
        <v>57.8</v>
      </c>
      <c r="O133">
        <f t="shared" si="13"/>
        <v>0.5</v>
      </c>
      <c r="P133">
        <f t="shared" si="15"/>
        <v>0.48199999999999932</v>
      </c>
      <c r="U133" s="3"/>
    </row>
    <row r="134" spans="1:21" x14ac:dyDescent="0.2">
      <c r="A134">
        <v>141.01</v>
      </c>
      <c r="B134">
        <v>71</v>
      </c>
      <c r="C134">
        <f t="shared" si="14"/>
        <v>58</v>
      </c>
      <c r="D134">
        <f t="shared" si="12"/>
        <v>13</v>
      </c>
      <c r="E134">
        <f t="shared" si="16"/>
        <v>12.401999999999731</v>
      </c>
      <c r="L134">
        <v>224.51300000000001</v>
      </c>
      <c r="M134">
        <v>58.2</v>
      </c>
      <c r="N134" s="5">
        <f t="shared" si="17"/>
        <v>57.8</v>
      </c>
      <c r="O134">
        <f t="shared" si="13"/>
        <v>0.40000000000000568</v>
      </c>
      <c r="P134">
        <f t="shared" si="15"/>
        <v>0.43155000000000415</v>
      </c>
      <c r="U134" s="3"/>
    </row>
    <row r="135" spans="1:21" x14ac:dyDescent="0.2">
      <c r="A135">
        <v>141.97</v>
      </c>
      <c r="B135">
        <v>73.900000000000006</v>
      </c>
      <c r="C135">
        <f t="shared" si="14"/>
        <v>58</v>
      </c>
      <c r="D135">
        <f t="shared" si="12"/>
        <v>15.900000000000006</v>
      </c>
      <c r="E135">
        <f t="shared" si="16"/>
        <v>13.872000000000117</v>
      </c>
      <c r="L135">
        <v>225.471</v>
      </c>
      <c r="M135">
        <v>58.2</v>
      </c>
      <c r="N135" s="5">
        <f t="shared" si="17"/>
        <v>57.8</v>
      </c>
      <c r="O135">
        <f t="shared" si="13"/>
        <v>0.40000000000000568</v>
      </c>
      <c r="P135">
        <f t="shared" si="15"/>
        <v>0.38320000000000481</v>
      </c>
      <c r="U135" s="3"/>
    </row>
    <row r="136" spans="1:21" x14ac:dyDescent="0.2">
      <c r="A136">
        <v>142.934</v>
      </c>
      <c r="B136">
        <v>73.900000000000006</v>
      </c>
      <c r="C136">
        <f t="shared" si="14"/>
        <v>58</v>
      </c>
      <c r="D136">
        <f t="shared" si="12"/>
        <v>15.900000000000006</v>
      </c>
      <c r="E136">
        <f t="shared" si="16"/>
        <v>15.327599999999984</v>
      </c>
      <c r="L136">
        <v>226.428</v>
      </c>
      <c r="M136">
        <v>58.2</v>
      </c>
      <c r="N136" s="5">
        <f t="shared" si="17"/>
        <v>57.8</v>
      </c>
      <c r="O136">
        <f t="shared" si="13"/>
        <v>0.40000000000000568</v>
      </c>
      <c r="P136">
        <f t="shared" si="15"/>
        <v>0.38280000000000292</v>
      </c>
      <c r="U136" s="3"/>
    </row>
    <row r="137" spans="1:21" x14ac:dyDescent="0.2">
      <c r="A137">
        <v>143.89099999999999</v>
      </c>
      <c r="B137">
        <v>73.900000000000006</v>
      </c>
      <c r="C137">
        <f t="shared" si="14"/>
        <v>58</v>
      </c>
      <c r="D137">
        <f t="shared" si="12"/>
        <v>15.900000000000006</v>
      </c>
      <c r="E137">
        <f t="shared" si="16"/>
        <v>15.216299999999904</v>
      </c>
      <c r="L137">
        <v>227.39599999999999</v>
      </c>
      <c r="M137">
        <v>58.2</v>
      </c>
      <c r="N137" s="5">
        <f t="shared" si="17"/>
        <v>57.8</v>
      </c>
      <c r="O137">
        <f t="shared" si="13"/>
        <v>0.40000000000000568</v>
      </c>
      <c r="P137">
        <f t="shared" si="15"/>
        <v>0.38720000000000121</v>
      </c>
      <c r="U137" s="3"/>
    </row>
    <row r="138" spans="1:21" x14ac:dyDescent="0.2">
      <c r="A138">
        <v>144.85</v>
      </c>
      <c r="B138">
        <v>74.3</v>
      </c>
      <c r="C138">
        <f t="shared" si="14"/>
        <v>58</v>
      </c>
      <c r="D138">
        <f t="shared" si="12"/>
        <v>16.299999999999997</v>
      </c>
      <c r="E138">
        <f t="shared" si="16"/>
        <v>15.439900000000053</v>
      </c>
      <c r="L138">
        <v>228.34899999999999</v>
      </c>
      <c r="M138">
        <v>58.2</v>
      </c>
      <c r="N138" s="5">
        <f t="shared" si="17"/>
        <v>57.8</v>
      </c>
      <c r="O138">
        <f t="shared" si="13"/>
        <v>0.40000000000000568</v>
      </c>
      <c r="P138">
        <f t="shared" si="15"/>
        <v>0.38120000000000659</v>
      </c>
      <c r="U138" s="3"/>
    </row>
    <row r="139" spans="1:21" x14ac:dyDescent="0.2">
      <c r="A139">
        <v>145.80699999999999</v>
      </c>
      <c r="B139">
        <v>74.7</v>
      </c>
      <c r="C139">
        <f t="shared" si="14"/>
        <v>58</v>
      </c>
      <c r="D139">
        <f t="shared" si="12"/>
        <v>16.700000000000003</v>
      </c>
      <c r="E139">
        <f t="shared" si="16"/>
        <v>15.790499999999895</v>
      </c>
      <c r="L139">
        <v>229.30699999999999</v>
      </c>
      <c r="M139">
        <v>58.2</v>
      </c>
      <c r="N139" s="5">
        <f t="shared" si="17"/>
        <v>57.8</v>
      </c>
      <c r="O139">
        <f t="shared" si="13"/>
        <v>0.40000000000000568</v>
      </c>
      <c r="P139">
        <f t="shared" si="15"/>
        <v>0.38320000000000481</v>
      </c>
      <c r="U139" s="3"/>
    </row>
    <row r="140" spans="1:21" x14ac:dyDescent="0.2">
      <c r="A140">
        <v>146.774</v>
      </c>
      <c r="B140">
        <v>77.400000000000006</v>
      </c>
      <c r="C140">
        <f t="shared" si="14"/>
        <v>58</v>
      </c>
      <c r="D140">
        <f t="shared" si="12"/>
        <v>19.400000000000006</v>
      </c>
      <c r="E140">
        <f t="shared" si="16"/>
        <v>17.45435000000024</v>
      </c>
      <c r="L140">
        <v>230.27</v>
      </c>
      <c r="M140">
        <v>57.8</v>
      </c>
      <c r="N140" s="5">
        <v>57.8</v>
      </c>
      <c r="O140">
        <f t="shared" si="13"/>
        <v>0</v>
      </c>
      <c r="P140">
        <f t="shared" si="15"/>
        <v>0.19260000000000718</v>
      </c>
      <c r="U140" s="3"/>
    </row>
    <row r="141" spans="1:21" x14ac:dyDescent="0.2">
      <c r="A141">
        <v>147.732</v>
      </c>
      <c r="B141">
        <v>77.400000000000006</v>
      </c>
      <c r="C141">
        <f t="shared" si="14"/>
        <v>58</v>
      </c>
      <c r="D141">
        <f t="shared" si="12"/>
        <v>19.400000000000006</v>
      </c>
      <c r="E141">
        <f t="shared" si="16"/>
        <v>18.585199999999976</v>
      </c>
      <c r="N141" s="5"/>
      <c r="U141" s="3"/>
    </row>
    <row r="142" spans="1:21" x14ac:dyDescent="0.2">
      <c r="A142">
        <v>148.68899999999999</v>
      </c>
      <c r="B142">
        <v>77.5</v>
      </c>
      <c r="C142">
        <f t="shared" si="14"/>
        <v>58</v>
      </c>
      <c r="D142">
        <f t="shared" si="12"/>
        <v>19.5</v>
      </c>
      <c r="E142">
        <f t="shared" si="16"/>
        <v>18.613649999999879</v>
      </c>
      <c r="N142" s="5"/>
      <c r="U142" s="3"/>
    </row>
    <row r="143" spans="1:21" x14ac:dyDescent="0.2">
      <c r="A143">
        <v>149.65600000000001</v>
      </c>
      <c r="B143">
        <v>77.5</v>
      </c>
      <c r="C143">
        <f t="shared" si="14"/>
        <v>58</v>
      </c>
      <c r="D143">
        <f t="shared" si="12"/>
        <v>19.5</v>
      </c>
      <c r="E143">
        <f t="shared" si="16"/>
        <v>18.856500000000253</v>
      </c>
      <c r="N143" s="5"/>
      <c r="U143" s="3"/>
    </row>
    <row r="144" spans="1:21" x14ac:dyDescent="0.2">
      <c r="A144">
        <v>150.614</v>
      </c>
      <c r="B144">
        <v>77.599999999999994</v>
      </c>
      <c r="C144">
        <f t="shared" si="14"/>
        <v>58</v>
      </c>
      <c r="D144">
        <f t="shared" si="12"/>
        <v>19.599999999999994</v>
      </c>
      <c r="E144">
        <f t="shared" si="16"/>
        <v>18.728899999999967</v>
      </c>
      <c r="N144" s="5"/>
      <c r="U144" s="3"/>
    </row>
    <row r="145" spans="1:21" x14ac:dyDescent="0.2">
      <c r="A145">
        <v>151.571</v>
      </c>
      <c r="B145">
        <v>78</v>
      </c>
      <c r="C145">
        <f t="shared" si="14"/>
        <v>58</v>
      </c>
      <c r="D145">
        <f t="shared" si="12"/>
        <v>20</v>
      </c>
      <c r="E145">
        <f t="shared" si="16"/>
        <v>18.948599999999871</v>
      </c>
      <c r="N145" s="5"/>
      <c r="U145" s="3"/>
    </row>
    <row r="146" spans="1:21" x14ac:dyDescent="0.2">
      <c r="A146">
        <v>152.53</v>
      </c>
      <c r="B146">
        <v>78.3</v>
      </c>
      <c r="C146">
        <f t="shared" si="14"/>
        <v>58</v>
      </c>
      <c r="D146">
        <f t="shared" si="12"/>
        <v>20.299999999999997</v>
      </c>
      <c r="E146">
        <f t="shared" si="16"/>
        <v>19.323850000000064</v>
      </c>
      <c r="N146" s="5"/>
      <c r="U146" s="3"/>
    </row>
    <row r="147" spans="1:21" x14ac:dyDescent="0.2">
      <c r="A147">
        <v>153.488</v>
      </c>
      <c r="B147">
        <v>78.5</v>
      </c>
      <c r="C147">
        <f t="shared" si="14"/>
        <v>58</v>
      </c>
      <c r="D147">
        <f t="shared" si="12"/>
        <v>20.5</v>
      </c>
      <c r="E147">
        <f t="shared" si="16"/>
        <v>19.543199999999967</v>
      </c>
      <c r="N147" s="5"/>
      <c r="U147" s="3"/>
    </row>
    <row r="148" spans="1:21" x14ac:dyDescent="0.2">
      <c r="A148">
        <v>154.45099999999999</v>
      </c>
      <c r="B148">
        <v>78.7</v>
      </c>
      <c r="C148">
        <f t="shared" si="14"/>
        <v>58</v>
      </c>
      <c r="D148">
        <f t="shared" si="12"/>
        <v>20.700000000000003</v>
      </c>
      <c r="E148">
        <f t="shared" si="16"/>
        <v>19.837799999999874</v>
      </c>
      <c r="N148" s="5"/>
      <c r="U148" s="3"/>
    </row>
    <row r="149" spans="1:21" x14ac:dyDescent="0.2">
      <c r="A149">
        <v>155.41200000000001</v>
      </c>
      <c r="B149">
        <v>78.8</v>
      </c>
      <c r="C149">
        <f t="shared" si="14"/>
        <v>58</v>
      </c>
      <c r="D149">
        <f t="shared" si="12"/>
        <v>20.799999999999997</v>
      </c>
      <c r="E149">
        <f t="shared" si="16"/>
        <v>19.940750000000264</v>
      </c>
      <c r="N149" s="5"/>
      <c r="U149" s="3"/>
    </row>
    <row r="150" spans="1:21" x14ac:dyDescent="0.2">
      <c r="A150">
        <v>156.376</v>
      </c>
      <c r="B150">
        <v>78.8</v>
      </c>
      <c r="C150">
        <f t="shared" si="14"/>
        <v>58</v>
      </c>
      <c r="D150">
        <f t="shared" si="12"/>
        <v>20.799999999999997</v>
      </c>
      <c r="E150">
        <f t="shared" si="16"/>
        <v>20.051199999999969</v>
      </c>
      <c r="N150" s="5"/>
      <c r="U150" s="3"/>
    </row>
    <row r="151" spans="1:21" x14ac:dyDescent="0.2">
      <c r="A151">
        <v>157.327</v>
      </c>
      <c r="B151">
        <v>78.900000000000006</v>
      </c>
      <c r="C151">
        <f t="shared" si="14"/>
        <v>58</v>
      </c>
      <c r="D151">
        <f t="shared" si="12"/>
        <v>20.900000000000006</v>
      </c>
      <c r="E151">
        <f t="shared" si="16"/>
        <v>19.828349999999865</v>
      </c>
      <c r="N151" s="5"/>
      <c r="U151" s="3"/>
    </row>
    <row r="152" spans="1:21" x14ac:dyDescent="0.2">
      <c r="A152">
        <v>158.29</v>
      </c>
      <c r="B152">
        <v>78.900000000000006</v>
      </c>
      <c r="C152">
        <f t="shared" si="14"/>
        <v>58</v>
      </c>
      <c r="D152">
        <f t="shared" si="12"/>
        <v>20.900000000000006</v>
      </c>
      <c r="E152">
        <f t="shared" si="16"/>
        <v>20.126699999999879</v>
      </c>
      <c r="N152" s="5"/>
      <c r="U152" s="3"/>
    </row>
    <row r="153" spans="1:21" x14ac:dyDescent="0.2">
      <c r="A153">
        <v>159.251</v>
      </c>
      <c r="B153">
        <v>78.900000000000006</v>
      </c>
      <c r="C153">
        <f t="shared" si="14"/>
        <v>58</v>
      </c>
      <c r="D153">
        <f t="shared" si="12"/>
        <v>20.900000000000006</v>
      </c>
      <c r="E153">
        <f t="shared" si="16"/>
        <v>20.084900000000271</v>
      </c>
      <c r="N153" s="5"/>
      <c r="U153" s="3"/>
    </row>
    <row r="154" spans="1:21" x14ac:dyDescent="0.2">
      <c r="A154">
        <v>160.215</v>
      </c>
      <c r="B154">
        <v>78.900000000000006</v>
      </c>
      <c r="C154">
        <f t="shared" si="14"/>
        <v>58</v>
      </c>
      <c r="D154">
        <f t="shared" si="12"/>
        <v>20.900000000000006</v>
      </c>
      <c r="E154">
        <f t="shared" si="16"/>
        <v>20.147599999999976</v>
      </c>
      <c r="N154" s="5"/>
      <c r="U154" s="3"/>
    </row>
    <row r="155" spans="1:21" x14ac:dyDescent="0.2">
      <c r="A155">
        <v>161.16800000000001</v>
      </c>
      <c r="B155">
        <v>78.900000000000006</v>
      </c>
      <c r="C155">
        <f t="shared" si="14"/>
        <v>58</v>
      </c>
      <c r="D155">
        <f t="shared" si="12"/>
        <v>20.900000000000006</v>
      </c>
      <c r="E155">
        <f t="shared" si="16"/>
        <v>19.917700000000067</v>
      </c>
      <c r="N155" s="5"/>
      <c r="U155" s="3"/>
    </row>
    <row r="156" spans="1:21" x14ac:dyDescent="0.2">
      <c r="A156">
        <v>162.131</v>
      </c>
      <c r="B156">
        <v>78.900000000000006</v>
      </c>
      <c r="C156">
        <f t="shared" si="14"/>
        <v>58</v>
      </c>
      <c r="D156">
        <f t="shared" si="12"/>
        <v>20.900000000000006</v>
      </c>
      <c r="E156">
        <f t="shared" si="16"/>
        <v>20.126699999999879</v>
      </c>
      <c r="N156" s="5"/>
      <c r="U156" s="3"/>
    </row>
    <row r="157" spans="1:21" x14ac:dyDescent="0.2">
      <c r="A157">
        <v>163.08799999999999</v>
      </c>
      <c r="B157">
        <v>78.900000000000006</v>
      </c>
      <c r="C157">
        <f t="shared" si="14"/>
        <v>58</v>
      </c>
      <c r="D157">
        <f t="shared" si="12"/>
        <v>20.900000000000006</v>
      </c>
      <c r="E157">
        <f t="shared" si="16"/>
        <v>20.001299999999873</v>
      </c>
      <c r="N157" s="5"/>
      <c r="U157" s="3"/>
    </row>
    <row r="158" spans="1:21" x14ac:dyDescent="0.2">
      <c r="A158">
        <v>164.05500000000001</v>
      </c>
      <c r="B158">
        <v>78.900000000000006</v>
      </c>
      <c r="C158">
        <f t="shared" si="14"/>
        <v>58</v>
      </c>
      <c r="D158">
        <f t="shared" si="12"/>
        <v>20.900000000000006</v>
      </c>
      <c r="E158">
        <f t="shared" si="16"/>
        <v>20.210300000000277</v>
      </c>
      <c r="N158" s="5"/>
      <c r="U158" s="3"/>
    </row>
    <row r="159" spans="1:21" x14ac:dyDescent="0.2">
      <c r="A159">
        <v>165.01300000000001</v>
      </c>
      <c r="B159">
        <v>78.5</v>
      </c>
      <c r="C159">
        <f t="shared" si="14"/>
        <v>58</v>
      </c>
      <c r="D159">
        <f t="shared" si="12"/>
        <v>20.5</v>
      </c>
      <c r="E159">
        <f t="shared" si="16"/>
        <v>19.830599999999968</v>
      </c>
      <c r="N159" s="5"/>
      <c r="U159" s="3"/>
    </row>
    <row r="160" spans="1:21" x14ac:dyDescent="0.2">
      <c r="A160">
        <v>165.97</v>
      </c>
      <c r="B160">
        <v>78.2</v>
      </c>
      <c r="C160">
        <f t="shared" si="14"/>
        <v>58</v>
      </c>
      <c r="D160">
        <f t="shared" si="12"/>
        <v>20.200000000000003</v>
      </c>
      <c r="E160">
        <f t="shared" si="16"/>
        <v>19.474949999999872</v>
      </c>
      <c r="N160" s="5"/>
      <c r="U160" s="3"/>
    </row>
    <row r="161" spans="1:21" x14ac:dyDescent="0.2">
      <c r="A161">
        <v>166.92699999999999</v>
      </c>
      <c r="B161">
        <v>78</v>
      </c>
      <c r="C161">
        <f t="shared" si="14"/>
        <v>58</v>
      </c>
      <c r="D161">
        <f t="shared" si="12"/>
        <v>20</v>
      </c>
      <c r="E161">
        <f t="shared" si="16"/>
        <v>19.235699999999873</v>
      </c>
      <c r="N161" s="5"/>
      <c r="U161" s="3"/>
    </row>
    <row r="162" spans="1:21" x14ac:dyDescent="0.2">
      <c r="A162">
        <v>167.887</v>
      </c>
      <c r="B162">
        <v>77.7</v>
      </c>
      <c r="C162">
        <f t="shared" si="14"/>
        <v>58</v>
      </c>
      <c r="D162">
        <f t="shared" si="12"/>
        <v>19.700000000000003</v>
      </c>
      <c r="E162">
        <f t="shared" si="16"/>
        <v>19.056000000000161</v>
      </c>
      <c r="N162" s="5"/>
      <c r="U162" s="3"/>
    </row>
    <row r="163" spans="1:21" x14ac:dyDescent="0.2">
      <c r="A163">
        <v>168.85599999999999</v>
      </c>
      <c r="B163">
        <v>77.5</v>
      </c>
      <c r="C163">
        <f t="shared" si="14"/>
        <v>58</v>
      </c>
      <c r="D163">
        <f t="shared" si="12"/>
        <v>19.5</v>
      </c>
      <c r="E163">
        <f t="shared" si="16"/>
        <v>18.992399999999886</v>
      </c>
      <c r="N163" s="5"/>
      <c r="U163" s="3"/>
    </row>
    <row r="164" spans="1:21" x14ac:dyDescent="0.2">
      <c r="A164">
        <v>169.80799999999999</v>
      </c>
      <c r="B164">
        <v>77.400000000000006</v>
      </c>
      <c r="C164">
        <f t="shared" si="14"/>
        <v>58</v>
      </c>
      <c r="D164">
        <f t="shared" si="12"/>
        <v>19.400000000000006</v>
      </c>
      <c r="E164">
        <f t="shared" si="16"/>
        <v>18.516399999999969</v>
      </c>
      <c r="N164" s="5"/>
      <c r="U164" s="3"/>
    </row>
    <row r="165" spans="1:21" x14ac:dyDescent="0.2">
      <c r="A165">
        <v>170.768</v>
      </c>
      <c r="B165">
        <v>76.900000000000006</v>
      </c>
      <c r="C165">
        <f t="shared" si="14"/>
        <v>58</v>
      </c>
      <c r="D165">
        <f t="shared" si="12"/>
        <v>18.900000000000006</v>
      </c>
      <c r="E165">
        <f t="shared" si="16"/>
        <v>18.384000000000157</v>
      </c>
      <c r="N165" s="5"/>
      <c r="U165" s="3"/>
    </row>
    <row r="166" spans="1:21" x14ac:dyDescent="0.2">
      <c r="A166">
        <v>171.732</v>
      </c>
      <c r="B166">
        <v>76.5</v>
      </c>
      <c r="C166">
        <f t="shared" si="14"/>
        <v>58</v>
      </c>
      <c r="D166">
        <f t="shared" si="12"/>
        <v>18.5</v>
      </c>
      <c r="E166">
        <f t="shared" si="16"/>
        <v>18.026799999999977</v>
      </c>
      <c r="N166" s="5"/>
      <c r="U166" s="3"/>
    </row>
    <row r="167" spans="1:21" x14ac:dyDescent="0.2">
      <c r="A167">
        <v>172.69300000000001</v>
      </c>
      <c r="B167">
        <v>76.2</v>
      </c>
      <c r="C167">
        <f t="shared" si="14"/>
        <v>58</v>
      </c>
      <c r="D167">
        <f t="shared" si="12"/>
        <v>18.200000000000003</v>
      </c>
      <c r="E167">
        <f t="shared" si="16"/>
        <v>17.634350000000236</v>
      </c>
      <c r="N167" s="5"/>
      <c r="U167" s="3"/>
    </row>
    <row r="168" spans="1:21" x14ac:dyDescent="0.2">
      <c r="A168">
        <v>173.64699999999999</v>
      </c>
      <c r="B168">
        <v>75.7</v>
      </c>
      <c r="C168">
        <f t="shared" si="14"/>
        <v>58</v>
      </c>
      <c r="D168">
        <f t="shared" si="12"/>
        <v>17.700000000000003</v>
      </c>
      <c r="E168">
        <f t="shared" si="16"/>
        <v>17.124299999999632</v>
      </c>
      <c r="N168" s="5"/>
      <c r="U168" s="3"/>
    </row>
    <row r="169" spans="1:21" x14ac:dyDescent="0.2">
      <c r="A169">
        <v>174.607</v>
      </c>
      <c r="B169">
        <v>75.3</v>
      </c>
      <c r="C169">
        <f t="shared" si="14"/>
        <v>58</v>
      </c>
      <c r="D169">
        <f t="shared" si="12"/>
        <v>17.299999999999997</v>
      </c>
      <c r="E169">
        <f t="shared" si="16"/>
        <v>16.800000000000139</v>
      </c>
      <c r="N169" s="5"/>
      <c r="U169" s="3"/>
    </row>
    <row r="170" spans="1:21" x14ac:dyDescent="0.2">
      <c r="A170">
        <v>175.571</v>
      </c>
      <c r="B170">
        <v>75</v>
      </c>
      <c r="C170">
        <f t="shared" si="14"/>
        <v>58</v>
      </c>
      <c r="D170">
        <f t="shared" si="12"/>
        <v>17</v>
      </c>
      <c r="E170">
        <f t="shared" si="16"/>
        <v>16.532599999999974</v>
      </c>
      <c r="N170" s="5"/>
      <c r="U170" s="3"/>
    </row>
    <row r="171" spans="1:21" x14ac:dyDescent="0.2">
      <c r="A171">
        <v>176.53200000000001</v>
      </c>
      <c r="B171">
        <v>74.7</v>
      </c>
      <c r="C171">
        <f t="shared" si="14"/>
        <v>58</v>
      </c>
      <c r="D171">
        <f t="shared" si="12"/>
        <v>16.700000000000003</v>
      </c>
      <c r="E171">
        <f t="shared" si="16"/>
        <v>16.192850000000217</v>
      </c>
      <c r="N171" s="5"/>
      <c r="U171" s="3"/>
    </row>
    <row r="172" spans="1:21" x14ac:dyDescent="0.2">
      <c r="A172">
        <v>177.49</v>
      </c>
      <c r="B172">
        <v>74.599999999999994</v>
      </c>
      <c r="C172">
        <f t="shared" si="14"/>
        <v>58</v>
      </c>
      <c r="D172">
        <f t="shared" si="12"/>
        <v>16.599999999999994</v>
      </c>
      <c r="E172">
        <f t="shared" si="16"/>
        <v>15.950699999999973</v>
      </c>
      <c r="N172" s="5"/>
    </row>
    <row r="173" spans="1:21" x14ac:dyDescent="0.2">
      <c r="A173">
        <v>178.45500000000001</v>
      </c>
      <c r="B173">
        <v>74.099999999999994</v>
      </c>
      <c r="C173">
        <f t="shared" si="14"/>
        <v>58</v>
      </c>
      <c r="D173">
        <f t="shared" si="12"/>
        <v>16.099999999999994</v>
      </c>
      <c r="E173">
        <f t="shared" si="16"/>
        <v>15.777750000000051</v>
      </c>
      <c r="N173" s="5"/>
    </row>
    <row r="174" spans="1:21" x14ac:dyDescent="0.2">
      <c r="A174">
        <v>179.41200000000001</v>
      </c>
      <c r="B174">
        <v>73.7</v>
      </c>
      <c r="C174">
        <f t="shared" si="14"/>
        <v>58</v>
      </c>
      <c r="D174">
        <f t="shared" si="12"/>
        <v>15.700000000000003</v>
      </c>
      <c r="E174">
        <f t="shared" si="16"/>
        <v>15.216299999999897</v>
      </c>
      <c r="N174" s="5"/>
    </row>
    <row r="175" spans="1:21" x14ac:dyDescent="0.2">
      <c r="A175">
        <v>180.369</v>
      </c>
      <c r="B175">
        <v>70.8</v>
      </c>
      <c r="C175">
        <f t="shared" si="14"/>
        <v>58</v>
      </c>
      <c r="D175">
        <f t="shared" si="12"/>
        <v>12.799999999999997</v>
      </c>
      <c r="E175">
        <f t="shared" si="16"/>
        <v>13.637249999999909</v>
      </c>
      <c r="N175" s="5"/>
    </row>
    <row r="176" spans="1:21" x14ac:dyDescent="0.2">
      <c r="A176">
        <v>181.33600000000001</v>
      </c>
      <c r="B176">
        <v>70.900000000000006</v>
      </c>
      <c r="C176">
        <f t="shared" si="14"/>
        <v>58</v>
      </c>
      <c r="D176">
        <f t="shared" si="12"/>
        <v>12.900000000000006</v>
      </c>
      <c r="E176">
        <f t="shared" si="16"/>
        <v>12.425950000000167</v>
      </c>
      <c r="N176" s="5"/>
    </row>
    <row r="177" spans="1:14" x14ac:dyDescent="0.2">
      <c r="A177">
        <v>182.29400000000001</v>
      </c>
      <c r="B177">
        <v>70.900000000000006</v>
      </c>
      <c r="C177">
        <f t="shared" si="14"/>
        <v>58</v>
      </c>
      <c r="D177">
        <f t="shared" si="12"/>
        <v>12.900000000000006</v>
      </c>
      <c r="E177">
        <f t="shared" si="16"/>
        <v>12.358199999999984</v>
      </c>
      <c r="N177" s="5"/>
    </row>
    <row r="178" spans="1:14" x14ac:dyDescent="0.2">
      <c r="A178">
        <v>183.251</v>
      </c>
      <c r="B178">
        <v>71</v>
      </c>
      <c r="C178">
        <f t="shared" si="14"/>
        <v>58</v>
      </c>
      <c r="D178">
        <f t="shared" si="12"/>
        <v>13</v>
      </c>
      <c r="E178">
        <f t="shared" si="16"/>
        <v>12.39314999999992</v>
      </c>
      <c r="N178" s="5"/>
    </row>
    <row r="179" spans="1:14" x14ac:dyDescent="0.2">
      <c r="A179">
        <v>184.208</v>
      </c>
      <c r="B179">
        <v>71.099999999999994</v>
      </c>
      <c r="C179">
        <f t="shared" si="14"/>
        <v>58</v>
      </c>
      <c r="D179">
        <f t="shared" si="12"/>
        <v>13.099999999999994</v>
      </c>
      <c r="E179">
        <f t="shared" si="16"/>
        <v>12.488849999999914</v>
      </c>
      <c r="N179" s="5"/>
    </row>
    <row r="180" spans="1:14" x14ac:dyDescent="0.2">
      <c r="A180">
        <v>185.17500000000001</v>
      </c>
      <c r="B180">
        <v>71.099999999999994</v>
      </c>
      <c r="C180">
        <f t="shared" si="14"/>
        <v>58</v>
      </c>
      <c r="D180">
        <f t="shared" si="12"/>
        <v>13.099999999999994</v>
      </c>
      <c r="E180">
        <f t="shared" si="16"/>
        <v>12.667700000000165</v>
      </c>
      <c r="N180" s="5"/>
    </row>
    <row r="181" spans="1:14" x14ac:dyDescent="0.2">
      <c r="A181">
        <v>186.12700000000001</v>
      </c>
      <c r="B181">
        <v>70.599999999999994</v>
      </c>
      <c r="C181">
        <f t="shared" si="14"/>
        <v>58</v>
      </c>
      <c r="D181">
        <f t="shared" si="12"/>
        <v>12.599999999999994</v>
      </c>
      <c r="E181">
        <f t="shared" si="16"/>
        <v>12.233199999999972</v>
      </c>
      <c r="N181" s="5"/>
    </row>
    <row r="182" spans="1:14" x14ac:dyDescent="0.2">
      <c r="A182">
        <v>187.08799999999999</v>
      </c>
      <c r="B182">
        <v>70.3</v>
      </c>
      <c r="C182">
        <f t="shared" si="14"/>
        <v>58</v>
      </c>
      <c r="D182">
        <f t="shared" si="12"/>
        <v>12.299999999999997</v>
      </c>
      <c r="E182">
        <f t="shared" si="16"/>
        <v>11.9644499999998</v>
      </c>
      <c r="N182" s="5"/>
    </row>
    <row r="183" spans="1:14" x14ac:dyDescent="0.2">
      <c r="A183">
        <v>188.04900000000001</v>
      </c>
      <c r="B183">
        <v>70</v>
      </c>
      <c r="C183">
        <f t="shared" si="14"/>
        <v>58</v>
      </c>
      <c r="D183">
        <f t="shared" si="12"/>
        <v>12</v>
      </c>
      <c r="E183">
        <f t="shared" si="16"/>
        <v>11.676150000000153</v>
      </c>
      <c r="N183" s="5"/>
    </row>
    <row r="184" spans="1:14" x14ac:dyDescent="0.2">
      <c r="A184">
        <v>189.01300000000001</v>
      </c>
      <c r="B184">
        <v>69.8</v>
      </c>
      <c r="C184">
        <f t="shared" si="14"/>
        <v>58</v>
      </c>
      <c r="D184">
        <f t="shared" si="12"/>
        <v>11.799999999999997</v>
      </c>
      <c r="E184">
        <f t="shared" si="16"/>
        <v>11.471599999999983</v>
      </c>
      <c r="N184" s="5"/>
    </row>
    <row r="185" spans="1:14" x14ac:dyDescent="0.2">
      <c r="A185">
        <v>189.97399999999999</v>
      </c>
      <c r="B185">
        <v>69.599999999999994</v>
      </c>
      <c r="C185">
        <f t="shared" si="14"/>
        <v>58</v>
      </c>
      <c r="D185">
        <f t="shared" si="12"/>
        <v>11.599999999999994</v>
      </c>
      <c r="E185">
        <f t="shared" si="16"/>
        <v>11.243699999999812</v>
      </c>
      <c r="N185" s="5"/>
    </row>
    <row r="186" spans="1:14" x14ac:dyDescent="0.2">
      <c r="A186">
        <v>190.928</v>
      </c>
      <c r="B186">
        <v>69.5</v>
      </c>
      <c r="C186">
        <f t="shared" si="14"/>
        <v>58</v>
      </c>
      <c r="D186">
        <f t="shared" si="12"/>
        <v>11.5</v>
      </c>
      <c r="E186">
        <f t="shared" si="16"/>
        <v>11.018700000000086</v>
      </c>
      <c r="N186" s="5"/>
    </row>
    <row r="187" spans="1:14" x14ac:dyDescent="0.2">
      <c r="A187">
        <v>191.89099999999999</v>
      </c>
      <c r="B187">
        <v>69.400000000000006</v>
      </c>
      <c r="C187">
        <f t="shared" si="14"/>
        <v>58</v>
      </c>
      <c r="D187">
        <f t="shared" si="12"/>
        <v>11.400000000000006</v>
      </c>
      <c r="E187">
        <f t="shared" si="16"/>
        <v>11.026349999999933</v>
      </c>
      <c r="N187" s="5"/>
    </row>
    <row r="188" spans="1:14" x14ac:dyDescent="0.2">
      <c r="A188">
        <v>192.852</v>
      </c>
      <c r="B188">
        <v>69.2</v>
      </c>
      <c r="C188">
        <f t="shared" si="14"/>
        <v>58</v>
      </c>
      <c r="D188">
        <f t="shared" si="12"/>
        <v>11.200000000000003</v>
      </c>
      <c r="E188">
        <f t="shared" si="16"/>
        <v>10.859300000000149</v>
      </c>
      <c r="N188" s="5"/>
    </row>
    <row r="189" spans="1:14" x14ac:dyDescent="0.2">
      <c r="A189">
        <v>193.81299999999999</v>
      </c>
      <c r="B189">
        <v>68.7</v>
      </c>
      <c r="C189">
        <f t="shared" si="14"/>
        <v>58</v>
      </c>
      <c r="D189">
        <f t="shared" si="12"/>
        <v>10.700000000000003</v>
      </c>
      <c r="E189">
        <f t="shared" si="16"/>
        <v>10.522949999999831</v>
      </c>
      <c r="N189" s="5"/>
    </row>
    <row r="190" spans="1:14" x14ac:dyDescent="0.2">
      <c r="A190">
        <v>194.77600000000001</v>
      </c>
      <c r="B190">
        <v>68.2</v>
      </c>
      <c r="C190">
        <f t="shared" si="14"/>
        <v>58</v>
      </c>
      <c r="D190">
        <f t="shared" si="12"/>
        <v>10.200000000000003</v>
      </c>
      <c r="E190">
        <f t="shared" si="16"/>
        <v>10.063350000000236</v>
      </c>
      <c r="N190" s="5"/>
    </row>
    <row r="191" spans="1:14" x14ac:dyDescent="0.2">
      <c r="A191">
        <v>195.72800000000001</v>
      </c>
      <c r="B191">
        <v>67.900000000000006</v>
      </c>
      <c r="C191">
        <f t="shared" si="14"/>
        <v>58</v>
      </c>
      <c r="D191">
        <f t="shared" si="12"/>
        <v>9.9000000000000057</v>
      </c>
      <c r="E191">
        <f t="shared" si="16"/>
        <v>9.5675999999999863</v>
      </c>
      <c r="N191" s="5"/>
    </row>
    <row r="192" spans="1:14" x14ac:dyDescent="0.2">
      <c r="A192">
        <v>196.691</v>
      </c>
      <c r="B192">
        <v>67.599999999999994</v>
      </c>
      <c r="C192">
        <f t="shared" si="14"/>
        <v>58</v>
      </c>
      <c r="D192">
        <f t="shared" si="12"/>
        <v>9.5999999999999943</v>
      </c>
      <c r="E192">
        <f t="shared" si="16"/>
        <v>9.3892499999999401</v>
      </c>
      <c r="N192" s="5"/>
    </row>
    <row r="193" spans="1:14" x14ac:dyDescent="0.2">
      <c r="A193">
        <v>197.65199999999999</v>
      </c>
      <c r="B193">
        <v>67.400000000000006</v>
      </c>
      <c r="C193">
        <f t="shared" si="14"/>
        <v>58</v>
      </c>
      <c r="D193">
        <f t="shared" si="12"/>
        <v>9.4000000000000057</v>
      </c>
      <c r="E193">
        <f t="shared" si="16"/>
        <v>9.129499999999851</v>
      </c>
      <c r="N193" s="5"/>
    </row>
    <row r="194" spans="1:14" x14ac:dyDescent="0.2">
      <c r="A194">
        <v>198.61600000000001</v>
      </c>
      <c r="B194">
        <v>67.3</v>
      </c>
      <c r="C194">
        <f t="shared" si="14"/>
        <v>58</v>
      </c>
      <c r="D194">
        <f t="shared" ref="D194:D257" si="18">B194-C194</f>
        <v>9.2999999999999972</v>
      </c>
      <c r="E194">
        <f t="shared" si="16"/>
        <v>9.0134000000002548</v>
      </c>
      <c r="N194" s="5"/>
    </row>
    <row r="195" spans="1:14" x14ac:dyDescent="0.2">
      <c r="A195">
        <v>199.56700000000001</v>
      </c>
      <c r="B195">
        <v>67.099999999999994</v>
      </c>
      <c r="C195">
        <f t="shared" ref="C195:C258" si="19">C194+(A195-A194)*($C$345-$C$2)/($A$345-$A$2)</f>
        <v>58</v>
      </c>
      <c r="D195">
        <f t="shared" si="18"/>
        <v>9.0999999999999943</v>
      </c>
      <c r="E195">
        <f t="shared" si="16"/>
        <v>8.7491999999999361</v>
      </c>
      <c r="N195" s="5"/>
    </row>
    <row r="196" spans="1:14" x14ac:dyDescent="0.2">
      <c r="A196">
        <v>200.53</v>
      </c>
      <c r="B196">
        <v>67</v>
      </c>
      <c r="C196">
        <f t="shared" si="19"/>
        <v>58</v>
      </c>
      <c r="D196">
        <f t="shared" si="18"/>
        <v>9</v>
      </c>
      <c r="E196">
        <f t="shared" ref="E196:E259" si="20">(D196+D195)*(A196-A195)/2</f>
        <v>8.7151499999999409</v>
      </c>
      <c r="N196" s="5"/>
    </row>
    <row r="197" spans="1:14" x14ac:dyDescent="0.2">
      <c r="A197">
        <v>201.49100000000001</v>
      </c>
      <c r="B197">
        <v>66.5</v>
      </c>
      <c r="C197">
        <f t="shared" si="19"/>
        <v>58</v>
      </c>
      <c r="D197">
        <f t="shared" si="18"/>
        <v>8.5</v>
      </c>
      <c r="E197">
        <f t="shared" si="20"/>
        <v>8.4087500000001114</v>
      </c>
      <c r="N197" s="5"/>
    </row>
    <row r="198" spans="1:14" x14ac:dyDescent="0.2">
      <c r="A198">
        <v>202.44900000000001</v>
      </c>
      <c r="B198">
        <v>66.2</v>
      </c>
      <c r="C198">
        <f t="shared" si="19"/>
        <v>58</v>
      </c>
      <c r="D198">
        <f t="shared" si="18"/>
        <v>8.2000000000000028</v>
      </c>
      <c r="E198">
        <f t="shared" si="20"/>
        <v>7.9992999999999883</v>
      </c>
      <c r="N198" s="5"/>
    </row>
    <row r="199" spans="1:14" x14ac:dyDescent="0.2">
      <c r="A199">
        <v>203.41399999999999</v>
      </c>
      <c r="B199">
        <v>65.900000000000006</v>
      </c>
      <c r="C199">
        <f t="shared" si="19"/>
        <v>58</v>
      </c>
      <c r="D199">
        <f t="shared" si="18"/>
        <v>7.9000000000000057</v>
      </c>
      <c r="E199">
        <f t="shared" si="20"/>
        <v>7.7682499999998029</v>
      </c>
      <c r="N199" s="5"/>
    </row>
    <row r="200" spans="1:14" x14ac:dyDescent="0.2">
      <c r="A200">
        <v>204.37200000000001</v>
      </c>
      <c r="B200">
        <v>65.7</v>
      </c>
      <c r="C200">
        <f t="shared" si="19"/>
        <v>58</v>
      </c>
      <c r="D200">
        <f t="shared" si="18"/>
        <v>7.7000000000000028</v>
      </c>
      <c r="E200">
        <f t="shared" si="20"/>
        <v>7.4724000000002135</v>
      </c>
      <c r="N200" s="5"/>
    </row>
    <row r="201" spans="1:14" x14ac:dyDescent="0.2">
      <c r="A201">
        <v>205.32900000000001</v>
      </c>
      <c r="B201">
        <v>65.5</v>
      </c>
      <c r="C201">
        <f t="shared" si="19"/>
        <v>58</v>
      </c>
      <c r="D201">
        <f t="shared" si="18"/>
        <v>7.5</v>
      </c>
      <c r="E201">
        <f t="shared" si="20"/>
        <v>7.273199999999953</v>
      </c>
      <c r="N201" s="5"/>
    </row>
    <row r="202" spans="1:14" x14ac:dyDescent="0.2">
      <c r="A202">
        <v>206.29599999999999</v>
      </c>
      <c r="B202">
        <v>65.400000000000006</v>
      </c>
      <c r="C202">
        <f t="shared" si="19"/>
        <v>58</v>
      </c>
      <c r="D202">
        <f t="shared" si="18"/>
        <v>7.4000000000000057</v>
      </c>
      <c r="E202">
        <f t="shared" si="20"/>
        <v>7.2041499999998875</v>
      </c>
      <c r="N202" s="5"/>
    </row>
    <row r="203" spans="1:14" x14ac:dyDescent="0.2">
      <c r="A203">
        <v>207.25399999999999</v>
      </c>
      <c r="B203">
        <v>63.1</v>
      </c>
      <c r="C203">
        <f t="shared" si="19"/>
        <v>58</v>
      </c>
      <c r="D203">
        <f t="shared" si="18"/>
        <v>5.1000000000000014</v>
      </c>
      <c r="E203">
        <f t="shared" si="20"/>
        <v>5.9874999999999936</v>
      </c>
      <c r="N203" s="5"/>
    </row>
    <row r="204" spans="1:14" x14ac:dyDescent="0.2">
      <c r="A204">
        <v>208.21100000000001</v>
      </c>
      <c r="B204">
        <v>63.2</v>
      </c>
      <c r="C204">
        <f t="shared" si="19"/>
        <v>58</v>
      </c>
      <c r="D204">
        <f t="shared" si="18"/>
        <v>5.2000000000000028</v>
      </c>
      <c r="E204">
        <f t="shared" si="20"/>
        <v>4.9285500000001159</v>
      </c>
      <c r="N204" s="5"/>
    </row>
    <row r="205" spans="1:14" x14ac:dyDescent="0.2">
      <c r="A205">
        <v>209.16800000000001</v>
      </c>
      <c r="B205">
        <v>63.3</v>
      </c>
      <c r="C205">
        <f t="shared" si="19"/>
        <v>58</v>
      </c>
      <c r="D205">
        <f t="shared" si="18"/>
        <v>5.2999999999999972</v>
      </c>
      <c r="E205">
        <f t="shared" si="20"/>
        <v>5.0242499999999666</v>
      </c>
      <c r="N205" s="5"/>
    </row>
    <row r="206" spans="1:14" x14ac:dyDescent="0.2">
      <c r="A206">
        <v>210.13499999999999</v>
      </c>
      <c r="B206">
        <v>63.3</v>
      </c>
      <c r="C206">
        <f t="shared" si="19"/>
        <v>58</v>
      </c>
      <c r="D206">
        <f t="shared" si="18"/>
        <v>5.2999999999999972</v>
      </c>
      <c r="E206">
        <f t="shared" si="20"/>
        <v>5.1250999999999154</v>
      </c>
      <c r="N206" s="5"/>
    </row>
    <row r="207" spans="1:14" x14ac:dyDescent="0.2">
      <c r="A207">
        <v>211.08699999999999</v>
      </c>
      <c r="B207">
        <v>63.4</v>
      </c>
      <c r="C207">
        <f t="shared" si="19"/>
        <v>58</v>
      </c>
      <c r="D207">
        <f t="shared" si="18"/>
        <v>5.3999999999999986</v>
      </c>
      <c r="E207">
        <f t="shared" si="20"/>
        <v>5.093199999999988</v>
      </c>
      <c r="N207" s="5"/>
    </row>
    <row r="208" spans="1:14" x14ac:dyDescent="0.2">
      <c r="A208">
        <v>212.047</v>
      </c>
      <c r="B208">
        <v>63.5</v>
      </c>
      <c r="C208">
        <f t="shared" si="19"/>
        <v>58</v>
      </c>
      <c r="D208">
        <f t="shared" si="18"/>
        <v>5.5</v>
      </c>
      <c r="E208">
        <f t="shared" si="20"/>
        <v>5.2320000000000428</v>
      </c>
      <c r="N208" s="5"/>
    </row>
    <row r="209" spans="1:14" x14ac:dyDescent="0.2">
      <c r="A209">
        <v>213.00800000000001</v>
      </c>
      <c r="B209">
        <v>63.5</v>
      </c>
      <c r="C209">
        <f t="shared" si="19"/>
        <v>58</v>
      </c>
      <c r="D209">
        <f t="shared" si="18"/>
        <v>5.5</v>
      </c>
      <c r="E209">
        <f t="shared" si="20"/>
        <v>5.28550000000007</v>
      </c>
      <c r="N209" s="5"/>
    </row>
    <row r="210" spans="1:14" x14ac:dyDescent="0.2">
      <c r="A210">
        <v>213.97200000000001</v>
      </c>
      <c r="B210">
        <v>63.5</v>
      </c>
      <c r="C210">
        <f t="shared" si="19"/>
        <v>58</v>
      </c>
      <c r="D210">
        <f t="shared" si="18"/>
        <v>5.5</v>
      </c>
      <c r="E210">
        <f t="shared" si="20"/>
        <v>5.3019999999999925</v>
      </c>
      <c r="N210" s="5"/>
    </row>
    <row r="211" spans="1:14" x14ac:dyDescent="0.2">
      <c r="A211">
        <v>214.93299999999999</v>
      </c>
      <c r="B211">
        <v>63.5</v>
      </c>
      <c r="C211">
        <f t="shared" si="19"/>
        <v>58</v>
      </c>
      <c r="D211">
        <f t="shared" si="18"/>
        <v>5.5</v>
      </c>
      <c r="E211">
        <f t="shared" si="20"/>
        <v>5.2854999999999137</v>
      </c>
      <c r="N211" s="5"/>
    </row>
    <row r="212" spans="1:14" x14ac:dyDescent="0.2">
      <c r="A212">
        <v>215.89</v>
      </c>
      <c r="B212">
        <v>63.5</v>
      </c>
      <c r="C212">
        <f t="shared" si="19"/>
        <v>58</v>
      </c>
      <c r="D212">
        <f t="shared" si="18"/>
        <v>5.5</v>
      </c>
      <c r="E212">
        <f t="shared" si="20"/>
        <v>5.263499999999965</v>
      </c>
      <c r="N212" s="5"/>
    </row>
    <row r="213" spans="1:14" x14ac:dyDescent="0.2">
      <c r="A213">
        <v>216.84800000000001</v>
      </c>
      <c r="B213">
        <v>63.5</v>
      </c>
      <c r="C213">
        <f t="shared" si="19"/>
        <v>58</v>
      </c>
      <c r="D213">
        <f t="shared" si="18"/>
        <v>5.5</v>
      </c>
      <c r="E213">
        <f t="shared" si="20"/>
        <v>5.2690000000001476</v>
      </c>
      <c r="N213" s="5"/>
    </row>
    <row r="214" spans="1:14" x14ac:dyDescent="0.2">
      <c r="A214">
        <v>217.81100000000001</v>
      </c>
      <c r="B214">
        <v>63.5</v>
      </c>
      <c r="C214">
        <f t="shared" si="19"/>
        <v>58</v>
      </c>
      <c r="D214">
        <f t="shared" si="18"/>
        <v>5.5</v>
      </c>
      <c r="E214">
        <f t="shared" si="20"/>
        <v>5.2964999999999662</v>
      </c>
      <c r="N214" s="5"/>
    </row>
    <row r="215" spans="1:14" x14ac:dyDescent="0.2">
      <c r="A215">
        <v>218.77199999999999</v>
      </c>
      <c r="B215">
        <v>63.1</v>
      </c>
      <c r="C215">
        <f t="shared" si="19"/>
        <v>58</v>
      </c>
      <c r="D215">
        <f t="shared" si="18"/>
        <v>5.1000000000000014</v>
      </c>
      <c r="E215">
        <f t="shared" si="20"/>
        <v>5.0932999999999176</v>
      </c>
      <c r="N215" s="5"/>
    </row>
    <row r="216" spans="1:14" x14ac:dyDescent="0.2">
      <c r="A216">
        <v>219.73</v>
      </c>
      <c r="B216">
        <v>62.8</v>
      </c>
      <c r="C216">
        <f t="shared" si="19"/>
        <v>58</v>
      </c>
      <c r="D216">
        <f t="shared" si="18"/>
        <v>4.7999999999999972</v>
      </c>
      <c r="E216">
        <f t="shared" si="20"/>
        <v>4.7420999999999918</v>
      </c>
      <c r="N216" s="5"/>
    </row>
    <row r="217" spans="1:14" x14ac:dyDescent="0.2">
      <c r="A217">
        <v>220.69499999999999</v>
      </c>
      <c r="B217">
        <v>62.6</v>
      </c>
      <c r="C217">
        <f t="shared" si="19"/>
        <v>58</v>
      </c>
      <c r="D217">
        <f t="shared" si="18"/>
        <v>4.6000000000000014</v>
      </c>
      <c r="E217">
        <f t="shared" si="20"/>
        <v>4.535500000000015</v>
      </c>
      <c r="N217" s="5"/>
    </row>
    <row r="218" spans="1:14" x14ac:dyDescent="0.2">
      <c r="A218">
        <v>221.65299999999999</v>
      </c>
      <c r="B218">
        <v>62.5</v>
      </c>
      <c r="C218">
        <f t="shared" si="19"/>
        <v>58</v>
      </c>
      <c r="D218">
        <f t="shared" si="18"/>
        <v>4.5</v>
      </c>
      <c r="E218">
        <f t="shared" si="20"/>
        <v>4.3588999999999931</v>
      </c>
      <c r="N218" s="5"/>
    </row>
    <row r="219" spans="1:14" x14ac:dyDescent="0.2">
      <c r="A219">
        <v>222.61</v>
      </c>
      <c r="B219">
        <v>62.4</v>
      </c>
      <c r="C219">
        <f t="shared" si="19"/>
        <v>58</v>
      </c>
      <c r="D219">
        <f t="shared" si="18"/>
        <v>4.3999999999999986</v>
      </c>
      <c r="E219">
        <f t="shared" si="20"/>
        <v>4.2586500000000971</v>
      </c>
      <c r="N219" s="5"/>
    </row>
    <row r="220" spans="1:14" x14ac:dyDescent="0.2">
      <c r="A220">
        <v>223.56700000000001</v>
      </c>
      <c r="B220">
        <v>62.3</v>
      </c>
      <c r="C220">
        <f t="shared" si="19"/>
        <v>58</v>
      </c>
      <c r="D220">
        <f t="shared" si="18"/>
        <v>4.2999999999999972</v>
      </c>
      <c r="E220">
        <f t="shared" si="20"/>
        <v>4.1629499999999702</v>
      </c>
      <c r="N220" s="5"/>
    </row>
    <row r="221" spans="1:14" x14ac:dyDescent="0.2">
      <c r="A221">
        <v>224.53399999999999</v>
      </c>
      <c r="B221">
        <v>62.2</v>
      </c>
      <c r="C221">
        <f t="shared" si="19"/>
        <v>58</v>
      </c>
      <c r="D221">
        <f t="shared" si="18"/>
        <v>4.2000000000000028</v>
      </c>
      <c r="E221">
        <f t="shared" si="20"/>
        <v>4.1097499999999343</v>
      </c>
      <c r="N221" s="5"/>
    </row>
    <row r="222" spans="1:14" x14ac:dyDescent="0.2">
      <c r="A222">
        <v>225.49199999999999</v>
      </c>
      <c r="B222">
        <v>62.1</v>
      </c>
      <c r="C222">
        <f t="shared" si="19"/>
        <v>58</v>
      </c>
      <c r="D222">
        <f t="shared" si="18"/>
        <v>4.1000000000000014</v>
      </c>
      <c r="E222">
        <f t="shared" si="20"/>
        <v>3.9756999999999953</v>
      </c>
      <c r="N222" s="5"/>
    </row>
    <row r="223" spans="1:14" x14ac:dyDescent="0.2">
      <c r="A223">
        <v>226.44900000000001</v>
      </c>
      <c r="B223">
        <v>62</v>
      </c>
      <c r="C223">
        <f t="shared" si="19"/>
        <v>58</v>
      </c>
      <c r="D223">
        <f t="shared" si="18"/>
        <v>4</v>
      </c>
      <c r="E223">
        <f t="shared" si="20"/>
        <v>3.8758500000000899</v>
      </c>
      <c r="N223" s="5"/>
    </row>
    <row r="224" spans="1:14" x14ac:dyDescent="0.2">
      <c r="A224">
        <v>227.40799999999999</v>
      </c>
      <c r="B224">
        <v>61.9</v>
      </c>
      <c r="C224">
        <f t="shared" si="19"/>
        <v>58</v>
      </c>
      <c r="D224">
        <f t="shared" si="18"/>
        <v>3.8999999999999986</v>
      </c>
      <c r="E224">
        <f t="shared" si="20"/>
        <v>3.7880499999998998</v>
      </c>
      <c r="N224" s="5"/>
    </row>
    <row r="225" spans="1:14" x14ac:dyDescent="0.2">
      <c r="A225">
        <v>228.375</v>
      </c>
      <c r="B225">
        <v>61.9</v>
      </c>
      <c r="C225">
        <f t="shared" si="19"/>
        <v>58</v>
      </c>
      <c r="D225">
        <f t="shared" si="18"/>
        <v>3.8999999999999986</v>
      </c>
      <c r="E225">
        <f t="shared" si="20"/>
        <v>3.7713000000000494</v>
      </c>
      <c r="N225" s="5"/>
    </row>
    <row r="226" spans="1:14" x14ac:dyDescent="0.2">
      <c r="A226">
        <v>229.32900000000001</v>
      </c>
      <c r="B226">
        <v>61.5</v>
      </c>
      <c r="C226">
        <f t="shared" si="19"/>
        <v>58</v>
      </c>
      <c r="D226">
        <f t="shared" si="18"/>
        <v>3.5</v>
      </c>
      <c r="E226">
        <f t="shared" si="20"/>
        <v>3.5298000000000278</v>
      </c>
      <c r="N226" s="5"/>
    </row>
    <row r="227" spans="1:14" x14ac:dyDescent="0.2">
      <c r="A227">
        <v>230.29</v>
      </c>
      <c r="B227">
        <v>61.3</v>
      </c>
      <c r="C227">
        <f t="shared" si="19"/>
        <v>58</v>
      </c>
      <c r="D227">
        <f t="shared" si="18"/>
        <v>3.2999999999999972</v>
      </c>
      <c r="E227">
        <f t="shared" si="20"/>
        <v>3.2673999999999452</v>
      </c>
      <c r="N227" s="5"/>
    </row>
    <row r="228" spans="1:14" x14ac:dyDescent="0.2">
      <c r="A228">
        <v>231.255</v>
      </c>
      <c r="B228">
        <v>61.2</v>
      </c>
      <c r="C228">
        <f t="shared" si="19"/>
        <v>58</v>
      </c>
      <c r="D228">
        <f t="shared" si="18"/>
        <v>3.2000000000000028</v>
      </c>
      <c r="E228">
        <f t="shared" si="20"/>
        <v>3.1362500000000111</v>
      </c>
      <c r="N228" s="5"/>
    </row>
    <row r="229" spans="1:14" x14ac:dyDescent="0.2">
      <c r="A229">
        <v>232.214</v>
      </c>
      <c r="B229">
        <v>61</v>
      </c>
      <c r="C229">
        <f t="shared" si="19"/>
        <v>58</v>
      </c>
      <c r="D229">
        <f t="shared" si="18"/>
        <v>3</v>
      </c>
      <c r="E229">
        <f t="shared" si="20"/>
        <v>2.9729000000000112</v>
      </c>
      <c r="N229" s="5"/>
    </row>
    <row r="230" spans="1:14" x14ac:dyDescent="0.2">
      <c r="A230">
        <v>233.16800000000001</v>
      </c>
      <c r="B230">
        <v>60.9</v>
      </c>
      <c r="C230">
        <f t="shared" si="19"/>
        <v>58</v>
      </c>
      <c r="D230">
        <f t="shared" si="18"/>
        <v>2.8999999999999986</v>
      </c>
      <c r="E230">
        <f t="shared" si="20"/>
        <v>2.814300000000022</v>
      </c>
      <c r="N230" s="5"/>
    </row>
    <row r="231" spans="1:14" x14ac:dyDescent="0.2">
      <c r="A231">
        <v>234.12899999999999</v>
      </c>
      <c r="B231">
        <v>60.9</v>
      </c>
      <c r="C231">
        <f t="shared" si="19"/>
        <v>58</v>
      </c>
      <c r="D231">
        <f t="shared" si="18"/>
        <v>2.8999999999999986</v>
      </c>
      <c r="E231">
        <f t="shared" si="20"/>
        <v>2.7868999999999531</v>
      </c>
      <c r="N231" s="5"/>
    </row>
    <row r="232" spans="1:14" x14ac:dyDescent="0.2">
      <c r="A232">
        <v>235.09200000000001</v>
      </c>
      <c r="B232">
        <v>60.8</v>
      </c>
      <c r="C232">
        <f t="shared" si="19"/>
        <v>58</v>
      </c>
      <c r="D232">
        <f t="shared" si="18"/>
        <v>2.7999999999999972</v>
      </c>
      <c r="E232">
        <f t="shared" si="20"/>
        <v>2.7445500000000616</v>
      </c>
      <c r="N232" s="5"/>
    </row>
    <row r="233" spans="1:14" x14ac:dyDescent="0.2">
      <c r="A233">
        <v>236.05600000000001</v>
      </c>
      <c r="B233">
        <v>60.8</v>
      </c>
      <c r="C233">
        <f t="shared" si="19"/>
        <v>58</v>
      </c>
      <c r="D233">
        <f t="shared" si="18"/>
        <v>2.7999999999999972</v>
      </c>
      <c r="E233">
        <f t="shared" si="20"/>
        <v>2.6991999999999936</v>
      </c>
      <c r="N233" s="5"/>
    </row>
    <row r="234" spans="1:14" x14ac:dyDescent="0.2">
      <c r="A234">
        <v>237.00899999999999</v>
      </c>
      <c r="B234">
        <v>60.7</v>
      </c>
      <c r="C234">
        <f t="shared" si="19"/>
        <v>58</v>
      </c>
      <c r="D234">
        <f t="shared" si="18"/>
        <v>2.7000000000000028</v>
      </c>
      <c r="E234">
        <f t="shared" si="20"/>
        <v>2.62074999999993</v>
      </c>
      <c r="N234" s="5"/>
    </row>
    <row r="235" spans="1:14" x14ac:dyDescent="0.2">
      <c r="A235">
        <v>237.976</v>
      </c>
      <c r="B235">
        <v>60.7</v>
      </c>
      <c r="C235">
        <f t="shared" si="19"/>
        <v>58</v>
      </c>
      <c r="D235">
        <f t="shared" si="18"/>
        <v>2.7000000000000028</v>
      </c>
      <c r="E235">
        <f t="shared" si="20"/>
        <v>2.6109000000000377</v>
      </c>
      <c r="N235" s="5"/>
    </row>
    <row r="236" spans="1:14" x14ac:dyDescent="0.2">
      <c r="A236">
        <v>238.934</v>
      </c>
      <c r="B236">
        <v>60.6</v>
      </c>
      <c r="C236">
        <f t="shared" si="19"/>
        <v>58</v>
      </c>
      <c r="D236">
        <f t="shared" si="18"/>
        <v>2.6000000000000014</v>
      </c>
      <c r="E236">
        <f t="shared" si="20"/>
        <v>2.5386999999999977</v>
      </c>
      <c r="N236" s="5"/>
    </row>
    <row r="237" spans="1:14" x14ac:dyDescent="0.2">
      <c r="A237">
        <v>239.89400000000001</v>
      </c>
      <c r="B237">
        <v>60.6</v>
      </c>
      <c r="C237">
        <f t="shared" si="19"/>
        <v>58</v>
      </c>
      <c r="D237">
        <f t="shared" si="18"/>
        <v>2.6000000000000014</v>
      </c>
      <c r="E237">
        <f t="shared" si="20"/>
        <v>2.4960000000000222</v>
      </c>
      <c r="N237" s="5"/>
    </row>
    <row r="238" spans="1:14" x14ac:dyDescent="0.2">
      <c r="A238">
        <v>240.84800000000001</v>
      </c>
      <c r="B238">
        <v>60.5</v>
      </c>
      <c r="C238">
        <f t="shared" si="19"/>
        <v>58</v>
      </c>
      <c r="D238">
        <f t="shared" si="18"/>
        <v>2.5</v>
      </c>
      <c r="E238">
        <f t="shared" si="20"/>
        <v>2.4327000000000205</v>
      </c>
      <c r="N238" s="5"/>
    </row>
    <row r="239" spans="1:14" x14ac:dyDescent="0.2">
      <c r="A239">
        <v>241.815</v>
      </c>
      <c r="B239">
        <v>60.5</v>
      </c>
      <c r="C239">
        <f t="shared" si="19"/>
        <v>58</v>
      </c>
      <c r="D239">
        <f t="shared" si="18"/>
        <v>2.5</v>
      </c>
      <c r="E239">
        <f t="shared" si="20"/>
        <v>2.4174999999999613</v>
      </c>
      <c r="N239" s="5"/>
    </row>
    <row r="240" spans="1:14" x14ac:dyDescent="0.2">
      <c r="A240">
        <v>242.773</v>
      </c>
      <c r="B240">
        <v>60.4</v>
      </c>
      <c r="C240">
        <f t="shared" si="19"/>
        <v>58</v>
      </c>
      <c r="D240">
        <f t="shared" si="18"/>
        <v>2.3999999999999986</v>
      </c>
      <c r="E240">
        <f t="shared" si="20"/>
        <v>2.3470999999999953</v>
      </c>
      <c r="N240" s="5"/>
    </row>
    <row r="241" spans="1:14" x14ac:dyDescent="0.2">
      <c r="A241">
        <v>243.73</v>
      </c>
      <c r="B241">
        <v>60.4</v>
      </c>
      <c r="C241">
        <f t="shared" si="19"/>
        <v>58</v>
      </c>
      <c r="D241">
        <f t="shared" si="18"/>
        <v>2.3999999999999986</v>
      </c>
      <c r="E241">
        <f t="shared" si="20"/>
        <v>2.2967999999999833</v>
      </c>
      <c r="N241" s="5"/>
    </row>
    <row r="242" spans="1:14" x14ac:dyDescent="0.2">
      <c r="A242">
        <v>244.68899999999999</v>
      </c>
      <c r="B242">
        <v>60.3</v>
      </c>
      <c r="C242">
        <f t="shared" si="19"/>
        <v>58</v>
      </c>
      <c r="D242">
        <f t="shared" si="18"/>
        <v>2.2999999999999972</v>
      </c>
      <c r="E242">
        <f t="shared" si="20"/>
        <v>2.2536500000000053</v>
      </c>
      <c r="N242" s="5"/>
    </row>
    <row r="243" spans="1:14" x14ac:dyDescent="0.2">
      <c r="A243">
        <v>245.65600000000001</v>
      </c>
      <c r="B243">
        <v>60.2</v>
      </c>
      <c r="C243">
        <f t="shared" si="19"/>
        <v>58</v>
      </c>
      <c r="D243">
        <f t="shared" si="18"/>
        <v>2.2000000000000028</v>
      </c>
      <c r="E243">
        <f t="shared" si="20"/>
        <v>2.1757500000000292</v>
      </c>
      <c r="N243" s="5"/>
    </row>
    <row r="244" spans="1:14" x14ac:dyDescent="0.2">
      <c r="A244">
        <v>246.61</v>
      </c>
      <c r="B244">
        <v>60.2</v>
      </c>
      <c r="C244">
        <f t="shared" si="19"/>
        <v>58</v>
      </c>
      <c r="D244">
        <f t="shared" si="18"/>
        <v>2.2000000000000028</v>
      </c>
      <c r="E244">
        <f t="shared" si="20"/>
        <v>2.0988000000000198</v>
      </c>
      <c r="N244" s="5"/>
    </row>
    <row r="245" spans="1:14" x14ac:dyDescent="0.2">
      <c r="A245">
        <v>247.571</v>
      </c>
      <c r="B245">
        <v>60.1</v>
      </c>
      <c r="C245">
        <f t="shared" si="19"/>
        <v>58</v>
      </c>
      <c r="D245">
        <f t="shared" si="18"/>
        <v>2.1000000000000014</v>
      </c>
      <c r="E245">
        <f t="shared" si="20"/>
        <v>2.0661499999999684</v>
      </c>
      <c r="N245" s="5"/>
    </row>
    <row r="246" spans="1:14" x14ac:dyDescent="0.2">
      <c r="A246">
        <v>248.53399999999999</v>
      </c>
      <c r="B246">
        <v>60.1</v>
      </c>
      <c r="C246">
        <f t="shared" si="19"/>
        <v>58</v>
      </c>
      <c r="D246">
        <f t="shared" si="18"/>
        <v>2.1000000000000014</v>
      </c>
      <c r="E246">
        <f t="shared" si="20"/>
        <v>2.0222999999999884</v>
      </c>
      <c r="N246" s="5"/>
    </row>
    <row r="247" spans="1:14" x14ac:dyDescent="0.2">
      <c r="A247">
        <v>249.49600000000001</v>
      </c>
      <c r="B247">
        <v>60</v>
      </c>
      <c r="C247">
        <f t="shared" si="19"/>
        <v>58</v>
      </c>
      <c r="D247">
        <f t="shared" si="18"/>
        <v>2</v>
      </c>
      <c r="E247">
        <f t="shared" si="20"/>
        <v>1.9721000000000366</v>
      </c>
      <c r="N247" s="5"/>
    </row>
    <row r="248" spans="1:14" x14ac:dyDescent="0.2">
      <c r="A248">
        <v>250.44900000000001</v>
      </c>
      <c r="B248">
        <v>59.9</v>
      </c>
      <c r="C248">
        <f t="shared" si="19"/>
        <v>58</v>
      </c>
      <c r="D248">
        <f t="shared" si="18"/>
        <v>1.8999999999999986</v>
      </c>
      <c r="E248">
        <f t="shared" si="20"/>
        <v>1.8583500000000051</v>
      </c>
      <c r="N248" s="5"/>
    </row>
    <row r="249" spans="1:14" x14ac:dyDescent="0.2">
      <c r="A249">
        <v>251.41</v>
      </c>
      <c r="B249">
        <v>59.9</v>
      </c>
      <c r="C249">
        <f t="shared" si="19"/>
        <v>58</v>
      </c>
      <c r="D249">
        <f t="shared" si="18"/>
        <v>1.8999999999999986</v>
      </c>
      <c r="E249">
        <f t="shared" si="20"/>
        <v>1.8258999999999688</v>
      </c>
      <c r="N249" s="5"/>
    </row>
    <row r="250" spans="1:14" x14ac:dyDescent="0.2">
      <c r="A250">
        <v>252.36799999999999</v>
      </c>
      <c r="B250">
        <v>59.8</v>
      </c>
      <c r="C250">
        <f t="shared" si="19"/>
        <v>58</v>
      </c>
      <c r="D250">
        <f t="shared" si="18"/>
        <v>1.7999999999999972</v>
      </c>
      <c r="E250">
        <f t="shared" si="20"/>
        <v>1.7722999999999951</v>
      </c>
      <c r="N250" s="5"/>
    </row>
    <row r="251" spans="1:14" x14ac:dyDescent="0.2">
      <c r="A251">
        <v>253.33099999999999</v>
      </c>
      <c r="B251">
        <v>59.8</v>
      </c>
      <c r="C251">
        <f t="shared" si="19"/>
        <v>58</v>
      </c>
      <c r="D251">
        <f t="shared" si="18"/>
        <v>1.7999999999999972</v>
      </c>
      <c r="E251">
        <f t="shared" si="20"/>
        <v>1.7333999999999863</v>
      </c>
      <c r="N251" s="5"/>
    </row>
    <row r="252" spans="1:14" x14ac:dyDescent="0.2">
      <c r="A252">
        <v>254.292</v>
      </c>
      <c r="B252">
        <v>59.7</v>
      </c>
      <c r="C252">
        <f t="shared" si="19"/>
        <v>58</v>
      </c>
      <c r="D252">
        <f t="shared" si="18"/>
        <v>1.7000000000000028</v>
      </c>
      <c r="E252">
        <f t="shared" si="20"/>
        <v>1.6817500000000223</v>
      </c>
      <c r="N252" s="5"/>
    </row>
    <row r="253" spans="1:14" x14ac:dyDescent="0.2">
      <c r="A253">
        <v>255.25</v>
      </c>
      <c r="B253">
        <v>59.7</v>
      </c>
      <c r="C253">
        <f t="shared" si="19"/>
        <v>58</v>
      </c>
      <c r="D253">
        <f t="shared" si="18"/>
        <v>1.7000000000000028</v>
      </c>
      <c r="E253">
        <f t="shared" si="20"/>
        <v>1.6286</v>
      </c>
      <c r="N253" s="5"/>
    </row>
    <row r="254" spans="1:14" x14ac:dyDescent="0.2">
      <c r="A254">
        <v>256.214</v>
      </c>
      <c r="B254">
        <v>59.6</v>
      </c>
      <c r="C254">
        <f t="shared" si="19"/>
        <v>58</v>
      </c>
      <c r="D254">
        <f t="shared" si="18"/>
        <v>1.6000000000000014</v>
      </c>
      <c r="E254">
        <f t="shared" si="20"/>
        <v>1.5905999999999998</v>
      </c>
      <c r="N254" s="5"/>
    </row>
    <row r="255" spans="1:14" x14ac:dyDescent="0.2">
      <c r="A255">
        <v>257.17200000000003</v>
      </c>
      <c r="B255">
        <v>59.5</v>
      </c>
      <c r="C255">
        <f t="shared" si="19"/>
        <v>58</v>
      </c>
      <c r="D255">
        <f t="shared" si="18"/>
        <v>1.5</v>
      </c>
      <c r="E255">
        <f t="shared" si="20"/>
        <v>1.4849000000000423</v>
      </c>
      <c r="N255" s="5"/>
    </row>
    <row r="256" spans="1:14" x14ac:dyDescent="0.2">
      <c r="A256">
        <v>258.12900000000002</v>
      </c>
      <c r="B256">
        <v>59.5</v>
      </c>
      <c r="C256">
        <f t="shared" si="19"/>
        <v>58</v>
      </c>
      <c r="D256">
        <f t="shared" si="18"/>
        <v>1.5</v>
      </c>
      <c r="E256">
        <f t="shared" si="20"/>
        <v>1.4354999999999905</v>
      </c>
      <c r="N256" s="5"/>
    </row>
    <row r="257" spans="1:14" x14ac:dyDescent="0.2">
      <c r="A257">
        <v>259.096</v>
      </c>
      <c r="B257">
        <v>59.4</v>
      </c>
      <c r="C257">
        <f t="shared" si="19"/>
        <v>58</v>
      </c>
      <c r="D257">
        <f t="shared" si="18"/>
        <v>1.3999999999999986</v>
      </c>
      <c r="E257">
        <f t="shared" si="20"/>
        <v>1.4021499999999769</v>
      </c>
      <c r="N257" s="5"/>
    </row>
    <row r="258" spans="1:14" x14ac:dyDescent="0.2">
      <c r="A258">
        <v>260.05399999999997</v>
      </c>
      <c r="B258">
        <v>59.4</v>
      </c>
      <c r="C258">
        <f t="shared" si="19"/>
        <v>58</v>
      </c>
      <c r="D258">
        <f t="shared" ref="D258:D321" si="21">B258-C258</f>
        <v>1.3999999999999986</v>
      </c>
      <c r="E258">
        <f t="shared" si="20"/>
        <v>1.3411999999999566</v>
      </c>
      <c r="N258" s="5"/>
    </row>
    <row r="259" spans="1:14" x14ac:dyDescent="0.2">
      <c r="A259">
        <v>261.01499999999999</v>
      </c>
      <c r="B259">
        <v>59.3</v>
      </c>
      <c r="C259">
        <f t="shared" ref="C259:C322" si="22">C258+(A259-A258)*($C$345-$C$2)/($A$345-$A$2)</f>
        <v>58</v>
      </c>
      <c r="D259">
        <f t="shared" si="21"/>
        <v>1.2999999999999972</v>
      </c>
      <c r="E259">
        <f t="shared" si="20"/>
        <v>1.2973500000000151</v>
      </c>
      <c r="N259" s="5"/>
    </row>
    <row r="260" spans="1:14" x14ac:dyDescent="0.2">
      <c r="A260">
        <v>261.976</v>
      </c>
      <c r="B260">
        <v>59.3</v>
      </c>
      <c r="C260">
        <f t="shared" si="22"/>
        <v>58</v>
      </c>
      <c r="D260">
        <f t="shared" si="21"/>
        <v>1.2999999999999972</v>
      </c>
      <c r="E260">
        <f t="shared" ref="E260:E323" si="23">(D260+D259)*(A260-A259)/2</f>
        <v>1.2493000000000138</v>
      </c>
      <c r="N260" s="5"/>
    </row>
    <row r="261" spans="1:14" x14ac:dyDescent="0.2">
      <c r="A261">
        <v>262.928</v>
      </c>
      <c r="B261">
        <v>59.2</v>
      </c>
      <c r="C261">
        <f t="shared" si="22"/>
        <v>58</v>
      </c>
      <c r="D261">
        <f t="shared" si="21"/>
        <v>1.2000000000000028</v>
      </c>
      <c r="E261">
        <f t="shared" si="23"/>
        <v>1.1899999999999977</v>
      </c>
      <c r="N261" s="5"/>
    </row>
    <row r="262" spans="1:14" x14ac:dyDescent="0.2">
      <c r="A262">
        <v>263.89299999999997</v>
      </c>
      <c r="B262">
        <v>59.2</v>
      </c>
      <c r="C262">
        <f t="shared" si="22"/>
        <v>58</v>
      </c>
      <c r="D262">
        <f t="shared" si="21"/>
        <v>1.2000000000000028</v>
      </c>
      <c r="E262">
        <f t="shared" si="23"/>
        <v>1.1579999999999728</v>
      </c>
      <c r="N262" s="5"/>
    </row>
    <row r="263" spans="1:14" x14ac:dyDescent="0.2">
      <c r="A263">
        <v>264.85199999999998</v>
      </c>
      <c r="B263">
        <v>59.2</v>
      </c>
      <c r="C263">
        <f t="shared" si="22"/>
        <v>58</v>
      </c>
      <c r="D263">
        <f t="shared" si="21"/>
        <v>1.2000000000000028</v>
      </c>
      <c r="E263">
        <f t="shared" si="23"/>
        <v>1.1508000000000065</v>
      </c>
      <c r="N263" s="5"/>
    </row>
    <row r="264" spans="1:14" x14ac:dyDescent="0.2">
      <c r="A264">
        <v>265.815</v>
      </c>
      <c r="B264">
        <v>59.1</v>
      </c>
      <c r="C264">
        <f t="shared" si="22"/>
        <v>58</v>
      </c>
      <c r="D264">
        <f t="shared" si="21"/>
        <v>1.1000000000000014</v>
      </c>
      <c r="E264">
        <f t="shared" si="23"/>
        <v>1.1074500000000276</v>
      </c>
      <c r="N264" s="5"/>
    </row>
    <row r="265" spans="1:14" x14ac:dyDescent="0.2">
      <c r="A265">
        <v>266.767</v>
      </c>
      <c r="B265">
        <v>59.1</v>
      </c>
      <c r="C265">
        <f t="shared" si="22"/>
        <v>58</v>
      </c>
      <c r="D265">
        <f t="shared" si="21"/>
        <v>1.1000000000000014</v>
      </c>
      <c r="E265">
        <f t="shared" si="23"/>
        <v>1.0471999999999992</v>
      </c>
      <c r="N265" s="5"/>
    </row>
    <row r="266" spans="1:14" x14ac:dyDescent="0.2">
      <c r="A266">
        <v>267.72899999999998</v>
      </c>
      <c r="B266">
        <v>59</v>
      </c>
      <c r="C266">
        <f t="shared" si="22"/>
        <v>58</v>
      </c>
      <c r="D266">
        <f t="shared" si="21"/>
        <v>1</v>
      </c>
      <c r="E266">
        <f t="shared" si="23"/>
        <v>1.0100999999999891</v>
      </c>
      <c r="N266" s="5"/>
    </row>
    <row r="267" spans="1:14" x14ac:dyDescent="0.2">
      <c r="A267">
        <v>268.69099999999997</v>
      </c>
      <c r="B267">
        <v>59</v>
      </c>
      <c r="C267">
        <f t="shared" si="22"/>
        <v>58</v>
      </c>
      <c r="D267">
        <f t="shared" si="21"/>
        <v>1</v>
      </c>
      <c r="E267">
        <f t="shared" si="23"/>
        <v>0.96199999999998909</v>
      </c>
      <c r="N267" s="5"/>
    </row>
    <row r="268" spans="1:14" x14ac:dyDescent="0.2">
      <c r="A268">
        <v>269.64699999999999</v>
      </c>
      <c r="B268">
        <v>59</v>
      </c>
      <c r="C268">
        <f t="shared" si="22"/>
        <v>58</v>
      </c>
      <c r="D268">
        <f t="shared" si="21"/>
        <v>1</v>
      </c>
      <c r="E268">
        <f t="shared" si="23"/>
        <v>0.95600000000001728</v>
      </c>
      <c r="N268" s="5"/>
    </row>
    <row r="269" spans="1:14" x14ac:dyDescent="0.2">
      <c r="A269">
        <v>270.61200000000002</v>
      </c>
      <c r="B269">
        <v>58.9</v>
      </c>
      <c r="C269">
        <f t="shared" si="22"/>
        <v>58</v>
      </c>
      <c r="D269">
        <f t="shared" si="21"/>
        <v>0.89999999999999858</v>
      </c>
      <c r="E269">
        <f t="shared" si="23"/>
        <v>0.9167500000000296</v>
      </c>
      <c r="N269" s="5"/>
    </row>
    <row r="270" spans="1:14" x14ac:dyDescent="0.2">
      <c r="A270">
        <v>271.57</v>
      </c>
      <c r="B270">
        <v>58.9</v>
      </c>
      <c r="C270">
        <f t="shared" si="22"/>
        <v>58</v>
      </c>
      <c r="D270">
        <f t="shared" si="21"/>
        <v>0.89999999999999858</v>
      </c>
      <c r="E270">
        <f t="shared" si="23"/>
        <v>0.86219999999997166</v>
      </c>
      <c r="N270" s="5"/>
    </row>
    <row r="271" spans="1:14" x14ac:dyDescent="0.2">
      <c r="A271">
        <v>272.52800000000002</v>
      </c>
      <c r="B271">
        <v>58.9</v>
      </c>
      <c r="C271">
        <f t="shared" si="22"/>
        <v>58</v>
      </c>
      <c r="D271">
        <f t="shared" si="21"/>
        <v>0.89999999999999858</v>
      </c>
      <c r="E271">
        <f t="shared" si="23"/>
        <v>0.86220000000002284</v>
      </c>
      <c r="N271" s="5"/>
    </row>
    <row r="272" spans="1:14" x14ac:dyDescent="0.2">
      <c r="A272">
        <v>273.495</v>
      </c>
      <c r="B272">
        <v>58.8</v>
      </c>
      <c r="C272">
        <f t="shared" si="22"/>
        <v>58</v>
      </c>
      <c r="D272">
        <f t="shared" si="21"/>
        <v>0.79999999999999716</v>
      </c>
      <c r="E272">
        <f t="shared" si="23"/>
        <v>0.82194999999998475</v>
      </c>
      <c r="N272" s="5"/>
    </row>
    <row r="273" spans="1:14" x14ac:dyDescent="0.2">
      <c r="A273">
        <v>274.452</v>
      </c>
      <c r="B273">
        <v>58.8</v>
      </c>
      <c r="C273">
        <f t="shared" si="22"/>
        <v>58</v>
      </c>
      <c r="D273">
        <f t="shared" si="21"/>
        <v>0.79999999999999716</v>
      </c>
      <c r="E273">
        <f t="shared" si="23"/>
        <v>0.76559999999999218</v>
      </c>
      <c r="N273" s="5"/>
    </row>
    <row r="274" spans="1:14" x14ac:dyDescent="0.2">
      <c r="A274">
        <v>275.40899999999999</v>
      </c>
      <c r="B274">
        <v>58.8</v>
      </c>
      <c r="C274">
        <f t="shared" si="22"/>
        <v>58</v>
      </c>
      <c r="D274">
        <f t="shared" si="21"/>
        <v>0.79999999999999716</v>
      </c>
      <c r="E274">
        <f t="shared" si="23"/>
        <v>0.76559999999999218</v>
      </c>
      <c r="N274" s="5"/>
    </row>
    <row r="275" spans="1:14" x14ac:dyDescent="0.2">
      <c r="A275">
        <v>276.37599999999998</v>
      </c>
      <c r="B275">
        <v>58.8</v>
      </c>
      <c r="C275">
        <f t="shared" si="22"/>
        <v>58</v>
      </c>
      <c r="D275">
        <f t="shared" si="21"/>
        <v>0.79999999999999716</v>
      </c>
      <c r="E275">
        <f t="shared" si="23"/>
        <v>0.77359999999998486</v>
      </c>
      <c r="N275" s="5"/>
    </row>
    <row r="276" spans="1:14" x14ac:dyDescent="0.2">
      <c r="A276">
        <v>277.327</v>
      </c>
      <c r="B276">
        <v>58.7</v>
      </c>
      <c r="C276">
        <f t="shared" si="22"/>
        <v>58</v>
      </c>
      <c r="D276">
        <f t="shared" si="21"/>
        <v>0.70000000000000284</v>
      </c>
      <c r="E276">
        <f t="shared" si="23"/>
        <v>0.71325000000001637</v>
      </c>
      <c r="N276" s="5"/>
    </row>
    <row r="277" spans="1:14" x14ac:dyDescent="0.2">
      <c r="A277">
        <v>278.291</v>
      </c>
      <c r="B277">
        <v>58.7</v>
      </c>
      <c r="C277">
        <f t="shared" si="22"/>
        <v>58</v>
      </c>
      <c r="D277">
        <f t="shared" si="21"/>
        <v>0.70000000000000284</v>
      </c>
      <c r="E277">
        <f t="shared" si="23"/>
        <v>0.67480000000000173</v>
      </c>
      <c r="N277" s="5"/>
    </row>
    <row r="278" spans="1:14" x14ac:dyDescent="0.2">
      <c r="A278">
        <v>279.24799999999999</v>
      </c>
      <c r="B278">
        <v>58.7</v>
      </c>
      <c r="C278">
        <f t="shared" si="22"/>
        <v>58</v>
      </c>
      <c r="D278">
        <f t="shared" si="21"/>
        <v>0.70000000000000284</v>
      </c>
      <c r="E278">
        <f t="shared" si="23"/>
        <v>0.66989999999999827</v>
      </c>
      <c r="N278" s="5"/>
    </row>
    <row r="279" spans="1:14" x14ac:dyDescent="0.2">
      <c r="A279">
        <v>280.21499999999997</v>
      </c>
      <c r="B279">
        <v>58.7</v>
      </c>
      <c r="C279">
        <f t="shared" si="22"/>
        <v>58</v>
      </c>
      <c r="D279">
        <f t="shared" si="21"/>
        <v>0.70000000000000284</v>
      </c>
      <c r="E279">
        <f t="shared" si="23"/>
        <v>0.67689999999999195</v>
      </c>
      <c r="N279" s="5"/>
    </row>
    <row r="280" spans="1:14" x14ac:dyDescent="0.2">
      <c r="A280">
        <v>281.173</v>
      </c>
      <c r="B280">
        <v>58.6</v>
      </c>
      <c r="C280">
        <f t="shared" si="22"/>
        <v>58</v>
      </c>
      <c r="D280">
        <f t="shared" si="21"/>
        <v>0.60000000000000142</v>
      </c>
      <c r="E280">
        <f t="shared" si="23"/>
        <v>0.62270000000001946</v>
      </c>
      <c r="N280" s="5"/>
    </row>
    <row r="281" spans="1:14" x14ac:dyDescent="0.2">
      <c r="A281">
        <v>282.13</v>
      </c>
      <c r="B281">
        <v>58.6</v>
      </c>
      <c r="C281">
        <f t="shared" si="22"/>
        <v>58</v>
      </c>
      <c r="D281">
        <f t="shared" si="21"/>
        <v>0.60000000000000142</v>
      </c>
      <c r="E281">
        <f t="shared" si="23"/>
        <v>0.57419999999999749</v>
      </c>
      <c r="N281" s="5"/>
    </row>
    <row r="282" spans="1:14" x14ac:dyDescent="0.2">
      <c r="A282">
        <v>283.08800000000002</v>
      </c>
      <c r="B282">
        <v>58.6</v>
      </c>
      <c r="C282">
        <f t="shared" si="22"/>
        <v>58</v>
      </c>
      <c r="D282">
        <f t="shared" si="21"/>
        <v>0.60000000000000142</v>
      </c>
      <c r="E282">
        <f t="shared" si="23"/>
        <v>0.57480000000001741</v>
      </c>
      <c r="N282" s="5"/>
    </row>
    <row r="283" spans="1:14" x14ac:dyDescent="0.2">
      <c r="A283">
        <v>284.05500000000001</v>
      </c>
      <c r="B283">
        <v>58.6</v>
      </c>
      <c r="C283">
        <f t="shared" si="22"/>
        <v>58</v>
      </c>
      <c r="D283">
        <f t="shared" si="21"/>
        <v>0.60000000000000142</v>
      </c>
      <c r="E283">
        <f t="shared" si="23"/>
        <v>0.58019999999999206</v>
      </c>
      <c r="N283" s="5"/>
    </row>
    <row r="284" spans="1:14" x14ac:dyDescent="0.2">
      <c r="A284">
        <v>285.012</v>
      </c>
      <c r="B284">
        <v>58.6</v>
      </c>
      <c r="C284">
        <f t="shared" si="22"/>
        <v>58</v>
      </c>
      <c r="D284">
        <f t="shared" si="21"/>
        <v>0.60000000000000142</v>
      </c>
      <c r="E284">
        <f t="shared" si="23"/>
        <v>0.57419999999999749</v>
      </c>
      <c r="N284" s="5"/>
    </row>
    <row r="285" spans="1:14" x14ac:dyDescent="0.2">
      <c r="A285">
        <v>285.97300000000001</v>
      </c>
      <c r="B285">
        <v>58.5</v>
      </c>
      <c r="C285">
        <f t="shared" si="22"/>
        <v>58</v>
      </c>
      <c r="D285">
        <f t="shared" si="21"/>
        <v>0.5</v>
      </c>
      <c r="E285">
        <f t="shared" si="23"/>
        <v>0.52855000000000774</v>
      </c>
      <c r="N285" s="5"/>
    </row>
    <row r="286" spans="1:14" x14ac:dyDescent="0.2">
      <c r="A286">
        <v>286.935</v>
      </c>
      <c r="B286">
        <v>58.5</v>
      </c>
      <c r="C286">
        <f t="shared" si="22"/>
        <v>58</v>
      </c>
      <c r="D286">
        <f t="shared" si="21"/>
        <v>0.5</v>
      </c>
      <c r="E286">
        <f t="shared" si="23"/>
        <v>0.48099999999999454</v>
      </c>
      <c r="N286" s="5"/>
    </row>
    <row r="287" spans="1:14" x14ac:dyDescent="0.2">
      <c r="A287">
        <v>287.88900000000001</v>
      </c>
      <c r="B287">
        <v>58.5</v>
      </c>
      <c r="C287">
        <f t="shared" si="22"/>
        <v>58</v>
      </c>
      <c r="D287">
        <f t="shared" si="21"/>
        <v>0.5</v>
      </c>
      <c r="E287">
        <f t="shared" si="23"/>
        <v>0.47700000000000387</v>
      </c>
      <c r="N287" s="5"/>
    </row>
    <row r="288" spans="1:14" x14ac:dyDescent="0.2">
      <c r="A288">
        <v>288.84899999999999</v>
      </c>
      <c r="B288">
        <v>58.5</v>
      </c>
      <c r="C288">
        <f t="shared" si="22"/>
        <v>58</v>
      </c>
      <c r="D288">
        <f t="shared" si="21"/>
        <v>0.5</v>
      </c>
      <c r="E288">
        <f t="shared" si="23"/>
        <v>0.47999999999998977</v>
      </c>
      <c r="N288" s="5"/>
    </row>
    <row r="289" spans="1:14" x14ac:dyDescent="0.2">
      <c r="A289">
        <v>289.81099999999998</v>
      </c>
      <c r="B289">
        <v>58.5</v>
      </c>
      <c r="C289">
        <f t="shared" si="22"/>
        <v>58</v>
      </c>
      <c r="D289">
        <f t="shared" si="21"/>
        <v>0.5</v>
      </c>
      <c r="E289">
        <f t="shared" si="23"/>
        <v>0.48099999999999454</v>
      </c>
      <c r="N289" s="5"/>
    </row>
    <row r="290" spans="1:14" x14ac:dyDescent="0.2">
      <c r="A290">
        <v>290.774</v>
      </c>
      <c r="B290">
        <v>58.5</v>
      </c>
      <c r="C290">
        <f t="shared" si="22"/>
        <v>58</v>
      </c>
      <c r="D290">
        <f t="shared" si="21"/>
        <v>0.5</v>
      </c>
      <c r="E290">
        <f t="shared" si="23"/>
        <v>0.48150000000001114</v>
      </c>
      <c r="N290" s="5"/>
    </row>
    <row r="291" spans="1:14" x14ac:dyDescent="0.2">
      <c r="A291">
        <v>291.73599999999999</v>
      </c>
      <c r="B291">
        <v>58.5</v>
      </c>
      <c r="C291">
        <f t="shared" si="22"/>
        <v>58</v>
      </c>
      <c r="D291">
        <f t="shared" si="21"/>
        <v>0.5</v>
      </c>
      <c r="E291">
        <f t="shared" si="23"/>
        <v>0.48099999999999454</v>
      </c>
      <c r="N291" s="5"/>
    </row>
    <row r="292" spans="1:14" x14ac:dyDescent="0.2">
      <c r="A292">
        <v>292.68799999999999</v>
      </c>
      <c r="B292">
        <v>58.4</v>
      </c>
      <c r="C292">
        <f t="shared" si="22"/>
        <v>58</v>
      </c>
      <c r="D292">
        <f t="shared" si="21"/>
        <v>0.39999999999999858</v>
      </c>
      <c r="E292">
        <f t="shared" si="23"/>
        <v>0.4283999999999985</v>
      </c>
      <c r="N292" s="5"/>
    </row>
    <row r="293" spans="1:14" x14ac:dyDescent="0.2">
      <c r="A293">
        <v>293.64999999999998</v>
      </c>
      <c r="B293">
        <v>58.4</v>
      </c>
      <c r="C293">
        <f t="shared" si="22"/>
        <v>58</v>
      </c>
      <c r="D293">
        <f t="shared" si="21"/>
        <v>0.39999999999999858</v>
      </c>
      <c r="E293">
        <f t="shared" si="23"/>
        <v>0.38479999999999426</v>
      </c>
      <c r="N293" s="5"/>
    </row>
    <row r="294" spans="1:14" x14ac:dyDescent="0.2">
      <c r="A294">
        <v>294.61599999999999</v>
      </c>
      <c r="B294">
        <v>58.4</v>
      </c>
      <c r="C294">
        <f t="shared" si="22"/>
        <v>58</v>
      </c>
      <c r="D294">
        <f t="shared" si="21"/>
        <v>0.39999999999999858</v>
      </c>
      <c r="E294">
        <f t="shared" si="23"/>
        <v>0.38640000000000191</v>
      </c>
      <c r="N294" s="5"/>
    </row>
    <row r="295" spans="1:14" x14ac:dyDescent="0.2">
      <c r="A295">
        <v>295.57299999999998</v>
      </c>
      <c r="B295">
        <v>58.4</v>
      </c>
      <c r="C295">
        <f t="shared" si="22"/>
        <v>58</v>
      </c>
      <c r="D295">
        <f t="shared" si="21"/>
        <v>0.39999999999999858</v>
      </c>
      <c r="E295">
        <f t="shared" si="23"/>
        <v>0.38279999999999609</v>
      </c>
      <c r="N295" s="5"/>
    </row>
    <row r="296" spans="1:14" x14ac:dyDescent="0.2">
      <c r="A296">
        <v>296.52999999999997</v>
      </c>
      <c r="B296">
        <v>58.4</v>
      </c>
      <c r="C296">
        <f t="shared" si="22"/>
        <v>58</v>
      </c>
      <c r="D296">
        <f t="shared" si="21"/>
        <v>0.39999999999999858</v>
      </c>
      <c r="E296">
        <f t="shared" si="23"/>
        <v>0.38279999999999609</v>
      </c>
      <c r="N296" s="5"/>
    </row>
    <row r="297" spans="1:14" x14ac:dyDescent="0.2">
      <c r="A297">
        <v>297.48700000000002</v>
      </c>
      <c r="B297">
        <v>58.4</v>
      </c>
      <c r="C297">
        <f t="shared" si="22"/>
        <v>58</v>
      </c>
      <c r="D297">
        <f t="shared" si="21"/>
        <v>0.39999999999999858</v>
      </c>
      <c r="E297">
        <f t="shared" si="23"/>
        <v>0.38280000000001885</v>
      </c>
      <c r="N297" s="5"/>
    </row>
    <row r="298" spans="1:14" x14ac:dyDescent="0.2">
      <c r="A298">
        <v>298.45400000000001</v>
      </c>
      <c r="B298">
        <v>58.4</v>
      </c>
      <c r="C298">
        <f t="shared" si="22"/>
        <v>58</v>
      </c>
      <c r="D298">
        <f t="shared" si="21"/>
        <v>0.39999999999999858</v>
      </c>
      <c r="E298">
        <f t="shared" si="23"/>
        <v>0.38679999999999243</v>
      </c>
      <c r="N298" s="5"/>
    </row>
    <row r="299" spans="1:14" x14ac:dyDescent="0.2">
      <c r="A299">
        <v>299.41199999999998</v>
      </c>
      <c r="B299">
        <v>58.4</v>
      </c>
      <c r="C299">
        <f t="shared" si="22"/>
        <v>58</v>
      </c>
      <c r="D299">
        <f t="shared" si="21"/>
        <v>0.39999999999999858</v>
      </c>
      <c r="E299">
        <f t="shared" si="23"/>
        <v>0.38319999999998661</v>
      </c>
      <c r="N299" s="5"/>
    </row>
    <row r="300" spans="1:14" x14ac:dyDescent="0.2">
      <c r="A300">
        <v>300.36900000000003</v>
      </c>
      <c r="B300">
        <v>58.4</v>
      </c>
      <c r="C300">
        <f t="shared" si="22"/>
        <v>58</v>
      </c>
      <c r="D300">
        <f t="shared" si="21"/>
        <v>0.39999999999999858</v>
      </c>
      <c r="E300">
        <f t="shared" si="23"/>
        <v>0.38280000000001885</v>
      </c>
      <c r="N300" s="5"/>
    </row>
    <row r="301" spans="1:14" x14ac:dyDescent="0.2">
      <c r="A301">
        <v>301.33600000000001</v>
      </c>
      <c r="B301">
        <v>58.3</v>
      </c>
      <c r="C301">
        <f t="shared" si="22"/>
        <v>58</v>
      </c>
      <c r="D301">
        <f t="shared" si="21"/>
        <v>0.29999999999999716</v>
      </c>
      <c r="E301">
        <f t="shared" si="23"/>
        <v>0.33844999999999253</v>
      </c>
      <c r="N301" s="5"/>
    </row>
    <row r="302" spans="1:14" x14ac:dyDescent="0.2">
      <c r="A302">
        <v>302.29599999999999</v>
      </c>
      <c r="B302">
        <v>58.3</v>
      </c>
      <c r="C302">
        <f t="shared" si="22"/>
        <v>58</v>
      </c>
      <c r="D302">
        <f t="shared" si="21"/>
        <v>0.29999999999999716</v>
      </c>
      <c r="E302">
        <f t="shared" si="23"/>
        <v>0.28799999999999115</v>
      </c>
      <c r="N302" s="5"/>
    </row>
    <row r="303" spans="1:14" x14ac:dyDescent="0.2">
      <c r="A303">
        <v>303.25200000000001</v>
      </c>
      <c r="B303">
        <v>58.3</v>
      </c>
      <c r="C303">
        <f t="shared" si="22"/>
        <v>58</v>
      </c>
      <c r="D303">
        <f t="shared" si="21"/>
        <v>0.29999999999999716</v>
      </c>
      <c r="E303">
        <f t="shared" si="23"/>
        <v>0.28680000000000244</v>
      </c>
      <c r="N303" s="5"/>
    </row>
    <row r="304" spans="1:14" x14ac:dyDescent="0.2">
      <c r="A304">
        <v>304.21600000000001</v>
      </c>
      <c r="B304">
        <v>58.3</v>
      </c>
      <c r="C304">
        <f t="shared" si="22"/>
        <v>58</v>
      </c>
      <c r="D304">
        <f t="shared" si="21"/>
        <v>0.29999999999999716</v>
      </c>
      <c r="E304">
        <f t="shared" si="23"/>
        <v>0.28919999999999685</v>
      </c>
      <c r="N304" s="5"/>
    </row>
    <row r="305" spans="1:14" x14ac:dyDescent="0.2">
      <c r="A305">
        <v>305.16699999999997</v>
      </c>
      <c r="B305">
        <v>58.3</v>
      </c>
      <c r="C305">
        <f t="shared" si="22"/>
        <v>58</v>
      </c>
      <c r="D305">
        <f t="shared" si="21"/>
        <v>0.29999999999999716</v>
      </c>
      <c r="E305">
        <f t="shared" si="23"/>
        <v>0.28529999999998679</v>
      </c>
      <c r="N305" s="5"/>
    </row>
    <row r="306" spans="1:14" x14ac:dyDescent="0.2">
      <c r="A306">
        <v>306.13</v>
      </c>
      <c r="B306">
        <v>58.3</v>
      </c>
      <c r="C306">
        <f t="shared" si="22"/>
        <v>58</v>
      </c>
      <c r="D306">
        <f t="shared" si="21"/>
        <v>0.29999999999999716</v>
      </c>
      <c r="E306">
        <f t="shared" si="23"/>
        <v>0.28890000000000393</v>
      </c>
      <c r="N306" s="5"/>
    </row>
    <row r="307" spans="1:14" x14ac:dyDescent="0.2">
      <c r="A307">
        <v>307.09199999999998</v>
      </c>
      <c r="B307">
        <v>58.3</v>
      </c>
      <c r="C307">
        <f t="shared" si="22"/>
        <v>58</v>
      </c>
      <c r="D307">
        <f t="shared" si="21"/>
        <v>0.29999999999999716</v>
      </c>
      <c r="E307">
        <f t="shared" si="23"/>
        <v>0.28859999999999397</v>
      </c>
      <c r="N307" s="5"/>
    </row>
    <row r="308" spans="1:14" x14ac:dyDescent="0.2">
      <c r="A308">
        <v>308.05500000000001</v>
      </c>
      <c r="B308">
        <v>58.3</v>
      </c>
      <c r="C308">
        <f t="shared" si="22"/>
        <v>58</v>
      </c>
      <c r="D308">
        <f t="shared" si="21"/>
        <v>0.29999999999999716</v>
      </c>
      <c r="E308">
        <f t="shared" si="23"/>
        <v>0.28890000000000393</v>
      </c>
      <c r="N308" s="5"/>
    </row>
    <row r="309" spans="1:14" x14ac:dyDescent="0.2">
      <c r="A309">
        <v>309.01600000000002</v>
      </c>
      <c r="B309">
        <v>58.3</v>
      </c>
      <c r="C309">
        <f t="shared" si="22"/>
        <v>58</v>
      </c>
      <c r="D309">
        <f t="shared" si="21"/>
        <v>0.29999999999999716</v>
      </c>
      <c r="E309">
        <f t="shared" si="23"/>
        <v>0.28830000000000111</v>
      </c>
      <c r="N309" s="5"/>
    </row>
    <row r="310" spans="1:14" x14ac:dyDescent="0.2">
      <c r="A310">
        <v>309.97000000000003</v>
      </c>
      <c r="B310">
        <v>58.3</v>
      </c>
      <c r="C310">
        <f t="shared" si="22"/>
        <v>58</v>
      </c>
      <c r="D310">
        <f t="shared" si="21"/>
        <v>0.29999999999999716</v>
      </c>
      <c r="E310">
        <f t="shared" si="23"/>
        <v>0.28619999999999962</v>
      </c>
      <c r="N310" s="5"/>
    </row>
    <row r="311" spans="1:14" x14ac:dyDescent="0.2">
      <c r="A311">
        <v>310.93299999999999</v>
      </c>
      <c r="B311">
        <v>58.3</v>
      </c>
      <c r="C311">
        <f t="shared" si="22"/>
        <v>58</v>
      </c>
      <c r="D311">
        <f t="shared" si="21"/>
        <v>0.29999999999999716</v>
      </c>
      <c r="E311">
        <f t="shared" si="23"/>
        <v>0.28889999999998689</v>
      </c>
      <c r="N311" s="5"/>
    </row>
    <row r="312" spans="1:14" x14ac:dyDescent="0.2">
      <c r="A312">
        <v>311.88900000000001</v>
      </c>
      <c r="B312">
        <v>58.2</v>
      </c>
      <c r="C312">
        <f t="shared" si="22"/>
        <v>58</v>
      </c>
      <c r="D312">
        <f t="shared" si="21"/>
        <v>0.20000000000000284</v>
      </c>
      <c r="E312">
        <f t="shared" si="23"/>
        <v>0.23900000000000432</v>
      </c>
      <c r="N312" s="5"/>
    </row>
    <row r="313" spans="1:14" x14ac:dyDescent="0.2">
      <c r="A313">
        <v>312.85300000000001</v>
      </c>
      <c r="B313">
        <v>58.2</v>
      </c>
      <c r="C313">
        <f t="shared" si="22"/>
        <v>58</v>
      </c>
      <c r="D313">
        <f t="shared" si="21"/>
        <v>0.20000000000000284</v>
      </c>
      <c r="E313">
        <f t="shared" si="23"/>
        <v>0.19280000000000247</v>
      </c>
      <c r="N313" s="5"/>
    </row>
    <row r="314" spans="1:14" x14ac:dyDescent="0.2">
      <c r="A314">
        <v>313.81099999999998</v>
      </c>
      <c r="B314">
        <v>58.2</v>
      </c>
      <c r="C314">
        <f t="shared" si="22"/>
        <v>58</v>
      </c>
      <c r="D314">
        <f t="shared" si="21"/>
        <v>0.20000000000000284</v>
      </c>
      <c r="E314">
        <f t="shared" si="23"/>
        <v>0.19159999999999672</v>
      </c>
      <c r="N314" s="5"/>
    </row>
    <row r="315" spans="1:14" x14ac:dyDescent="0.2">
      <c r="A315">
        <v>314.76799999999997</v>
      </c>
      <c r="B315">
        <v>58.2</v>
      </c>
      <c r="C315">
        <f t="shared" si="22"/>
        <v>58</v>
      </c>
      <c r="D315">
        <f t="shared" si="21"/>
        <v>0.20000000000000284</v>
      </c>
      <c r="E315">
        <f t="shared" si="23"/>
        <v>0.19140000000000146</v>
      </c>
      <c r="N315" s="5"/>
    </row>
    <row r="316" spans="1:14" x14ac:dyDescent="0.2">
      <c r="A316">
        <v>315.73500000000001</v>
      </c>
      <c r="B316">
        <v>58.2</v>
      </c>
      <c r="C316">
        <f t="shared" si="22"/>
        <v>58</v>
      </c>
      <c r="D316">
        <f t="shared" si="21"/>
        <v>0.20000000000000284</v>
      </c>
      <c r="E316">
        <f t="shared" si="23"/>
        <v>0.19340000000001104</v>
      </c>
      <c r="N316" s="5"/>
    </row>
    <row r="317" spans="1:14" x14ac:dyDescent="0.2">
      <c r="A317">
        <v>316.69200000000001</v>
      </c>
      <c r="B317">
        <v>58.2</v>
      </c>
      <c r="C317">
        <f t="shared" si="22"/>
        <v>58</v>
      </c>
      <c r="D317">
        <f t="shared" si="21"/>
        <v>0.20000000000000284</v>
      </c>
      <c r="E317">
        <f t="shared" si="23"/>
        <v>0.19140000000000146</v>
      </c>
      <c r="N317" s="5"/>
    </row>
    <row r="318" spans="1:14" x14ac:dyDescent="0.2">
      <c r="A318">
        <v>317.64999999999998</v>
      </c>
      <c r="B318">
        <v>58.2</v>
      </c>
      <c r="C318">
        <f t="shared" si="22"/>
        <v>58</v>
      </c>
      <c r="D318">
        <f t="shared" si="21"/>
        <v>0.20000000000000284</v>
      </c>
      <c r="E318">
        <f t="shared" si="23"/>
        <v>0.19159999999999672</v>
      </c>
      <c r="N318" s="5"/>
    </row>
    <row r="319" spans="1:14" x14ac:dyDescent="0.2">
      <c r="A319">
        <v>318.60700000000003</v>
      </c>
      <c r="B319">
        <v>58.2</v>
      </c>
      <c r="C319">
        <f t="shared" si="22"/>
        <v>58</v>
      </c>
      <c r="D319">
        <f t="shared" si="21"/>
        <v>0.20000000000000284</v>
      </c>
      <c r="E319">
        <f t="shared" si="23"/>
        <v>0.19140000000001281</v>
      </c>
      <c r="N319" s="5"/>
    </row>
    <row r="320" spans="1:14" x14ac:dyDescent="0.2">
      <c r="A320">
        <v>319.57499999999999</v>
      </c>
      <c r="B320">
        <v>58.2</v>
      </c>
      <c r="C320">
        <f t="shared" si="22"/>
        <v>58</v>
      </c>
      <c r="D320">
        <f t="shared" si="21"/>
        <v>0.20000000000000284</v>
      </c>
      <c r="E320">
        <f t="shared" si="23"/>
        <v>0.19359999999999494</v>
      </c>
      <c r="N320" s="5"/>
    </row>
    <row r="321" spans="1:14" x14ac:dyDescent="0.2">
      <c r="A321">
        <v>320.53399999999999</v>
      </c>
      <c r="B321">
        <v>58.2</v>
      </c>
      <c r="C321">
        <f t="shared" si="22"/>
        <v>58</v>
      </c>
      <c r="D321">
        <f t="shared" si="21"/>
        <v>0.20000000000000284</v>
      </c>
      <c r="E321">
        <f t="shared" si="23"/>
        <v>0.19180000000000336</v>
      </c>
      <c r="N321" s="5"/>
    </row>
    <row r="322" spans="1:14" x14ac:dyDescent="0.2">
      <c r="A322">
        <v>321.48700000000002</v>
      </c>
      <c r="B322">
        <v>58.2</v>
      </c>
      <c r="C322">
        <f t="shared" si="22"/>
        <v>58</v>
      </c>
      <c r="D322">
        <f t="shared" ref="D322:D345" si="24">B322-C322</f>
        <v>0.20000000000000284</v>
      </c>
      <c r="E322">
        <f t="shared" si="23"/>
        <v>0.19060000000000898</v>
      </c>
      <c r="N322" s="5"/>
    </row>
    <row r="323" spans="1:14" x14ac:dyDescent="0.2">
      <c r="A323">
        <v>322.44799999999998</v>
      </c>
      <c r="B323">
        <v>58.1</v>
      </c>
      <c r="C323">
        <f t="shared" ref="C323:C344" si="25">C322+(A323-A322)*($C$345-$C$2)/($A$345-$A$2)</f>
        <v>58</v>
      </c>
      <c r="D323">
        <f t="shared" si="24"/>
        <v>0.10000000000000142</v>
      </c>
      <c r="E323">
        <f t="shared" si="23"/>
        <v>0.14414999999999542</v>
      </c>
      <c r="N323" s="5"/>
    </row>
    <row r="324" spans="1:14" x14ac:dyDescent="0.2">
      <c r="A324">
        <v>322.44799999999998</v>
      </c>
      <c r="B324">
        <v>58.1</v>
      </c>
      <c r="C324">
        <f t="shared" si="25"/>
        <v>58</v>
      </c>
      <c r="D324">
        <f t="shared" si="24"/>
        <v>0.10000000000000142</v>
      </c>
      <c r="E324">
        <f t="shared" ref="E324:E345" si="26">(D324+D323)*(A324-A323)/2</f>
        <v>0</v>
      </c>
      <c r="N324" s="5"/>
    </row>
    <row r="325" spans="1:14" x14ac:dyDescent="0.2">
      <c r="A325">
        <v>323.411</v>
      </c>
      <c r="B325">
        <v>58.1</v>
      </c>
      <c r="C325">
        <f t="shared" si="25"/>
        <v>58</v>
      </c>
      <c r="D325">
        <f t="shared" si="24"/>
        <v>0.10000000000000142</v>
      </c>
      <c r="E325">
        <f t="shared" si="26"/>
        <v>9.6300000000003591E-2</v>
      </c>
      <c r="N325" s="5"/>
    </row>
    <row r="326" spans="1:14" x14ac:dyDescent="0.2">
      <c r="A326">
        <v>324.37200000000001</v>
      </c>
      <c r="B326">
        <v>58.1</v>
      </c>
      <c r="C326">
        <f t="shared" si="25"/>
        <v>58</v>
      </c>
      <c r="D326">
        <f t="shared" si="24"/>
        <v>0.10000000000000142</v>
      </c>
      <c r="E326">
        <f t="shared" si="26"/>
        <v>9.6100000000002642E-2</v>
      </c>
      <c r="N326" s="5"/>
    </row>
    <row r="327" spans="1:14" x14ac:dyDescent="0.2">
      <c r="A327">
        <v>325.33600000000001</v>
      </c>
      <c r="B327">
        <v>58.1</v>
      </c>
      <c r="C327">
        <f t="shared" si="25"/>
        <v>58</v>
      </c>
      <c r="D327">
        <f t="shared" si="24"/>
        <v>0.10000000000000142</v>
      </c>
      <c r="E327">
        <f t="shared" si="26"/>
        <v>9.6400000000001235E-2</v>
      </c>
      <c r="N327" s="5"/>
    </row>
    <row r="328" spans="1:14" x14ac:dyDescent="0.2">
      <c r="A328">
        <v>326.28800000000001</v>
      </c>
      <c r="B328">
        <v>58.1</v>
      </c>
      <c r="C328">
        <f t="shared" si="25"/>
        <v>58</v>
      </c>
      <c r="D328">
        <f t="shared" si="24"/>
        <v>0.10000000000000142</v>
      </c>
      <c r="E328">
        <f t="shared" si="26"/>
        <v>9.5200000000001173E-2</v>
      </c>
      <c r="N328" s="5"/>
    </row>
    <row r="329" spans="1:14" x14ac:dyDescent="0.2">
      <c r="A329">
        <v>327.25400000000002</v>
      </c>
      <c r="B329">
        <v>58.1</v>
      </c>
      <c r="C329">
        <f t="shared" si="25"/>
        <v>58</v>
      </c>
      <c r="D329">
        <f t="shared" si="24"/>
        <v>0.10000000000000142</v>
      </c>
      <c r="E329">
        <f t="shared" si="26"/>
        <v>9.6600000000002198E-2</v>
      </c>
      <c r="N329" s="5"/>
    </row>
    <row r="330" spans="1:14" x14ac:dyDescent="0.2">
      <c r="A330">
        <v>328.209</v>
      </c>
      <c r="B330">
        <v>58.1</v>
      </c>
      <c r="C330">
        <f t="shared" si="25"/>
        <v>58</v>
      </c>
      <c r="D330">
        <f t="shared" si="24"/>
        <v>0.10000000000000142</v>
      </c>
      <c r="E330">
        <f t="shared" si="26"/>
        <v>9.5499999999999766E-2</v>
      </c>
      <c r="N330" s="5"/>
    </row>
    <row r="331" spans="1:14" x14ac:dyDescent="0.2">
      <c r="A331">
        <v>329.16699999999997</v>
      </c>
      <c r="B331">
        <v>58.1</v>
      </c>
      <c r="C331">
        <f t="shared" si="25"/>
        <v>58</v>
      </c>
      <c r="D331">
        <f t="shared" si="24"/>
        <v>0.10000000000000142</v>
      </c>
      <c r="E331">
        <f t="shared" si="26"/>
        <v>9.5799999999998359E-2</v>
      </c>
      <c r="N331" s="5"/>
    </row>
    <row r="332" spans="1:14" x14ac:dyDescent="0.2">
      <c r="A332">
        <v>330.13400000000001</v>
      </c>
      <c r="B332">
        <v>58.1</v>
      </c>
      <c r="C332">
        <f t="shared" si="25"/>
        <v>58</v>
      </c>
      <c r="D332">
        <f t="shared" si="24"/>
        <v>0.10000000000000142</v>
      </c>
      <c r="E332">
        <f t="shared" si="26"/>
        <v>9.6700000000005518E-2</v>
      </c>
      <c r="N332" s="5"/>
    </row>
    <row r="333" spans="1:14" x14ac:dyDescent="0.2">
      <c r="A333">
        <v>331.09199999999998</v>
      </c>
      <c r="B333">
        <v>58.1</v>
      </c>
      <c r="C333">
        <f t="shared" si="25"/>
        <v>58</v>
      </c>
      <c r="D333">
        <f t="shared" si="24"/>
        <v>0.10000000000000142</v>
      </c>
      <c r="E333">
        <f t="shared" si="26"/>
        <v>9.5799999999998359E-2</v>
      </c>
      <c r="N333" s="5"/>
    </row>
    <row r="334" spans="1:14" x14ac:dyDescent="0.2">
      <c r="A334">
        <v>332.04899999999998</v>
      </c>
      <c r="B334">
        <v>58.1</v>
      </c>
      <c r="C334">
        <f t="shared" si="25"/>
        <v>58</v>
      </c>
      <c r="D334">
        <f t="shared" si="24"/>
        <v>0.10000000000000142</v>
      </c>
      <c r="E334">
        <f t="shared" si="26"/>
        <v>9.5700000000000729E-2</v>
      </c>
      <c r="N334" s="5"/>
    </row>
    <row r="335" spans="1:14" x14ac:dyDescent="0.2">
      <c r="A335">
        <v>333.01600000000002</v>
      </c>
      <c r="B335">
        <v>58.1</v>
      </c>
      <c r="C335">
        <f t="shared" si="25"/>
        <v>58</v>
      </c>
      <c r="D335">
        <f t="shared" si="24"/>
        <v>0.10000000000000142</v>
      </c>
      <c r="E335">
        <f t="shared" si="26"/>
        <v>9.6700000000005518E-2</v>
      </c>
      <c r="N335" s="5"/>
    </row>
    <row r="336" spans="1:14" x14ac:dyDescent="0.2">
      <c r="A336">
        <v>333.97300000000001</v>
      </c>
      <c r="B336">
        <v>58.1</v>
      </c>
      <c r="C336">
        <f t="shared" si="25"/>
        <v>58</v>
      </c>
      <c r="D336">
        <f t="shared" si="24"/>
        <v>0.10000000000000142</v>
      </c>
      <c r="E336">
        <f t="shared" si="26"/>
        <v>9.5700000000000729E-2</v>
      </c>
    </row>
    <row r="337" spans="1:5" x14ac:dyDescent="0.2">
      <c r="A337">
        <v>334.93099999999998</v>
      </c>
      <c r="B337">
        <v>58.1</v>
      </c>
      <c r="C337">
        <f t="shared" si="25"/>
        <v>58</v>
      </c>
      <c r="D337">
        <f t="shared" si="24"/>
        <v>0.10000000000000142</v>
      </c>
      <c r="E337">
        <f t="shared" si="26"/>
        <v>9.5799999999998359E-2</v>
      </c>
    </row>
    <row r="338" spans="1:5" x14ac:dyDescent="0.2">
      <c r="A338">
        <v>335.90300000000002</v>
      </c>
      <c r="B338">
        <v>58.1</v>
      </c>
      <c r="C338">
        <f t="shared" si="25"/>
        <v>58</v>
      </c>
      <c r="D338">
        <f t="shared" si="24"/>
        <v>0.10000000000000142</v>
      </c>
      <c r="E338">
        <f t="shared" si="26"/>
        <v>9.720000000000506E-2</v>
      </c>
    </row>
    <row r="339" spans="1:5" x14ac:dyDescent="0.2">
      <c r="A339">
        <v>336.84800000000001</v>
      </c>
      <c r="B339">
        <v>58.1</v>
      </c>
      <c r="C339">
        <f t="shared" si="25"/>
        <v>58</v>
      </c>
      <c r="D339">
        <f t="shared" si="24"/>
        <v>0.10000000000000142</v>
      </c>
      <c r="E339">
        <f t="shared" si="26"/>
        <v>9.4500000000000667E-2</v>
      </c>
    </row>
    <row r="340" spans="1:5" x14ac:dyDescent="0.2">
      <c r="A340">
        <v>337.81299999999999</v>
      </c>
      <c r="B340">
        <v>58.1</v>
      </c>
      <c r="C340">
        <f t="shared" si="25"/>
        <v>58</v>
      </c>
      <c r="D340">
        <f t="shared" si="24"/>
        <v>0.10000000000000142</v>
      </c>
      <c r="E340">
        <f t="shared" si="26"/>
        <v>9.6499999999998864E-2</v>
      </c>
    </row>
    <row r="341" spans="1:5" x14ac:dyDescent="0.2">
      <c r="A341">
        <v>338.76799999999997</v>
      </c>
      <c r="B341">
        <v>58.1</v>
      </c>
      <c r="C341">
        <f t="shared" si="25"/>
        <v>58</v>
      </c>
      <c r="D341">
        <f t="shared" si="24"/>
        <v>0.10000000000000142</v>
      </c>
      <c r="E341">
        <f t="shared" si="26"/>
        <v>9.5499999999999766E-2</v>
      </c>
    </row>
    <row r="342" spans="1:5" x14ac:dyDescent="0.2">
      <c r="A342">
        <v>339.72899999999998</v>
      </c>
      <c r="B342">
        <v>58.1</v>
      </c>
      <c r="C342">
        <f t="shared" si="25"/>
        <v>58</v>
      </c>
      <c r="D342">
        <f t="shared" si="24"/>
        <v>0.10000000000000142</v>
      </c>
      <c r="E342">
        <f t="shared" si="26"/>
        <v>9.6100000000002642E-2</v>
      </c>
    </row>
    <row r="343" spans="1:5" x14ac:dyDescent="0.2">
      <c r="A343">
        <v>340.69200000000001</v>
      </c>
      <c r="B343">
        <v>58.1</v>
      </c>
      <c r="C343">
        <f t="shared" si="25"/>
        <v>58</v>
      </c>
      <c r="D343">
        <f t="shared" si="24"/>
        <v>0.10000000000000142</v>
      </c>
      <c r="E343">
        <f t="shared" si="26"/>
        <v>9.6300000000003591E-2</v>
      </c>
    </row>
    <row r="344" spans="1:5" x14ac:dyDescent="0.2">
      <c r="A344">
        <v>341.65300000000002</v>
      </c>
      <c r="B344">
        <v>58.1</v>
      </c>
      <c r="C344">
        <f t="shared" si="25"/>
        <v>58</v>
      </c>
      <c r="D344">
        <f t="shared" si="24"/>
        <v>0.10000000000000142</v>
      </c>
      <c r="E344">
        <f t="shared" si="26"/>
        <v>9.6100000000002642E-2</v>
      </c>
    </row>
    <row r="345" spans="1:5" x14ac:dyDescent="0.2">
      <c r="A345">
        <v>342.60700000000003</v>
      </c>
      <c r="B345">
        <v>58</v>
      </c>
      <c r="C345">
        <v>58</v>
      </c>
      <c r="D345">
        <f t="shared" si="24"/>
        <v>0</v>
      </c>
      <c r="E345">
        <f t="shared" si="26"/>
        <v>4.7700000000001061E-2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"/>
  <sheetViews>
    <sheetView workbookViewId="0">
      <selection activeCell="C19" sqref="C19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s="10" t="s">
        <v>0</v>
      </c>
      <c r="M1" s="11" t="s">
        <v>1</v>
      </c>
      <c r="N1" s="11" t="s">
        <v>17</v>
      </c>
      <c r="O1" s="11" t="s">
        <v>2</v>
      </c>
      <c r="P1" s="10" t="s">
        <v>3</v>
      </c>
      <c r="Q1" s="10"/>
      <c r="R1" s="15" t="s">
        <v>20</v>
      </c>
      <c r="S1" s="15"/>
      <c r="T1" s="10"/>
      <c r="U1" s="3"/>
    </row>
    <row r="2" spans="1:21" x14ac:dyDescent="0.2">
      <c r="A2">
        <v>157.053</v>
      </c>
      <c r="B2">
        <v>90.7</v>
      </c>
      <c r="C2">
        <f>I7</f>
        <v>90.7</v>
      </c>
      <c r="D2">
        <f t="shared" ref="D2:D65" si="0">B2-C2</f>
        <v>0</v>
      </c>
      <c r="E2">
        <v>0</v>
      </c>
      <c r="H2" t="s">
        <v>12</v>
      </c>
      <c r="I2" t="s">
        <v>13</v>
      </c>
      <c r="L2" s="10">
        <v>150.387</v>
      </c>
      <c r="M2" s="10">
        <v>51.6</v>
      </c>
      <c r="N2" s="10">
        <f>T7</f>
        <v>0</v>
      </c>
      <c r="O2" s="10">
        <f t="shared" ref="O2:O48" si="1">M2-N2</f>
        <v>51.6</v>
      </c>
      <c r="P2" s="10">
        <v>0</v>
      </c>
      <c r="Q2" s="10"/>
      <c r="R2" s="10"/>
      <c r="S2" s="10" t="s">
        <v>12</v>
      </c>
      <c r="T2" s="10" t="s">
        <v>13</v>
      </c>
      <c r="U2" s="3"/>
    </row>
    <row r="3" spans="1:21" x14ac:dyDescent="0.2">
      <c r="A3">
        <v>158.011</v>
      </c>
      <c r="B3">
        <v>90.8</v>
      </c>
      <c r="C3">
        <f>C2+(A3-A2)*($C$239-$C$2)/($A$239-$A$2)</f>
        <v>90.701263207862311</v>
      </c>
      <c r="D3">
        <f t="shared" si="0"/>
        <v>9.8736792137685825E-2</v>
      </c>
      <c r="E3">
        <f t="shared" ref="E3:E67" si="2">(D3+D2)*(A3-A2)/2</f>
        <v>4.7294923433951433E-2</v>
      </c>
      <c r="H3" t="s">
        <v>10</v>
      </c>
      <c r="I3" s="2">
        <v>42903</v>
      </c>
      <c r="L3" s="10">
        <v>151.34800000000001</v>
      </c>
      <c r="M3" s="10">
        <v>51.8</v>
      </c>
      <c r="N3" s="12">
        <f>N2+(L3-L2)*($N$48-$N$2)/($L$48-$L$2)</f>
        <v>1.1229330374329278</v>
      </c>
      <c r="O3" s="12">
        <f>M3-N3</f>
        <v>50.677066962567068</v>
      </c>
      <c r="P3" s="10">
        <f t="shared" ref="P3:P48" si="3">(O3+O2)*(L3-L2)/2</f>
        <v>49.144130675514127</v>
      </c>
      <c r="Q3" s="10"/>
      <c r="R3" s="10"/>
      <c r="S3" s="10" t="s">
        <v>10</v>
      </c>
      <c r="T3" s="13">
        <v>42903</v>
      </c>
      <c r="U3" s="3"/>
    </row>
    <row r="4" spans="1:21" x14ac:dyDescent="0.2">
      <c r="A4">
        <v>158.96799999999999</v>
      </c>
      <c r="B4">
        <v>91.1</v>
      </c>
      <c r="C4">
        <f t="shared" ref="C4:C67" si="4">C3+(A4-A3)*($C$239-$C$2)/($A$239-$A$2)</f>
        <v>90.702525097136032</v>
      </c>
      <c r="D4">
        <f>B4-C4</f>
        <v>0.39747490286396214</v>
      </c>
      <c r="E4">
        <f t="shared" si="2"/>
        <v>0.23743729605828698</v>
      </c>
      <c r="H4" t="s">
        <v>11</v>
      </c>
      <c r="I4" s="4">
        <v>0.40416666666666662</v>
      </c>
      <c r="L4" s="10">
        <v>152.31100000000001</v>
      </c>
      <c r="M4" s="10">
        <v>51.9</v>
      </c>
      <c r="N4" s="12">
        <f t="shared" ref="N4:N47" si="5">N3+(L4-L3)*($N$140-$N$2)/($L$140-$L$2)</f>
        <v>1.1229330374329278</v>
      </c>
      <c r="O4" s="10">
        <f t="shared" si="1"/>
        <v>50.777066962567069</v>
      </c>
      <c r="P4" s="10">
        <f t="shared" si="3"/>
        <v>48.850165484951773</v>
      </c>
      <c r="Q4" s="10"/>
      <c r="R4" s="10"/>
      <c r="S4" s="10" t="s">
        <v>11</v>
      </c>
      <c r="T4" s="14">
        <v>0.41666666666666669</v>
      </c>
      <c r="U4" s="3"/>
    </row>
    <row r="5" spans="1:21" x14ac:dyDescent="0.2">
      <c r="A5">
        <v>159.935</v>
      </c>
      <c r="B5">
        <v>91.3</v>
      </c>
      <c r="C5">
        <f t="shared" si="4"/>
        <v>90.703800172295587</v>
      </c>
      <c r="D5">
        <f t="shared" si="0"/>
        <v>0.59619982770441027</v>
      </c>
      <c r="E5">
        <f t="shared" si="2"/>
        <v>0.48044173222981451</v>
      </c>
      <c r="H5" t="s">
        <v>4</v>
      </c>
      <c r="I5">
        <v>23</v>
      </c>
      <c r="J5" t="s">
        <v>5</v>
      </c>
      <c r="L5" s="10">
        <v>153.27500000000001</v>
      </c>
      <c r="M5" s="10">
        <v>52</v>
      </c>
      <c r="N5" s="12">
        <f t="shared" si="5"/>
        <v>1.1229330374329278</v>
      </c>
      <c r="O5" s="10">
        <f t="shared" si="1"/>
        <v>50.877066962567071</v>
      </c>
      <c r="P5" s="10">
        <f t="shared" si="3"/>
        <v>48.99729255191459</v>
      </c>
      <c r="Q5" s="10"/>
      <c r="R5" s="10"/>
      <c r="S5" s="10" t="s">
        <v>4</v>
      </c>
      <c r="T5" s="10">
        <v>23</v>
      </c>
      <c r="U5" s="3" t="s">
        <v>5</v>
      </c>
    </row>
    <row r="6" spans="1:21" x14ac:dyDescent="0.2">
      <c r="A6">
        <v>160.893</v>
      </c>
      <c r="B6">
        <v>91.5</v>
      </c>
      <c r="C6">
        <f t="shared" si="4"/>
        <v>90.705063380157895</v>
      </c>
      <c r="D6">
        <f t="shared" si="0"/>
        <v>0.79493661984210462</v>
      </c>
      <c r="E6">
        <f t="shared" si="2"/>
        <v>0.66635435837477952</v>
      </c>
      <c r="H6" t="s">
        <v>6</v>
      </c>
      <c r="I6">
        <v>83.6</v>
      </c>
      <c r="J6" t="s">
        <v>7</v>
      </c>
      <c r="L6" s="10">
        <v>154.22900000000001</v>
      </c>
      <c r="M6" s="10">
        <v>52.2</v>
      </c>
      <c r="N6" s="12">
        <f t="shared" si="5"/>
        <v>1.1229330374329278</v>
      </c>
      <c r="O6" s="10">
        <f t="shared" si="1"/>
        <v>51.077066962567073</v>
      </c>
      <c r="P6" s="10">
        <f t="shared" si="3"/>
        <v>48.632121882289383</v>
      </c>
      <c r="Q6" s="10"/>
      <c r="R6" s="10"/>
      <c r="S6" s="10" t="s">
        <v>6</v>
      </c>
      <c r="T6" s="10">
        <v>101.3</v>
      </c>
      <c r="U6" s="3" t="s">
        <v>7</v>
      </c>
    </row>
    <row r="7" spans="1:21" x14ac:dyDescent="0.2">
      <c r="A7">
        <v>161.852</v>
      </c>
      <c r="B7">
        <v>91.6</v>
      </c>
      <c r="C7">
        <f t="shared" si="4"/>
        <v>90.706327906608777</v>
      </c>
      <c r="D7">
        <f t="shared" si="0"/>
        <v>0.893672093391217</v>
      </c>
      <c r="E7">
        <f t="shared" si="2"/>
        <v>0.80968787799538045</v>
      </c>
      <c r="H7" t="s">
        <v>14</v>
      </c>
      <c r="I7">
        <v>90.7</v>
      </c>
      <c r="J7" t="s">
        <v>8</v>
      </c>
      <c r="L7" s="10">
        <v>155.19499999999999</v>
      </c>
      <c r="M7" s="10">
        <v>53.4</v>
      </c>
      <c r="N7" s="12">
        <f t="shared" si="5"/>
        <v>1.1229330374329278</v>
      </c>
      <c r="O7" s="10">
        <f t="shared" si="1"/>
        <v>52.277066962567069</v>
      </c>
      <c r="P7" s="10">
        <f t="shared" si="3"/>
        <v>49.920046685838741</v>
      </c>
      <c r="Q7" s="10"/>
      <c r="R7" s="10"/>
      <c r="S7" s="10" t="s">
        <v>14</v>
      </c>
      <c r="T7" s="10"/>
      <c r="U7" t="s">
        <v>8</v>
      </c>
    </row>
    <row r="8" spans="1:21" x14ac:dyDescent="0.2">
      <c r="A8">
        <v>162.81</v>
      </c>
      <c r="B8">
        <v>92</v>
      </c>
      <c r="C8">
        <f t="shared" si="4"/>
        <v>90.707591114471086</v>
      </c>
      <c r="D8">
        <f t="shared" si="0"/>
        <v>1.2924088855289142</v>
      </c>
      <c r="E8">
        <f t="shared" si="2"/>
        <v>1.0471327889027411</v>
      </c>
      <c r="H8" t="s">
        <v>15</v>
      </c>
      <c r="I8">
        <v>91</v>
      </c>
      <c r="J8" t="s">
        <v>8</v>
      </c>
      <c r="L8" s="10">
        <v>156.15299999999999</v>
      </c>
      <c r="M8" s="10">
        <v>53.4</v>
      </c>
      <c r="N8" s="12">
        <f t="shared" si="5"/>
        <v>1.1229330374329278</v>
      </c>
      <c r="O8" s="10">
        <f t="shared" si="1"/>
        <v>52.277066962567069</v>
      </c>
      <c r="P8" s="10">
        <f t="shared" si="3"/>
        <v>50.08143015013917</v>
      </c>
      <c r="Q8" s="10"/>
      <c r="R8" s="10"/>
      <c r="S8" s="10" t="s">
        <v>15</v>
      </c>
      <c r="T8" s="10"/>
      <c r="U8" t="s">
        <v>8</v>
      </c>
    </row>
    <row r="9" spans="1:21" x14ac:dyDescent="0.2">
      <c r="A9">
        <v>163.773</v>
      </c>
      <c r="B9">
        <v>92.3</v>
      </c>
      <c r="C9">
        <f t="shared" si="4"/>
        <v>90.708860915276304</v>
      </c>
      <c r="D9">
        <f t="shared" si="0"/>
        <v>1.591139084723693</v>
      </c>
      <c r="E9">
        <f t="shared" si="2"/>
        <v>1.3884283476766215</v>
      </c>
      <c r="L9" s="10">
        <v>157.11000000000001</v>
      </c>
      <c r="M9" s="10">
        <v>53.6</v>
      </c>
      <c r="N9" s="12">
        <f t="shared" si="5"/>
        <v>1.1229330374329278</v>
      </c>
      <c r="O9" s="10">
        <f t="shared" si="1"/>
        <v>52.477066962567072</v>
      </c>
      <c r="P9" s="10">
        <f t="shared" si="3"/>
        <v>50.12485308317784</v>
      </c>
      <c r="Q9" s="10"/>
      <c r="R9" s="10"/>
      <c r="S9" s="10"/>
      <c r="T9" s="10"/>
      <c r="U9" s="3"/>
    </row>
    <row r="10" spans="1:21" x14ac:dyDescent="0.2">
      <c r="A10">
        <v>164.73400000000001</v>
      </c>
      <c r="B10">
        <v>92.6</v>
      </c>
      <c r="C10">
        <f t="shared" si="4"/>
        <v>90.710128078904361</v>
      </c>
      <c r="D10">
        <f t="shared" si="0"/>
        <v>1.889871921095633</v>
      </c>
      <c r="E10">
        <f t="shared" si="2"/>
        <v>1.6726257882962083</v>
      </c>
      <c r="I10">
        <f>SUM(E$2:E$65536)</f>
        <v>1339.5778499999667</v>
      </c>
      <c r="L10" s="10">
        <v>158.06700000000001</v>
      </c>
      <c r="M10" s="10">
        <v>55</v>
      </c>
      <c r="N10" s="12">
        <f t="shared" si="5"/>
        <v>1.1229330374329278</v>
      </c>
      <c r="O10" s="10">
        <f t="shared" si="1"/>
        <v>53.877066962567071</v>
      </c>
      <c r="P10" s="10">
        <f t="shared" si="3"/>
        <v>50.890453083176347</v>
      </c>
      <c r="Q10" s="10"/>
      <c r="R10" s="10"/>
      <c r="S10" s="10"/>
      <c r="T10" s="10">
        <f>SUM(P:P)</f>
        <v>2665.8927427828967</v>
      </c>
      <c r="U10" s="3"/>
    </row>
    <row r="11" spans="1:21" x14ac:dyDescent="0.2">
      <c r="A11">
        <v>165.68799999999999</v>
      </c>
      <c r="B11">
        <v>92.8</v>
      </c>
      <c r="C11">
        <f t="shared" si="4"/>
        <v>90.711386012412333</v>
      </c>
      <c r="D11">
        <f t="shared" si="0"/>
        <v>2.0886139875876637</v>
      </c>
      <c r="E11">
        <f t="shared" si="2"/>
        <v>1.8977377784418914</v>
      </c>
      <c r="H11" t="s">
        <v>9</v>
      </c>
      <c r="I11" s="8">
        <f>I6*10/SUM(E2:E928)</f>
        <v>0.62407720462085936</v>
      </c>
      <c r="J11" t="s">
        <v>18</v>
      </c>
      <c r="L11" s="10">
        <v>159.03399999999999</v>
      </c>
      <c r="M11" s="10">
        <v>55</v>
      </c>
      <c r="N11" s="12">
        <f t="shared" si="5"/>
        <v>1.1229330374329278</v>
      </c>
      <c r="O11" s="10">
        <f t="shared" si="1"/>
        <v>53.877066962567071</v>
      </c>
      <c r="P11" s="10">
        <f t="shared" si="3"/>
        <v>52.099123752801525</v>
      </c>
      <c r="Q11" s="10"/>
      <c r="R11" s="10"/>
      <c r="S11" s="10" t="s">
        <v>9</v>
      </c>
      <c r="T11" s="10">
        <f>T6*10/SUM(P3:P918)</f>
        <v>0.37998527988134295</v>
      </c>
      <c r="U11" s="3" t="s">
        <v>18</v>
      </c>
    </row>
    <row r="12" spans="1:21" x14ac:dyDescent="0.2">
      <c r="A12">
        <v>166.648</v>
      </c>
      <c r="B12">
        <v>93.3</v>
      </c>
      <c r="C12">
        <f t="shared" si="4"/>
        <v>90.712651857451803</v>
      </c>
      <c r="D12">
        <f t="shared" si="0"/>
        <v>2.5873481425481941</v>
      </c>
      <c r="E12">
        <f t="shared" si="2"/>
        <v>2.2444618224652304</v>
      </c>
      <c r="L12" s="10">
        <v>159.99199999999999</v>
      </c>
      <c r="M12" s="10">
        <v>55.2</v>
      </c>
      <c r="N12" s="12">
        <f t="shared" si="5"/>
        <v>1.1229330374329278</v>
      </c>
      <c r="O12" s="10">
        <f t="shared" si="1"/>
        <v>54.077066962567073</v>
      </c>
      <c r="P12" s="10">
        <f t="shared" si="3"/>
        <v>51.710030150139168</v>
      </c>
      <c r="Q12" s="10"/>
      <c r="R12" s="10"/>
      <c r="S12" s="10"/>
      <c r="T12" s="10"/>
      <c r="U12" s="3"/>
    </row>
    <row r="13" spans="1:21" x14ac:dyDescent="0.2">
      <c r="A13">
        <v>167.62299999999999</v>
      </c>
      <c r="B13">
        <v>93.7</v>
      </c>
      <c r="C13">
        <f t="shared" si="4"/>
        <v>90.713937481320016</v>
      </c>
      <c r="D13">
        <f t="shared" si="0"/>
        <v>2.9860625186799865</v>
      </c>
      <c r="E13">
        <f t="shared" si="2"/>
        <v>2.7170376973487222</v>
      </c>
      <c r="L13" s="10">
        <v>160.94900000000001</v>
      </c>
      <c r="M13" s="10">
        <v>55.4</v>
      </c>
      <c r="N13" s="12">
        <f t="shared" si="5"/>
        <v>1.1229330374329278</v>
      </c>
      <c r="O13" s="10">
        <f t="shared" si="1"/>
        <v>54.277066962567069</v>
      </c>
      <c r="P13" s="10">
        <f t="shared" si="3"/>
        <v>51.847453083177882</v>
      </c>
      <c r="Q13" s="10"/>
      <c r="R13" s="10"/>
      <c r="S13" s="10"/>
      <c r="T13" s="10">
        <f>(I11-T11)/I11*100</f>
        <v>39.112456428817588</v>
      </c>
      <c r="U13" s="3"/>
    </row>
    <row r="14" spans="1:21" x14ac:dyDescent="0.2">
      <c r="A14">
        <v>168.56700000000001</v>
      </c>
      <c r="B14">
        <v>96.1</v>
      </c>
      <c r="C14">
        <f t="shared" si="4"/>
        <v>90.715182228942155</v>
      </c>
      <c r="D14">
        <f t="shared" si="0"/>
        <v>5.3848177710578398</v>
      </c>
      <c r="E14">
        <f t="shared" si="2"/>
        <v>3.9510554967563243</v>
      </c>
      <c r="L14" s="10">
        <v>161.90799999999999</v>
      </c>
      <c r="M14" s="10">
        <v>57</v>
      </c>
      <c r="N14" s="12">
        <f t="shared" si="5"/>
        <v>1.1229330374329278</v>
      </c>
      <c r="O14" s="10">
        <f t="shared" si="1"/>
        <v>55.877066962567071</v>
      </c>
      <c r="P14" s="10">
        <f t="shared" si="3"/>
        <v>52.818907217100431</v>
      </c>
      <c r="Q14" s="10"/>
      <c r="R14" s="10"/>
      <c r="S14" s="10"/>
      <c r="T14" s="10"/>
      <c r="U14" s="3"/>
    </row>
    <row r="15" spans="1:21" x14ac:dyDescent="0.2">
      <c r="A15">
        <v>169.53</v>
      </c>
      <c r="B15">
        <v>96.1</v>
      </c>
      <c r="C15">
        <f t="shared" si="4"/>
        <v>90.716452029747373</v>
      </c>
      <c r="D15">
        <f t="shared" si="0"/>
        <v>5.3835479702526214</v>
      </c>
      <c r="E15">
        <f t="shared" si="2"/>
        <v>5.1849681044409541</v>
      </c>
      <c r="L15" s="10">
        <v>162.86600000000001</v>
      </c>
      <c r="M15" s="10">
        <v>57.2</v>
      </c>
      <c r="N15" s="12">
        <f t="shared" si="5"/>
        <v>1.1229330374329278</v>
      </c>
      <c r="O15" s="10">
        <f t="shared" si="1"/>
        <v>56.077066962567073</v>
      </c>
      <c r="P15" s="10">
        <f t="shared" si="3"/>
        <v>53.626030150140757</v>
      </c>
      <c r="Q15" s="10"/>
      <c r="R15" s="10"/>
      <c r="S15" s="10"/>
      <c r="T15" s="10"/>
      <c r="U15" s="3"/>
    </row>
    <row r="16" spans="1:21" x14ac:dyDescent="0.2">
      <c r="A16">
        <v>170.48599999999999</v>
      </c>
      <c r="B16">
        <v>96.2</v>
      </c>
      <c r="C16">
        <f t="shared" si="4"/>
        <v>90.717712600432506</v>
      </c>
      <c r="D16">
        <f t="shared" si="0"/>
        <v>5.4822873995674968</v>
      </c>
      <c r="E16">
        <f t="shared" si="2"/>
        <v>5.1938693067739559</v>
      </c>
      <c r="L16" s="10">
        <v>163.82900000000001</v>
      </c>
      <c r="M16" s="10">
        <v>58.4</v>
      </c>
      <c r="N16" s="12">
        <f t="shared" si="5"/>
        <v>1.1229330374329278</v>
      </c>
      <c r="O16" s="10">
        <f t="shared" si="1"/>
        <v>57.277066962567069</v>
      </c>
      <c r="P16" s="10">
        <f t="shared" si="3"/>
        <v>54.580015484951737</v>
      </c>
      <c r="Q16" s="10"/>
      <c r="R16" s="10"/>
      <c r="S16" s="10"/>
      <c r="T16" s="10"/>
      <c r="U16" s="3"/>
    </row>
    <row r="17" spans="1:21" x14ac:dyDescent="0.2">
      <c r="A17">
        <v>171.452</v>
      </c>
      <c r="B17">
        <v>96.7</v>
      </c>
      <c r="C17">
        <f t="shared" si="4"/>
        <v>90.718986357003473</v>
      </c>
      <c r="D17">
        <f t="shared" si="0"/>
        <v>5.9810136429965297</v>
      </c>
      <c r="E17">
        <f t="shared" si="2"/>
        <v>5.5367744035584714</v>
      </c>
      <c r="L17" s="10">
        <v>164.79</v>
      </c>
      <c r="M17" s="10">
        <v>58.6</v>
      </c>
      <c r="N17" s="12">
        <f t="shared" si="5"/>
        <v>1.1229330374329278</v>
      </c>
      <c r="O17" s="10">
        <f t="shared" si="1"/>
        <v>57.477066962567072</v>
      </c>
      <c r="P17" s="10">
        <f t="shared" si="3"/>
        <v>55.139361351026054</v>
      </c>
      <c r="Q17" s="10"/>
      <c r="R17" s="10"/>
      <c r="S17" s="10"/>
      <c r="T17" s="10"/>
      <c r="U17" s="3"/>
    </row>
    <row r="18" spans="1:21" x14ac:dyDescent="0.2">
      <c r="A18">
        <v>172.41</v>
      </c>
      <c r="B18">
        <v>97</v>
      </c>
      <c r="C18">
        <f t="shared" si="4"/>
        <v>90.720249564865782</v>
      </c>
      <c r="D18">
        <f t="shared" si="0"/>
        <v>6.2797504351342184</v>
      </c>
      <c r="E18">
        <f t="shared" si="2"/>
        <v>5.8729059934246184</v>
      </c>
      <c r="L18" s="10">
        <v>165.75399999999999</v>
      </c>
      <c r="M18" s="10">
        <v>58.8</v>
      </c>
      <c r="N18" s="12">
        <f t="shared" si="5"/>
        <v>1.1229330374329278</v>
      </c>
      <c r="O18" s="10">
        <f t="shared" si="1"/>
        <v>57.677066962567068</v>
      </c>
      <c r="P18" s="10">
        <f t="shared" si="3"/>
        <v>55.504292551914581</v>
      </c>
      <c r="Q18" s="10"/>
      <c r="R18" s="10"/>
      <c r="S18" s="10"/>
      <c r="T18" s="10"/>
      <c r="U18" s="3"/>
    </row>
    <row r="19" spans="1:21" x14ac:dyDescent="0.2">
      <c r="A19">
        <v>173.36699999999999</v>
      </c>
      <c r="B19">
        <v>99.1</v>
      </c>
      <c r="C19">
        <f t="shared" si="4"/>
        <v>90.721511454139502</v>
      </c>
      <c r="D19">
        <f t="shared" si="0"/>
        <v>8.3784885458604919</v>
      </c>
      <c r="E19">
        <f t="shared" si="2"/>
        <v>7.0139673524059223</v>
      </c>
      <c r="L19" s="10">
        <v>166.715</v>
      </c>
      <c r="M19" s="10">
        <v>60.3</v>
      </c>
      <c r="N19" s="12">
        <f t="shared" si="5"/>
        <v>1.1229330374329278</v>
      </c>
      <c r="O19" s="10">
        <f t="shared" si="1"/>
        <v>59.177066962567068</v>
      </c>
      <c r="P19" s="10">
        <f t="shared" si="3"/>
        <v>56.148411351027697</v>
      </c>
      <c r="Q19" s="10"/>
      <c r="R19" s="10"/>
      <c r="S19" s="10"/>
      <c r="T19" s="10"/>
      <c r="U19" s="3"/>
    </row>
    <row r="20" spans="1:21" x14ac:dyDescent="0.2">
      <c r="A20">
        <v>174.334</v>
      </c>
      <c r="B20">
        <v>99.2</v>
      </c>
      <c r="C20">
        <f t="shared" si="4"/>
        <v>90.722786529299057</v>
      </c>
      <c r="D20">
        <f t="shared" si="0"/>
        <v>8.4772134707009457</v>
      </c>
      <c r="E20">
        <f t="shared" si="2"/>
        <v>8.1497319250075648</v>
      </c>
      <c r="L20" s="10">
        <v>167.66900000000001</v>
      </c>
      <c r="M20" s="10">
        <v>60.5</v>
      </c>
      <c r="N20" s="12">
        <f t="shared" si="5"/>
        <v>1.1229330374329278</v>
      </c>
      <c r="O20" s="10">
        <f t="shared" si="1"/>
        <v>59.377066962567071</v>
      </c>
      <c r="P20" s="10">
        <f t="shared" si="3"/>
        <v>56.550321882289445</v>
      </c>
      <c r="Q20" s="10"/>
      <c r="R20" s="10"/>
      <c r="S20" s="10"/>
      <c r="T20" s="10"/>
      <c r="U20" s="3"/>
    </row>
    <row r="21" spans="1:21" x14ac:dyDescent="0.2">
      <c r="A21">
        <v>175.292</v>
      </c>
      <c r="B21">
        <v>99.5</v>
      </c>
      <c r="C21">
        <f t="shared" si="4"/>
        <v>90.724049737161366</v>
      </c>
      <c r="D21">
        <f t="shared" si="0"/>
        <v>8.7759502628386343</v>
      </c>
      <c r="E21">
        <f t="shared" si="2"/>
        <v>8.2642654283654444</v>
      </c>
      <c r="L21" s="10">
        <v>168.62899999999999</v>
      </c>
      <c r="M21" s="10">
        <v>62.1</v>
      </c>
      <c r="N21" s="12">
        <f t="shared" si="5"/>
        <v>1.1229330374329278</v>
      </c>
      <c r="O21" s="10">
        <f t="shared" si="1"/>
        <v>60.977066962567072</v>
      </c>
      <c r="P21" s="10">
        <f t="shared" si="3"/>
        <v>57.769984284063156</v>
      </c>
      <c r="Q21" s="10"/>
      <c r="R21" s="10"/>
      <c r="S21" s="10"/>
      <c r="T21" s="10"/>
      <c r="U21" s="3"/>
    </row>
    <row r="22" spans="1:21" x14ac:dyDescent="0.2">
      <c r="A22">
        <v>176.249</v>
      </c>
      <c r="B22">
        <v>99.8</v>
      </c>
      <c r="C22">
        <f t="shared" si="4"/>
        <v>90.725311626435087</v>
      </c>
      <c r="D22">
        <f t="shared" si="0"/>
        <v>9.0746883735649106</v>
      </c>
      <c r="E22">
        <f t="shared" si="2"/>
        <v>8.5415305875190395</v>
      </c>
      <c r="L22" s="10">
        <v>169.59100000000001</v>
      </c>
      <c r="M22" s="10">
        <v>62.2</v>
      </c>
      <c r="N22" s="12">
        <f t="shared" si="5"/>
        <v>1.1229330374329278</v>
      </c>
      <c r="O22" s="10">
        <f t="shared" si="1"/>
        <v>61.077066962567073</v>
      </c>
      <c r="P22" s="10">
        <f t="shared" si="3"/>
        <v>58.708038417990593</v>
      </c>
      <c r="Q22" s="10"/>
      <c r="R22" s="10"/>
      <c r="S22" s="10"/>
      <c r="T22" s="10"/>
      <c r="U22" s="3"/>
    </row>
    <row r="23" spans="1:21" x14ac:dyDescent="0.2">
      <c r="A23">
        <v>177.20599999999999</v>
      </c>
      <c r="B23">
        <v>100</v>
      </c>
      <c r="C23">
        <f t="shared" si="4"/>
        <v>90.726573515708807</v>
      </c>
      <c r="D23">
        <f t="shared" si="0"/>
        <v>9.2734264842911927</v>
      </c>
      <c r="E23">
        <f t="shared" si="2"/>
        <v>8.7795729594840868</v>
      </c>
      <c r="L23" s="10">
        <v>170.55199999999999</v>
      </c>
      <c r="M23" s="10">
        <v>62.4</v>
      </c>
      <c r="N23" s="12">
        <f t="shared" si="5"/>
        <v>1.1229330374329278</v>
      </c>
      <c r="O23" s="10">
        <f t="shared" si="1"/>
        <v>61.277066962567069</v>
      </c>
      <c r="P23" s="10">
        <f t="shared" si="3"/>
        <v>58.791161351025991</v>
      </c>
      <c r="Q23" s="10"/>
      <c r="R23" s="10"/>
      <c r="S23" s="10"/>
      <c r="T23" s="10"/>
      <c r="U23" s="3"/>
    </row>
    <row r="24" spans="1:21" x14ac:dyDescent="0.2">
      <c r="A24">
        <v>178.167</v>
      </c>
      <c r="B24">
        <v>102.5</v>
      </c>
      <c r="C24">
        <f t="shared" si="4"/>
        <v>90.727840679336865</v>
      </c>
      <c r="D24">
        <f t="shared" si="0"/>
        <v>11.772159320663135</v>
      </c>
      <c r="E24">
        <f t="shared" si="2"/>
        <v>10.112403979280689</v>
      </c>
      <c r="L24" s="10">
        <v>171.50899999999999</v>
      </c>
      <c r="M24" s="10">
        <v>63.9</v>
      </c>
      <c r="N24" s="12">
        <f t="shared" si="5"/>
        <v>1.1229330374329278</v>
      </c>
      <c r="O24" s="10">
        <f t="shared" si="1"/>
        <v>62.777066962567069</v>
      </c>
      <c r="P24" s="10">
        <f t="shared" si="3"/>
        <v>59.359903083176292</v>
      </c>
      <c r="Q24" s="10"/>
      <c r="R24" s="10"/>
      <c r="S24" s="10"/>
      <c r="T24" s="10"/>
      <c r="U24" s="3"/>
    </row>
    <row r="25" spans="1:21" x14ac:dyDescent="0.2">
      <c r="A25">
        <v>179.12899999999999</v>
      </c>
      <c r="B25">
        <v>102.4</v>
      </c>
      <c r="C25">
        <f t="shared" si="4"/>
        <v>90.729109161553495</v>
      </c>
      <c r="D25">
        <f t="shared" si="0"/>
        <v>11.67089083844651</v>
      </c>
      <c r="E25">
        <f t="shared" si="2"/>
        <v>11.276107126531612</v>
      </c>
      <c r="L25" s="10">
        <v>172.46600000000001</v>
      </c>
      <c r="M25" s="10">
        <v>64.099999999999994</v>
      </c>
      <c r="N25" s="12">
        <f t="shared" si="5"/>
        <v>1.1229330374329278</v>
      </c>
      <c r="O25" s="10">
        <f t="shared" si="1"/>
        <v>62.977066962567065</v>
      </c>
      <c r="P25" s="10">
        <f>(O25+O24)*(L25-L24)/2</f>
        <v>60.173353083178071</v>
      </c>
      <c r="Q25" s="10"/>
      <c r="R25" s="10"/>
      <c r="S25" s="10"/>
      <c r="T25" s="10"/>
      <c r="U25" s="3"/>
    </row>
    <row r="26" spans="1:21" x14ac:dyDescent="0.2">
      <c r="A26">
        <v>180.09</v>
      </c>
      <c r="B26">
        <v>102.4</v>
      </c>
      <c r="C26">
        <f t="shared" si="4"/>
        <v>90.730376325181552</v>
      </c>
      <c r="D26">
        <f t="shared" si="0"/>
        <v>11.669623674818453</v>
      </c>
      <c r="E26">
        <f t="shared" si="2"/>
        <v>11.215117223623963</v>
      </c>
      <c r="L26" s="10">
        <v>173.43299999999999</v>
      </c>
      <c r="M26" s="10">
        <v>64.2</v>
      </c>
      <c r="N26" s="12">
        <f t="shared" si="5"/>
        <v>1.1229330374329278</v>
      </c>
      <c r="O26" s="10">
        <f t="shared" si="1"/>
        <v>63.077066962567073</v>
      </c>
      <c r="P26" s="10">
        <f t="shared" si="3"/>
        <v>60.947173752801383</v>
      </c>
      <c r="Q26" s="10"/>
      <c r="R26" s="10"/>
      <c r="S26" s="10"/>
      <c r="T26" s="10"/>
      <c r="U26" s="3"/>
    </row>
    <row r="27" spans="1:21" x14ac:dyDescent="0.2">
      <c r="A27">
        <v>181.054</v>
      </c>
      <c r="B27">
        <v>102.8</v>
      </c>
      <c r="C27">
        <f t="shared" si="4"/>
        <v>90.731647444575358</v>
      </c>
      <c r="D27">
        <f t="shared" si="0"/>
        <v>12.068352555424639</v>
      </c>
      <c r="E27">
        <f t="shared" si="2"/>
        <v>11.441704542977154</v>
      </c>
      <c r="L27" s="10">
        <v>174.39099999999999</v>
      </c>
      <c r="M27" s="10">
        <v>65.7</v>
      </c>
      <c r="N27" s="12">
        <f t="shared" si="5"/>
        <v>1.1229330374329278</v>
      </c>
      <c r="O27" s="10">
        <f t="shared" si="1"/>
        <v>64.577066962567073</v>
      </c>
      <c r="P27" s="10">
        <f t="shared" si="3"/>
        <v>61.146330150139157</v>
      </c>
      <c r="Q27" s="10"/>
      <c r="R27" s="10"/>
      <c r="S27" s="10"/>
      <c r="T27" s="10"/>
      <c r="U27" s="3"/>
    </row>
    <row r="28" spans="1:21" x14ac:dyDescent="0.2">
      <c r="A28">
        <v>182.01499999999999</v>
      </c>
      <c r="B28">
        <v>103.2</v>
      </c>
      <c r="C28">
        <f t="shared" si="4"/>
        <v>90.732914608203416</v>
      </c>
      <c r="D28">
        <f t="shared" si="0"/>
        <v>12.467085391796587</v>
      </c>
      <c r="E28">
        <f t="shared" si="2"/>
        <v>11.789277933639607</v>
      </c>
      <c r="L28" s="10">
        <v>175.34800000000001</v>
      </c>
      <c r="M28" s="10">
        <v>65.7</v>
      </c>
      <c r="N28" s="12">
        <f t="shared" si="5"/>
        <v>1.1229330374329278</v>
      </c>
      <c r="O28" s="10">
        <f t="shared" si="1"/>
        <v>64.577066962567073</v>
      </c>
      <c r="P28" s="10">
        <f t="shared" si="3"/>
        <v>61.800253083178113</v>
      </c>
      <c r="Q28" s="10"/>
      <c r="R28" s="10"/>
      <c r="S28" s="10"/>
      <c r="T28" s="10"/>
      <c r="U28" s="3"/>
    </row>
    <row r="29" spans="1:21" x14ac:dyDescent="0.2">
      <c r="A29">
        <v>182.96899999999999</v>
      </c>
      <c r="B29">
        <v>105.2</v>
      </c>
      <c r="C29">
        <f t="shared" si="4"/>
        <v>90.734172541711388</v>
      </c>
      <c r="D29">
        <f t="shared" si="0"/>
        <v>14.465827458288615</v>
      </c>
      <c r="E29">
        <f t="shared" si="2"/>
        <v>12.846999429490745</v>
      </c>
      <c r="L29" s="10">
        <v>176.315</v>
      </c>
      <c r="M29" s="10">
        <v>65.900000000000006</v>
      </c>
      <c r="N29" s="12">
        <f t="shared" si="5"/>
        <v>1.1229330374329278</v>
      </c>
      <c r="O29" s="10">
        <f t="shared" si="1"/>
        <v>64.777066962567076</v>
      </c>
      <c r="P29" s="10">
        <f t="shared" si="3"/>
        <v>62.542723752801358</v>
      </c>
      <c r="Q29" s="10"/>
      <c r="R29" s="10"/>
      <c r="S29" s="10"/>
      <c r="T29" s="10"/>
      <c r="U29" s="3"/>
    </row>
    <row r="30" spans="1:21" x14ac:dyDescent="0.2">
      <c r="A30">
        <v>183.929</v>
      </c>
      <c r="B30">
        <v>105.2</v>
      </c>
      <c r="C30">
        <f t="shared" si="4"/>
        <v>90.735438386750857</v>
      </c>
      <c r="D30">
        <f t="shared" si="0"/>
        <v>14.464561613249145</v>
      </c>
      <c r="E30">
        <f t="shared" si="2"/>
        <v>13.886586754338239</v>
      </c>
      <c r="L30" s="10">
        <v>177.273</v>
      </c>
      <c r="M30" s="10">
        <v>67.3</v>
      </c>
      <c r="N30" s="12">
        <f t="shared" si="5"/>
        <v>1.1229330374329278</v>
      </c>
      <c r="O30" s="10">
        <f t="shared" si="1"/>
        <v>66.177066962567068</v>
      </c>
      <c r="P30" s="10">
        <f t="shared" si="3"/>
        <v>62.727030150139157</v>
      </c>
      <c r="Q30" s="10"/>
      <c r="R30" s="10"/>
      <c r="S30" s="10"/>
      <c r="T30" s="10"/>
      <c r="U30" s="3"/>
    </row>
    <row r="31" spans="1:21" x14ac:dyDescent="0.2">
      <c r="A31">
        <v>184.893</v>
      </c>
      <c r="B31">
        <v>105.2</v>
      </c>
      <c r="C31">
        <f t="shared" si="4"/>
        <v>90.736709506144663</v>
      </c>
      <c r="D31">
        <f t="shared" si="0"/>
        <v>14.463290493855339</v>
      </c>
      <c r="E31">
        <f t="shared" si="2"/>
        <v>13.943224715624343</v>
      </c>
      <c r="L31" s="10">
        <v>178.23400000000001</v>
      </c>
      <c r="M31" s="10">
        <v>67.3</v>
      </c>
      <c r="N31" s="12">
        <f t="shared" si="5"/>
        <v>1.1229330374329278</v>
      </c>
      <c r="O31" s="10">
        <f t="shared" si="1"/>
        <v>66.177066962567068</v>
      </c>
      <c r="P31" s="10">
        <f t="shared" si="3"/>
        <v>63.596161351027796</v>
      </c>
      <c r="Q31" s="10"/>
      <c r="R31" s="10"/>
      <c r="S31" s="10"/>
      <c r="T31" s="10"/>
      <c r="U31" s="3"/>
    </row>
    <row r="32" spans="1:21" x14ac:dyDescent="0.2">
      <c r="A32">
        <v>185.85400000000001</v>
      </c>
      <c r="B32">
        <v>105.5</v>
      </c>
      <c r="C32">
        <f t="shared" si="4"/>
        <v>90.737976669772721</v>
      </c>
      <c r="D32">
        <f t="shared" si="0"/>
        <v>14.762023330227279</v>
      </c>
      <c r="E32">
        <f t="shared" si="2"/>
        <v>14.042763292471884</v>
      </c>
      <c r="L32" s="10">
        <v>179.18600000000001</v>
      </c>
      <c r="M32" s="10">
        <v>67.5</v>
      </c>
      <c r="N32" s="12">
        <f t="shared" si="5"/>
        <v>1.1229330374329278</v>
      </c>
      <c r="O32" s="10">
        <f t="shared" si="1"/>
        <v>66.377066962567071</v>
      </c>
      <c r="P32" s="10">
        <f t="shared" si="3"/>
        <v>63.09576774836372</v>
      </c>
      <c r="Q32" s="10"/>
      <c r="R32" s="10"/>
      <c r="S32" s="10"/>
      <c r="T32" s="10"/>
      <c r="U32" s="3"/>
    </row>
    <row r="33" spans="1:21" x14ac:dyDescent="0.2">
      <c r="A33">
        <v>186.81200000000001</v>
      </c>
      <c r="B33">
        <v>105.7</v>
      </c>
      <c r="C33">
        <f t="shared" si="4"/>
        <v>90.739239877635029</v>
      </c>
      <c r="D33">
        <f t="shared" si="0"/>
        <v>14.960760122364974</v>
      </c>
      <c r="E33">
        <f t="shared" si="2"/>
        <v>14.237213273791665</v>
      </c>
      <c r="L33" s="10">
        <v>180.14599999999999</v>
      </c>
      <c r="M33" s="10">
        <v>67.599999999999994</v>
      </c>
      <c r="N33" s="12">
        <f t="shared" si="5"/>
        <v>1.1229330374329278</v>
      </c>
      <c r="O33" s="10">
        <f t="shared" si="1"/>
        <v>66.477066962567065</v>
      </c>
      <c r="P33" s="10">
        <f t="shared" si="3"/>
        <v>63.769984284063028</v>
      </c>
      <c r="Q33" s="10"/>
      <c r="R33" s="10"/>
      <c r="S33" s="10"/>
      <c r="T33" s="10"/>
      <c r="U33" s="3"/>
    </row>
    <row r="34" spans="1:21" x14ac:dyDescent="0.2">
      <c r="A34">
        <v>187.767</v>
      </c>
      <c r="B34">
        <v>106</v>
      </c>
      <c r="C34">
        <f t="shared" si="4"/>
        <v>90.740499129731589</v>
      </c>
      <c r="D34">
        <f t="shared" si="0"/>
        <v>15.259500870268411</v>
      </c>
      <c r="E34">
        <f t="shared" si="2"/>
        <v>14.4301746239822</v>
      </c>
      <c r="L34" s="10">
        <v>181.11</v>
      </c>
      <c r="M34" s="10">
        <v>67.7</v>
      </c>
      <c r="N34" s="12">
        <f t="shared" si="5"/>
        <v>1.1229330374329278</v>
      </c>
      <c r="O34" s="10">
        <f t="shared" si="1"/>
        <v>66.577066962567073</v>
      </c>
      <c r="P34" s="10">
        <f t="shared" si="3"/>
        <v>64.132092551916443</v>
      </c>
      <c r="Q34" s="10"/>
      <c r="R34" s="10"/>
      <c r="S34" s="10"/>
      <c r="T34" s="10"/>
      <c r="U34" s="3"/>
    </row>
    <row r="35" spans="1:21" x14ac:dyDescent="0.2">
      <c r="A35">
        <v>188.73400000000001</v>
      </c>
      <c r="B35">
        <v>106.2</v>
      </c>
      <c r="C35">
        <f t="shared" si="4"/>
        <v>90.741774204891144</v>
      </c>
      <c r="D35">
        <f t="shared" si="0"/>
        <v>15.458225795108859</v>
      </c>
      <c r="E35">
        <f t="shared" si="2"/>
        <v>14.852020842710109</v>
      </c>
      <c r="L35" s="10">
        <v>182.071</v>
      </c>
      <c r="M35" s="10">
        <v>67.7</v>
      </c>
      <c r="N35" s="12">
        <f t="shared" si="5"/>
        <v>1.1229330374329278</v>
      </c>
      <c r="O35" s="10">
        <f t="shared" si="1"/>
        <v>66.577066962567073</v>
      </c>
      <c r="P35" s="10">
        <f t="shared" si="3"/>
        <v>63.980561351025912</v>
      </c>
      <c r="Q35" s="10"/>
      <c r="R35" s="10"/>
      <c r="S35" s="10"/>
      <c r="T35" s="10"/>
      <c r="U35" s="3"/>
    </row>
    <row r="36" spans="1:21" x14ac:dyDescent="0.2">
      <c r="A36">
        <v>189.691</v>
      </c>
      <c r="B36">
        <v>106.3</v>
      </c>
      <c r="C36">
        <f t="shared" si="4"/>
        <v>90.743036094164864</v>
      </c>
      <c r="D36">
        <f t="shared" si="0"/>
        <v>15.556963905835133</v>
      </c>
      <c r="E36">
        <f>(D36+D35)*(A36-A35)/2</f>
        <v>14.840768271901602</v>
      </c>
      <c r="L36" s="10">
        <v>183.035</v>
      </c>
      <c r="M36" s="10">
        <v>67.8</v>
      </c>
      <c r="N36" s="12">
        <f t="shared" si="5"/>
        <v>1.1229330374329278</v>
      </c>
      <c r="O36" s="10">
        <f t="shared" si="1"/>
        <v>66.677066962567068</v>
      </c>
      <c r="P36" s="10">
        <f t="shared" si="3"/>
        <v>64.22849255191457</v>
      </c>
      <c r="Q36" s="10"/>
      <c r="R36" s="10"/>
      <c r="S36" s="10"/>
      <c r="T36" s="10"/>
      <c r="U36" s="3"/>
    </row>
    <row r="37" spans="1:21" x14ac:dyDescent="0.2">
      <c r="A37">
        <v>190.648</v>
      </c>
      <c r="B37">
        <v>106.8</v>
      </c>
      <c r="C37">
        <f t="shared" si="4"/>
        <v>90.744297983438585</v>
      </c>
      <c r="D37">
        <f t="shared" si="0"/>
        <v>16.055702016561412</v>
      </c>
      <c r="E37">
        <f t="shared" si="2"/>
        <v>15.126660643866646</v>
      </c>
      <c r="L37" s="10">
        <v>183.98599999999999</v>
      </c>
      <c r="M37" s="10">
        <v>67.8</v>
      </c>
      <c r="N37" s="12">
        <f t="shared" si="5"/>
        <v>1.1229330374329278</v>
      </c>
      <c r="O37" s="10">
        <f t="shared" si="1"/>
        <v>66.677066962567068</v>
      </c>
      <c r="P37" s="10">
        <f t="shared" si="3"/>
        <v>63.409890681400839</v>
      </c>
      <c r="Q37" s="10"/>
      <c r="R37" s="10"/>
      <c r="S37" s="10"/>
      <c r="T37" s="10"/>
      <c r="U37" s="3"/>
    </row>
    <row r="38" spans="1:21" x14ac:dyDescent="0.2">
      <c r="A38">
        <v>191.608</v>
      </c>
      <c r="B38">
        <v>107.1</v>
      </c>
      <c r="C38">
        <f t="shared" si="4"/>
        <v>90.745563828478055</v>
      </c>
      <c r="D38">
        <f t="shared" si="0"/>
        <v>16.35443617152194</v>
      </c>
      <c r="E38">
        <f t="shared" si="2"/>
        <v>15.556866330280137</v>
      </c>
      <c r="L38" s="10">
        <v>184.94900000000001</v>
      </c>
      <c r="M38" s="10">
        <v>67.900000000000006</v>
      </c>
      <c r="N38" s="12">
        <f t="shared" si="5"/>
        <v>1.1229330374329278</v>
      </c>
      <c r="O38" s="10">
        <f t="shared" si="1"/>
        <v>66.777066962567076</v>
      </c>
      <c r="P38" s="10">
        <f t="shared" si="3"/>
        <v>64.258165484953579</v>
      </c>
      <c r="Q38" s="10"/>
      <c r="R38" s="10"/>
      <c r="S38" s="10"/>
      <c r="T38" s="10"/>
      <c r="U38" s="3"/>
    </row>
    <row r="39" spans="1:21" x14ac:dyDescent="0.2">
      <c r="A39">
        <v>192.57300000000001</v>
      </c>
      <c r="B39">
        <v>107.4</v>
      </c>
      <c r="C39">
        <f t="shared" si="4"/>
        <v>90.746836266460434</v>
      </c>
      <c r="D39">
        <f t="shared" si="0"/>
        <v>16.653163733539571</v>
      </c>
      <c r="E39">
        <f t="shared" si="2"/>
        <v>15.926166954192235</v>
      </c>
      <c r="L39" s="10">
        <v>185.91</v>
      </c>
      <c r="M39" s="10">
        <v>67.900000000000006</v>
      </c>
      <c r="N39" s="12">
        <f t="shared" si="5"/>
        <v>1.1229330374329278</v>
      </c>
      <c r="O39" s="10">
        <f t="shared" si="1"/>
        <v>66.777066962567076</v>
      </c>
      <c r="P39" s="10">
        <f t="shared" si="3"/>
        <v>64.172761351025912</v>
      </c>
      <c r="Q39" s="10"/>
      <c r="R39" s="10"/>
      <c r="S39" s="10"/>
      <c r="T39" s="10"/>
      <c r="U39" s="3"/>
    </row>
    <row r="40" spans="1:21" x14ac:dyDescent="0.2">
      <c r="A40">
        <v>193.53</v>
      </c>
      <c r="B40">
        <v>107.6</v>
      </c>
      <c r="C40">
        <f t="shared" si="4"/>
        <v>90.748098155734155</v>
      </c>
      <c r="D40">
        <f t="shared" si="0"/>
        <v>16.851901844265839</v>
      </c>
      <c r="E40">
        <f t="shared" si="2"/>
        <v>16.032173878979783</v>
      </c>
      <c r="L40" s="10">
        <v>186.86799999999999</v>
      </c>
      <c r="M40" s="10">
        <v>67.900000000000006</v>
      </c>
      <c r="N40" s="12">
        <f t="shared" si="5"/>
        <v>1.1229330374329278</v>
      </c>
      <c r="O40" s="10">
        <f t="shared" si="1"/>
        <v>66.777066962567076</v>
      </c>
      <c r="P40" s="10">
        <f t="shared" si="3"/>
        <v>63.972430150139154</v>
      </c>
      <c r="Q40" s="10"/>
      <c r="R40" s="10"/>
      <c r="S40" s="10"/>
      <c r="T40" s="10"/>
      <c r="U40" s="3"/>
    </row>
    <row r="41" spans="1:21" x14ac:dyDescent="0.2">
      <c r="A41">
        <v>194.489</v>
      </c>
      <c r="B41">
        <v>107.7</v>
      </c>
      <c r="C41">
        <f t="shared" si="4"/>
        <v>90.749362682185037</v>
      </c>
      <c r="D41">
        <f t="shared" si="0"/>
        <v>16.950637317814966</v>
      </c>
      <c r="E41">
        <f t="shared" si="2"/>
        <v>16.208317528217801</v>
      </c>
      <c r="L41" s="10">
        <v>187.833</v>
      </c>
      <c r="M41" s="10">
        <v>68</v>
      </c>
      <c r="N41" s="12">
        <f t="shared" si="5"/>
        <v>1.1229330374329278</v>
      </c>
      <c r="O41" s="10">
        <f t="shared" si="1"/>
        <v>66.877066962567071</v>
      </c>
      <c r="P41" s="10">
        <f t="shared" si="3"/>
        <v>64.488119618877448</v>
      </c>
      <c r="Q41" s="10"/>
      <c r="R41" s="10"/>
      <c r="S41" s="10"/>
      <c r="T41" s="10"/>
      <c r="U41" s="3"/>
    </row>
    <row r="42" spans="1:21" x14ac:dyDescent="0.2">
      <c r="A42">
        <v>195.447</v>
      </c>
      <c r="B42">
        <v>107.8</v>
      </c>
      <c r="C42">
        <f t="shared" si="4"/>
        <v>90.750625890047345</v>
      </c>
      <c r="D42">
        <f t="shared" si="0"/>
        <v>17.049374109952652</v>
      </c>
      <c r="E42">
        <f t="shared" si="2"/>
        <v>16.286005473900662</v>
      </c>
      <c r="L42" s="10">
        <v>188.79</v>
      </c>
      <c r="M42" s="10">
        <v>68</v>
      </c>
      <c r="N42" s="12">
        <f t="shared" si="5"/>
        <v>1.1229330374329278</v>
      </c>
      <c r="O42" s="10">
        <f t="shared" si="1"/>
        <v>66.877066962567071</v>
      </c>
      <c r="P42" s="10">
        <f t="shared" si="3"/>
        <v>64.001353083176255</v>
      </c>
      <c r="Q42" s="10"/>
      <c r="R42" s="10"/>
      <c r="S42" s="10"/>
      <c r="T42" s="10"/>
      <c r="U42" s="3"/>
    </row>
    <row r="43" spans="1:21" x14ac:dyDescent="0.2">
      <c r="A43">
        <v>196.41</v>
      </c>
      <c r="B43">
        <v>107.9</v>
      </c>
      <c r="C43">
        <f t="shared" si="4"/>
        <v>90.751895690852564</v>
      </c>
      <c r="D43">
        <f t="shared" si="0"/>
        <v>17.148104309147442</v>
      </c>
      <c r="E43">
        <f t="shared" si="2"/>
        <v>16.466085858796589</v>
      </c>
      <c r="L43" s="10">
        <v>189.74700000000001</v>
      </c>
      <c r="M43" s="10">
        <v>68</v>
      </c>
      <c r="N43" s="12">
        <f t="shared" si="5"/>
        <v>1.1229330374329278</v>
      </c>
      <c r="O43" s="10">
        <f t="shared" si="1"/>
        <v>66.877066962567071</v>
      </c>
      <c r="P43" s="10">
        <f t="shared" si="3"/>
        <v>64.001353083178159</v>
      </c>
      <c r="Q43" s="10"/>
      <c r="R43" s="10"/>
      <c r="S43" s="10"/>
      <c r="T43" s="10"/>
      <c r="U43" s="3"/>
    </row>
    <row r="44" spans="1:21" x14ac:dyDescent="0.2">
      <c r="A44">
        <v>197.37100000000001</v>
      </c>
      <c r="B44">
        <v>108</v>
      </c>
      <c r="C44">
        <f t="shared" si="4"/>
        <v>90.753162854480621</v>
      </c>
      <c r="D44">
        <f t="shared" si="0"/>
        <v>17.246837145519379</v>
      </c>
      <c r="E44">
        <f t="shared" si="2"/>
        <v>16.526769368967628</v>
      </c>
      <c r="L44" s="10">
        <v>190.714</v>
      </c>
      <c r="M44" s="10">
        <v>68</v>
      </c>
      <c r="N44" s="12">
        <f t="shared" si="5"/>
        <v>1.1229330374329278</v>
      </c>
      <c r="O44" s="10">
        <f t="shared" si="1"/>
        <v>66.877066962567071</v>
      </c>
      <c r="P44" s="10">
        <f t="shared" si="3"/>
        <v>64.670123752801317</v>
      </c>
      <c r="Q44" s="10"/>
      <c r="R44" s="10"/>
      <c r="S44" s="10"/>
      <c r="T44" s="10"/>
      <c r="U44" s="3"/>
    </row>
    <row r="45" spans="1:21" x14ac:dyDescent="0.2">
      <c r="A45">
        <v>198.33500000000001</v>
      </c>
      <c r="B45">
        <v>108.1</v>
      </c>
      <c r="C45">
        <f t="shared" si="4"/>
        <v>90.754433973874427</v>
      </c>
      <c r="D45">
        <f t="shared" si="0"/>
        <v>17.345566026125567</v>
      </c>
      <c r="E45">
        <f t="shared" si="2"/>
        <v>16.673538328732839</v>
      </c>
      <c r="L45" s="10">
        <v>191.672</v>
      </c>
      <c r="M45" s="10">
        <v>67.8</v>
      </c>
      <c r="N45" s="12">
        <f t="shared" si="5"/>
        <v>1.1229330374329278</v>
      </c>
      <c r="O45" s="10">
        <f t="shared" si="1"/>
        <v>66.677066962567068</v>
      </c>
      <c r="P45" s="10">
        <f t="shared" si="3"/>
        <v>63.972430150139139</v>
      </c>
      <c r="Q45" s="10"/>
      <c r="R45" s="10"/>
      <c r="S45" s="10"/>
      <c r="T45" s="10"/>
      <c r="U45" s="3"/>
    </row>
    <row r="46" spans="1:21" x14ac:dyDescent="0.2">
      <c r="A46">
        <v>199.286</v>
      </c>
      <c r="B46">
        <v>108.2</v>
      </c>
      <c r="C46">
        <f t="shared" si="4"/>
        <v>90.75568795161665</v>
      </c>
      <c r="D46">
        <f t="shared" si="0"/>
        <v>17.444312048383352</v>
      </c>
      <c r="E46">
        <f t="shared" si="2"/>
        <v>16.542587024428876</v>
      </c>
      <c r="L46" s="10">
        <v>192.62899999999999</v>
      </c>
      <c r="M46" s="10">
        <v>67.7</v>
      </c>
      <c r="N46" s="12">
        <f t="shared" si="5"/>
        <v>1.1229330374329278</v>
      </c>
      <c r="O46" s="10">
        <f t="shared" si="1"/>
        <v>66.577066962567073</v>
      </c>
      <c r="P46" s="10">
        <f t="shared" si="3"/>
        <v>63.762103083176264</v>
      </c>
      <c r="Q46" s="10"/>
      <c r="R46" s="10"/>
      <c r="S46" s="10"/>
      <c r="T46" s="10"/>
      <c r="U46" s="3"/>
    </row>
    <row r="47" spans="1:21" x14ac:dyDescent="0.2">
      <c r="A47">
        <v>200.249</v>
      </c>
      <c r="B47">
        <v>108.2</v>
      </c>
      <c r="C47">
        <f t="shared" si="4"/>
        <v>90.756957752421869</v>
      </c>
      <c r="D47">
        <f t="shared" si="0"/>
        <v>17.443042247578134</v>
      </c>
      <c r="E47">
        <f t="shared" si="2"/>
        <v>16.798261093505349</v>
      </c>
      <c r="L47" s="10">
        <v>193.589</v>
      </c>
      <c r="M47" s="10">
        <v>66.5</v>
      </c>
      <c r="N47" s="12">
        <f t="shared" si="5"/>
        <v>1.1229330374329278</v>
      </c>
      <c r="O47" s="10">
        <f t="shared" si="1"/>
        <v>65.377066962567071</v>
      </c>
      <c r="P47" s="10">
        <f t="shared" si="3"/>
        <v>63.337984284064923</v>
      </c>
      <c r="Q47" s="10"/>
      <c r="R47" s="10"/>
      <c r="S47" s="10"/>
      <c r="T47" s="10"/>
      <c r="U47" s="3"/>
    </row>
    <row r="48" spans="1:21" x14ac:dyDescent="0.2">
      <c r="A48">
        <v>201.21</v>
      </c>
      <c r="B48">
        <v>108.3</v>
      </c>
      <c r="C48">
        <f t="shared" si="4"/>
        <v>90.758224916049926</v>
      </c>
      <c r="D48">
        <f t="shared" si="0"/>
        <v>17.541775083950071</v>
      </c>
      <c r="E48">
        <f t="shared" si="2"/>
        <v>16.810204727799526</v>
      </c>
      <c r="L48" s="10">
        <v>194.54599999999999</v>
      </c>
      <c r="M48" s="10">
        <v>66.5</v>
      </c>
      <c r="N48" s="12">
        <v>51.6</v>
      </c>
      <c r="O48" s="10">
        <f t="shared" si="1"/>
        <v>14.899999999999999</v>
      </c>
      <c r="P48" s="10">
        <f t="shared" si="3"/>
        <v>38.412576541588081</v>
      </c>
      <c r="Q48" s="10"/>
      <c r="R48" s="10"/>
      <c r="S48" s="10"/>
      <c r="T48" s="10"/>
      <c r="U48" s="3"/>
    </row>
    <row r="49" spans="1:21" x14ac:dyDescent="0.2">
      <c r="A49">
        <v>202.17400000000001</v>
      </c>
      <c r="B49">
        <v>108.3</v>
      </c>
      <c r="C49">
        <f t="shared" si="4"/>
        <v>90.759496035443732</v>
      </c>
      <c r="D49">
        <f t="shared" si="0"/>
        <v>17.540503964556265</v>
      </c>
      <c r="E49">
        <f t="shared" si="2"/>
        <v>16.909658501380029</v>
      </c>
      <c r="L49" s="3"/>
      <c r="M49" s="3"/>
      <c r="N49" s="16"/>
      <c r="O49" s="3"/>
      <c r="P49" s="3"/>
      <c r="Q49" s="3"/>
      <c r="R49" s="3"/>
      <c r="S49" s="3"/>
      <c r="T49" s="3"/>
      <c r="U49" s="3"/>
    </row>
    <row r="50" spans="1:21" x14ac:dyDescent="0.2">
      <c r="A50">
        <v>203.12700000000001</v>
      </c>
      <c r="B50">
        <v>108.3</v>
      </c>
      <c r="C50">
        <f t="shared" si="4"/>
        <v>90.760752650363116</v>
      </c>
      <c r="D50">
        <f t="shared" si="0"/>
        <v>17.539247349636881</v>
      </c>
      <c r="E50">
        <f t="shared" si="2"/>
        <v>16.715501501213087</v>
      </c>
      <c r="L50" s="3"/>
      <c r="M50" s="3"/>
      <c r="N50" s="16"/>
      <c r="O50" s="3"/>
      <c r="P50" s="3"/>
      <c r="Q50" s="3"/>
      <c r="R50" s="3"/>
      <c r="S50" s="3"/>
      <c r="T50" s="3"/>
      <c r="U50" s="3"/>
    </row>
    <row r="51" spans="1:21" x14ac:dyDescent="0.2">
      <c r="A51">
        <v>204.09</v>
      </c>
      <c r="B51">
        <v>108.3</v>
      </c>
      <c r="C51">
        <f t="shared" si="4"/>
        <v>90.762022451168335</v>
      </c>
      <c r="D51">
        <f t="shared" si="0"/>
        <v>17.537977548831662</v>
      </c>
      <c r="E51">
        <f t="shared" si="2"/>
        <v>16.889683788612494</v>
      </c>
      <c r="L51" s="3"/>
      <c r="M51" s="3"/>
      <c r="N51" s="16"/>
      <c r="O51" s="3"/>
      <c r="P51" s="3"/>
      <c r="Q51" s="3"/>
      <c r="R51" s="3"/>
      <c r="S51" s="3"/>
      <c r="T51" s="3"/>
      <c r="U51" s="3"/>
    </row>
    <row r="52" spans="1:21" x14ac:dyDescent="0.2">
      <c r="A52">
        <v>205.048</v>
      </c>
      <c r="B52">
        <v>108.4</v>
      </c>
      <c r="C52">
        <f t="shared" si="4"/>
        <v>90.763285659030643</v>
      </c>
      <c r="D52">
        <f t="shared" si="0"/>
        <v>17.636714340969363</v>
      </c>
      <c r="E52">
        <f t="shared" si="2"/>
        <v>16.848677415214663</v>
      </c>
      <c r="L52" s="3"/>
      <c r="M52" s="3"/>
      <c r="N52" s="16"/>
      <c r="O52" s="3"/>
      <c r="P52" s="3"/>
      <c r="Q52" s="3"/>
      <c r="R52" s="3"/>
      <c r="S52" s="3"/>
      <c r="T52" s="3"/>
      <c r="U52" s="3"/>
    </row>
    <row r="53" spans="1:21" x14ac:dyDescent="0.2">
      <c r="A53">
        <v>206.01499999999999</v>
      </c>
      <c r="B53">
        <v>108.3</v>
      </c>
      <c r="C53">
        <f t="shared" si="4"/>
        <v>90.764560734190198</v>
      </c>
      <c r="D53">
        <f t="shared" si="0"/>
        <v>17.535439265809799</v>
      </c>
      <c r="E53">
        <f t="shared" si="2"/>
        <v>17.005736268877452</v>
      </c>
      <c r="L53" s="3"/>
      <c r="M53" s="3"/>
      <c r="N53" s="16"/>
      <c r="O53" s="3"/>
      <c r="P53" s="3"/>
      <c r="Q53" s="3"/>
      <c r="R53" s="3"/>
      <c r="S53" s="3"/>
      <c r="T53" s="3"/>
      <c r="U53" s="3"/>
    </row>
    <row r="54" spans="1:21" x14ac:dyDescent="0.2">
      <c r="A54">
        <v>206.97300000000001</v>
      </c>
      <c r="B54">
        <v>108.3</v>
      </c>
      <c r="C54">
        <f t="shared" si="4"/>
        <v>90.765823942052506</v>
      </c>
      <c r="D54">
        <f t="shared" si="0"/>
        <v>17.534176057947491</v>
      </c>
      <c r="E54">
        <f t="shared" si="2"/>
        <v>16.798345740080212</v>
      </c>
      <c r="L54" s="3"/>
      <c r="M54" s="3"/>
      <c r="N54" s="16"/>
      <c r="O54" s="3"/>
      <c r="P54" s="3"/>
      <c r="Q54" s="3"/>
      <c r="R54" s="3"/>
      <c r="S54" s="3"/>
      <c r="T54" s="3"/>
      <c r="U54" s="3"/>
    </row>
    <row r="55" spans="1:21" x14ac:dyDescent="0.2">
      <c r="A55">
        <v>207.93</v>
      </c>
      <c r="B55">
        <v>108.3</v>
      </c>
      <c r="C55">
        <f t="shared" si="4"/>
        <v>90.767085831326227</v>
      </c>
      <c r="D55">
        <f t="shared" si="0"/>
        <v>17.53291416867377</v>
      </c>
      <c r="E55">
        <f t="shared" si="2"/>
        <v>16.779602673438163</v>
      </c>
      <c r="L55" s="3"/>
      <c r="M55" s="3"/>
      <c r="N55" s="16"/>
      <c r="O55" s="3"/>
      <c r="P55" s="3"/>
      <c r="Q55" s="3"/>
      <c r="R55" s="3"/>
      <c r="S55" s="3"/>
      <c r="T55" s="3"/>
      <c r="U55" s="3"/>
    </row>
    <row r="56" spans="1:21" x14ac:dyDescent="0.2">
      <c r="A56">
        <v>208.887</v>
      </c>
      <c r="B56">
        <v>108</v>
      </c>
      <c r="C56">
        <f t="shared" si="4"/>
        <v>90.768347720599948</v>
      </c>
      <c r="D56">
        <f t="shared" si="0"/>
        <v>17.231652279400052</v>
      </c>
      <c r="E56">
        <f t="shared" si="2"/>
        <v>16.634845045403214</v>
      </c>
      <c r="L56" s="3"/>
      <c r="M56" s="3"/>
      <c r="N56" s="16"/>
      <c r="O56" s="3"/>
      <c r="P56" s="3"/>
      <c r="Q56" s="3"/>
      <c r="R56" s="3"/>
      <c r="S56" s="3"/>
      <c r="T56" s="3"/>
      <c r="U56" s="3"/>
    </row>
    <row r="57" spans="1:21" x14ac:dyDescent="0.2">
      <c r="A57">
        <v>209.85400000000001</v>
      </c>
      <c r="B57">
        <v>107.8</v>
      </c>
      <c r="C57">
        <f t="shared" si="4"/>
        <v>90.769622795759503</v>
      </c>
      <c r="D57">
        <f t="shared" si="0"/>
        <v>17.030377204240494</v>
      </c>
      <c r="E57">
        <f t="shared" si="2"/>
        <v>16.565691255340425</v>
      </c>
      <c r="L57" s="3"/>
      <c r="M57" s="3"/>
      <c r="N57" s="16"/>
      <c r="O57" s="3"/>
      <c r="P57" s="3"/>
      <c r="Q57" s="3"/>
      <c r="R57" s="3"/>
      <c r="S57" s="3"/>
      <c r="T57" s="3"/>
      <c r="U57" s="3"/>
    </row>
    <row r="58" spans="1:21" x14ac:dyDescent="0.2">
      <c r="A58">
        <v>210.81200000000001</v>
      </c>
      <c r="B58">
        <v>107.6</v>
      </c>
      <c r="C58">
        <f t="shared" si="4"/>
        <v>90.770886003621811</v>
      </c>
      <c r="D58">
        <f t="shared" si="0"/>
        <v>16.829113996378183</v>
      </c>
      <c r="E58">
        <f t="shared" si="2"/>
        <v>16.218696285096321</v>
      </c>
      <c r="L58" s="3"/>
      <c r="M58" s="3"/>
      <c r="N58" s="16"/>
      <c r="O58" s="3"/>
      <c r="P58" s="3"/>
      <c r="Q58" s="3"/>
      <c r="R58" s="3"/>
      <c r="S58" s="3"/>
      <c r="T58" s="3"/>
      <c r="U58" s="3"/>
    </row>
    <row r="59" spans="1:21" x14ac:dyDescent="0.2">
      <c r="A59">
        <v>211.77099999999999</v>
      </c>
      <c r="B59">
        <v>107.4</v>
      </c>
      <c r="C59">
        <f t="shared" si="4"/>
        <v>90.772150530072693</v>
      </c>
      <c r="D59">
        <f t="shared" si="0"/>
        <v>16.627849469927312</v>
      </c>
      <c r="E59">
        <f t="shared" si="2"/>
        <v>16.042613982093062</v>
      </c>
      <c r="L59" s="3"/>
      <c r="M59" s="3"/>
      <c r="N59" s="16"/>
      <c r="O59" s="3"/>
      <c r="P59" s="3"/>
      <c r="Q59" s="3"/>
      <c r="R59" s="3"/>
      <c r="S59" s="3"/>
      <c r="T59" s="3"/>
      <c r="U59" s="3"/>
    </row>
    <row r="60" spans="1:21" x14ac:dyDescent="0.2">
      <c r="A60">
        <v>212.72800000000001</v>
      </c>
      <c r="B60">
        <v>107.3</v>
      </c>
      <c r="C60">
        <f t="shared" si="4"/>
        <v>90.773412419346414</v>
      </c>
      <c r="D60">
        <f t="shared" si="0"/>
        <v>16.526587580653583</v>
      </c>
      <c r="E60">
        <f t="shared" si="2"/>
        <v>15.864398128703325</v>
      </c>
      <c r="L60" s="3"/>
      <c r="M60" s="3"/>
      <c r="N60" s="16"/>
      <c r="O60" s="3"/>
      <c r="P60" s="3"/>
      <c r="Q60" s="3"/>
      <c r="R60" s="3"/>
      <c r="S60" s="3"/>
      <c r="T60" s="3"/>
      <c r="U60" s="3"/>
    </row>
    <row r="61" spans="1:21" x14ac:dyDescent="0.2">
      <c r="A61">
        <v>213.691</v>
      </c>
      <c r="B61">
        <v>107.1</v>
      </c>
      <c r="C61">
        <f t="shared" si="4"/>
        <v>90.774682220151632</v>
      </c>
      <c r="D61">
        <f t="shared" si="0"/>
        <v>16.325317779848362</v>
      </c>
      <c r="E61">
        <f t="shared" si="2"/>
        <v>15.818192431081586</v>
      </c>
      <c r="L61" s="3"/>
      <c r="M61" s="3"/>
      <c r="N61" s="16"/>
      <c r="O61" s="3"/>
      <c r="P61" s="3"/>
      <c r="Q61" s="3"/>
      <c r="R61" s="3"/>
      <c r="S61" s="3"/>
      <c r="T61" s="3"/>
      <c r="U61" s="3"/>
    </row>
    <row r="62" spans="1:21" x14ac:dyDescent="0.2">
      <c r="A62">
        <v>214.65199999999999</v>
      </c>
      <c r="B62">
        <v>107</v>
      </c>
      <c r="C62">
        <f t="shared" si="4"/>
        <v>90.77594938377969</v>
      </c>
      <c r="D62">
        <f t="shared" si="0"/>
        <v>16.22405061622031</v>
      </c>
      <c r="E62">
        <f t="shared" si="2"/>
        <v>15.639971514310743</v>
      </c>
      <c r="L62" s="3"/>
      <c r="M62" s="3"/>
      <c r="N62" s="16"/>
      <c r="O62" s="3"/>
      <c r="P62" s="3"/>
      <c r="Q62" s="3"/>
      <c r="R62" s="3"/>
      <c r="S62" s="3"/>
      <c r="T62" s="3"/>
      <c r="U62" s="3"/>
    </row>
    <row r="63" spans="1:21" x14ac:dyDescent="0.2">
      <c r="A63">
        <v>215.60900000000001</v>
      </c>
      <c r="B63">
        <v>106.6</v>
      </c>
      <c r="C63">
        <f t="shared" si="4"/>
        <v>90.77721127305341</v>
      </c>
      <c r="D63">
        <f t="shared" si="0"/>
        <v>15.822788726946584</v>
      </c>
      <c r="E63">
        <f t="shared" si="2"/>
        <v>15.334412625705712</v>
      </c>
      <c r="L63" s="3"/>
      <c r="M63" s="3"/>
      <c r="N63" s="16"/>
      <c r="O63" s="3"/>
      <c r="P63" s="3"/>
      <c r="Q63" s="3"/>
      <c r="R63" s="3"/>
      <c r="S63" s="3"/>
      <c r="T63" s="3"/>
      <c r="U63" s="3"/>
    </row>
    <row r="64" spans="1:21" x14ac:dyDescent="0.2">
      <c r="A64">
        <v>216.56700000000001</v>
      </c>
      <c r="B64">
        <v>106.3</v>
      </c>
      <c r="C64">
        <f t="shared" si="4"/>
        <v>90.778474480915719</v>
      </c>
      <c r="D64">
        <f t="shared" si="0"/>
        <v>15.521525519084278</v>
      </c>
      <c r="E64">
        <f t="shared" si="2"/>
        <v>15.013926523848758</v>
      </c>
      <c r="L64" s="3"/>
      <c r="M64" s="3"/>
      <c r="N64" s="16"/>
      <c r="O64" s="3"/>
      <c r="P64" s="3"/>
      <c r="Q64" s="3"/>
      <c r="R64" s="3"/>
      <c r="S64" s="3"/>
      <c r="T64" s="3"/>
      <c r="U64" s="3"/>
    </row>
    <row r="65" spans="1:21" x14ac:dyDescent="0.2">
      <c r="A65">
        <v>217.53</v>
      </c>
      <c r="B65">
        <v>106.1</v>
      </c>
      <c r="C65">
        <f t="shared" si="4"/>
        <v>90.779744281720937</v>
      </c>
      <c r="D65">
        <f t="shared" si="0"/>
        <v>15.320255718279057</v>
      </c>
      <c r="E65">
        <f t="shared" si="2"/>
        <v>14.850317665790351</v>
      </c>
      <c r="L65" s="3"/>
      <c r="M65" s="3"/>
      <c r="N65" s="16"/>
      <c r="O65" s="3"/>
      <c r="P65" s="3"/>
      <c r="Q65" s="3"/>
      <c r="R65" s="3"/>
      <c r="S65" s="3"/>
      <c r="T65" s="3"/>
      <c r="U65" s="3"/>
    </row>
    <row r="66" spans="1:21" x14ac:dyDescent="0.2">
      <c r="A66">
        <v>218.49100000000001</v>
      </c>
      <c r="B66">
        <v>105.9</v>
      </c>
      <c r="C66">
        <f t="shared" si="4"/>
        <v>90.781011445348994</v>
      </c>
      <c r="D66">
        <f t="shared" ref="D66:D129" si="6">B66-C66</f>
        <v>15.118988554651011</v>
      </c>
      <c r="E66">
        <f t="shared" si="2"/>
        <v>14.626056873143092</v>
      </c>
      <c r="L66" s="3"/>
      <c r="M66" s="3"/>
      <c r="N66" s="16"/>
      <c r="O66" s="3"/>
      <c r="P66" s="3"/>
      <c r="Q66" s="3"/>
      <c r="R66" s="3"/>
      <c r="S66" s="3"/>
      <c r="T66" s="3"/>
      <c r="U66" s="3"/>
    </row>
    <row r="67" spans="1:21" x14ac:dyDescent="0.2">
      <c r="A67">
        <v>219.44900000000001</v>
      </c>
      <c r="B67">
        <v>105.7</v>
      </c>
      <c r="C67">
        <f t="shared" si="4"/>
        <v>90.782274653211303</v>
      </c>
      <c r="D67">
        <f t="shared" si="6"/>
        <v>14.9177253467887</v>
      </c>
      <c r="E67">
        <f t="shared" si="2"/>
        <v>14.387585958789598</v>
      </c>
      <c r="L67" s="3"/>
      <c r="M67" s="3"/>
      <c r="N67" s="16"/>
      <c r="O67" s="3"/>
      <c r="P67" s="3"/>
      <c r="Q67" s="3"/>
      <c r="R67" s="3"/>
      <c r="S67" s="3"/>
      <c r="T67" s="3"/>
      <c r="U67" s="3"/>
    </row>
    <row r="68" spans="1:21" x14ac:dyDescent="0.2">
      <c r="A68">
        <v>220.41399999999999</v>
      </c>
      <c r="B68">
        <v>105.6</v>
      </c>
      <c r="C68">
        <f t="shared" ref="C68:C131" si="7">C67+(A68-A67)*($C$239-$C$2)/($A$239-$A$2)</f>
        <v>90.783547091193682</v>
      </c>
      <c r="D68">
        <f t="shared" si="6"/>
        <v>14.816452908806312</v>
      </c>
      <c r="E68">
        <f t="shared" ref="E68:E131" si="8">(D68+D67)*(A68-A67)/2</f>
        <v>14.346741008324221</v>
      </c>
      <c r="L68" s="3"/>
      <c r="M68" s="3"/>
      <c r="N68" s="16"/>
      <c r="O68" s="3"/>
      <c r="P68" s="3"/>
      <c r="Q68" s="3"/>
      <c r="R68" s="3"/>
      <c r="S68" s="3"/>
      <c r="T68" s="3"/>
      <c r="U68" s="3"/>
    </row>
    <row r="69" spans="1:21" x14ac:dyDescent="0.2">
      <c r="A69">
        <v>221.37100000000001</v>
      </c>
      <c r="B69">
        <v>105.1</v>
      </c>
      <c r="C69">
        <f t="shared" si="7"/>
        <v>90.784808980467403</v>
      </c>
      <c r="D69">
        <f t="shared" si="6"/>
        <v>14.315191019532591</v>
      </c>
      <c r="E69">
        <f t="shared" si="8"/>
        <v>13.939491619710486</v>
      </c>
      <c r="L69" s="3"/>
      <c r="M69" s="3"/>
      <c r="N69" s="16"/>
      <c r="O69" s="3"/>
      <c r="P69" s="3"/>
      <c r="Q69" s="3"/>
      <c r="R69" s="3"/>
      <c r="S69" s="3"/>
      <c r="T69" s="3"/>
      <c r="U69" s="3"/>
    </row>
    <row r="70" spans="1:21" x14ac:dyDescent="0.2">
      <c r="A70">
        <v>222.33099999999999</v>
      </c>
      <c r="B70">
        <v>104.8</v>
      </c>
      <c r="C70">
        <f t="shared" si="7"/>
        <v>90.786074825506873</v>
      </c>
      <c r="D70">
        <f t="shared" si="6"/>
        <v>14.013925174493124</v>
      </c>
      <c r="E70">
        <f t="shared" si="8"/>
        <v>13.597975773132054</v>
      </c>
      <c r="L70" s="3"/>
      <c r="M70" s="3"/>
      <c r="N70" s="16"/>
      <c r="O70" s="3"/>
      <c r="P70" s="3"/>
      <c r="Q70" s="3"/>
      <c r="R70" s="3"/>
      <c r="S70" s="3"/>
      <c r="T70" s="3"/>
      <c r="U70" s="3"/>
    </row>
    <row r="71" spans="1:21" x14ac:dyDescent="0.2">
      <c r="A71">
        <v>223.286</v>
      </c>
      <c r="B71">
        <v>104.6</v>
      </c>
      <c r="C71">
        <f t="shared" si="7"/>
        <v>90.787334077603433</v>
      </c>
      <c r="D71">
        <f t="shared" si="6"/>
        <v>13.812665922396562</v>
      </c>
      <c r="E71">
        <f t="shared" si="8"/>
        <v>13.287197248764999</v>
      </c>
      <c r="L71" s="3"/>
      <c r="M71" s="3"/>
      <c r="N71" s="16"/>
      <c r="O71" s="3"/>
      <c r="P71" s="3"/>
      <c r="Q71" s="3"/>
      <c r="R71" s="3"/>
      <c r="S71" s="3"/>
      <c r="T71" s="3"/>
      <c r="U71" s="3"/>
    </row>
    <row r="72" spans="1:21" x14ac:dyDescent="0.2">
      <c r="A72">
        <v>224.25299999999999</v>
      </c>
      <c r="B72">
        <v>104.4</v>
      </c>
      <c r="C72">
        <f t="shared" si="7"/>
        <v>90.788609152762987</v>
      </c>
      <c r="D72">
        <f t="shared" si="6"/>
        <v>13.611390847237018</v>
      </c>
      <c r="E72">
        <f t="shared" si="8"/>
        <v>13.259531448117624</v>
      </c>
      <c r="L72" s="3"/>
      <c r="M72" s="3"/>
      <c r="N72" s="16"/>
      <c r="O72" s="3"/>
      <c r="P72" s="3"/>
      <c r="Q72" s="3"/>
      <c r="R72" s="3"/>
      <c r="S72" s="3"/>
      <c r="T72" s="3"/>
      <c r="U72" s="3"/>
    </row>
    <row r="73" spans="1:21" x14ac:dyDescent="0.2">
      <c r="A73">
        <v>225.21</v>
      </c>
      <c r="B73">
        <v>104.2</v>
      </c>
      <c r="C73">
        <f t="shared" si="7"/>
        <v>90.789871042036708</v>
      </c>
      <c r="D73">
        <f t="shared" si="6"/>
        <v>13.410128957963295</v>
      </c>
      <c r="E73">
        <f t="shared" si="8"/>
        <v>12.929797226788647</v>
      </c>
      <c r="L73" s="3"/>
      <c r="M73" s="3"/>
      <c r="N73" s="16"/>
      <c r="O73" s="3"/>
      <c r="P73" s="3"/>
      <c r="Q73" s="3"/>
      <c r="R73" s="3"/>
      <c r="S73" s="3"/>
      <c r="T73" s="3"/>
      <c r="U73" s="3"/>
    </row>
    <row r="74" spans="1:21" x14ac:dyDescent="0.2">
      <c r="A74">
        <v>226.16800000000001</v>
      </c>
      <c r="B74">
        <v>103.8</v>
      </c>
      <c r="C74">
        <f t="shared" si="7"/>
        <v>90.791134249899017</v>
      </c>
      <c r="D74">
        <f t="shared" si="6"/>
        <v>13.008865750100981</v>
      </c>
      <c r="E74">
        <f t="shared" si="8"/>
        <v>12.654698465162767</v>
      </c>
      <c r="L74" s="3"/>
      <c r="M74" s="3"/>
      <c r="N74" s="16"/>
      <c r="O74" s="3"/>
      <c r="P74" s="3"/>
      <c r="Q74" s="3"/>
      <c r="R74" s="3"/>
      <c r="S74" s="3"/>
      <c r="T74" s="3"/>
      <c r="U74" s="3"/>
    </row>
    <row r="75" spans="1:21" x14ac:dyDescent="0.2">
      <c r="A75">
        <v>227.13499999999999</v>
      </c>
      <c r="B75">
        <v>103.5</v>
      </c>
      <c r="C75">
        <f t="shared" si="7"/>
        <v>90.792409325058571</v>
      </c>
      <c r="D75">
        <f t="shared" si="6"/>
        <v>12.707590674941429</v>
      </c>
      <c r="E75">
        <f t="shared" si="8"/>
        <v>12.433906681507805</v>
      </c>
      <c r="L75" s="3"/>
      <c r="M75" s="3"/>
      <c r="N75" s="16"/>
      <c r="O75" s="3"/>
      <c r="P75" s="3"/>
      <c r="Q75" s="3"/>
      <c r="R75" s="3"/>
      <c r="S75" s="3"/>
      <c r="T75" s="3"/>
      <c r="U75" s="3"/>
    </row>
    <row r="76" spans="1:21" x14ac:dyDescent="0.2">
      <c r="A76">
        <v>228.08699999999999</v>
      </c>
      <c r="B76">
        <v>103.3</v>
      </c>
      <c r="C76">
        <f t="shared" si="7"/>
        <v>90.793664621389382</v>
      </c>
      <c r="D76">
        <f t="shared" si="6"/>
        <v>12.506335378610615</v>
      </c>
      <c r="E76">
        <f t="shared" si="8"/>
        <v>12.001828801490749</v>
      </c>
      <c r="L76" s="3"/>
      <c r="M76" s="3"/>
      <c r="N76" s="16"/>
      <c r="O76" s="3"/>
      <c r="P76" s="3"/>
      <c r="Q76" s="3"/>
      <c r="R76" s="3"/>
      <c r="S76" s="3"/>
      <c r="T76" s="3"/>
      <c r="U76" s="3"/>
    </row>
    <row r="77" spans="1:21" x14ac:dyDescent="0.2">
      <c r="A77">
        <v>229.047</v>
      </c>
      <c r="B77">
        <v>103.1</v>
      </c>
      <c r="C77">
        <f t="shared" si="7"/>
        <v>90.794930466428852</v>
      </c>
      <c r="D77">
        <f t="shared" si="6"/>
        <v>12.305069533571142</v>
      </c>
      <c r="E77">
        <f t="shared" si="8"/>
        <v>11.909474357847342</v>
      </c>
      <c r="L77" s="3"/>
      <c r="M77" s="3"/>
      <c r="N77" s="16"/>
      <c r="O77" s="3"/>
      <c r="P77" s="3"/>
      <c r="Q77" s="3"/>
      <c r="R77" s="3"/>
      <c r="S77" s="3"/>
      <c r="T77" s="3"/>
      <c r="U77" s="3"/>
    </row>
    <row r="78" spans="1:21" x14ac:dyDescent="0.2">
      <c r="A78">
        <v>230.00800000000001</v>
      </c>
      <c r="B78">
        <v>102.9</v>
      </c>
      <c r="C78">
        <f t="shared" si="7"/>
        <v>90.796197630056909</v>
      </c>
      <c r="D78">
        <f t="shared" si="6"/>
        <v>12.103802369943097</v>
      </c>
      <c r="E78">
        <f t="shared" si="8"/>
        <v>11.728462949638747</v>
      </c>
      <c r="L78" s="3"/>
      <c r="M78" s="3"/>
      <c r="N78" s="16"/>
      <c r="O78" s="3"/>
      <c r="P78" s="3"/>
      <c r="Q78" s="3"/>
      <c r="R78" s="3"/>
      <c r="S78" s="3"/>
      <c r="T78" s="3"/>
      <c r="U78" s="3"/>
    </row>
    <row r="79" spans="1:21" x14ac:dyDescent="0.2">
      <c r="A79">
        <v>230.97200000000001</v>
      </c>
      <c r="B79">
        <v>102.8</v>
      </c>
      <c r="C79">
        <f t="shared" si="7"/>
        <v>90.797468749450715</v>
      </c>
      <c r="D79">
        <f t="shared" si="6"/>
        <v>12.002531250549282</v>
      </c>
      <c r="E79">
        <f t="shared" si="8"/>
        <v>11.619252805077309</v>
      </c>
      <c r="L79" s="3"/>
      <c r="M79" s="3"/>
      <c r="N79" s="16"/>
      <c r="O79" s="3"/>
      <c r="P79" s="3"/>
      <c r="Q79" s="3"/>
      <c r="R79" s="3"/>
      <c r="S79" s="3"/>
      <c r="T79" s="3"/>
      <c r="U79" s="3"/>
    </row>
    <row r="80" spans="1:21" x14ac:dyDescent="0.2">
      <c r="A80">
        <v>231.93299999999999</v>
      </c>
      <c r="B80">
        <v>102.7</v>
      </c>
      <c r="C80">
        <f t="shared" si="7"/>
        <v>90.798735913078772</v>
      </c>
      <c r="D80">
        <f t="shared" si="6"/>
        <v>11.901264086921231</v>
      </c>
      <c r="E80">
        <f t="shared" si="8"/>
        <v>11.485773659654393</v>
      </c>
      <c r="L80" s="3"/>
      <c r="M80" s="3"/>
      <c r="N80" s="16"/>
      <c r="O80" s="3"/>
      <c r="P80" s="3"/>
      <c r="Q80" s="3"/>
      <c r="R80" s="3"/>
      <c r="S80" s="3"/>
      <c r="T80" s="3"/>
      <c r="U80" s="3"/>
    </row>
    <row r="81" spans="1:21" x14ac:dyDescent="0.2">
      <c r="A81">
        <v>232.887</v>
      </c>
      <c r="B81">
        <v>102.3</v>
      </c>
      <c r="C81">
        <f t="shared" si="7"/>
        <v>90.799993846586744</v>
      </c>
      <c r="D81">
        <f t="shared" si="6"/>
        <v>11.500006153413253</v>
      </c>
      <c r="E81">
        <f t="shared" si="8"/>
        <v>11.162405904639639</v>
      </c>
      <c r="L81" s="3"/>
      <c r="M81" s="3"/>
      <c r="N81" s="16"/>
      <c r="O81" s="3"/>
      <c r="P81" s="3"/>
      <c r="Q81" s="3"/>
      <c r="R81" s="3"/>
      <c r="S81" s="3"/>
      <c r="T81" s="3"/>
      <c r="U81" s="3"/>
    </row>
    <row r="82" spans="1:21" x14ac:dyDescent="0.2">
      <c r="A82">
        <v>233.84800000000001</v>
      </c>
      <c r="B82">
        <v>102</v>
      </c>
      <c r="C82">
        <f t="shared" si="7"/>
        <v>90.801261010214802</v>
      </c>
      <c r="D82">
        <f t="shared" si="6"/>
        <v>11.198738989785198</v>
      </c>
      <c r="E82">
        <f t="shared" si="8"/>
        <v>10.906747041307</v>
      </c>
      <c r="L82" s="3"/>
      <c r="M82" s="3"/>
      <c r="N82" s="16"/>
      <c r="O82" s="3"/>
      <c r="P82" s="3"/>
      <c r="Q82" s="3"/>
      <c r="R82" s="3"/>
      <c r="S82" s="3"/>
      <c r="T82" s="3"/>
      <c r="U82" s="3"/>
    </row>
    <row r="83" spans="1:21" x14ac:dyDescent="0.2">
      <c r="A83">
        <v>234.81100000000001</v>
      </c>
      <c r="B83">
        <v>101.7</v>
      </c>
      <c r="C83">
        <f t="shared" si="7"/>
        <v>90.80253081102002</v>
      </c>
      <c r="D83">
        <f t="shared" si="6"/>
        <v>10.897469188979983</v>
      </c>
      <c r="E83">
        <f t="shared" si="8"/>
        <v>10.639324238075368</v>
      </c>
      <c r="L83" s="3"/>
      <c r="M83" s="3"/>
      <c r="N83" s="16"/>
      <c r="O83" s="3"/>
      <c r="P83" s="3"/>
      <c r="Q83" s="3"/>
      <c r="R83" s="3"/>
      <c r="S83" s="3"/>
      <c r="T83" s="3"/>
      <c r="U83" s="3"/>
    </row>
    <row r="84" spans="1:21" x14ac:dyDescent="0.2">
      <c r="A84">
        <v>235.77199999999999</v>
      </c>
      <c r="B84">
        <v>101.5</v>
      </c>
      <c r="C84">
        <f t="shared" si="7"/>
        <v>90.803797974648077</v>
      </c>
      <c r="D84">
        <f t="shared" si="6"/>
        <v>10.696202025351923</v>
      </c>
      <c r="E84">
        <f t="shared" si="8"/>
        <v>10.375759018486312</v>
      </c>
      <c r="L84" s="3"/>
      <c r="M84" s="3"/>
      <c r="N84" s="16"/>
      <c r="O84" s="3"/>
      <c r="P84" s="3"/>
      <c r="Q84" s="3"/>
      <c r="R84" s="3"/>
      <c r="S84" s="3"/>
      <c r="T84" s="3"/>
      <c r="U84" s="3"/>
    </row>
    <row r="85" spans="1:21" x14ac:dyDescent="0.2">
      <c r="A85">
        <v>236.73</v>
      </c>
      <c r="B85">
        <v>101.2</v>
      </c>
      <c r="C85">
        <f t="shared" si="7"/>
        <v>90.805061182510386</v>
      </c>
      <c r="D85">
        <f t="shared" si="6"/>
        <v>10.394938817489617</v>
      </c>
      <c r="E85">
        <f t="shared" si="8"/>
        <v>10.102656463721081</v>
      </c>
      <c r="L85" s="3"/>
      <c r="M85" s="3"/>
      <c r="N85" s="16"/>
      <c r="O85" s="3"/>
      <c r="P85" s="3"/>
      <c r="Q85" s="3"/>
      <c r="R85" s="3"/>
      <c r="S85" s="3"/>
      <c r="T85" s="3"/>
      <c r="U85" s="3"/>
    </row>
    <row r="86" spans="1:21" x14ac:dyDescent="0.2">
      <c r="A86">
        <v>237.69499999999999</v>
      </c>
      <c r="B86">
        <v>101.1</v>
      </c>
      <c r="C86">
        <f t="shared" si="7"/>
        <v>90.806333620492765</v>
      </c>
      <c r="D86">
        <f t="shared" si="6"/>
        <v>10.293666379507229</v>
      </c>
      <c r="E86">
        <f t="shared" si="8"/>
        <v>9.9822520075510131</v>
      </c>
      <c r="L86" s="3"/>
      <c r="M86" s="3"/>
      <c r="N86" s="16"/>
      <c r="O86" s="3"/>
      <c r="P86" s="3"/>
      <c r="Q86" s="3"/>
      <c r="R86" s="3"/>
      <c r="S86" s="3"/>
      <c r="T86" s="3"/>
      <c r="U86" s="3"/>
    </row>
    <row r="87" spans="1:21" x14ac:dyDescent="0.2">
      <c r="A87">
        <v>238.65299999999999</v>
      </c>
      <c r="B87">
        <v>100.9</v>
      </c>
      <c r="C87">
        <f t="shared" si="7"/>
        <v>90.807596828355074</v>
      </c>
      <c r="D87">
        <f t="shared" si="6"/>
        <v>10.092403171644932</v>
      </c>
      <c r="E87">
        <f t="shared" si="8"/>
        <v>9.7649273150018683</v>
      </c>
      <c r="L87" s="3"/>
      <c r="M87" s="3"/>
      <c r="N87" s="16"/>
      <c r="O87" s="3"/>
      <c r="P87" s="3"/>
      <c r="Q87" s="3"/>
      <c r="R87" s="3"/>
      <c r="S87" s="3"/>
      <c r="T87" s="3"/>
      <c r="U87" s="3"/>
    </row>
    <row r="88" spans="1:21" x14ac:dyDescent="0.2">
      <c r="A88">
        <v>239.613</v>
      </c>
      <c r="B88">
        <v>100.8</v>
      </c>
      <c r="C88">
        <f t="shared" si="7"/>
        <v>90.808862673394543</v>
      </c>
      <c r="D88">
        <f t="shared" si="6"/>
        <v>9.9911373266054539</v>
      </c>
      <c r="E88">
        <f t="shared" si="8"/>
        <v>9.6400994391602648</v>
      </c>
      <c r="L88" s="3"/>
      <c r="M88" s="3"/>
      <c r="N88" s="16"/>
      <c r="O88" s="3"/>
      <c r="P88" s="3"/>
      <c r="Q88" s="3"/>
      <c r="R88" s="3"/>
      <c r="S88" s="3"/>
      <c r="T88" s="3"/>
      <c r="U88" s="3"/>
    </row>
    <row r="89" spans="1:21" x14ac:dyDescent="0.2">
      <c r="A89">
        <v>240.56700000000001</v>
      </c>
      <c r="B89">
        <v>100.4</v>
      </c>
      <c r="C89">
        <f t="shared" si="7"/>
        <v>90.810120606902515</v>
      </c>
      <c r="D89">
        <f t="shared" si="6"/>
        <v>9.5898793930974904</v>
      </c>
      <c r="E89">
        <f t="shared" si="8"/>
        <v>9.3401449752983794</v>
      </c>
      <c r="L89" s="3"/>
      <c r="M89" s="3"/>
      <c r="N89" s="16"/>
      <c r="O89" s="3"/>
      <c r="P89" s="3"/>
      <c r="Q89" s="3"/>
      <c r="R89" s="3"/>
      <c r="S89" s="3"/>
      <c r="T89" s="3"/>
      <c r="U89" s="3"/>
    </row>
    <row r="90" spans="1:21" x14ac:dyDescent="0.2">
      <c r="A90">
        <v>241.53399999999999</v>
      </c>
      <c r="B90">
        <v>100.2</v>
      </c>
      <c r="C90">
        <f t="shared" si="7"/>
        <v>90.81139568206207</v>
      </c>
      <c r="D90">
        <f t="shared" si="6"/>
        <v>9.3886043179379328</v>
      </c>
      <c r="E90">
        <f t="shared" si="8"/>
        <v>9.1760968742854807</v>
      </c>
      <c r="L90" s="3"/>
      <c r="M90" s="3"/>
      <c r="N90" s="16"/>
      <c r="O90" s="3"/>
      <c r="P90" s="3"/>
      <c r="Q90" s="3"/>
      <c r="R90" s="3"/>
      <c r="S90" s="3"/>
      <c r="T90" s="3"/>
      <c r="U90" s="3"/>
    </row>
    <row r="91" spans="1:21" x14ac:dyDescent="0.2">
      <c r="A91">
        <v>242.49199999999999</v>
      </c>
      <c r="B91">
        <v>99.9</v>
      </c>
      <c r="C91">
        <f t="shared" si="7"/>
        <v>90.812658889924379</v>
      </c>
      <c r="D91">
        <f t="shared" si="6"/>
        <v>9.0873411100756272</v>
      </c>
      <c r="E91">
        <f t="shared" si="8"/>
        <v>8.8499778600184804</v>
      </c>
      <c r="L91" s="3"/>
      <c r="M91" s="3"/>
      <c r="N91" s="16"/>
      <c r="O91" s="3"/>
      <c r="P91" s="3"/>
      <c r="Q91" s="3"/>
      <c r="R91" s="3"/>
      <c r="S91" s="3"/>
      <c r="T91" s="3"/>
      <c r="U91" s="3"/>
    </row>
    <row r="92" spans="1:21" x14ac:dyDescent="0.2">
      <c r="A92">
        <v>243.44900000000001</v>
      </c>
      <c r="B92">
        <v>99.8</v>
      </c>
      <c r="C92">
        <f t="shared" si="7"/>
        <v>90.813920779198099</v>
      </c>
      <c r="D92">
        <f t="shared" si="6"/>
        <v>8.9860792208018978</v>
      </c>
      <c r="E92">
        <f t="shared" si="8"/>
        <v>8.6481316283250944</v>
      </c>
      <c r="L92" s="3"/>
      <c r="M92" s="3"/>
      <c r="N92" s="16"/>
      <c r="O92" s="3"/>
      <c r="P92" s="3"/>
      <c r="Q92" s="3"/>
      <c r="R92" s="3"/>
      <c r="S92" s="3"/>
      <c r="T92" s="3"/>
      <c r="U92" s="3"/>
    </row>
    <row r="93" spans="1:21" x14ac:dyDescent="0.2">
      <c r="A93">
        <v>244.40899999999999</v>
      </c>
      <c r="B93">
        <v>99.6</v>
      </c>
      <c r="C93">
        <f t="shared" si="7"/>
        <v>90.815186624237569</v>
      </c>
      <c r="D93">
        <f t="shared" si="6"/>
        <v>8.7848133757624254</v>
      </c>
      <c r="E93">
        <f t="shared" si="8"/>
        <v>8.530028446350693</v>
      </c>
      <c r="L93" s="3"/>
      <c r="M93" s="3"/>
      <c r="N93" s="16"/>
      <c r="O93" s="3"/>
      <c r="P93" s="3"/>
      <c r="Q93" s="3"/>
      <c r="R93" s="3"/>
      <c r="S93" s="3"/>
      <c r="T93" s="3"/>
      <c r="U93" s="3"/>
    </row>
    <row r="94" spans="1:21" x14ac:dyDescent="0.2">
      <c r="A94">
        <v>245.375</v>
      </c>
      <c r="B94">
        <v>99.4</v>
      </c>
      <c r="C94">
        <f t="shared" si="7"/>
        <v>90.816460380808536</v>
      </c>
      <c r="D94">
        <f t="shared" si="6"/>
        <v>8.5835396191914697</v>
      </c>
      <c r="E94">
        <f t="shared" si="8"/>
        <v>8.3889144965628031</v>
      </c>
      <c r="L94" s="3"/>
      <c r="M94" s="3"/>
      <c r="N94" s="16"/>
      <c r="O94" s="3"/>
      <c r="P94" s="3"/>
      <c r="Q94" s="3"/>
      <c r="R94" s="3"/>
      <c r="S94" s="3"/>
      <c r="T94" s="3"/>
      <c r="U94" s="3"/>
    </row>
    <row r="95" spans="1:21" x14ac:dyDescent="0.2">
      <c r="A95">
        <v>246.33099999999999</v>
      </c>
      <c r="B95">
        <v>99.3</v>
      </c>
      <c r="C95">
        <f t="shared" si="7"/>
        <v>90.817720951493669</v>
      </c>
      <c r="D95">
        <f t="shared" si="6"/>
        <v>8.482279048506328</v>
      </c>
      <c r="E95">
        <f t="shared" si="8"/>
        <v>8.1574613231594526</v>
      </c>
      <c r="L95" s="3"/>
      <c r="M95" s="3"/>
      <c r="N95" s="16"/>
      <c r="O95" s="3"/>
      <c r="P95" s="3"/>
      <c r="Q95" s="3"/>
      <c r="R95" s="3"/>
      <c r="S95" s="3"/>
      <c r="T95" s="3"/>
      <c r="U95" s="3"/>
    </row>
    <row r="96" spans="1:21" x14ac:dyDescent="0.2">
      <c r="A96">
        <v>247.292</v>
      </c>
      <c r="B96">
        <v>98.9</v>
      </c>
      <c r="C96">
        <f t="shared" si="7"/>
        <v>90.818988115121726</v>
      </c>
      <c r="D96">
        <f t="shared" si="6"/>
        <v>8.0810118848782793</v>
      </c>
      <c r="E96">
        <f t="shared" si="8"/>
        <v>7.9586612934914092</v>
      </c>
      <c r="L96" s="3"/>
      <c r="M96" s="3"/>
      <c r="N96" s="16"/>
      <c r="O96" s="3"/>
      <c r="P96" s="3"/>
      <c r="Q96" s="3"/>
      <c r="R96" s="3"/>
      <c r="S96" s="3"/>
      <c r="T96" s="3"/>
      <c r="U96" s="3"/>
    </row>
    <row r="97" spans="1:21" x14ac:dyDescent="0.2">
      <c r="A97">
        <v>248.25299999999999</v>
      </c>
      <c r="B97">
        <v>98.6</v>
      </c>
      <c r="C97">
        <f t="shared" si="7"/>
        <v>90.820255278749784</v>
      </c>
      <c r="D97">
        <f t="shared" si="6"/>
        <v>7.7797447212502107</v>
      </c>
      <c r="E97">
        <f t="shared" si="8"/>
        <v>7.6210935492446152</v>
      </c>
      <c r="L97" s="3"/>
      <c r="M97" s="3"/>
      <c r="N97" s="16"/>
      <c r="O97" s="3"/>
      <c r="P97" s="3"/>
      <c r="Q97" s="3"/>
      <c r="R97" s="3"/>
      <c r="S97" s="3"/>
      <c r="T97" s="3"/>
      <c r="U97" s="3"/>
    </row>
    <row r="98" spans="1:21" x14ac:dyDescent="0.2">
      <c r="A98">
        <v>249.215</v>
      </c>
      <c r="B98">
        <v>98.4</v>
      </c>
      <c r="C98">
        <f t="shared" si="7"/>
        <v>90.821523760966414</v>
      </c>
      <c r="D98">
        <f t="shared" si="6"/>
        <v>7.5784762390335914</v>
      </c>
      <c r="E98">
        <f t="shared" si="8"/>
        <v>7.3873042818966432</v>
      </c>
      <c r="L98" s="3"/>
      <c r="M98" s="3"/>
      <c r="N98" s="16"/>
      <c r="O98" s="3"/>
      <c r="P98" s="3"/>
      <c r="Q98" s="3"/>
      <c r="R98" s="3"/>
      <c r="S98" s="3"/>
      <c r="T98" s="3"/>
      <c r="U98" s="3"/>
    </row>
    <row r="99" spans="1:21" x14ac:dyDescent="0.2">
      <c r="A99">
        <v>250.16800000000001</v>
      </c>
      <c r="B99">
        <v>98.2</v>
      </c>
      <c r="C99">
        <f t="shared" si="7"/>
        <v>90.822780375885799</v>
      </c>
      <c r="D99">
        <f t="shared" si="6"/>
        <v>7.3772196241142041</v>
      </c>
      <c r="E99">
        <f t="shared" si="8"/>
        <v>7.1263890787899467</v>
      </c>
      <c r="L99" s="3"/>
      <c r="M99" s="3"/>
      <c r="N99" s="16"/>
      <c r="O99" s="3"/>
      <c r="P99" s="3"/>
      <c r="Q99" s="3"/>
      <c r="R99" s="3"/>
      <c r="S99" s="3"/>
      <c r="T99" s="3"/>
      <c r="U99" s="3"/>
    </row>
    <row r="100" spans="1:21" x14ac:dyDescent="0.2">
      <c r="A100">
        <v>251.12899999999999</v>
      </c>
      <c r="B100">
        <v>98</v>
      </c>
      <c r="C100">
        <f t="shared" si="7"/>
        <v>90.824047539513856</v>
      </c>
      <c r="D100">
        <f t="shared" si="6"/>
        <v>7.175952460486144</v>
      </c>
      <c r="E100">
        <f t="shared" si="8"/>
        <v>6.9927991866503527</v>
      </c>
      <c r="L100" s="3"/>
      <c r="M100" s="3"/>
      <c r="N100" s="16"/>
      <c r="O100" s="3"/>
      <c r="P100" s="3"/>
      <c r="Q100" s="3"/>
      <c r="R100" s="3"/>
      <c r="S100" s="3"/>
      <c r="T100" s="3"/>
      <c r="U100" s="3"/>
    </row>
    <row r="101" spans="1:21" x14ac:dyDescent="0.2">
      <c r="A101">
        <v>252.09200000000001</v>
      </c>
      <c r="B101">
        <v>97.9</v>
      </c>
      <c r="C101">
        <f t="shared" si="7"/>
        <v>90.825317340319074</v>
      </c>
      <c r="D101">
        <f t="shared" si="6"/>
        <v>7.0746826596809314</v>
      </c>
      <c r="E101">
        <f t="shared" si="8"/>
        <v>6.861680810360606</v>
      </c>
      <c r="L101" s="3"/>
      <c r="M101" s="3"/>
      <c r="N101" s="16"/>
      <c r="O101" s="3"/>
      <c r="P101" s="3"/>
      <c r="Q101" s="3"/>
      <c r="R101" s="3"/>
      <c r="S101" s="3"/>
      <c r="T101" s="3"/>
      <c r="U101" s="3"/>
    </row>
    <row r="102" spans="1:21" x14ac:dyDescent="0.2">
      <c r="A102">
        <v>253.04599999999999</v>
      </c>
      <c r="B102">
        <v>97.8</v>
      </c>
      <c r="C102">
        <f t="shared" si="7"/>
        <v>90.826575273827046</v>
      </c>
      <c r="D102">
        <f t="shared" si="6"/>
        <v>6.9734247261729507</v>
      </c>
      <c r="E102">
        <f t="shared" si="8"/>
        <v>6.7009472230521565</v>
      </c>
      <c r="L102" s="3"/>
      <c r="M102" s="3"/>
      <c r="N102" s="16"/>
      <c r="O102" s="3"/>
      <c r="P102" s="3"/>
      <c r="Q102" s="3"/>
      <c r="R102" s="3"/>
      <c r="S102" s="3"/>
      <c r="T102" s="3"/>
      <c r="U102" s="3"/>
    </row>
    <row r="103" spans="1:21" x14ac:dyDescent="0.2">
      <c r="A103">
        <v>254.00800000000001</v>
      </c>
      <c r="B103">
        <v>97.7</v>
      </c>
      <c r="C103">
        <f t="shared" si="7"/>
        <v>90.827843756043677</v>
      </c>
      <c r="D103">
        <f t="shared" si="6"/>
        <v>6.8721562439563257</v>
      </c>
      <c r="E103">
        <f t="shared" si="8"/>
        <v>6.6597244466323033</v>
      </c>
      <c r="L103" s="3"/>
      <c r="M103" s="3"/>
      <c r="N103" s="16"/>
      <c r="O103" s="3"/>
      <c r="P103" s="3"/>
      <c r="Q103" s="3"/>
      <c r="R103" s="3"/>
      <c r="S103" s="3"/>
      <c r="T103" s="3"/>
      <c r="U103" s="3"/>
    </row>
    <row r="104" spans="1:21" x14ac:dyDescent="0.2">
      <c r="A104">
        <v>254.96600000000001</v>
      </c>
      <c r="B104">
        <v>97.6</v>
      </c>
      <c r="C104">
        <f t="shared" si="7"/>
        <v>90.829106963905986</v>
      </c>
      <c r="D104">
        <f t="shared" si="6"/>
        <v>6.7708930360940087</v>
      </c>
      <c r="E104">
        <f t="shared" si="8"/>
        <v>6.5350206051440995</v>
      </c>
      <c r="L104" s="3"/>
      <c r="M104" s="3"/>
      <c r="N104" s="16"/>
      <c r="O104" s="3"/>
      <c r="P104" s="3"/>
      <c r="Q104" s="3"/>
      <c r="R104" s="3"/>
      <c r="S104" s="3"/>
      <c r="T104" s="3"/>
      <c r="U104" s="3"/>
    </row>
    <row r="105" spans="1:21" x14ac:dyDescent="0.2">
      <c r="A105">
        <v>255.93299999999999</v>
      </c>
      <c r="B105">
        <v>97.5</v>
      </c>
      <c r="C105">
        <f t="shared" si="7"/>
        <v>90.83038203906554</v>
      </c>
      <c r="D105">
        <f t="shared" si="6"/>
        <v>6.6696179609344597</v>
      </c>
      <c r="E105">
        <f t="shared" si="8"/>
        <v>6.4984870670631603</v>
      </c>
      <c r="L105" s="3"/>
      <c r="M105" s="3"/>
      <c r="N105" s="16"/>
      <c r="O105" s="3"/>
      <c r="P105" s="3"/>
      <c r="Q105" s="3"/>
      <c r="R105" s="3"/>
      <c r="S105" s="3"/>
      <c r="T105" s="3"/>
      <c r="U105" s="3"/>
    </row>
    <row r="106" spans="1:21" x14ac:dyDescent="0.2">
      <c r="A106">
        <v>256.89100000000002</v>
      </c>
      <c r="B106">
        <v>97.2</v>
      </c>
      <c r="C106">
        <f t="shared" si="7"/>
        <v>90.831645246927849</v>
      </c>
      <c r="D106">
        <f t="shared" si="6"/>
        <v>6.368354753072154</v>
      </c>
      <c r="E106">
        <f t="shared" si="8"/>
        <v>6.2451889300093431</v>
      </c>
      <c r="L106" s="3"/>
      <c r="M106" s="3"/>
      <c r="N106" s="16"/>
      <c r="O106" s="3"/>
      <c r="P106" s="3"/>
      <c r="Q106" s="3"/>
      <c r="R106" s="3"/>
      <c r="S106" s="3"/>
      <c r="T106" s="3"/>
      <c r="U106" s="3"/>
    </row>
    <row r="107" spans="1:21" x14ac:dyDescent="0.2">
      <c r="A107">
        <v>257.84800000000001</v>
      </c>
      <c r="B107">
        <v>96.9</v>
      </c>
      <c r="C107">
        <f t="shared" si="7"/>
        <v>90.83290713620157</v>
      </c>
      <c r="D107">
        <f t="shared" si="6"/>
        <v>6.067092863798436</v>
      </c>
      <c r="E107">
        <f t="shared" si="8"/>
        <v>5.9503616846725373</v>
      </c>
      <c r="L107" s="3"/>
      <c r="M107" s="3"/>
      <c r="N107" s="16"/>
      <c r="O107" s="3"/>
      <c r="P107" s="3"/>
      <c r="Q107" s="3"/>
      <c r="R107" s="3"/>
      <c r="S107" s="3"/>
      <c r="T107" s="3"/>
      <c r="U107" s="3"/>
    </row>
    <row r="108" spans="1:21" x14ac:dyDescent="0.2">
      <c r="A108">
        <v>258.815</v>
      </c>
      <c r="B108">
        <v>96.7</v>
      </c>
      <c r="C108">
        <f t="shared" si="7"/>
        <v>90.834182211361124</v>
      </c>
      <c r="D108">
        <f t="shared" si="6"/>
        <v>5.8658177886388785</v>
      </c>
      <c r="E108">
        <f t="shared" si="8"/>
        <v>5.7695623004533489</v>
      </c>
      <c r="L108" s="3"/>
      <c r="M108" s="3"/>
      <c r="N108" s="16"/>
      <c r="O108" s="3"/>
      <c r="P108" s="3"/>
      <c r="Q108" s="3"/>
      <c r="R108" s="3"/>
      <c r="S108" s="3"/>
      <c r="T108" s="3"/>
      <c r="U108" s="3"/>
    </row>
    <row r="109" spans="1:21" x14ac:dyDescent="0.2">
      <c r="A109">
        <v>259.77300000000002</v>
      </c>
      <c r="B109">
        <v>96.6</v>
      </c>
      <c r="C109">
        <f t="shared" si="7"/>
        <v>90.835445419223433</v>
      </c>
      <c r="D109">
        <f t="shared" si="6"/>
        <v>5.7645545807765615</v>
      </c>
      <c r="E109">
        <f t="shared" si="8"/>
        <v>5.5709483649501514</v>
      </c>
      <c r="L109" s="3"/>
      <c r="M109" s="3"/>
      <c r="N109" s="16"/>
      <c r="O109" s="3"/>
      <c r="P109" s="3"/>
      <c r="Q109" s="3"/>
      <c r="R109" s="3"/>
      <c r="S109" s="3"/>
      <c r="T109" s="3"/>
      <c r="U109" s="3"/>
    </row>
    <row r="110" spans="1:21" x14ac:dyDescent="0.2">
      <c r="A110">
        <v>260.73</v>
      </c>
      <c r="B110">
        <v>96.4</v>
      </c>
      <c r="C110">
        <f t="shared" si="7"/>
        <v>90.836707308497154</v>
      </c>
      <c r="D110">
        <f t="shared" si="6"/>
        <v>5.563292691502852</v>
      </c>
      <c r="E110">
        <f t="shared" si="8"/>
        <v>5.4203749197856634</v>
      </c>
      <c r="L110" s="3"/>
      <c r="M110" s="3"/>
      <c r="N110" s="16"/>
      <c r="O110" s="3"/>
      <c r="P110" s="3"/>
      <c r="Q110" s="3"/>
      <c r="R110" s="3"/>
      <c r="S110" s="3"/>
      <c r="T110" s="3"/>
      <c r="U110" s="3"/>
    </row>
    <row r="111" spans="1:21" x14ac:dyDescent="0.2">
      <c r="A111">
        <v>261.68900000000002</v>
      </c>
      <c r="B111">
        <v>96.3</v>
      </c>
      <c r="C111">
        <f t="shared" si="7"/>
        <v>90.837971834948036</v>
      </c>
      <c r="D111">
        <f t="shared" si="6"/>
        <v>5.4620281650519615</v>
      </c>
      <c r="E111">
        <f t="shared" si="8"/>
        <v>5.2866413507180505</v>
      </c>
      <c r="L111" s="3"/>
      <c r="M111" s="3"/>
      <c r="N111" s="16"/>
      <c r="O111" s="3"/>
      <c r="P111" s="3"/>
      <c r="Q111" s="3"/>
      <c r="R111" s="3"/>
      <c r="S111" s="3"/>
      <c r="T111" s="3"/>
      <c r="U111" s="3"/>
    </row>
    <row r="112" spans="1:21" x14ac:dyDescent="0.2">
      <c r="A112">
        <v>262.64600000000002</v>
      </c>
      <c r="B112">
        <v>96.2</v>
      </c>
      <c r="C112">
        <f t="shared" si="7"/>
        <v>90.839233724221756</v>
      </c>
      <c r="D112">
        <f t="shared" si="6"/>
        <v>5.3607662757782464</v>
      </c>
      <c r="E112">
        <f t="shared" si="8"/>
        <v>5.1787071399372202</v>
      </c>
      <c r="L112" s="3"/>
      <c r="M112" s="3"/>
      <c r="N112" s="16"/>
      <c r="O112" s="3"/>
      <c r="P112" s="3"/>
      <c r="Q112" s="3"/>
      <c r="R112" s="3"/>
      <c r="S112" s="3"/>
      <c r="T112" s="3"/>
      <c r="U112" s="3"/>
    </row>
    <row r="113" spans="1:21" x14ac:dyDescent="0.2">
      <c r="A113">
        <v>263.61200000000002</v>
      </c>
      <c r="B113">
        <v>96.1</v>
      </c>
      <c r="C113">
        <f t="shared" si="7"/>
        <v>90.840507480792724</v>
      </c>
      <c r="D113">
        <f t="shared" si="6"/>
        <v>5.2594925192072708</v>
      </c>
      <c r="E113">
        <f t="shared" si="8"/>
        <v>5.1295849979780481</v>
      </c>
      <c r="L113" s="3"/>
      <c r="M113" s="3"/>
      <c r="N113" s="16"/>
      <c r="O113" s="3"/>
      <c r="P113" s="3"/>
      <c r="Q113" s="3"/>
      <c r="R113" s="3"/>
      <c r="S113" s="3"/>
      <c r="T113" s="3"/>
      <c r="U113" s="3"/>
    </row>
    <row r="114" spans="1:21" x14ac:dyDescent="0.2">
      <c r="A114">
        <v>264.57100000000003</v>
      </c>
      <c r="B114">
        <v>96.1</v>
      </c>
      <c r="C114">
        <f t="shared" si="7"/>
        <v>90.841772007243605</v>
      </c>
      <c r="D114">
        <f t="shared" si="6"/>
        <v>5.2582279927563889</v>
      </c>
      <c r="E114">
        <f t="shared" si="8"/>
        <v>5.0432469854865918</v>
      </c>
      <c r="L114" s="3"/>
      <c r="M114" s="3"/>
      <c r="N114" s="16"/>
      <c r="O114" s="3"/>
      <c r="P114" s="3"/>
      <c r="Q114" s="3"/>
      <c r="R114" s="3"/>
      <c r="S114" s="3"/>
      <c r="T114" s="3"/>
      <c r="U114" s="3"/>
    </row>
    <row r="115" spans="1:21" x14ac:dyDescent="0.2">
      <c r="A115">
        <v>265.53399999999999</v>
      </c>
      <c r="B115">
        <v>96</v>
      </c>
      <c r="C115">
        <f t="shared" si="7"/>
        <v>90.843041808048824</v>
      </c>
      <c r="D115">
        <f t="shared" si="6"/>
        <v>5.1569581919511762</v>
      </c>
      <c r="E115">
        <f t="shared" si="8"/>
        <v>5.0149121479365126</v>
      </c>
      <c r="L115" s="3"/>
      <c r="M115" s="3"/>
      <c r="N115" s="16"/>
      <c r="O115" s="3"/>
      <c r="P115" s="3"/>
      <c r="Q115" s="3"/>
      <c r="R115" s="3"/>
      <c r="S115" s="3"/>
      <c r="T115" s="3"/>
      <c r="U115" s="3"/>
    </row>
    <row r="116" spans="1:21" x14ac:dyDescent="0.2">
      <c r="A116">
        <v>266.495</v>
      </c>
      <c r="B116">
        <v>95.9</v>
      </c>
      <c r="C116">
        <f t="shared" si="7"/>
        <v>90.844308971676881</v>
      </c>
      <c r="D116">
        <f t="shared" si="6"/>
        <v>5.0556910283231247</v>
      </c>
      <c r="E116">
        <f t="shared" si="8"/>
        <v>4.9071779503418664</v>
      </c>
      <c r="L116" s="3"/>
      <c r="M116" s="3"/>
      <c r="N116" s="16"/>
      <c r="O116" s="3"/>
      <c r="P116" s="3"/>
      <c r="Q116" s="3"/>
      <c r="R116" s="3"/>
      <c r="S116" s="3"/>
      <c r="T116" s="3"/>
      <c r="U116" s="3"/>
    </row>
    <row r="117" spans="1:21" x14ac:dyDescent="0.2">
      <c r="A117">
        <v>267.44900000000001</v>
      </c>
      <c r="B117">
        <v>95.6</v>
      </c>
      <c r="C117">
        <f t="shared" si="7"/>
        <v>90.845566905184853</v>
      </c>
      <c r="D117">
        <f t="shared" si="6"/>
        <v>4.7544330948151412</v>
      </c>
      <c r="E117">
        <f t="shared" si="8"/>
        <v>4.6794292067369909</v>
      </c>
      <c r="L117" s="3"/>
      <c r="M117" s="3"/>
      <c r="N117" s="16"/>
      <c r="O117" s="3"/>
      <c r="P117" s="3"/>
      <c r="Q117" s="3"/>
      <c r="R117" s="3"/>
      <c r="S117" s="3"/>
      <c r="T117" s="3"/>
      <c r="U117" s="3"/>
    </row>
    <row r="118" spans="1:21" x14ac:dyDescent="0.2">
      <c r="A118">
        <v>268.40899999999999</v>
      </c>
      <c r="B118">
        <v>95.4</v>
      </c>
      <c r="C118">
        <f t="shared" si="7"/>
        <v>90.846832750224323</v>
      </c>
      <c r="D118">
        <f t="shared" si="6"/>
        <v>4.553167249775683</v>
      </c>
      <c r="E118">
        <f t="shared" si="8"/>
        <v>4.4676481654035003</v>
      </c>
      <c r="L118" s="3"/>
      <c r="M118" s="3"/>
      <c r="N118" s="16"/>
      <c r="O118" s="3"/>
      <c r="P118" s="3"/>
      <c r="Q118" s="3"/>
      <c r="R118" s="3"/>
      <c r="S118" s="3"/>
      <c r="T118" s="3"/>
      <c r="U118" s="3"/>
    </row>
    <row r="119" spans="1:21" x14ac:dyDescent="0.2">
      <c r="A119">
        <v>269.36599999999999</v>
      </c>
      <c r="B119">
        <v>95.2</v>
      </c>
      <c r="C119">
        <f t="shared" si="7"/>
        <v>90.848094639498044</v>
      </c>
      <c r="D119">
        <f t="shared" si="6"/>
        <v>4.3519053605019593</v>
      </c>
      <c r="E119">
        <f t="shared" si="8"/>
        <v>4.2610772440178231</v>
      </c>
      <c r="L119" s="3"/>
      <c r="M119" s="3"/>
      <c r="N119" s="16"/>
      <c r="O119" s="3"/>
      <c r="P119" s="3"/>
      <c r="Q119" s="3"/>
      <c r="R119" s="3"/>
      <c r="S119" s="3"/>
      <c r="T119" s="3"/>
      <c r="U119" s="3"/>
    </row>
    <row r="120" spans="1:21" x14ac:dyDescent="0.2">
      <c r="A120">
        <v>270.33199999999999</v>
      </c>
      <c r="B120">
        <v>95</v>
      </c>
      <c r="C120">
        <f t="shared" si="7"/>
        <v>90.849368396069011</v>
      </c>
      <c r="D120">
        <f t="shared" si="6"/>
        <v>4.1506316039309894</v>
      </c>
      <c r="E120">
        <f t="shared" si="8"/>
        <v>4.1067253538211492</v>
      </c>
      <c r="L120" s="3"/>
      <c r="M120" s="3"/>
      <c r="N120" s="16"/>
      <c r="O120" s="3"/>
      <c r="P120" s="3"/>
      <c r="Q120" s="3"/>
      <c r="R120" s="3"/>
      <c r="S120" s="3"/>
      <c r="T120" s="3"/>
      <c r="U120" s="3"/>
    </row>
    <row r="121" spans="1:21" x14ac:dyDescent="0.2">
      <c r="A121">
        <v>271.28899999999999</v>
      </c>
      <c r="B121">
        <v>94.9</v>
      </c>
      <c r="C121">
        <f t="shared" si="7"/>
        <v>90.850630285342731</v>
      </c>
      <c r="D121">
        <f t="shared" si="6"/>
        <v>4.0493697146572742</v>
      </c>
      <c r="E121">
        <f t="shared" si="8"/>
        <v>3.9237006309444582</v>
      </c>
      <c r="L121" s="3"/>
      <c r="M121" s="3"/>
      <c r="N121" s="16"/>
      <c r="O121" s="3"/>
      <c r="P121" s="3"/>
      <c r="Q121" s="3"/>
      <c r="R121" s="3"/>
      <c r="S121" s="3"/>
      <c r="T121" s="3"/>
      <c r="U121" s="3"/>
    </row>
    <row r="122" spans="1:21" x14ac:dyDescent="0.2">
      <c r="A122">
        <v>272.24700000000001</v>
      </c>
      <c r="B122">
        <v>94.8</v>
      </c>
      <c r="C122">
        <f t="shared" si="7"/>
        <v>90.85189349320504</v>
      </c>
      <c r="D122">
        <f t="shared" si="6"/>
        <v>3.9481065067949572</v>
      </c>
      <c r="E122">
        <f t="shared" si="8"/>
        <v>3.8307911100757264</v>
      </c>
      <c r="L122" s="3"/>
      <c r="M122" s="3"/>
      <c r="N122" s="16"/>
      <c r="O122" s="3"/>
      <c r="P122" s="3"/>
      <c r="Q122" s="3"/>
      <c r="R122" s="3"/>
      <c r="S122" s="3"/>
      <c r="T122" s="3"/>
      <c r="U122" s="3"/>
    </row>
    <row r="123" spans="1:21" x14ac:dyDescent="0.2">
      <c r="A123">
        <v>273.21300000000002</v>
      </c>
      <c r="B123">
        <v>94.7</v>
      </c>
      <c r="C123">
        <f t="shared" si="7"/>
        <v>90.853167249776007</v>
      </c>
      <c r="D123">
        <f t="shared" si="6"/>
        <v>3.8468327502239958</v>
      </c>
      <c r="E123">
        <f t="shared" si="8"/>
        <v>3.7649556611401862</v>
      </c>
      <c r="L123" s="3"/>
      <c r="M123" s="3"/>
      <c r="N123" s="16"/>
      <c r="O123" s="3"/>
      <c r="P123" s="3"/>
      <c r="Q123" s="3"/>
      <c r="R123" s="3"/>
      <c r="S123" s="3"/>
      <c r="T123" s="3"/>
      <c r="U123" s="3"/>
    </row>
    <row r="124" spans="1:21" x14ac:dyDescent="0.2">
      <c r="A124">
        <v>274.17099999999999</v>
      </c>
      <c r="B124">
        <v>94.6</v>
      </c>
      <c r="C124">
        <f t="shared" si="7"/>
        <v>90.854430457638315</v>
      </c>
      <c r="D124">
        <f t="shared" si="6"/>
        <v>3.7455695423616788</v>
      </c>
      <c r="E124">
        <f t="shared" si="8"/>
        <v>3.6367606981484242</v>
      </c>
      <c r="L124" s="3"/>
      <c r="M124" s="3"/>
      <c r="N124" s="16"/>
      <c r="O124" s="3"/>
      <c r="P124" s="3"/>
      <c r="Q124" s="3"/>
      <c r="R124" s="3"/>
      <c r="S124" s="3"/>
      <c r="T124" s="3"/>
      <c r="U124" s="3"/>
    </row>
    <row r="125" spans="1:21" x14ac:dyDescent="0.2">
      <c r="A125">
        <v>275.12799999999999</v>
      </c>
      <c r="B125">
        <v>94.6</v>
      </c>
      <c r="C125">
        <f t="shared" si="7"/>
        <v>90.855692346912036</v>
      </c>
      <c r="D125">
        <f t="shared" si="6"/>
        <v>3.744307653087958</v>
      </c>
      <c r="E125">
        <f t="shared" si="8"/>
        <v>3.5839062380226272</v>
      </c>
      <c r="L125" s="3"/>
      <c r="M125" s="3"/>
      <c r="N125" s="16"/>
      <c r="O125" s="3"/>
      <c r="P125" s="3"/>
      <c r="Q125" s="3"/>
      <c r="R125" s="3"/>
      <c r="S125" s="3"/>
      <c r="T125" s="3"/>
      <c r="U125" s="3"/>
    </row>
    <row r="126" spans="1:21" x14ac:dyDescent="0.2">
      <c r="A126">
        <v>276.08600000000001</v>
      </c>
      <c r="B126">
        <v>94.5</v>
      </c>
      <c r="C126">
        <f t="shared" si="7"/>
        <v>90.856955554774345</v>
      </c>
      <c r="D126">
        <f t="shared" si="6"/>
        <v>3.6430444452256552</v>
      </c>
      <c r="E126">
        <f t="shared" si="8"/>
        <v>3.5385416550923199</v>
      </c>
      <c r="L126" s="3"/>
      <c r="M126" s="3"/>
      <c r="N126" s="16"/>
      <c r="O126" s="3"/>
      <c r="P126" s="3"/>
      <c r="Q126" s="3"/>
      <c r="R126" s="3"/>
      <c r="S126" s="3"/>
      <c r="T126" s="3"/>
      <c r="U126" s="3"/>
    </row>
    <row r="127" spans="1:21" x14ac:dyDescent="0.2">
      <c r="A127">
        <v>277.053</v>
      </c>
      <c r="B127">
        <v>94.5</v>
      </c>
      <c r="C127">
        <f t="shared" si="7"/>
        <v>90.8582306299339</v>
      </c>
      <c r="D127">
        <f t="shared" si="6"/>
        <v>3.6417693700661005</v>
      </c>
      <c r="E127">
        <f t="shared" si="8"/>
        <v>3.5222074796935074</v>
      </c>
      <c r="L127" s="3"/>
      <c r="M127" s="3"/>
      <c r="N127" s="16"/>
      <c r="O127" s="3"/>
      <c r="P127" s="3"/>
      <c r="Q127" s="3"/>
      <c r="R127" s="3"/>
      <c r="S127" s="3"/>
      <c r="T127" s="3"/>
      <c r="U127" s="3"/>
    </row>
    <row r="128" spans="1:21" x14ac:dyDescent="0.2">
      <c r="A128">
        <v>278.01499999999999</v>
      </c>
      <c r="B128">
        <v>94.4</v>
      </c>
      <c r="C128">
        <f t="shared" si="7"/>
        <v>90.85949911215053</v>
      </c>
      <c r="D128">
        <f t="shared" si="6"/>
        <v>3.5405008878494755</v>
      </c>
      <c r="E128">
        <f t="shared" si="8"/>
        <v>3.4546719940573527</v>
      </c>
      <c r="L128" s="3"/>
      <c r="M128" s="3"/>
      <c r="N128" s="16"/>
      <c r="O128" s="3"/>
      <c r="P128" s="3"/>
      <c r="Q128" s="3"/>
      <c r="R128" s="3"/>
      <c r="S128" s="3"/>
      <c r="T128" s="3"/>
      <c r="U128" s="3"/>
    </row>
    <row r="129" spans="1:21" x14ac:dyDescent="0.2">
      <c r="A129">
        <v>278.96600000000001</v>
      </c>
      <c r="B129">
        <v>94.3</v>
      </c>
      <c r="C129">
        <f t="shared" si="7"/>
        <v>90.860753089892754</v>
      </c>
      <c r="D129">
        <f t="shared" si="6"/>
        <v>3.4392469101072436</v>
      </c>
      <c r="E129">
        <f t="shared" si="8"/>
        <v>3.3188700779284961</v>
      </c>
      <c r="L129" s="3"/>
      <c r="M129" s="3"/>
      <c r="N129" s="16"/>
      <c r="O129" s="3"/>
      <c r="P129" s="3"/>
      <c r="Q129" s="3"/>
      <c r="R129" s="3"/>
      <c r="S129" s="3"/>
      <c r="T129" s="3"/>
      <c r="U129" s="3"/>
    </row>
    <row r="130" spans="1:21" x14ac:dyDescent="0.2">
      <c r="A130">
        <v>279.92700000000002</v>
      </c>
      <c r="B130">
        <v>94.3</v>
      </c>
      <c r="C130">
        <f t="shared" si="7"/>
        <v>90.862020253520811</v>
      </c>
      <c r="D130">
        <f t="shared" ref="D130:D193" si="9">B130-C130</f>
        <v>3.4379797464791864</v>
      </c>
      <c r="E130">
        <f t="shared" si="8"/>
        <v>3.3045074084898234</v>
      </c>
      <c r="L130" s="3"/>
      <c r="M130" s="3"/>
      <c r="N130" s="16"/>
      <c r="O130" s="3"/>
      <c r="P130" s="3"/>
      <c r="Q130" s="3"/>
      <c r="R130" s="3"/>
      <c r="S130" s="3"/>
      <c r="T130" s="3"/>
      <c r="U130" s="3"/>
    </row>
    <row r="131" spans="1:21" x14ac:dyDescent="0.2">
      <c r="A131">
        <v>280.89</v>
      </c>
      <c r="B131">
        <v>94.2</v>
      </c>
      <c r="C131">
        <f t="shared" si="7"/>
        <v>90.863290054326029</v>
      </c>
      <c r="D131">
        <f t="shared" si="9"/>
        <v>3.3367099456739737</v>
      </c>
      <c r="E131">
        <f t="shared" si="8"/>
        <v>3.2620130867716295</v>
      </c>
      <c r="L131" s="3"/>
      <c r="M131" s="3"/>
      <c r="N131" s="16"/>
      <c r="O131" s="3"/>
      <c r="P131" s="3"/>
      <c r="Q131" s="3"/>
      <c r="R131" s="3"/>
      <c r="S131" s="3"/>
      <c r="T131" s="3"/>
      <c r="U131" s="3"/>
    </row>
    <row r="132" spans="1:21" x14ac:dyDescent="0.2">
      <c r="A132">
        <v>281.85199999999998</v>
      </c>
      <c r="B132">
        <v>94.1</v>
      </c>
      <c r="C132">
        <f t="shared" ref="C132:C195" si="10">C131+(A132-A131)*($C$239-$C$2)/($A$239-$A$2)</f>
        <v>90.86455853654266</v>
      </c>
      <c r="D132">
        <f t="shared" si="9"/>
        <v>3.2354414634573345</v>
      </c>
      <c r="E132">
        <f t="shared" ref="E132:E195" si="11">(D132+D131)*(A132-A131)/2</f>
        <v>3.1612048277921234</v>
      </c>
      <c r="L132" s="3"/>
      <c r="M132" s="3"/>
      <c r="N132" s="16"/>
      <c r="O132" s="3"/>
      <c r="P132" s="3"/>
      <c r="Q132" s="3"/>
      <c r="R132" s="3"/>
      <c r="S132" s="3"/>
      <c r="T132" s="3"/>
      <c r="U132" s="3"/>
    </row>
    <row r="133" spans="1:21" x14ac:dyDescent="0.2">
      <c r="A133">
        <v>282.815</v>
      </c>
      <c r="B133">
        <v>94.1</v>
      </c>
      <c r="C133">
        <f t="shared" si="10"/>
        <v>90.865828337347878</v>
      </c>
      <c r="D133">
        <f t="shared" si="9"/>
        <v>3.2341716626521162</v>
      </c>
      <c r="E133">
        <f t="shared" si="11"/>
        <v>3.1151187202217727</v>
      </c>
      <c r="L133" s="3"/>
      <c r="M133" s="3"/>
      <c r="N133" s="16"/>
      <c r="O133" s="3"/>
      <c r="P133" s="3"/>
      <c r="Q133" s="3"/>
      <c r="R133" s="3"/>
      <c r="S133" s="3"/>
      <c r="T133" s="3"/>
      <c r="U133" s="3"/>
    </row>
    <row r="134" spans="1:21" x14ac:dyDescent="0.2">
      <c r="A134">
        <v>283.76600000000002</v>
      </c>
      <c r="B134">
        <v>94</v>
      </c>
      <c r="C134">
        <f t="shared" si="10"/>
        <v>90.867082315090101</v>
      </c>
      <c r="D134">
        <f t="shared" si="9"/>
        <v>3.1329176849098985</v>
      </c>
      <c r="E134">
        <f t="shared" si="11"/>
        <v>3.0275509847658073</v>
      </c>
      <c r="L134" s="3"/>
      <c r="M134" s="3"/>
      <c r="N134" s="16"/>
      <c r="O134" s="3"/>
      <c r="P134" s="3"/>
      <c r="Q134" s="3"/>
      <c r="R134" s="3"/>
      <c r="S134" s="3"/>
      <c r="T134" s="3"/>
      <c r="U134" s="3"/>
    </row>
    <row r="135" spans="1:21" x14ac:dyDescent="0.2">
      <c r="A135">
        <v>284.72899999999998</v>
      </c>
      <c r="B135">
        <v>93.9</v>
      </c>
      <c r="C135">
        <f t="shared" si="10"/>
        <v>90.86835211589532</v>
      </c>
      <c r="D135">
        <f t="shared" si="9"/>
        <v>3.0316478841046859</v>
      </c>
      <c r="E135">
        <f t="shared" si="11"/>
        <v>2.968238321480416</v>
      </c>
      <c r="L135" s="3"/>
      <c r="M135" s="3"/>
      <c r="N135" s="16"/>
      <c r="O135" s="3"/>
      <c r="P135" s="3"/>
      <c r="Q135" s="3"/>
      <c r="R135" s="3"/>
      <c r="S135" s="3"/>
      <c r="T135" s="3"/>
      <c r="U135" s="3"/>
    </row>
    <row r="136" spans="1:21" x14ac:dyDescent="0.2">
      <c r="A136">
        <v>285.69099999999997</v>
      </c>
      <c r="B136">
        <v>93.9</v>
      </c>
      <c r="C136">
        <f t="shared" si="10"/>
        <v>90.86962059811195</v>
      </c>
      <c r="D136">
        <f t="shared" si="9"/>
        <v>3.0303794018880552</v>
      </c>
      <c r="E136">
        <f t="shared" si="11"/>
        <v>2.9158351245624754</v>
      </c>
      <c r="L136" s="3"/>
      <c r="M136" s="3"/>
      <c r="N136" s="16"/>
      <c r="O136" s="3"/>
      <c r="P136" s="3"/>
      <c r="Q136" s="3"/>
      <c r="R136" s="3"/>
      <c r="S136" s="3"/>
      <c r="T136" s="3"/>
      <c r="U136" s="3"/>
    </row>
    <row r="137" spans="1:21" x14ac:dyDescent="0.2">
      <c r="A137">
        <v>286.64800000000002</v>
      </c>
      <c r="B137">
        <v>93.8</v>
      </c>
      <c r="C137">
        <f t="shared" si="10"/>
        <v>90.870882487385671</v>
      </c>
      <c r="D137">
        <f t="shared" si="9"/>
        <v>2.9291175126143258</v>
      </c>
      <c r="E137">
        <f t="shared" si="11"/>
        <v>2.8516192735895398</v>
      </c>
      <c r="L137" s="3"/>
      <c r="M137" s="3"/>
      <c r="N137" s="16"/>
      <c r="O137" s="3"/>
      <c r="P137" s="3"/>
      <c r="Q137" s="3"/>
      <c r="R137" s="3"/>
      <c r="S137" s="3"/>
      <c r="T137" s="3"/>
      <c r="U137" s="3"/>
    </row>
    <row r="138" spans="1:21" x14ac:dyDescent="0.2">
      <c r="A138">
        <v>287.60599999999999</v>
      </c>
      <c r="B138">
        <v>93.7</v>
      </c>
      <c r="C138">
        <f t="shared" si="10"/>
        <v>90.87214569524798</v>
      </c>
      <c r="D138">
        <f t="shared" si="9"/>
        <v>2.827854304752023</v>
      </c>
      <c r="E138">
        <f t="shared" si="11"/>
        <v>2.7575895005183946</v>
      </c>
      <c r="L138" s="3"/>
      <c r="M138" s="3"/>
      <c r="N138" s="16"/>
      <c r="O138" s="3"/>
      <c r="P138" s="3"/>
      <c r="Q138" s="3"/>
      <c r="R138" s="3"/>
      <c r="S138" s="3"/>
      <c r="T138" s="3"/>
      <c r="U138" s="3"/>
    </row>
    <row r="139" spans="1:21" x14ac:dyDescent="0.2">
      <c r="A139">
        <v>288.57</v>
      </c>
      <c r="B139">
        <v>93.6</v>
      </c>
      <c r="C139">
        <f t="shared" si="10"/>
        <v>90.873416814641786</v>
      </c>
      <c r="D139">
        <f t="shared" si="9"/>
        <v>2.7265831853582085</v>
      </c>
      <c r="E139">
        <f t="shared" si="11"/>
        <v>2.6772388702331278</v>
      </c>
      <c r="L139" s="3"/>
      <c r="M139" s="3"/>
      <c r="N139" s="16"/>
      <c r="O139" s="3"/>
      <c r="P139" s="3"/>
      <c r="Q139" s="3"/>
      <c r="R139" s="3"/>
      <c r="S139" s="3"/>
      <c r="T139" s="3"/>
      <c r="U139" s="3"/>
    </row>
    <row r="140" spans="1:21" x14ac:dyDescent="0.2">
      <c r="A140">
        <v>289.52699999999999</v>
      </c>
      <c r="B140">
        <v>93.6</v>
      </c>
      <c r="C140">
        <f t="shared" si="10"/>
        <v>90.874678703915507</v>
      </c>
      <c r="D140">
        <f t="shared" si="9"/>
        <v>2.7253212960844877</v>
      </c>
      <c r="E140">
        <f t="shared" si="11"/>
        <v>2.608736294370313</v>
      </c>
      <c r="L140" s="3"/>
      <c r="M140" s="3"/>
      <c r="N140" s="16"/>
      <c r="O140" s="3"/>
      <c r="P140" s="3"/>
      <c r="Q140" s="3"/>
      <c r="R140" s="3"/>
      <c r="S140" s="3"/>
      <c r="T140" s="3"/>
      <c r="U140" s="3"/>
    </row>
    <row r="141" spans="1:21" x14ac:dyDescent="0.2">
      <c r="A141">
        <v>290.495</v>
      </c>
      <c r="B141">
        <v>93.5</v>
      </c>
      <c r="C141">
        <f t="shared" si="10"/>
        <v>90.875955097663635</v>
      </c>
      <c r="D141">
        <f t="shared" si="9"/>
        <v>2.6240449023363652</v>
      </c>
      <c r="E141">
        <f t="shared" si="11"/>
        <v>2.5890932400357403</v>
      </c>
      <c r="L141" s="3"/>
      <c r="M141" s="3"/>
      <c r="N141" s="16"/>
      <c r="O141" s="3"/>
      <c r="P141" s="3"/>
      <c r="Q141" s="3"/>
      <c r="R141" s="3"/>
      <c r="S141" s="3"/>
      <c r="T141" s="3"/>
      <c r="U141" s="3"/>
    </row>
    <row r="142" spans="1:21" x14ac:dyDescent="0.2">
      <c r="A142">
        <v>291.452</v>
      </c>
      <c r="B142">
        <v>93.4</v>
      </c>
      <c r="C142">
        <f t="shared" si="10"/>
        <v>90.877216986937356</v>
      </c>
      <c r="D142">
        <f t="shared" si="9"/>
        <v>2.5227830130626501</v>
      </c>
      <c r="E142">
        <f t="shared" si="11"/>
        <v>2.4627571575184124</v>
      </c>
      <c r="L142" s="3"/>
      <c r="M142" s="3"/>
      <c r="N142" s="16"/>
      <c r="O142" s="3"/>
      <c r="P142" s="3"/>
      <c r="Q142" s="3"/>
      <c r="R142" s="3"/>
      <c r="S142" s="3"/>
      <c r="T142" s="3"/>
      <c r="U142" s="3"/>
    </row>
    <row r="143" spans="1:21" x14ac:dyDescent="0.2">
      <c r="A143">
        <v>292.41000000000003</v>
      </c>
      <c r="B143">
        <v>93.3</v>
      </c>
      <c r="C143">
        <f t="shared" si="10"/>
        <v>90.878480194799664</v>
      </c>
      <c r="D143">
        <f t="shared" si="9"/>
        <v>2.4215198052003331</v>
      </c>
      <c r="E143">
        <f t="shared" si="11"/>
        <v>2.3683210499480354</v>
      </c>
      <c r="L143" s="3"/>
      <c r="M143" s="3"/>
      <c r="N143" s="16"/>
      <c r="O143" s="3"/>
      <c r="P143" s="3"/>
      <c r="Q143" s="3"/>
      <c r="R143" s="3"/>
      <c r="S143" s="3"/>
      <c r="T143" s="3"/>
      <c r="U143" s="3"/>
    </row>
    <row r="144" spans="1:21" x14ac:dyDescent="0.2">
      <c r="A144">
        <v>293.36700000000002</v>
      </c>
      <c r="B144">
        <v>93.3</v>
      </c>
      <c r="C144">
        <f t="shared" si="10"/>
        <v>90.879742084073385</v>
      </c>
      <c r="D144">
        <f t="shared" si="9"/>
        <v>2.4202579159266122</v>
      </c>
      <c r="E144">
        <f t="shared" si="11"/>
        <v>2.3167906395592279</v>
      </c>
      <c r="L144" s="3"/>
      <c r="M144" s="3"/>
      <c r="N144" s="16"/>
      <c r="O144" s="3"/>
      <c r="P144" s="3"/>
      <c r="Q144" s="3"/>
      <c r="R144" s="3"/>
      <c r="S144" s="3"/>
      <c r="T144" s="3"/>
      <c r="U144" s="3"/>
    </row>
    <row r="145" spans="1:21" x14ac:dyDescent="0.2">
      <c r="A145">
        <v>294.32600000000002</v>
      </c>
      <c r="B145">
        <v>93.2</v>
      </c>
      <c r="C145">
        <f t="shared" si="10"/>
        <v>90.881006610524267</v>
      </c>
      <c r="D145">
        <f t="shared" si="9"/>
        <v>2.318993389475736</v>
      </c>
      <c r="E145">
        <f t="shared" si="11"/>
        <v>2.2724710009404334</v>
      </c>
      <c r="L145" s="3"/>
      <c r="M145" s="3"/>
      <c r="N145" s="16"/>
      <c r="O145" s="3"/>
      <c r="P145" s="3"/>
      <c r="Q145" s="3"/>
      <c r="R145" s="3"/>
      <c r="S145" s="3"/>
      <c r="T145" s="3"/>
      <c r="U145" s="3"/>
    </row>
    <row r="146" spans="1:21" x14ac:dyDescent="0.2">
      <c r="A146">
        <v>295.29300000000001</v>
      </c>
      <c r="B146">
        <v>93.1</v>
      </c>
      <c r="C146">
        <f t="shared" si="10"/>
        <v>90.882281685683822</v>
      </c>
      <c r="D146">
        <f t="shared" si="9"/>
        <v>2.2177183143161727</v>
      </c>
      <c r="E146">
        <f t="shared" si="11"/>
        <v>2.1935001087833528</v>
      </c>
      <c r="L146" s="3"/>
      <c r="M146" s="3"/>
      <c r="N146" s="16"/>
      <c r="O146" s="3"/>
      <c r="P146" s="3"/>
      <c r="Q146" s="3"/>
      <c r="R146" s="3"/>
      <c r="S146" s="3"/>
      <c r="T146" s="3"/>
      <c r="U146" s="3"/>
    </row>
    <row r="147" spans="1:21" x14ac:dyDescent="0.2">
      <c r="A147">
        <v>296.24700000000001</v>
      </c>
      <c r="B147">
        <v>93</v>
      </c>
      <c r="C147">
        <f t="shared" si="10"/>
        <v>90.883539619191794</v>
      </c>
      <c r="D147">
        <f t="shared" si="9"/>
        <v>2.1164603808082063</v>
      </c>
      <c r="E147">
        <f t="shared" si="11"/>
        <v>2.0674032375743456</v>
      </c>
      <c r="L147" s="3"/>
      <c r="M147" s="3"/>
      <c r="N147" s="16"/>
      <c r="O147" s="3"/>
      <c r="P147" s="3"/>
      <c r="Q147" s="3"/>
      <c r="R147" s="3"/>
      <c r="S147" s="3"/>
      <c r="T147" s="3"/>
      <c r="U147" s="3"/>
    </row>
    <row r="148" spans="1:21" x14ac:dyDescent="0.2">
      <c r="A148">
        <v>297.20800000000003</v>
      </c>
      <c r="B148">
        <v>93</v>
      </c>
      <c r="C148">
        <f t="shared" si="10"/>
        <v>90.884806782819851</v>
      </c>
      <c r="D148">
        <f t="shared" si="9"/>
        <v>2.1151932171801491</v>
      </c>
      <c r="E148">
        <f t="shared" si="11"/>
        <v>2.0333095538334316</v>
      </c>
      <c r="L148" s="3"/>
      <c r="M148" s="3"/>
      <c r="N148" s="16"/>
      <c r="O148" s="3"/>
      <c r="P148" s="3"/>
      <c r="Q148" s="3"/>
      <c r="R148" s="3"/>
      <c r="S148" s="3"/>
      <c r="T148" s="3"/>
      <c r="U148" s="3"/>
    </row>
    <row r="149" spans="1:21" x14ac:dyDescent="0.2">
      <c r="A149">
        <v>298.17099999999999</v>
      </c>
      <c r="B149">
        <v>92.9</v>
      </c>
      <c r="C149">
        <f t="shared" si="10"/>
        <v>90.886076583625069</v>
      </c>
      <c r="D149">
        <f t="shared" si="9"/>
        <v>2.0139234163749364</v>
      </c>
      <c r="E149">
        <f t="shared" si="11"/>
        <v>1.9881696590567024</v>
      </c>
      <c r="L149" s="3"/>
      <c r="M149" s="3"/>
      <c r="N149" s="16"/>
      <c r="O149" s="3"/>
      <c r="P149" s="3"/>
      <c r="Q149" s="3"/>
      <c r="R149" s="3"/>
      <c r="S149" s="3"/>
      <c r="T149" s="3"/>
      <c r="U149" s="3"/>
    </row>
    <row r="150" spans="1:21" x14ac:dyDescent="0.2">
      <c r="A150">
        <v>299.13299999999998</v>
      </c>
      <c r="B150">
        <v>92.8</v>
      </c>
      <c r="C150">
        <f t="shared" si="10"/>
        <v>90.8873450658417</v>
      </c>
      <c r="D150">
        <f t="shared" si="9"/>
        <v>1.9126549341582972</v>
      </c>
      <c r="E150">
        <f t="shared" si="11"/>
        <v>1.8886841866064639</v>
      </c>
      <c r="L150" s="3"/>
      <c r="M150" s="3"/>
      <c r="N150" s="16"/>
      <c r="O150" s="3"/>
      <c r="P150" s="3"/>
      <c r="Q150" s="3"/>
      <c r="R150" s="3"/>
      <c r="S150" s="3"/>
      <c r="T150" s="3"/>
      <c r="U150" s="3"/>
    </row>
    <row r="151" spans="1:21" x14ac:dyDescent="0.2">
      <c r="A151">
        <v>300.08600000000001</v>
      </c>
      <c r="B151">
        <v>92.8</v>
      </c>
      <c r="C151">
        <f t="shared" si="10"/>
        <v>90.888601680761084</v>
      </c>
      <c r="D151">
        <f t="shared" si="9"/>
        <v>1.9113983192389128</v>
      </c>
      <c r="E151">
        <f t="shared" si="11"/>
        <v>1.8221613752438306</v>
      </c>
      <c r="L151" s="3"/>
      <c r="M151" s="3"/>
      <c r="N151" s="16"/>
      <c r="O151" s="3"/>
      <c r="P151" s="3"/>
      <c r="Q151" s="3"/>
      <c r="R151" s="3"/>
      <c r="S151" s="3"/>
      <c r="T151" s="3"/>
      <c r="U151" s="3"/>
    </row>
    <row r="152" spans="1:21" x14ac:dyDescent="0.2">
      <c r="A152">
        <v>301.04700000000003</v>
      </c>
      <c r="B152">
        <v>92.7</v>
      </c>
      <c r="C152">
        <f t="shared" si="10"/>
        <v>90.889868844389142</v>
      </c>
      <c r="D152">
        <f t="shared" si="9"/>
        <v>1.8101311556108612</v>
      </c>
      <c r="E152">
        <f t="shared" si="11"/>
        <v>1.78819491266534</v>
      </c>
      <c r="L152" s="3"/>
      <c r="M152" s="3"/>
      <c r="N152" s="16"/>
      <c r="O152" s="3"/>
      <c r="P152" s="3"/>
      <c r="Q152" s="3"/>
      <c r="R152" s="3"/>
      <c r="S152" s="3"/>
      <c r="T152" s="3"/>
      <c r="U152" s="3"/>
    </row>
    <row r="153" spans="1:21" x14ac:dyDescent="0.2">
      <c r="A153">
        <v>302.01</v>
      </c>
      <c r="B153">
        <v>92.6</v>
      </c>
      <c r="C153">
        <f t="shared" si="10"/>
        <v>90.89113864519436</v>
      </c>
      <c r="D153">
        <f t="shared" si="9"/>
        <v>1.7088613548056344</v>
      </c>
      <c r="E153">
        <f t="shared" si="11"/>
        <v>1.6943948937654818</v>
      </c>
      <c r="L153" s="3"/>
      <c r="M153" s="3"/>
      <c r="N153" s="16"/>
      <c r="O153" s="3"/>
      <c r="P153" s="3"/>
      <c r="Q153" s="3"/>
      <c r="R153" s="3"/>
      <c r="S153" s="3"/>
      <c r="T153" s="3"/>
      <c r="U153" s="3"/>
    </row>
    <row r="154" spans="1:21" x14ac:dyDescent="0.2">
      <c r="A154">
        <v>302.97399999999999</v>
      </c>
      <c r="B154">
        <v>92.6</v>
      </c>
      <c r="C154">
        <f t="shared" si="10"/>
        <v>90.892409764588166</v>
      </c>
      <c r="D154">
        <f t="shared" si="9"/>
        <v>1.7075902354118284</v>
      </c>
      <c r="E154">
        <f t="shared" si="11"/>
        <v>1.6467296664848148</v>
      </c>
      <c r="L154" s="3"/>
      <c r="M154" s="3"/>
      <c r="N154" s="16"/>
      <c r="O154" s="3"/>
      <c r="P154" s="3"/>
      <c r="Q154" s="3"/>
      <c r="R154" s="3"/>
      <c r="S154" s="3"/>
      <c r="T154" s="3"/>
      <c r="U154" s="3"/>
    </row>
    <row r="155" spans="1:21" x14ac:dyDescent="0.2">
      <c r="A155">
        <v>303.92700000000002</v>
      </c>
      <c r="B155">
        <v>92.5</v>
      </c>
      <c r="C155">
        <f t="shared" si="10"/>
        <v>90.89366637950755</v>
      </c>
      <c r="D155">
        <f t="shared" si="9"/>
        <v>1.6063336204924497</v>
      </c>
      <c r="E155">
        <f t="shared" si="11"/>
        <v>1.5790847173384406</v>
      </c>
      <c r="L155" s="3"/>
      <c r="M155" s="3"/>
      <c r="N155" s="16"/>
      <c r="O155" s="3"/>
      <c r="P155" s="3"/>
      <c r="Q155" s="3"/>
      <c r="R155" s="3"/>
      <c r="S155" s="3"/>
      <c r="T155" s="3"/>
      <c r="U155" s="3"/>
    </row>
    <row r="156" spans="1:21" x14ac:dyDescent="0.2">
      <c r="A156">
        <v>304.89400000000001</v>
      </c>
      <c r="B156">
        <v>92.5</v>
      </c>
      <c r="C156">
        <f t="shared" si="10"/>
        <v>90.894941454667105</v>
      </c>
      <c r="D156">
        <f t="shared" si="9"/>
        <v>1.6050585453328949</v>
      </c>
      <c r="E156">
        <f t="shared" si="11"/>
        <v>1.5527081121765294</v>
      </c>
      <c r="L156" s="3"/>
      <c r="M156" s="3"/>
      <c r="N156" s="16"/>
      <c r="O156" s="3"/>
      <c r="P156" s="3"/>
      <c r="Q156" s="3"/>
      <c r="R156" s="3"/>
      <c r="S156" s="3"/>
      <c r="T156" s="3"/>
      <c r="U156" s="3"/>
    </row>
    <row r="157" spans="1:21" x14ac:dyDescent="0.2">
      <c r="A157">
        <v>305.85199999999998</v>
      </c>
      <c r="B157">
        <v>92.4</v>
      </c>
      <c r="C157">
        <f t="shared" si="10"/>
        <v>90.896204662529414</v>
      </c>
      <c r="D157">
        <f t="shared" si="9"/>
        <v>1.5037953374705921</v>
      </c>
      <c r="E157">
        <f t="shared" si="11"/>
        <v>1.4891410098628237</v>
      </c>
      <c r="L157" s="3"/>
      <c r="M157" s="3"/>
      <c r="N157" s="16"/>
      <c r="O157" s="3"/>
      <c r="P157" s="3"/>
      <c r="Q157" s="3"/>
      <c r="R157" s="3"/>
      <c r="S157" s="3"/>
      <c r="T157" s="3"/>
      <c r="U157" s="3"/>
    </row>
    <row r="158" spans="1:21" x14ac:dyDescent="0.2">
      <c r="A158">
        <v>306.80900000000003</v>
      </c>
      <c r="B158">
        <v>92.4</v>
      </c>
      <c r="C158">
        <f t="shared" si="10"/>
        <v>90.897466551803134</v>
      </c>
      <c r="D158">
        <f t="shared" si="9"/>
        <v>1.5025334481968713</v>
      </c>
      <c r="E158">
        <f t="shared" si="11"/>
        <v>1.4385283239419571</v>
      </c>
      <c r="L158" s="3"/>
      <c r="M158" s="3"/>
      <c r="N158" s="16"/>
      <c r="O158" s="3"/>
      <c r="P158" s="3"/>
      <c r="Q158" s="3"/>
      <c r="R158" s="3"/>
      <c r="S158" s="3"/>
      <c r="T158" s="3"/>
      <c r="U158" s="3"/>
    </row>
    <row r="159" spans="1:21" x14ac:dyDescent="0.2">
      <c r="A159">
        <v>307.76600000000002</v>
      </c>
      <c r="B159">
        <v>92.3</v>
      </c>
      <c r="C159">
        <f t="shared" si="10"/>
        <v>90.898728441076855</v>
      </c>
      <c r="D159">
        <f t="shared" si="9"/>
        <v>1.4012715589231419</v>
      </c>
      <c r="E159">
        <f t="shared" si="11"/>
        <v>1.3894706959069172</v>
      </c>
      <c r="L159" s="3"/>
      <c r="M159" s="3"/>
      <c r="N159" s="16"/>
      <c r="O159" s="3"/>
      <c r="P159" s="3"/>
      <c r="Q159" s="3"/>
      <c r="R159" s="3"/>
      <c r="S159" s="3"/>
      <c r="T159" s="3"/>
      <c r="U159" s="3"/>
    </row>
    <row r="160" spans="1:21" x14ac:dyDescent="0.2">
      <c r="A160">
        <v>308.733</v>
      </c>
      <c r="B160">
        <v>92.3</v>
      </c>
      <c r="C160">
        <f t="shared" si="10"/>
        <v>90.90000351623641</v>
      </c>
      <c r="D160">
        <f t="shared" si="9"/>
        <v>1.3999964837635872</v>
      </c>
      <c r="E160">
        <f t="shared" si="11"/>
        <v>1.3544130986390119</v>
      </c>
      <c r="L160" s="3"/>
      <c r="M160" s="3"/>
      <c r="N160" s="16"/>
      <c r="O160" s="3"/>
      <c r="P160" s="3"/>
      <c r="Q160" s="3"/>
      <c r="R160" s="3"/>
      <c r="S160" s="3"/>
      <c r="T160" s="3"/>
      <c r="U160" s="3"/>
    </row>
    <row r="161" spans="1:21" x14ac:dyDescent="0.2">
      <c r="A161">
        <v>309.69099999999997</v>
      </c>
      <c r="B161">
        <v>92.2</v>
      </c>
      <c r="C161">
        <f t="shared" si="10"/>
        <v>90.901266724098718</v>
      </c>
      <c r="D161">
        <f t="shared" si="9"/>
        <v>1.2987332759012844</v>
      </c>
      <c r="E161">
        <f t="shared" si="11"/>
        <v>1.2926915548794331</v>
      </c>
      <c r="L161" s="3"/>
      <c r="M161" s="3"/>
      <c r="N161" s="16"/>
      <c r="O161" s="3"/>
      <c r="P161" s="3"/>
      <c r="Q161" s="3"/>
      <c r="R161" s="3"/>
      <c r="S161" s="3"/>
      <c r="T161" s="3"/>
      <c r="U161" s="3"/>
    </row>
    <row r="162" spans="1:21" x14ac:dyDescent="0.2">
      <c r="A162">
        <v>310.64800000000002</v>
      </c>
      <c r="B162">
        <v>92.2</v>
      </c>
      <c r="C162">
        <f t="shared" si="10"/>
        <v>90.902528613372439</v>
      </c>
      <c r="D162">
        <f t="shared" si="9"/>
        <v>1.2974713866275636</v>
      </c>
      <c r="E162">
        <f t="shared" si="11"/>
        <v>1.2422839310201192</v>
      </c>
      <c r="L162" s="3"/>
      <c r="M162" s="3"/>
      <c r="N162" s="16"/>
      <c r="O162" s="3"/>
      <c r="P162" s="3"/>
      <c r="Q162" s="3"/>
      <c r="R162" s="3"/>
      <c r="S162" s="3"/>
      <c r="T162" s="3"/>
      <c r="U162" s="3"/>
    </row>
    <row r="163" spans="1:21" x14ac:dyDescent="0.2">
      <c r="A163">
        <v>311.61</v>
      </c>
      <c r="B163">
        <v>92.1</v>
      </c>
      <c r="C163">
        <f t="shared" si="10"/>
        <v>90.90379709558907</v>
      </c>
      <c r="D163">
        <f t="shared" si="9"/>
        <v>1.1962029044109244</v>
      </c>
      <c r="E163">
        <f t="shared" si="11"/>
        <v>1.1994573339894992</v>
      </c>
      <c r="L163" s="3"/>
      <c r="M163" s="3"/>
      <c r="N163" s="16"/>
      <c r="O163" s="3"/>
      <c r="P163" s="3"/>
      <c r="Q163" s="3"/>
      <c r="R163" s="3"/>
      <c r="S163" s="3"/>
      <c r="T163" s="3"/>
      <c r="U163" s="3"/>
    </row>
    <row r="164" spans="1:21" x14ac:dyDescent="0.2">
      <c r="A164">
        <v>312.57499999999999</v>
      </c>
      <c r="B164">
        <v>92.1</v>
      </c>
      <c r="C164">
        <f t="shared" si="10"/>
        <v>90.905069533571449</v>
      </c>
      <c r="D164">
        <f t="shared" si="9"/>
        <v>1.1949304664285449</v>
      </c>
      <c r="E164">
        <f t="shared" si="11"/>
        <v>1.153721851430014</v>
      </c>
      <c r="L164" s="3"/>
      <c r="M164" s="3"/>
      <c r="N164" s="16"/>
      <c r="O164" s="3"/>
      <c r="P164" s="3"/>
      <c r="Q164" s="3"/>
      <c r="R164" s="3"/>
      <c r="S164" s="3"/>
      <c r="T164" s="3"/>
      <c r="U164" s="3"/>
    </row>
    <row r="165" spans="1:21" x14ac:dyDescent="0.2">
      <c r="A165">
        <v>313.52800000000002</v>
      </c>
      <c r="B165">
        <v>92.1</v>
      </c>
      <c r="C165">
        <f t="shared" si="10"/>
        <v>90.906326148490834</v>
      </c>
      <c r="D165">
        <f t="shared" si="9"/>
        <v>1.1936738515091605</v>
      </c>
      <c r="E165">
        <f t="shared" si="11"/>
        <v>1.1381699574973541</v>
      </c>
      <c r="L165" s="3"/>
      <c r="M165" s="3"/>
      <c r="N165" s="16"/>
      <c r="O165" s="3"/>
      <c r="P165" s="3"/>
      <c r="Q165" s="3"/>
      <c r="R165" s="3"/>
      <c r="S165" s="3"/>
      <c r="T165" s="3"/>
      <c r="U165" s="3"/>
    </row>
    <row r="166" spans="1:21" x14ac:dyDescent="0.2">
      <c r="A166">
        <v>314.48899999999998</v>
      </c>
      <c r="B166">
        <v>92</v>
      </c>
      <c r="C166">
        <f t="shared" si="10"/>
        <v>90.907593312118891</v>
      </c>
      <c r="D166">
        <f t="shared" si="9"/>
        <v>1.092406687881109</v>
      </c>
      <c r="E166">
        <f t="shared" si="11"/>
        <v>1.098461699176974</v>
      </c>
      <c r="L166" s="3"/>
      <c r="M166" s="3"/>
      <c r="N166" s="16"/>
      <c r="O166" s="3"/>
      <c r="P166" s="3"/>
      <c r="Q166" s="3"/>
      <c r="R166" s="3"/>
      <c r="S166" s="3"/>
      <c r="T166" s="3"/>
      <c r="U166" s="3"/>
    </row>
    <row r="167" spans="1:21" x14ac:dyDescent="0.2">
      <c r="A167">
        <v>315.452</v>
      </c>
      <c r="B167">
        <v>92</v>
      </c>
      <c r="C167">
        <f t="shared" si="10"/>
        <v>90.908863112924109</v>
      </c>
      <c r="D167">
        <f t="shared" si="9"/>
        <v>1.0911368870758906</v>
      </c>
      <c r="E167">
        <f t="shared" si="11"/>
        <v>1.0513762313418196</v>
      </c>
      <c r="L167" s="3"/>
      <c r="M167" s="3"/>
      <c r="N167" s="16"/>
      <c r="O167" s="3"/>
      <c r="P167" s="3"/>
      <c r="Q167" s="3"/>
      <c r="R167" s="3"/>
      <c r="S167" s="3"/>
      <c r="T167" s="3"/>
      <c r="U167" s="3"/>
    </row>
    <row r="168" spans="1:21" x14ac:dyDescent="0.2">
      <c r="A168">
        <v>316.41399999999999</v>
      </c>
      <c r="B168">
        <v>92</v>
      </c>
      <c r="C168">
        <f t="shared" si="10"/>
        <v>90.91013159514074</v>
      </c>
      <c r="D168">
        <f t="shared" si="9"/>
        <v>1.08986840485926</v>
      </c>
      <c r="E168">
        <f t="shared" si="11"/>
        <v>1.0490635454207955</v>
      </c>
      <c r="L168" s="3"/>
      <c r="M168" s="3"/>
      <c r="N168" s="16"/>
      <c r="O168" s="3"/>
      <c r="P168" s="3"/>
      <c r="Q168" s="3"/>
      <c r="R168" s="3"/>
      <c r="S168" s="3"/>
      <c r="T168" s="3"/>
      <c r="U168" s="3"/>
    </row>
    <row r="169" spans="1:21" x14ac:dyDescent="0.2">
      <c r="A169">
        <v>317.36700000000002</v>
      </c>
      <c r="B169">
        <v>91.9</v>
      </c>
      <c r="C169">
        <f t="shared" si="10"/>
        <v>90.911388210060124</v>
      </c>
      <c r="D169">
        <f t="shared" si="9"/>
        <v>0.98861178993988119</v>
      </c>
      <c r="E169">
        <f t="shared" si="11"/>
        <v>0.99039581282182332</v>
      </c>
      <c r="L169" s="3"/>
      <c r="M169" s="3"/>
      <c r="N169" s="16"/>
      <c r="O169" s="3"/>
      <c r="P169" s="3"/>
      <c r="Q169" s="3"/>
      <c r="R169" s="3"/>
      <c r="S169" s="3"/>
      <c r="T169" s="3"/>
      <c r="U169" s="3"/>
    </row>
    <row r="170" spans="1:21" x14ac:dyDescent="0.2">
      <c r="A170">
        <v>318.32799999999997</v>
      </c>
      <c r="B170">
        <v>91.9</v>
      </c>
      <c r="C170">
        <f t="shared" si="10"/>
        <v>90.912655373688182</v>
      </c>
      <c r="D170">
        <f t="shared" si="9"/>
        <v>0.98734462631182396</v>
      </c>
      <c r="E170">
        <f t="shared" si="11"/>
        <v>0.94944705800890072</v>
      </c>
      <c r="L170" s="3"/>
      <c r="M170" s="3"/>
      <c r="N170" s="16"/>
      <c r="O170" s="3"/>
      <c r="P170" s="3"/>
      <c r="Q170" s="3"/>
      <c r="R170" s="3"/>
      <c r="S170" s="3"/>
      <c r="T170" s="3"/>
      <c r="U170" s="3"/>
    </row>
    <row r="171" spans="1:21" x14ac:dyDescent="0.2">
      <c r="A171">
        <v>319.29500000000002</v>
      </c>
      <c r="B171">
        <v>91.8</v>
      </c>
      <c r="C171">
        <f t="shared" si="10"/>
        <v>90.913930448847736</v>
      </c>
      <c r="D171">
        <f t="shared" si="9"/>
        <v>0.88606955115226071</v>
      </c>
      <c r="E171">
        <f t="shared" si="11"/>
        <v>0.90579575480392371</v>
      </c>
      <c r="L171" s="3"/>
      <c r="M171" s="3"/>
      <c r="N171" s="16"/>
      <c r="O171" s="3"/>
      <c r="P171" s="3"/>
      <c r="Q171" s="3"/>
      <c r="R171" s="3"/>
      <c r="S171" s="3"/>
      <c r="T171" s="3"/>
      <c r="U171" s="3"/>
    </row>
    <row r="172" spans="1:21" x14ac:dyDescent="0.2">
      <c r="A172">
        <v>320.25099999999998</v>
      </c>
      <c r="B172">
        <v>91.8</v>
      </c>
      <c r="C172">
        <f t="shared" si="10"/>
        <v>90.91519101953287</v>
      </c>
      <c r="D172">
        <f t="shared" si="9"/>
        <v>0.88480898046712753</v>
      </c>
      <c r="E172">
        <f t="shared" si="11"/>
        <v>0.84647993811403255</v>
      </c>
      <c r="L172" s="3"/>
      <c r="M172" s="3"/>
      <c r="N172" s="16"/>
      <c r="O172" s="3"/>
      <c r="P172" s="3"/>
      <c r="Q172" s="3"/>
      <c r="R172" s="3"/>
      <c r="S172" s="3"/>
      <c r="T172" s="3"/>
    </row>
    <row r="173" spans="1:21" x14ac:dyDescent="0.2">
      <c r="A173">
        <v>321.20800000000003</v>
      </c>
      <c r="B173">
        <v>91.8</v>
      </c>
      <c r="C173">
        <f t="shared" si="10"/>
        <v>90.91645290880659</v>
      </c>
      <c r="D173">
        <f t="shared" si="9"/>
        <v>0.88354709119340669</v>
      </c>
      <c r="E173">
        <f t="shared" si="11"/>
        <v>0.84615838028961021</v>
      </c>
      <c r="L173" s="3"/>
      <c r="M173" s="3"/>
      <c r="N173" s="16"/>
      <c r="O173" s="3"/>
      <c r="P173" s="3"/>
      <c r="Q173" s="3"/>
      <c r="R173" s="3"/>
      <c r="S173" s="3"/>
      <c r="T173" s="3"/>
    </row>
    <row r="174" spans="1:21" x14ac:dyDescent="0.2">
      <c r="A174">
        <v>322.17500000000001</v>
      </c>
      <c r="B174">
        <v>91.7</v>
      </c>
      <c r="C174">
        <f t="shared" si="10"/>
        <v>90.917727983966145</v>
      </c>
      <c r="D174">
        <f t="shared" si="9"/>
        <v>0.78227201603385765</v>
      </c>
      <c r="E174">
        <f t="shared" si="11"/>
        <v>0.80542353834436942</v>
      </c>
      <c r="L174" s="3"/>
      <c r="M174" s="3"/>
      <c r="N174" s="16"/>
      <c r="O174" s="3"/>
      <c r="P174" s="3"/>
      <c r="Q174" s="3"/>
      <c r="R174" s="3"/>
      <c r="S174" s="3"/>
      <c r="T174" s="3"/>
    </row>
    <row r="175" spans="1:21" x14ac:dyDescent="0.2">
      <c r="A175">
        <v>323.13299999999998</v>
      </c>
      <c r="B175">
        <v>91.7</v>
      </c>
      <c r="C175">
        <f t="shared" si="10"/>
        <v>90.918991191828454</v>
      </c>
      <c r="D175">
        <f t="shared" si="9"/>
        <v>0.78100880817154916</v>
      </c>
      <c r="E175">
        <f t="shared" si="11"/>
        <v>0.74881151479436636</v>
      </c>
      <c r="L175" s="3"/>
      <c r="M175" s="3"/>
      <c r="N175" s="16"/>
      <c r="O175" s="3"/>
      <c r="P175" s="3"/>
      <c r="Q175" s="3"/>
      <c r="R175" s="3"/>
      <c r="S175" s="3"/>
      <c r="T175" s="3"/>
    </row>
    <row r="176" spans="1:21" x14ac:dyDescent="0.2">
      <c r="A176">
        <v>324.08999999999997</v>
      </c>
      <c r="B176">
        <v>91.7</v>
      </c>
      <c r="C176">
        <f t="shared" si="10"/>
        <v>90.920253081102175</v>
      </c>
      <c r="D176">
        <f t="shared" si="9"/>
        <v>0.77974691889782832</v>
      </c>
      <c r="E176">
        <f t="shared" si="11"/>
        <v>0.74682161540269221</v>
      </c>
      <c r="L176" s="3"/>
      <c r="M176" s="3"/>
      <c r="N176" s="16"/>
      <c r="O176" s="3"/>
      <c r="P176" s="3"/>
      <c r="Q176" s="3"/>
      <c r="R176" s="3"/>
      <c r="S176" s="3"/>
      <c r="T176" s="3"/>
    </row>
    <row r="177" spans="1:20" x14ac:dyDescent="0.2">
      <c r="A177">
        <v>325.04700000000003</v>
      </c>
      <c r="B177">
        <v>91.7</v>
      </c>
      <c r="C177">
        <f t="shared" si="10"/>
        <v>90.921514970375895</v>
      </c>
      <c r="D177">
        <f t="shared" si="9"/>
        <v>0.77848502962410748</v>
      </c>
      <c r="E177">
        <f t="shared" si="11"/>
        <v>0.74561398736778561</v>
      </c>
      <c r="L177" s="3"/>
      <c r="M177" s="3"/>
      <c r="N177" s="16"/>
      <c r="O177" s="3"/>
      <c r="P177" s="3"/>
      <c r="Q177" s="3"/>
      <c r="R177" s="3"/>
      <c r="S177" s="3"/>
      <c r="T177" s="3"/>
    </row>
    <row r="178" spans="1:20" x14ac:dyDescent="0.2">
      <c r="A178">
        <v>326.01400000000001</v>
      </c>
      <c r="B178">
        <v>91.6</v>
      </c>
      <c r="C178">
        <f t="shared" si="10"/>
        <v>90.92279004553545</v>
      </c>
      <c r="D178">
        <f t="shared" si="9"/>
        <v>0.67720995446454424</v>
      </c>
      <c r="E178">
        <f t="shared" si="11"/>
        <v>0.70382852480685187</v>
      </c>
      <c r="L178" s="3"/>
      <c r="M178" s="3"/>
      <c r="N178" s="16"/>
      <c r="O178" s="3"/>
      <c r="P178" s="3"/>
      <c r="Q178" s="3"/>
      <c r="R178" s="3"/>
      <c r="S178" s="3"/>
      <c r="T178" s="3"/>
    </row>
    <row r="179" spans="1:20" x14ac:dyDescent="0.2">
      <c r="A179">
        <v>326.97199999999998</v>
      </c>
      <c r="B179">
        <v>91.6</v>
      </c>
      <c r="C179">
        <f t="shared" si="10"/>
        <v>90.924053253397759</v>
      </c>
      <c r="D179">
        <f t="shared" si="9"/>
        <v>0.67594674660223575</v>
      </c>
      <c r="E179">
        <f t="shared" si="11"/>
        <v>0.64816205981096731</v>
      </c>
      <c r="L179" s="3"/>
      <c r="M179" s="3"/>
      <c r="N179" s="16"/>
      <c r="O179" s="3"/>
      <c r="P179" s="3"/>
      <c r="Q179" s="3"/>
      <c r="R179" s="3"/>
      <c r="S179" s="3"/>
      <c r="T179" s="3"/>
    </row>
    <row r="180" spans="1:20" x14ac:dyDescent="0.2">
      <c r="A180">
        <v>327.93299999999999</v>
      </c>
      <c r="B180">
        <v>91.6</v>
      </c>
      <c r="C180">
        <f t="shared" si="10"/>
        <v>90.925320417025816</v>
      </c>
      <c r="D180">
        <f t="shared" si="9"/>
        <v>0.67467958297417852</v>
      </c>
      <c r="E180">
        <f t="shared" si="11"/>
        <v>0.64897595136147568</v>
      </c>
      <c r="L180" s="3"/>
      <c r="M180" s="3"/>
      <c r="N180" s="16"/>
      <c r="O180" s="3"/>
      <c r="P180" s="3"/>
      <c r="Q180" s="3"/>
      <c r="R180" s="3"/>
      <c r="S180" s="3"/>
      <c r="T180" s="3"/>
    </row>
    <row r="181" spans="1:20" x14ac:dyDescent="0.2">
      <c r="A181">
        <v>328.89400000000001</v>
      </c>
      <c r="B181">
        <v>91.5</v>
      </c>
      <c r="C181">
        <f t="shared" si="10"/>
        <v>90.926587580653873</v>
      </c>
      <c r="D181">
        <f t="shared" si="9"/>
        <v>0.57341241934612697</v>
      </c>
      <c r="E181">
        <f t="shared" si="11"/>
        <v>0.59970820711491468</v>
      </c>
      <c r="L181" s="3"/>
      <c r="M181" s="3"/>
      <c r="N181" s="16"/>
      <c r="O181" s="3"/>
      <c r="P181" s="3"/>
      <c r="Q181" s="3"/>
      <c r="R181" s="3"/>
      <c r="S181" s="3"/>
      <c r="T181" s="3"/>
    </row>
    <row r="182" spans="1:20" x14ac:dyDescent="0.2">
      <c r="A182">
        <v>329.846</v>
      </c>
      <c r="B182">
        <v>91.5</v>
      </c>
      <c r="C182">
        <f t="shared" si="10"/>
        <v>90.927842876984684</v>
      </c>
      <c r="D182">
        <f t="shared" si="9"/>
        <v>0.57215712301531596</v>
      </c>
      <c r="E182">
        <f t="shared" si="11"/>
        <v>0.54529110216404575</v>
      </c>
      <c r="L182" s="3"/>
      <c r="M182" s="3"/>
      <c r="N182" s="16"/>
      <c r="O182" s="3"/>
      <c r="P182" s="3"/>
      <c r="Q182" s="3"/>
      <c r="R182" s="3"/>
      <c r="S182" s="3"/>
      <c r="T182" s="3"/>
    </row>
    <row r="183" spans="1:20" x14ac:dyDescent="0.2">
      <c r="A183">
        <v>330.80799999999999</v>
      </c>
      <c r="B183">
        <v>91.5</v>
      </c>
      <c r="C183">
        <f t="shared" si="10"/>
        <v>90.929111359201315</v>
      </c>
      <c r="D183">
        <f t="shared" si="9"/>
        <v>0.57088864079868529</v>
      </c>
      <c r="E183">
        <f t="shared" si="11"/>
        <v>0.54980501239452839</v>
      </c>
      <c r="L183" s="3"/>
      <c r="M183" s="3"/>
      <c r="N183" s="16"/>
      <c r="O183" s="3"/>
      <c r="P183" s="3"/>
      <c r="Q183" s="3"/>
      <c r="R183" s="3"/>
      <c r="S183" s="3"/>
      <c r="T183" s="3"/>
    </row>
    <row r="184" spans="1:20" x14ac:dyDescent="0.2">
      <c r="A184">
        <v>331.76900000000001</v>
      </c>
      <c r="B184">
        <v>91.5</v>
      </c>
      <c r="C184">
        <f t="shared" si="10"/>
        <v>90.930378522829372</v>
      </c>
      <c r="D184">
        <f t="shared" si="9"/>
        <v>0.56962147717062805</v>
      </c>
      <c r="E184">
        <f t="shared" si="11"/>
        <v>0.54801511168426231</v>
      </c>
      <c r="L184" s="3"/>
      <c r="M184" s="3"/>
      <c r="N184" s="16"/>
      <c r="O184" s="3"/>
      <c r="P184" s="3"/>
      <c r="Q184" s="3"/>
      <c r="R184" s="3"/>
      <c r="S184" s="3"/>
      <c r="T184" s="3"/>
    </row>
    <row r="185" spans="1:20" x14ac:dyDescent="0.2">
      <c r="A185">
        <v>332.733</v>
      </c>
      <c r="B185">
        <v>91.5</v>
      </c>
      <c r="C185">
        <f t="shared" si="10"/>
        <v>90.931649642223178</v>
      </c>
      <c r="D185">
        <f t="shared" si="9"/>
        <v>0.56835035777682208</v>
      </c>
      <c r="E185">
        <f t="shared" si="11"/>
        <v>0.54850242444467023</v>
      </c>
      <c r="L185" s="3"/>
      <c r="M185" s="3"/>
      <c r="N185" s="16"/>
      <c r="O185" s="3"/>
      <c r="P185" s="3"/>
      <c r="Q185" s="3"/>
      <c r="R185" s="3"/>
      <c r="S185" s="3"/>
      <c r="T185" s="3"/>
    </row>
    <row r="186" spans="1:20" x14ac:dyDescent="0.2">
      <c r="A186">
        <v>333.69499999999999</v>
      </c>
      <c r="B186">
        <v>91.4</v>
      </c>
      <c r="C186">
        <f t="shared" si="10"/>
        <v>90.932918124439809</v>
      </c>
      <c r="D186">
        <f t="shared" si="9"/>
        <v>0.46708187556019709</v>
      </c>
      <c r="E186">
        <f t="shared" si="11"/>
        <v>0.49804290423510056</v>
      </c>
      <c r="L186" s="3"/>
      <c r="M186" s="3"/>
      <c r="N186" s="16"/>
      <c r="O186" s="3"/>
      <c r="P186" s="3"/>
      <c r="Q186" s="3"/>
      <c r="R186" s="3"/>
      <c r="S186" s="3"/>
      <c r="T186" s="3"/>
    </row>
    <row r="187" spans="1:20" x14ac:dyDescent="0.2">
      <c r="A187">
        <v>334.64800000000002</v>
      </c>
      <c r="B187">
        <v>91.4</v>
      </c>
      <c r="C187">
        <f t="shared" si="10"/>
        <v>90.934174739359193</v>
      </c>
      <c r="D187">
        <f t="shared" si="9"/>
        <v>0.46582526064081264</v>
      </c>
      <c r="E187">
        <f t="shared" si="11"/>
        <v>0.44453025039979577</v>
      </c>
      <c r="L187" s="3"/>
      <c r="M187" s="3"/>
      <c r="N187" s="16"/>
      <c r="O187" s="3"/>
      <c r="P187" s="3"/>
      <c r="Q187" s="3"/>
      <c r="R187" s="3"/>
      <c r="S187" s="3"/>
      <c r="T187" s="3"/>
    </row>
    <row r="188" spans="1:20" x14ac:dyDescent="0.2">
      <c r="A188">
        <v>335.61200000000002</v>
      </c>
      <c r="B188">
        <v>91.4</v>
      </c>
      <c r="C188">
        <f t="shared" si="10"/>
        <v>90.935445858752999</v>
      </c>
      <c r="D188">
        <f t="shared" si="9"/>
        <v>0.46455414124700667</v>
      </c>
      <c r="E188">
        <f t="shared" si="11"/>
        <v>0.44844287170992825</v>
      </c>
      <c r="L188" s="3"/>
      <c r="M188" s="3"/>
      <c r="N188" s="16"/>
      <c r="O188" s="3"/>
      <c r="P188" s="3"/>
      <c r="Q188" s="3"/>
      <c r="R188" s="3"/>
      <c r="S188" s="3"/>
      <c r="T188" s="3"/>
    </row>
    <row r="189" spans="1:20" x14ac:dyDescent="0.2">
      <c r="A189">
        <v>336.56599999999997</v>
      </c>
      <c r="B189">
        <v>91.4</v>
      </c>
      <c r="C189">
        <f t="shared" si="10"/>
        <v>90.936703792260971</v>
      </c>
      <c r="D189">
        <f t="shared" si="9"/>
        <v>0.46329620773903457</v>
      </c>
      <c r="E189">
        <f t="shared" si="11"/>
        <v>0.44258461646631891</v>
      </c>
      <c r="L189" s="3"/>
      <c r="M189" s="3"/>
      <c r="N189" s="16"/>
      <c r="O189" s="3"/>
      <c r="P189" s="3"/>
      <c r="Q189" s="3"/>
      <c r="R189" s="3"/>
      <c r="S189" s="3"/>
      <c r="T189" s="3"/>
    </row>
    <row r="190" spans="1:20" x14ac:dyDescent="0.2">
      <c r="A190">
        <v>337.529</v>
      </c>
      <c r="B190">
        <v>91.4</v>
      </c>
      <c r="C190">
        <f t="shared" si="10"/>
        <v>90.937973593066189</v>
      </c>
      <c r="D190">
        <f t="shared" si="9"/>
        <v>0.46202640693381625</v>
      </c>
      <c r="E190">
        <f t="shared" si="11"/>
        <v>0.44554283896498798</v>
      </c>
      <c r="L190" s="3"/>
      <c r="M190" s="3"/>
      <c r="N190" s="16"/>
      <c r="O190" s="3"/>
      <c r="P190" s="3"/>
      <c r="Q190" s="3"/>
      <c r="R190" s="3"/>
      <c r="S190" s="3"/>
      <c r="T190" s="3"/>
    </row>
    <row r="191" spans="1:20" x14ac:dyDescent="0.2">
      <c r="A191">
        <v>338.48899999999998</v>
      </c>
      <c r="B191">
        <v>91.4</v>
      </c>
      <c r="C191">
        <f t="shared" si="10"/>
        <v>90.939239438105659</v>
      </c>
      <c r="D191">
        <f t="shared" si="9"/>
        <v>0.46076056189434667</v>
      </c>
      <c r="E191">
        <f t="shared" si="11"/>
        <v>0.44293774503750877</v>
      </c>
      <c r="L191" s="3"/>
      <c r="M191" s="3"/>
      <c r="N191" s="16"/>
      <c r="O191" s="3"/>
      <c r="P191" s="3"/>
      <c r="Q191" s="3"/>
      <c r="R191" s="3"/>
      <c r="S191" s="3"/>
      <c r="T191" s="3"/>
    </row>
    <row r="192" spans="1:20" x14ac:dyDescent="0.2">
      <c r="A192">
        <v>339.44600000000003</v>
      </c>
      <c r="B192">
        <v>91.3</v>
      </c>
      <c r="C192">
        <f t="shared" si="10"/>
        <v>90.94050132737938</v>
      </c>
      <c r="D192">
        <f t="shared" si="9"/>
        <v>0.3594986726206173</v>
      </c>
      <c r="E192">
        <f t="shared" si="11"/>
        <v>0.39249404371543095</v>
      </c>
      <c r="L192" s="3"/>
      <c r="M192" s="3"/>
      <c r="N192" s="16"/>
      <c r="O192" s="3"/>
      <c r="P192" s="3"/>
      <c r="Q192" s="3"/>
      <c r="R192" s="3"/>
      <c r="S192" s="3"/>
      <c r="T192" s="3"/>
    </row>
    <row r="193" spans="1:20" x14ac:dyDescent="0.2">
      <c r="A193">
        <v>340.41300000000001</v>
      </c>
      <c r="B193">
        <v>91.3</v>
      </c>
      <c r="C193">
        <f t="shared" si="10"/>
        <v>90.941776402538935</v>
      </c>
      <c r="D193">
        <f t="shared" si="9"/>
        <v>0.35822359746106258</v>
      </c>
      <c r="E193">
        <f t="shared" si="11"/>
        <v>0.34701871758448666</v>
      </c>
      <c r="L193" s="3"/>
      <c r="M193" s="3"/>
      <c r="N193" s="16"/>
      <c r="O193" s="3"/>
      <c r="P193" s="3"/>
      <c r="Q193" s="3"/>
      <c r="R193" s="3"/>
      <c r="S193" s="3"/>
      <c r="T193" s="3"/>
    </row>
    <row r="194" spans="1:20" x14ac:dyDescent="0.2">
      <c r="A194">
        <v>341.37099999999998</v>
      </c>
      <c r="B194">
        <v>91.3</v>
      </c>
      <c r="C194">
        <f t="shared" si="10"/>
        <v>90.943039610401243</v>
      </c>
      <c r="D194">
        <f t="shared" ref="D194:D239" si="12">B194-C194</f>
        <v>0.35696038959875409</v>
      </c>
      <c r="E194">
        <f t="shared" si="11"/>
        <v>0.34257312980164145</v>
      </c>
      <c r="L194" s="3"/>
      <c r="M194" s="3"/>
      <c r="N194" s="16"/>
      <c r="O194" s="3"/>
      <c r="P194" s="3"/>
      <c r="Q194" s="3"/>
      <c r="R194" s="3"/>
      <c r="S194" s="3"/>
      <c r="T194" s="3"/>
    </row>
    <row r="195" spans="1:20" x14ac:dyDescent="0.2">
      <c r="A195">
        <v>342.32799999999997</v>
      </c>
      <c r="B195">
        <v>91.3</v>
      </c>
      <c r="C195">
        <f t="shared" si="10"/>
        <v>90.944301499674964</v>
      </c>
      <c r="D195">
        <f t="shared" si="12"/>
        <v>0.35569850032503325</v>
      </c>
      <c r="E195">
        <f t="shared" si="11"/>
        <v>0.34100727882852999</v>
      </c>
      <c r="L195" s="3"/>
      <c r="M195" s="3"/>
      <c r="N195" s="16"/>
      <c r="O195" s="3"/>
      <c r="P195" s="3"/>
      <c r="Q195" s="3"/>
      <c r="R195" s="3"/>
      <c r="S195" s="3"/>
      <c r="T195" s="3"/>
    </row>
    <row r="196" spans="1:20" x14ac:dyDescent="0.2">
      <c r="A196">
        <v>343.29500000000002</v>
      </c>
      <c r="B196">
        <v>91.3</v>
      </c>
      <c r="C196">
        <f t="shared" ref="C196:C238" si="13">C195+(A196-A195)*($C$239-$C$2)/($A$239-$A$2)</f>
        <v>90.945576574834519</v>
      </c>
      <c r="D196">
        <f t="shared" si="12"/>
        <v>0.35442342516547853</v>
      </c>
      <c r="E196">
        <f t="shared" ref="E196:E239" si="14">(D196+D195)*(A196-A195)/2</f>
        <v>0.34334395097467713</v>
      </c>
      <c r="L196" s="3"/>
      <c r="M196" s="3"/>
      <c r="N196" s="16"/>
      <c r="O196" s="3"/>
      <c r="P196" s="3"/>
      <c r="Q196" s="3"/>
      <c r="R196" s="3"/>
      <c r="S196" s="3"/>
      <c r="T196" s="3"/>
    </row>
    <row r="197" spans="1:20" x14ac:dyDescent="0.2">
      <c r="A197">
        <v>344.25299999999999</v>
      </c>
      <c r="B197">
        <v>91.3</v>
      </c>
      <c r="C197">
        <f t="shared" si="13"/>
        <v>90.946839782696827</v>
      </c>
      <c r="D197">
        <f t="shared" si="12"/>
        <v>0.35316021730317004</v>
      </c>
      <c r="E197">
        <f t="shared" si="14"/>
        <v>0.33893256474247208</v>
      </c>
      <c r="L197" s="3"/>
      <c r="M197" s="3"/>
      <c r="N197" s="16"/>
      <c r="O197" s="3"/>
      <c r="P197" s="3"/>
      <c r="Q197" s="3"/>
      <c r="R197" s="3"/>
      <c r="S197" s="3"/>
      <c r="T197" s="3"/>
    </row>
    <row r="198" spans="1:20" x14ac:dyDescent="0.2">
      <c r="A198">
        <v>345.21300000000002</v>
      </c>
      <c r="B198">
        <v>91.3</v>
      </c>
      <c r="C198">
        <f t="shared" si="13"/>
        <v>90.948105627736297</v>
      </c>
      <c r="D198">
        <f t="shared" si="12"/>
        <v>0.35189437226370046</v>
      </c>
      <c r="E198">
        <f t="shared" si="14"/>
        <v>0.33842620299211068</v>
      </c>
      <c r="L198" s="3"/>
      <c r="M198" s="3"/>
      <c r="N198" s="16"/>
      <c r="O198" s="3"/>
      <c r="P198" s="3"/>
      <c r="Q198" s="3"/>
      <c r="R198" s="3"/>
      <c r="S198" s="3"/>
      <c r="T198" s="3"/>
    </row>
    <row r="199" spans="1:20" x14ac:dyDescent="0.2">
      <c r="A199">
        <v>346.17500000000001</v>
      </c>
      <c r="B199">
        <v>91.3</v>
      </c>
      <c r="C199">
        <f t="shared" si="13"/>
        <v>90.949374109952927</v>
      </c>
      <c r="D199">
        <f t="shared" si="12"/>
        <v>0.35062589004706979</v>
      </c>
      <c r="E199">
        <f t="shared" si="14"/>
        <v>0.33791224617147664</v>
      </c>
      <c r="L199" s="3"/>
      <c r="M199" s="3"/>
      <c r="N199" s="16"/>
      <c r="O199" s="3"/>
      <c r="P199" s="3"/>
      <c r="Q199" s="3"/>
      <c r="R199" s="3"/>
      <c r="S199" s="3"/>
      <c r="T199" s="3"/>
    </row>
    <row r="200" spans="1:20" x14ac:dyDescent="0.2">
      <c r="A200">
        <v>347.12700000000001</v>
      </c>
      <c r="B200">
        <v>91.2</v>
      </c>
      <c r="C200">
        <f t="shared" si="13"/>
        <v>90.950629406283738</v>
      </c>
      <c r="D200">
        <f t="shared" si="12"/>
        <v>0.24937059371626447</v>
      </c>
      <c r="E200">
        <f t="shared" si="14"/>
        <v>0.28559832627134657</v>
      </c>
      <c r="L200" s="3"/>
      <c r="M200" s="3"/>
      <c r="N200" s="16"/>
      <c r="O200" s="3"/>
      <c r="P200" s="3"/>
      <c r="Q200" s="3"/>
      <c r="R200" s="3"/>
      <c r="S200" s="3"/>
      <c r="T200" s="3"/>
    </row>
    <row r="201" spans="1:20" x14ac:dyDescent="0.2">
      <c r="A201">
        <v>348.089</v>
      </c>
      <c r="B201">
        <v>91.2</v>
      </c>
      <c r="C201">
        <f t="shared" si="13"/>
        <v>90.951897888500369</v>
      </c>
      <c r="D201">
        <f t="shared" si="12"/>
        <v>0.24810211149963379</v>
      </c>
      <c r="E201">
        <f t="shared" si="14"/>
        <v>0.23928437120884435</v>
      </c>
      <c r="L201" s="3"/>
      <c r="M201" s="3"/>
      <c r="N201" s="16"/>
      <c r="O201" s="3"/>
      <c r="P201" s="3"/>
      <c r="Q201" s="3"/>
      <c r="R201" s="3"/>
      <c r="S201" s="3"/>
      <c r="T201" s="3"/>
    </row>
    <row r="202" spans="1:20" x14ac:dyDescent="0.2">
      <c r="A202">
        <v>349.05099999999999</v>
      </c>
      <c r="B202">
        <v>91.2</v>
      </c>
      <c r="C202">
        <f t="shared" si="13"/>
        <v>90.953166370717</v>
      </c>
      <c r="D202">
        <f t="shared" si="12"/>
        <v>0.24683362928300312</v>
      </c>
      <c r="E202">
        <f t="shared" si="14"/>
        <v>0.23806409131644565</v>
      </c>
      <c r="L202" s="3"/>
      <c r="M202" s="3"/>
      <c r="N202" s="16"/>
      <c r="O202" s="3"/>
      <c r="P202" s="3"/>
      <c r="Q202" s="3"/>
      <c r="R202" s="3"/>
      <c r="S202" s="3"/>
      <c r="T202" s="3"/>
    </row>
    <row r="203" spans="1:20" x14ac:dyDescent="0.2">
      <c r="A203">
        <v>350.01400000000001</v>
      </c>
      <c r="B203">
        <v>91.2</v>
      </c>
      <c r="C203">
        <f t="shared" si="13"/>
        <v>90.954436171522218</v>
      </c>
      <c r="D203">
        <f t="shared" si="12"/>
        <v>0.2455638284777848</v>
      </c>
      <c r="E203">
        <f t="shared" si="14"/>
        <v>0.23708937591182486</v>
      </c>
      <c r="L203" s="3"/>
      <c r="M203" s="3"/>
      <c r="N203" s="16"/>
      <c r="O203" s="3"/>
      <c r="P203" s="3"/>
      <c r="Q203" s="3"/>
      <c r="R203" s="3"/>
      <c r="S203" s="3"/>
      <c r="T203" s="3"/>
    </row>
    <row r="204" spans="1:20" x14ac:dyDescent="0.2">
      <c r="A204">
        <v>350.96600000000001</v>
      </c>
      <c r="B204">
        <v>91.2</v>
      </c>
      <c r="C204">
        <f t="shared" si="13"/>
        <v>90.955691467853029</v>
      </c>
      <c r="D204">
        <f t="shared" si="12"/>
        <v>0.24430853214697379</v>
      </c>
      <c r="E204">
        <f t="shared" si="14"/>
        <v>0.23317924365738463</v>
      </c>
      <c r="L204" s="3"/>
      <c r="M204" s="3"/>
      <c r="N204" s="16"/>
      <c r="O204" s="3"/>
      <c r="P204" s="3"/>
      <c r="Q204" s="3"/>
      <c r="R204" s="3"/>
      <c r="S204" s="3"/>
      <c r="T204" s="3"/>
    </row>
    <row r="205" spans="1:20" x14ac:dyDescent="0.2">
      <c r="A205">
        <v>351.928</v>
      </c>
      <c r="B205">
        <v>91.2</v>
      </c>
      <c r="C205">
        <f t="shared" si="13"/>
        <v>90.95695995006966</v>
      </c>
      <c r="D205">
        <f t="shared" si="12"/>
        <v>0.24304004993034312</v>
      </c>
      <c r="E205">
        <f t="shared" si="14"/>
        <v>0.23441466797918678</v>
      </c>
      <c r="L205" s="3"/>
      <c r="M205" s="3"/>
      <c r="N205" s="16"/>
      <c r="O205" s="3"/>
      <c r="P205" s="3"/>
      <c r="Q205" s="3"/>
      <c r="R205" s="3"/>
      <c r="S205" s="3"/>
      <c r="T205" s="3"/>
    </row>
    <row r="206" spans="1:20" x14ac:dyDescent="0.2">
      <c r="A206">
        <v>352.892</v>
      </c>
      <c r="B206">
        <v>91.2</v>
      </c>
      <c r="C206">
        <f t="shared" si="13"/>
        <v>90.958231069463466</v>
      </c>
      <c r="D206">
        <f t="shared" si="12"/>
        <v>0.24176893053653714</v>
      </c>
      <c r="E206">
        <f t="shared" si="14"/>
        <v>0.23367792858503594</v>
      </c>
      <c r="L206" s="3"/>
      <c r="M206" s="3"/>
      <c r="N206" s="16"/>
      <c r="O206" s="3"/>
      <c r="P206" s="3"/>
      <c r="Q206" s="3"/>
      <c r="R206" s="3"/>
      <c r="S206" s="3"/>
      <c r="T206" s="3"/>
    </row>
    <row r="207" spans="1:20" x14ac:dyDescent="0.2">
      <c r="A207">
        <v>353.846</v>
      </c>
      <c r="B207">
        <v>91.2</v>
      </c>
      <c r="C207">
        <f t="shared" si="13"/>
        <v>90.959489002971438</v>
      </c>
      <c r="D207">
        <f t="shared" si="12"/>
        <v>0.24051099702856504</v>
      </c>
      <c r="E207">
        <f t="shared" si="14"/>
        <v>0.23004752544855561</v>
      </c>
      <c r="L207" s="3"/>
      <c r="M207" s="3"/>
      <c r="N207" s="16"/>
      <c r="O207" s="3"/>
      <c r="P207" s="3"/>
      <c r="Q207" s="3"/>
      <c r="R207" s="3"/>
      <c r="S207" s="3"/>
      <c r="T207" s="3"/>
    </row>
    <row r="208" spans="1:20" x14ac:dyDescent="0.2">
      <c r="A208">
        <v>354.81200000000001</v>
      </c>
      <c r="B208">
        <v>91.2</v>
      </c>
      <c r="C208">
        <f t="shared" si="13"/>
        <v>90.960762759542405</v>
      </c>
      <c r="D208">
        <f t="shared" si="12"/>
        <v>0.23923724045759798</v>
      </c>
      <c r="E208">
        <f t="shared" si="14"/>
        <v>0.2317183987058187</v>
      </c>
      <c r="L208" s="3"/>
      <c r="M208" s="3"/>
      <c r="N208" s="16"/>
      <c r="O208" s="3"/>
      <c r="P208" s="3"/>
      <c r="Q208" s="3"/>
      <c r="R208" s="3"/>
      <c r="S208" s="3"/>
      <c r="T208" s="3"/>
    </row>
    <row r="209" spans="1:20" x14ac:dyDescent="0.2">
      <c r="A209">
        <v>355.77</v>
      </c>
      <c r="B209">
        <v>91.2</v>
      </c>
      <c r="C209">
        <f t="shared" si="13"/>
        <v>90.962025967404713</v>
      </c>
      <c r="D209">
        <f t="shared" si="12"/>
        <v>0.23797403259528949</v>
      </c>
      <c r="E209">
        <f t="shared" si="14"/>
        <v>0.22858419979232594</v>
      </c>
      <c r="L209" s="3"/>
      <c r="M209" s="3"/>
      <c r="N209" s="16"/>
      <c r="O209" s="3"/>
      <c r="P209" s="3"/>
      <c r="Q209" s="3"/>
      <c r="R209" s="3"/>
      <c r="S209" s="3"/>
      <c r="T209" s="3"/>
    </row>
    <row r="210" spans="1:20" x14ac:dyDescent="0.2">
      <c r="A210">
        <v>356.72699999999998</v>
      </c>
      <c r="B210">
        <v>91.1</v>
      </c>
      <c r="C210">
        <f t="shared" si="13"/>
        <v>90.963287856678434</v>
      </c>
      <c r="D210">
        <f t="shared" si="12"/>
        <v>0.13671214332156012</v>
      </c>
      <c r="E210">
        <f t="shared" si="14"/>
        <v>0.17928733517621134</v>
      </c>
      <c r="L210" s="3"/>
      <c r="M210" s="3"/>
      <c r="N210" s="16"/>
      <c r="O210" s="3"/>
      <c r="P210" s="3"/>
      <c r="Q210" s="3"/>
      <c r="R210" s="3"/>
      <c r="S210" s="3"/>
      <c r="T210" s="3"/>
    </row>
    <row r="211" spans="1:20" x14ac:dyDescent="0.2">
      <c r="A211">
        <v>357.69400000000002</v>
      </c>
      <c r="B211">
        <v>91.1</v>
      </c>
      <c r="C211">
        <f t="shared" si="13"/>
        <v>90.964562931837989</v>
      </c>
      <c r="D211">
        <f t="shared" si="12"/>
        <v>0.1354370681620054</v>
      </c>
      <c r="E211">
        <f t="shared" si="14"/>
        <v>0.13158414375230956</v>
      </c>
      <c r="L211" s="3"/>
      <c r="M211" s="3"/>
      <c r="N211" s="16"/>
      <c r="O211" s="3"/>
      <c r="P211" s="3"/>
      <c r="Q211" s="3"/>
      <c r="R211" s="3"/>
      <c r="S211" s="3"/>
      <c r="T211" s="3"/>
    </row>
    <row r="212" spans="1:20" x14ac:dyDescent="0.2">
      <c r="A212">
        <v>358.65199999999999</v>
      </c>
      <c r="B212">
        <v>91.1</v>
      </c>
      <c r="C212">
        <f t="shared" si="13"/>
        <v>90.965826139700297</v>
      </c>
      <c r="D212">
        <f t="shared" si="12"/>
        <v>0.13417386029969691</v>
      </c>
      <c r="E212">
        <f t="shared" si="14"/>
        <v>0.12914363473315135</v>
      </c>
      <c r="L212" s="3"/>
      <c r="M212" s="3"/>
      <c r="N212" s="16"/>
      <c r="O212" s="3"/>
      <c r="P212" s="3"/>
      <c r="Q212" s="3"/>
      <c r="R212" s="3"/>
      <c r="S212" s="3"/>
      <c r="T212" s="3"/>
    </row>
    <row r="213" spans="1:20" x14ac:dyDescent="0.2">
      <c r="A213">
        <v>359.61200000000002</v>
      </c>
      <c r="B213">
        <v>91.1</v>
      </c>
      <c r="C213">
        <f t="shared" si="13"/>
        <v>90.967091984739767</v>
      </c>
      <c r="D213">
        <f t="shared" si="12"/>
        <v>0.13290801526022733</v>
      </c>
      <c r="E213">
        <f t="shared" si="14"/>
        <v>0.1281993002687685</v>
      </c>
      <c r="L213" s="3"/>
      <c r="M213" s="3"/>
      <c r="N213" s="16"/>
      <c r="O213" s="3"/>
      <c r="P213" s="3"/>
      <c r="Q213" s="3"/>
      <c r="R213" s="3"/>
      <c r="S213" s="3"/>
      <c r="T213" s="3"/>
    </row>
    <row r="214" spans="1:20" x14ac:dyDescent="0.2">
      <c r="A214">
        <v>360.56599999999997</v>
      </c>
      <c r="B214">
        <v>91.1</v>
      </c>
      <c r="C214">
        <f t="shared" si="13"/>
        <v>90.968349918247739</v>
      </c>
      <c r="D214">
        <f t="shared" si="12"/>
        <v>0.13165008175225523</v>
      </c>
      <c r="E214">
        <f t="shared" si="14"/>
        <v>0.12619421227494768</v>
      </c>
      <c r="L214" s="3"/>
      <c r="M214" s="3"/>
      <c r="N214" s="16"/>
      <c r="O214" s="3"/>
      <c r="P214" s="3"/>
      <c r="Q214" s="3"/>
      <c r="R214" s="3"/>
      <c r="S214" s="3"/>
      <c r="T214" s="3"/>
    </row>
    <row r="215" spans="1:20" x14ac:dyDescent="0.2">
      <c r="A215">
        <v>361.53500000000003</v>
      </c>
      <c r="B215">
        <v>91.1</v>
      </c>
      <c r="C215">
        <f t="shared" si="13"/>
        <v>90.969627630584455</v>
      </c>
      <c r="D215">
        <f t="shared" si="12"/>
        <v>0.13037236941553942</v>
      </c>
      <c r="E215">
        <f t="shared" si="14"/>
        <v>0.12694987759080317</v>
      </c>
      <c r="L215" s="3"/>
      <c r="M215" s="3"/>
      <c r="N215" s="16"/>
      <c r="O215" s="3"/>
      <c r="P215" s="3"/>
      <c r="Q215" s="3"/>
      <c r="R215" s="3"/>
      <c r="S215" s="3"/>
      <c r="T215" s="3"/>
    </row>
    <row r="216" spans="1:20" x14ac:dyDescent="0.2">
      <c r="A216">
        <v>362.49200000000002</v>
      </c>
      <c r="B216">
        <v>91.1</v>
      </c>
      <c r="C216">
        <f t="shared" si="13"/>
        <v>90.970889519858176</v>
      </c>
      <c r="D216">
        <f t="shared" si="12"/>
        <v>0.12911048014181858</v>
      </c>
      <c r="E216">
        <f t="shared" si="14"/>
        <v>0.12416254351319499</v>
      </c>
      <c r="L216" s="3"/>
      <c r="M216" s="3"/>
      <c r="N216" s="16"/>
      <c r="O216" s="3"/>
      <c r="P216" s="3"/>
      <c r="Q216" s="3"/>
      <c r="R216" s="3"/>
      <c r="S216" s="3"/>
      <c r="T216" s="3"/>
    </row>
    <row r="217" spans="1:20" x14ac:dyDescent="0.2">
      <c r="A217">
        <v>363.44600000000003</v>
      </c>
      <c r="B217">
        <v>91.1</v>
      </c>
      <c r="C217">
        <f t="shared" si="13"/>
        <v>90.972147453366148</v>
      </c>
      <c r="D217">
        <f t="shared" si="12"/>
        <v>0.12785254663384649</v>
      </c>
      <c r="E217">
        <f t="shared" si="14"/>
        <v>0.12257136377199324</v>
      </c>
      <c r="L217" s="3"/>
      <c r="M217" s="3"/>
      <c r="N217" s="16"/>
      <c r="O217" s="3"/>
      <c r="P217" s="3"/>
      <c r="Q217" s="3"/>
      <c r="R217" s="3"/>
      <c r="S217" s="3"/>
      <c r="T217" s="3"/>
    </row>
    <row r="218" spans="1:20" x14ac:dyDescent="0.2">
      <c r="A218">
        <v>364.40699999999998</v>
      </c>
      <c r="B218">
        <v>91.1</v>
      </c>
      <c r="C218">
        <f t="shared" si="13"/>
        <v>90.973414616994205</v>
      </c>
      <c r="D218">
        <f t="shared" si="12"/>
        <v>0.12658538300578925</v>
      </c>
      <c r="E218">
        <f t="shared" si="14"/>
        <v>0.12225742519183937</v>
      </c>
      <c r="L218" s="3"/>
      <c r="M218" s="3"/>
      <c r="N218" s="16"/>
      <c r="O218" s="3"/>
      <c r="P218" s="3"/>
      <c r="Q218" s="3"/>
      <c r="R218" s="3"/>
      <c r="S218" s="3"/>
      <c r="T218" s="3"/>
    </row>
    <row r="219" spans="1:20" x14ac:dyDescent="0.2">
      <c r="A219">
        <v>365.37</v>
      </c>
      <c r="B219">
        <v>91.1</v>
      </c>
      <c r="C219">
        <f t="shared" si="13"/>
        <v>90.974684417799423</v>
      </c>
      <c r="D219">
        <f t="shared" si="12"/>
        <v>0.12531558220057093</v>
      </c>
      <c r="E219">
        <f t="shared" si="14"/>
        <v>0.12129031474686523</v>
      </c>
      <c r="L219" s="3"/>
      <c r="M219" s="3"/>
      <c r="N219" s="16"/>
      <c r="O219" s="3"/>
      <c r="P219" s="3"/>
      <c r="Q219" s="3"/>
      <c r="R219" s="3"/>
      <c r="S219" s="3"/>
      <c r="T219" s="3"/>
    </row>
    <row r="220" spans="1:20" x14ac:dyDescent="0.2">
      <c r="A220">
        <v>366.33199999999999</v>
      </c>
      <c r="B220">
        <v>91.1</v>
      </c>
      <c r="C220">
        <f t="shared" si="13"/>
        <v>90.975952900016054</v>
      </c>
      <c r="D220">
        <f t="shared" si="12"/>
        <v>0.12404709998394026</v>
      </c>
      <c r="E220">
        <f t="shared" si="14"/>
        <v>0.11994345013074852</v>
      </c>
      <c r="L220" s="3"/>
      <c r="M220" s="3"/>
      <c r="N220" s="16"/>
      <c r="O220" s="3"/>
      <c r="P220" s="3"/>
      <c r="Q220" s="3"/>
      <c r="R220" s="3"/>
      <c r="S220" s="3"/>
      <c r="T220" s="3"/>
    </row>
    <row r="221" spans="1:20" x14ac:dyDescent="0.2">
      <c r="A221">
        <v>367.29500000000002</v>
      </c>
      <c r="B221">
        <v>91.1</v>
      </c>
      <c r="C221">
        <f t="shared" si="13"/>
        <v>90.977222700821272</v>
      </c>
      <c r="D221">
        <f t="shared" si="12"/>
        <v>0.12277729917872193</v>
      </c>
      <c r="E221">
        <f t="shared" si="14"/>
        <v>0.11884594819682459</v>
      </c>
      <c r="L221" s="3"/>
      <c r="M221" s="3"/>
      <c r="N221" s="16"/>
      <c r="O221" s="3"/>
      <c r="P221" s="3"/>
      <c r="Q221" s="3"/>
      <c r="R221" s="3"/>
      <c r="S221" s="3"/>
      <c r="T221" s="3"/>
    </row>
    <row r="222" spans="1:20" x14ac:dyDescent="0.2">
      <c r="A222">
        <v>368.24599999999998</v>
      </c>
      <c r="B222">
        <v>91.1</v>
      </c>
      <c r="C222">
        <f t="shared" si="13"/>
        <v>90.978476678563496</v>
      </c>
      <c r="D222">
        <f t="shared" si="12"/>
        <v>0.12152332143649858</v>
      </c>
      <c r="E222">
        <f t="shared" si="14"/>
        <v>0.11616494510253307</v>
      </c>
      <c r="L222" s="3"/>
      <c r="M222" s="3"/>
      <c r="N222" s="16"/>
      <c r="O222" s="3"/>
      <c r="P222" s="3"/>
      <c r="Q222" s="3"/>
      <c r="R222" s="3"/>
      <c r="S222" s="3"/>
      <c r="T222" s="3"/>
    </row>
    <row r="223" spans="1:20" x14ac:dyDescent="0.2">
      <c r="A223">
        <v>369.21100000000001</v>
      </c>
      <c r="B223">
        <v>91.1</v>
      </c>
      <c r="C223">
        <f t="shared" si="13"/>
        <v>90.979749116545875</v>
      </c>
      <c r="D223">
        <f t="shared" si="12"/>
        <v>0.12025088345411916</v>
      </c>
      <c r="E223">
        <f t="shared" si="14"/>
        <v>0.11665605385972691</v>
      </c>
      <c r="L223" s="3"/>
      <c r="M223" s="3"/>
      <c r="N223" s="16"/>
      <c r="O223" s="3"/>
      <c r="P223" s="3"/>
      <c r="Q223" s="3"/>
      <c r="R223" s="3"/>
      <c r="S223" s="3"/>
      <c r="T223" s="3"/>
    </row>
    <row r="224" spans="1:20" x14ac:dyDescent="0.2">
      <c r="A224">
        <v>370.173</v>
      </c>
      <c r="B224">
        <v>91.1</v>
      </c>
      <c r="C224">
        <f t="shared" si="13"/>
        <v>90.981017598762506</v>
      </c>
      <c r="D224">
        <f t="shared" si="12"/>
        <v>0.11898240123748849</v>
      </c>
      <c r="E224">
        <f t="shared" si="14"/>
        <v>0.11507120993666198</v>
      </c>
      <c r="L224" s="3"/>
      <c r="M224" s="3"/>
      <c r="N224" s="16"/>
      <c r="O224" s="3"/>
      <c r="P224" s="3"/>
      <c r="Q224" s="3"/>
      <c r="R224" s="3"/>
      <c r="S224" s="3"/>
      <c r="T224" s="3"/>
    </row>
    <row r="225" spans="1:20" x14ac:dyDescent="0.2">
      <c r="A225">
        <v>371.12599999999998</v>
      </c>
      <c r="B225">
        <v>91.1</v>
      </c>
      <c r="C225">
        <f t="shared" si="13"/>
        <v>90.98227421368189</v>
      </c>
      <c r="D225">
        <f t="shared" si="12"/>
        <v>0.11772578631810404</v>
      </c>
      <c r="E225">
        <f t="shared" si="14"/>
        <v>0.11279145137023683</v>
      </c>
      <c r="L225" s="3"/>
      <c r="M225" s="3"/>
      <c r="N225" s="16"/>
      <c r="O225" s="3"/>
      <c r="P225" s="3"/>
      <c r="Q225" s="3"/>
      <c r="R225" s="3"/>
      <c r="S225" s="3"/>
      <c r="T225" s="3"/>
    </row>
    <row r="226" spans="1:20" x14ac:dyDescent="0.2">
      <c r="A226">
        <v>372.09300000000002</v>
      </c>
      <c r="B226">
        <v>91</v>
      </c>
      <c r="C226">
        <f t="shared" si="13"/>
        <v>90.983549288841445</v>
      </c>
      <c r="D226">
        <f t="shared" si="12"/>
        <v>1.6450711158555009E-2</v>
      </c>
      <c r="E226">
        <f t="shared" si="14"/>
        <v>6.4874336529967422E-2</v>
      </c>
      <c r="L226" s="3"/>
      <c r="M226" s="3"/>
      <c r="N226" s="16"/>
      <c r="O226" s="3"/>
      <c r="P226" s="3"/>
      <c r="Q226" s="3"/>
      <c r="R226" s="3"/>
      <c r="S226" s="3"/>
      <c r="T226" s="3"/>
    </row>
    <row r="227" spans="1:20" x14ac:dyDescent="0.2">
      <c r="A227">
        <v>373.05099999999999</v>
      </c>
      <c r="B227">
        <v>91</v>
      </c>
      <c r="C227">
        <f t="shared" si="13"/>
        <v>90.984812496703753</v>
      </c>
      <c r="D227">
        <f t="shared" si="12"/>
        <v>1.5187503296246518E-2</v>
      </c>
      <c r="E227">
        <f t="shared" si="14"/>
        <v>1.5154704723849458E-2</v>
      </c>
      <c r="L227" s="3"/>
      <c r="M227" s="3"/>
      <c r="N227" s="16"/>
      <c r="O227" s="3"/>
      <c r="P227" s="3"/>
      <c r="Q227" s="3"/>
      <c r="R227" s="3"/>
      <c r="S227" s="3"/>
      <c r="T227" s="3"/>
    </row>
    <row r="228" spans="1:20" x14ac:dyDescent="0.2">
      <c r="A228">
        <v>374.00799999999998</v>
      </c>
      <c r="B228">
        <v>91</v>
      </c>
      <c r="C228">
        <f t="shared" si="13"/>
        <v>90.986074385977474</v>
      </c>
      <c r="D228">
        <f t="shared" si="12"/>
        <v>1.3925614022525679E-2</v>
      </c>
      <c r="E228">
        <f t="shared" si="14"/>
        <v>1.3930626637032404E-2</v>
      </c>
      <c r="L228" s="3"/>
      <c r="M228" s="3"/>
      <c r="N228" s="16"/>
      <c r="O228" s="3"/>
      <c r="P228" s="3"/>
      <c r="Q228" s="3"/>
      <c r="R228" s="3"/>
      <c r="S228" s="3"/>
      <c r="T228" s="3"/>
    </row>
    <row r="229" spans="1:20" x14ac:dyDescent="0.2">
      <c r="A229">
        <v>374.97500000000002</v>
      </c>
      <c r="B229">
        <v>91</v>
      </c>
      <c r="C229">
        <f t="shared" si="13"/>
        <v>90.987349461137029</v>
      </c>
      <c r="D229">
        <f t="shared" si="12"/>
        <v>1.2650538862970961E-2</v>
      </c>
      <c r="E229">
        <f t="shared" si="14"/>
        <v>1.2849569920138176E-2</v>
      </c>
      <c r="L229" s="3"/>
      <c r="M229" s="3"/>
      <c r="N229" s="16"/>
      <c r="O229" s="3"/>
      <c r="P229" s="3"/>
      <c r="Q229" s="3"/>
      <c r="R229" s="3"/>
      <c r="S229" s="3"/>
      <c r="T229" s="3"/>
    </row>
    <row r="230" spans="1:20" x14ac:dyDescent="0.2">
      <c r="A230">
        <v>375.93299999999999</v>
      </c>
      <c r="B230">
        <v>91</v>
      </c>
      <c r="C230">
        <f t="shared" si="13"/>
        <v>90.988612668999338</v>
      </c>
      <c r="D230">
        <f t="shared" si="12"/>
        <v>1.1387331000662471E-2</v>
      </c>
      <c r="E230">
        <f t="shared" si="14"/>
        <v>1.1514139664680054E-2</v>
      </c>
      <c r="L230" s="3"/>
      <c r="M230" s="3"/>
      <c r="N230" s="16"/>
      <c r="O230" s="3"/>
      <c r="P230" s="3"/>
      <c r="Q230" s="3"/>
      <c r="R230" s="3"/>
      <c r="S230" s="3"/>
      <c r="T230" s="3"/>
    </row>
    <row r="231" spans="1:20" x14ac:dyDescent="0.2">
      <c r="A231">
        <v>376.89</v>
      </c>
      <c r="B231">
        <v>91</v>
      </c>
      <c r="C231">
        <f t="shared" si="13"/>
        <v>90.989874558273058</v>
      </c>
      <c r="D231">
        <f t="shared" si="12"/>
        <v>1.0125441726941631E-2</v>
      </c>
      <c r="E231">
        <f t="shared" si="14"/>
        <v>1.0293861750158494E-2</v>
      </c>
      <c r="L231" s="3"/>
      <c r="M231" s="3"/>
      <c r="N231" s="16"/>
      <c r="O231" s="3"/>
      <c r="P231" s="3"/>
      <c r="Q231" s="3"/>
      <c r="R231" s="3"/>
      <c r="S231" s="3"/>
      <c r="T231" s="3"/>
    </row>
    <row r="232" spans="1:20" x14ac:dyDescent="0.2">
      <c r="A232">
        <v>377.851</v>
      </c>
      <c r="B232">
        <v>91</v>
      </c>
      <c r="C232">
        <f t="shared" si="13"/>
        <v>90.991141721901116</v>
      </c>
      <c r="D232">
        <f t="shared" si="12"/>
        <v>8.8582780988843979E-3</v>
      </c>
      <c r="E232">
        <f t="shared" si="14"/>
        <v>9.1216773763095269E-3</v>
      </c>
      <c r="L232" s="3"/>
      <c r="M232" s="3"/>
      <c r="N232" s="16"/>
      <c r="O232" s="3"/>
      <c r="P232" s="3"/>
      <c r="Q232" s="3"/>
      <c r="R232" s="3"/>
      <c r="S232" s="3"/>
      <c r="T232" s="3"/>
    </row>
    <row r="233" spans="1:20" x14ac:dyDescent="0.2">
      <c r="A233">
        <v>378.81400000000002</v>
      </c>
      <c r="B233">
        <v>91</v>
      </c>
      <c r="C233">
        <f t="shared" si="13"/>
        <v>90.992411522706334</v>
      </c>
      <c r="D233">
        <f t="shared" si="12"/>
        <v>7.5884772936660738E-3</v>
      </c>
      <c r="E233">
        <f t="shared" si="14"/>
        <v>7.9191127215132353E-3</v>
      </c>
      <c r="L233" s="3"/>
      <c r="M233" s="3"/>
      <c r="N233" s="16"/>
      <c r="O233" s="3"/>
      <c r="P233" s="3"/>
      <c r="Q233" s="3"/>
      <c r="R233" s="3"/>
      <c r="S233" s="3"/>
      <c r="T233" s="3"/>
    </row>
    <row r="234" spans="1:20" x14ac:dyDescent="0.2">
      <c r="A234">
        <v>379.774</v>
      </c>
      <c r="B234">
        <v>91</v>
      </c>
      <c r="C234">
        <f t="shared" si="13"/>
        <v>90.993677367745804</v>
      </c>
      <c r="D234">
        <f t="shared" si="12"/>
        <v>6.3226322541964919E-3</v>
      </c>
      <c r="E234">
        <f t="shared" si="14"/>
        <v>6.677332582973889E-3</v>
      </c>
      <c r="L234" s="3"/>
      <c r="M234" s="3"/>
      <c r="N234" s="16"/>
      <c r="O234" s="3"/>
      <c r="P234" s="3"/>
      <c r="Q234" s="3"/>
      <c r="R234" s="3"/>
      <c r="S234" s="3"/>
      <c r="T234" s="3"/>
    </row>
    <row r="235" spans="1:20" x14ac:dyDescent="0.2">
      <c r="A235">
        <v>380.72800000000001</v>
      </c>
      <c r="B235">
        <v>91</v>
      </c>
      <c r="C235">
        <f t="shared" si="13"/>
        <v>90.994935301253776</v>
      </c>
      <c r="D235">
        <f t="shared" si="12"/>
        <v>5.0646987462243942E-3</v>
      </c>
      <c r="E235">
        <f t="shared" si="14"/>
        <v>5.431756887200807E-3</v>
      </c>
      <c r="L235" s="3"/>
      <c r="M235" s="3"/>
      <c r="N235" s="16"/>
      <c r="O235" s="3"/>
      <c r="P235" s="3"/>
      <c r="Q235" s="3"/>
      <c r="R235" s="3"/>
      <c r="S235" s="3"/>
      <c r="T235" s="3"/>
    </row>
    <row r="236" spans="1:20" x14ac:dyDescent="0.2">
      <c r="A236">
        <v>381.68700000000001</v>
      </c>
      <c r="B236">
        <v>91</v>
      </c>
      <c r="C236">
        <f t="shared" si="13"/>
        <v>90.996199827704658</v>
      </c>
      <c r="D236">
        <f t="shared" si="12"/>
        <v>3.8001722953424633E-3</v>
      </c>
      <c r="E236">
        <f t="shared" si="14"/>
        <v>4.250705664431322E-3</v>
      </c>
      <c r="L236" s="3"/>
      <c r="M236" s="3"/>
      <c r="N236" s="16"/>
      <c r="O236" s="3"/>
      <c r="P236" s="3"/>
      <c r="Q236" s="3"/>
      <c r="R236" s="3"/>
      <c r="S236" s="3"/>
      <c r="T236" s="3"/>
    </row>
    <row r="237" spans="1:20" x14ac:dyDescent="0.2">
      <c r="A237">
        <v>382.65</v>
      </c>
      <c r="B237">
        <v>91</v>
      </c>
      <c r="C237">
        <f t="shared" si="13"/>
        <v>90.997469628509876</v>
      </c>
      <c r="D237">
        <f t="shared" si="12"/>
        <v>2.5303714901241392E-3</v>
      </c>
      <c r="E237">
        <f t="shared" si="14"/>
        <v>3.0481568327020599E-3</v>
      </c>
      <c r="L237" s="3"/>
      <c r="M237" s="3"/>
      <c r="N237" s="16"/>
      <c r="O237" s="3"/>
      <c r="P237" s="3"/>
      <c r="Q237" s="3"/>
      <c r="R237" s="3"/>
      <c r="S237" s="3"/>
      <c r="T237" s="3"/>
    </row>
    <row r="238" spans="1:20" x14ac:dyDescent="0.2">
      <c r="A238">
        <v>383.62200000000001</v>
      </c>
      <c r="B238">
        <v>91</v>
      </c>
      <c r="C238">
        <f t="shared" si="13"/>
        <v>90.99875129661234</v>
      </c>
      <c r="D238">
        <f t="shared" si="12"/>
        <v>1.2487033876595888E-3</v>
      </c>
      <c r="E238">
        <f t="shared" si="14"/>
        <v>1.8366303906029613E-3</v>
      </c>
      <c r="L238" s="3"/>
      <c r="M238" s="3"/>
      <c r="N238" s="16"/>
      <c r="O238" s="3"/>
      <c r="P238" s="3"/>
      <c r="Q238" s="3"/>
      <c r="R238" s="3"/>
      <c r="S238" s="3"/>
      <c r="T238" s="3"/>
    </row>
    <row r="239" spans="1:20" x14ac:dyDescent="0.2">
      <c r="A239">
        <v>384.56900000000002</v>
      </c>
      <c r="B239">
        <v>91</v>
      </c>
      <c r="C239">
        <v>91</v>
      </c>
      <c r="D239">
        <f t="shared" si="12"/>
        <v>0</v>
      </c>
      <c r="E239">
        <f t="shared" si="14"/>
        <v>5.9126105405681701E-4</v>
      </c>
      <c r="L239" s="3"/>
      <c r="M239" s="3"/>
      <c r="N239" s="16"/>
      <c r="O239" s="3"/>
      <c r="P239" s="3"/>
      <c r="Q239" s="3"/>
      <c r="R239" s="3"/>
      <c r="S239" s="3"/>
      <c r="T239" s="3"/>
    </row>
    <row r="240" spans="1:20" x14ac:dyDescent="0.2">
      <c r="L240" s="3"/>
      <c r="M240" s="3"/>
      <c r="N240" s="16"/>
      <c r="O240" s="3"/>
      <c r="P240" s="3"/>
      <c r="Q240" s="3"/>
      <c r="R240" s="3"/>
      <c r="S240" s="3"/>
      <c r="T240" s="3"/>
    </row>
    <row r="241" spans="12:20" x14ac:dyDescent="0.2">
      <c r="L241" s="3"/>
      <c r="M241" s="3"/>
      <c r="N241" s="16"/>
      <c r="O241" s="3"/>
      <c r="P241" s="3"/>
      <c r="Q241" s="3"/>
      <c r="R241" s="3"/>
      <c r="S241" s="3"/>
      <c r="T241" s="3"/>
    </row>
    <row r="242" spans="12:20" x14ac:dyDescent="0.2">
      <c r="L242" s="3"/>
      <c r="M242" s="3"/>
      <c r="N242" s="16"/>
      <c r="O242" s="3"/>
      <c r="P242" s="3"/>
      <c r="Q242" s="3"/>
      <c r="R242" s="3"/>
      <c r="S242" s="3"/>
      <c r="T242" s="3"/>
    </row>
    <row r="243" spans="12:20" x14ac:dyDescent="0.2">
      <c r="L243" s="3"/>
      <c r="M243" s="3"/>
      <c r="N243" s="16"/>
      <c r="O243" s="3"/>
      <c r="P243" s="3"/>
      <c r="Q243" s="3"/>
      <c r="R243" s="3"/>
      <c r="S243" s="3"/>
      <c r="T243" s="3"/>
    </row>
    <row r="244" spans="12:20" x14ac:dyDescent="0.2">
      <c r="L244" s="3"/>
      <c r="M244" s="3"/>
      <c r="N244" s="16"/>
      <c r="O244" s="3"/>
      <c r="P244" s="3"/>
      <c r="Q244" s="3"/>
      <c r="R244" s="3"/>
      <c r="S244" s="3"/>
      <c r="T244" s="3"/>
    </row>
    <row r="245" spans="12:20" x14ac:dyDescent="0.2">
      <c r="L245" s="3"/>
      <c r="M245" s="3"/>
      <c r="N245" s="16"/>
      <c r="O245" s="3"/>
      <c r="P245" s="3"/>
      <c r="Q245" s="3"/>
      <c r="R245" s="3"/>
      <c r="S245" s="3"/>
      <c r="T245" s="3"/>
    </row>
    <row r="246" spans="12:20" x14ac:dyDescent="0.2">
      <c r="L246" s="3"/>
      <c r="M246" s="3"/>
      <c r="N246" s="16"/>
      <c r="O246" s="3"/>
      <c r="P246" s="3"/>
      <c r="Q246" s="3"/>
      <c r="R246" s="3"/>
      <c r="S246" s="3"/>
      <c r="T246" s="3"/>
    </row>
    <row r="247" spans="12:20" x14ac:dyDescent="0.2">
      <c r="L247" s="3"/>
      <c r="M247" s="3"/>
      <c r="N247" s="16"/>
      <c r="O247" s="3"/>
      <c r="P247" s="3"/>
      <c r="Q247" s="3"/>
      <c r="R247" s="3"/>
      <c r="S247" s="3"/>
      <c r="T247" s="3"/>
    </row>
    <row r="248" spans="12:20" x14ac:dyDescent="0.2">
      <c r="L248" s="3"/>
      <c r="M248" s="3"/>
      <c r="N248" s="16"/>
      <c r="O248" s="3"/>
      <c r="P248" s="3"/>
      <c r="Q248" s="3"/>
      <c r="R248" s="3"/>
      <c r="S248" s="3"/>
      <c r="T248" s="3"/>
    </row>
    <row r="249" spans="12:20" x14ac:dyDescent="0.2">
      <c r="L249" s="3"/>
      <c r="M249" s="3"/>
      <c r="N249" s="16"/>
      <c r="O249" s="3"/>
      <c r="P249" s="3"/>
      <c r="Q249" s="3"/>
      <c r="R249" s="3"/>
      <c r="S249" s="3"/>
      <c r="T249" s="3"/>
    </row>
    <row r="250" spans="12:20" x14ac:dyDescent="0.2">
      <c r="L250" s="3"/>
      <c r="M250" s="3"/>
      <c r="N250" s="16"/>
      <c r="O250" s="3"/>
      <c r="P250" s="3"/>
      <c r="Q250" s="3"/>
      <c r="R250" s="3"/>
      <c r="S250" s="3"/>
      <c r="T250" s="3"/>
    </row>
    <row r="251" spans="12:20" x14ac:dyDescent="0.2">
      <c r="L251" s="3"/>
      <c r="M251" s="3"/>
      <c r="N251" s="16"/>
      <c r="O251" s="3"/>
      <c r="P251" s="3"/>
      <c r="Q251" s="3"/>
      <c r="R251" s="3"/>
      <c r="S251" s="3"/>
      <c r="T251" s="3"/>
    </row>
    <row r="252" spans="12:20" x14ac:dyDescent="0.2">
      <c r="L252" s="3"/>
      <c r="M252" s="3"/>
      <c r="N252" s="16"/>
      <c r="O252" s="3"/>
      <c r="P252" s="3"/>
      <c r="Q252" s="3"/>
      <c r="R252" s="3"/>
      <c r="S252" s="3"/>
      <c r="T252" s="3"/>
    </row>
    <row r="253" spans="12:20" x14ac:dyDescent="0.2">
      <c r="L253" s="3"/>
      <c r="M253" s="3"/>
      <c r="N253" s="16"/>
      <c r="O253" s="3"/>
      <c r="P253" s="3"/>
      <c r="Q253" s="3"/>
      <c r="R253" s="3"/>
      <c r="S253" s="3"/>
      <c r="T253" s="3"/>
    </row>
    <row r="254" spans="12:20" x14ac:dyDescent="0.2">
      <c r="L254" s="3"/>
      <c r="M254" s="3"/>
      <c r="N254" s="16"/>
      <c r="O254" s="3"/>
      <c r="P254" s="3"/>
      <c r="Q254" s="3"/>
      <c r="R254" s="3"/>
      <c r="S254" s="3"/>
      <c r="T254" s="3"/>
    </row>
    <row r="255" spans="12:20" x14ac:dyDescent="0.2">
      <c r="L255" s="3"/>
      <c r="M255" s="3"/>
      <c r="N255" s="16"/>
      <c r="O255" s="3"/>
      <c r="P255" s="3"/>
      <c r="Q255" s="3"/>
      <c r="R255" s="3"/>
      <c r="S255" s="3"/>
      <c r="T255" s="3"/>
    </row>
    <row r="256" spans="12:20" x14ac:dyDescent="0.2">
      <c r="L256" s="3"/>
      <c r="M256" s="3"/>
      <c r="N256" s="16"/>
      <c r="O256" s="3"/>
      <c r="P256" s="3"/>
      <c r="Q256" s="3"/>
      <c r="R256" s="3"/>
      <c r="S256" s="3"/>
      <c r="T256" s="3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"/>
  <sheetViews>
    <sheetView workbookViewId="0">
      <selection activeCell="C35" sqref="C35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158.96799999999999</v>
      </c>
      <c r="B2">
        <v>94.5</v>
      </c>
      <c r="C2">
        <f>I7</f>
        <v>94.5</v>
      </c>
      <c r="D2">
        <f>B2-C2</f>
        <v>0</v>
      </c>
      <c r="E2">
        <v>0</v>
      </c>
      <c r="H2" t="s">
        <v>12</v>
      </c>
      <c r="I2" t="s">
        <v>13</v>
      </c>
      <c r="L2">
        <v>92.995000000000005</v>
      </c>
      <c r="M2">
        <v>94.3</v>
      </c>
      <c r="N2">
        <f>T7</f>
        <v>94.3</v>
      </c>
      <c r="O2">
        <f t="shared" ref="O2:O65" si="0">M2-N2</f>
        <v>0</v>
      </c>
      <c r="P2">
        <v>0</v>
      </c>
      <c r="S2" t="s">
        <v>12</v>
      </c>
      <c r="T2" t="s">
        <v>13</v>
      </c>
      <c r="U2" s="3"/>
    </row>
    <row r="3" spans="1:21" x14ac:dyDescent="0.2">
      <c r="A3">
        <v>159.935</v>
      </c>
      <c r="B3">
        <v>94.8</v>
      </c>
      <c r="C3">
        <f>C2+(A3-A2)*($C$218-$C$2)/($A$218-$A$2)</f>
        <v>94.5</v>
      </c>
      <c r="D3">
        <f>B3-C3</f>
        <v>0.29999999999999716</v>
      </c>
      <c r="E3">
        <f>(D3+D2)*(A3-A2)/2</f>
        <v>0.14505000000000057</v>
      </c>
      <c r="H3" t="s">
        <v>10</v>
      </c>
      <c r="I3" s="2" t="s">
        <v>21</v>
      </c>
      <c r="L3">
        <v>93.953000000000003</v>
      </c>
      <c r="M3">
        <v>94.6</v>
      </c>
      <c r="N3" s="5">
        <f>N2+(L3-L2)*($N$208-$N$2)/($L$208-$L$2)</f>
        <v>94.3</v>
      </c>
      <c r="O3" s="5">
        <f>M3-N3</f>
        <v>0.29999999999999716</v>
      </c>
      <c r="P3">
        <f t="shared" ref="P3:P66" si="1">(O3+O2)*(L3-L2)/2</f>
        <v>0.14369999999999841</v>
      </c>
      <c r="S3" t="s">
        <v>10</v>
      </c>
      <c r="T3" s="2" t="s">
        <v>21</v>
      </c>
      <c r="U3" s="3"/>
    </row>
    <row r="4" spans="1:21" x14ac:dyDescent="0.2">
      <c r="A4">
        <v>160.893</v>
      </c>
      <c r="B4">
        <v>95.1</v>
      </c>
      <c r="C4">
        <f t="shared" ref="C4:C67" si="2">C3+(A4-A3)*($C$218-$C$2)/($A$218-$A$2)</f>
        <v>94.5</v>
      </c>
      <c r="D4">
        <f t="shared" ref="D4:D67" si="3">B4-C4</f>
        <v>0.59999999999999432</v>
      </c>
      <c r="E4">
        <f t="shared" ref="E4:E67" si="4">(D4+D3)*(A4-A3)/2</f>
        <v>0.43109999999999521</v>
      </c>
      <c r="H4" t="s">
        <v>11</v>
      </c>
      <c r="I4" s="4">
        <v>0.43263888888888885</v>
      </c>
      <c r="L4">
        <v>94.912000000000006</v>
      </c>
      <c r="M4">
        <v>94.9</v>
      </c>
      <c r="N4" s="5">
        <f t="shared" ref="N4:N67" si="5">N3+(L4-L3)*($N$208-$N$2)/($L$208-$L$2)</f>
        <v>94.3</v>
      </c>
      <c r="O4">
        <f t="shared" si="0"/>
        <v>0.60000000000000853</v>
      </c>
      <c r="P4">
        <f t="shared" si="1"/>
        <v>0.43155000000000415</v>
      </c>
      <c r="S4" t="s">
        <v>11</v>
      </c>
      <c r="T4" s="4">
        <v>0.44097222222222227</v>
      </c>
      <c r="U4" s="3"/>
    </row>
    <row r="5" spans="1:21" x14ac:dyDescent="0.2">
      <c r="A5">
        <v>161.852</v>
      </c>
      <c r="B5">
        <v>95.3</v>
      </c>
      <c r="C5">
        <f t="shared" si="2"/>
        <v>94.5</v>
      </c>
      <c r="D5">
        <f t="shared" si="3"/>
        <v>0.79999999999999716</v>
      </c>
      <c r="E5">
        <f t="shared" si="4"/>
        <v>0.67129999999999812</v>
      </c>
      <c r="H5" t="s">
        <v>4</v>
      </c>
      <c r="I5">
        <v>20</v>
      </c>
      <c r="J5" t="s">
        <v>5</v>
      </c>
      <c r="L5">
        <v>95.870999999999995</v>
      </c>
      <c r="M5">
        <v>95.2</v>
      </c>
      <c r="N5" s="5">
        <f t="shared" si="5"/>
        <v>94.3</v>
      </c>
      <c r="O5">
        <f t="shared" si="0"/>
        <v>0.90000000000000568</v>
      </c>
      <c r="P5">
        <f t="shared" si="1"/>
        <v>0.7192499999999985</v>
      </c>
      <c r="S5" t="s">
        <v>4</v>
      </c>
      <c r="T5">
        <v>20</v>
      </c>
      <c r="U5" s="3" t="s">
        <v>5</v>
      </c>
    </row>
    <row r="6" spans="1:21" x14ac:dyDescent="0.2">
      <c r="A6">
        <v>162.81</v>
      </c>
      <c r="B6">
        <v>97.4</v>
      </c>
      <c r="C6">
        <f t="shared" si="2"/>
        <v>94.5</v>
      </c>
      <c r="D6">
        <f t="shared" si="3"/>
        <v>2.9000000000000057</v>
      </c>
      <c r="E6">
        <f t="shared" si="4"/>
        <v>1.7722999999999984</v>
      </c>
      <c r="H6" t="s">
        <v>6</v>
      </c>
      <c r="I6">
        <v>99.1</v>
      </c>
      <c r="J6" t="s">
        <v>7</v>
      </c>
      <c r="L6">
        <v>96.832999999999998</v>
      </c>
      <c r="M6">
        <v>97.5</v>
      </c>
      <c r="N6" s="5">
        <f>N5+(L6-L5)*($N$208-$N$2)/($L$208-$L$2)</f>
        <v>94.3</v>
      </c>
      <c r="O6">
        <f t="shared" si="0"/>
        <v>3.2000000000000028</v>
      </c>
      <c r="P6">
        <f t="shared" si="1"/>
        <v>1.9721000000000108</v>
      </c>
      <c r="S6" t="s">
        <v>6</v>
      </c>
      <c r="T6">
        <v>110.9</v>
      </c>
      <c r="U6" s="3" t="s">
        <v>7</v>
      </c>
    </row>
    <row r="7" spans="1:21" x14ac:dyDescent="0.2">
      <c r="A7">
        <v>163.773</v>
      </c>
      <c r="B7">
        <v>97.5</v>
      </c>
      <c r="C7">
        <f t="shared" si="2"/>
        <v>94.5</v>
      </c>
      <c r="D7">
        <f t="shared" si="3"/>
        <v>3</v>
      </c>
      <c r="E7">
        <f t="shared" si="4"/>
        <v>2.8408499999999846</v>
      </c>
      <c r="H7" t="s">
        <v>14</v>
      </c>
      <c r="I7">
        <v>94.5</v>
      </c>
      <c r="J7" t="s">
        <v>8</v>
      </c>
      <c r="L7">
        <v>97.793999999999997</v>
      </c>
      <c r="M7">
        <v>97.8</v>
      </c>
      <c r="N7" s="5">
        <f t="shared" si="5"/>
        <v>94.3</v>
      </c>
      <c r="O7">
        <f t="shared" si="0"/>
        <v>3.5</v>
      </c>
      <c r="P7">
        <f t="shared" si="1"/>
        <v>3.2193499999999964</v>
      </c>
      <c r="S7" t="s">
        <v>14</v>
      </c>
      <c r="T7">
        <v>94.3</v>
      </c>
      <c r="U7" t="s">
        <v>8</v>
      </c>
    </row>
    <row r="8" spans="1:21" x14ac:dyDescent="0.2">
      <c r="A8">
        <v>164.73400000000001</v>
      </c>
      <c r="B8">
        <v>97.9</v>
      </c>
      <c r="C8">
        <f t="shared" si="2"/>
        <v>94.5</v>
      </c>
      <c r="D8">
        <f t="shared" si="3"/>
        <v>3.4000000000000057</v>
      </c>
      <c r="E8">
        <f t="shared" si="4"/>
        <v>3.0752000000000437</v>
      </c>
      <c r="H8" t="s">
        <v>15</v>
      </c>
      <c r="I8">
        <v>94.5</v>
      </c>
      <c r="J8" t="s">
        <v>8</v>
      </c>
      <c r="L8">
        <v>98.747</v>
      </c>
      <c r="M8">
        <v>100.2</v>
      </c>
      <c r="N8" s="5">
        <f t="shared" si="5"/>
        <v>94.3</v>
      </c>
      <c r="O8">
        <f t="shared" si="0"/>
        <v>5.9000000000000057</v>
      </c>
      <c r="P8">
        <f t="shared" si="1"/>
        <v>4.4791000000000167</v>
      </c>
      <c r="S8" t="s">
        <v>15</v>
      </c>
      <c r="T8">
        <v>94.3</v>
      </c>
      <c r="U8" t="s">
        <v>8</v>
      </c>
    </row>
    <row r="9" spans="1:21" x14ac:dyDescent="0.2">
      <c r="A9">
        <v>165.68799999999999</v>
      </c>
      <c r="B9">
        <v>100.4</v>
      </c>
      <c r="C9">
        <f t="shared" si="2"/>
        <v>94.5</v>
      </c>
      <c r="D9">
        <f t="shared" si="3"/>
        <v>5.9000000000000057</v>
      </c>
      <c r="E9">
        <f t="shared" si="4"/>
        <v>4.4360999999999091</v>
      </c>
      <c r="L9">
        <v>99.706999999999994</v>
      </c>
      <c r="M9">
        <v>100.6</v>
      </c>
      <c r="N9" s="5">
        <f t="shared" si="5"/>
        <v>94.3</v>
      </c>
      <c r="O9">
        <f t="shared" si="0"/>
        <v>6.2999999999999972</v>
      </c>
      <c r="P9">
        <f t="shared" si="1"/>
        <v>5.8559999999999635</v>
      </c>
      <c r="U9" s="3"/>
    </row>
    <row r="10" spans="1:21" x14ac:dyDescent="0.2">
      <c r="A10">
        <v>166.648</v>
      </c>
      <c r="B10">
        <v>100.7</v>
      </c>
      <c r="C10">
        <f t="shared" si="2"/>
        <v>94.5</v>
      </c>
      <c r="D10">
        <f t="shared" si="3"/>
        <v>6.2000000000000028</v>
      </c>
      <c r="E10">
        <f t="shared" si="4"/>
        <v>5.8080000000000522</v>
      </c>
      <c r="I10">
        <f>SUM(E$2:E$65536)</f>
        <v>2119.3930000000023</v>
      </c>
      <c r="L10">
        <v>100.67100000000001</v>
      </c>
      <c r="M10">
        <v>101</v>
      </c>
      <c r="N10" s="5">
        <f t="shared" si="5"/>
        <v>94.3</v>
      </c>
      <c r="O10">
        <f t="shared" si="0"/>
        <v>6.7000000000000028</v>
      </c>
      <c r="P10">
        <f t="shared" si="1"/>
        <v>6.2660000000000835</v>
      </c>
      <c r="T10">
        <f>SUM(P:P)</f>
        <v>2304.8340000000007</v>
      </c>
      <c r="U10" s="3"/>
    </row>
    <row r="11" spans="1:21" x14ac:dyDescent="0.2">
      <c r="A11">
        <v>167.62299999999999</v>
      </c>
      <c r="B11">
        <v>102.8</v>
      </c>
      <c r="C11">
        <f t="shared" si="2"/>
        <v>94.5</v>
      </c>
      <c r="D11">
        <f t="shared" si="3"/>
        <v>8.2999999999999972</v>
      </c>
      <c r="E11">
        <f t="shared" si="4"/>
        <v>7.0687499999999588</v>
      </c>
      <c r="H11" t="s">
        <v>9</v>
      </c>
      <c r="I11" s="8">
        <f>I6*10/SUM(E2:E928)</f>
        <v>0.46758670996837254</v>
      </c>
      <c r="J11" t="s">
        <v>18</v>
      </c>
      <c r="L11">
        <v>101.633</v>
      </c>
      <c r="M11">
        <v>105</v>
      </c>
      <c r="N11" s="5">
        <f t="shared" si="5"/>
        <v>94.3</v>
      </c>
      <c r="O11">
        <f t="shared" si="0"/>
        <v>10.700000000000003</v>
      </c>
      <c r="P11">
        <f t="shared" si="1"/>
        <v>8.3693999999999082</v>
      </c>
      <c r="S11" t="s">
        <v>9</v>
      </c>
      <c r="T11" s="8">
        <f>T6*10/SUM(P3:P918)</f>
        <v>0.48116263470601339</v>
      </c>
      <c r="U11" s="3" t="s">
        <v>18</v>
      </c>
    </row>
    <row r="12" spans="1:21" x14ac:dyDescent="0.2">
      <c r="A12">
        <v>168.56700000000001</v>
      </c>
      <c r="B12">
        <v>103.2</v>
      </c>
      <c r="C12">
        <f t="shared" si="2"/>
        <v>94.5</v>
      </c>
      <c r="D12">
        <f t="shared" si="3"/>
        <v>8.7000000000000028</v>
      </c>
      <c r="E12">
        <f t="shared" si="4"/>
        <v>8.024000000000143</v>
      </c>
      <c r="L12">
        <v>102.596</v>
      </c>
      <c r="M12">
        <v>105.4</v>
      </c>
      <c r="N12" s="5">
        <f t="shared" si="5"/>
        <v>94.3</v>
      </c>
      <c r="O12">
        <f t="shared" si="0"/>
        <v>11.100000000000009</v>
      </c>
      <c r="P12">
        <f t="shared" si="1"/>
        <v>10.496700000000093</v>
      </c>
      <c r="U12" s="3"/>
    </row>
    <row r="13" spans="1:21" x14ac:dyDescent="0.2">
      <c r="A13">
        <v>169.53</v>
      </c>
      <c r="B13">
        <v>105.6</v>
      </c>
      <c r="C13">
        <f t="shared" si="2"/>
        <v>94.5</v>
      </c>
      <c r="D13">
        <f t="shared" si="3"/>
        <v>11.099999999999994</v>
      </c>
      <c r="E13">
        <f t="shared" si="4"/>
        <v>9.5336999999999374</v>
      </c>
      <c r="L13">
        <v>103.54900000000001</v>
      </c>
      <c r="M13">
        <v>109.2</v>
      </c>
      <c r="N13" s="5">
        <f t="shared" si="5"/>
        <v>94.3</v>
      </c>
      <c r="O13">
        <f t="shared" si="0"/>
        <v>14.900000000000006</v>
      </c>
      <c r="P13">
        <f t="shared" si="1"/>
        <v>12.389000000000046</v>
      </c>
      <c r="T13" s="6">
        <f>(I11-T11)/I11*100</f>
        <v>-2.9034026092313718</v>
      </c>
      <c r="U13" s="3"/>
    </row>
    <row r="14" spans="1:21" x14ac:dyDescent="0.2">
      <c r="A14">
        <v>170.48599999999999</v>
      </c>
      <c r="B14">
        <v>106</v>
      </c>
      <c r="C14">
        <f t="shared" si="2"/>
        <v>94.5</v>
      </c>
      <c r="D14">
        <f t="shared" si="3"/>
        <v>11.5</v>
      </c>
      <c r="E14">
        <f t="shared" si="4"/>
        <v>10.802799999999872</v>
      </c>
      <c r="L14">
        <v>104.512</v>
      </c>
      <c r="M14">
        <v>113.1</v>
      </c>
      <c r="N14" s="5">
        <f t="shared" si="5"/>
        <v>94.3</v>
      </c>
      <c r="O14">
        <f t="shared" si="0"/>
        <v>18.799999999999997</v>
      </c>
      <c r="P14">
        <f t="shared" si="1"/>
        <v>16.226549999999897</v>
      </c>
      <c r="U14" s="3"/>
    </row>
    <row r="15" spans="1:21" x14ac:dyDescent="0.2">
      <c r="A15">
        <v>171.452</v>
      </c>
      <c r="B15">
        <v>109.5</v>
      </c>
      <c r="C15">
        <f t="shared" si="2"/>
        <v>94.5</v>
      </c>
      <c r="D15">
        <f t="shared" si="3"/>
        <v>15</v>
      </c>
      <c r="E15">
        <f t="shared" si="4"/>
        <v>12.799500000000108</v>
      </c>
      <c r="L15">
        <v>105.47</v>
      </c>
      <c r="M15">
        <v>113.2</v>
      </c>
      <c r="N15" s="5">
        <f t="shared" si="5"/>
        <v>94.3</v>
      </c>
      <c r="O15">
        <f t="shared" si="0"/>
        <v>18.900000000000006</v>
      </c>
      <c r="P15">
        <f t="shared" si="1"/>
        <v>18.058299999999971</v>
      </c>
      <c r="U15" s="3"/>
    </row>
    <row r="16" spans="1:21" x14ac:dyDescent="0.2">
      <c r="A16">
        <v>172.41</v>
      </c>
      <c r="B16">
        <v>112.1</v>
      </c>
      <c r="C16">
        <f t="shared" si="2"/>
        <v>94.5</v>
      </c>
      <c r="D16">
        <f t="shared" si="3"/>
        <v>17.599999999999994</v>
      </c>
      <c r="E16">
        <f t="shared" si="4"/>
        <v>15.615399999999971</v>
      </c>
      <c r="L16">
        <v>106.43600000000001</v>
      </c>
      <c r="M16">
        <v>116.1</v>
      </c>
      <c r="N16" s="5">
        <f t="shared" si="5"/>
        <v>94.3</v>
      </c>
      <c r="O16">
        <f t="shared" si="0"/>
        <v>21.799999999999997</v>
      </c>
      <c r="P16">
        <f t="shared" si="1"/>
        <v>19.658100000000168</v>
      </c>
      <c r="U16" s="3"/>
    </row>
    <row r="17" spans="1:21" x14ac:dyDescent="0.2">
      <c r="A17">
        <v>173.36699999999999</v>
      </c>
      <c r="B17">
        <v>112.5</v>
      </c>
      <c r="C17">
        <f t="shared" si="2"/>
        <v>94.5</v>
      </c>
      <c r="D17">
        <f t="shared" si="3"/>
        <v>18</v>
      </c>
      <c r="E17">
        <f t="shared" si="4"/>
        <v>17.034599999999884</v>
      </c>
      <c r="L17">
        <v>107.395</v>
      </c>
      <c r="M17">
        <v>119.2</v>
      </c>
      <c r="N17" s="5">
        <f t="shared" si="5"/>
        <v>94.3</v>
      </c>
      <c r="O17">
        <f t="shared" si="0"/>
        <v>24.900000000000006</v>
      </c>
      <c r="P17">
        <f t="shared" si="1"/>
        <v>22.392649999999744</v>
      </c>
      <c r="U17" s="3"/>
    </row>
    <row r="18" spans="1:21" x14ac:dyDescent="0.2">
      <c r="A18">
        <v>174.334</v>
      </c>
      <c r="B18">
        <v>115.1</v>
      </c>
      <c r="C18">
        <f t="shared" si="2"/>
        <v>94.5</v>
      </c>
      <c r="D18">
        <f t="shared" si="3"/>
        <v>20.599999999999994</v>
      </c>
      <c r="E18">
        <f t="shared" si="4"/>
        <v>18.663100000000249</v>
      </c>
      <c r="L18">
        <v>108.352</v>
      </c>
      <c r="M18">
        <v>122.2</v>
      </c>
      <c r="N18" s="5">
        <f t="shared" si="5"/>
        <v>94.3</v>
      </c>
      <c r="O18">
        <f t="shared" si="0"/>
        <v>27.900000000000006</v>
      </c>
      <c r="P18">
        <f t="shared" si="1"/>
        <v>25.264800000000214</v>
      </c>
      <c r="U18" s="3"/>
    </row>
    <row r="19" spans="1:21" x14ac:dyDescent="0.2">
      <c r="A19">
        <v>175.292</v>
      </c>
      <c r="B19">
        <v>117.4</v>
      </c>
      <c r="C19">
        <f t="shared" si="2"/>
        <v>94.5</v>
      </c>
      <c r="D19">
        <f t="shared" si="3"/>
        <v>22.900000000000006</v>
      </c>
      <c r="E19">
        <f t="shared" si="4"/>
        <v>20.836499999999965</v>
      </c>
      <c r="L19">
        <v>109.30800000000001</v>
      </c>
      <c r="M19">
        <v>122.2</v>
      </c>
      <c r="N19" s="5">
        <f t="shared" si="5"/>
        <v>94.3</v>
      </c>
      <c r="O19">
        <f t="shared" si="0"/>
        <v>27.900000000000006</v>
      </c>
      <c r="P19">
        <f t="shared" si="1"/>
        <v>26.672400000000092</v>
      </c>
      <c r="U19" s="3"/>
    </row>
    <row r="20" spans="1:21" x14ac:dyDescent="0.2">
      <c r="A20">
        <v>176.249</v>
      </c>
      <c r="B20">
        <v>119.5</v>
      </c>
      <c r="C20">
        <f t="shared" si="2"/>
        <v>94.5</v>
      </c>
      <c r="D20">
        <f t="shared" si="3"/>
        <v>25</v>
      </c>
      <c r="E20">
        <f t="shared" si="4"/>
        <v>22.92014999999985</v>
      </c>
      <c r="L20">
        <v>110.27500000000001</v>
      </c>
      <c r="M20">
        <v>127.3</v>
      </c>
      <c r="N20" s="5">
        <f t="shared" si="5"/>
        <v>94.3</v>
      </c>
      <c r="O20">
        <f t="shared" si="0"/>
        <v>33</v>
      </c>
      <c r="P20">
        <f t="shared" si="1"/>
        <v>29.445149999999966</v>
      </c>
      <c r="U20" s="3"/>
    </row>
    <row r="21" spans="1:21" x14ac:dyDescent="0.2">
      <c r="A21">
        <v>177.20599999999999</v>
      </c>
      <c r="B21">
        <v>119.6</v>
      </c>
      <c r="C21">
        <f t="shared" si="2"/>
        <v>94.5</v>
      </c>
      <c r="D21">
        <f t="shared" si="3"/>
        <v>25.099999999999994</v>
      </c>
      <c r="E21">
        <f t="shared" si="4"/>
        <v>23.972849999999838</v>
      </c>
      <c r="L21">
        <v>111.23399999999999</v>
      </c>
      <c r="M21">
        <v>127.4</v>
      </c>
      <c r="N21" s="5">
        <f t="shared" si="5"/>
        <v>94.3</v>
      </c>
      <c r="O21">
        <f t="shared" si="0"/>
        <v>33.100000000000009</v>
      </c>
      <c r="P21">
        <f t="shared" si="1"/>
        <v>31.69494999999964</v>
      </c>
      <c r="U21" s="3"/>
    </row>
    <row r="22" spans="1:21" x14ac:dyDescent="0.2">
      <c r="A22">
        <v>178.167</v>
      </c>
      <c r="B22">
        <v>120.1</v>
      </c>
      <c r="C22">
        <f t="shared" si="2"/>
        <v>94.5</v>
      </c>
      <c r="D22">
        <f t="shared" si="3"/>
        <v>25.599999999999994</v>
      </c>
      <c r="E22">
        <f t="shared" si="4"/>
        <v>24.361350000000318</v>
      </c>
      <c r="L22">
        <v>112.194</v>
      </c>
      <c r="M22">
        <v>132.19999999999999</v>
      </c>
      <c r="N22" s="5">
        <f t="shared" si="5"/>
        <v>94.3</v>
      </c>
      <c r="O22">
        <f t="shared" si="0"/>
        <v>37.899999999999991</v>
      </c>
      <c r="P22">
        <f t="shared" si="1"/>
        <v>34.080000000000283</v>
      </c>
      <c r="U22" s="3"/>
    </row>
    <row r="23" spans="1:21" x14ac:dyDescent="0.2">
      <c r="A23">
        <v>179.12899999999999</v>
      </c>
      <c r="B23">
        <v>123.5</v>
      </c>
      <c r="C23">
        <f t="shared" si="2"/>
        <v>94.5</v>
      </c>
      <c r="D23">
        <f t="shared" si="3"/>
        <v>29</v>
      </c>
      <c r="E23">
        <f t="shared" si="4"/>
        <v>26.262599999999701</v>
      </c>
      <c r="L23">
        <v>113.155</v>
      </c>
      <c r="M23">
        <v>132.4</v>
      </c>
      <c r="N23" s="5">
        <f t="shared" si="5"/>
        <v>94.3</v>
      </c>
      <c r="O23">
        <f t="shared" si="0"/>
        <v>38.100000000000009</v>
      </c>
      <c r="P23">
        <f t="shared" si="1"/>
        <v>36.517999999999944</v>
      </c>
      <c r="U23" s="3"/>
    </row>
    <row r="24" spans="1:21" x14ac:dyDescent="0.2">
      <c r="A24">
        <v>180.09</v>
      </c>
      <c r="B24">
        <v>123.9</v>
      </c>
      <c r="C24">
        <f t="shared" si="2"/>
        <v>94.5</v>
      </c>
      <c r="D24">
        <f t="shared" si="3"/>
        <v>29.400000000000006</v>
      </c>
      <c r="E24">
        <f t="shared" si="4"/>
        <v>28.061200000000376</v>
      </c>
      <c r="L24">
        <v>114.111</v>
      </c>
      <c r="M24">
        <v>135.6</v>
      </c>
      <c r="N24" s="5">
        <f t="shared" si="5"/>
        <v>94.3</v>
      </c>
      <c r="O24">
        <f t="shared" si="0"/>
        <v>41.3</v>
      </c>
      <c r="P24">
        <f t="shared" si="1"/>
        <v>37.953200000000123</v>
      </c>
      <c r="U24" s="3"/>
    </row>
    <row r="25" spans="1:21" x14ac:dyDescent="0.2">
      <c r="A25">
        <v>181.054</v>
      </c>
      <c r="B25">
        <v>124.2</v>
      </c>
      <c r="C25">
        <f t="shared" si="2"/>
        <v>94.5</v>
      </c>
      <c r="D25">
        <f t="shared" si="3"/>
        <v>29.700000000000003</v>
      </c>
      <c r="E25">
        <f t="shared" si="4"/>
        <v>28.486199999999965</v>
      </c>
      <c r="L25">
        <v>115.074</v>
      </c>
      <c r="M25">
        <v>135.6</v>
      </c>
      <c r="N25" s="5">
        <f t="shared" si="5"/>
        <v>94.3</v>
      </c>
      <c r="O25">
        <f t="shared" si="0"/>
        <v>41.3</v>
      </c>
      <c r="P25">
        <f>(O25+O24)*(L25-L24)/2</f>
        <v>39.771899999999746</v>
      </c>
      <c r="U25" s="3"/>
    </row>
    <row r="26" spans="1:21" x14ac:dyDescent="0.2">
      <c r="A26">
        <v>182.01499999999999</v>
      </c>
      <c r="B26">
        <v>127.1</v>
      </c>
      <c r="C26">
        <f t="shared" si="2"/>
        <v>94.5</v>
      </c>
      <c r="D26">
        <f t="shared" si="3"/>
        <v>32.599999999999994</v>
      </c>
      <c r="E26">
        <f t="shared" si="4"/>
        <v>29.93514999999951</v>
      </c>
      <c r="L26">
        <v>116.02800000000001</v>
      </c>
      <c r="M26">
        <v>138.19999999999999</v>
      </c>
      <c r="N26" s="5">
        <f t="shared" si="5"/>
        <v>94.3</v>
      </c>
      <c r="O26">
        <f t="shared" si="0"/>
        <v>43.899999999999991</v>
      </c>
      <c r="P26">
        <f t="shared" si="1"/>
        <v>40.640400000000326</v>
      </c>
      <c r="U26" s="3"/>
    </row>
    <row r="27" spans="1:21" x14ac:dyDescent="0.2">
      <c r="A27">
        <v>182.96899999999999</v>
      </c>
      <c r="B27">
        <v>127.4</v>
      </c>
      <c r="C27">
        <f t="shared" si="2"/>
        <v>94.5</v>
      </c>
      <c r="D27">
        <f t="shared" si="3"/>
        <v>32.900000000000006</v>
      </c>
      <c r="E27">
        <f t="shared" si="4"/>
        <v>31.243500000000253</v>
      </c>
      <c r="L27">
        <v>116.988</v>
      </c>
      <c r="M27">
        <v>138.6</v>
      </c>
      <c r="N27" s="5">
        <f t="shared" si="5"/>
        <v>94.3</v>
      </c>
      <c r="O27">
        <f t="shared" si="0"/>
        <v>44.3</v>
      </c>
      <c r="P27">
        <f t="shared" si="1"/>
        <v>42.335999999999721</v>
      </c>
      <c r="U27" s="3"/>
    </row>
    <row r="28" spans="1:21" x14ac:dyDescent="0.2">
      <c r="A28">
        <v>183.929</v>
      </c>
      <c r="B28">
        <v>130.1</v>
      </c>
      <c r="C28">
        <f t="shared" si="2"/>
        <v>94.5</v>
      </c>
      <c r="D28">
        <f t="shared" si="3"/>
        <v>35.599999999999994</v>
      </c>
      <c r="E28">
        <f t="shared" si="4"/>
        <v>32.880000000000273</v>
      </c>
      <c r="L28">
        <v>117.952</v>
      </c>
      <c r="M28">
        <v>138.9</v>
      </c>
      <c r="N28" s="5">
        <f t="shared" si="5"/>
        <v>94.3</v>
      </c>
      <c r="O28">
        <f t="shared" si="0"/>
        <v>44.600000000000009</v>
      </c>
      <c r="P28">
        <f t="shared" si="1"/>
        <v>42.849799999999945</v>
      </c>
      <c r="U28" s="3"/>
    </row>
    <row r="29" spans="1:21" x14ac:dyDescent="0.2">
      <c r="A29">
        <v>184.893</v>
      </c>
      <c r="B29">
        <v>130.19999999999999</v>
      </c>
      <c r="C29">
        <f t="shared" si="2"/>
        <v>94.5</v>
      </c>
      <c r="D29">
        <f t="shared" si="3"/>
        <v>35.699999999999989</v>
      </c>
      <c r="E29">
        <f t="shared" si="4"/>
        <v>34.366599999999941</v>
      </c>
      <c r="L29">
        <v>118.914</v>
      </c>
      <c r="M29">
        <v>139</v>
      </c>
      <c r="N29" s="5">
        <f t="shared" si="5"/>
        <v>94.3</v>
      </c>
      <c r="O29">
        <f t="shared" si="0"/>
        <v>44.7</v>
      </c>
      <c r="P29">
        <f t="shared" si="1"/>
        <v>42.953300000000155</v>
      </c>
      <c r="U29" s="3"/>
    </row>
    <row r="30" spans="1:21" x14ac:dyDescent="0.2">
      <c r="A30">
        <v>185.85400000000001</v>
      </c>
      <c r="B30">
        <v>130.19999999999999</v>
      </c>
      <c r="C30">
        <f t="shared" si="2"/>
        <v>94.5</v>
      </c>
      <c r="D30">
        <f t="shared" si="3"/>
        <v>35.699999999999989</v>
      </c>
      <c r="E30">
        <f t="shared" si="4"/>
        <v>34.307700000000445</v>
      </c>
      <c r="L30">
        <v>119.874</v>
      </c>
      <c r="M30">
        <v>139.5</v>
      </c>
      <c r="N30" s="5">
        <f t="shared" si="5"/>
        <v>94.3</v>
      </c>
      <c r="O30">
        <f t="shared" si="0"/>
        <v>45.2</v>
      </c>
      <c r="P30">
        <f t="shared" si="1"/>
        <v>43.151999999999724</v>
      </c>
      <c r="U30" s="3"/>
    </row>
    <row r="31" spans="1:21" x14ac:dyDescent="0.2">
      <c r="A31">
        <v>186.81200000000001</v>
      </c>
      <c r="B31">
        <v>130.19999999999999</v>
      </c>
      <c r="C31">
        <f t="shared" si="2"/>
        <v>94.5</v>
      </c>
      <c r="D31">
        <f t="shared" si="3"/>
        <v>35.699999999999989</v>
      </c>
      <c r="E31">
        <f t="shared" si="4"/>
        <v>34.20059999999993</v>
      </c>
      <c r="L31">
        <v>120.827</v>
      </c>
      <c r="M31">
        <v>140</v>
      </c>
      <c r="N31" s="5">
        <f t="shared" si="5"/>
        <v>94.3</v>
      </c>
      <c r="O31">
        <f t="shared" si="0"/>
        <v>45.7</v>
      </c>
      <c r="P31">
        <f t="shared" si="1"/>
        <v>43.313850000000137</v>
      </c>
      <c r="U31" s="3"/>
    </row>
    <row r="32" spans="1:21" x14ac:dyDescent="0.2">
      <c r="A32">
        <v>187.767</v>
      </c>
      <c r="B32">
        <v>130.30000000000001</v>
      </c>
      <c r="C32">
        <f t="shared" si="2"/>
        <v>94.5</v>
      </c>
      <c r="D32">
        <f t="shared" si="3"/>
        <v>35.800000000000011</v>
      </c>
      <c r="E32">
        <f t="shared" si="4"/>
        <v>34.141249999999431</v>
      </c>
      <c r="L32">
        <v>121.792</v>
      </c>
      <c r="M32">
        <v>140.30000000000001</v>
      </c>
      <c r="N32" s="5">
        <f t="shared" si="5"/>
        <v>94.3</v>
      </c>
      <c r="O32">
        <f t="shared" si="0"/>
        <v>46.000000000000014</v>
      </c>
      <c r="P32">
        <f t="shared" si="1"/>
        <v>44.245250000000162</v>
      </c>
      <c r="U32" s="3"/>
    </row>
    <row r="33" spans="1:21" x14ac:dyDescent="0.2">
      <c r="A33">
        <v>188.73400000000001</v>
      </c>
      <c r="B33">
        <v>130.6</v>
      </c>
      <c r="C33">
        <f t="shared" si="2"/>
        <v>94.5</v>
      </c>
      <c r="D33">
        <f t="shared" si="3"/>
        <v>36.099999999999994</v>
      </c>
      <c r="E33">
        <f t="shared" si="4"/>
        <v>34.763650000000467</v>
      </c>
      <c r="L33">
        <v>122.75</v>
      </c>
      <c r="M33">
        <v>140.30000000000001</v>
      </c>
      <c r="N33" s="5">
        <f t="shared" si="5"/>
        <v>94.3</v>
      </c>
      <c r="O33">
        <f t="shared" si="0"/>
        <v>46.000000000000014</v>
      </c>
      <c r="P33">
        <f t="shared" si="1"/>
        <v>44.067999999999941</v>
      </c>
      <c r="U33" s="3"/>
    </row>
    <row r="34" spans="1:21" x14ac:dyDescent="0.2">
      <c r="A34">
        <v>189.691</v>
      </c>
      <c r="B34">
        <v>130.9</v>
      </c>
      <c r="C34">
        <f t="shared" si="2"/>
        <v>94.5</v>
      </c>
      <c r="D34">
        <f t="shared" si="3"/>
        <v>36.400000000000006</v>
      </c>
      <c r="E34">
        <f t="shared" si="4"/>
        <v>34.691249999999769</v>
      </c>
      <c r="L34">
        <v>123.709</v>
      </c>
      <c r="M34">
        <v>140.30000000000001</v>
      </c>
      <c r="N34" s="5">
        <f t="shared" si="5"/>
        <v>94.3</v>
      </c>
      <c r="O34">
        <f t="shared" si="0"/>
        <v>46.000000000000014</v>
      </c>
      <c r="P34">
        <f t="shared" si="1"/>
        <v>44.114000000000161</v>
      </c>
      <c r="U34" s="3"/>
    </row>
    <row r="35" spans="1:21" x14ac:dyDescent="0.2">
      <c r="A35">
        <v>190.648</v>
      </c>
      <c r="B35">
        <v>131.1</v>
      </c>
      <c r="C35">
        <f t="shared" si="2"/>
        <v>94.5</v>
      </c>
      <c r="D35">
        <f t="shared" si="3"/>
        <v>36.599999999999994</v>
      </c>
      <c r="E35">
        <f t="shared" si="4"/>
        <v>34.930499999999768</v>
      </c>
      <c r="L35">
        <v>124.676</v>
      </c>
      <c r="M35">
        <v>140.30000000000001</v>
      </c>
      <c r="N35" s="5">
        <f t="shared" si="5"/>
        <v>94.3</v>
      </c>
      <c r="O35">
        <f t="shared" si="0"/>
        <v>46.000000000000014</v>
      </c>
      <c r="P35">
        <f t="shared" si="1"/>
        <v>44.481999999999957</v>
      </c>
      <c r="U35" s="3"/>
    </row>
    <row r="36" spans="1:21" x14ac:dyDescent="0.2">
      <c r="A36">
        <v>191.608</v>
      </c>
      <c r="B36">
        <v>131.30000000000001</v>
      </c>
      <c r="C36">
        <f t="shared" si="2"/>
        <v>94.5</v>
      </c>
      <c r="D36">
        <f t="shared" si="3"/>
        <v>36.800000000000011</v>
      </c>
      <c r="E36">
        <f t="shared" si="4"/>
        <v>35.232000000000298</v>
      </c>
      <c r="L36">
        <v>125.633</v>
      </c>
      <c r="M36">
        <v>140.30000000000001</v>
      </c>
      <c r="N36" s="5">
        <f t="shared" si="5"/>
        <v>94.3</v>
      </c>
      <c r="O36">
        <f t="shared" si="0"/>
        <v>46.000000000000014</v>
      </c>
      <c r="P36">
        <f t="shared" si="1"/>
        <v>44.021999999999721</v>
      </c>
      <c r="U36" s="3"/>
    </row>
    <row r="37" spans="1:21" x14ac:dyDescent="0.2">
      <c r="A37">
        <v>192.57300000000001</v>
      </c>
      <c r="B37">
        <v>131.5</v>
      </c>
      <c r="C37">
        <f t="shared" si="2"/>
        <v>94.5</v>
      </c>
      <c r="D37">
        <f t="shared" si="3"/>
        <v>37</v>
      </c>
      <c r="E37">
        <f t="shared" si="4"/>
        <v>35.608500000000134</v>
      </c>
      <c r="L37">
        <v>126.589</v>
      </c>
      <c r="M37">
        <v>136.9</v>
      </c>
      <c r="N37" s="5">
        <f t="shared" si="5"/>
        <v>94.3</v>
      </c>
      <c r="O37">
        <f t="shared" si="0"/>
        <v>42.600000000000009</v>
      </c>
      <c r="P37">
        <f t="shared" si="1"/>
        <v>42.350800000000149</v>
      </c>
      <c r="U37" s="3"/>
    </row>
    <row r="38" spans="1:21" x14ac:dyDescent="0.2">
      <c r="A38">
        <v>193.53</v>
      </c>
      <c r="B38">
        <v>131.6</v>
      </c>
      <c r="C38">
        <f t="shared" si="2"/>
        <v>94.5</v>
      </c>
      <c r="D38">
        <f t="shared" si="3"/>
        <v>37.099999999999994</v>
      </c>
      <c r="E38">
        <f t="shared" si="4"/>
        <v>35.456849999999761</v>
      </c>
      <c r="L38">
        <v>127.547</v>
      </c>
      <c r="M38">
        <v>136.9</v>
      </c>
      <c r="N38" s="5">
        <f t="shared" si="5"/>
        <v>94.3</v>
      </c>
      <c r="O38">
        <f t="shared" si="0"/>
        <v>42.600000000000009</v>
      </c>
      <c r="P38">
        <f t="shared" si="1"/>
        <v>40.810799999999944</v>
      </c>
      <c r="U38" s="3"/>
    </row>
    <row r="39" spans="1:21" x14ac:dyDescent="0.2">
      <c r="A39">
        <v>194.489</v>
      </c>
      <c r="B39">
        <v>131.69999999999999</v>
      </c>
      <c r="C39">
        <f t="shared" si="2"/>
        <v>94.5</v>
      </c>
      <c r="D39">
        <f t="shared" si="3"/>
        <v>37.199999999999989</v>
      </c>
      <c r="E39">
        <f t="shared" si="4"/>
        <v>35.626850000000111</v>
      </c>
      <c r="L39">
        <v>128.50700000000001</v>
      </c>
      <c r="M39">
        <v>137</v>
      </c>
      <c r="N39" s="5">
        <f t="shared" si="5"/>
        <v>94.3</v>
      </c>
      <c r="O39">
        <f t="shared" si="0"/>
        <v>42.7</v>
      </c>
      <c r="P39">
        <f t="shared" si="1"/>
        <v>40.944000000000344</v>
      </c>
      <c r="U39" s="3"/>
    </row>
    <row r="40" spans="1:21" x14ac:dyDescent="0.2">
      <c r="A40">
        <v>195.447</v>
      </c>
      <c r="B40">
        <v>131.69999999999999</v>
      </c>
      <c r="C40">
        <f t="shared" si="2"/>
        <v>94.5</v>
      </c>
      <c r="D40">
        <f t="shared" si="3"/>
        <v>37.199999999999989</v>
      </c>
      <c r="E40">
        <f t="shared" si="4"/>
        <v>35.637599999999928</v>
      </c>
      <c r="L40">
        <v>129.46899999999999</v>
      </c>
      <c r="M40">
        <v>136.69999999999999</v>
      </c>
      <c r="N40" s="5">
        <f t="shared" si="5"/>
        <v>94.3</v>
      </c>
      <c r="O40">
        <f t="shared" si="0"/>
        <v>42.399999999999991</v>
      </c>
      <c r="P40">
        <f t="shared" si="1"/>
        <v>40.933099999999534</v>
      </c>
      <c r="U40" s="3"/>
    </row>
    <row r="41" spans="1:21" x14ac:dyDescent="0.2">
      <c r="A41">
        <v>196.41</v>
      </c>
      <c r="B41">
        <v>131.5</v>
      </c>
      <c r="C41">
        <f t="shared" si="2"/>
        <v>94.5</v>
      </c>
      <c r="D41">
        <f t="shared" si="3"/>
        <v>37</v>
      </c>
      <c r="E41">
        <f t="shared" si="4"/>
        <v>35.727299999999765</v>
      </c>
      <c r="L41">
        <v>130.43100000000001</v>
      </c>
      <c r="M41">
        <v>136.4</v>
      </c>
      <c r="N41" s="5">
        <f t="shared" si="5"/>
        <v>94.3</v>
      </c>
      <c r="O41">
        <f t="shared" si="0"/>
        <v>42.100000000000009</v>
      </c>
      <c r="P41">
        <f t="shared" si="1"/>
        <v>40.64450000000074</v>
      </c>
      <c r="U41" s="3"/>
    </row>
    <row r="42" spans="1:21" x14ac:dyDescent="0.2">
      <c r="A42">
        <v>197.37100000000001</v>
      </c>
      <c r="B42">
        <v>131.30000000000001</v>
      </c>
      <c r="C42">
        <f t="shared" si="2"/>
        <v>94.5</v>
      </c>
      <c r="D42">
        <f t="shared" si="3"/>
        <v>36.800000000000011</v>
      </c>
      <c r="E42">
        <f t="shared" si="4"/>
        <v>35.460900000000478</v>
      </c>
      <c r="L42">
        <v>131.39400000000001</v>
      </c>
      <c r="M42">
        <v>136.19999999999999</v>
      </c>
      <c r="N42" s="5">
        <f t="shared" si="5"/>
        <v>94.3</v>
      </c>
      <c r="O42">
        <f t="shared" si="0"/>
        <v>41.899999999999991</v>
      </c>
      <c r="P42">
        <f t="shared" si="1"/>
        <v>40.445999999999742</v>
      </c>
      <c r="U42" s="3"/>
    </row>
    <row r="43" spans="1:21" x14ac:dyDescent="0.2">
      <c r="A43">
        <v>198.33500000000001</v>
      </c>
      <c r="B43">
        <v>130.9</v>
      </c>
      <c r="C43">
        <f t="shared" si="2"/>
        <v>94.5</v>
      </c>
      <c r="D43">
        <f t="shared" si="3"/>
        <v>36.400000000000006</v>
      </c>
      <c r="E43">
        <f t="shared" si="4"/>
        <v>35.28239999999996</v>
      </c>
      <c r="L43">
        <v>132.35599999999999</v>
      </c>
      <c r="M43">
        <v>131.6</v>
      </c>
      <c r="N43" s="5">
        <f t="shared" si="5"/>
        <v>94.3</v>
      </c>
      <c r="O43">
        <f t="shared" si="0"/>
        <v>37.299999999999997</v>
      </c>
      <c r="P43">
        <f t="shared" si="1"/>
        <v>38.095199999999565</v>
      </c>
      <c r="U43" s="3"/>
    </row>
    <row r="44" spans="1:21" x14ac:dyDescent="0.2">
      <c r="A44">
        <v>199.286</v>
      </c>
      <c r="B44">
        <v>130.5</v>
      </c>
      <c r="C44">
        <f t="shared" si="2"/>
        <v>94.5</v>
      </c>
      <c r="D44">
        <f t="shared" si="3"/>
        <v>36</v>
      </c>
      <c r="E44">
        <f t="shared" si="4"/>
        <v>34.426199999999767</v>
      </c>
      <c r="L44">
        <v>133.309</v>
      </c>
      <c r="M44">
        <v>131.9</v>
      </c>
      <c r="N44" s="5">
        <f t="shared" si="5"/>
        <v>94.3</v>
      </c>
      <c r="O44">
        <f t="shared" si="0"/>
        <v>37.600000000000009</v>
      </c>
      <c r="P44">
        <f t="shared" si="1"/>
        <v>35.689850000000114</v>
      </c>
      <c r="U44" s="3"/>
    </row>
    <row r="45" spans="1:21" x14ac:dyDescent="0.2">
      <c r="A45">
        <v>200.249</v>
      </c>
      <c r="B45">
        <v>128.30000000000001</v>
      </c>
      <c r="C45">
        <f t="shared" si="2"/>
        <v>94.5</v>
      </c>
      <c r="D45">
        <f t="shared" si="3"/>
        <v>33.800000000000011</v>
      </c>
      <c r="E45">
        <f t="shared" si="4"/>
        <v>33.608699999999793</v>
      </c>
      <c r="L45">
        <v>134.27000000000001</v>
      </c>
      <c r="M45">
        <v>131.80000000000001</v>
      </c>
      <c r="N45" s="5">
        <f t="shared" si="5"/>
        <v>94.3</v>
      </c>
      <c r="O45">
        <f t="shared" si="0"/>
        <v>37.500000000000014</v>
      </c>
      <c r="P45">
        <f t="shared" si="1"/>
        <v>36.085550000000488</v>
      </c>
      <c r="U45" s="3"/>
    </row>
    <row r="46" spans="1:21" x14ac:dyDescent="0.2">
      <c r="A46">
        <v>201.21</v>
      </c>
      <c r="B46">
        <v>128.19999999999999</v>
      </c>
      <c r="C46">
        <f t="shared" si="2"/>
        <v>94.5</v>
      </c>
      <c r="D46">
        <f t="shared" si="3"/>
        <v>33.699999999999989</v>
      </c>
      <c r="E46">
        <f t="shared" si="4"/>
        <v>32.43375000000043</v>
      </c>
      <c r="L46">
        <v>135.233</v>
      </c>
      <c r="M46">
        <v>129.6</v>
      </c>
      <c r="N46" s="5">
        <f t="shared" si="5"/>
        <v>94.3</v>
      </c>
      <c r="O46">
        <f t="shared" si="0"/>
        <v>35.299999999999997</v>
      </c>
      <c r="P46">
        <f t="shared" si="1"/>
        <v>35.053199999999784</v>
      </c>
      <c r="U46" s="3"/>
    </row>
    <row r="47" spans="1:21" x14ac:dyDescent="0.2">
      <c r="A47">
        <v>202.17400000000001</v>
      </c>
      <c r="B47">
        <v>127.8</v>
      </c>
      <c r="C47">
        <f t="shared" si="2"/>
        <v>94.5</v>
      </c>
      <c r="D47">
        <f t="shared" si="3"/>
        <v>33.299999999999997</v>
      </c>
      <c r="E47">
        <f t="shared" si="4"/>
        <v>32.293999999999947</v>
      </c>
      <c r="L47">
        <v>136.19499999999999</v>
      </c>
      <c r="M47">
        <v>129.6</v>
      </c>
      <c r="N47" s="5">
        <f t="shared" si="5"/>
        <v>94.3</v>
      </c>
      <c r="O47">
        <f t="shared" si="0"/>
        <v>35.299999999999997</v>
      </c>
      <c r="P47">
        <f t="shared" si="1"/>
        <v>33.958599999999613</v>
      </c>
      <c r="U47" s="3"/>
    </row>
    <row r="48" spans="1:21" x14ac:dyDescent="0.2">
      <c r="A48">
        <v>203.12700000000001</v>
      </c>
      <c r="B48">
        <v>127.4</v>
      </c>
      <c r="C48">
        <f t="shared" si="2"/>
        <v>94.5</v>
      </c>
      <c r="D48">
        <f t="shared" si="3"/>
        <v>32.900000000000006</v>
      </c>
      <c r="E48">
        <f t="shared" si="4"/>
        <v>31.544300000000099</v>
      </c>
      <c r="L48">
        <v>137.15199999999999</v>
      </c>
      <c r="M48">
        <v>129.19999999999999</v>
      </c>
      <c r="N48" s="5">
        <f t="shared" si="5"/>
        <v>94.3</v>
      </c>
      <c r="O48">
        <f t="shared" si="0"/>
        <v>34.899999999999991</v>
      </c>
      <c r="P48">
        <f t="shared" si="1"/>
        <v>33.590699999999771</v>
      </c>
      <c r="U48" s="3"/>
    </row>
    <row r="49" spans="1:21" x14ac:dyDescent="0.2">
      <c r="A49">
        <v>204.09</v>
      </c>
      <c r="B49">
        <v>125.3</v>
      </c>
      <c r="C49">
        <f t="shared" si="2"/>
        <v>94.5</v>
      </c>
      <c r="D49">
        <f t="shared" si="3"/>
        <v>30.799999999999997</v>
      </c>
      <c r="E49">
        <f t="shared" si="4"/>
        <v>30.671549999999804</v>
      </c>
      <c r="L49">
        <v>138.107</v>
      </c>
      <c r="M49">
        <v>124.7</v>
      </c>
      <c r="N49" s="5">
        <f t="shared" si="5"/>
        <v>94.3</v>
      </c>
      <c r="O49">
        <f t="shared" si="0"/>
        <v>30.400000000000006</v>
      </c>
      <c r="P49">
        <f t="shared" si="1"/>
        <v>31.180750000000408</v>
      </c>
      <c r="U49" s="3"/>
    </row>
    <row r="50" spans="1:21" x14ac:dyDescent="0.2">
      <c r="A50">
        <v>205.048</v>
      </c>
      <c r="B50">
        <v>125.2</v>
      </c>
      <c r="C50">
        <f t="shared" si="2"/>
        <v>94.5</v>
      </c>
      <c r="D50">
        <f t="shared" si="3"/>
        <v>30.700000000000003</v>
      </c>
      <c r="E50">
        <f t="shared" si="4"/>
        <v>29.458499999999951</v>
      </c>
      <c r="L50">
        <v>139.07400000000001</v>
      </c>
      <c r="M50">
        <v>124.7</v>
      </c>
      <c r="N50" s="5">
        <f t="shared" si="5"/>
        <v>94.3</v>
      </c>
      <c r="O50">
        <f t="shared" si="0"/>
        <v>30.400000000000006</v>
      </c>
      <c r="P50">
        <f t="shared" si="1"/>
        <v>29.3968000000004</v>
      </c>
      <c r="U50" s="3"/>
    </row>
    <row r="51" spans="1:21" x14ac:dyDescent="0.2">
      <c r="A51">
        <v>206.01499999999999</v>
      </c>
      <c r="B51">
        <v>124.9</v>
      </c>
      <c r="C51">
        <f t="shared" si="2"/>
        <v>94.5</v>
      </c>
      <c r="D51">
        <f t="shared" si="3"/>
        <v>30.400000000000006</v>
      </c>
      <c r="E51">
        <f t="shared" si="4"/>
        <v>29.541849999999531</v>
      </c>
      <c r="L51">
        <v>140.03200000000001</v>
      </c>
      <c r="M51">
        <v>124.7</v>
      </c>
      <c r="N51" s="5">
        <f t="shared" si="5"/>
        <v>94.3</v>
      </c>
      <c r="O51">
        <f t="shared" si="0"/>
        <v>30.400000000000006</v>
      </c>
      <c r="P51">
        <f t="shared" si="1"/>
        <v>29.123199999999958</v>
      </c>
      <c r="U51" s="3"/>
    </row>
    <row r="52" spans="1:21" x14ac:dyDescent="0.2">
      <c r="A52">
        <v>206.97300000000001</v>
      </c>
      <c r="B52">
        <v>122.7</v>
      </c>
      <c r="C52">
        <f t="shared" si="2"/>
        <v>94.5</v>
      </c>
      <c r="D52">
        <f t="shared" si="3"/>
        <v>28.200000000000003</v>
      </c>
      <c r="E52">
        <f t="shared" si="4"/>
        <v>28.06940000000079</v>
      </c>
      <c r="L52">
        <v>140.989</v>
      </c>
      <c r="M52">
        <v>124.3</v>
      </c>
      <c r="N52" s="5">
        <f t="shared" si="5"/>
        <v>94.3</v>
      </c>
      <c r="O52">
        <f t="shared" si="0"/>
        <v>30</v>
      </c>
      <c r="P52">
        <f t="shared" si="1"/>
        <v>28.901399999999811</v>
      </c>
      <c r="U52" s="3"/>
    </row>
    <row r="53" spans="1:21" x14ac:dyDescent="0.2">
      <c r="A53">
        <v>207.93</v>
      </c>
      <c r="B53">
        <v>122.6</v>
      </c>
      <c r="C53">
        <f t="shared" si="2"/>
        <v>94.5</v>
      </c>
      <c r="D53">
        <f t="shared" si="3"/>
        <v>28.099999999999994</v>
      </c>
      <c r="E53">
        <f t="shared" si="4"/>
        <v>26.939549999999819</v>
      </c>
      <c r="L53">
        <v>141.95599999999999</v>
      </c>
      <c r="M53">
        <v>124</v>
      </c>
      <c r="N53" s="5">
        <f t="shared" si="5"/>
        <v>94.3</v>
      </c>
      <c r="O53">
        <f t="shared" si="0"/>
        <v>29.700000000000003</v>
      </c>
      <c r="P53">
        <f t="shared" si="1"/>
        <v>28.864949999999538</v>
      </c>
      <c r="U53" s="3"/>
    </row>
    <row r="54" spans="1:21" x14ac:dyDescent="0.2">
      <c r="A54">
        <v>208.887</v>
      </c>
      <c r="B54">
        <v>122.3</v>
      </c>
      <c r="C54">
        <f t="shared" si="2"/>
        <v>94.5</v>
      </c>
      <c r="D54">
        <f t="shared" si="3"/>
        <v>27.799999999999997</v>
      </c>
      <c r="E54">
        <f t="shared" si="4"/>
        <v>26.748149999999818</v>
      </c>
      <c r="L54">
        <v>142.91399999999999</v>
      </c>
      <c r="M54">
        <v>123.7</v>
      </c>
      <c r="N54" s="5">
        <f t="shared" si="5"/>
        <v>94.3</v>
      </c>
      <c r="O54">
        <f t="shared" si="0"/>
        <v>29.400000000000006</v>
      </c>
      <c r="P54">
        <f t="shared" si="1"/>
        <v>28.308899999999959</v>
      </c>
      <c r="U54" s="3"/>
    </row>
    <row r="55" spans="1:21" x14ac:dyDescent="0.2">
      <c r="A55">
        <v>209.85400000000001</v>
      </c>
      <c r="B55">
        <v>122</v>
      </c>
      <c r="C55">
        <f t="shared" si="2"/>
        <v>94.5</v>
      </c>
      <c r="D55">
        <f t="shared" si="3"/>
        <v>27.5</v>
      </c>
      <c r="E55">
        <f t="shared" si="4"/>
        <v>26.737550000000358</v>
      </c>
      <c r="L55">
        <v>143.874</v>
      </c>
      <c r="M55">
        <v>119.8</v>
      </c>
      <c r="N55" s="5">
        <f t="shared" si="5"/>
        <v>94.3</v>
      </c>
      <c r="O55">
        <f t="shared" si="0"/>
        <v>25.5</v>
      </c>
      <c r="P55">
        <f t="shared" si="1"/>
        <v>26.352000000000221</v>
      </c>
      <c r="U55" s="3"/>
    </row>
    <row r="56" spans="1:21" x14ac:dyDescent="0.2">
      <c r="A56">
        <v>210.81200000000001</v>
      </c>
      <c r="B56">
        <v>119.9</v>
      </c>
      <c r="C56">
        <f t="shared" si="2"/>
        <v>94.5</v>
      </c>
      <c r="D56">
        <f t="shared" si="3"/>
        <v>25.400000000000006</v>
      </c>
      <c r="E56">
        <f t="shared" si="4"/>
        <v>25.339099999999959</v>
      </c>
      <c r="L56">
        <v>144.83199999999999</v>
      </c>
      <c r="M56">
        <v>119.8</v>
      </c>
      <c r="N56" s="5">
        <f t="shared" si="5"/>
        <v>94.3</v>
      </c>
      <c r="O56">
        <f t="shared" si="0"/>
        <v>25.5</v>
      </c>
      <c r="P56">
        <f t="shared" si="1"/>
        <v>24.428999999999959</v>
      </c>
      <c r="U56" s="3"/>
    </row>
    <row r="57" spans="1:21" x14ac:dyDescent="0.2">
      <c r="A57">
        <v>211.77099999999999</v>
      </c>
      <c r="B57">
        <v>119.7</v>
      </c>
      <c r="C57">
        <f t="shared" si="2"/>
        <v>94.5</v>
      </c>
      <c r="D57">
        <f t="shared" si="3"/>
        <v>25.200000000000003</v>
      </c>
      <c r="E57">
        <f t="shared" si="4"/>
        <v>24.262699999999366</v>
      </c>
      <c r="L57">
        <v>145.78800000000001</v>
      </c>
      <c r="M57">
        <v>119.7</v>
      </c>
      <c r="N57" s="5">
        <f t="shared" si="5"/>
        <v>94.3</v>
      </c>
      <c r="O57">
        <f t="shared" si="0"/>
        <v>25.400000000000006</v>
      </c>
      <c r="P57">
        <f t="shared" si="1"/>
        <v>24.330200000000442</v>
      </c>
      <c r="U57" s="3"/>
    </row>
    <row r="58" spans="1:21" x14ac:dyDescent="0.2">
      <c r="A58">
        <v>212.72800000000001</v>
      </c>
      <c r="B58">
        <v>119.4</v>
      </c>
      <c r="C58">
        <f t="shared" si="2"/>
        <v>94.5</v>
      </c>
      <c r="D58">
        <f t="shared" si="3"/>
        <v>24.900000000000006</v>
      </c>
      <c r="E58">
        <f t="shared" si="4"/>
        <v>23.972850000000555</v>
      </c>
      <c r="L58">
        <v>146.751</v>
      </c>
      <c r="M58">
        <v>117.3</v>
      </c>
      <c r="N58" s="5">
        <f t="shared" si="5"/>
        <v>94.3</v>
      </c>
      <c r="O58">
        <f t="shared" si="0"/>
        <v>23</v>
      </c>
      <c r="P58">
        <f t="shared" si="1"/>
        <v>23.304599999999855</v>
      </c>
      <c r="U58" s="3"/>
    </row>
    <row r="59" spans="1:21" x14ac:dyDescent="0.2">
      <c r="A59">
        <v>213.691</v>
      </c>
      <c r="B59">
        <v>118.9</v>
      </c>
      <c r="C59">
        <f t="shared" si="2"/>
        <v>94.5</v>
      </c>
      <c r="D59">
        <f t="shared" si="3"/>
        <v>24.400000000000006</v>
      </c>
      <c r="E59">
        <f t="shared" si="4"/>
        <v>23.737949999999856</v>
      </c>
      <c r="L59">
        <v>147.71199999999999</v>
      </c>
      <c r="M59">
        <v>117.3</v>
      </c>
      <c r="N59" s="5">
        <f t="shared" si="5"/>
        <v>94.3</v>
      </c>
      <c r="O59">
        <f t="shared" si="0"/>
        <v>23</v>
      </c>
      <c r="P59">
        <f t="shared" si="1"/>
        <v>22.102999999999639</v>
      </c>
      <c r="U59" s="3"/>
    </row>
    <row r="60" spans="1:21" x14ac:dyDescent="0.2">
      <c r="A60">
        <v>214.65199999999999</v>
      </c>
      <c r="B60">
        <v>118.5</v>
      </c>
      <c r="C60">
        <f t="shared" si="2"/>
        <v>94.5</v>
      </c>
      <c r="D60">
        <f t="shared" si="3"/>
        <v>24</v>
      </c>
      <c r="E60">
        <f t="shared" si="4"/>
        <v>23.256199999999623</v>
      </c>
      <c r="L60">
        <v>148.67500000000001</v>
      </c>
      <c r="M60">
        <v>116.8</v>
      </c>
      <c r="N60" s="5">
        <f t="shared" si="5"/>
        <v>94.3</v>
      </c>
      <c r="O60">
        <f t="shared" si="0"/>
        <v>22.5</v>
      </c>
      <c r="P60">
        <f t="shared" si="1"/>
        <v>21.908250000000507</v>
      </c>
      <c r="U60" s="3"/>
    </row>
    <row r="61" spans="1:21" x14ac:dyDescent="0.2">
      <c r="A61">
        <v>215.60900000000001</v>
      </c>
      <c r="B61">
        <v>116.1</v>
      </c>
      <c r="C61">
        <f t="shared" si="2"/>
        <v>94.5</v>
      </c>
      <c r="D61">
        <f t="shared" si="3"/>
        <v>21.599999999999994</v>
      </c>
      <c r="E61">
        <f t="shared" si="4"/>
        <v>21.819600000000499</v>
      </c>
      <c r="L61">
        <v>149.62700000000001</v>
      </c>
      <c r="M61">
        <v>116.5</v>
      </c>
      <c r="N61" s="5">
        <f t="shared" si="5"/>
        <v>94.3</v>
      </c>
      <c r="O61">
        <f t="shared" si="0"/>
        <v>22.200000000000003</v>
      </c>
      <c r="P61">
        <f t="shared" si="1"/>
        <v>21.277199999999961</v>
      </c>
      <c r="U61" s="3"/>
    </row>
    <row r="62" spans="1:21" x14ac:dyDescent="0.2">
      <c r="A62">
        <v>216.56700000000001</v>
      </c>
      <c r="B62">
        <v>115.9</v>
      </c>
      <c r="C62">
        <f t="shared" si="2"/>
        <v>94.5</v>
      </c>
      <c r="D62">
        <f t="shared" si="3"/>
        <v>21.400000000000006</v>
      </c>
      <c r="E62">
        <f t="shared" si="4"/>
        <v>20.596999999999966</v>
      </c>
      <c r="L62">
        <v>150.59</v>
      </c>
      <c r="M62">
        <v>114.1</v>
      </c>
      <c r="N62" s="5">
        <f t="shared" si="5"/>
        <v>94.3</v>
      </c>
      <c r="O62">
        <f t="shared" si="0"/>
        <v>19.799999999999997</v>
      </c>
      <c r="P62">
        <f t="shared" si="1"/>
        <v>20.222999999999871</v>
      </c>
      <c r="U62" s="3"/>
    </row>
    <row r="63" spans="1:21" x14ac:dyDescent="0.2">
      <c r="A63">
        <v>217.53</v>
      </c>
      <c r="B63">
        <v>115.7</v>
      </c>
      <c r="C63">
        <f t="shared" si="2"/>
        <v>94.5</v>
      </c>
      <c r="D63">
        <f t="shared" si="3"/>
        <v>21.200000000000003</v>
      </c>
      <c r="E63">
        <f t="shared" si="4"/>
        <v>20.511899999999873</v>
      </c>
      <c r="L63">
        <v>151.55099999999999</v>
      </c>
      <c r="M63">
        <v>114.2</v>
      </c>
      <c r="N63" s="5">
        <f t="shared" si="5"/>
        <v>94.3</v>
      </c>
      <c r="O63">
        <f t="shared" si="0"/>
        <v>19.900000000000006</v>
      </c>
      <c r="P63">
        <f t="shared" si="1"/>
        <v>19.07584999999969</v>
      </c>
      <c r="U63" s="3"/>
    </row>
    <row r="64" spans="1:21" x14ac:dyDescent="0.2">
      <c r="A64">
        <v>218.49100000000001</v>
      </c>
      <c r="B64">
        <v>115.5</v>
      </c>
      <c r="C64">
        <f t="shared" si="2"/>
        <v>94.5</v>
      </c>
      <c r="D64">
        <f t="shared" si="3"/>
        <v>21</v>
      </c>
      <c r="E64">
        <f t="shared" si="4"/>
        <v>20.277100000000271</v>
      </c>
      <c r="L64">
        <v>152.51499999999999</v>
      </c>
      <c r="M64">
        <v>113.8</v>
      </c>
      <c r="N64" s="5">
        <f t="shared" si="5"/>
        <v>94.3</v>
      </c>
      <c r="O64">
        <f t="shared" si="0"/>
        <v>19.5</v>
      </c>
      <c r="P64">
        <f t="shared" si="1"/>
        <v>18.990799999999975</v>
      </c>
      <c r="U64" s="3"/>
    </row>
    <row r="65" spans="1:21" x14ac:dyDescent="0.2">
      <c r="A65">
        <v>219.45</v>
      </c>
      <c r="B65">
        <v>115</v>
      </c>
      <c r="C65">
        <f t="shared" si="2"/>
        <v>94.5</v>
      </c>
      <c r="D65">
        <f t="shared" si="3"/>
        <v>20.5</v>
      </c>
      <c r="E65">
        <f t="shared" si="4"/>
        <v>19.899249999999476</v>
      </c>
      <c r="L65">
        <v>153.46799999999999</v>
      </c>
      <c r="M65">
        <v>113.6</v>
      </c>
      <c r="N65" s="5">
        <f t="shared" si="5"/>
        <v>94.3</v>
      </c>
      <c r="O65">
        <f t="shared" si="0"/>
        <v>19.299999999999997</v>
      </c>
      <c r="P65">
        <f t="shared" si="1"/>
        <v>18.488200000000056</v>
      </c>
      <c r="U65" s="3"/>
    </row>
    <row r="66" spans="1:21" x14ac:dyDescent="0.2">
      <c r="A66">
        <v>220.41399999999999</v>
      </c>
      <c r="B66">
        <v>114.6</v>
      </c>
      <c r="C66">
        <f t="shared" si="2"/>
        <v>94.5</v>
      </c>
      <c r="D66">
        <f t="shared" si="3"/>
        <v>20.099999999999994</v>
      </c>
      <c r="E66">
        <f t="shared" si="4"/>
        <v>19.56919999999997</v>
      </c>
      <c r="L66">
        <v>154.43100000000001</v>
      </c>
      <c r="M66">
        <v>113.5</v>
      </c>
      <c r="N66" s="5">
        <f t="shared" si="5"/>
        <v>94.3</v>
      </c>
      <c r="O66">
        <f t="shared" ref="O66:O129" si="6">M66-N66</f>
        <v>19.200000000000003</v>
      </c>
      <c r="P66">
        <f t="shared" si="1"/>
        <v>18.537750000000429</v>
      </c>
      <c r="U66" s="3"/>
    </row>
    <row r="67" spans="1:21" x14ac:dyDescent="0.2">
      <c r="A67">
        <v>221.37100000000001</v>
      </c>
      <c r="B67">
        <v>112.3</v>
      </c>
      <c r="C67">
        <f t="shared" si="2"/>
        <v>94.5</v>
      </c>
      <c r="D67">
        <f t="shared" si="3"/>
        <v>17.799999999999997</v>
      </c>
      <c r="E67">
        <f t="shared" si="4"/>
        <v>18.135150000000415</v>
      </c>
      <c r="L67">
        <v>155.38800000000001</v>
      </c>
      <c r="M67">
        <v>111</v>
      </c>
      <c r="N67" s="5">
        <f t="shared" si="5"/>
        <v>94.3</v>
      </c>
      <c r="O67">
        <f t="shared" si="6"/>
        <v>16.700000000000003</v>
      </c>
      <c r="P67">
        <f t="shared" ref="P67:P130" si="7">(O67+O66)*(L67-L66)/2</f>
        <v>17.178149999999889</v>
      </c>
      <c r="U67" s="3"/>
    </row>
    <row r="68" spans="1:21" x14ac:dyDescent="0.2">
      <c r="A68">
        <v>222.33099999999999</v>
      </c>
      <c r="B68">
        <v>112.2</v>
      </c>
      <c r="C68">
        <f t="shared" ref="C68:C131" si="8">C67+(A68-A67)*($C$218-$C$2)/($A$218-$A$2)</f>
        <v>94.5</v>
      </c>
      <c r="D68">
        <f t="shared" ref="D68:D131" si="9">B68-C68</f>
        <v>17.700000000000003</v>
      </c>
      <c r="E68">
        <f t="shared" ref="E68:E131" si="10">(D68+D67)*(A68-A67)/2</f>
        <v>17.039999999999637</v>
      </c>
      <c r="L68">
        <v>156.35499999999999</v>
      </c>
      <c r="M68">
        <v>111</v>
      </c>
      <c r="N68" s="5">
        <f t="shared" ref="N68:N131" si="11">N67+(L68-L67)*($N$208-$N$2)/($L$208-$L$2)</f>
        <v>94.3</v>
      </c>
      <c r="O68">
        <f t="shared" si="6"/>
        <v>16.700000000000003</v>
      </c>
      <c r="P68">
        <f t="shared" si="7"/>
        <v>16.148899999999745</v>
      </c>
      <c r="U68" s="3"/>
    </row>
    <row r="69" spans="1:21" x14ac:dyDescent="0.2">
      <c r="A69">
        <v>223.29499999999999</v>
      </c>
      <c r="B69">
        <v>111.9</v>
      </c>
      <c r="C69">
        <f t="shared" si="8"/>
        <v>94.5</v>
      </c>
      <c r="D69">
        <f t="shared" si="9"/>
        <v>17.400000000000006</v>
      </c>
      <c r="E69">
        <f t="shared" si="10"/>
        <v>16.918199999999981</v>
      </c>
      <c r="L69">
        <v>157.31299999999999</v>
      </c>
      <c r="M69">
        <v>111</v>
      </c>
      <c r="N69" s="5">
        <f t="shared" si="11"/>
        <v>94.3</v>
      </c>
      <c r="O69">
        <f t="shared" si="6"/>
        <v>16.700000000000003</v>
      </c>
      <c r="P69">
        <f t="shared" si="7"/>
        <v>15.998599999999977</v>
      </c>
      <c r="U69" s="3"/>
    </row>
    <row r="70" spans="1:21" x14ac:dyDescent="0.2">
      <c r="A70">
        <v>224.25399999999999</v>
      </c>
      <c r="B70">
        <v>111.6</v>
      </c>
      <c r="C70">
        <f t="shared" si="8"/>
        <v>94.5</v>
      </c>
      <c r="D70">
        <f t="shared" si="9"/>
        <v>17.099999999999994</v>
      </c>
      <c r="E70">
        <f t="shared" si="10"/>
        <v>16.542750000000055</v>
      </c>
      <c r="L70">
        <v>158.27000000000001</v>
      </c>
      <c r="M70">
        <v>110.6</v>
      </c>
      <c r="N70" s="5">
        <f t="shared" si="11"/>
        <v>94.3</v>
      </c>
      <c r="O70">
        <f t="shared" si="6"/>
        <v>16.299999999999997</v>
      </c>
      <c r="P70">
        <f t="shared" si="7"/>
        <v>15.790500000000364</v>
      </c>
      <c r="U70" s="3"/>
    </row>
    <row r="71" spans="1:21" x14ac:dyDescent="0.2">
      <c r="A71">
        <v>225.209</v>
      </c>
      <c r="B71">
        <v>111.4</v>
      </c>
      <c r="C71">
        <f t="shared" si="8"/>
        <v>94.5</v>
      </c>
      <c r="D71">
        <f t="shared" si="9"/>
        <v>16.900000000000006</v>
      </c>
      <c r="E71">
        <f t="shared" si="10"/>
        <v>16.235000000000213</v>
      </c>
      <c r="L71">
        <v>159.227</v>
      </c>
      <c r="M71">
        <v>110.3</v>
      </c>
      <c r="N71" s="5">
        <f t="shared" si="11"/>
        <v>94.3</v>
      </c>
      <c r="O71">
        <f t="shared" si="6"/>
        <v>16</v>
      </c>
      <c r="P71">
        <f t="shared" si="7"/>
        <v>15.455549999999896</v>
      </c>
      <c r="U71" s="3"/>
    </row>
    <row r="72" spans="1:21" x14ac:dyDescent="0.2">
      <c r="A72">
        <v>226.16800000000001</v>
      </c>
      <c r="B72">
        <v>110.9</v>
      </c>
      <c r="C72">
        <f t="shared" si="8"/>
        <v>94.5</v>
      </c>
      <c r="D72">
        <f t="shared" si="9"/>
        <v>16.400000000000006</v>
      </c>
      <c r="E72">
        <f t="shared" si="10"/>
        <v>15.967350000000058</v>
      </c>
      <c r="L72">
        <v>160.19399999999999</v>
      </c>
      <c r="M72">
        <v>108.2</v>
      </c>
      <c r="N72" s="5">
        <f t="shared" si="11"/>
        <v>94.3</v>
      </c>
      <c r="O72">
        <f t="shared" si="6"/>
        <v>13.900000000000006</v>
      </c>
      <c r="P72">
        <f t="shared" si="7"/>
        <v>14.456649999999772</v>
      </c>
      <c r="U72" s="3"/>
    </row>
    <row r="73" spans="1:21" x14ac:dyDescent="0.2">
      <c r="A73">
        <v>227.13499999999999</v>
      </c>
      <c r="B73">
        <v>110.6</v>
      </c>
      <c r="C73">
        <f t="shared" si="8"/>
        <v>94.5</v>
      </c>
      <c r="D73">
        <f t="shared" si="9"/>
        <v>16.099999999999994</v>
      </c>
      <c r="E73">
        <f t="shared" si="10"/>
        <v>15.713749999999749</v>
      </c>
      <c r="L73">
        <v>161.15199999999999</v>
      </c>
      <c r="M73">
        <v>108.2</v>
      </c>
      <c r="N73" s="5">
        <f t="shared" si="11"/>
        <v>94.3</v>
      </c>
      <c r="O73">
        <f t="shared" si="6"/>
        <v>13.900000000000006</v>
      </c>
      <c r="P73">
        <f t="shared" si="7"/>
        <v>13.316199999999982</v>
      </c>
      <c r="U73" s="3"/>
    </row>
    <row r="74" spans="1:21" x14ac:dyDescent="0.2">
      <c r="A74">
        <v>228.08699999999999</v>
      </c>
      <c r="B74">
        <v>110.2</v>
      </c>
      <c r="C74">
        <f t="shared" si="8"/>
        <v>94.5</v>
      </c>
      <c r="D74">
        <f t="shared" si="9"/>
        <v>15.700000000000003</v>
      </c>
      <c r="E74">
        <f t="shared" si="10"/>
        <v>15.136799999999969</v>
      </c>
      <c r="L74">
        <v>162.11099999999999</v>
      </c>
      <c r="M74">
        <v>108.2</v>
      </c>
      <c r="N74" s="5">
        <f t="shared" si="11"/>
        <v>94.3</v>
      </c>
      <c r="O74">
        <f t="shared" si="6"/>
        <v>13.900000000000006</v>
      </c>
      <c r="P74">
        <f t="shared" si="7"/>
        <v>13.33010000000005</v>
      </c>
      <c r="U74" s="3"/>
    </row>
    <row r="75" spans="1:21" x14ac:dyDescent="0.2">
      <c r="A75">
        <v>229.047</v>
      </c>
      <c r="B75">
        <v>109.7</v>
      </c>
      <c r="C75">
        <f t="shared" si="8"/>
        <v>94.5</v>
      </c>
      <c r="D75">
        <f t="shared" si="9"/>
        <v>15.200000000000003</v>
      </c>
      <c r="E75">
        <f t="shared" si="10"/>
        <v>14.832000000000125</v>
      </c>
      <c r="L75">
        <v>163.06899999999999</v>
      </c>
      <c r="M75">
        <v>107.9</v>
      </c>
      <c r="N75" s="5">
        <f t="shared" si="11"/>
        <v>94.3</v>
      </c>
      <c r="O75">
        <f t="shared" si="6"/>
        <v>13.600000000000009</v>
      </c>
      <c r="P75">
        <f t="shared" si="7"/>
        <v>13.172499999999985</v>
      </c>
      <c r="U75" s="3"/>
    </row>
    <row r="76" spans="1:21" x14ac:dyDescent="0.2">
      <c r="A76">
        <v>230.00800000000001</v>
      </c>
      <c r="B76">
        <v>109.3</v>
      </c>
      <c r="C76">
        <f t="shared" si="8"/>
        <v>94.5</v>
      </c>
      <c r="D76">
        <f t="shared" si="9"/>
        <v>14.799999999999997</v>
      </c>
      <c r="E76">
        <f t="shared" si="10"/>
        <v>14.415000000000191</v>
      </c>
      <c r="L76">
        <v>164.03200000000001</v>
      </c>
      <c r="M76">
        <v>107.4</v>
      </c>
      <c r="N76" s="5">
        <f t="shared" si="11"/>
        <v>94.3</v>
      </c>
      <c r="O76">
        <f t="shared" si="6"/>
        <v>13.100000000000009</v>
      </c>
      <c r="P76">
        <f t="shared" si="7"/>
        <v>12.856050000000305</v>
      </c>
      <c r="U76" s="3"/>
    </row>
    <row r="77" spans="1:21" x14ac:dyDescent="0.2">
      <c r="A77">
        <v>230.97200000000001</v>
      </c>
      <c r="B77">
        <v>109</v>
      </c>
      <c r="C77">
        <f t="shared" si="8"/>
        <v>94.5</v>
      </c>
      <c r="D77">
        <f t="shared" si="9"/>
        <v>14.5</v>
      </c>
      <c r="E77">
        <f t="shared" si="10"/>
        <v>14.122599999999979</v>
      </c>
      <c r="L77">
        <v>164.99299999999999</v>
      </c>
      <c r="M77">
        <v>107.1</v>
      </c>
      <c r="N77" s="5">
        <f t="shared" si="11"/>
        <v>94.3</v>
      </c>
      <c r="O77">
        <f t="shared" si="6"/>
        <v>12.799999999999997</v>
      </c>
      <c r="P77">
        <f t="shared" si="7"/>
        <v>12.4449499999998</v>
      </c>
      <c r="U77" s="3"/>
    </row>
    <row r="78" spans="1:21" x14ac:dyDescent="0.2">
      <c r="A78">
        <v>231.93299999999999</v>
      </c>
      <c r="B78">
        <v>106.8</v>
      </c>
      <c r="C78">
        <f t="shared" si="8"/>
        <v>94.5</v>
      </c>
      <c r="D78">
        <f t="shared" si="9"/>
        <v>12.299999999999997</v>
      </c>
      <c r="E78">
        <f t="shared" si="10"/>
        <v>12.877399999999788</v>
      </c>
      <c r="L78">
        <v>165.947</v>
      </c>
      <c r="M78">
        <v>101.8</v>
      </c>
      <c r="N78" s="5">
        <f t="shared" si="11"/>
        <v>94.3</v>
      </c>
      <c r="O78">
        <f t="shared" si="6"/>
        <v>7.5</v>
      </c>
      <c r="P78">
        <f t="shared" si="7"/>
        <v>9.6831000000000778</v>
      </c>
      <c r="U78" s="3"/>
    </row>
    <row r="79" spans="1:21" x14ac:dyDescent="0.2">
      <c r="A79">
        <v>232.887</v>
      </c>
      <c r="B79">
        <v>106.8</v>
      </c>
      <c r="C79">
        <f t="shared" si="8"/>
        <v>94.5</v>
      </c>
      <c r="D79">
        <f t="shared" si="9"/>
        <v>12.299999999999997</v>
      </c>
      <c r="E79">
        <f t="shared" si="10"/>
        <v>11.734200000000092</v>
      </c>
      <c r="L79">
        <v>166.90700000000001</v>
      </c>
      <c r="M79">
        <v>106.2</v>
      </c>
      <c r="N79" s="5">
        <f t="shared" si="11"/>
        <v>94.3</v>
      </c>
      <c r="O79">
        <f t="shared" si="6"/>
        <v>11.900000000000006</v>
      </c>
      <c r="P79">
        <f t="shared" si="7"/>
        <v>9.3120000000000793</v>
      </c>
      <c r="U79" s="3"/>
    </row>
    <row r="80" spans="1:21" x14ac:dyDescent="0.2">
      <c r="A80">
        <v>233.84800000000001</v>
      </c>
      <c r="B80">
        <v>106.7</v>
      </c>
      <c r="C80">
        <f t="shared" si="8"/>
        <v>94.5</v>
      </c>
      <c r="D80">
        <f t="shared" si="9"/>
        <v>12.200000000000003</v>
      </c>
      <c r="E80">
        <f t="shared" si="10"/>
        <v>11.772250000000156</v>
      </c>
      <c r="L80">
        <v>167.874</v>
      </c>
      <c r="M80">
        <v>105.9</v>
      </c>
      <c r="N80" s="5">
        <f t="shared" si="11"/>
        <v>94.3</v>
      </c>
      <c r="O80">
        <f t="shared" si="6"/>
        <v>11.600000000000009</v>
      </c>
      <c r="P80">
        <f t="shared" si="7"/>
        <v>11.362249999999825</v>
      </c>
      <c r="U80" s="3"/>
    </row>
    <row r="81" spans="1:21" x14ac:dyDescent="0.2">
      <c r="A81">
        <v>234.81100000000001</v>
      </c>
      <c r="B81">
        <v>106.6</v>
      </c>
      <c r="C81">
        <f t="shared" si="8"/>
        <v>94.5</v>
      </c>
      <c r="D81">
        <f t="shared" si="9"/>
        <v>12.099999999999994</v>
      </c>
      <c r="E81">
        <f t="shared" si="10"/>
        <v>11.700449999999924</v>
      </c>
      <c r="L81">
        <v>168.83199999999999</v>
      </c>
      <c r="M81">
        <v>105.6</v>
      </c>
      <c r="N81" s="5">
        <f t="shared" si="11"/>
        <v>94.3</v>
      </c>
      <c r="O81">
        <f t="shared" si="6"/>
        <v>11.299999999999997</v>
      </c>
      <c r="P81">
        <f t="shared" si="7"/>
        <v>10.969099999999985</v>
      </c>
      <c r="U81" s="3"/>
    </row>
    <row r="82" spans="1:21" x14ac:dyDescent="0.2">
      <c r="A82">
        <v>235.77199999999999</v>
      </c>
      <c r="B82">
        <v>106.3</v>
      </c>
      <c r="C82">
        <f t="shared" si="8"/>
        <v>94.5</v>
      </c>
      <c r="D82">
        <f t="shared" si="9"/>
        <v>11.799999999999997</v>
      </c>
      <c r="E82">
        <f t="shared" si="10"/>
        <v>11.483949999999808</v>
      </c>
      <c r="L82">
        <v>169.79</v>
      </c>
      <c r="M82">
        <v>105.3</v>
      </c>
      <c r="N82" s="5">
        <f t="shared" si="11"/>
        <v>94.3</v>
      </c>
      <c r="O82">
        <f t="shared" si="6"/>
        <v>11</v>
      </c>
      <c r="P82">
        <f t="shared" si="7"/>
        <v>10.681699999999982</v>
      </c>
      <c r="U82" s="3"/>
    </row>
    <row r="83" spans="1:21" x14ac:dyDescent="0.2">
      <c r="A83">
        <v>236.73</v>
      </c>
      <c r="B83">
        <v>106</v>
      </c>
      <c r="C83">
        <f t="shared" si="8"/>
        <v>94.5</v>
      </c>
      <c r="D83">
        <f t="shared" si="9"/>
        <v>11.5</v>
      </c>
      <c r="E83">
        <f t="shared" si="10"/>
        <v>11.160699999999981</v>
      </c>
      <c r="L83">
        <v>170.755</v>
      </c>
      <c r="M83">
        <v>105.1</v>
      </c>
      <c r="N83" s="5">
        <f t="shared" si="11"/>
        <v>94.3</v>
      </c>
      <c r="O83">
        <f t="shared" si="6"/>
        <v>10.799999999999997</v>
      </c>
      <c r="P83">
        <f t="shared" si="7"/>
        <v>10.518500000000035</v>
      </c>
      <c r="U83" s="3"/>
    </row>
    <row r="84" spans="1:21" x14ac:dyDescent="0.2">
      <c r="A84">
        <v>237.69499999999999</v>
      </c>
      <c r="B84">
        <v>105.8</v>
      </c>
      <c r="C84">
        <f t="shared" si="8"/>
        <v>94.5</v>
      </c>
      <c r="D84">
        <f t="shared" si="9"/>
        <v>11.299999999999997</v>
      </c>
      <c r="E84">
        <f t="shared" si="10"/>
        <v>11.001000000000037</v>
      </c>
      <c r="L84">
        <v>171.71199999999999</v>
      </c>
      <c r="M84">
        <v>104.9</v>
      </c>
      <c r="N84" s="5">
        <f t="shared" si="11"/>
        <v>94.3</v>
      </c>
      <c r="O84">
        <f t="shared" si="6"/>
        <v>10.600000000000009</v>
      </c>
      <c r="P84">
        <f t="shared" si="7"/>
        <v>10.239899999999935</v>
      </c>
      <c r="U84" s="3"/>
    </row>
    <row r="85" spans="1:21" x14ac:dyDescent="0.2">
      <c r="A85">
        <v>238.65299999999999</v>
      </c>
      <c r="B85">
        <v>105.6</v>
      </c>
      <c r="C85">
        <f t="shared" si="8"/>
        <v>94.5</v>
      </c>
      <c r="D85">
        <f t="shared" si="9"/>
        <v>11.099999999999994</v>
      </c>
      <c r="E85">
        <f t="shared" si="10"/>
        <v>10.729599999999978</v>
      </c>
      <c r="L85">
        <v>172.66900000000001</v>
      </c>
      <c r="M85">
        <v>104.5</v>
      </c>
      <c r="N85" s="5">
        <f t="shared" si="11"/>
        <v>94.3</v>
      </c>
      <c r="O85">
        <f t="shared" si="6"/>
        <v>10.200000000000003</v>
      </c>
      <c r="P85">
        <f t="shared" si="7"/>
        <v>9.9528000000002343</v>
      </c>
      <c r="U85" s="3"/>
    </row>
    <row r="86" spans="1:21" x14ac:dyDescent="0.2">
      <c r="A86">
        <v>239.613</v>
      </c>
      <c r="B86">
        <v>105.1</v>
      </c>
      <c r="C86">
        <f t="shared" si="8"/>
        <v>94.5</v>
      </c>
      <c r="D86">
        <f t="shared" si="9"/>
        <v>10.599999999999994</v>
      </c>
      <c r="E86">
        <f t="shared" si="10"/>
        <v>10.41600000000008</v>
      </c>
      <c r="L86">
        <v>173.636</v>
      </c>
      <c r="M86">
        <v>102</v>
      </c>
      <c r="N86" s="5">
        <f t="shared" si="11"/>
        <v>94.3</v>
      </c>
      <c r="O86">
        <f t="shared" si="6"/>
        <v>7.7000000000000028</v>
      </c>
      <c r="P86">
        <f t="shared" si="7"/>
        <v>8.6546499999998652</v>
      </c>
      <c r="U86" s="3"/>
    </row>
    <row r="87" spans="1:21" x14ac:dyDescent="0.2">
      <c r="A87">
        <v>240.56700000000001</v>
      </c>
      <c r="B87">
        <v>104.7</v>
      </c>
      <c r="C87">
        <f t="shared" si="8"/>
        <v>94.5</v>
      </c>
      <c r="D87">
        <f t="shared" si="9"/>
        <v>10.200000000000003</v>
      </c>
      <c r="E87">
        <f t="shared" si="10"/>
        <v>9.9216000000000797</v>
      </c>
      <c r="L87">
        <v>174.59399999999999</v>
      </c>
      <c r="M87">
        <v>102</v>
      </c>
      <c r="N87" s="5">
        <f t="shared" si="11"/>
        <v>94.3</v>
      </c>
      <c r="O87">
        <f t="shared" si="6"/>
        <v>7.7000000000000028</v>
      </c>
      <c r="P87">
        <f t="shared" si="7"/>
        <v>7.3765999999999901</v>
      </c>
      <c r="U87" s="3"/>
    </row>
    <row r="88" spans="1:21" x14ac:dyDescent="0.2">
      <c r="A88">
        <v>241.53399999999999</v>
      </c>
      <c r="B88">
        <v>104.5</v>
      </c>
      <c r="C88">
        <f t="shared" si="8"/>
        <v>94.5</v>
      </c>
      <c r="D88">
        <f t="shared" si="9"/>
        <v>10</v>
      </c>
      <c r="E88">
        <f t="shared" si="10"/>
        <v>9.7666999999998456</v>
      </c>
      <c r="L88">
        <v>175.55099999999999</v>
      </c>
      <c r="M88">
        <v>102</v>
      </c>
      <c r="N88" s="5">
        <f t="shared" si="11"/>
        <v>94.3</v>
      </c>
      <c r="O88">
        <f t="shared" si="6"/>
        <v>7.7000000000000028</v>
      </c>
      <c r="P88">
        <f t="shared" si="7"/>
        <v>7.3688999999999538</v>
      </c>
      <c r="U88" s="3"/>
    </row>
    <row r="89" spans="1:21" x14ac:dyDescent="0.2">
      <c r="A89">
        <v>242.49199999999999</v>
      </c>
      <c r="B89">
        <v>104.2</v>
      </c>
      <c r="C89">
        <f t="shared" si="8"/>
        <v>94.5</v>
      </c>
      <c r="D89">
        <f t="shared" si="9"/>
        <v>9.7000000000000028</v>
      </c>
      <c r="E89">
        <f t="shared" si="10"/>
        <v>9.436299999999985</v>
      </c>
      <c r="L89">
        <v>176.50800000000001</v>
      </c>
      <c r="M89">
        <v>102.1</v>
      </c>
      <c r="N89" s="5">
        <f t="shared" si="11"/>
        <v>94.3</v>
      </c>
      <c r="O89">
        <f t="shared" si="6"/>
        <v>7.7999999999999972</v>
      </c>
      <c r="P89">
        <f t="shared" si="7"/>
        <v>7.4167500000001709</v>
      </c>
      <c r="U89" s="3"/>
    </row>
    <row r="90" spans="1:21" x14ac:dyDescent="0.2">
      <c r="A90">
        <v>243.44900000000001</v>
      </c>
      <c r="B90">
        <v>104</v>
      </c>
      <c r="C90">
        <f t="shared" si="8"/>
        <v>94.5</v>
      </c>
      <c r="D90">
        <f t="shared" si="9"/>
        <v>9.5</v>
      </c>
      <c r="E90">
        <f t="shared" si="10"/>
        <v>9.1872000000002139</v>
      </c>
      <c r="L90">
        <v>177.47499999999999</v>
      </c>
      <c r="M90">
        <v>102.1</v>
      </c>
      <c r="N90" s="5">
        <f t="shared" si="11"/>
        <v>94.3</v>
      </c>
      <c r="O90">
        <f t="shared" si="6"/>
        <v>7.7999999999999972</v>
      </c>
      <c r="P90">
        <f t="shared" si="7"/>
        <v>7.5425999999998767</v>
      </c>
      <c r="U90" s="3"/>
    </row>
    <row r="91" spans="1:21" x14ac:dyDescent="0.2">
      <c r="A91">
        <v>244.40899999999999</v>
      </c>
      <c r="B91">
        <v>103.9</v>
      </c>
      <c r="C91">
        <f t="shared" si="8"/>
        <v>94.5</v>
      </c>
      <c r="D91">
        <f t="shared" si="9"/>
        <v>9.4000000000000057</v>
      </c>
      <c r="E91">
        <f t="shared" si="10"/>
        <v>9.0719999999998091</v>
      </c>
      <c r="L91">
        <v>178.42699999999999</v>
      </c>
      <c r="M91">
        <v>102.1</v>
      </c>
      <c r="N91" s="5">
        <f t="shared" si="11"/>
        <v>94.3</v>
      </c>
      <c r="O91">
        <f t="shared" si="6"/>
        <v>7.7999999999999972</v>
      </c>
      <c r="P91">
        <f t="shared" si="7"/>
        <v>7.4255999999999833</v>
      </c>
      <c r="U91" s="3"/>
    </row>
    <row r="92" spans="1:21" x14ac:dyDescent="0.2">
      <c r="A92">
        <v>245.375</v>
      </c>
      <c r="B92">
        <v>103.4</v>
      </c>
      <c r="C92">
        <f t="shared" si="8"/>
        <v>94.5</v>
      </c>
      <c r="D92">
        <f t="shared" si="9"/>
        <v>8.9000000000000057</v>
      </c>
      <c r="E92">
        <f t="shared" si="10"/>
        <v>8.8389000000000806</v>
      </c>
      <c r="L92">
        <v>179.38800000000001</v>
      </c>
      <c r="M92">
        <v>102.1</v>
      </c>
      <c r="N92" s="5">
        <f t="shared" si="11"/>
        <v>94.3</v>
      </c>
      <c r="O92">
        <f t="shared" si="6"/>
        <v>7.7999999999999972</v>
      </c>
      <c r="P92">
        <f t="shared" si="7"/>
        <v>7.4958000000000968</v>
      </c>
      <c r="U92" s="3"/>
    </row>
    <row r="93" spans="1:21" x14ac:dyDescent="0.2">
      <c r="A93">
        <v>246.33099999999999</v>
      </c>
      <c r="B93">
        <v>103.1</v>
      </c>
      <c r="C93">
        <f t="shared" si="8"/>
        <v>94.5</v>
      </c>
      <c r="D93">
        <f t="shared" si="9"/>
        <v>8.5999999999999943</v>
      </c>
      <c r="E93">
        <f t="shared" si="10"/>
        <v>8.3649999999999025</v>
      </c>
      <c r="L93">
        <v>180.34899999999999</v>
      </c>
      <c r="M93">
        <v>101.9</v>
      </c>
      <c r="N93" s="5">
        <f t="shared" si="11"/>
        <v>94.3</v>
      </c>
      <c r="O93">
        <f t="shared" si="6"/>
        <v>7.6000000000000085</v>
      </c>
      <c r="P93">
        <f t="shared" si="7"/>
        <v>7.399699999999882</v>
      </c>
      <c r="U93" s="3"/>
    </row>
    <row r="94" spans="1:21" x14ac:dyDescent="0.2">
      <c r="A94">
        <v>247.292</v>
      </c>
      <c r="B94">
        <v>102.8</v>
      </c>
      <c r="C94">
        <f t="shared" si="8"/>
        <v>94.5</v>
      </c>
      <c r="D94">
        <f t="shared" si="9"/>
        <v>8.2999999999999972</v>
      </c>
      <c r="E94">
        <f t="shared" si="10"/>
        <v>8.120450000000103</v>
      </c>
      <c r="L94">
        <v>181.31299999999999</v>
      </c>
      <c r="M94">
        <v>101.7</v>
      </c>
      <c r="N94" s="5">
        <f t="shared" si="11"/>
        <v>94.3</v>
      </c>
      <c r="O94">
        <f t="shared" si="6"/>
        <v>7.4000000000000057</v>
      </c>
      <c r="P94">
        <f t="shared" si="7"/>
        <v>7.2299999999999969</v>
      </c>
      <c r="U94" s="3"/>
    </row>
    <row r="95" spans="1:21" x14ac:dyDescent="0.2">
      <c r="A95">
        <v>248.25299999999999</v>
      </c>
      <c r="B95">
        <v>102.6</v>
      </c>
      <c r="C95">
        <f t="shared" si="8"/>
        <v>94.5</v>
      </c>
      <c r="D95">
        <f t="shared" si="9"/>
        <v>8.0999999999999943</v>
      </c>
      <c r="E95">
        <f t="shared" si="10"/>
        <v>7.8801999999998671</v>
      </c>
      <c r="L95">
        <v>182.274</v>
      </c>
      <c r="M95">
        <v>101.5</v>
      </c>
      <c r="N95" s="5">
        <f t="shared" si="11"/>
        <v>94.3</v>
      </c>
      <c r="O95">
        <f t="shared" si="6"/>
        <v>7.2000000000000028</v>
      </c>
      <c r="P95">
        <f>(O95+O94)*(L95-L94)/2</f>
        <v>7.0153000000000967</v>
      </c>
      <c r="U95" s="3"/>
    </row>
    <row r="96" spans="1:21" x14ac:dyDescent="0.2">
      <c r="A96">
        <v>249.215</v>
      </c>
      <c r="B96">
        <v>102.4</v>
      </c>
      <c r="C96">
        <f t="shared" si="8"/>
        <v>94.5</v>
      </c>
      <c r="D96">
        <f t="shared" si="9"/>
        <v>7.9000000000000057</v>
      </c>
      <c r="E96">
        <f t="shared" si="10"/>
        <v>7.6960000000001401</v>
      </c>
      <c r="L96">
        <v>183.22800000000001</v>
      </c>
      <c r="M96">
        <v>101.4</v>
      </c>
      <c r="N96" s="5">
        <f t="shared" si="11"/>
        <v>94.3</v>
      </c>
      <c r="O96">
        <f t="shared" si="6"/>
        <v>7.1000000000000085</v>
      </c>
      <c r="P96">
        <f t="shared" si="7"/>
        <v>6.8211000000000608</v>
      </c>
      <c r="U96" s="3"/>
    </row>
    <row r="97" spans="1:21" x14ac:dyDescent="0.2">
      <c r="A97">
        <v>250.16800000000001</v>
      </c>
      <c r="B97">
        <v>102.2</v>
      </c>
      <c r="C97">
        <f t="shared" si="8"/>
        <v>94.5</v>
      </c>
      <c r="D97">
        <f t="shared" si="9"/>
        <v>7.7000000000000028</v>
      </c>
      <c r="E97">
        <f t="shared" si="10"/>
        <v>7.4334000000000273</v>
      </c>
      <c r="L97">
        <v>184.18799999999999</v>
      </c>
      <c r="M97">
        <v>101.3</v>
      </c>
      <c r="N97" s="5">
        <f t="shared" si="11"/>
        <v>94.3</v>
      </c>
      <c r="O97">
        <f t="shared" si="6"/>
        <v>7</v>
      </c>
      <c r="P97">
        <f t="shared" si="7"/>
        <v>6.7679999999998595</v>
      </c>
      <c r="U97" s="3"/>
    </row>
    <row r="98" spans="1:21" x14ac:dyDescent="0.2">
      <c r="A98">
        <v>251.12899999999999</v>
      </c>
      <c r="B98">
        <v>102.1</v>
      </c>
      <c r="C98">
        <f t="shared" si="8"/>
        <v>94.5</v>
      </c>
      <c r="D98">
        <f t="shared" si="9"/>
        <v>7.5999999999999943</v>
      </c>
      <c r="E98">
        <f t="shared" si="10"/>
        <v>7.3516499999998786</v>
      </c>
      <c r="L98">
        <v>185.15199999999999</v>
      </c>
      <c r="M98">
        <v>101.2</v>
      </c>
      <c r="N98" s="5">
        <f t="shared" si="11"/>
        <v>94.3</v>
      </c>
      <c r="O98">
        <f t="shared" si="6"/>
        <v>6.9000000000000057</v>
      </c>
      <c r="P98">
        <f t="shared" si="7"/>
        <v>6.6997999999999935</v>
      </c>
      <c r="U98" s="3"/>
    </row>
    <row r="99" spans="1:21" x14ac:dyDescent="0.2">
      <c r="A99">
        <v>252.09200000000001</v>
      </c>
      <c r="B99">
        <v>101.9</v>
      </c>
      <c r="C99">
        <f t="shared" si="8"/>
        <v>94.5</v>
      </c>
      <c r="D99">
        <f t="shared" si="9"/>
        <v>7.4000000000000057</v>
      </c>
      <c r="E99">
        <f t="shared" si="10"/>
        <v>7.2225000000001671</v>
      </c>
      <c r="L99">
        <v>186.113</v>
      </c>
      <c r="M99">
        <v>100.9</v>
      </c>
      <c r="N99" s="5">
        <f t="shared" si="11"/>
        <v>94.3</v>
      </c>
      <c r="O99">
        <f t="shared" si="6"/>
        <v>6.6000000000000085</v>
      </c>
      <c r="P99">
        <f t="shared" si="7"/>
        <v>6.4867500000000931</v>
      </c>
      <c r="U99" s="3"/>
    </row>
    <row r="100" spans="1:21" x14ac:dyDescent="0.2">
      <c r="A100">
        <v>253.04599999999999</v>
      </c>
      <c r="B100">
        <v>101.5</v>
      </c>
      <c r="C100">
        <f t="shared" si="8"/>
        <v>94.5</v>
      </c>
      <c r="D100">
        <f t="shared" si="9"/>
        <v>7</v>
      </c>
      <c r="E100">
        <f t="shared" si="10"/>
        <v>6.8687999999998537</v>
      </c>
      <c r="L100">
        <v>187.071</v>
      </c>
      <c r="M100">
        <v>100.6</v>
      </c>
      <c r="N100" s="5">
        <f t="shared" si="11"/>
        <v>94.3</v>
      </c>
      <c r="O100">
        <f t="shared" si="6"/>
        <v>6.2999999999999972</v>
      </c>
      <c r="P100">
        <f t="shared" si="7"/>
        <v>6.179099999999992</v>
      </c>
      <c r="U100" s="3"/>
    </row>
    <row r="101" spans="1:21" x14ac:dyDescent="0.2">
      <c r="A101">
        <v>254.00800000000001</v>
      </c>
      <c r="B101">
        <v>101.2</v>
      </c>
      <c r="C101">
        <f t="shared" si="8"/>
        <v>94.5</v>
      </c>
      <c r="D101">
        <f t="shared" si="9"/>
        <v>6.7000000000000028</v>
      </c>
      <c r="E101">
        <f t="shared" si="10"/>
        <v>6.5897000000001213</v>
      </c>
      <c r="L101">
        <v>188.036</v>
      </c>
      <c r="M101">
        <v>100.4</v>
      </c>
      <c r="N101" s="5">
        <f t="shared" si="11"/>
        <v>94.3</v>
      </c>
      <c r="O101">
        <f t="shared" si="6"/>
        <v>6.1000000000000085</v>
      </c>
      <c r="P101">
        <f t="shared" si="7"/>
        <v>5.9830000000000236</v>
      </c>
      <c r="U101" s="3"/>
    </row>
    <row r="102" spans="1:21" x14ac:dyDescent="0.2">
      <c r="A102">
        <v>254.96600000000001</v>
      </c>
      <c r="B102">
        <v>101</v>
      </c>
      <c r="C102">
        <f t="shared" si="8"/>
        <v>94.5</v>
      </c>
      <c r="D102">
        <f t="shared" si="9"/>
        <v>6.5</v>
      </c>
      <c r="E102">
        <f t="shared" si="10"/>
        <v>6.3227999999999911</v>
      </c>
      <c r="L102">
        <v>188.99299999999999</v>
      </c>
      <c r="M102">
        <v>100.2</v>
      </c>
      <c r="N102" s="5">
        <f t="shared" si="11"/>
        <v>94.3</v>
      </c>
      <c r="O102">
        <f t="shared" si="6"/>
        <v>5.9000000000000057</v>
      </c>
      <c r="P102">
        <f t="shared" si="7"/>
        <v>5.7419999999999689</v>
      </c>
      <c r="U102" s="3"/>
    </row>
    <row r="103" spans="1:21" x14ac:dyDescent="0.2">
      <c r="A103">
        <v>255.93299999999999</v>
      </c>
      <c r="B103">
        <v>100.8</v>
      </c>
      <c r="C103">
        <f t="shared" si="8"/>
        <v>94.5</v>
      </c>
      <c r="D103">
        <f t="shared" si="9"/>
        <v>6.2999999999999972</v>
      </c>
      <c r="E103">
        <f t="shared" si="10"/>
        <v>6.1887999999998993</v>
      </c>
      <c r="L103">
        <v>189.95</v>
      </c>
      <c r="M103">
        <v>100.1</v>
      </c>
      <c r="N103" s="5">
        <f t="shared" si="11"/>
        <v>94.3</v>
      </c>
      <c r="O103">
        <f t="shared" si="6"/>
        <v>5.7999999999999972</v>
      </c>
      <c r="P103">
        <f t="shared" si="7"/>
        <v>5.5984499999999642</v>
      </c>
      <c r="U103" s="3"/>
    </row>
    <row r="104" spans="1:21" x14ac:dyDescent="0.2">
      <c r="A104">
        <v>256.89100000000002</v>
      </c>
      <c r="B104">
        <v>100.6</v>
      </c>
      <c r="C104">
        <f t="shared" si="8"/>
        <v>94.5</v>
      </c>
      <c r="D104">
        <f t="shared" si="9"/>
        <v>6.0999999999999943</v>
      </c>
      <c r="E104">
        <f t="shared" si="10"/>
        <v>5.9396000000001621</v>
      </c>
      <c r="L104">
        <v>190.90700000000001</v>
      </c>
      <c r="M104">
        <v>99.7</v>
      </c>
      <c r="N104" s="5">
        <f t="shared" si="11"/>
        <v>94.3</v>
      </c>
      <c r="O104">
        <f t="shared" si="6"/>
        <v>5.4000000000000057</v>
      </c>
      <c r="P104">
        <f t="shared" si="7"/>
        <v>5.3592000000001248</v>
      </c>
      <c r="U104" s="3"/>
    </row>
    <row r="105" spans="1:21" x14ac:dyDescent="0.2">
      <c r="A105">
        <v>257.84800000000001</v>
      </c>
      <c r="B105">
        <v>100.5</v>
      </c>
      <c r="C105">
        <f t="shared" si="8"/>
        <v>94.5</v>
      </c>
      <c r="D105">
        <f t="shared" si="9"/>
        <v>6</v>
      </c>
      <c r="E105">
        <f t="shared" si="10"/>
        <v>5.7898499999999586</v>
      </c>
      <c r="L105">
        <v>191.86799999999999</v>
      </c>
      <c r="M105">
        <v>99.4</v>
      </c>
      <c r="N105" s="5">
        <f t="shared" si="11"/>
        <v>94.3</v>
      </c>
      <c r="O105">
        <f t="shared" si="6"/>
        <v>5.1000000000000085</v>
      </c>
      <c r="P105">
        <f t="shared" si="7"/>
        <v>5.0452499999999247</v>
      </c>
      <c r="U105" s="3"/>
    </row>
    <row r="106" spans="1:21" x14ac:dyDescent="0.2">
      <c r="A106">
        <v>258.815</v>
      </c>
      <c r="B106">
        <v>100.3</v>
      </c>
      <c r="C106">
        <f t="shared" si="8"/>
        <v>94.5</v>
      </c>
      <c r="D106">
        <f t="shared" si="9"/>
        <v>5.7999999999999972</v>
      </c>
      <c r="E106">
        <f t="shared" si="10"/>
        <v>5.705299999999907</v>
      </c>
      <c r="L106">
        <v>192.83199999999999</v>
      </c>
      <c r="M106">
        <v>99.2</v>
      </c>
      <c r="N106" s="5">
        <f t="shared" si="11"/>
        <v>94.3</v>
      </c>
      <c r="O106">
        <f t="shared" si="6"/>
        <v>4.9000000000000057</v>
      </c>
      <c r="P106">
        <f t="shared" si="7"/>
        <v>4.82</v>
      </c>
      <c r="U106" s="3"/>
    </row>
    <row r="107" spans="1:21" x14ac:dyDescent="0.2">
      <c r="A107">
        <v>259.77300000000002</v>
      </c>
      <c r="B107">
        <v>100.2</v>
      </c>
      <c r="C107">
        <f t="shared" si="8"/>
        <v>94.5</v>
      </c>
      <c r="D107">
        <f t="shared" si="9"/>
        <v>5.7000000000000028</v>
      </c>
      <c r="E107">
        <f t="shared" si="10"/>
        <v>5.5085000000001543</v>
      </c>
      <c r="L107">
        <v>193.79</v>
      </c>
      <c r="M107">
        <v>99.1</v>
      </c>
      <c r="N107" s="5">
        <f t="shared" si="11"/>
        <v>94.3</v>
      </c>
      <c r="O107">
        <f t="shared" si="6"/>
        <v>4.7999999999999972</v>
      </c>
      <c r="P107">
        <f t="shared" si="7"/>
        <v>4.6462999999999939</v>
      </c>
      <c r="U107" s="3"/>
    </row>
    <row r="108" spans="1:21" x14ac:dyDescent="0.2">
      <c r="A108">
        <v>260.73</v>
      </c>
      <c r="B108">
        <v>100.1</v>
      </c>
      <c r="C108">
        <f t="shared" si="8"/>
        <v>94.5</v>
      </c>
      <c r="D108">
        <f t="shared" si="9"/>
        <v>5.5999999999999943</v>
      </c>
      <c r="E108">
        <f t="shared" si="10"/>
        <v>5.4070499999999626</v>
      </c>
      <c r="L108">
        <v>194.75</v>
      </c>
      <c r="M108">
        <v>99.1</v>
      </c>
      <c r="N108" s="5">
        <f t="shared" si="11"/>
        <v>94.3</v>
      </c>
      <c r="O108">
        <f t="shared" si="6"/>
        <v>4.7999999999999972</v>
      </c>
      <c r="P108">
        <f t="shared" si="7"/>
        <v>4.6080000000000352</v>
      </c>
      <c r="U108" s="3"/>
    </row>
    <row r="109" spans="1:21" x14ac:dyDescent="0.2">
      <c r="A109">
        <v>261.68900000000002</v>
      </c>
      <c r="B109">
        <v>100</v>
      </c>
      <c r="C109">
        <f t="shared" si="8"/>
        <v>94.5</v>
      </c>
      <c r="D109">
        <f t="shared" si="9"/>
        <v>5.5</v>
      </c>
      <c r="E109">
        <f t="shared" si="10"/>
        <v>5.322450000000015</v>
      </c>
      <c r="L109">
        <v>195.71600000000001</v>
      </c>
      <c r="M109">
        <v>99</v>
      </c>
      <c r="N109" s="5">
        <f t="shared" si="11"/>
        <v>94.3</v>
      </c>
      <c r="O109">
        <f t="shared" si="6"/>
        <v>4.7000000000000028</v>
      </c>
      <c r="P109">
        <f t="shared" si="7"/>
        <v>4.5885000000000389</v>
      </c>
      <c r="U109" s="3"/>
    </row>
    <row r="110" spans="1:21" x14ac:dyDescent="0.2">
      <c r="A110">
        <v>262.64600000000002</v>
      </c>
      <c r="B110">
        <v>99.9</v>
      </c>
      <c r="C110">
        <f t="shared" si="8"/>
        <v>94.5</v>
      </c>
      <c r="D110">
        <f t="shared" si="9"/>
        <v>5.4000000000000057</v>
      </c>
      <c r="E110">
        <f t="shared" si="10"/>
        <v>5.2156499999999681</v>
      </c>
      <c r="L110">
        <v>196.67</v>
      </c>
      <c r="M110">
        <v>99</v>
      </c>
      <c r="N110" s="5">
        <f t="shared" si="11"/>
        <v>94.3</v>
      </c>
      <c r="O110">
        <f t="shared" si="6"/>
        <v>4.7000000000000028</v>
      </c>
      <c r="P110">
        <f t="shared" si="7"/>
        <v>4.4837999999999054</v>
      </c>
      <c r="U110" s="3"/>
    </row>
    <row r="111" spans="1:21" x14ac:dyDescent="0.2">
      <c r="A111">
        <v>263.61200000000002</v>
      </c>
      <c r="B111">
        <v>99.6</v>
      </c>
      <c r="C111">
        <f t="shared" si="8"/>
        <v>94.5</v>
      </c>
      <c r="D111">
        <f t="shared" si="9"/>
        <v>5.0999999999999943</v>
      </c>
      <c r="E111">
        <f t="shared" si="10"/>
        <v>5.071500000000043</v>
      </c>
      <c r="L111">
        <v>197.63</v>
      </c>
      <c r="M111">
        <v>98.9</v>
      </c>
      <c r="N111" s="5">
        <f t="shared" si="11"/>
        <v>94.3</v>
      </c>
      <c r="O111">
        <f t="shared" si="6"/>
        <v>4.6000000000000085</v>
      </c>
      <c r="P111">
        <f t="shared" si="7"/>
        <v>4.4640000000000422</v>
      </c>
      <c r="U111" s="3"/>
    </row>
    <row r="112" spans="1:21" x14ac:dyDescent="0.2">
      <c r="A112">
        <v>264.57</v>
      </c>
      <c r="B112">
        <v>99.3</v>
      </c>
      <c r="C112">
        <f t="shared" si="8"/>
        <v>94.5</v>
      </c>
      <c r="D112">
        <f t="shared" si="9"/>
        <v>4.7999999999999972</v>
      </c>
      <c r="E112">
        <f t="shared" si="10"/>
        <v>4.742099999999847</v>
      </c>
      <c r="L112">
        <v>198.59399999999999</v>
      </c>
      <c r="M112">
        <v>98.9</v>
      </c>
      <c r="N112" s="5">
        <f t="shared" si="11"/>
        <v>94.3</v>
      </c>
      <c r="O112">
        <f t="shared" si="6"/>
        <v>4.6000000000000085</v>
      </c>
      <c r="P112">
        <f t="shared" si="7"/>
        <v>4.4344000000000019</v>
      </c>
      <c r="U112" s="3"/>
    </row>
    <row r="113" spans="1:21" x14ac:dyDescent="0.2">
      <c r="A113">
        <v>265.53399999999999</v>
      </c>
      <c r="B113">
        <v>99.1</v>
      </c>
      <c r="C113">
        <f t="shared" si="8"/>
        <v>94.5</v>
      </c>
      <c r="D113">
        <f t="shared" si="9"/>
        <v>4.5999999999999943</v>
      </c>
      <c r="E113">
        <f t="shared" si="10"/>
        <v>4.5307999999999895</v>
      </c>
      <c r="L113">
        <v>199.55500000000001</v>
      </c>
      <c r="M113">
        <v>98.6</v>
      </c>
      <c r="N113" s="5">
        <f t="shared" si="11"/>
        <v>94.3</v>
      </c>
      <c r="O113">
        <f t="shared" si="6"/>
        <v>4.2999999999999972</v>
      </c>
      <c r="P113">
        <f t="shared" si="7"/>
        <v>4.2764500000000591</v>
      </c>
      <c r="U113" s="3"/>
    </row>
    <row r="114" spans="1:21" x14ac:dyDescent="0.2">
      <c r="A114">
        <v>266.495</v>
      </c>
      <c r="B114">
        <v>99</v>
      </c>
      <c r="C114">
        <f t="shared" si="8"/>
        <v>94.5</v>
      </c>
      <c r="D114">
        <f t="shared" si="9"/>
        <v>4.5</v>
      </c>
      <c r="E114">
        <f t="shared" si="10"/>
        <v>4.3725500000000554</v>
      </c>
      <c r="L114">
        <v>200.50899999999999</v>
      </c>
      <c r="M114">
        <v>98.4</v>
      </c>
      <c r="N114" s="5">
        <f t="shared" si="11"/>
        <v>94.3</v>
      </c>
      <c r="O114">
        <f t="shared" si="6"/>
        <v>4.1000000000000085</v>
      </c>
      <c r="P114">
        <f t="shared" si="7"/>
        <v>4.0067999999999158</v>
      </c>
      <c r="U114" s="3"/>
    </row>
    <row r="115" spans="1:21" x14ac:dyDescent="0.2">
      <c r="A115">
        <v>267.44900000000001</v>
      </c>
      <c r="B115">
        <v>98.8</v>
      </c>
      <c r="C115">
        <f t="shared" si="8"/>
        <v>94.5</v>
      </c>
      <c r="D115">
        <f t="shared" si="9"/>
        <v>4.2999999999999972</v>
      </c>
      <c r="E115">
        <f t="shared" si="10"/>
        <v>4.1976000000000324</v>
      </c>
      <c r="L115">
        <v>201.46899999999999</v>
      </c>
      <c r="M115">
        <v>98.2</v>
      </c>
      <c r="N115" s="5">
        <f t="shared" si="11"/>
        <v>94.3</v>
      </c>
      <c r="O115">
        <f t="shared" si="6"/>
        <v>3.9000000000000057</v>
      </c>
      <c r="P115">
        <f t="shared" si="7"/>
        <v>3.8400000000000385</v>
      </c>
      <c r="U115" s="3"/>
    </row>
    <row r="116" spans="1:21" x14ac:dyDescent="0.2">
      <c r="A116">
        <v>268.40899999999999</v>
      </c>
      <c r="B116">
        <v>98.7</v>
      </c>
      <c r="C116">
        <f t="shared" si="8"/>
        <v>94.5</v>
      </c>
      <c r="D116">
        <f t="shared" si="9"/>
        <v>4.2000000000000028</v>
      </c>
      <c r="E116">
        <f t="shared" si="10"/>
        <v>4.079999999999913</v>
      </c>
      <c r="L116">
        <v>202.43299999999999</v>
      </c>
      <c r="M116">
        <v>98.1</v>
      </c>
      <c r="N116" s="5">
        <f t="shared" si="11"/>
        <v>94.3</v>
      </c>
      <c r="O116">
        <f t="shared" si="6"/>
        <v>3.7999999999999972</v>
      </c>
      <c r="P116">
        <f t="shared" si="7"/>
        <v>3.7113999999999963</v>
      </c>
      <c r="U116" s="3"/>
    </row>
    <row r="117" spans="1:21" x14ac:dyDescent="0.2">
      <c r="A117">
        <v>269.36599999999999</v>
      </c>
      <c r="B117">
        <v>98.6</v>
      </c>
      <c r="C117">
        <f t="shared" si="8"/>
        <v>94.5</v>
      </c>
      <c r="D117">
        <f t="shared" si="9"/>
        <v>4.0999999999999943</v>
      </c>
      <c r="E117">
        <f t="shared" si="10"/>
        <v>3.9715499999999722</v>
      </c>
      <c r="L117">
        <v>203.39599999999999</v>
      </c>
      <c r="M117">
        <v>98</v>
      </c>
      <c r="N117" s="5">
        <f t="shared" si="11"/>
        <v>94.3</v>
      </c>
      <c r="O117">
        <f t="shared" si="6"/>
        <v>3.7000000000000028</v>
      </c>
      <c r="P117">
        <f t="shared" si="7"/>
        <v>3.611249999999977</v>
      </c>
      <c r="U117" s="3"/>
    </row>
    <row r="118" spans="1:21" x14ac:dyDescent="0.2">
      <c r="A118">
        <v>270.33199999999999</v>
      </c>
      <c r="B118">
        <v>98.5</v>
      </c>
      <c r="C118">
        <f t="shared" si="8"/>
        <v>94.5</v>
      </c>
      <c r="D118">
        <f t="shared" si="9"/>
        <v>4</v>
      </c>
      <c r="E118">
        <f t="shared" si="10"/>
        <v>3.9123000000000303</v>
      </c>
      <c r="L118">
        <v>204.35</v>
      </c>
      <c r="M118">
        <v>98</v>
      </c>
      <c r="N118" s="5">
        <f t="shared" si="11"/>
        <v>94.3</v>
      </c>
      <c r="O118">
        <f t="shared" si="6"/>
        <v>3.7000000000000028</v>
      </c>
      <c r="P118">
        <f t="shared" si="7"/>
        <v>3.5298000000000314</v>
      </c>
      <c r="U118" s="3"/>
    </row>
    <row r="119" spans="1:21" x14ac:dyDescent="0.2">
      <c r="A119">
        <v>271.28899999999999</v>
      </c>
      <c r="B119">
        <v>98.4</v>
      </c>
      <c r="C119">
        <f t="shared" si="8"/>
        <v>94.5</v>
      </c>
      <c r="D119">
        <f t="shared" si="9"/>
        <v>3.9000000000000057</v>
      </c>
      <c r="E119">
        <f t="shared" si="10"/>
        <v>3.7801499999999777</v>
      </c>
      <c r="L119">
        <v>205.30699999999999</v>
      </c>
      <c r="M119">
        <v>97.9</v>
      </c>
      <c r="N119" s="5">
        <f t="shared" si="11"/>
        <v>94.3</v>
      </c>
      <c r="O119">
        <f t="shared" si="6"/>
        <v>3.6000000000000085</v>
      </c>
      <c r="P119">
        <f t="shared" si="7"/>
        <v>3.493049999999982</v>
      </c>
      <c r="U119" s="3"/>
    </row>
    <row r="120" spans="1:21" x14ac:dyDescent="0.2">
      <c r="A120">
        <v>272.24700000000001</v>
      </c>
      <c r="B120">
        <v>98.3</v>
      </c>
      <c r="C120">
        <f t="shared" si="8"/>
        <v>94.5</v>
      </c>
      <c r="D120">
        <f t="shared" si="9"/>
        <v>3.7999999999999972</v>
      </c>
      <c r="E120">
        <f t="shared" si="10"/>
        <v>3.6883000000001047</v>
      </c>
      <c r="L120">
        <v>206.274</v>
      </c>
      <c r="M120">
        <v>97.9</v>
      </c>
      <c r="N120" s="5">
        <f t="shared" si="11"/>
        <v>94.3</v>
      </c>
      <c r="O120">
        <f t="shared" si="6"/>
        <v>3.6000000000000085</v>
      </c>
      <c r="P120">
        <f t="shared" si="7"/>
        <v>3.4812000000000549</v>
      </c>
      <c r="U120" s="3"/>
    </row>
    <row r="121" spans="1:21" x14ac:dyDescent="0.2">
      <c r="A121">
        <v>273.214</v>
      </c>
      <c r="B121">
        <v>98.2</v>
      </c>
      <c r="C121">
        <f t="shared" si="8"/>
        <v>94.5</v>
      </c>
      <c r="D121">
        <f t="shared" si="9"/>
        <v>3.7000000000000028</v>
      </c>
      <c r="E121">
        <f t="shared" si="10"/>
        <v>3.626249999999942</v>
      </c>
      <c r="L121">
        <v>207.232</v>
      </c>
      <c r="M121">
        <v>97.8</v>
      </c>
      <c r="N121" s="5">
        <f t="shared" si="11"/>
        <v>94.3</v>
      </c>
      <c r="O121">
        <f t="shared" si="6"/>
        <v>3.5</v>
      </c>
      <c r="P121">
        <f t="shared" si="7"/>
        <v>3.4008999999999983</v>
      </c>
      <c r="U121" s="3"/>
    </row>
    <row r="122" spans="1:21" x14ac:dyDescent="0.2">
      <c r="A122">
        <v>274.17099999999999</v>
      </c>
      <c r="B122">
        <v>98.2</v>
      </c>
      <c r="C122">
        <f t="shared" si="8"/>
        <v>94.5</v>
      </c>
      <c r="D122">
        <f t="shared" si="9"/>
        <v>3.7000000000000028</v>
      </c>
      <c r="E122">
        <f t="shared" si="10"/>
        <v>3.5408999999999793</v>
      </c>
      <c r="L122">
        <v>208.18899999999999</v>
      </c>
      <c r="M122">
        <v>97.5</v>
      </c>
      <c r="N122" s="5">
        <f t="shared" si="11"/>
        <v>94.3</v>
      </c>
      <c r="O122">
        <f t="shared" si="6"/>
        <v>3.2000000000000028</v>
      </c>
      <c r="P122">
        <f t="shared" si="7"/>
        <v>3.2059499999999801</v>
      </c>
      <c r="U122" s="3"/>
    </row>
    <row r="123" spans="1:21" x14ac:dyDescent="0.2">
      <c r="A123">
        <v>275.12799999999999</v>
      </c>
      <c r="B123">
        <v>98.1</v>
      </c>
      <c r="C123">
        <f t="shared" si="8"/>
        <v>94.5</v>
      </c>
      <c r="D123">
        <f t="shared" si="9"/>
        <v>3.5999999999999943</v>
      </c>
      <c r="E123">
        <f t="shared" si="10"/>
        <v>3.4930499999999753</v>
      </c>
      <c r="L123">
        <v>209.15600000000001</v>
      </c>
      <c r="M123">
        <v>97.3</v>
      </c>
      <c r="N123" s="5">
        <f t="shared" si="11"/>
        <v>94.3</v>
      </c>
      <c r="O123">
        <f t="shared" si="6"/>
        <v>3</v>
      </c>
      <c r="P123">
        <f t="shared" si="7"/>
        <v>2.9977000000000413</v>
      </c>
      <c r="U123" s="3"/>
    </row>
    <row r="124" spans="1:21" x14ac:dyDescent="0.2">
      <c r="A124">
        <v>276.08600000000001</v>
      </c>
      <c r="B124">
        <v>98</v>
      </c>
      <c r="C124">
        <f t="shared" si="8"/>
        <v>94.5</v>
      </c>
      <c r="D124">
        <f t="shared" si="9"/>
        <v>3.5</v>
      </c>
      <c r="E124">
        <f t="shared" si="10"/>
        <v>3.4009000000000924</v>
      </c>
      <c r="L124">
        <v>210.114</v>
      </c>
      <c r="M124">
        <v>97.2</v>
      </c>
      <c r="N124" s="5">
        <f t="shared" si="11"/>
        <v>94.3</v>
      </c>
      <c r="O124">
        <f t="shared" si="6"/>
        <v>2.9000000000000057</v>
      </c>
      <c r="P124">
        <f t="shared" si="7"/>
        <v>2.8260999999999981</v>
      </c>
      <c r="U124" s="3"/>
    </row>
    <row r="125" spans="1:21" x14ac:dyDescent="0.2">
      <c r="A125">
        <v>277.053</v>
      </c>
      <c r="B125">
        <v>97.9</v>
      </c>
      <c r="C125">
        <f t="shared" si="8"/>
        <v>94.5</v>
      </c>
      <c r="D125">
        <f t="shared" si="9"/>
        <v>3.4000000000000057</v>
      </c>
      <c r="E125">
        <f t="shared" si="10"/>
        <v>3.3361499999999493</v>
      </c>
      <c r="L125">
        <v>211.071</v>
      </c>
      <c r="M125">
        <v>97.1</v>
      </c>
      <c r="N125" s="5">
        <f t="shared" si="11"/>
        <v>94.3</v>
      </c>
      <c r="O125">
        <f t="shared" si="6"/>
        <v>2.7999999999999972</v>
      </c>
      <c r="P125">
        <f t="shared" si="7"/>
        <v>2.7274499999999833</v>
      </c>
      <c r="U125" s="3"/>
    </row>
    <row r="126" spans="1:21" x14ac:dyDescent="0.2">
      <c r="A126">
        <v>278.01499999999999</v>
      </c>
      <c r="B126">
        <v>97.8</v>
      </c>
      <c r="C126">
        <f t="shared" si="8"/>
        <v>94.5</v>
      </c>
      <c r="D126">
        <f t="shared" si="9"/>
        <v>3.2999999999999972</v>
      </c>
      <c r="E126">
        <f t="shared" si="10"/>
        <v>3.2226999999999646</v>
      </c>
      <c r="L126">
        <v>212.03</v>
      </c>
      <c r="M126">
        <v>97</v>
      </c>
      <c r="N126" s="5">
        <f t="shared" si="11"/>
        <v>94.3</v>
      </c>
      <c r="O126">
        <f t="shared" si="6"/>
        <v>2.7000000000000028</v>
      </c>
      <c r="P126">
        <f t="shared" si="7"/>
        <v>2.6372500000000088</v>
      </c>
      <c r="U126" s="3"/>
    </row>
    <row r="127" spans="1:21" x14ac:dyDescent="0.2">
      <c r="A127">
        <v>278.96600000000001</v>
      </c>
      <c r="B127">
        <v>97.7</v>
      </c>
      <c r="C127">
        <f t="shared" si="8"/>
        <v>94.5</v>
      </c>
      <c r="D127">
        <f t="shared" si="9"/>
        <v>3.2000000000000028</v>
      </c>
      <c r="E127">
        <f t="shared" si="10"/>
        <v>3.0907500000000709</v>
      </c>
      <c r="L127">
        <v>212.98699999999999</v>
      </c>
      <c r="M127">
        <v>97</v>
      </c>
      <c r="N127" s="5">
        <f t="shared" si="11"/>
        <v>94.3</v>
      </c>
      <c r="O127">
        <f t="shared" si="6"/>
        <v>2.7000000000000028</v>
      </c>
      <c r="P127">
        <f t="shared" si="7"/>
        <v>2.5838999999999857</v>
      </c>
      <c r="U127" s="3"/>
    </row>
    <row r="128" spans="1:21" x14ac:dyDescent="0.2">
      <c r="A128">
        <v>279.92700000000002</v>
      </c>
      <c r="B128">
        <v>97.6</v>
      </c>
      <c r="C128">
        <f t="shared" si="8"/>
        <v>94.5</v>
      </c>
      <c r="D128">
        <f t="shared" si="9"/>
        <v>3.0999999999999943</v>
      </c>
      <c r="E128">
        <f t="shared" si="10"/>
        <v>3.0271500000000389</v>
      </c>
      <c r="L128">
        <v>213.95</v>
      </c>
      <c r="M128">
        <v>96.9</v>
      </c>
      <c r="N128" s="5">
        <f t="shared" si="11"/>
        <v>94.3</v>
      </c>
      <c r="O128">
        <f t="shared" si="6"/>
        <v>2.6000000000000085</v>
      </c>
      <c r="P128">
        <f t="shared" si="7"/>
        <v>2.5519499999999891</v>
      </c>
      <c r="U128" s="3"/>
    </row>
    <row r="129" spans="1:21" x14ac:dyDescent="0.2">
      <c r="A129">
        <v>280.89</v>
      </c>
      <c r="B129">
        <v>97.5</v>
      </c>
      <c r="C129">
        <f t="shared" si="8"/>
        <v>94.5</v>
      </c>
      <c r="D129">
        <f t="shared" si="9"/>
        <v>3</v>
      </c>
      <c r="E129">
        <f t="shared" si="10"/>
        <v>2.937149999999892</v>
      </c>
      <c r="L129">
        <v>214.911</v>
      </c>
      <c r="M129">
        <v>96.9</v>
      </c>
      <c r="N129" s="5">
        <f t="shared" si="11"/>
        <v>94.3</v>
      </c>
      <c r="O129">
        <f t="shared" si="6"/>
        <v>2.6000000000000085</v>
      </c>
      <c r="P129">
        <f t="shared" si="7"/>
        <v>2.4986000000000415</v>
      </c>
      <c r="U129" s="3"/>
    </row>
    <row r="130" spans="1:21" x14ac:dyDescent="0.2">
      <c r="A130">
        <v>281.85199999999998</v>
      </c>
      <c r="B130">
        <v>97.5</v>
      </c>
      <c r="C130">
        <f t="shared" si="8"/>
        <v>94.5</v>
      </c>
      <c r="D130">
        <f t="shared" si="9"/>
        <v>3</v>
      </c>
      <c r="E130">
        <f t="shared" si="10"/>
        <v>2.8859999999999673</v>
      </c>
      <c r="L130">
        <v>215.86799999999999</v>
      </c>
      <c r="M130">
        <v>96.9</v>
      </c>
      <c r="N130" s="5">
        <f t="shared" si="11"/>
        <v>94.3</v>
      </c>
      <c r="O130">
        <f t="shared" ref="O130:O193" si="12">M130-N130</f>
        <v>2.6000000000000085</v>
      </c>
      <c r="P130">
        <f t="shared" si="7"/>
        <v>2.4881999999999915</v>
      </c>
      <c r="U130" s="3"/>
    </row>
    <row r="131" spans="1:21" x14ac:dyDescent="0.2">
      <c r="A131">
        <v>282.815</v>
      </c>
      <c r="B131">
        <v>97.4</v>
      </c>
      <c r="C131">
        <f t="shared" si="8"/>
        <v>94.5</v>
      </c>
      <c r="D131">
        <f t="shared" si="9"/>
        <v>2.9000000000000057</v>
      </c>
      <c r="E131">
        <f t="shared" si="10"/>
        <v>2.8408500000000685</v>
      </c>
      <c r="L131">
        <v>216.83600000000001</v>
      </c>
      <c r="M131">
        <v>96.8</v>
      </c>
      <c r="N131" s="5">
        <f t="shared" si="11"/>
        <v>94.3</v>
      </c>
      <c r="O131">
        <f t="shared" si="12"/>
        <v>2.5</v>
      </c>
      <c r="P131">
        <f t="shared" ref="P131:P194" si="13">(O131+O130)*(L131-L130)/2</f>
        <v>2.4684000000000492</v>
      </c>
      <c r="U131" s="3"/>
    </row>
    <row r="132" spans="1:21" x14ac:dyDescent="0.2">
      <c r="A132">
        <v>283.767</v>
      </c>
      <c r="B132">
        <v>97.3</v>
      </c>
      <c r="C132">
        <f t="shared" ref="C132:C195" si="14">C131+(A132-A131)*($C$218-$C$2)/($A$218-$A$2)</f>
        <v>94.5</v>
      </c>
      <c r="D132">
        <f t="shared" ref="D132:D195" si="15">B132-C132</f>
        <v>2.7999999999999972</v>
      </c>
      <c r="E132">
        <f t="shared" ref="E132:E195" si="16">(D132+D131)*(A132-A131)/2</f>
        <v>2.7131999999999961</v>
      </c>
      <c r="L132">
        <v>217.79</v>
      </c>
      <c r="M132">
        <v>96.8</v>
      </c>
      <c r="N132" s="5">
        <f t="shared" ref="N132:N195" si="17">N131+(L132-L131)*($N$208-$N$2)/($L$208-$L$2)</f>
        <v>94.3</v>
      </c>
      <c r="O132">
        <f t="shared" si="12"/>
        <v>2.5</v>
      </c>
      <c r="P132">
        <f t="shared" si="13"/>
        <v>2.3849999999999483</v>
      </c>
      <c r="U132" s="3"/>
    </row>
    <row r="133" spans="1:21" x14ac:dyDescent="0.2">
      <c r="A133">
        <v>284.72899999999998</v>
      </c>
      <c r="B133">
        <v>97.2</v>
      </c>
      <c r="C133">
        <f t="shared" si="14"/>
        <v>94.5</v>
      </c>
      <c r="D133">
        <f t="shared" si="15"/>
        <v>2.7000000000000028</v>
      </c>
      <c r="E133">
        <f t="shared" si="16"/>
        <v>2.64549999999997</v>
      </c>
      <c r="L133">
        <v>218.751</v>
      </c>
      <c r="M133">
        <v>96.8</v>
      </c>
      <c r="N133" s="5">
        <f t="shared" si="17"/>
        <v>94.3</v>
      </c>
      <c r="O133">
        <f t="shared" si="12"/>
        <v>2.5</v>
      </c>
      <c r="P133">
        <f t="shared" si="13"/>
        <v>2.4025000000000318</v>
      </c>
      <c r="U133" s="3"/>
    </row>
    <row r="134" spans="1:21" x14ac:dyDescent="0.2">
      <c r="A134">
        <v>285.69099999999997</v>
      </c>
      <c r="B134">
        <v>97.1</v>
      </c>
      <c r="C134">
        <f t="shared" si="14"/>
        <v>94.5</v>
      </c>
      <c r="D134">
        <f t="shared" si="15"/>
        <v>2.5999999999999943</v>
      </c>
      <c r="E134">
        <f t="shared" si="16"/>
        <v>2.5492999999999699</v>
      </c>
      <c r="L134">
        <v>219.709</v>
      </c>
      <c r="M134">
        <v>96.8</v>
      </c>
      <c r="N134" s="5">
        <f t="shared" si="17"/>
        <v>94.3</v>
      </c>
      <c r="O134">
        <f t="shared" si="12"/>
        <v>2.5</v>
      </c>
      <c r="P134">
        <f t="shared" si="13"/>
        <v>2.394999999999996</v>
      </c>
      <c r="U134" s="3"/>
    </row>
    <row r="135" spans="1:21" x14ac:dyDescent="0.2">
      <c r="A135">
        <v>286.64699999999999</v>
      </c>
      <c r="B135">
        <v>97</v>
      </c>
      <c r="C135">
        <f t="shared" si="14"/>
        <v>94.5</v>
      </c>
      <c r="D135">
        <f t="shared" si="15"/>
        <v>2.5</v>
      </c>
      <c r="E135">
        <f t="shared" si="16"/>
        <v>2.4378000000000415</v>
      </c>
      <c r="L135">
        <v>220.673</v>
      </c>
      <c r="M135">
        <v>96.7</v>
      </c>
      <c r="N135" s="5">
        <f t="shared" si="17"/>
        <v>94.3</v>
      </c>
      <c r="O135">
        <f t="shared" si="12"/>
        <v>2.4000000000000057</v>
      </c>
      <c r="P135">
        <f t="shared" si="13"/>
        <v>2.3617999999999992</v>
      </c>
      <c r="U135" s="3"/>
    </row>
    <row r="136" spans="1:21" x14ac:dyDescent="0.2">
      <c r="A136">
        <v>287.60599999999999</v>
      </c>
      <c r="B136">
        <v>96.9</v>
      </c>
      <c r="C136">
        <f t="shared" si="14"/>
        <v>94.5</v>
      </c>
      <c r="D136">
        <f t="shared" si="15"/>
        <v>2.4000000000000057</v>
      </c>
      <c r="E136">
        <f t="shared" si="16"/>
        <v>2.3495500000000105</v>
      </c>
      <c r="L136">
        <v>221.631</v>
      </c>
      <c r="M136">
        <v>96.7</v>
      </c>
      <c r="N136" s="5">
        <f t="shared" si="17"/>
        <v>94.3</v>
      </c>
      <c r="O136">
        <f t="shared" si="12"/>
        <v>2.4000000000000057</v>
      </c>
      <c r="P136">
        <f t="shared" si="13"/>
        <v>2.2992000000000017</v>
      </c>
      <c r="U136" s="3"/>
    </row>
    <row r="137" spans="1:21" x14ac:dyDescent="0.2">
      <c r="A137">
        <v>288.57</v>
      </c>
      <c r="B137">
        <v>96.9</v>
      </c>
      <c r="C137">
        <f t="shared" si="14"/>
        <v>94.5</v>
      </c>
      <c r="D137">
        <f t="shared" si="15"/>
        <v>2.4000000000000057</v>
      </c>
      <c r="E137">
        <f t="shared" si="16"/>
        <v>2.3136000000000023</v>
      </c>
      <c r="L137">
        <v>222.59</v>
      </c>
      <c r="M137">
        <v>96.7</v>
      </c>
      <c r="N137" s="5">
        <f t="shared" si="17"/>
        <v>94.3</v>
      </c>
      <c r="O137">
        <f t="shared" si="12"/>
        <v>2.4000000000000057</v>
      </c>
      <c r="P137">
        <f t="shared" si="13"/>
        <v>2.301600000000013</v>
      </c>
      <c r="U137" s="3"/>
    </row>
    <row r="138" spans="1:21" x14ac:dyDescent="0.2">
      <c r="A138">
        <v>289.52800000000002</v>
      </c>
      <c r="B138">
        <v>96.8</v>
      </c>
      <c r="C138">
        <f t="shared" si="14"/>
        <v>94.5</v>
      </c>
      <c r="D138">
        <f t="shared" si="15"/>
        <v>2.2999999999999972</v>
      </c>
      <c r="E138">
        <f t="shared" si="16"/>
        <v>2.2513000000000645</v>
      </c>
      <c r="L138">
        <v>223.554</v>
      </c>
      <c r="M138">
        <v>96.6</v>
      </c>
      <c r="N138" s="5">
        <f t="shared" si="17"/>
        <v>94.3</v>
      </c>
      <c r="O138">
        <f t="shared" si="12"/>
        <v>2.2999999999999972</v>
      </c>
      <c r="P138">
        <f t="shared" si="13"/>
        <v>2.2653999999999983</v>
      </c>
      <c r="U138" s="3"/>
    </row>
    <row r="139" spans="1:21" x14ac:dyDescent="0.2">
      <c r="A139">
        <v>290.495</v>
      </c>
      <c r="B139">
        <v>96.7</v>
      </c>
      <c r="C139">
        <f t="shared" si="14"/>
        <v>94.5</v>
      </c>
      <c r="D139">
        <f t="shared" si="15"/>
        <v>2.2000000000000028</v>
      </c>
      <c r="E139">
        <f t="shared" si="16"/>
        <v>2.1757499999999652</v>
      </c>
      <c r="L139">
        <v>224.51300000000001</v>
      </c>
      <c r="M139">
        <v>96.6</v>
      </c>
      <c r="N139" s="5">
        <f t="shared" si="17"/>
        <v>94.3</v>
      </c>
      <c r="O139">
        <f t="shared" si="12"/>
        <v>2.2999999999999972</v>
      </c>
      <c r="P139">
        <f t="shared" si="13"/>
        <v>2.2057000000000047</v>
      </c>
      <c r="U139" s="3"/>
    </row>
    <row r="140" spans="1:21" x14ac:dyDescent="0.2">
      <c r="A140">
        <v>291.45299999999997</v>
      </c>
      <c r="B140">
        <v>96.6</v>
      </c>
      <c r="C140">
        <f t="shared" si="14"/>
        <v>94.5</v>
      </c>
      <c r="D140">
        <f t="shared" si="15"/>
        <v>2.0999999999999943</v>
      </c>
      <c r="E140">
        <f t="shared" si="16"/>
        <v>2.0596999999999341</v>
      </c>
      <c r="L140">
        <v>225.46799999999999</v>
      </c>
      <c r="M140">
        <v>96.3</v>
      </c>
      <c r="N140" s="5">
        <f t="shared" si="17"/>
        <v>94.3</v>
      </c>
      <c r="O140">
        <f t="shared" si="12"/>
        <v>2</v>
      </c>
      <c r="P140">
        <f t="shared" si="13"/>
        <v>2.0532499999999643</v>
      </c>
      <c r="U140" s="3"/>
    </row>
    <row r="141" spans="1:21" x14ac:dyDescent="0.2">
      <c r="A141">
        <v>292.41000000000003</v>
      </c>
      <c r="B141">
        <v>96.5</v>
      </c>
      <c r="C141">
        <f t="shared" si="14"/>
        <v>94.5</v>
      </c>
      <c r="D141">
        <f t="shared" si="15"/>
        <v>2</v>
      </c>
      <c r="E141">
        <f t="shared" si="16"/>
        <v>1.9618500000001007</v>
      </c>
      <c r="L141">
        <v>226.42699999999999</v>
      </c>
      <c r="M141">
        <v>96.1</v>
      </c>
      <c r="N141" s="5">
        <f t="shared" si="17"/>
        <v>94.3</v>
      </c>
      <c r="O141">
        <f t="shared" si="12"/>
        <v>1.7999999999999972</v>
      </c>
      <c r="P141">
        <f t="shared" si="13"/>
        <v>1.8221000000000047</v>
      </c>
      <c r="U141" s="3"/>
    </row>
    <row r="142" spans="1:21" x14ac:dyDescent="0.2">
      <c r="A142">
        <v>293.36700000000002</v>
      </c>
      <c r="B142">
        <v>96.5</v>
      </c>
      <c r="C142">
        <f t="shared" si="14"/>
        <v>94.5</v>
      </c>
      <c r="D142">
        <f t="shared" si="15"/>
        <v>2</v>
      </c>
      <c r="E142">
        <f t="shared" si="16"/>
        <v>1.9139999999999873</v>
      </c>
      <c r="L142">
        <v>227.39400000000001</v>
      </c>
      <c r="M142">
        <v>96</v>
      </c>
      <c r="N142" s="5">
        <f t="shared" si="17"/>
        <v>94.3</v>
      </c>
      <c r="O142">
        <f t="shared" si="12"/>
        <v>1.7000000000000028</v>
      </c>
      <c r="P142">
        <f t="shared" si="13"/>
        <v>1.6922500000000227</v>
      </c>
      <c r="U142" s="3"/>
    </row>
    <row r="143" spans="1:21" x14ac:dyDescent="0.2">
      <c r="A143">
        <v>294.32600000000002</v>
      </c>
      <c r="B143">
        <v>96.4</v>
      </c>
      <c r="C143">
        <f t="shared" si="14"/>
        <v>94.5</v>
      </c>
      <c r="D143">
        <f t="shared" si="15"/>
        <v>1.9000000000000057</v>
      </c>
      <c r="E143">
        <f t="shared" si="16"/>
        <v>1.8700500000000089</v>
      </c>
      <c r="L143">
        <v>228.35599999999999</v>
      </c>
      <c r="M143">
        <v>95.9</v>
      </c>
      <c r="N143" s="5">
        <f t="shared" si="17"/>
        <v>94.3</v>
      </c>
      <c r="O143">
        <f t="shared" si="12"/>
        <v>1.6000000000000085</v>
      </c>
      <c r="P143">
        <f t="shared" si="13"/>
        <v>1.5872999999999875</v>
      </c>
      <c r="U143" s="3"/>
    </row>
    <row r="144" spans="1:21" x14ac:dyDescent="0.2">
      <c r="A144">
        <v>295.29300000000001</v>
      </c>
      <c r="B144">
        <v>96.3</v>
      </c>
      <c r="C144">
        <f t="shared" si="14"/>
        <v>94.5</v>
      </c>
      <c r="D144">
        <f t="shared" si="15"/>
        <v>1.7999999999999972</v>
      </c>
      <c r="E144">
        <f t="shared" si="16"/>
        <v>1.7889499999999727</v>
      </c>
      <c r="L144">
        <v>229.30699999999999</v>
      </c>
      <c r="M144">
        <v>95.9</v>
      </c>
      <c r="N144" s="5">
        <f t="shared" si="17"/>
        <v>94.3</v>
      </c>
      <c r="O144">
        <f t="shared" si="12"/>
        <v>1.6000000000000085</v>
      </c>
      <c r="P144">
        <f t="shared" si="13"/>
        <v>1.5215999999999976</v>
      </c>
      <c r="U144" s="3"/>
    </row>
    <row r="145" spans="1:21" x14ac:dyDescent="0.2">
      <c r="A145">
        <v>296.24700000000001</v>
      </c>
      <c r="B145">
        <v>96.3</v>
      </c>
      <c r="C145">
        <f t="shared" si="14"/>
        <v>94.5</v>
      </c>
      <c r="D145">
        <f t="shared" si="15"/>
        <v>1.7999999999999972</v>
      </c>
      <c r="E145">
        <f t="shared" si="16"/>
        <v>1.7172000000000112</v>
      </c>
      <c r="L145">
        <v>230.268</v>
      </c>
      <c r="M145">
        <v>95.9</v>
      </c>
      <c r="N145" s="5">
        <f t="shared" si="17"/>
        <v>94.3</v>
      </c>
      <c r="O145">
        <f t="shared" si="12"/>
        <v>1.6000000000000085</v>
      </c>
      <c r="P145">
        <f t="shared" si="13"/>
        <v>1.5376000000000285</v>
      </c>
      <c r="U145" s="3"/>
    </row>
    <row r="146" spans="1:21" x14ac:dyDescent="0.2">
      <c r="A146">
        <v>297.20800000000003</v>
      </c>
      <c r="B146">
        <v>96.2</v>
      </c>
      <c r="C146">
        <f t="shared" si="14"/>
        <v>94.5</v>
      </c>
      <c r="D146">
        <f t="shared" si="15"/>
        <v>1.7000000000000028</v>
      </c>
      <c r="E146">
        <f t="shared" si="16"/>
        <v>1.6817500000000223</v>
      </c>
      <c r="L146">
        <v>231.23099999999999</v>
      </c>
      <c r="M146">
        <v>95.7</v>
      </c>
      <c r="N146" s="5">
        <f t="shared" si="17"/>
        <v>94.3</v>
      </c>
      <c r="O146">
        <f t="shared" si="12"/>
        <v>1.4000000000000057</v>
      </c>
      <c r="P146">
        <f t="shared" si="13"/>
        <v>1.4444999999999977</v>
      </c>
      <c r="U146" s="3"/>
    </row>
    <row r="147" spans="1:21" x14ac:dyDescent="0.2">
      <c r="A147">
        <v>298.17099999999999</v>
      </c>
      <c r="B147">
        <v>96.1</v>
      </c>
      <c r="C147">
        <f t="shared" si="14"/>
        <v>94.5</v>
      </c>
      <c r="D147">
        <f t="shared" si="15"/>
        <v>1.5999999999999943</v>
      </c>
      <c r="E147">
        <f t="shared" si="16"/>
        <v>1.5889499999999417</v>
      </c>
      <c r="L147">
        <v>232.19200000000001</v>
      </c>
      <c r="M147">
        <v>95.7</v>
      </c>
      <c r="N147" s="5">
        <f t="shared" si="17"/>
        <v>94.3</v>
      </c>
      <c r="O147">
        <f t="shared" si="12"/>
        <v>1.4000000000000057</v>
      </c>
      <c r="P147">
        <f t="shared" si="13"/>
        <v>1.3454000000000232</v>
      </c>
      <c r="U147" s="3"/>
    </row>
    <row r="148" spans="1:21" x14ac:dyDescent="0.2">
      <c r="A148">
        <v>299.13299999999998</v>
      </c>
      <c r="B148">
        <v>96.1</v>
      </c>
      <c r="C148">
        <f t="shared" si="14"/>
        <v>94.5</v>
      </c>
      <c r="D148">
        <f t="shared" si="15"/>
        <v>1.5999999999999943</v>
      </c>
      <c r="E148">
        <f t="shared" si="16"/>
        <v>1.539199999999977</v>
      </c>
      <c r="L148">
        <v>233.15600000000001</v>
      </c>
      <c r="M148">
        <v>95.7</v>
      </c>
      <c r="N148" s="5">
        <f t="shared" si="17"/>
        <v>94.3</v>
      </c>
      <c r="O148">
        <f t="shared" si="12"/>
        <v>1.4000000000000057</v>
      </c>
      <c r="P148">
        <f t="shared" si="13"/>
        <v>1.3496000000000035</v>
      </c>
      <c r="U148" s="3"/>
    </row>
    <row r="149" spans="1:21" x14ac:dyDescent="0.2">
      <c r="A149">
        <v>300.08600000000001</v>
      </c>
      <c r="B149">
        <v>96</v>
      </c>
      <c r="C149">
        <f t="shared" si="14"/>
        <v>94.5</v>
      </c>
      <c r="D149">
        <f t="shared" si="15"/>
        <v>1.5</v>
      </c>
      <c r="E149">
        <f t="shared" si="16"/>
        <v>1.4771500000000459</v>
      </c>
      <c r="L149">
        <v>234.107</v>
      </c>
      <c r="M149">
        <v>95.7</v>
      </c>
      <c r="N149" s="5">
        <f t="shared" si="17"/>
        <v>94.3</v>
      </c>
      <c r="O149">
        <f t="shared" si="12"/>
        <v>1.4000000000000057</v>
      </c>
      <c r="P149">
        <f t="shared" si="13"/>
        <v>1.3313999999999961</v>
      </c>
      <c r="U149" s="3"/>
    </row>
    <row r="150" spans="1:21" x14ac:dyDescent="0.2">
      <c r="A150">
        <v>301.04700000000003</v>
      </c>
      <c r="B150">
        <v>96</v>
      </c>
      <c r="C150">
        <f t="shared" si="14"/>
        <v>94.5</v>
      </c>
      <c r="D150">
        <f t="shared" si="15"/>
        <v>1.5</v>
      </c>
      <c r="E150">
        <f t="shared" si="16"/>
        <v>1.4415000000000191</v>
      </c>
      <c r="L150">
        <v>235.07</v>
      </c>
      <c r="M150">
        <v>95.7</v>
      </c>
      <c r="N150" s="5">
        <f t="shared" si="17"/>
        <v>94.3</v>
      </c>
      <c r="O150">
        <f t="shared" si="12"/>
        <v>1.4000000000000057</v>
      </c>
      <c r="P150">
        <f t="shared" si="13"/>
        <v>1.348199999999997</v>
      </c>
      <c r="U150" s="3"/>
    </row>
    <row r="151" spans="1:21" x14ac:dyDescent="0.2">
      <c r="A151">
        <v>302.01</v>
      </c>
      <c r="B151">
        <v>95.9</v>
      </c>
      <c r="C151">
        <f t="shared" si="14"/>
        <v>94.5</v>
      </c>
      <c r="D151">
        <f t="shared" si="15"/>
        <v>1.4000000000000057</v>
      </c>
      <c r="E151">
        <f t="shared" si="16"/>
        <v>1.3963499999999527</v>
      </c>
      <c r="L151">
        <v>236.03200000000001</v>
      </c>
      <c r="M151">
        <v>95.7</v>
      </c>
      <c r="N151" s="5">
        <f t="shared" si="17"/>
        <v>94.3</v>
      </c>
      <c r="O151">
        <f t="shared" si="12"/>
        <v>1.4000000000000057</v>
      </c>
      <c r="P151">
        <f t="shared" si="13"/>
        <v>1.34680000000003</v>
      </c>
      <c r="U151" s="3"/>
    </row>
    <row r="152" spans="1:21" x14ac:dyDescent="0.2">
      <c r="A152">
        <v>302.97399999999999</v>
      </c>
      <c r="B152">
        <v>95.9</v>
      </c>
      <c r="C152">
        <f t="shared" si="14"/>
        <v>94.5</v>
      </c>
      <c r="D152">
        <f t="shared" si="15"/>
        <v>1.4000000000000057</v>
      </c>
      <c r="E152">
        <f t="shared" si="16"/>
        <v>1.3496000000000035</v>
      </c>
      <c r="L152">
        <v>236.989</v>
      </c>
      <c r="M152">
        <v>95.7</v>
      </c>
      <c r="N152" s="5">
        <f t="shared" si="17"/>
        <v>94.3</v>
      </c>
      <c r="O152">
        <f t="shared" si="12"/>
        <v>1.4000000000000057</v>
      </c>
      <c r="P152">
        <f t="shared" si="13"/>
        <v>1.3397999999999965</v>
      </c>
      <c r="U152" s="3"/>
    </row>
    <row r="153" spans="1:21" x14ac:dyDescent="0.2">
      <c r="A153">
        <v>303.92700000000002</v>
      </c>
      <c r="B153">
        <v>95.8</v>
      </c>
      <c r="C153">
        <f t="shared" si="14"/>
        <v>94.5</v>
      </c>
      <c r="D153">
        <f t="shared" si="15"/>
        <v>1.2999999999999972</v>
      </c>
      <c r="E153">
        <f t="shared" si="16"/>
        <v>1.2865500000000436</v>
      </c>
      <c r="L153">
        <v>237.95400000000001</v>
      </c>
      <c r="M153">
        <v>95.6</v>
      </c>
      <c r="N153" s="5">
        <f t="shared" si="17"/>
        <v>94.3</v>
      </c>
      <c r="O153">
        <f t="shared" si="12"/>
        <v>1.2999999999999972</v>
      </c>
      <c r="P153">
        <f t="shared" si="13"/>
        <v>1.3027500000000061</v>
      </c>
      <c r="U153" s="3"/>
    </row>
    <row r="154" spans="1:21" x14ac:dyDescent="0.2">
      <c r="A154">
        <v>304.89400000000001</v>
      </c>
      <c r="B154">
        <v>95.7</v>
      </c>
      <c r="C154">
        <f t="shared" si="14"/>
        <v>94.5</v>
      </c>
      <c r="D154">
        <f t="shared" si="15"/>
        <v>1.2000000000000028</v>
      </c>
      <c r="E154">
        <f t="shared" si="16"/>
        <v>1.2087499999999807</v>
      </c>
      <c r="L154">
        <v>238.91200000000001</v>
      </c>
      <c r="M154">
        <v>95.6</v>
      </c>
      <c r="N154" s="5">
        <f t="shared" si="17"/>
        <v>94.3</v>
      </c>
      <c r="O154">
        <f t="shared" si="12"/>
        <v>1.2999999999999972</v>
      </c>
      <c r="P154">
        <f t="shared" si="13"/>
        <v>1.2453999999999952</v>
      </c>
      <c r="U154" s="3"/>
    </row>
    <row r="155" spans="1:21" x14ac:dyDescent="0.2">
      <c r="A155">
        <v>305.85199999999998</v>
      </c>
      <c r="B155">
        <v>95.7</v>
      </c>
      <c r="C155">
        <f t="shared" si="14"/>
        <v>94.5</v>
      </c>
      <c r="D155">
        <f t="shared" si="15"/>
        <v>1.2000000000000028</v>
      </c>
      <c r="E155">
        <f t="shared" si="16"/>
        <v>1.1495999999999666</v>
      </c>
      <c r="L155">
        <v>239.87200000000001</v>
      </c>
      <c r="M155">
        <v>95.6</v>
      </c>
      <c r="N155" s="5">
        <f t="shared" si="17"/>
        <v>94.3</v>
      </c>
      <c r="O155">
        <f t="shared" si="12"/>
        <v>1.2999999999999972</v>
      </c>
      <c r="P155">
        <f t="shared" si="13"/>
        <v>1.2480000000000075</v>
      </c>
      <c r="U155" s="3"/>
    </row>
    <row r="156" spans="1:21" x14ac:dyDescent="0.2">
      <c r="A156">
        <v>306.80900000000003</v>
      </c>
      <c r="B156">
        <v>95.6</v>
      </c>
      <c r="C156">
        <f t="shared" si="14"/>
        <v>94.5</v>
      </c>
      <c r="D156">
        <f t="shared" si="15"/>
        <v>1.0999999999999943</v>
      </c>
      <c r="E156">
        <f t="shared" si="16"/>
        <v>1.1005500000000568</v>
      </c>
      <c r="L156">
        <v>240.83600000000001</v>
      </c>
      <c r="M156">
        <v>95.5</v>
      </c>
      <c r="N156" s="5">
        <f t="shared" si="17"/>
        <v>94.3</v>
      </c>
      <c r="O156">
        <f t="shared" si="12"/>
        <v>1.2000000000000028</v>
      </c>
      <c r="P156">
        <f t="shared" si="13"/>
        <v>1.2049999999999983</v>
      </c>
      <c r="U156" s="3"/>
    </row>
    <row r="157" spans="1:21" x14ac:dyDescent="0.2">
      <c r="A157">
        <v>307.76600000000002</v>
      </c>
      <c r="B157">
        <v>95.6</v>
      </c>
      <c r="C157">
        <f t="shared" si="14"/>
        <v>94.5</v>
      </c>
      <c r="D157">
        <f t="shared" si="15"/>
        <v>1.0999999999999943</v>
      </c>
      <c r="E157">
        <f t="shared" si="16"/>
        <v>1.0526999999999875</v>
      </c>
      <c r="L157">
        <v>241.79400000000001</v>
      </c>
      <c r="M157">
        <v>95.5</v>
      </c>
      <c r="N157" s="5">
        <f t="shared" si="17"/>
        <v>94.3</v>
      </c>
      <c r="O157">
        <f t="shared" si="12"/>
        <v>1.2000000000000028</v>
      </c>
      <c r="P157">
        <f t="shared" si="13"/>
        <v>1.1496000000000008</v>
      </c>
      <c r="U157" s="3"/>
    </row>
    <row r="158" spans="1:21" x14ac:dyDescent="0.2">
      <c r="A158">
        <v>308.733</v>
      </c>
      <c r="B158">
        <v>95.5</v>
      </c>
      <c r="C158">
        <f t="shared" si="14"/>
        <v>94.5</v>
      </c>
      <c r="D158">
        <f t="shared" si="15"/>
        <v>1</v>
      </c>
      <c r="E158">
        <f t="shared" si="16"/>
        <v>1.0153499999999811</v>
      </c>
      <c r="L158">
        <v>242.751</v>
      </c>
      <c r="M158">
        <v>95.5</v>
      </c>
      <c r="N158" s="5">
        <f t="shared" si="17"/>
        <v>94.3</v>
      </c>
      <c r="O158">
        <f t="shared" si="12"/>
        <v>1.2000000000000028</v>
      </c>
      <c r="P158">
        <f t="shared" si="13"/>
        <v>1.148399999999995</v>
      </c>
      <c r="U158" s="3"/>
    </row>
    <row r="159" spans="1:21" x14ac:dyDescent="0.2">
      <c r="A159">
        <v>309.69099999999997</v>
      </c>
      <c r="B159">
        <v>95.5</v>
      </c>
      <c r="C159">
        <f t="shared" si="14"/>
        <v>94.5</v>
      </c>
      <c r="D159">
        <f t="shared" si="15"/>
        <v>1</v>
      </c>
      <c r="E159">
        <f t="shared" si="16"/>
        <v>0.95799999999996999</v>
      </c>
      <c r="L159">
        <v>243.708</v>
      </c>
      <c r="M159">
        <v>95.4</v>
      </c>
      <c r="N159" s="5">
        <f t="shared" si="17"/>
        <v>94.3</v>
      </c>
      <c r="O159">
        <f t="shared" si="12"/>
        <v>1.1000000000000085</v>
      </c>
      <c r="P159">
        <f t="shared" si="13"/>
        <v>1.1005499999999981</v>
      </c>
      <c r="U159" s="3"/>
    </row>
    <row r="160" spans="1:21" x14ac:dyDescent="0.2">
      <c r="A160">
        <v>310.64800000000002</v>
      </c>
      <c r="B160">
        <v>95.5</v>
      </c>
      <c r="C160">
        <f t="shared" si="14"/>
        <v>94.5</v>
      </c>
      <c r="D160">
        <f t="shared" si="15"/>
        <v>1</v>
      </c>
      <c r="E160">
        <f t="shared" si="16"/>
        <v>0.95700000000005048</v>
      </c>
      <c r="L160">
        <v>244.66800000000001</v>
      </c>
      <c r="M160">
        <v>95.4</v>
      </c>
      <c r="N160" s="5">
        <f t="shared" si="17"/>
        <v>94.3</v>
      </c>
      <c r="O160">
        <f t="shared" si="12"/>
        <v>1.1000000000000085</v>
      </c>
      <c r="P160">
        <f t="shared" si="13"/>
        <v>1.0560000000000169</v>
      </c>
      <c r="U160" s="3"/>
    </row>
    <row r="161" spans="1:21" x14ac:dyDescent="0.2">
      <c r="A161">
        <v>311.61</v>
      </c>
      <c r="B161">
        <v>95.4</v>
      </c>
      <c r="C161">
        <f t="shared" si="14"/>
        <v>94.5</v>
      </c>
      <c r="D161">
        <f t="shared" si="15"/>
        <v>0.90000000000000568</v>
      </c>
      <c r="E161">
        <f t="shared" si="16"/>
        <v>0.91389999999999239</v>
      </c>
      <c r="L161">
        <v>245.63399999999999</v>
      </c>
      <c r="M161">
        <v>95.3</v>
      </c>
      <c r="N161" s="5">
        <f t="shared" si="17"/>
        <v>94.3</v>
      </c>
      <c r="O161">
        <f t="shared" si="12"/>
        <v>1</v>
      </c>
      <c r="P161">
        <f t="shared" si="13"/>
        <v>1.0142999999999829</v>
      </c>
      <c r="U161" s="3"/>
    </row>
    <row r="162" spans="1:21" x14ac:dyDescent="0.2">
      <c r="A162">
        <v>312.57299999999998</v>
      </c>
      <c r="B162">
        <v>95.4</v>
      </c>
      <c r="C162">
        <f t="shared" si="14"/>
        <v>94.5</v>
      </c>
      <c r="D162">
        <f t="shared" si="15"/>
        <v>0.90000000000000568</v>
      </c>
      <c r="E162">
        <f t="shared" si="16"/>
        <v>0.86669999999997438</v>
      </c>
      <c r="L162">
        <v>246.59</v>
      </c>
      <c r="M162">
        <v>95.3</v>
      </c>
      <c r="N162" s="5">
        <f t="shared" si="17"/>
        <v>94.3</v>
      </c>
      <c r="O162">
        <f t="shared" si="12"/>
        <v>1</v>
      </c>
      <c r="P162">
        <f t="shared" si="13"/>
        <v>0.95600000000001728</v>
      </c>
      <c r="U162" s="3"/>
    </row>
    <row r="163" spans="1:21" x14ac:dyDescent="0.2">
      <c r="A163">
        <v>313.52800000000002</v>
      </c>
      <c r="B163">
        <v>95.4</v>
      </c>
      <c r="C163">
        <f t="shared" si="14"/>
        <v>94.5</v>
      </c>
      <c r="D163">
        <f t="shared" si="15"/>
        <v>0.90000000000000568</v>
      </c>
      <c r="E163">
        <f t="shared" si="16"/>
        <v>0.85950000000004223</v>
      </c>
      <c r="L163">
        <v>247.55199999999999</v>
      </c>
      <c r="M163">
        <v>95.2</v>
      </c>
      <c r="N163" s="5">
        <f t="shared" si="17"/>
        <v>94.3</v>
      </c>
      <c r="O163">
        <f t="shared" si="12"/>
        <v>0.90000000000000568</v>
      </c>
      <c r="P163">
        <f t="shared" si="13"/>
        <v>0.91389999999999239</v>
      </c>
      <c r="U163" s="3"/>
    </row>
    <row r="164" spans="1:21" x14ac:dyDescent="0.2">
      <c r="A164">
        <v>314.48899999999998</v>
      </c>
      <c r="B164">
        <v>95.3</v>
      </c>
      <c r="C164">
        <f t="shared" si="14"/>
        <v>94.5</v>
      </c>
      <c r="D164">
        <f t="shared" si="15"/>
        <v>0.79999999999999716</v>
      </c>
      <c r="E164">
        <f t="shared" si="16"/>
        <v>0.81684999999996388</v>
      </c>
      <c r="L164">
        <v>248.51300000000001</v>
      </c>
      <c r="M164">
        <v>95.2</v>
      </c>
      <c r="N164" s="5">
        <f t="shared" si="17"/>
        <v>94.3</v>
      </c>
      <c r="O164">
        <f t="shared" si="12"/>
        <v>0.90000000000000568</v>
      </c>
      <c r="P164">
        <f t="shared" si="13"/>
        <v>0.86490000000001688</v>
      </c>
      <c r="U164" s="3"/>
    </row>
    <row r="165" spans="1:21" x14ac:dyDescent="0.2">
      <c r="A165">
        <v>315.452</v>
      </c>
      <c r="B165">
        <v>95.3</v>
      </c>
      <c r="C165">
        <f t="shared" si="14"/>
        <v>94.5</v>
      </c>
      <c r="D165">
        <f t="shared" si="15"/>
        <v>0.79999999999999716</v>
      </c>
      <c r="E165">
        <f t="shared" si="16"/>
        <v>0.77040000000001507</v>
      </c>
      <c r="L165">
        <v>249.476</v>
      </c>
      <c r="M165">
        <v>95.2</v>
      </c>
      <c r="N165" s="5">
        <f t="shared" si="17"/>
        <v>94.3</v>
      </c>
      <c r="O165">
        <f t="shared" si="12"/>
        <v>0.90000000000000568</v>
      </c>
      <c r="P165">
        <f t="shared" si="13"/>
        <v>0.86669999999999991</v>
      </c>
      <c r="U165" s="3"/>
    </row>
    <row r="166" spans="1:21" x14ac:dyDescent="0.2">
      <c r="A166">
        <v>316.41300000000001</v>
      </c>
      <c r="B166">
        <v>95.3</v>
      </c>
      <c r="C166">
        <f t="shared" si="14"/>
        <v>94.5</v>
      </c>
      <c r="D166">
        <f t="shared" si="15"/>
        <v>0.79999999999999716</v>
      </c>
      <c r="E166">
        <f t="shared" si="16"/>
        <v>0.76880000000000748</v>
      </c>
      <c r="L166">
        <v>250.428</v>
      </c>
      <c r="M166">
        <v>95.1</v>
      </c>
      <c r="N166" s="5">
        <f t="shared" si="17"/>
        <v>94.3</v>
      </c>
      <c r="O166">
        <f t="shared" si="12"/>
        <v>0.79999999999999716</v>
      </c>
      <c r="P166">
        <f t="shared" si="13"/>
        <v>0.80919999999999981</v>
      </c>
      <c r="U166" s="3"/>
    </row>
    <row r="167" spans="1:21" x14ac:dyDescent="0.2">
      <c r="A167">
        <v>317.36700000000002</v>
      </c>
      <c r="B167">
        <v>95.3</v>
      </c>
      <c r="C167">
        <f t="shared" si="14"/>
        <v>94.5</v>
      </c>
      <c r="D167">
        <f t="shared" si="15"/>
        <v>0.79999999999999716</v>
      </c>
      <c r="E167">
        <f t="shared" si="16"/>
        <v>0.76320000000000343</v>
      </c>
      <c r="L167">
        <v>251.39</v>
      </c>
      <c r="M167">
        <v>95.1</v>
      </c>
      <c r="N167" s="5">
        <f t="shared" si="17"/>
        <v>94.3</v>
      </c>
      <c r="O167">
        <f t="shared" si="12"/>
        <v>0.79999999999999716</v>
      </c>
      <c r="P167">
        <f t="shared" si="13"/>
        <v>0.76959999999998852</v>
      </c>
      <c r="U167" s="3"/>
    </row>
    <row r="168" spans="1:21" x14ac:dyDescent="0.2">
      <c r="A168">
        <v>318.32799999999997</v>
      </c>
      <c r="B168">
        <v>95.2</v>
      </c>
      <c r="C168">
        <f t="shared" si="14"/>
        <v>94.5</v>
      </c>
      <c r="D168">
        <f t="shared" si="15"/>
        <v>0.70000000000000284</v>
      </c>
      <c r="E168">
        <f t="shared" si="16"/>
        <v>0.72074999999996692</v>
      </c>
      <c r="L168">
        <v>252.352</v>
      </c>
      <c r="M168">
        <v>95.1</v>
      </c>
      <c r="N168" s="5">
        <f t="shared" si="17"/>
        <v>94.3</v>
      </c>
      <c r="O168">
        <f t="shared" si="12"/>
        <v>0.79999999999999716</v>
      </c>
      <c r="P168">
        <f t="shared" si="13"/>
        <v>0.76960000000001128</v>
      </c>
      <c r="U168" s="3"/>
    </row>
    <row r="169" spans="1:21" x14ac:dyDescent="0.2">
      <c r="A169">
        <v>319.29500000000002</v>
      </c>
      <c r="B169">
        <v>95.2</v>
      </c>
      <c r="C169">
        <f t="shared" si="14"/>
        <v>94.5</v>
      </c>
      <c r="D169">
        <f t="shared" si="15"/>
        <v>0.70000000000000284</v>
      </c>
      <c r="E169">
        <f t="shared" si="16"/>
        <v>0.6769000000000317</v>
      </c>
      <c r="L169">
        <v>253.30799999999999</v>
      </c>
      <c r="M169">
        <v>95.1</v>
      </c>
      <c r="N169" s="5">
        <f t="shared" si="17"/>
        <v>94.3</v>
      </c>
      <c r="O169">
        <f t="shared" si="12"/>
        <v>0.79999999999999716</v>
      </c>
      <c r="P169">
        <f t="shared" si="13"/>
        <v>0.76479999999998838</v>
      </c>
      <c r="U169" s="3"/>
    </row>
    <row r="170" spans="1:21" x14ac:dyDescent="0.2">
      <c r="A170">
        <v>320.25099999999998</v>
      </c>
      <c r="B170">
        <v>95.2</v>
      </c>
      <c r="C170">
        <f t="shared" si="14"/>
        <v>94.5</v>
      </c>
      <c r="D170">
        <f t="shared" si="15"/>
        <v>0.70000000000000284</v>
      </c>
      <c r="E170">
        <f t="shared" si="16"/>
        <v>0.66919999999997504</v>
      </c>
      <c r="L170">
        <v>254.26900000000001</v>
      </c>
      <c r="M170">
        <v>95.1</v>
      </c>
      <c r="N170" s="5">
        <f t="shared" si="17"/>
        <v>94.3</v>
      </c>
      <c r="O170">
        <f t="shared" si="12"/>
        <v>0.79999999999999716</v>
      </c>
      <c r="P170">
        <f t="shared" si="13"/>
        <v>0.76880000000000748</v>
      </c>
      <c r="U170" s="3"/>
    </row>
    <row r="171" spans="1:21" x14ac:dyDescent="0.2">
      <c r="A171">
        <v>321.20800000000003</v>
      </c>
      <c r="B171">
        <v>95.2</v>
      </c>
      <c r="C171">
        <f t="shared" si="14"/>
        <v>94.5</v>
      </c>
      <c r="D171">
        <f t="shared" si="15"/>
        <v>0.70000000000000284</v>
      </c>
      <c r="E171">
        <f t="shared" si="16"/>
        <v>0.66990000000003802</v>
      </c>
      <c r="L171">
        <v>255.227</v>
      </c>
      <c r="M171">
        <v>95.1</v>
      </c>
      <c r="N171" s="5">
        <f t="shared" si="17"/>
        <v>94.3</v>
      </c>
      <c r="O171">
        <f t="shared" si="12"/>
        <v>0.79999999999999716</v>
      </c>
      <c r="P171">
        <f t="shared" si="13"/>
        <v>0.76639999999999597</v>
      </c>
      <c r="U171" s="3"/>
    </row>
    <row r="172" spans="1:21" x14ac:dyDescent="0.2">
      <c r="A172">
        <v>322.17500000000001</v>
      </c>
      <c r="B172">
        <v>95.1</v>
      </c>
      <c r="C172">
        <f t="shared" si="14"/>
        <v>94.5</v>
      </c>
      <c r="D172">
        <f t="shared" si="15"/>
        <v>0.59999999999999432</v>
      </c>
      <c r="E172">
        <f t="shared" si="16"/>
        <v>0.62854999999998862</v>
      </c>
      <c r="L172">
        <v>256.19299999999998</v>
      </c>
      <c r="M172">
        <v>95</v>
      </c>
      <c r="N172" s="5">
        <f t="shared" si="17"/>
        <v>94.3</v>
      </c>
      <c r="O172">
        <f t="shared" si="12"/>
        <v>0.70000000000000284</v>
      </c>
      <c r="P172">
        <f t="shared" si="13"/>
        <v>0.72449999999998482</v>
      </c>
    </row>
    <row r="173" spans="1:21" x14ac:dyDescent="0.2">
      <c r="A173">
        <v>323.13299999999998</v>
      </c>
      <c r="B173">
        <v>95.1</v>
      </c>
      <c r="C173">
        <f t="shared" si="14"/>
        <v>94.5</v>
      </c>
      <c r="D173">
        <f t="shared" si="15"/>
        <v>0.59999999999999432</v>
      </c>
      <c r="E173">
        <f t="shared" si="16"/>
        <v>0.57479999999997655</v>
      </c>
      <c r="L173">
        <v>257.15199999999999</v>
      </c>
      <c r="M173">
        <v>95</v>
      </c>
      <c r="N173" s="5">
        <f t="shared" si="17"/>
        <v>94.3</v>
      </c>
      <c r="O173">
        <f t="shared" si="12"/>
        <v>0.70000000000000284</v>
      </c>
      <c r="P173">
        <f t="shared" si="13"/>
        <v>0.671300000000005</v>
      </c>
    </row>
    <row r="174" spans="1:21" x14ac:dyDescent="0.2">
      <c r="A174">
        <v>324.08999999999997</v>
      </c>
      <c r="B174">
        <v>95.1</v>
      </c>
      <c r="C174">
        <f t="shared" si="14"/>
        <v>94.5</v>
      </c>
      <c r="D174">
        <f t="shared" si="15"/>
        <v>0.59999999999999432</v>
      </c>
      <c r="E174">
        <f t="shared" si="16"/>
        <v>0.57419999999999072</v>
      </c>
      <c r="L174">
        <v>258.108</v>
      </c>
      <c r="M174">
        <v>95</v>
      </c>
      <c r="N174" s="5">
        <f t="shared" si="17"/>
        <v>94.3</v>
      </c>
      <c r="O174">
        <f t="shared" si="12"/>
        <v>0.70000000000000284</v>
      </c>
      <c r="P174">
        <f t="shared" si="13"/>
        <v>0.66920000000001478</v>
      </c>
    </row>
    <row r="175" spans="1:21" x14ac:dyDescent="0.2">
      <c r="A175">
        <v>325.04700000000003</v>
      </c>
      <c r="B175">
        <v>95.1</v>
      </c>
      <c r="C175">
        <f t="shared" si="14"/>
        <v>94.5</v>
      </c>
      <c r="D175">
        <f t="shared" si="15"/>
        <v>0.59999999999999432</v>
      </c>
      <c r="E175">
        <f t="shared" si="16"/>
        <v>0.5742000000000248</v>
      </c>
      <c r="L175">
        <v>259.07600000000002</v>
      </c>
      <c r="M175">
        <v>95</v>
      </c>
      <c r="N175" s="5">
        <f t="shared" si="17"/>
        <v>94.3</v>
      </c>
      <c r="O175">
        <f t="shared" si="12"/>
        <v>0.70000000000000284</v>
      </c>
      <c r="P175">
        <f t="shared" si="13"/>
        <v>0.67760000000001519</v>
      </c>
    </row>
    <row r="176" spans="1:21" x14ac:dyDescent="0.2">
      <c r="A176">
        <v>326.01400000000001</v>
      </c>
      <c r="B176">
        <v>95.1</v>
      </c>
      <c r="C176">
        <f t="shared" si="14"/>
        <v>94.5</v>
      </c>
      <c r="D176">
        <f t="shared" si="15"/>
        <v>0.59999999999999432</v>
      </c>
      <c r="E176">
        <f t="shared" si="16"/>
        <v>0.58019999999998517</v>
      </c>
      <c r="L176">
        <v>260.03300000000002</v>
      </c>
      <c r="M176">
        <v>95</v>
      </c>
      <c r="N176" s="5">
        <f t="shared" si="17"/>
        <v>94.3</v>
      </c>
      <c r="O176">
        <f t="shared" si="12"/>
        <v>0.70000000000000284</v>
      </c>
      <c r="P176">
        <f t="shared" si="13"/>
        <v>0.66989999999999827</v>
      </c>
    </row>
    <row r="177" spans="1:16" x14ac:dyDescent="0.2">
      <c r="A177">
        <v>326.97199999999998</v>
      </c>
      <c r="B177">
        <v>95</v>
      </c>
      <c r="C177">
        <f t="shared" si="14"/>
        <v>94.5</v>
      </c>
      <c r="D177">
        <f t="shared" si="15"/>
        <v>0.5</v>
      </c>
      <c r="E177">
        <f t="shared" si="16"/>
        <v>0.52689999999998072</v>
      </c>
      <c r="L177">
        <v>260.99200000000002</v>
      </c>
      <c r="M177">
        <v>94.9</v>
      </c>
      <c r="N177" s="5">
        <f t="shared" si="17"/>
        <v>94.3</v>
      </c>
      <c r="O177">
        <f t="shared" si="12"/>
        <v>0.60000000000000853</v>
      </c>
      <c r="P177">
        <f t="shared" si="13"/>
        <v>0.62335000000000751</v>
      </c>
    </row>
    <row r="178" spans="1:16" x14ac:dyDescent="0.2">
      <c r="A178">
        <v>327.93299999999999</v>
      </c>
      <c r="B178">
        <v>95</v>
      </c>
      <c r="C178">
        <f t="shared" si="14"/>
        <v>94.5</v>
      </c>
      <c r="D178">
        <f t="shared" si="15"/>
        <v>0.5</v>
      </c>
      <c r="E178">
        <f t="shared" si="16"/>
        <v>0.48050000000000637</v>
      </c>
      <c r="L178">
        <v>261.94799999999998</v>
      </c>
      <c r="M178">
        <v>94.9</v>
      </c>
      <c r="N178" s="5">
        <f t="shared" si="17"/>
        <v>94.3</v>
      </c>
      <c r="O178">
        <f t="shared" si="12"/>
        <v>0.60000000000000853</v>
      </c>
      <c r="P178">
        <f t="shared" si="13"/>
        <v>0.57359999999998446</v>
      </c>
    </row>
    <row r="179" spans="1:16" x14ac:dyDescent="0.2">
      <c r="A179">
        <v>328.89400000000001</v>
      </c>
      <c r="B179">
        <v>95</v>
      </c>
      <c r="C179">
        <f t="shared" si="14"/>
        <v>94.5</v>
      </c>
      <c r="D179">
        <f t="shared" si="15"/>
        <v>0.5</v>
      </c>
      <c r="E179">
        <f t="shared" si="16"/>
        <v>0.48050000000000637</v>
      </c>
      <c r="L179">
        <v>262.90699999999998</v>
      </c>
      <c r="M179">
        <v>94.9</v>
      </c>
      <c r="N179" s="5">
        <f t="shared" si="17"/>
        <v>94.3</v>
      </c>
      <c r="O179">
        <f t="shared" si="12"/>
        <v>0.60000000000000853</v>
      </c>
      <c r="P179">
        <f t="shared" si="13"/>
        <v>0.57540000000001013</v>
      </c>
    </row>
    <row r="180" spans="1:16" x14ac:dyDescent="0.2">
      <c r="A180">
        <v>329.85500000000002</v>
      </c>
      <c r="B180">
        <v>95</v>
      </c>
      <c r="C180">
        <f t="shared" si="14"/>
        <v>94.5</v>
      </c>
      <c r="D180">
        <f t="shared" si="15"/>
        <v>0.5</v>
      </c>
      <c r="E180">
        <f t="shared" si="16"/>
        <v>0.48050000000000637</v>
      </c>
      <c r="L180">
        <v>263.87099999999998</v>
      </c>
      <c r="M180">
        <v>94.9</v>
      </c>
      <c r="N180" s="5">
        <f t="shared" si="17"/>
        <v>94.3</v>
      </c>
      <c r="O180">
        <f t="shared" si="12"/>
        <v>0.60000000000000853</v>
      </c>
      <c r="P180">
        <f t="shared" si="13"/>
        <v>0.57840000000000735</v>
      </c>
    </row>
    <row r="181" spans="1:16" x14ac:dyDescent="0.2">
      <c r="A181">
        <v>330.80900000000003</v>
      </c>
      <c r="B181">
        <v>95</v>
      </c>
      <c r="C181">
        <f t="shared" si="14"/>
        <v>94.5</v>
      </c>
      <c r="D181">
        <f t="shared" si="15"/>
        <v>0.5</v>
      </c>
      <c r="E181">
        <f t="shared" si="16"/>
        <v>0.47700000000000387</v>
      </c>
      <c r="L181">
        <v>264.83199999999999</v>
      </c>
      <c r="M181">
        <v>94.9</v>
      </c>
      <c r="N181" s="5">
        <f t="shared" si="17"/>
        <v>94.3</v>
      </c>
      <c r="O181">
        <f t="shared" si="12"/>
        <v>0.60000000000000853</v>
      </c>
      <c r="P181">
        <f t="shared" si="13"/>
        <v>0.57660000000001588</v>
      </c>
    </row>
    <row r="182" spans="1:16" x14ac:dyDescent="0.2">
      <c r="A182">
        <v>331.76900000000001</v>
      </c>
      <c r="B182">
        <v>94.9</v>
      </c>
      <c r="C182">
        <f t="shared" si="14"/>
        <v>94.5</v>
      </c>
      <c r="D182">
        <f t="shared" si="15"/>
        <v>0.40000000000000568</v>
      </c>
      <c r="E182">
        <f t="shared" si="16"/>
        <v>0.4319999999999935</v>
      </c>
      <c r="L182">
        <v>265.79300000000001</v>
      </c>
      <c r="M182">
        <v>94.8</v>
      </c>
      <c r="N182" s="5">
        <f t="shared" si="17"/>
        <v>94.3</v>
      </c>
      <c r="O182">
        <f t="shared" si="12"/>
        <v>0.5</v>
      </c>
      <c r="P182">
        <f t="shared" si="13"/>
        <v>0.52855000000001107</v>
      </c>
    </row>
    <row r="183" spans="1:16" x14ac:dyDescent="0.2">
      <c r="A183">
        <v>332.733</v>
      </c>
      <c r="B183">
        <v>94.9</v>
      </c>
      <c r="C183">
        <f t="shared" si="14"/>
        <v>94.5</v>
      </c>
      <c r="D183">
        <f t="shared" si="15"/>
        <v>0.40000000000000568</v>
      </c>
      <c r="E183">
        <f t="shared" si="16"/>
        <v>0.38560000000000494</v>
      </c>
      <c r="L183">
        <v>266.74700000000001</v>
      </c>
      <c r="M183">
        <v>94.8</v>
      </c>
      <c r="N183" s="5">
        <f t="shared" si="17"/>
        <v>94.3</v>
      </c>
      <c r="O183">
        <f t="shared" si="12"/>
        <v>0.5</v>
      </c>
      <c r="P183">
        <f t="shared" si="13"/>
        <v>0.47700000000000387</v>
      </c>
    </row>
    <row r="184" spans="1:16" x14ac:dyDescent="0.2">
      <c r="A184">
        <v>333.69400000000002</v>
      </c>
      <c r="B184">
        <v>94.9</v>
      </c>
      <c r="C184">
        <f t="shared" si="14"/>
        <v>94.5</v>
      </c>
      <c r="D184">
        <f t="shared" si="15"/>
        <v>0.40000000000000568</v>
      </c>
      <c r="E184">
        <f t="shared" si="16"/>
        <v>0.38440000000001057</v>
      </c>
      <c r="L184">
        <v>267.70699999999999</v>
      </c>
      <c r="M184">
        <v>94.8</v>
      </c>
      <c r="N184" s="5">
        <f t="shared" si="17"/>
        <v>94.3</v>
      </c>
      <c r="O184">
        <f t="shared" si="12"/>
        <v>0.5</v>
      </c>
      <c r="P184">
        <f t="shared" si="13"/>
        <v>0.47999999999998977</v>
      </c>
    </row>
    <row r="185" spans="1:16" x14ac:dyDescent="0.2">
      <c r="A185">
        <v>334.64800000000002</v>
      </c>
      <c r="B185">
        <v>94.9</v>
      </c>
      <c r="C185">
        <f t="shared" si="14"/>
        <v>94.5</v>
      </c>
      <c r="D185">
        <f t="shared" si="15"/>
        <v>0.40000000000000568</v>
      </c>
      <c r="E185">
        <f t="shared" si="16"/>
        <v>0.38160000000000849</v>
      </c>
      <c r="L185">
        <v>268.67099999999999</v>
      </c>
      <c r="M185">
        <v>94.8</v>
      </c>
      <c r="N185" s="5">
        <f t="shared" si="17"/>
        <v>94.3</v>
      </c>
      <c r="O185">
        <f t="shared" si="12"/>
        <v>0.5</v>
      </c>
      <c r="P185">
        <f t="shared" si="13"/>
        <v>0.48199999999999932</v>
      </c>
    </row>
    <row r="186" spans="1:16" x14ac:dyDescent="0.2">
      <c r="A186">
        <v>335.61200000000002</v>
      </c>
      <c r="B186">
        <v>94.9</v>
      </c>
      <c r="C186">
        <f t="shared" si="14"/>
        <v>94.5</v>
      </c>
      <c r="D186">
        <f t="shared" si="15"/>
        <v>0.40000000000000568</v>
      </c>
      <c r="E186">
        <f t="shared" si="16"/>
        <v>0.38560000000000494</v>
      </c>
      <c r="L186">
        <v>269.63499999999999</v>
      </c>
      <c r="M186">
        <v>94.8</v>
      </c>
      <c r="N186" s="5">
        <f t="shared" si="17"/>
        <v>94.3</v>
      </c>
      <c r="O186">
        <f t="shared" si="12"/>
        <v>0.5</v>
      </c>
      <c r="P186">
        <f t="shared" si="13"/>
        <v>0.48199999999999932</v>
      </c>
    </row>
    <row r="187" spans="1:16" x14ac:dyDescent="0.2">
      <c r="A187">
        <v>336.56599999999997</v>
      </c>
      <c r="B187">
        <v>94.9</v>
      </c>
      <c r="C187">
        <f t="shared" si="14"/>
        <v>94.5</v>
      </c>
      <c r="D187">
        <f t="shared" si="15"/>
        <v>0.40000000000000568</v>
      </c>
      <c r="E187">
        <f t="shared" si="16"/>
        <v>0.38159999999998578</v>
      </c>
      <c r="L187">
        <v>270.59399999999999</v>
      </c>
      <c r="M187">
        <v>94.7</v>
      </c>
      <c r="N187" s="5">
        <f t="shared" si="17"/>
        <v>94.3</v>
      </c>
      <c r="O187">
        <f t="shared" si="12"/>
        <v>0.40000000000000568</v>
      </c>
      <c r="P187">
        <f t="shared" si="13"/>
        <v>0.43155000000000415</v>
      </c>
    </row>
    <row r="188" spans="1:16" x14ac:dyDescent="0.2">
      <c r="A188">
        <v>337.529</v>
      </c>
      <c r="B188">
        <v>94.8</v>
      </c>
      <c r="C188">
        <f t="shared" si="14"/>
        <v>94.5</v>
      </c>
      <c r="D188">
        <f t="shared" si="15"/>
        <v>0.29999999999999716</v>
      </c>
      <c r="E188">
        <f t="shared" si="16"/>
        <v>0.33705000000000918</v>
      </c>
      <c r="L188">
        <v>271.54899999999998</v>
      </c>
      <c r="M188">
        <v>94.7</v>
      </c>
      <c r="N188" s="5">
        <f t="shared" si="17"/>
        <v>94.3</v>
      </c>
      <c r="O188">
        <f t="shared" si="12"/>
        <v>0.40000000000000568</v>
      </c>
      <c r="P188">
        <f t="shared" si="13"/>
        <v>0.38199999999999906</v>
      </c>
    </row>
    <row r="189" spans="1:16" x14ac:dyDescent="0.2">
      <c r="A189">
        <v>338.48899999999998</v>
      </c>
      <c r="B189">
        <v>94.8</v>
      </c>
      <c r="C189">
        <f t="shared" si="14"/>
        <v>94.5</v>
      </c>
      <c r="D189">
        <f t="shared" si="15"/>
        <v>0.29999999999999716</v>
      </c>
      <c r="E189">
        <f t="shared" si="16"/>
        <v>0.28799999999999115</v>
      </c>
      <c r="L189">
        <v>272.50799999999998</v>
      </c>
      <c r="M189">
        <v>94.7</v>
      </c>
      <c r="N189" s="5">
        <f t="shared" si="17"/>
        <v>94.3</v>
      </c>
      <c r="O189">
        <f t="shared" si="12"/>
        <v>0.40000000000000568</v>
      </c>
      <c r="P189">
        <f t="shared" si="13"/>
        <v>0.38360000000000671</v>
      </c>
    </row>
    <row r="190" spans="1:16" x14ac:dyDescent="0.2">
      <c r="A190">
        <v>339.44600000000003</v>
      </c>
      <c r="B190">
        <v>94.8</v>
      </c>
      <c r="C190">
        <f t="shared" si="14"/>
        <v>94.5</v>
      </c>
      <c r="D190">
        <f t="shared" si="15"/>
        <v>0.29999999999999716</v>
      </c>
      <c r="E190">
        <f t="shared" si="16"/>
        <v>0.2871000000000124</v>
      </c>
      <c r="L190">
        <v>273.47300000000001</v>
      </c>
      <c r="M190">
        <v>94.7</v>
      </c>
      <c r="N190" s="5">
        <f t="shared" si="17"/>
        <v>94.3</v>
      </c>
      <c r="O190">
        <f t="shared" si="12"/>
        <v>0.40000000000000568</v>
      </c>
      <c r="P190">
        <f t="shared" si="13"/>
        <v>0.38600000000001822</v>
      </c>
    </row>
    <row r="191" spans="1:16" x14ac:dyDescent="0.2">
      <c r="A191">
        <v>340.41300000000001</v>
      </c>
      <c r="B191">
        <v>94.8</v>
      </c>
      <c r="C191">
        <f t="shared" si="14"/>
        <v>94.5</v>
      </c>
      <c r="D191">
        <f t="shared" si="15"/>
        <v>0.29999999999999716</v>
      </c>
      <c r="E191">
        <f t="shared" si="16"/>
        <v>0.29009999999999259</v>
      </c>
      <c r="L191">
        <v>274.43299999999999</v>
      </c>
      <c r="M191">
        <v>94.7</v>
      </c>
      <c r="N191" s="5">
        <f t="shared" si="17"/>
        <v>94.3</v>
      </c>
      <c r="O191">
        <f t="shared" si="12"/>
        <v>0.40000000000000568</v>
      </c>
      <c r="P191">
        <f t="shared" si="13"/>
        <v>0.38399999999999729</v>
      </c>
    </row>
    <row r="192" spans="1:16" x14ac:dyDescent="0.2">
      <c r="A192">
        <v>341.37099999999998</v>
      </c>
      <c r="B192">
        <v>94.8</v>
      </c>
      <c r="C192">
        <f t="shared" si="14"/>
        <v>94.5</v>
      </c>
      <c r="D192">
        <f t="shared" si="15"/>
        <v>0.29999999999999716</v>
      </c>
      <c r="E192">
        <f t="shared" si="16"/>
        <v>0.28739999999998828</v>
      </c>
      <c r="L192">
        <v>275.38799999999998</v>
      </c>
      <c r="M192">
        <v>94.7</v>
      </c>
      <c r="N192" s="5">
        <f t="shared" si="17"/>
        <v>94.3</v>
      </c>
      <c r="O192">
        <f t="shared" si="12"/>
        <v>0.40000000000000568</v>
      </c>
      <c r="P192">
        <f t="shared" si="13"/>
        <v>0.38199999999999906</v>
      </c>
    </row>
    <row r="193" spans="1:16" x14ac:dyDescent="0.2">
      <c r="A193">
        <v>342.32799999999997</v>
      </c>
      <c r="B193">
        <v>94.7</v>
      </c>
      <c r="C193">
        <f t="shared" si="14"/>
        <v>94.5</v>
      </c>
      <c r="D193">
        <f t="shared" si="15"/>
        <v>0.20000000000000284</v>
      </c>
      <c r="E193">
        <f t="shared" si="16"/>
        <v>0.23924999999999841</v>
      </c>
      <c r="L193">
        <v>276.34699999999998</v>
      </c>
      <c r="M193">
        <v>94.7</v>
      </c>
      <c r="N193" s="5">
        <f t="shared" si="17"/>
        <v>94.3</v>
      </c>
      <c r="O193">
        <f t="shared" si="12"/>
        <v>0.40000000000000568</v>
      </c>
      <c r="P193">
        <f t="shared" si="13"/>
        <v>0.38360000000000671</v>
      </c>
    </row>
    <row r="194" spans="1:16" x14ac:dyDescent="0.2">
      <c r="A194">
        <v>343.29500000000002</v>
      </c>
      <c r="B194">
        <v>94.7</v>
      </c>
      <c r="C194">
        <f t="shared" si="14"/>
        <v>94.5</v>
      </c>
      <c r="D194">
        <f t="shared" si="15"/>
        <v>0.20000000000000284</v>
      </c>
      <c r="E194">
        <f t="shared" si="16"/>
        <v>0.19340000000001104</v>
      </c>
      <c r="L194">
        <v>277.31200000000001</v>
      </c>
      <c r="M194">
        <v>94.7</v>
      </c>
      <c r="N194" s="5">
        <f t="shared" si="17"/>
        <v>94.3</v>
      </c>
      <c r="O194">
        <f t="shared" ref="O194:O208" si="18">M194-N194</f>
        <v>0.40000000000000568</v>
      </c>
      <c r="P194">
        <f t="shared" si="13"/>
        <v>0.38600000000001822</v>
      </c>
    </row>
    <row r="195" spans="1:16" x14ac:dyDescent="0.2">
      <c r="A195">
        <v>344.25299999999999</v>
      </c>
      <c r="B195">
        <v>94.7</v>
      </c>
      <c r="C195">
        <f t="shared" si="14"/>
        <v>94.5</v>
      </c>
      <c r="D195">
        <f t="shared" si="15"/>
        <v>0.20000000000000284</v>
      </c>
      <c r="E195">
        <f t="shared" si="16"/>
        <v>0.19159999999999672</v>
      </c>
      <c r="L195">
        <v>278.27600000000001</v>
      </c>
      <c r="M195">
        <v>94.6</v>
      </c>
      <c r="N195" s="5">
        <f t="shared" si="17"/>
        <v>94.3</v>
      </c>
      <c r="O195">
        <f t="shared" si="18"/>
        <v>0.29999999999999716</v>
      </c>
      <c r="P195">
        <f t="shared" ref="P195:P208" si="19">(O195+O194)*(L195-L194)/2</f>
        <v>0.33740000000000087</v>
      </c>
    </row>
    <row r="196" spans="1:16" x14ac:dyDescent="0.2">
      <c r="A196">
        <v>345.21300000000002</v>
      </c>
      <c r="B196">
        <v>94.7</v>
      </c>
      <c r="C196">
        <f t="shared" ref="C196:C217" si="20">C195+(A196-A195)*($C$218-$C$2)/($A$218-$A$2)</f>
        <v>94.5</v>
      </c>
      <c r="D196">
        <f t="shared" ref="D196:D218" si="21">B196-C196</f>
        <v>0.20000000000000284</v>
      </c>
      <c r="E196">
        <f t="shared" ref="E196:E218" si="22">(D196+D195)*(A196-A195)/2</f>
        <v>0.19200000000001</v>
      </c>
      <c r="L196">
        <v>279.23500000000001</v>
      </c>
      <c r="M196">
        <v>94.6</v>
      </c>
      <c r="N196" s="5">
        <f t="shared" ref="N196:N207" si="23">N195+(L196-L195)*($N$208-$N$2)/($L$208-$L$2)</f>
        <v>94.3</v>
      </c>
      <c r="O196">
        <f t="shared" si="18"/>
        <v>0.29999999999999716</v>
      </c>
      <c r="P196">
        <f t="shared" si="19"/>
        <v>0.28769999999999823</v>
      </c>
    </row>
    <row r="197" spans="1:16" x14ac:dyDescent="0.2">
      <c r="A197">
        <v>346.17500000000001</v>
      </c>
      <c r="B197">
        <v>94.7</v>
      </c>
      <c r="C197">
        <f t="shared" si="20"/>
        <v>94.5</v>
      </c>
      <c r="D197">
        <f t="shared" si="21"/>
        <v>0.20000000000000284</v>
      </c>
      <c r="E197">
        <f t="shared" si="22"/>
        <v>0.19240000000000054</v>
      </c>
      <c r="L197">
        <v>280.18900000000002</v>
      </c>
      <c r="M197">
        <v>94.6</v>
      </c>
      <c r="N197" s="5">
        <f t="shared" si="23"/>
        <v>94.3</v>
      </c>
      <c r="O197">
        <f t="shared" si="18"/>
        <v>0.29999999999999716</v>
      </c>
      <c r="P197">
        <f t="shared" si="19"/>
        <v>0.28619999999999962</v>
      </c>
    </row>
    <row r="198" spans="1:16" x14ac:dyDescent="0.2">
      <c r="A198">
        <v>347.12599999999998</v>
      </c>
      <c r="B198">
        <v>94.7</v>
      </c>
      <c r="C198">
        <f t="shared" si="20"/>
        <v>94.5</v>
      </c>
      <c r="D198">
        <f t="shared" si="21"/>
        <v>0.20000000000000284</v>
      </c>
      <c r="E198">
        <f t="shared" si="22"/>
        <v>0.19019999999999571</v>
      </c>
      <c r="L198">
        <v>281.14999999999998</v>
      </c>
      <c r="M198">
        <v>94.6</v>
      </c>
      <c r="N198" s="5">
        <f t="shared" si="23"/>
        <v>94.3</v>
      </c>
      <c r="O198">
        <f t="shared" si="18"/>
        <v>0.29999999999999716</v>
      </c>
      <c r="P198">
        <f t="shared" si="19"/>
        <v>0.28829999999998401</v>
      </c>
    </row>
    <row r="199" spans="1:16" x14ac:dyDescent="0.2">
      <c r="A199">
        <v>348.089</v>
      </c>
      <c r="B199">
        <v>94.7</v>
      </c>
      <c r="C199">
        <f t="shared" si="20"/>
        <v>94.5</v>
      </c>
      <c r="D199">
        <f t="shared" si="21"/>
        <v>0.20000000000000284</v>
      </c>
      <c r="E199">
        <f t="shared" si="22"/>
        <v>0.19260000000000718</v>
      </c>
      <c r="L199">
        <v>282.113</v>
      </c>
      <c r="M199">
        <v>94.6</v>
      </c>
      <c r="N199" s="5">
        <f t="shared" si="23"/>
        <v>94.3</v>
      </c>
      <c r="O199">
        <f t="shared" si="18"/>
        <v>0.29999999999999716</v>
      </c>
      <c r="P199">
        <f t="shared" si="19"/>
        <v>0.28890000000000393</v>
      </c>
    </row>
    <row r="200" spans="1:16" x14ac:dyDescent="0.2">
      <c r="A200">
        <v>349.05099999999999</v>
      </c>
      <c r="B200">
        <v>94.6</v>
      </c>
      <c r="C200">
        <f t="shared" si="20"/>
        <v>94.5</v>
      </c>
      <c r="D200">
        <f t="shared" si="21"/>
        <v>9.9999999999994316E-2</v>
      </c>
      <c r="E200">
        <f t="shared" si="22"/>
        <v>0.14429999999999699</v>
      </c>
      <c r="L200">
        <v>283.07499999999999</v>
      </c>
      <c r="M200">
        <v>94.6</v>
      </c>
      <c r="N200" s="5">
        <f t="shared" si="23"/>
        <v>94.3</v>
      </c>
      <c r="O200">
        <f t="shared" si="18"/>
        <v>0.29999999999999716</v>
      </c>
      <c r="P200">
        <f t="shared" si="19"/>
        <v>0.28859999999999397</v>
      </c>
    </row>
    <row r="201" spans="1:16" x14ac:dyDescent="0.2">
      <c r="A201">
        <v>350.01400000000001</v>
      </c>
      <c r="B201">
        <v>94.6</v>
      </c>
      <c r="C201">
        <f t="shared" si="20"/>
        <v>94.5</v>
      </c>
      <c r="D201">
        <f t="shared" si="21"/>
        <v>9.9999999999994316E-2</v>
      </c>
      <c r="E201">
        <f t="shared" si="22"/>
        <v>9.6299999999996749E-2</v>
      </c>
      <c r="L201">
        <v>284.02800000000002</v>
      </c>
      <c r="M201">
        <v>94.6</v>
      </c>
      <c r="N201" s="5">
        <f t="shared" si="23"/>
        <v>94.3</v>
      </c>
      <c r="O201">
        <f t="shared" si="18"/>
        <v>0.29999999999999716</v>
      </c>
      <c r="P201">
        <f t="shared" si="19"/>
        <v>0.2859000000000067</v>
      </c>
    </row>
    <row r="202" spans="1:16" x14ac:dyDescent="0.2">
      <c r="A202">
        <v>350.96600000000001</v>
      </c>
      <c r="B202">
        <v>94.6</v>
      </c>
      <c r="C202">
        <f t="shared" si="20"/>
        <v>94.5</v>
      </c>
      <c r="D202">
        <f t="shared" si="21"/>
        <v>9.9999999999994316E-2</v>
      </c>
      <c r="E202">
        <f t="shared" si="22"/>
        <v>9.51999999999944E-2</v>
      </c>
      <c r="L202">
        <v>284.988</v>
      </c>
      <c r="M202">
        <v>94.6</v>
      </c>
      <c r="N202" s="5">
        <f t="shared" si="23"/>
        <v>94.3</v>
      </c>
      <c r="O202">
        <f t="shared" si="18"/>
        <v>0.29999999999999716</v>
      </c>
      <c r="P202">
        <f t="shared" si="19"/>
        <v>0.28799999999999115</v>
      </c>
    </row>
    <row r="203" spans="1:16" x14ac:dyDescent="0.2">
      <c r="A203">
        <v>351.928</v>
      </c>
      <c r="B203">
        <v>94.6</v>
      </c>
      <c r="C203">
        <f t="shared" si="20"/>
        <v>94.5</v>
      </c>
      <c r="D203">
        <f t="shared" si="21"/>
        <v>9.9999999999994316E-2</v>
      </c>
      <c r="E203">
        <f t="shared" si="22"/>
        <v>9.6199999999993444E-2</v>
      </c>
      <c r="L203">
        <v>285.952</v>
      </c>
      <c r="M203">
        <v>94.5</v>
      </c>
      <c r="N203" s="5">
        <f t="shared" si="23"/>
        <v>94.3</v>
      </c>
      <c r="O203">
        <f t="shared" si="18"/>
        <v>0.20000000000000284</v>
      </c>
      <c r="P203">
        <f t="shared" si="19"/>
        <v>0.24099999999999966</v>
      </c>
    </row>
    <row r="204" spans="1:16" x14ac:dyDescent="0.2">
      <c r="A204">
        <v>352.892</v>
      </c>
      <c r="B204">
        <v>94.6</v>
      </c>
      <c r="C204">
        <f t="shared" si="20"/>
        <v>94.5</v>
      </c>
      <c r="D204">
        <f t="shared" si="21"/>
        <v>9.9999999999994316E-2</v>
      </c>
      <c r="E204">
        <f t="shared" si="22"/>
        <v>9.6399999999994379E-2</v>
      </c>
      <c r="L204">
        <v>286.90699999999998</v>
      </c>
      <c r="M204">
        <v>94.5</v>
      </c>
      <c r="N204" s="5">
        <f t="shared" si="23"/>
        <v>94.3</v>
      </c>
      <c r="O204">
        <f t="shared" si="18"/>
        <v>0.20000000000000284</v>
      </c>
      <c r="P204">
        <f t="shared" si="19"/>
        <v>0.19099999999999953</v>
      </c>
    </row>
    <row r="205" spans="1:16" x14ac:dyDescent="0.2">
      <c r="A205">
        <v>353.846</v>
      </c>
      <c r="B205">
        <v>94.6</v>
      </c>
      <c r="C205">
        <f t="shared" si="20"/>
        <v>94.5</v>
      </c>
      <c r="D205">
        <f t="shared" si="21"/>
        <v>9.9999999999994316E-2</v>
      </c>
      <c r="E205">
        <f t="shared" si="22"/>
        <v>9.539999999999535E-2</v>
      </c>
      <c r="L205">
        <v>287.86700000000002</v>
      </c>
      <c r="M205">
        <v>94.5</v>
      </c>
      <c r="N205" s="5">
        <f t="shared" si="23"/>
        <v>94.3</v>
      </c>
      <c r="O205">
        <f t="shared" si="18"/>
        <v>0.20000000000000284</v>
      </c>
      <c r="P205">
        <f t="shared" si="19"/>
        <v>0.19200000000001</v>
      </c>
    </row>
    <row r="206" spans="1:16" x14ac:dyDescent="0.2">
      <c r="A206">
        <v>354.81200000000001</v>
      </c>
      <c r="B206">
        <v>94.5</v>
      </c>
      <c r="C206">
        <f t="shared" si="20"/>
        <v>94.5</v>
      </c>
      <c r="D206">
        <f t="shared" si="21"/>
        <v>0</v>
      </c>
      <c r="E206">
        <f t="shared" si="22"/>
        <v>4.8299999999997664E-2</v>
      </c>
      <c r="L206">
        <v>288.82900000000001</v>
      </c>
      <c r="M206">
        <v>94.5</v>
      </c>
      <c r="N206" s="5">
        <f t="shared" si="23"/>
        <v>94.3</v>
      </c>
      <c r="O206">
        <f t="shared" si="18"/>
        <v>0.20000000000000284</v>
      </c>
      <c r="P206">
        <f t="shared" si="19"/>
        <v>0.19240000000000054</v>
      </c>
    </row>
    <row r="207" spans="1:16" x14ac:dyDescent="0.2">
      <c r="A207">
        <v>355.77</v>
      </c>
      <c r="B207">
        <v>94.5</v>
      </c>
      <c r="C207">
        <f t="shared" si="20"/>
        <v>94.5</v>
      </c>
      <c r="D207">
        <f t="shared" si="21"/>
        <v>0</v>
      </c>
      <c r="E207">
        <f t="shared" si="22"/>
        <v>0</v>
      </c>
      <c r="L207">
        <v>289.78899999999999</v>
      </c>
      <c r="M207">
        <v>94.4</v>
      </c>
      <c r="N207" s="5">
        <f t="shared" si="23"/>
        <v>94.3</v>
      </c>
      <c r="O207">
        <f t="shared" si="18"/>
        <v>0.10000000000000853</v>
      </c>
      <c r="P207">
        <f t="shared" si="19"/>
        <v>0.14400000000000238</v>
      </c>
    </row>
    <row r="208" spans="1:16" x14ac:dyDescent="0.2">
      <c r="A208">
        <v>356.72699999999998</v>
      </c>
      <c r="B208">
        <v>94.5</v>
      </c>
      <c r="C208">
        <f t="shared" si="20"/>
        <v>94.5</v>
      </c>
      <c r="D208">
        <f t="shared" si="21"/>
        <v>0</v>
      </c>
      <c r="E208">
        <f t="shared" si="22"/>
        <v>0</v>
      </c>
      <c r="L208">
        <v>290.75400000000002</v>
      </c>
      <c r="M208">
        <v>94.3</v>
      </c>
      <c r="N208" s="5">
        <v>94.3</v>
      </c>
      <c r="O208">
        <f t="shared" si="18"/>
        <v>0</v>
      </c>
      <c r="P208">
        <f t="shared" si="19"/>
        <v>4.8250000000005705E-2</v>
      </c>
    </row>
    <row r="209" spans="1:14" x14ac:dyDescent="0.2">
      <c r="A209">
        <v>357.69400000000002</v>
      </c>
      <c r="B209">
        <v>94.5</v>
      </c>
      <c r="C209">
        <f t="shared" si="20"/>
        <v>94.5</v>
      </c>
      <c r="D209">
        <f t="shared" si="21"/>
        <v>0</v>
      </c>
      <c r="E209">
        <f t="shared" si="22"/>
        <v>0</v>
      </c>
      <c r="N209" s="5"/>
    </row>
    <row r="210" spans="1:14" x14ac:dyDescent="0.2">
      <c r="A210">
        <v>358.65199999999999</v>
      </c>
      <c r="B210">
        <v>94.5</v>
      </c>
      <c r="C210">
        <f t="shared" si="20"/>
        <v>94.5</v>
      </c>
      <c r="D210">
        <f t="shared" si="21"/>
        <v>0</v>
      </c>
      <c r="E210">
        <f t="shared" si="22"/>
        <v>0</v>
      </c>
      <c r="N210" s="5"/>
    </row>
    <row r="211" spans="1:14" x14ac:dyDescent="0.2">
      <c r="A211">
        <v>359.61200000000002</v>
      </c>
      <c r="B211">
        <v>94.5</v>
      </c>
      <c r="C211">
        <f t="shared" si="20"/>
        <v>94.5</v>
      </c>
      <c r="D211">
        <f t="shared" si="21"/>
        <v>0</v>
      </c>
      <c r="E211">
        <f t="shared" si="22"/>
        <v>0</v>
      </c>
      <c r="N211" s="5"/>
    </row>
    <row r="212" spans="1:14" x14ac:dyDescent="0.2">
      <c r="A212">
        <v>360.56700000000001</v>
      </c>
      <c r="B212">
        <v>94.5</v>
      </c>
      <c r="C212">
        <f t="shared" si="20"/>
        <v>94.5</v>
      </c>
      <c r="D212">
        <f t="shared" si="21"/>
        <v>0</v>
      </c>
      <c r="E212">
        <f t="shared" si="22"/>
        <v>0</v>
      </c>
      <c r="N212" s="5"/>
    </row>
    <row r="213" spans="1:14" x14ac:dyDescent="0.2">
      <c r="A213">
        <v>361.53500000000003</v>
      </c>
      <c r="B213">
        <v>94.5</v>
      </c>
      <c r="C213">
        <f t="shared" si="20"/>
        <v>94.5</v>
      </c>
      <c r="D213">
        <f t="shared" si="21"/>
        <v>0</v>
      </c>
      <c r="E213">
        <f t="shared" si="22"/>
        <v>0</v>
      </c>
      <c r="N213" s="5"/>
    </row>
    <row r="214" spans="1:14" x14ac:dyDescent="0.2">
      <c r="A214">
        <v>362.49299999999999</v>
      </c>
      <c r="B214">
        <v>94.5</v>
      </c>
      <c r="C214">
        <f t="shared" si="20"/>
        <v>94.5</v>
      </c>
      <c r="D214">
        <f t="shared" si="21"/>
        <v>0</v>
      </c>
      <c r="E214">
        <f t="shared" si="22"/>
        <v>0</v>
      </c>
      <c r="N214" s="5"/>
    </row>
    <row r="215" spans="1:14" x14ac:dyDescent="0.2">
      <c r="A215">
        <v>363.44600000000003</v>
      </c>
      <c r="B215">
        <v>94.5</v>
      </c>
      <c r="C215">
        <f t="shared" si="20"/>
        <v>94.5</v>
      </c>
      <c r="D215">
        <f t="shared" si="21"/>
        <v>0</v>
      </c>
      <c r="E215">
        <f t="shared" si="22"/>
        <v>0</v>
      </c>
      <c r="N215" s="5"/>
    </row>
    <row r="216" spans="1:14" x14ac:dyDescent="0.2">
      <c r="A216">
        <v>364.40699999999998</v>
      </c>
      <c r="B216">
        <v>94.5</v>
      </c>
      <c r="C216">
        <f t="shared" si="20"/>
        <v>94.5</v>
      </c>
      <c r="D216">
        <f t="shared" si="21"/>
        <v>0</v>
      </c>
      <c r="E216">
        <f t="shared" si="22"/>
        <v>0</v>
      </c>
      <c r="N216" s="5"/>
    </row>
    <row r="217" spans="1:14" x14ac:dyDescent="0.2">
      <c r="A217">
        <v>365.37</v>
      </c>
      <c r="B217">
        <v>94.5</v>
      </c>
      <c r="C217">
        <f t="shared" si="20"/>
        <v>94.5</v>
      </c>
      <c r="D217">
        <f t="shared" si="21"/>
        <v>0</v>
      </c>
      <c r="E217">
        <f t="shared" si="22"/>
        <v>0</v>
      </c>
      <c r="N217" s="5"/>
    </row>
    <row r="218" spans="1:14" x14ac:dyDescent="0.2">
      <c r="A218">
        <v>366.33100000000002</v>
      </c>
      <c r="B218">
        <v>94.5</v>
      </c>
      <c r="C218">
        <v>94.5</v>
      </c>
      <c r="D218">
        <f t="shared" si="21"/>
        <v>0</v>
      </c>
      <c r="E218">
        <f t="shared" si="22"/>
        <v>0</v>
      </c>
      <c r="N218" s="5"/>
    </row>
    <row r="219" spans="1:14" x14ac:dyDescent="0.2">
      <c r="N219" s="5"/>
    </row>
    <row r="220" spans="1:14" x14ac:dyDescent="0.2">
      <c r="N220" s="5"/>
    </row>
    <row r="221" spans="1:14" x14ac:dyDescent="0.2">
      <c r="N221" s="5"/>
    </row>
    <row r="222" spans="1:14" x14ac:dyDescent="0.2">
      <c r="N222" s="5"/>
    </row>
    <row r="223" spans="1:14" x14ac:dyDescent="0.2">
      <c r="N223" s="5"/>
    </row>
    <row r="224" spans="1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4"/>
  <sheetViews>
    <sheetView tabSelected="1" topLeftCell="A6" zoomScale="73" zoomScaleNormal="73" workbookViewId="0">
      <selection activeCell="I35" sqref="I35"/>
    </sheetView>
  </sheetViews>
  <sheetFormatPr defaultRowHeight="12.75" x14ac:dyDescent="0.2"/>
  <cols>
    <col min="1" max="1" width="16.28515625" customWidth="1"/>
    <col min="3" max="3" width="20.140625" customWidth="1"/>
  </cols>
  <sheetData>
    <row r="2" spans="1:4" ht="23.45" customHeight="1" x14ac:dyDescent="0.2">
      <c r="A2" s="7" t="s">
        <v>16</v>
      </c>
      <c r="B2" s="7" t="s">
        <v>0</v>
      </c>
      <c r="C2" s="7" t="s">
        <v>19</v>
      </c>
      <c r="D2" s="7" t="s">
        <v>9</v>
      </c>
    </row>
    <row r="3" spans="1:4" x14ac:dyDescent="0.2">
      <c r="A3" s="2">
        <v>42892</v>
      </c>
      <c r="B3" s="4">
        <v>0.74305555555555547</v>
      </c>
      <c r="C3">
        <v>29.25</v>
      </c>
      <c r="D3">
        <v>0.85647120580465863</v>
      </c>
    </row>
    <row r="4" spans="1:4" x14ac:dyDescent="0.2">
      <c r="A4" s="2">
        <v>42892</v>
      </c>
      <c r="B4" s="4">
        <v>0.75347222222222221</v>
      </c>
      <c r="C4">
        <v>29.5</v>
      </c>
      <c r="D4">
        <v>0.83570447236440604</v>
      </c>
    </row>
    <row r="5" spans="1:4" x14ac:dyDescent="0.2">
      <c r="A5" s="2">
        <v>42893</v>
      </c>
      <c r="B5" s="4">
        <v>0.44097222222222227</v>
      </c>
      <c r="C5">
        <v>32</v>
      </c>
      <c r="D5">
        <v>1.0433026789605166</v>
      </c>
    </row>
    <row r="6" spans="1:4" x14ac:dyDescent="0.2">
      <c r="A6" s="2">
        <v>42893</v>
      </c>
      <c r="B6" s="4">
        <v>0.44930555555555557</v>
      </c>
      <c r="C6">
        <v>32</v>
      </c>
      <c r="D6">
        <v>0.95709601032080605</v>
      </c>
    </row>
    <row r="7" spans="1:4" x14ac:dyDescent="0.2">
      <c r="A7" s="2">
        <v>42893</v>
      </c>
      <c r="B7" s="4">
        <v>0.7583333333333333</v>
      </c>
      <c r="C7">
        <v>35</v>
      </c>
      <c r="D7" s="3">
        <v>1.1554442143312216</v>
      </c>
    </row>
    <row r="8" spans="1:4" x14ac:dyDescent="0.2">
      <c r="A8" s="2">
        <v>42893</v>
      </c>
      <c r="B8" s="4">
        <v>0.77777777777777779</v>
      </c>
      <c r="C8">
        <v>35</v>
      </c>
      <c r="D8" s="3">
        <v>1.1420652785832663</v>
      </c>
    </row>
    <row r="9" spans="1:4" x14ac:dyDescent="0.2">
      <c r="A9" s="2">
        <v>42894</v>
      </c>
      <c r="B9" s="4">
        <v>0.77222222222222225</v>
      </c>
      <c r="C9">
        <v>36</v>
      </c>
      <c r="D9" s="3">
        <v>1.1000000000000001</v>
      </c>
    </row>
    <row r="10" spans="1:4" x14ac:dyDescent="0.2">
      <c r="A10" s="2">
        <v>42894</v>
      </c>
      <c r="B10" s="4">
        <v>0.78333333333333333</v>
      </c>
      <c r="C10">
        <v>36</v>
      </c>
      <c r="D10" s="3">
        <v>1.47</v>
      </c>
    </row>
    <row r="11" spans="1:4" x14ac:dyDescent="0.2">
      <c r="A11" s="2">
        <v>42895</v>
      </c>
      <c r="B11" s="4">
        <v>0.80555555555555547</v>
      </c>
      <c r="C11">
        <v>40</v>
      </c>
      <c r="D11" s="9">
        <v>1.8444536993076563</v>
      </c>
    </row>
    <row r="12" spans="1:4" x14ac:dyDescent="0.2">
      <c r="A12" s="2">
        <v>42895</v>
      </c>
      <c r="B12" s="4">
        <v>0.81944444444444453</v>
      </c>
      <c r="C12">
        <v>40</v>
      </c>
      <c r="D12" s="9">
        <v>1.7426796615597078</v>
      </c>
    </row>
    <row r="13" spans="1:4" x14ac:dyDescent="0.2">
      <c r="A13" s="2">
        <v>42896</v>
      </c>
      <c r="B13" s="4">
        <v>0.79861111111111116</v>
      </c>
      <c r="C13">
        <v>37</v>
      </c>
      <c r="D13" s="3">
        <v>1.1399999999999999</v>
      </c>
    </row>
    <row r="14" spans="1:4" x14ac:dyDescent="0.2">
      <c r="A14" s="2">
        <v>42896</v>
      </c>
      <c r="B14" s="4">
        <v>0.80555555555555547</v>
      </c>
      <c r="C14">
        <v>37</v>
      </c>
      <c r="D14" s="3">
        <v>1.23</v>
      </c>
    </row>
    <row r="15" spans="1:4" x14ac:dyDescent="0.2">
      <c r="A15" s="2">
        <v>42903</v>
      </c>
      <c r="B15" s="4">
        <v>0.40416666666666662</v>
      </c>
      <c r="C15">
        <v>23</v>
      </c>
      <c r="D15" s="3">
        <v>0.63</v>
      </c>
    </row>
    <row r="16" spans="1:4" x14ac:dyDescent="0.2">
      <c r="A16" s="2">
        <v>42903</v>
      </c>
      <c r="B16" s="4">
        <v>0.41666666666666669</v>
      </c>
      <c r="C16" s="19">
        <v>23</v>
      </c>
      <c r="D16" s="17" t="s">
        <v>22</v>
      </c>
    </row>
    <row r="17" spans="1:4" x14ac:dyDescent="0.2">
      <c r="A17" s="2">
        <v>42904</v>
      </c>
      <c r="B17" s="4">
        <v>0.43263888888888885</v>
      </c>
      <c r="C17" s="18">
        <v>20</v>
      </c>
      <c r="D17" s="3">
        <v>0.46758670996837254</v>
      </c>
    </row>
    <row r="18" spans="1:4" x14ac:dyDescent="0.2">
      <c r="A18" s="2">
        <v>42904</v>
      </c>
      <c r="B18" s="4">
        <v>0.44097222222222227</v>
      </c>
      <c r="C18">
        <v>20</v>
      </c>
      <c r="D18">
        <v>0.48116263470601339</v>
      </c>
    </row>
    <row r="19" spans="1:4" x14ac:dyDescent="0.2">
      <c r="A19" s="2">
        <v>42905</v>
      </c>
      <c r="B19" s="4"/>
    </row>
    <row r="20" spans="1:4" x14ac:dyDescent="0.2">
      <c r="A20" s="2">
        <v>42915</v>
      </c>
      <c r="B20" s="4">
        <v>0.66666666666666663</v>
      </c>
      <c r="C20">
        <v>42</v>
      </c>
      <c r="D20">
        <v>1.7988676690169694</v>
      </c>
    </row>
    <row r="21" spans="1:4" x14ac:dyDescent="0.2">
      <c r="A21" s="2">
        <v>42915</v>
      </c>
      <c r="B21" s="4">
        <v>0.67708333333333337</v>
      </c>
      <c r="C21">
        <v>42.5</v>
      </c>
      <c r="D21">
        <v>1.9855021783974682</v>
      </c>
    </row>
    <row r="22" spans="1:4" x14ac:dyDescent="0.2">
      <c r="A22" s="2">
        <v>42917</v>
      </c>
      <c r="C22">
        <v>43</v>
      </c>
      <c r="D22">
        <v>1.3685965931525621</v>
      </c>
    </row>
    <row r="23" spans="1:4" x14ac:dyDescent="0.2">
      <c r="A23" s="2">
        <v>42917</v>
      </c>
      <c r="C23">
        <v>43</v>
      </c>
      <c r="D23">
        <v>1.3437510159407886</v>
      </c>
    </row>
    <row r="24" spans="1:4" x14ac:dyDescent="0.2">
      <c r="A24" s="2">
        <v>42918</v>
      </c>
      <c r="C24">
        <v>45</v>
      </c>
      <c r="D24">
        <v>1.6615725605530971</v>
      </c>
    </row>
    <row r="25" spans="1:4" x14ac:dyDescent="0.2">
      <c r="A25" s="2">
        <v>42918</v>
      </c>
      <c r="C25">
        <v>46</v>
      </c>
      <c r="D25">
        <v>1.6538219293892078</v>
      </c>
    </row>
    <row r="26" spans="1:4" x14ac:dyDescent="0.2">
      <c r="A26" s="2">
        <v>42921</v>
      </c>
      <c r="C26">
        <v>51</v>
      </c>
      <c r="D26">
        <v>1.9443346292868948</v>
      </c>
    </row>
    <row r="27" spans="1:4" x14ac:dyDescent="0.2">
      <c r="A27" s="2">
        <v>42924</v>
      </c>
      <c r="C27">
        <v>45.5</v>
      </c>
      <c r="D27">
        <v>1.4828973415249285</v>
      </c>
    </row>
    <row r="28" spans="1:4" x14ac:dyDescent="0.2">
      <c r="A28" s="2">
        <v>42926</v>
      </c>
      <c r="C28">
        <v>46.5</v>
      </c>
      <c r="D28">
        <v>1.7929435679576964</v>
      </c>
    </row>
    <row r="29" spans="1:4" x14ac:dyDescent="0.2">
      <c r="A29" s="2">
        <v>42930</v>
      </c>
      <c r="C29">
        <v>45.5</v>
      </c>
      <c r="D29">
        <v>1.4678030303030505</v>
      </c>
    </row>
    <row r="30" spans="1:4" x14ac:dyDescent="0.2">
      <c r="A30" s="2">
        <v>42930</v>
      </c>
      <c r="C30">
        <v>45.5</v>
      </c>
      <c r="D30">
        <v>1.2699435938759331</v>
      </c>
    </row>
    <row r="31" spans="1:4" x14ac:dyDescent="0.2">
      <c r="A31" s="2">
        <v>42933</v>
      </c>
      <c r="C31">
        <v>42</v>
      </c>
      <c r="D31">
        <v>1.0588705488683958</v>
      </c>
    </row>
    <row r="32" spans="1:4" x14ac:dyDescent="0.2">
      <c r="A32" s="2">
        <v>42933</v>
      </c>
      <c r="C32">
        <v>42</v>
      </c>
      <c r="D32">
        <v>1.1284961243970784</v>
      </c>
    </row>
    <row r="33" spans="1:9" x14ac:dyDescent="0.2">
      <c r="A33" s="2">
        <v>42935</v>
      </c>
      <c r="B33" s="4">
        <v>0.39583333333333331</v>
      </c>
      <c r="C33">
        <v>41</v>
      </c>
      <c r="D33">
        <v>1.4447442994886661</v>
      </c>
    </row>
    <row r="34" spans="1:9" x14ac:dyDescent="0.2">
      <c r="A34" s="2">
        <v>42935</v>
      </c>
      <c r="B34" s="4">
        <v>0.40625</v>
      </c>
      <c r="C34">
        <v>41.5</v>
      </c>
      <c r="D34">
        <v>1.3571239354372775</v>
      </c>
    </row>
    <row r="35" spans="1:9" x14ac:dyDescent="0.2">
      <c r="A35" s="2"/>
    </row>
    <row r="36" spans="1:9" x14ac:dyDescent="0.2">
      <c r="A36" s="2">
        <v>42961</v>
      </c>
      <c r="C36">
        <v>33.15</v>
      </c>
      <c r="D36">
        <v>1.6201830048672117</v>
      </c>
    </row>
    <row r="37" spans="1:9" x14ac:dyDescent="0.2">
      <c r="A37" s="2">
        <v>42961</v>
      </c>
      <c r="C37">
        <v>34</v>
      </c>
      <c r="D37">
        <v>1.6720511154858868</v>
      </c>
    </row>
    <row r="38" spans="1:9" x14ac:dyDescent="0.2">
      <c r="A38" s="2">
        <v>42961</v>
      </c>
      <c r="C38">
        <v>34.299999999999997</v>
      </c>
      <c r="D38">
        <v>1.7062710906603722</v>
      </c>
    </row>
    <row r="39" spans="1:9" x14ac:dyDescent="0.2">
      <c r="A39" s="2">
        <v>42961</v>
      </c>
      <c r="C39">
        <v>34.9</v>
      </c>
      <c r="D39">
        <v>1.960613432216993</v>
      </c>
    </row>
    <row r="40" spans="1:9" x14ac:dyDescent="0.2">
      <c r="A40" s="2">
        <v>42961</v>
      </c>
      <c r="C40">
        <v>39.799999999999997</v>
      </c>
      <c r="D40" s="21">
        <v>2.4807944840341083</v>
      </c>
    </row>
    <row r="41" spans="1:9" x14ac:dyDescent="0.2">
      <c r="A41" s="2">
        <v>42961</v>
      </c>
      <c r="C41">
        <v>39.799999999999997</v>
      </c>
      <c r="D41" s="8">
        <v>2.6724025940983274</v>
      </c>
    </row>
    <row r="42" spans="1:9" x14ac:dyDescent="0.2">
      <c r="A42" s="2">
        <v>42961</v>
      </c>
      <c r="C42">
        <v>39.35</v>
      </c>
      <c r="D42" s="21">
        <v>2.2733318455871085</v>
      </c>
      <c r="I42" t="s">
        <v>6430</v>
      </c>
    </row>
    <row r="43" spans="1:9" x14ac:dyDescent="0.2">
      <c r="A43" s="2">
        <v>42961</v>
      </c>
      <c r="C43">
        <v>39.6</v>
      </c>
      <c r="D43" s="8">
        <v>2.242622569450297</v>
      </c>
      <c r="H43">
        <v>1</v>
      </c>
      <c r="I43">
        <f>CORREL($C$3:C12,$D$3:D12)</f>
        <v>0.93525992935057489</v>
      </c>
    </row>
    <row r="44" spans="1:9" x14ac:dyDescent="0.2">
      <c r="C44">
        <v>43.75</v>
      </c>
      <c r="D44" s="21">
        <v>2.4343505390233529</v>
      </c>
      <c r="F44" t="s">
        <v>6432</v>
      </c>
      <c r="H44">
        <v>2</v>
      </c>
      <c r="I44">
        <f>CORREL($C$3:C13,$D$3:D13)</f>
        <v>0.89933202979615134</v>
      </c>
    </row>
    <row r="45" spans="1:9" x14ac:dyDescent="0.2">
      <c r="C45">
        <v>44</v>
      </c>
      <c r="D45" s="8">
        <v>2.3796087414381937</v>
      </c>
      <c r="H45">
        <v>3</v>
      </c>
      <c r="I45">
        <f>CORREL($C$3:C14,$D$3:D14)</f>
        <v>0.88730837816416652</v>
      </c>
    </row>
    <row r="46" spans="1:9" x14ac:dyDescent="0.2">
      <c r="C46">
        <v>44.95</v>
      </c>
      <c r="D46" s="21">
        <v>2.6932049606963346</v>
      </c>
      <c r="F46" t="s">
        <v>4</v>
      </c>
      <c r="G46" t="s">
        <v>6464</v>
      </c>
      <c r="H46">
        <v>4</v>
      </c>
      <c r="I46">
        <f>CORREL($C$3:C15,$D$3:D15)</f>
        <v>0.88786822203412508</v>
      </c>
    </row>
    <row r="47" spans="1:9" x14ac:dyDescent="0.2">
      <c r="C47">
        <v>42</v>
      </c>
      <c r="D47" s="21">
        <v>2.2684331108182252</v>
      </c>
      <c r="F47">
        <v>82</v>
      </c>
      <c r="G47" s="21">
        <v>0.28455882460345994</v>
      </c>
      <c r="H47">
        <v>5</v>
      </c>
      <c r="I47">
        <f>CORREL($C$3:C16,$D$3:D16)</f>
        <v>0.88786822203412508</v>
      </c>
    </row>
    <row r="48" spans="1:9" x14ac:dyDescent="0.2">
      <c r="C48">
        <v>41.75</v>
      </c>
      <c r="D48" s="8">
        <v>2.2340249877194198</v>
      </c>
      <c r="F48">
        <v>82</v>
      </c>
      <c r="G48" s="8">
        <v>0.21167169863433133</v>
      </c>
      <c r="H48">
        <v>6</v>
      </c>
      <c r="I48">
        <f>CORREL($C$3:C17,$D$3:D17)</f>
        <v>0.90887015899147383</v>
      </c>
    </row>
    <row r="49" spans="3:9" x14ac:dyDescent="0.2">
      <c r="C49">
        <v>31.1</v>
      </c>
      <c r="D49" s="21">
        <v>1.3904354874870821</v>
      </c>
      <c r="H49">
        <v>7</v>
      </c>
      <c r="I49">
        <f>CORREL($C$3:C18,$D$3:D18)</f>
        <v>0.92177891207316509</v>
      </c>
    </row>
    <row r="50" spans="3:9" x14ac:dyDescent="0.2">
      <c r="C50">
        <v>31.35</v>
      </c>
      <c r="D50" s="8">
        <v>1.4420475352373447</v>
      </c>
      <c r="H50">
        <v>8</v>
      </c>
      <c r="I50">
        <f>CORREL($C$3:C19,$D$3:D19)</f>
        <v>0.92177891207316509</v>
      </c>
    </row>
    <row r="51" spans="3:9" x14ac:dyDescent="0.2">
      <c r="C51">
        <v>31.95</v>
      </c>
      <c r="D51" s="21">
        <v>1.6206519171479385</v>
      </c>
      <c r="H51">
        <v>9</v>
      </c>
      <c r="I51">
        <f>CORREL($C$3:C20,$D$3:D20)</f>
        <v>0.93166389127223936</v>
      </c>
    </row>
    <row r="52" spans="3:9" x14ac:dyDescent="0.2">
      <c r="C52">
        <v>32.200000000000003</v>
      </c>
      <c r="D52" s="8">
        <v>1.7052285496969846</v>
      </c>
      <c r="H52">
        <v>10</v>
      </c>
      <c r="I52">
        <f>CORREL($C$3:C21,$D$3:D21)</f>
        <v>0.93479734945954018</v>
      </c>
    </row>
    <row r="53" spans="3:9" x14ac:dyDescent="0.2">
      <c r="C53">
        <v>35</v>
      </c>
      <c r="D53" s="21">
        <v>1.7382254705851852</v>
      </c>
      <c r="H53">
        <v>11</v>
      </c>
      <c r="I53">
        <f>CORREL($C$3:C22,$D$3:D22)</f>
        <v>0.91450753827216436</v>
      </c>
    </row>
    <row r="54" spans="3:9" x14ac:dyDescent="0.2">
      <c r="C54">
        <v>35</v>
      </c>
      <c r="D54" s="8">
        <v>1.8355866393527762</v>
      </c>
      <c r="H54">
        <v>12</v>
      </c>
      <c r="I54">
        <f>CORREL($C$3:C23,$D$3:D23)</f>
        <v>0.89705100714495545</v>
      </c>
    </row>
    <row r="55" spans="3:9" x14ac:dyDescent="0.2">
      <c r="C55">
        <v>36.25</v>
      </c>
      <c r="D55" s="21">
        <v>1.841766635203812</v>
      </c>
      <c r="H55">
        <v>13</v>
      </c>
      <c r="I55">
        <f>CORREL($C$3:C24,$D$3:D24)</f>
        <v>0.90169963547596232</v>
      </c>
    </row>
    <row r="56" spans="3:9" x14ac:dyDescent="0.2">
      <c r="C56">
        <v>36.5</v>
      </c>
      <c r="D56" s="8">
        <v>1.9162426667767158</v>
      </c>
      <c r="H56">
        <v>14</v>
      </c>
      <c r="I56">
        <f>CORREL($C$3:C25,$D$3:D25)</f>
        <v>0.90371758084237741</v>
      </c>
    </row>
    <row r="57" spans="3:9" x14ac:dyDescent="0.2">
      <c r="C57">
        <v>37.1</v>
      </c>
      <c r="D57" s="21">
        <v>1.8738675184143498</v>
      </c>
      <c r="H57">
        <v>15</v>
      </c>
      <c r="I57">
        <f>CORREL($C$3:C26,$D$3:D26)</f>
        <v>0.91369627349537297</v>
      </c>
    </row>
    <row r="58" spans="3:9" x14ac:dyDescent="0.2">
      <c r="C58">
        <v>37.5</v>
      </c>
      <c r="D58" s="8">
        <v>1.9589898113098931</v>
      </c>
      <c r="H58">
        <v>16</v>
      </c>
      <c r="I58">
        <f>CORREL($C$3:C27,$D$3:D27)</f>
        <v>0.90697043091743534</v>
      </c>
    </row>
    <row r="59" spans="3:9" x14ac:dyDescent="0.2">
      <c r="C59">
        <v>37.4</v>
      </c>
      <c r="D59" s="21">
        <v>1.6908098177413904</v>
      </c>
      <c r="F59" t="s">
        <v>6462</v>
      </c>
      <c r="H59">
        <v>17</v>
      </c>
      <c r="I59">
        <f>CORREL($C$3:C28,$D$3:D28)</f>
        <v>0.91221455851669875</v>
      </c>
    </row>
    <row r="60" spans="3:9" x14ac:dyDescent="0.2">
      <c r="C60">
        <v>37.5</v>
      </c>
      <c r="D60" s="8">
        <v>1.9397058543460419</v>
      </c>
      <c r="F60" t="s">
        <v>4</v>
      </c>
      <c r="G60" t="s">
        <v>6464</v>
      </c>
      <c r="H60">
        <v>18</v>
      </c>
      <c r="I60">
        <f>CORREL($C$3:C29,$D$3:D29)</f>
        <v>0.90588372308274923</v>
      </c>
    </row>
    <row r="61" spans="3:9" x14ac:dyDescent="0.2">
      <c r="C61">
        <v>43.4</v>
      </c>
      <c r="D61" s="21">
        <v>2.3898895461085257</v>
      </c>
      <c r="F61">
        <v>-108.5</v>
      </c>
      <c r="G61" s="24">
        <v>5.5950613817663933E-2</v>
      </c>
      <c r="H61">
        <v>19</v>
      </c>
      <c r="I61">
        <f>CORREL($C$3:C30,$D$3:D30)</f>
        <v>0.88565543201761765</v>
      </c>
    </row>
    <row r="62" spans="3:9" x14ac:dyDescent="0.2">
      <c r="C62">
        <v>43.55</v>
      </c>
      <c r="D62" s="8">
        <v>2.4098909484968503</v>
      </c>
      <c r="F62">
        <v>-108.5</v>
      </c>
      <c r="G62" s="25">
        <v>6.2691312315522441E-2</v>
      </c>
      <c r="H62">
        <v>20</v>
      </c>
      <c r="I62">
        <f>CORREL($C$3:C31,$D$3:D31)</f>
        <v>0.8643656656821217</v>
      </c>
    </row>
    <row r="63" spans="3:9" x14ac:dyDescent="0.2">
      <c r="H63">
        <v>21</v>
      </c>
      <c r="I63">
        <f>CORREL($C$3:C32,$D$3:D32)</f>
        <v>0.85045174983010174</v>
      </c>
    </row>
    <row r="64" spans="3:9" x14ac:dyDescent="0.2">
      <c r="H64">
        <v>22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>
      <selection activeCell="T11" sqref="T11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82.167000000000002</v>
      </c>
      <c r="B2">
        <v>60.6</v>
      </c>
      <c r="C2">
        <f>B2</f>
        <v>60.6</v>
      </c>
      <c r="D2">
        <f t="shared" ref="D2:D47" si="0">B2-C2</f>
        <v>0</v>
      </c>
      <c r="H2" t="s">
        <v>12</v>
      </c>
      <c r="I2" t="s">
        <v>36</v>
      </c>
      <c r="L2">
        <v>116.05</v>
      </c>
      <c r="M2">
        <v>60.4</v>
      </c>
      <c r="N2" s="5">
        <f>M2</f>
        <v>60.4</v>
      </c>
      <c r="O2">
        <f t="shared" ref="O2:O12" si="1">M2-N2</f>
        <v>0</v>
      </c>
      <c r="S2" t="s">
        <v>12</v>
      </c>
      <c r="T2" t="s">
        <v>387</v>
      </c>
      <c r="U2" s="3"/>
    </row>
    <row r="3" spans="1:21" x14ac:dyDescent="0.2">
      <c r="A3">
        <v>83.131</v>
      </c>
      <c r="B3">
        <v>60.6</v>
      </c>
      <c r="C3">
        <f>C2+(A3-A2)*($C$218-$C$2)/($A$218-$A$2)</f>
        <v>60.6</v>
      </c>
      <c r="D3">
        <f t="shared" si="0"/>
        <v>0</v>
      </c>
      <c r="E3">
        <f t="shared" ref="E3:E48" si="2">(D3+D2)*(A3-A2)/2</f>
        <v>0</v>
      </c>
      <c r="H3" t="s">
        <v>10</v>
      </c>
      <c r="I3" s="2" t="s">
        <v>31</v>
      </c>
      <c r="L3">
        <v>117.01</v>
      </c>
      <c r="M3">
        <v>60.4</v>
      </c>
      <c r="N3" s="5">
        <f>N2+(L3-L2)*($N$194-$N$2)/($L$194-$L$2)</f>
        <v>60.398958367240645</v>
      </c>
      <c r="O3">
        <f t="shared" si="1"/>
        <v>1.041632759353206E-3</v>
      </c>
      <c r="P3">
        <f t="shared" ref="P3:P13" si="3">(O3+O2)*(L3-L2)/2</f>
        <v>4.9998372448954297E-4</v>
      </c>
      <c r="S3" t="s">
        <v>10</v>
      </c>
      <c r="T3" s="2" t="s">
        <v>31</v>
      </c>
      <c r="U3" s="3"/>
    </row>
    <row r="4" spans="1:21" x14ac:dyDescent="0.2">
      <c r="A4">
        <v>84.093000000000004</v>
      </c>
      <c r="B4">
        <v>60.6</v>
      </c>
      <c r="C4">
        <f t="shared" ref="C4:C67" si="4">C3+(A4-A3)*($C$218-$C$2)/($A$218-$A$2)</f>
        <v>60.6</v>
      </c>
      <c r="D4">
        <f t="shared" si="0"/>
        <v>0</v>
      </c>
      <c r="E4">
        <f t="shared" si="2"/>
        <v>0</v>
      </c>
      <c r="H4" t="s">
        <v>11</v>
      </c>
      <c r="I4" s="4">
        <v>0.66666666666666663</v>
      </c>
      <c r="L4">
        <v>117.974</v>
      </c>
      <c r="M4">
        <v>60.4</v>
      </c>
      <c r="N4" s="5">
        <f t="shared" ref="N4:N67" si="5">N3+(L4-L3)*($N$194-$N$2)/($L$194-$L$2)</f>
        <v>60.3979123943448</v>
      </c>
      <c r="O4">
        <f t="shared" si="1"/>
        <v>2.0876056551983879E-3</v>
      </c>
      <c r="P4">
        <f t="shared" si="3"/>
        <v>1.5082929158138662E-3</v>
      </c>
      <c r="S4" t="s">
        <v>11</v>
      </c>
      <c r="T4" s="4">
        <v>0.67708333333333337</v>
      </c>
      <c r="U4" s="3"/>
    </row>
    <row r="5" spans="1:21" x14ac:dyDescent="0.2">
      <c r="A5">
        <v>85.046000000000006</v>
      </c>
      <c r="B5">
        <v>60.6</v>
      </c>
      <c r="C5">
        <f t="shared" si="4"/>
        <v>60.6</v>
      </c>
      <c r="D5">
        <f t="shared" si="0"/>
        <v>0</v>
      </c>
      <c r="E5">
        <f t="shared" si="2"/>
        <v>0</v>
      </c>
      <c r="H5" t="s">
        <v>4</v>
      </c>
      <c r="I5">
        <v>42</v>
      </c>
      <c r="J5" t="s">
        <v>5</v>
      </c>
      <c r="L5">
        <v>118.93600000000001</v>
      </c>
      <c r="M5">
        <v>60.4</v>
      </c>
      <c r="N5" s="5">
        <f t="shared" si="5"/>
        <v>60.396868591517205</v>
      </c>
      <c r="O5">
        <f t="shared" si="1"/>
        <v>3.1314084827940292E-3</v>
      </c>
      <c r="P5">
        <f t="shared" si="3"/>
        <v>2.5103458003743612E-3</v>
      </c>
      <c r="S5" t="s">
        <v>4</v>
      </c>
      <c r="T5">
        <v>42.5</v>
      </c>
      <c r="U5" s="3" t="s">
        <v>5</v>
      </c>
    </row>
    <row r="6" spans="1:21" x14ac:dyDescent="0.2">
      <c r="A6">
        <v>86.009</v>
      </c>
      <c r="B6">
        <v>60.6</v>
      </c>
      <c r="C6">
        <f t="shared" si="4"/>
        <v>60.6</v>
      </c>
      <c r="D6">
        <f t="shared" si="0"/>
        <v>0</v>
      </c>
      <c r="E6">
        <f t="shared" si="2"/>
        <v>0</v>
      </c>
      <c r="H6" t="s">
        <v>6</v>
      </c>
      <c r="I6">
        <v>96</v>
      </c>
      <c r="J6" t="s">
        <v>7</v>
      </c>
      <c r="L6">
        <v>119.887</v>
      </c>
      <c r="M6">
        <v>60.4</v>
      </c>
      <c r="N6" s="5">
        <f t="shared" si="5"/>
        <v>60.395836724064971</v>
      </c>
      <c r="O6">
        <f t="shared" si="1"/>
        <v>4.1632759350278548E-3</v>
      </c>
      <c r="P6">
        <f t="shared" si="3"/>
        <v>3.4686224406742816E-3</v>
      </c>
      <c r="S6" t="s">
        <v>6</v>
      </c>
      <c r="T6">
        <v>86.9</v>
      </c>
      <c r="U6" s="3" t="s">
        <v>7</v>
      </c>
    </row>
    <row r="7" spans="1:21" x14ac:dyDescent="0.2">
      <c r="A7">
        <v>86.971999999999994</v>
      </c>
      <c r="B7">
        <v>60.6</v>
      </c>
      <c r="C7">
        <f t="shared" si="4"/>
        <v>60.6</v>
      </c>
      <c r="D7">
        <f t="shared" si="0"/>
        <v>0</v>
      </c>
      <c r="E7">
        <f t="shared" si="2"/>
        <v>0</v>
      </c>
      <c r="H7" t="s">
        <v>14</v>
      </c>
      <c r="I7">
        <f>C2</f>
        <v>60.6</v>
      </c>
      <c r="J7" t="s">
        <v>8</v>
      </c>
      <c r="L7">
        <v>120.848</v>
      </c>
      <c r="M7">
        <v>60.4</v>
      </c>
      <c r="N7" s="5">
        <f t="shared" si="5"/>
        <v>60.394794006271496</v>
      </c>
      <c r="O7">
        <f t="shared" si="1"/>
        <v>5.2059937285022784E-3</v>
      </c>
      <c r="P7">
        <f t="shared" si="3"/>
        <v>4.5019340733262218E-3</v>
      </c>
      <c r="S7" t="s">
        <v>14</v>
      </c>
      <c r="T7" s="5">
        <f>N2</f>
        <v>60.4</v>
      </c>
      <c r="U7" t="s">
        <v>8</v>
      </c>
    </row>
    <row r="8" spans="1:21" x14ac:dyDescent="0.2">
      <c r="A8">
        <v>87.93</v>
      </c>
      <c r="B8">
        <v>60.6</v>
      </c>
      <c r="C8">
        <f t="shared" si="4"/>
        <v>60.6</v>
      </c>
      <c r="D8">
        <f t="shared" si="0"/>
        <v>0</v>
      </c>
      <c r="E8">
        <f t="shared" si="2"/>
        <v>0</v>
      </c>
      <c r="H8" t="s">
        <v>15</v>
      </c>
      <c r="I8">
        <f>C218</f>
        <v>60.6</v>
      </c>
      <c r="J8" t="s">
        <v>8</v>
      </c>
      <c r="L8">
        <v>121.815</v>
      </c>
      <c r="M8">
        <v>60.4</v>
      </c>
      <c r="N8" s="5">
        <f t="shared" si="5"/>
        <v>60.393744778273273</v>
      </c>
      <c r="O8">
        <f t="shared" si="1"/>
        <v>6.2552217267253241E-3</v>
      </c>
      <c r="P8">
        <f t="shared" si="3"/>
        <v>5.541497672602539E-3</v>
      </c>
      <c r="S8" t="s">
        <v>15</v>
      </c>
      <c r="T8" s="5">
        <f>N194</f>
        <v>60.2</v>
      </c>
      <c r="U8" t="s">
        <v>8</v>
      </c>
    </row>
    <row r="9" spans="1:21" x14ac:dyDescent="0.2">
      <c r="A9">
        <v>88.887</v>
      </c>
      <c r="B9">
        <v>60.6</v>
      </c>
      <c r="C9">
        <f t="shared" si="4"/>
        <v>60.6</v>
      </c>
      <c r="D9">
        <f t="shared" si="0"/>
        <v>0</v>
      </c>
      <c r="E9">
        <f t="shared" si="2"/>
        <v>0</v>
      </c>
      <c r="L9">
        <v>122.773</v>
      </c>
      <c r="M9">
        <v>60.4</v>
      </c>
      <c r="N9" s="5">
        <f t="shared" si="5"/>
        <v>60.39270531558217</v>
      </c>
      <c r="O9">
        <f t="shared" si="1"/>
        <v>7.2946844178289894E-3</v>
      </c>
      <c r="P9">
        <f t="shared" si="3"/>
        <v>6.4904050432415053E-3</v>
      </c>
      <c r="U9" s="3"/>
    </row>
    <row r="10" spans="1:21" x14ac:dyDescent="0.2">
      <c r="A10">
        <v>89.853999999999999</v>
      </c>
      <c r="B10">
        <v>60.6</v>
      </c>
      <c r="C10">
        <f t="shared" si="4"/>
        <v>60.6</v>
      </c>
      <c r="D10">
        <f t="shared" si="0"/>
        <v>0</v>
      </c>
      <c r="E10">
        <f t="shared" si="2"/>
        <v>0</v>
      </c>
      <c r="I10">
        <f>SUM(E$2:E$65536)</f>
        <v>533.66904999999974</v>
      </c>
      <c r="L10">
        <v>123.73099999999999</v>
      </c>
      <c r="M10">
        <v>60.4</v>
      </c>
      <c r="N10" s="5">
        <f t="shared" si="5"/>
        <v>60.391665852891066</v>
      </c>
      <c r="O10">
        <f t="shared" si="1"/>
        <v>8.3341471089326546E-3</v>
      </c>
      <c r="P10">
        <f t="shared" si="3"/>
        <v>7.4862103013188155E-3</v>
      </c>
      <c r="T10">
        <f>SUM(P:P)</f>
        <v>437.67265000000367</v>
      </c>
      <c r="U10" s="3"/>
    </row>
    <row r="11" spans="1:21" x14ac:dyDescent="0.2">
      <c r="A11">
        <v>90.813000000000002</v>
      </c>
      <c r="B11">
        <v>60.6</v>
      </c>
      <c r="C11">
        <f t="shared" si="4"/>
        <v>60.6</v>
      </c>
      <c r="D11">
        <f t="shared" si="0"/>
        <v>0</v>
      </c>
      <c r="E11">
        <f t="shared" si="2"/>
        <v>0</v>
      </c>
      <c r="H11" t="s">
        <v>9</v>
      </c>
      <c r="I11" s="8">
        <f>I6*10/SUM(E2:E795)</f>
        <v>1.7988676690169694</v>
      </c>
      <c r="J11" t="s">
        <v>18</v>
      </c>
      <c r="L11">
        <v>124.688</v>
      </c>
      <c r="M11">
        <v>60.4</v>
      </c>
      <c r="N11" s="5">
        <f t="shared" si="5"/>
        <v>60.390627475234091</v>
      </c>
      <c r="O11">
        <f t="shared" si="1"/>
        <v>9.3725247659079969E-3</v>
      </c>
      <c r="P11">
        <f t="shared" si="3"/>
        <v>8.4726424921113212E-3</v>
      </c>
      <c r="S11" t="s">
        <v>9</v>
      </c>
      <c r="T11" s="8">
        <f>T6*10/SUM(P2:P767)</f>
        <v>1.9855021783974682</v>
      </c>
      <c r="U11" s="3" t="s">
        <v>18</v>
      </c>
    </row>
    <row r="12" spans="1:21" x14ac:dyDescent="0.2">
      <c r="A12">
        <v>91.769000000000005</v>
      </c>
      <c r="B12">
        <v>60.6</v>
      </c>
      <c r="C12">
        <f t="shared" si="4"/>
        <v>60.6</v>
      </c>
      <c r="D12">
        <f t="shared" si="0"/>
        <v>0</v>
      </c>
      <c r="E12">
        <f t="shared" si="2"/>
        <v>0</v>
      </c>
      <c r="L12">
        <v>125.654</v>
      </c>
      <c r="M12">
        <v>60.4</v>
      </c>
      <c r="N12" s="5">
        <f t="shared" si="5"/>
        <v>60.389579332269996</v>
      </c>
      <c r="O12">
        <f t="shared" si="1"/>
        <v>1.042066773000272E-2</v>
      </c>
      <c r="P12">
        <f t="shared" si="3"/>
        <v>9.5601119755248168E-3</v>
      </c>
      <c r="U12" s="3"/>
    </row>
    <row r="13" spans="1:21" x14ac:dyDescent="0.2">
      <c r="A13">
        <v>92.725999999999999</v>
      </c>
      <c r="B13">
        <v>60.6</v>
      </c>
      <c r="C13">
        <f t="shared" si="4"/>
        <v>60.6</v>
      </c>
      <c r="D13">
        <f t="shared" si="0"/>
        <v>0</v>
      </c>
      <c r="E13">
        <f t="shared" si="2"/>
        <v>0</v>
      </c>
      <c r="L13">
        <v>126.61199999999999</v>
      </c>
      <c r="M13">
        <v>60.4</v>
      </c>
      <c r="N13" s="5">
        <f t="shared" si="5"/>
        <v>60.388539869578892</v>
      </c>
      <c r="O13">
        <f t="shared" ref="O13:O76" si="6">M13-N13</f>
        <v>1.1460130421106385E-2</v>
      </c>
      <c r="P13">
        <f t="shared" si="3"/>
        <v>1.0480902314381244E-2</v>
      </c>
      <c r="T13" s="6">
        <f>(I11-T11)/I11*100</f>
        <v>-10.375110553990298</v>
      </c>
      <c r="U13" s="3"/>
    </row>
    <row r="14" spans="1:21" x14ac:dyDescent="0.2">
      <c r="A14">
        <v>93.692999999999998</v>
      </c>
      <c r="B14">
        <v>60.6</v>
      </c>
      <c r="C14">
        <f t="shared" si="4"/>
        <v>60.6</v>
      </c>
      <c r="D14">
        <f t="shared" si="0"/>
        <v>0</v>
      </c>
      <c r="E14">
        <f t="shared" si="2"/>
        <v>0</v>
      </c>
      <c r="L14">
        <v>127.569</v>
      </c>
      <c r="M14">
        <v>60.7</v>
      </c>
      <c r="N14" s="5">
        <f t="shared" si="5"/>
        <v>60.387501491921917</v>
      </c>
      <c r="O14">
        <f t="shared" si="6"/>
        <v>0.31249850807808599</v>
      </c>
      <c r="P14">
        <f t="shared" ref="P14:P77" si="7">(O14+O13)*(L14-L13)/2</f>
        <v>0.15501420852186482</v>
      </c>
      <c r="U14" s="3"/>
    </row>
    <row r="15" spans="1:21" x14ac:dyDescent="0.2">
      <c r="A15">
        <v>94.653000000000006</v>
      </c>
      <c r="B15">
        <v>60.6</v>
      </c>
      <c r="C15">
        <f t="shared" si="4"/>
        <v>60.6</v>
      </c>
      <c r="D15">
        <f t="shared" si="0"/>
        <v>0</v>
      </c>
      <c r="E15">
        <f t="shared" si="2"/>
        <v>0</v>
      </c>
      <c r="L15">
        <v>128.53</v>
      </c>
      <c r="M15">
        <v>60.9</v>
      </c>
      <c r="N15" s="5">
        <f t="shared" si="5"/>
        <v>60.386458774128442</v>
      </c>
      <c r="O15">
        <f t="shared" si="6"/>
        <v>0.51354122587155615</v>
      </c>
      <c r="P15">
        <f t="shared" si="7"/>
        <v>0.39691209216280243</v>
      </c>
      <c r="U15" s="3"/>
    </row>
    <row r="16" spans="1:21" x14ac:dyDescent="0.2">
      <c r="A16">
        <v>95.613</v>
      </c>
      <c r="B16">
        <v>60.6</v>
      </c>
      <c r="C16">
        <f t="shared" si="4"/>
        <v>60.6</v>
      </c>
      <c r="D16">
        <f t="shared" si="0"/>
        <v>0</v>
      </c>
      <c r="E16">
        <f t="shared" si="2"/>
        <v>0</v>
      </c>
      <c r="L16">
        <v>129.49199999999999</v>
      </c>
      <c r="M16">
        <v>61.1</v>
      </c>
      <c r="N16" s="5">
        <f t="shared" si="5"/>
        <v>60.385414971300847</v>
      </c>
      <c r="O16">
        <f t="shared" si="6"/>
        <v>0.71458502869915463</v>
      </c>
      <c r="P16">
        <f t="shared" si="7"/>
        <v>0.59072872844850521</v>
      </c>
      <c r="U16" s="3"/>
    </row>
    <row r="17" spans="1:21" x14ac:dyDescent="0.2">
      <c r="A17">
        <v>96.573999999999998</v>
      </c>
      <c r="B17">
        <v>60.6</v>
      </c>
      <c r="C17">
        <f t="shared" si="4"/>
        <v>60.6</v>
      </c>
      <c r="D17">
        <f t="shared" si="0"/>
        <v>0</v>
      </c>
      <c r="E17">
        <f t="shared" si="2"/>
        <v>0</v>
      </c>
      <c r="L17">
        <v>130.453</v>
      </c>
      <c r="M17">
        <v>61.5</v>
      </c>
      <c r="N17" s="5">
        <f t="shared" si="5"/>
        <v>60.384372253507372</v>
      </c>
      <c r="O17">
        <f t="shared" si="6"/>
        <v>1.1156277464926276</v>
      </c>
      <c r="P17">
        <f t="shared" si="7"/>
        <v>0.87941723847966302</v>
      </c>
      <c r="U17" s="3"/>
    </row>
    <row r="18" spans="1:21" x14ac:dyDescent="0.2">
      <c r="A18">
        <v>97.525999999999996</v>
      </c>
      <c r="B18">
        <v>60.6</v>
      </c>
      <c r="C18">
        <f t="shared" si="4"/>
        <v>60.6</v>
      </c>
      <c r="D18">
        <f t="shared" si="0"/>
        <v>0</v>
      </c>
      <c r="E18">
        <f t="shared" si="2"/>
        <v>0</v>
      </c>
      <c r="L18">
        <v>131.40700000000001</v>
      </c>
      <c r="M18">
        <v>61.9</v>
      </c>
      <c r="N18" s="5">
        <f t="shared" si="5"/>
        <v>60.383337130952768</v>
      </c>
      <c r="O18">
        <f t="shared" si="6"/>
        <v>1.5166628690472308</v>
      </c>
      <c r="P18">
        <f t="shared" si="7"/>
        <v>1.2556026236125226</v>
      </c>
      <c r="U18" s="3"/>
    </row>
    <row r="19" spans="1:21" x14ac:dyDescent="0.2">
      <c r="A19">
        <v>98.488</v>
      </c>
      <c r="B19">
        <v>60.6</v>
      </c>
      <c r="C19">
        <f t="shared" si="4"/>
        <v>60.6</v>
      </c>
      <c r="D19">
        <f t="shared" si="0"/>
        <v>0</v>
      </c>
      <c r="E19">
        <f t="shared" si="2"/>
        <v>0</v>
      </c>
      <c r="L19">
        <v>132.36699999999999</v>
      </c>
      <c r="M19">
        <v>62.1</v>
      </c>
      <c r="N19" s="5">
        <f t="shared" si="5"/>
        <v>60.382295498193415</v>
      </c>
      <c r="O19">
        <f t="shared" si="6"/>
        <v>1.7177045018065868</v>
      </c>
      <c r="P19">
        <f t="shared" si="7"/>
        <v>1.5524963380097994</v>
      </c>
      <c r="U19" s="3"/>
    </row>
    <row r="20" spans="1:21" x14ac:dyDescent="0.2">
      <c r="A20">
        <v>99.447999999999993</v>
      </c>
      <c r="B20">
        <v>60.6</v>
      </c>
      <c r="C20">
        <f t="shared" si="4"/>
        <v>60.6</v>
      </c>
      <c r="D20">
        <f t="shared" si="0"/>
        <v>0</v>
      </c>
      <c r="E20">
        <f t="shared" si="2"/>
        <v>0</v>
      </c>
      <c r="L20">
        <v>133.33099999999999</v>
      </c>
      <c r="M20">
        <v>64.5</v>
      </c>
      <c r="N20" s="5">
        <f t="shared" si="5"/>
        <v>60.381249525297569</v>
      </c>
      <c r="O20">
        <f t="shared" si="6"/>
        <v>4.1187504747024306</v>
      </c>
      <c r="P20">
        <f t="shared" si="7"/>
        <v>2.8131712986773425</v>
      </c>
      <c r="U20" s="3"/>
    </row>
    <row r="21" spans="1:21" x14ac:dyDescent="0.2">
      <c r="A21">
        <v>100.41200000000001</v>
      </c>
      <c r="B21">
        <v>60.6</v>
      </c>
      <c r="C21">
        <f t="shared" si="4"/>
        <v>60.6</v>
      </c>
      <c r="D21">
        <f t="shared" si="0"/>
        <v>0</v>
      </c>
      <c r="E21">
        <f t="shared" si="2"/>
        <v>0</v>
      </c>
      <c r="L21">
        <v>134.292</v>
      </c>
      <c r="M21">
        <v>64.599999999999994</v>
      </c>
      <c r="N21" s="5">
        <f t="shared" si="5"/>
        <v>60.380206807504095</v>
      </c>
      <c r="O21">
        <f t="shared" si="6"/>
        <v>4.2197931924958993</v>
      </c>
      <c r="P21">
        <f t="shared" si="7"/>
        <v>4.006670232088851</v>
      </c>
      <c r="U21" s="3"/>
    </row>
    <row r="22" spans="1:21" x14ac:dyDescent="0.2">
      <c r="A22">
        <v>101.374</v>
      </c>
      <c r="B22">
        <v>60.6</v>
      </c>
      <c r="C22">
        <f t="shared" si="4"/>
        <v>60.6</v>
      </c>
      <c r="D22">
        <f t="shared" si="0"/>
        <v>0</v>
      </c>
      <c r="E22">
        <f t="shared" si="2"/>
        <v>0</v>
      </c>
      <c r="L22">
        <v>135.256</v>
      </c>
      <c r="M22">
        <v>64.599999999999994</v>
      </c>
      <c r="N22" s="5">
        <f t="shared" si="5"/>
        <v>60.37916083460825</v>
      </c>
      <c r="O22">
        <f t="shared" si="6"/>
        <v>4.2208391653917445</v>
      </c>
      <c r="P22">
        <f t="shared" si="7"/>
        <v>4.0683847965018387</v>
      </c>
      <c r="U22" s="3"/>
    </row>
    <row r="23" spans="1:21" x14ac:dyDescent="0.2">
      <c r="A23">
        <v>102.327</v>
      </c>
      <c r="B23">
        <v>60.6</v>
      </c>
      <c r="C23">
        <f t="shared" si="4"/>
        <v>60.6</v>
      </c>
      <c r="D23">
        <f t="shared" si="0"/>
        <v>0</v>
      </c>
      <c r="E23">
        <f t="shared" si="2"/>
        <v>0</v>
      </c>
      <c r="L23">
        <v>136.20699999999999</v>
      </c>
      <c r="M23">
        <v>64.7</v>
      </c>
      <c r="N23" s="5">
        <f t="shared" si="5"/>
        <v>60.378128967156016</v>
      </c>
      <c r="O23">
        <f t="shared" si="6"/>
        <v>4.3218710328439869</v>
      </c>
      <c r="P23">
        <f t="shared" si="7"/>
        <v>4.0620586992610619</v>
      </c>
      <c r="U23" s="3"/>
    </row>
    <row r="24" spans="1:21" x14ac:dyDescent="0.2">
      <c r="A24">
        <v>103.289</v>
      </c>
      <c r="B24">
        <v>60.6</v>
      </c>
      <c r="C24">
        <f t="shared" si="4"/>
        <v>60.6</v>
      </c>
      <c r="D24">
        <f t="shared" si="0"/>
        <v>0</v>
      </c>
      <c r="E24">
        <f t="shared" si="2"/>
        <v>0</v>
      </c>
      <c r="L24">
        <v>137.17400000000001</v>
      </c>
      <c r="M24">
        <v>65</v>
      </c>
      <c r="N24" s="5">
        <f t="shared" si="5"/>
        <v>60.377079739157793</v>
      </c>
      <c r="O24">
        <f t="shared" si="6"/>
        <v>4.6229202608422071</v>
      </c>
      <c r="P24">
        <f t="shared" si="7"/>
        <v>4.3248065904973325</v>
      </c>
      <c r="U24" s="3"/>
    </row>
    <row r="25" spans="1:21" x14ac:dyDescent="0.2">
      <c r="A25">
        <v>104.253</v>
      </c>
      <c r="B25">
        <v>60.6</v>
      </c>
      <c r="C25">
        <f t="shared" si="4"/>
        <v>60.6</v>
      </c>
      <c r="D25">
        <f t="shared" si="0"/>
        <v>0</v>
      </c>
      <c r="E25">
        <f t="shared" si="2"/>
        <v>0</v>
      </c>
      <c r="L25">
        <v>138.13</v>
      </c>
      <c r="M25">
        <v>65.3</v>
      </c>
      <c r="N25" s="5">
        <f t="shared" si="5"/>
        <v>60.376042446534939</v>
      </c>
      <c r="O25">
        <f t="shared" si="6"/>
        <v>4.9239575534650584</v>
      </c>
      <c r="P25">
        <f t="shared" si="7"/>
        <v>4.5634075952388198</v>
      </c>
      <c r="U25" s="3"/>
    </row>
    <row r="26" spans="1:21" x14ac:dyDescent="0.2">
      <c r="A26">
        <v>105.211</v>
      </c>
      <c r="B26">
        <v>60.6</v>
      </c>
      <c r="C26">
        <f t="shared" si="4"/>
        <v>60.6</v>
      </c>
      <c r="D26">
        <f t="shared" si="0"/>
        <v>0</v>
      </c>
      <c r="E26">
        <f t="shared" si="2"/>
        <v>0</v>
      </c>
      <c r="L26">
        <v>139.096</v>
      </c>
      <c r="M26">
        <v>65.8</v>
      </c>
      <c r="N26" s="5">
        <f t="shared" si="5"/>
        <v>60.374994303570844</v>
      </c>
      <c r="O26">
        <f t="shared" si="6"/>
        <v>5.4250056964291531</v>
      </c>
      <c r="P26">
        <f t="shared" si="7"/>
        <v>4.9985492496989465</v>
      </c>
      <c r="U26" s="3"/>
    </row>
    <row r="27" spans="1:21" x14ac:dyDescent="0.2">
      <c r="A27">
        <v>106.16800000000001</v>
      </c>
      <c r="B27">
        <v>60.7</v>
      </c>
      <c r="C27">
        <f t="shared" si="4"/>
        <v>60.6</v>
      </c>
      <c r="D27">
        <f t="shared" si="0"/>
        <v>0.10000000000000142</v>
      </c>
      <c r="E27">
        <f t="shared" si="2"/>
        <v>4.7850000000001072E-2</v>
      </c>
      <c r="L27">
        <v>140.054</v>
      </c>
      <c r="M27">
        <v>66.2</v>
      </c>
      <c r="N27" s="5">
        <f t="shared" si="5"/>
        <v>60.37395484087974</v>
      </c>
      <c r="O27">
        <f t="shared" si="6"/>
        <v>5.8260451591202624</v>
      </c>
      <c r="P27">
        <f t="shared" si="7"/>
        <v>5.3892533598081611</v>
      </c>
      <c r="U27" s="3"/>
    </row>
    <row r="28" spans="1:21" x14ac:dyDescent="0.2">
      <c r="A28">
        <v>107.126</v>
      </c>
      <c r="B28">
        <v>61</v>
      </c>
      <c r="C28">
        <f t="shared" si="4"/>
        <v>60.6</v>
      </c>
      <c r="D28">
        <f t="shared" si="0"/>
        <v>0.39999999999999858</v>
      </c>
      <c r="E28">
        <f t="shared" si="2"/>
        <v>0.2394999999999996</v>
      </c>
      <c r="L28">
        <v>141.011</v>
      </c>
      <c r="M28">
        <v>66.599999999999994</v>
      </c>
      <c r="N28" s="5">
        <f t="shared" si="5"/>
        <v>60.372916463222765</v>
      </c>
      <c r="O28">
        <f t="shared" si="6"/>
        <v>6.2270835367772293</v>
      </c>
      <c r="P28">
        <f t="shared" si="7"/>
        <v>5.7674220809869112</v>
      </c>
      <c r="U28" s="3"/>
    </row>
    <row r="29" spans="1:21" x14ac:dyDescent="0.2">
      <c r="A29">
        <v>108.092</v>
      </c>
      <c r="B29">
        <v>61.3</v>
      </c>
      <c r="C29">
        <f t="shared" si="4"/>
        <v>60.6</v>
      </c>
      <c r="D29">
        <f t="shared" si="0"/>
        <v>0.69999999999999574</v>
      </c>
      <c r="E29">
        <f t="shared" si="2"/>
        <v>0.53129999999999389</v>
      </c>
      <c r="L29">
        <v>141.96799999999999</v>
      </c>
      <c r="M29">
        <v>68.7</v>
      </c>
      <c r="N29" s="5">
        <f t="shared" si="5"/>
        <v>60.37187808556579</v>
      </c>
      <c r="O29">
        <f t="shared" si="6"/>
        <v>8.3281219144342131</v>
      </c>
      <c r="P29">
        <f t="shared" si="7"/>
        <v>6.9646658084046287</v>
      </c>
      <c r="U29" s="3"/>
    </row>
    <row r="30" spans="1:21" x14ac:dyDescent="0.2">
      <c r="A30">
        <v>109.05</v>
      </c>
      <c r="B30">
        <v>61.5</v>
      </c>
      <c r="C30">
        <f t="shared" si="4"/>
        <v>60.6</v>
      </c>
      <c r="D30">
        <f t="shared" si="0"/>
        <v>0.89999999999999858</v>
      </c>
      <c r="E30">
        <f t="shared" si="2"/>
        <v>0.76639999999999597</v>
      </c>
      <c r="L30">
        <v>142.935</v>
      </c>
      <c r="M30">
        <v>68.8</v>
      </c>
      <c r="N30" s="5">
        <f t="shared" si="5"/>
        <v>60.370828857567567</v>
      </c>
      <c r="O30">
        <f t="shared" si="6"/>
        <v>8.4291711424324305</v>
      </c>
      <c r="P30">
        <f t="shared" si="7"/>
        <v>8.1021511929951302</v>
      </c>
      <c r="U30" s="3"/>
    </row>
    <row r="31" spans="1:21" x14ac:dyDescent="0.2">
      <c r="A31">
        <v>110.00700000000001</v>
      </c>
      <c r="B31">
        <v>63.6</v>
      </c>
      <c r="C31">
        <f t="shared" si="4"/>
        <v>60.6</v>
      </c>
      <c r="D31">
        <f t="shared" si="0"/>
        <v>3</v>
      </c>
      <c r="E31">
        <f t="shared" si="2"/>
        <v>1.8661500000000146</v>
      </c>
      <c r="L31">
        <v>143.904</v>
      </c>
      <c r="M31">
        <v>68.900000000000006</v>
      </c>
      <c r="N31" s="5">
        <f t="shared" si="5"/>
        <v>60.369777459501094</v>
      </c>
      <c r="O31">
        <f t="shared" si="6"/>
        <v>8.5302225404989116</v>
      </c>
      <c r="P31">
        <f t="shared" si="7"/>
        <v>8.2168262393801843</v>
      </c>
      <c r="U31" s="3"/>
    </row>
    <row r="32" spans="1:21" x14ac:dyDescent="0.2">
      <c r="A32">
        <v>110.974</v>
      </c>
      <c r="B32">
        <v>63.9</v>
      </c>
      <c r="C32">
        <f t="shared" si="4"/>
        <v>60.6</v>
      </c>
      <c r="D32">
        <f t="shared" si="0"/>
        <v>3.2999999999999972</v>
      </c>
      <c r="E32">
        <f t="shared" si="2"/>
        <v>3.0460499999999948</v>
      </c>
      <c r="L32">
        <v>144.84700000000001</v>
      </c>
      <c r="M32">
        <v>69</v>
      </c>
      <c r="N32" s="5">
        <f t="shared" si="5"/>
        <v>60.368754272321858</v>
      </c>
      <c r="O32">
        <f t="shared" si="6"/>
        <v>8.6312457276781416</v>
      </c>
      <c r="P32">
        <f t="shared" si="7"/>
        <v>8.0916322884455845</v>
      </c>
      <c r="U32" s="3"/>
    </row>
    <row r="33" spans="1:21" x14ac:dyDescent="0.2">
      <c r="A33">
        <v>111.926</v>
      </c>
      <c r="B33">
        <v>64.2</v>
      </c>
      <c r="C33">
        <f t="shared" si="4"/>
        <v>60.6</v>
      </c>
      <c r="D33">
        <f t="shared" si="0"/>
        <v>3.6000000000000014</v>
      </c>
      <c r="E33">
        <f t="shared" si="2"/>
        <v>3.2843999999999931</v>
      </c>
      <c r="L33">
        <v>145.809</v>
      </c>
      <c r="M33">
        <v>69</v>
      </c>
      <c r="N33" s="5">
        <f t="shared" si="5"/>
        <v>60.367710469494263</v>
      </c>
      <c r="O33">
        <f t="shared" si="6"/>
        <v>8.6322895305057372</v>
      </c>
      <c r="P33">
        <f t="shared" si="7"/>
        <v>8.3037604591863516</v>
      </c>
      <c r="U33" s="3"/>
    </row>
    <row r="34" spans="1:21" x14ac:dyDescent="0.2">
      <c r="A34">
        <v>112.886</v>
      </c>
      <c r="B34">
        <v>64.400000000000006</v>
      </c>
      <c r="C34">
        <f t="shared" si="4"/>
        <v>60.6</v>
      </c>
      <c r="D34">
        <f t="shared" si="0"/>
        <v>3.8000000000000043</v>
      </c>
      <c r="E34">
        <f t="shared" si="2"/>
        <v>3.5519999999999796</v>
      </c>
      <c r="L34">
        <v>146.774</v>
      </c>
      <c r="M34">
        <v>69.099999999999994</v>
      </c>
      <c r="N34" s="5">
        <f t="shared" si="5"/>
        <v>60.366663411564289</v>
      </c>
      <c r="O34">
        <f t="shared" si="6"/>
        <v>8.733336588435705</v>
      </c>
      <c r="P34">
        <f t="shared" si="7"/>
        <v>8.3789146023892762</v>
      </c>
      <c r="U34" s="3"/>
    </row>
    <row r="35" spans="1:21" x14ac:dyDescent="0.2">
      <c r="A35">
        <v>113.849</v>
      </c>
      <c r="B35">
        <v>66.8</v>
      </c>
      <c r="C35">
        <f t="shared" si="4"/>
        <v>60.6</v>
      </c>
      <c r="D35">
        <f t="shared" si="0"/>
        <v>6.1999999999999957</v>
      </c>
      <c r="E35">
        <f t="shared" si="2"/>
        <v>4.8150000000000404</v>
      </c>
      <c r="L35">
        <v>147.73400000000001</v>
      </c>
      <c r="M35">
        <v>69.2</v>
      </c>
      <c r="N35" s="5">
        <f t="shared" si="5"/>
        <v>60.365621778804936</v>
      </c>
      <c r="O35">
        <f t="shared" si="6"/>
        <v>8.8343782211950668</v>
      </c>
      <c r="P35">
        <f t="shared" si="7"/>
        <v>8.432503108622841</v>
      </c>
      <c r="U35" s="3"/>
    </row>
    <row r="36" spans="1:21" x14ac:dyDescent="0.2">
      <c r="A36">
        <v>114.806</v>
      </c>
      <c r="B36">
        <v>66.8</v>
      </c>
      <c r="C36">
        <f t="shared" si="4"/>
        <v>60.6</v>
      </c>
      <c r="D36">
        <f t="shared" si="0"/>
        <v>6.1999999999999957</v>
      </c>
      <c r="E36">
        <f t="shared" si="2"/>
        <v>5.9333999999999563</v>
      </c>
      <c r="L36">
        <v>148.68799999999999</v>
      </c>
      <c r="M36">
        <v>69.2</v>
      </c>
      <c r="N36" s="5">
        <f t="shared" si="5"/>
        <v>60.364586656250331</v>
      </c>
      <c r="O36">
        <f t="shared" si="6"/>
        <v>8.8354133437496714</v>
      </c>
      <c r="P36">
        <f t="shared" si="7"/>
        <v>8.4284905764784579</v>
      </c>
      <c r="U36" s="3"/>
    </row>
    <row r="37" spans="1:21" x14ac:dyDescent="0.2">
      <c r="A37">
        <v>115.768</v>
      </c>
      <c r="B37">
        <v>67.099999999999994</v>
      </c>
      <c r="C37">
        <f t="shared" si="4"/>
        <v>60.6</v>
      </c>
      <c r="D37">
        <f t="shared" si="0"/>
        <v>6.4999999999999929</v>
      </c>
      <c r="E37">
        <f t="shared" si="2"/>
        <v>6.1087000000000158</v>
      </c>
      <c r="L37">
        <v>149.648</v>
      </c>
      <c r="M37">
        <v>69.3</v>
      </c>
      <c r="N37" s="5">
        <f t="shared" si="5"/>
        <v>60.363545023490978</v>
      </c>
      <c r="O37">
        <f t="shared" si="6"/>
        <v>8.9364549765090189</v>
      </c>
      <c r="P37">
        <f t="shared" si="7"/>
        <v>8.5304967937242413</v>
      </c>
      <c r="U37" s="3"/>
    </row>
    <row r="38" spans="1:21" x14ac:dyDescent="0.2">
      <c r="A38">
        <v>116.729</v>
      </c>
      <c r="B38">
        <v>67.599999999999994</v>
      </c>
      <c r="C38">
        <f t="shared" si="4"/>
        <v>60.6</v>
      </c>
      <c r="D38">
        <f t="shared" si="0"/>
        <v>6.9999999999999929</v>
      </c>
      <c r="E38">
        <f t="shared" si="2"/>
        <v>6.4867499999999829</v>
      </c>
      <c r="L38">
        <v>150.61199999999999</v>
      </c>
      <c r="M38">
        <v>69.3</v>
      </c>
      <c r="N38" s="5">
        <f t="shared" si="5"/>
        <v>60.362499050595133</v>
      </c>
      <c r="O38">
        <f t="shared" si="6"/>
        <v>8.9375009494048641</v>
      </c>
      <c r="P38">
        <f t="shared" si="7"/>
        <v>8.61524675629048</v>
      </c>
      <c r="U38" s="3"/>
    </row>
    <row r="39" spans="1:21" x14ac:dyDescent="0.2">
      <c r="A39">
        <v>117.693</v>
      </c>
      <c r="B39">
        <v>70.2</v>
      </c>
      <c r="C39">
        <f t="shared" si="4"/>
        <v>60.6</v>
      </c>
      <c r="D39">
        <f t="shared" si="0"/>
        <v>9.6000000000000014</v>
      </c>
      <c r="E39">
        <f t="shared" si="2"/>
        <v>8.0011999999999865</v>
      </c>
      <c r="L39">
        <v>151.57300000000001</v>
      </c>
      <c r="M39">
        <v>69.3</v>
      </c>
      <c r="N39" s="5">
        <f t="shared" si="5"/>
        <v>60.361456332801659</v>
      </c>
      <c r="O39">
        <f t="shared" si="6"/>
        <v>8.9385436671983385</v>
      </c>
      <c r="P39">
        <f t="shared" si="7"/>
        <v>8.5894394382779531</v>
      </c>
      <c r="U39" s="3"/>
    </row>
    <row r="40" spans="1:21" x14ac:dyDescent="0.2">
      <c r="A40">
        <v>118.646</v>
      </c>
      <c r="B40">
        <v>70.2</v>
      </c>
      <c r="C40">
        <f t="shared" si="4"/>
        <v>60.6</v>
      </c>
      <c r="D40">
        <f t="shared" si="0"/>
        <v>9.6000000000000014</v>
      </c>
      <c r="E40">
        <f t="shared" si="2"/>
        <v>9.1488000000000298</v>
      </c>
      <c r="L40">
        <v>152.52699999999999</v>
      </c>
      <c r="M40">
        <v>69.400000000000006</v>
      </c>
      <c r="N40" s="5">
        <f t="shared" si="5"/>
        <v>60.360421210247054</v>
      </c>
      <c r="O40">
        <f t="shared" si="6"/>
        <v>9.0395787897529516</v>
      </c>
      <c r="P40">
        <f t="shared" si="7"/>
        <v>8.5755644119655798</v>
      </c>
      <c r="U40" s="3"/>
    </row>
    <row r="41" spans="1:21" x14ac:dyDescent="0.2">
      <c r="A41">
        <v>119.60599999999999</v>
      </c>
      <c r="B41">
        <v>70.2</v>
      </c>
      <c r="C41">
        <f t="shared" si="4"/>
        <v>60.6</v>
      </c>
      <c r="D41">
        <f t="shared" si="0"/>
        <v>9.6000000000000014</v>
      </c>
      <c r="E41">
        <f t="shared" si="2"/>
        <v>9.2159999999999407</v>
      </c>
      <c r="L41">
        <v>153.489</v>
      </c>
      <c r="M41">
        <v>69.400000000000006</v>
      </c>
      <c r="N41" s="5">
        <f t="shared" si="5"/>
        <v>60.359377407419458</v>
      </c>
      <c r="O41">
        <f t="shared" si="6"/>
        <v>9.0406225925805472</v>
      </c>
      <c r="P41">
        <f t="shared" si="7"/>
        <v>8.6965768649025712</v>
      </c>
      <c r="U41" s="3"/>
    </row>
    <row r="42" spans="1:21" x14ac:dyDescent="0.2">
      <c r="A42">
        <v>120.56699999999999</v>
      </c>
      <c r="B42">
        <v>70.5</v>
      </c>
      <c r="C42">
        <f t="shared" si="4"/>
        <v>60.6</v>
      </c>
      <c r="D42">
        <f t="shared" si="0"/>
        <v>9.8999999999999986</v>
      </c>
      <c r="E42">
        <f t="shared" si="2"/>
        <v>9.3697499999999856</v>
      </c>
      <c r="L42">
        <v>154.453</v>
      </c>
      <c r="M42">
        <v>69.400000000000006</v>
      </c>
      <c r="N42" s="5">
        <f t="shared" si="5"/>
        <v>60.358331434523613</v>
      </c>
      <c r="O42">
        <f t="shared" si="6"/>
        <v>9.0416685654763924</v>
      </c>
      <c r="P42">
        <f t="shared" si="7"/>
        <v>8.7156643381834318</v>
      </c>
      <c r="U42" s="3"/>
    </row>
    <row r="43" spans="1:21" x14ac:dyDescent="0.2">
      <c r="A43">
        <v>121.53400000000001</v>
      </c>
      <c r="B43">
        <v>70.8</v>
      </c>
      <c r="C43">
        <f t="shared" si="4"/>
        <v>60.6</v>
      </c>
      <c r="D43">
        <f t="shared" si="0"/>
        <v>10.199999999999996</v>
      </c>
      <c r="E43">
        <f t="shared" si="2"/>
        <v>9.7183500000001271</v>
      </c>
      <c r="L43">
        <v>155.41</v>
      </c>
      <c r="M43">
        <v>69.400000000000006</v>
      </c>
      <c r="N43" s="5">
        <f t="shared" si="5"/>
        <v>60.357293056866638</v>
      </c>
      <c r="O43">
        <f t="shared" si="6"/>
        <v>9.0427069431333678</v>
      </c>
      <c r="P43">
        <f t="shared" si="7"/>
        <v>8.6533736808697128</v>
      </c>
      <c r="U43" s="3"/>
    </row>
    <row r="44" spans="1:21" x14ac:dyDescent="0.2">
      <c r="A44">
        <v>122.491</v>
      </c>
      <c r="B44">
        <v>71</v>
      </c>
      <c r="C44">
        <f t="shared" si="4"/>
        <v>60.6</v>
      </c>
      <c r="D44">
        <f t="shared" si="0"/>
        <v>10.399999999999999</v>
      </c>
      <c r="E44">
        <f t="shared" si="2"/>
        <v>9.8570999999999316</v>
      </c>
      <c r="L44">
        <v>156.36699999999999</v>
      </c>
      <c r="M44">
        <v>69.099999999999994</v>
      </c>
      <c r="N44" s="5">
        <f t="shared" si="5"/>
        <v>60.356254679209663</v>
      </c>
      <c r="O44">
        <f t="shared" si="6"/>
        <v>8.7437453207903317</v>
      </c>
      <c r="P44">
        <f t="shared" si="7"/>
        <v>8.5108174082874335</v>
      </c>
      <c r="U44" s="3"/>
    </row>
    <row r="45" spans="1:21" x14ac:dyDescent="0.2">
      <c r="A45">
        <v>123.45099999999999</v>
      </c>
      <c r="B45">
        <v>71.2</v>
      </c>
      <c r="C45">
        <f t="shared" si="4"/>
        <v>60.6</v>
      </c>
      <c r="D45">
        <f t="shared" si="0"/>
        <v>10.600000000000001</v>
      </c>
      <c r="E45">
        <f t="shared" si="2"/>
        <v>10.079999999999934</v>
      </c>
      <c r="L45">
        <v>157.334</v>
      </c>
      <c r="M45">
        <v>68.900000000000006</v>
      </c>
      <c r="N45" s="5">
        <f t="shared" si="5"/>
        <v>60.35520545121144</v>
      </c>
      <c r="O45">
        <f t="shared" si="6"/>
        <v>8.5447945487885661</v>
      </c>
      <c r="P45">
        <f t="shared" si="7"/>
        <v>8.3590090269415089</v>
      </c>
      <c r="U45" s="3"/>
    </row>
    <row r="46" spans="1:21" x14ac:dyDescent="0.2">
      <c r="A46">
        <v>124.407</v>
      </c>
      <c r="B46">
        <v>71.3</v>
      </c>
      <c r="C46">
        <f t="shared" si="4"/>
        <v>60.6</v>
      </c>
      <c r="D46">
        <f t="shared" si="0"/>
        <v>10.699999999999996</v>
      </c>
      <c r="E46">
        <f t="shared" si="2"/>
        <v>10.181400000000032</v>
      </c>
      <c r="L46">
        <v>158.292</v>
      </c>
      <c r="M46">
        <v>68.7</v>
      </c>
      <c r="N46" s="5">
        <f t="shared" si="5"/>
        <v>60.354165988520336</v>
      </c>
      <c r="O46">
        <f t="shared" si="6"/>
        <v>8.345834011479667</v>
      </c>
      <c r="P46">
        <f t="shared" si="7"/>
        <v>8.0906110803684701</v>
      </c>
      <c r="U46" s="3"/>
    </row>
    <row r="47" spans="1:21" x14ac:dyDescent="0.2">
      <c r="A47">
        <v>125.373</v>
      </c>
      <c r="B47">
        <v>71.400000000000006</v>
      </c>
      <c r="C47">
        <f t="shared" si="4"/>
        <v>60.6</v>
      </c>
      <c r="D47">
        <f t="shared" si="0"/>
        <v>10.800000000000004</v>
      </c>
      <c r="E47">
        <f t="shared" si="2"/>
        <v>10.384500000000088</v>
      </c>
      <c r="L47">
        <v>159.249</v>
      </c>
      <c r="M47">
        <v>68.5</v>
      </c>
      <c r="N47" s="5">
        <f t="shared" si="5"/>
        <v>60.353127610863361</v>
      </c>
      <c r="O47">
        <f t="shared" si="6"/>
        <v>8.1468723891366395</v>
      </c>
      <c r="P47">
        <f t="shared" si="7"/>
        <v>7.8917600126948502</v>
      </c>
      <c r="U47" s="3"/>
    </row>
    <row r="48" spans="1:21" x14ac:dyDescent="0.2">
      <c r="A48">
        <v>126.331</v>
      </c>
      <c r="B48">
        <v>71.599999999999994</v>
      </c>
      <c r="C48">
        <f t="shared" si="4"/>
        <v>60.6</v>
      </c>
      <c r="D48">
        <f t="shared" ref="D48:D111" si="8">B48-C48</f>
        <v>10.999999999999993</v>
      </c>
      <c r="E48">
        <f t="shared" si="2"/>
        <v>10.442199999999982</v>
      </c>
      <c r="L48">
        <v>160.21600000000001</v>
      </c>
      <c r="M48">
        <v>68.400000000000006</v>
      </c>
      <c r="N48" s="5">
        <f t="shared" si="5"/>
        <v>60.352078382865137</v>
      </c>
      <c r="O48">
        <f t="shared" si="6"/>
        <v>8.0479216171348682</v>
      </c>
      <c r="P48">
        <f t="shared" si="7"/>
        <v>7.8301829020323792</v>
      </c>
      <c r="U48" s="3"/>
    </row>
    <row r="49" spans="1:21" x14ac:dyDescent="0.2">
      <c r="A49">
        <v>127.288</v>
      </c>
      <c r="B49">
        <v>71.599999999999994</v>
      </c>
      <c r="C49">
        <f t="shared" si="4"/>
        <v>60.6</v>
      </c>
      <c r="D49">
        <f t="shared" si="8"/>
        <v>10.999999999999993</v>
      </c>
      <c r="E49">
        <f t="shared" ref="E49:E112" si="9">(D49+D48)*(A49-A48)/2</f>
        <v>10.526999999999923</v>
      </c>
      <c r="L49">
        <v>161.17400000000001</v>
      </c>
      <c r="M49">
        <v>68.3</v>
      </c>
      <c r="N49" s="5">
        <f t="shared" si="5"/>
        <v>60.351038920174034</v>
      </c>
      <c r="O49">
        <f t="shared" si="6"/>
        <v>7.9489610798259633</v>
      </c>
      <c r="P49">
        <f t="shared" si="7"/>
        <v>7.6625068118442252</v>
      </c>
      <c r="U49" s="3"/>
    </row>
    <row r="50" spans="1:21" x14ac:dyDescent="0.2">
      <c r="A50">
        <v>128.24799999999999</v>
      </c>
      <c r="B50">
        <v>71.7</v>
      </c>
      <c r="C50">
        <f t="shared" si="4"/>
        <v>60.6</v>
      </c>
      <c r="D50">
        <f t="shared" si="8"/>
        <v>11.100000000000001</v>
      </c>
      <c r="E50">
        <f t="shared" si="9"/>
        <v>10.607999999999928</v>
      </c>
      <c r="L50">
        <v>162.13300000000001</v>
      </c>
      <c r="M50">
        <v>68.2</v>
      </c>
      <c r="N50" s="5">
        <f t="shared" si="5"/>
        <v>60.349998372448809</v>
      </c>
      <c r="O50">
        <f t="shared" si="6"/>
        <v>7.8500016275511939</v>
      </c>
      <c r="P50">
        <f t="shared" si="7"/>
        <v>7.5756026181873724</v>
      </c>
      <c r="U50" s="3"/>
    </row>
    <row r="51" spans="1:21" x14ac:dyDescent="0.2">
      <c r="A51">
        <v>129.21100000000001</v>
      </c>
      <c r="B51">
        <v>71.8</v>
      </c>
      <c r="C51">
        <f t="shared" si="4"/>
        <v>60.6</v>
      </c>
      <c r="D51">
        <f t="shared" si="8"/>
        <v>11.199999999999996</v>
      </c>
      <c r="E51">
        <f t="shared" si="9"/>
        <v>10.737450000000248</v>
      </c>
      <c r="L51">
        <v>163.09100000000001</v>
      </c>
      <c r="M51">
        <v>68.099999999999994</v>
      </c>
      <c r="N51" s="5">
        <f t="shared" si="5"/>
        <v>60.348958909757705</v>
      </c>
      <c r="O51">
        <f t="shared" si="6"/>
        <v>7.751041090242289</v>
      </c>
      <c r="P51">
        <f t="shared" si="7"/>
        <v>7.472899461823066</v>
      </c>
      <c r="U51" s="3"/>
    </row>
    <row r="52" spans="1:21" x14ac:dyDescent="0.2">
      <c r="A52">
        <v>130.172</v>
      </c>
      <c r="B52">
        <v>71.8</v>
      </c>
      <c r="C52">
        <f t="shared" si="4"/>
        <v>60.6</v>
      </c>
      <c r="D52">
        <f t="shared" si="8"/>
        <v>11.199999999999996</v>
      </c>
      <c r="E52">
        <f t="shared" si="9"/>
        <v>10.76319999999982</v>
      </c>
      <c r="L52">
        <v>164.054</v>
      </c>
      <c r="M52">
        <v>67.7</v>
      </c>
      <c r="N52" s="5">
        <f t="shared" si="5"/>
        <v>60.347914021895981</v>
      </c>
      <c r="O52">
        <f t="shared" si="6"/>
        <v>7.3520859781040215</v>
      </c>
      <c r="P52">
        <f t="shared" si="7"/>
        <v>7.2721556834087018</v>
      </c>
      <c r="U52" s="3"/>
    </row>
    <row r="53" spans="1:21" x14ac:dyDescent="0.2">
      <c r="A53">
        <v>131.126</v>
      </c>
      <c r="B53">
        <v>71.8</v>
      </c>
      <c r="C53">
        <f t="shared" si="4"/>
        <v>60.6</v>
      </c>
      <c r="D53">
        <f t="shared" si="8"/>
        <v>11.199999999999996</v>
      </c>
      <c r="E53">
        <f t="shared" si="9"/>
        <v>10.684800000000083</v>
      </c>
      <c r="L53">
        <v>165.01499999999999</v>
      </c>
      <c r="M53">
        <v>67.5</v>
      </c>
      <c r="N53" s="5">
        <f t="shared" si="5"/>
        <v>60.346871304102507</v>
      </c>
      <c r="O53">
        <f t="shared" si="6"/>
        <v>7.1531286958974931</v>
      </c>
      <c r="P53">
        <f t="shared" si="7"/>
        <v>6.9697556508576142</v>
      </c>
      <c r="U53" s="3"/>
    </row>
    <row r="54" spans="1:21" x14ac:dyDescent="0.2">
      <c r="A54">
        <v>132.08600000000001</v>
      </c>
      <c r="B54">
        <v>71.599999999999994</v>
      </c>
      <c r="C54">
        <f t="shared" si="4"/>
        <v>60.6</v>
      </c>
      <c r="D54">
        <f t="shared" si="8"/>
        <v>10.999999999999993</v>
      </c>
      <c r="E54">
        <f t="shared" si="9"/>
        <v>10.656000000000082</v>
      </c>
      <c r="L54">
        <v>165.96899999999999</v>
      </c>
      <c r="M54">
        <v>67.3</v>
      </c>
      <c r="N54" s="5">
        <f t="shared" si="5"/>
        <v>60.345836181547902</v>
      </c>
      <c r="O54">
        <f t="shared" si="6"/>
        <v>6.9541638184520949</v>
      </c>
      <c r="P54">
        <f t="shared" si="7"/>
        <v>6.7291785293448081</v>
      </c>
      <c r="U54" s="3"/>
    </row>
    <row r="55" spans="1:21" x14ac:dyDescent="0.2">
      <c r="A55">
        <v>133.04900000000001</v>
      </c>
      <c r="B55">
        <v>71.3</v>
      </c>
      <c r="C55">
        <f t="shared" si="4"/>
        <v>60.6</v>
      </c>
      <c r="D55">
        <f t="shared" si="8"/>
        <v>10.699999999999996</v>
      </c>
      <c r="E55">
        <f t="shared" si="9"/>
        <v>10.448549999999928</v>
      </c>
      <c r="L55">
        <v>166.929</v>
      </c>
      <c r="M55">
        <v>67.099999999999994</v>
      </c>
      <c r="N55" s="5">
        <f t="shared" si="5"/>
        <v>60.344794548788549</v>
      </c>
      <c r="O55">
        <f t="shared" si="6"/>
        <v>6.7552054512114452</v>
      </c>
      <c r="P55">
        <f t="shared" si="7"/>
        <v>6.5804972494385536</v>
      </c>
      <c r="U55" s="3"/>
    </row>
    <row r="56" spans="1:21" x14ac:dyDescent="0.2">
      <c r="A56">
        <v>134.011</v>
      </c>
      <c r="B56">
        <v>71.099999999999994</v>
      </c>
      <c r="C56">
        <f t="shared" si="4"/>
        <v>60.6</v>
      </c>
      <c r="D56">
        <f t="shared" si="8"/>
        <v>10.499999999999993</v>
      </c>
      <c r="E56">
        <f t="shared" si="9"/>
        <v>10.19719999999988</v>
      </c>
      <c r="L56">
        <v>167.887</v>
      </c>
      <c r="M56">
        <v>67</v>
      </c>
      <c r="N56" s="5">
        <f t="shared" si="5"/>
        <v>60.343755086097445</v>
      </c>
      <c r="O56">
        <f t="shared" si="6"/>
        <v>6.6562449139025546</v>
      </c>
      <c r="P56">
        <f t="shared" si="7"/>
        <v>6.4240847248895951</v>
      </c>
      <c r="U56" s="3"/>
    </row>
    <row r="57" spans="1:21" x14ac:dyDescent="0.2">
      <c r="A57">
        <v>134.96600000000001</v>
      </c>
      <c r="B57">
        <v>71</v>
      </c>
      <c r="C57">
        <f t="shared" si="4"/>
        <v>60.6</v>
      </c>
      <c r="D57">
        <f t="shared" si="8"/>
        <v>10.399999999999999</v>
      </c>
      <c r="E57">
        <f t="shared" si="9"/>
        <v>9.9797500000001271</v>
      </c>
      <c r="L57">
        <v>168.85400000000001</v>
      </c>
      <c r="M57">
        <v>66.900000000000006</v>
      </c>
      <c r="N57" s="5">
        <f t="shared" si="5"/>
        <v>60.342705858099222</v>
      </c>
      <c r="O57">
        <f t="shared" si="6"/>
        <v>6.5572941419007833</v>
      </c>
      <c r="P57">
        <f t="shared" si="7"/>
        <v>6.3887461334809998</v>
      </c>
      <c r="U57" s="3"/>
    </row>
    <row r="58" spans="1:21" x14ac:dyDescent="0.2">
      <c r="A58">
        <v>135.92599999999999</v>
      </c>
      <c r="B58">
        <v>70.8</v>
      </c>
      <c r="C58">
        <f t="shared" si="4"/>
        <v>60.6</v>
      </c>
      <c r="D58">
        <f t="shared" si="8"/>
        <v>10.199999999999996</v>
      </c>
      <c r="E58">
        <f t="shared" si="9"/>
        <v>9.8879999999997867</v>
      </c>
      <c r="L58">
        <v>169.81200000000001</v>
      </c>
      <c r="M58">
        <v>66.8</v>
      </c>
      <c r="N58" s="5">
        <f t="shared" si="5"/>
        <v>60.341666395408119</v>
      </c>
      <c r="O58">
        <f t="shared" si="6"/>
        <v>6.4583336045918784</v>
      </c>
      <c r="P58">
        <f t="shared" si="7"/>
        <v>6.2344856905699748</v>
      </c>
      <c r="U58" s="3"/>
    </row>
    <row r="59" spans="1:21" x14ac:dyDescent="0.2">
      <c r="A59">
        <v>136.893</v>
      </c>
      <c r="B59">
        <v>70.7</v>
      </c>
      <c r="C59">
        <f t="shared" si="4"/>
        <v>60.6</v>
      </c>
      <c r="D59">
        <f t="shared" si="8"/>
        <v>10.100000000000001</v>
      </c>
      <c r="E59">
        <f t="shared" si="9"/>
        <v>9.8150500000001308</v>
      </c>
      <c r="L59">
        <v>170.767</v>
      </c>
      <c r="M59">
        <v>66.5</v>
      </c>
      <c r="N59" s="5">
        <f t="shared" si="5"/>
        <v>60.340630187819393</v>
      </c>
      <c r="O59">
        <f t="shared" si="6"/>
        <v>6.1593698121806071</v>
      </c>
      <c r="P59">
        <f t="shared" si="7"/>
        <v>6.0249533815087615</v>
      </c>
      <c r="U59" s="3"/>
    </row>
    <row r="60" spans="1:21" x14ac:dyDescent="0.2">
      <c r="A60">
        <v>137.84899999999999</v>
      </c>
      <c r="B60">
        <v>70.3</v>
      </c>
      <c r="C60">
        <f t="shared" si="4"/>
        <v>60.6</v>
      </c>
      <c r="D60">
        <f t="shared" si="8"/>
        <v>9.6999999999999957</v>
      </c>
      <c r="E60">
        <f t="shared" si="9"/>
        <v>9.4643999999998876</v>
      </c>
      <c r="L60">
        <v>171.73400000000001</v>
      </c>
      <c r="M60">
        <v>66.2</v>
      </c>
      <c r="N60" s="5">
        <f t="shared" si="5"/>
        <v>60.33958095982117</v>
      </c>
      <c r="O60">
        <f t="shared" si="6"/>
        <v>5.860419040178833</v>
      </c>
      <c r="P60">
        <f t="shared" si="7"/>
        <v>5.8115679101158673</v>
      </c>
      <c r="U60" s="3"/>
    </row>
    <row r="61" spans="1:21" x14ac:dyDescent="0.2">
      <c r="A61">
        <v>138.80600000000001</v>
      </c>
      <c r="B61">
        <v>70</v>
      </c>
      <c r="C61">
        <f t="shared" si="4"/>
        <v>60.6</v>
      </c>
      <c r="D61">
        <f t="shared" si="8"/>
        <v>9.3999999999999986</v>
      </c>
      <c r="E61">
        <f t="shared" si="9"/>
        <v>9.1393500000002081</v>
      </c>
      <c r="L61">
        <v>172.691</v>
      </c>
      <c r="M61">
        <v>66.099999999999994</v>
      </c>
      <c r="N61" s="5">
        <f t="shared" si="5"/>
        <v>60.338542582164195</v>
      </c>
      <c r="O61">
        <f t="shared" si="6"/>
        <v>5.7614574178357998</v>
      </c>
      <c r="P61">
        <f t="shared" si="7"/>
        <v>5.5610678851599644</v>
      </c>
      <c r="U61" s="3"/>
    </row>
    <row r="62" spans="1:21" x14ac:dyDescent="0.2">
      <c r="A62">
        <v>139.773</v>
      </c>
      <c r="B62">
        <v>69.7</v>
      </c>
      <c r="C62">
        <f t="shared" si="4"/>
        <v>60.6</v>
      </c>
      <c r="D62">
        <f t="shared" si="8"/>
        <v>9.1000000000000014</v>
      </c>
      <c r="E62">
        <f t="shared" si="9"/>
        <v>8.944749999999857</v>
      </c>
      <c r="L62">
        <v>173.648</v>
      </c>
      <c r="M62">
        <v>65.900000000000006</v>
      </c>
      <c r="N62" s="5">
        <f t="shared" si="5"/>
        <v>60.337504204507219</v>
      </c>
      <c r="O62">
        <f t="shared" si="6"/>
        <v>5.5624957954927865</v>
      </c>
      <c r="P62">
        <f t="shared" si="7"/>
        <v>5.4185116125776922</v>
      </c>
      <c r="U62" s="3"/>
    </row>
    <row r="63" spans="1:21" x14ac:dyDescent="0.2">
      <c r="A63">
        <v>140.72999999999999</v>
      </c>
      <c r="B63">
        <v>69.5</v>
      </c>
      <c r="C63">
        <f t="shared" si="4"/>
        <v>60.6</v>
      </c>
      <c r="D63">
        <f t="shared" si="8"/>
        <v>8.8999999999999986</v>
      </c>
      <c r="E63">
        <f t="shared" si="9"/>
        <v>8.6129999999999427</v>
      </c>
      <c r="L63">
        <v>174.61500000000001</v>
      </c>
      <c r="M63">
        <v>65.8</v>
      </c>
      <c r="N63" s="5">
        <f t="shared" si="5"/>
        <v>60.336454976508996</v>
      </c>
      <c r="O63">
        <f t="shared" si="6"/>
        <v>5.463545023491001</v>
      </c>
      <c r="P63">
        <f t="shared" si="7"/>
        <v>5.3310907359787327</v>
      </c>
      <c r="U63" s="3"/>
    </row>
    <row r="64" spans="1:21" x14ac:dyDescent="0.2">
      <c r="A64">
        <v>141.68700000000001</v>
      </c>
      <c r="B64">
        <v>69</v>
      </c>
      <c r="C64">
        <f t="shared" si="4"/>
        <v>60.6</v>
      </c>
      <c r="D64">
        <f t="shared" si="8"/>
        <v>8.3999999999999986</v>
      </c>
      <c r="E64">
        <f t="shared" si="9"/>
        <v>8.2780500000001886</v>
      </c>
      <c r="L64">
        <v>175.57300000000001</v>
      </c>
      <c r="M64">
        <v>65.7</v>
      </c>
      <c r="N64" s="5">
        <f t="shared" si="5"/>
        <v>60.335415513817892</v>
      </c>
      <c r="O64">
        <f t="shared" si="6"/>
        <v>5.3645844861821104</v>
      </c>
      <c r="P64">
        <f t="shared" si="7"/>
        <v>5.1866740351334117</v>
      </c>
      <c r="U64" s="3"/>
    </row>
    <row r="65" spans="1:21" x14ac:dyDescent="0.2">
      <c r="A65">
        <v>142.654</v>
      </c>
      <c r="B65">
        <v>68.599999999999994</v>
      </c>
      <c r="C65">
        <f t="shared" si="4"/>
        <v>60.6</v>
      </c>
      <c r="D65">
        <f t="shared" si="8"/>
        <v>7.9999999999999929</v>
      </c>
      <c r="E65">
        <f t="shared" si="9"/>
        <v>7.9293999999998688</v>
      </c>
      <c r="L65">
        <v>176.53100000000001</v>
      </c>
      <c r="M65">
        <v>65.599999999999994</v>
      </c>
      <c r="N65" s="5">
        <f t="shared" si="5"/>
        <v>60.334376051126789</v>
      </c>
      <c r="O65">
        <f t="shared" si="6"/>
        <v>5.2656239488732055</v>
      </c>
      <c r="P65">
        <f t="shared" si="7"/>
        <v>5.0918698403914879</v>
      </c>
      <c r="U65" s="3"/>
    </row>
    <row r="66" spans="1:21" x14ac:dyDescent="0.2">
      <c r="A66">
        <v>143.60599999999999</v>
      </c>
      <c r="B66">
        <v>68.3</v>
      </c>
      <c r="C66">
        <f t="shared" si="4"/>
        <v>60.6</v>
      </c>
      <c r="D66">
        <f t="shared" si="8"/>
        <v>7.6999999999999957</v>
      </c>
      <c r="E66">
        <f t="shared" si="9"/>
        <v>7.4731999999999807</v>
      </c>
      <c r="L66">
        <v>177.488</v>
      </c>
      <c r="M66">
        <v>65.5</v>
      </c>
      <c r="N66" s="5">
        <f t="shared" si="5"/>
        <v>60.333337673469813</v>
      </c>
      <c r="O66">
        <f t="shared" si="6"/>
        <v>5.1666623265301865</v>
      </c>
      <c r="P66">
        <f t="shared" si="7"/>
        <v>4.9918489827804899</v>
      </c>
      <c r="U66" s="3"/>
    </row>
    <row r="67" spans="1:21" x14ac:dyDescent="0.2">
      <c r="A67">
        <v>144.571</v>
      </c>
      <c r="B67">
        <v>68.099999999999994</v>
      </c>
      <c r="C67">
        <f t="shared" si="4"/>
        <v>60.6</v>
      </c>
      <c r="D67">
        <f t="shared" si="8"/>
        <v>7.4999999999999929</v>
      </c>
      <c r="E67">
        <f t="shared" si="9"/>
        <v>7.3340000000000201</v>
      </c>
      <c r="L67">
        <v>178.44900000000001</v>
      </c>
      <c r="M67">
        <v>65.2</v>
      </c>
      <c r="N67" s="5">
        <f t="shared" si="5"/>
        <v>60.332294955676339</v>
      </c>
      <c r="O67">
        <f t="shared" si="6"/>
        <v>4.8677050443236638</v>
      </c>
      <c r="P67">
        <f t="shared" si="7"/>
        <v>4.8215135216953389</v>
      </c>
      <c r="U67" s="3"/>
    </row>
    <row r="68" spans="1:21" x14ac:dyDescent="0.2">
      <c r="A68">
        <v>145.529</v>
      </c>
      <c r="B68">
        <v>67.900000000000006</v>
      </c>
      <c r="C68">
        <f t="shared" ref="C68:C131" si="10">C67+(A68-A67)*($C$218-$C$2)/($A$218-$A$2)</f>
        <v>60.6</v>
      </c>
      <c r="D68">
        <f t="shared" si="8"/>
        <v>7.3000000000000043</v>
      </c>
      <c r="E68">
        <f t="shared" si="9"/>
        <v>7.0891999999999866</v>
      </c>
      <c r="L68">
        <v>179.41</v>
      </c>
      <c r="M68">
        <v>64.900000000000006</v>
      </c>
      <c r="N68" s="5">
        <f t="shared" ref="N68:N131" si="11">N67+(L68-L67)*($N$194-$N$2)/($L$194-$L$2)</f>
        <v>60.331252237882865</v>
      </c>
      <c r="O68">
        <f t="shared" si="6"/>
        <v>4.5687477621171411</v>
      </c>
      <c r="P68">
        <f t="shared" si="7"/>
        <v>4.5342155734947331</v>
      </c>
      <c r="U68" s="3"/>
    </row>
    <row r="69" spans="1:21" x14ac:dyDescent="0.2">
      <c r="A69">
        <v>146.49199999999999</v>
      </c>
      <c r="B69">
        <v>67.8</v>
      </c>
      <c r="C69">
        <f t="shared" si="10"/>
        <v>60.6</v>
      </c>
      <c r="D69">
        <f t="shared" si="8"/>
        <v>7.1999999999999957</v>
      </c>
      <c r="E69">
        <f t="shared" si="9"/>
        <v>6.9817499999999555</v>
      </c>
      <c r="L69">
        <v>180.37100000000001</v>
      </c>
      <c r="M69">
        <v>64.7</v>
      </c>
      <c r="N69" s="5">
        <f t="shared" si="11"/>
        <v>60.33020952008939</v>
      </c>
      <c r="O69">
        <f t="shared" si="6"/>
        <v>4.3697904799106126</v>
      </c>
      <c r="P69">
        <f t="shared" si="7"/>
        <v>4.2949676252943929</v>
      </c>
      <c r="U69" s="3"/>
    </row>
    <row r="70" spans="1:21" x14ac:dyDescent="0.2">
      <c r="A70">
        <v>147.453</v>
      </c>
      <c r="B70">
        <v>67.599999999999994</v>
      </c>
      <c r="C70">
        <f t="shared" si="10"/>
        <v>60.6</v>
      </c>
      <c r="D70">
        <f t="shared" si="8"/>
        <v>6.9999999999999929</v>
      </c>
      <c r="E70">
        <f t="shared" si="9"/>
        <v>6.8231000000000845</v>
      </c>
      <c r="L70">
        <v>181.33500000000001</v>
      </c>
      <c r="M70">
        <v>62.6</v>
      </c>
      <c r="N70" s="5">
        <f t="shared" si="11"/>
        <v>60.329163547193545</v>
      </c>
      <c r="O70">
        <f t="shared" si="6"/>
        <v>2.2708364528064564</v>
      </c>
      <c r="P70">
        <f t="shared" si="7"/>
        <v>3.2007821815696227</v>
      </c>
      <c r="U70" s="3"/>
    </row>
    <row r="71" spans="1:21" x14ac:dyDescent="0.2">
      <c r="A71">
        <v>148.40700000000001</v>
      </c>
      <c r="B71">
        <v>67.5</v>
      </c>
      <c r="C71">
        <f t="shared" si="10"/>
        <v>60.6</v>
      </c>
      <c r="D71">
        <f t="shared" si="8"/>
        <v>6.8999999999999986</v>
      </c>
      <c r="E71">
        <f t="shared" si="9"/>
        <v>6.6303000000000498</v>
      </c>
      <c r="L71">
        <v>182.29599999999999</v>
      </c>
      <c r="M71">
        <v>62.6</v>
      </c>
      <c r="N71" s="5">
        <f t="shared" si="11"/>
        <v>60.328120829400071</v>
      </c>
      <c r="O71">
        <f t="shared" si="6"/>
        <v>2.2718791705999308</v>
      </c>
      <c r="P71">
        <f t="shared" si="7"/>
        <v>2.1827748570467334</v>
      </c>
      <c r="U71" s="3"/>
    </row>
    <row r="72" spans="1:21" x14ac:dyDescent="0.2">
      <c r="A72">
        <v>149.36699999999999</v>
      </c>
      <c r="B72">
        <v>67.099999999999994</v>
      </c>
      <c r="C72">
        <f t="shared" si="10"/>
        <v>60.6</v>
      </c>
      <c r="D72">
        <f t="shared" si="8"/>
        <v>6.4999999999999929</v>
      </c>
      <c r="E72">
        <f t="shared" si="9"/>
        <v>6.4319999999998592</v>
      </c>
      <c r="L72">
        <v>183.25</v>
      </c>
      <c r="M72">
        <v>62.7</v>
      </c>
      <c r="N72" s="5">
        <f t="shared" si="11"/>
        <v>60.327085706845466</v>
      </c>
      <c r="O72">
        <f t="shared" si="6"/>
        <v>2.3729142931545368</v>
      </c>
      <c r="P72">
        <f t="shared" si="7"/>
        <v>2.2155664822108991</v>
      </c>
      <c r="U72" s="3"/>
    </row>
    <row r="73" spans="1:21" x14ac:dyDescent="0.2">
      <c r="A73">
        <v>150.33099999999999</v>
      </c>
      <c r="B73">
        <v>66.8</v>
      </c>
      <c r="C73">
        <f t="shared" si="10"/>
        <v>60.6</v>
      </c>
      <c r="D73">
        <f t="shared" si="8"/>
        <v>6.1999999999999957</v>
      </c>
      <c r="E73">
        <f t="shared" si="9"/>
        <v>6.1213999999999862</v>
      </c>
      <c r="L73">
        <v>184.21</v>
      </c>
      <c r="M73">
        <v>62.8</v>
      </c>
      <c r="N73" s="5">
        <f t="shared" si="11"/>
        <v>60.326044074086113</v>
      </c>
      <c r="O73">
        <f t="shared" si="6"/>
        <v>2.4739559259138844</v>
      </c>
      <c r="P73">
        <f t="shared" si="7"/>
        <v>2.3264977051528613</v>
      </c>
      <c r="U73" s="3"/>
    </row>
    <row r="74" spans="1:21" x14ac:dyDescent="0.2">
      <c r="A74">
        <v>151.292</v>
      </c>
      <c r="B74">
        <v>66.599999999999994</v>
      </c>
      <c r="C74">
        <f t="shared" si="10"/>
        <v>60.6</v>
      </c>
      <c r="D74">
        <f t="shared" si="8"/>
        <v>5.9999999999999929</v>
      </c>
      <c r="E74">
        <f t="shared" si="9"/>
        <v>5.8621000000000718</v>
      </c>
      <c r="L74">
        <v>185.17400000000001</v>
      </c>
      <c r="M74">
        <v>62.9</v>
      </c>
      <c r="N74" s="5">
        <f t="shared" si="11"/>
        <v>60.324998101190268</v>
      </c>
      <c r="O74">
        <f t="shared" si="6"/>
        <v>2.575001898809731</v>
      </c>
      <c r="P74">
        <f t="shared" si="7"/>
        <v>2.4335976715167793</v>
      </c>
      <c r="U74" s="3"/>
    </row>
    <row r="75" spans="1:21" x14ac:dyDescent="0.2">
      <c r="A75">
        <v>152.24600000000001</v>
      </c>
      <c r="B75">
        <v>66.400000000000006</v>
      </c>
      <c r="C75">
        <f t="shared" si="10"/>
        <v>60.6</v>
      </c>
      <c r="D75">
        <f t="shared" si="8"/>
        <v>5.8000000000000043</v>
      </c>
      <c r="E75">
        <f t="shared" si="9"/>
        <v>5.628600000000044</v>
      </c>
      <c r="L75">
        <v>186.13499999999999</v>
      </c>
      <c r="M75">
        <v>62.9</v>
      </c>
      <c r="N75" s="5">
        <f t="shared" si="11"/>
        <v>60.323955383396793</v>
      </c>
      <c r="O75">
        <f t="shared" si="6"/>
        <v>2.5760446166032054</v>
      </c>
      <c r="P75">
        <f t="shared" si="7"/>
        <v>2.4750778506558757</v>
      </c>
      <c r="U75" s="3"/>
    </row>
    <row r="76" spans="1:21" x14ac:dyDescent="0.2">
      <c r="A76">
        <v>153.208</v>
      </c>
      <c r="B76">
        <v>66.2</v>
      </c>
      <c r="C76">
        <f t="shared" si="10"/>
        <v>60.6</v>
      </c>
      <c r="D76">
        <f t="shared" si="8"/>
        <v>5.6000000000000014</v>
      </c>
      <c r="E76">
        <f t="shared" si="9"/>
        <v>5.4833999999999401</v>
      </c>
      <c r="L76">
        <v>187.09299999999999</v>
      </c>
      <c r="M76">
        <v>63</v>
      </c>
      <c r="N76" s="5">
        <f t="shared" si="11"/>
        <v>60.32291592070569</v>
      </c>
      <c r="O76">
        <f t="shared" si="6"/>
        <v>2.6770840792943105</v>
      </c>
      <c r="P76">
        <f t="shared" si="7"/>
        <v>2.516248645334906</v>
      </c>
      <c r="U76" s="3"/>
    </row>
    <row r="77" spans="1:21" x14ac:dyDescent="0.2">
      <c r="A77">
        <v>154.172</v>
      </c>
      <c r="B77">
        <v>66.099999999999994</v>
      </c>
      <c r="C77">
        <f t="shared" si="10"/>
        <v>60.6</v>
      </c>
      <c r="D77">
        <f t="shared" si="8"/>
        <v>5.4999999999999929</v>
      </c>
      <c r="E77">
        <f t="shared" si="9"/>
        <v>5.3501999999999894</v>
      </c>
      <c r="L77">
        <v>188.048</v>
      </c>
      <c r="M77">
        <v>63.1</v>
      </c>
      <c r="N77" s="5">
        <f t="shared" si="11"/>
        <v>60.321879713116964</v>
      </c>
      <c r="O77">
        <f t="shared" ref="O77:O140" si="12">M77-N77</f>
        <v>2.7781202868830377</v>
      </c>
      <c r="P77">
        <f t="shared" si="7"/>
        <v>2.6048600848497179</v>
      </c>
      <c r="U77" s="3"/>
    </row>
    <row r="78" spans="1:21" x14ac:dyDescent="0.2">
      <c r="A78">
        <v>155.12899999999999</v>
      </c>
      <c r="B78">
        <v>66</v>
      </c>
      <c r="C78">
        <f t="shared" si="10"/>
        <v>60.6</v>
      </c>
      <c r="D78">
        <f t="shared" si="8"/>
        <v>5.3999999999999986</v>
      </c>
      <c r="E78">
        <f t="shared" si="9"/>
        <v>5.215649999999961</v>
      </c>
      <c r="L78">
        <v>189.01499999999999</v>
      </c>
      <c r="M78">
        <v>63.1</v>
      </c>
      <c r="N78" s="5">
        <f t="shared" si="11"/>
        <v>60.320830485118741</v>
      </c>
      <c r="O78">
        <f t="shared" si="12"/>
        <v>2.7791695148812607</v>
      </c>
      <c r="P78">
        <f t="shared" ref="P78:P141" si="13">(O78+O77)*(L78-L77)/2</f>
        <v>2.6869496191529953</v>
      </c>
      <c r="U78" s="3"/>
    </row>
    <row r="79" spans="1:21" x14ac:dyDescent="0.2">
      <c r="A79">
        <v>156.08600000000001</v>
      </c>
      <c r="B79">
        <v>65.900000000000006</v>
      </c>
      <c r="C79">
        <f t="shared" si="10"/>
        <v>60.6</v>
      </c>
      <c r="D79">
        <f t="shared" si="8"/>
        <v>5.3000000000000043</v>
      </c>
      <c r="E79">
        <f t="shared" si="9"/>
        <v>5.1199500000001192</v>
      </c>
      <c r="L79">
        <v>189.97300000000001</v>
      </c>
      <c r="M79">
        <v>63.1</v>
      </c>
      <c r="N79" s="5">
        <f t="shared" si="11"/>
        <v>60.319791022427637</v>
      </c>
      <c r="O79">
        <f t="shared" si="12"/>
        <v>2.7802089775723644</v>
      </c>
      <c r="P79">
        <f t="shared" si="13"/>
        <v>2.662942297885361</v>
      </c>
      <c r="U79" s="3"/>
    </row>
    <row r="80" spans="1:21" x14ac:dyDescent="0.2">
      <c r="A80">
        <v>157.053</v>
      </c>
      <c r="B80">
        <v>65.8</v>
      </c>
      <c r="C80">
        <f t="shared" si="10"/>
        <v>60.6</v>
      </c>
      <c r="D80">
        <f t="shared" si="8"/>
        <v>5.1999999999999957</v>
      </c>
      <c r="E80">
        <f t="shared" si="9"/>
        <v>5.0767499999999188</v>
      </c>
      <c r="L80">
        <v>190.93</v>
      </c>
      <c r="M80">
        <v>63.2</v>
      </c>
      <c r="N80" s="5">
        <f t="shared" si="11"/>
        <v>60.318752644770662</v>
      </c>
      <c r="O80">
        <f t="shared" si="12"/>
        <v>2.8812473552293412</v>
      </c>
      <c r="P80">
        <f t="shared" si="13"/>
        <v>2.7090068552455979</v>
      </c>
      <c r="U80" s="3"/>
    </row>
    <row r="81" spans="1:21" x14ac:dyDescent="0.2">
      <c r="A81">
        <v>158.011</v>
      </c>
      <c r="B81">
        <v>65.400000000000006</v>
      </c>
      <c r="C81">
        <f t="shared" si="10"/>
        <v>60.6</v>
      </c>
      <c r="D81">
        <f t="shared" si="8"/>
        <v>4.8000000000000043</v>
      </c>
      <c r="E81">
        <f t="shared" si="9"/>
        <v>4.789999999999992</v>
      </c>
      <c r="L81">
        <v>191.89</v>
      </c>
      <c r="M81">
        <v>63.2</v>
      </c>
      <c r="N81" s="5">
        <f t="shared" si="11"/>
        <v>60.317711012011308</v>
      </c>
      <c r="O81">
        <f t="shared" si="12"/>
        <v>2.8822889879886944</v>
      </c>
      <c r="P81">
        <f t="shared" si="13"/>
        <v>2.7664974447445982</v>
      </c>
      <c r="U81" s="3"/>
    </row>
    <row r="82" spans="1:21" x14ac:dyDescent="0.2">
      <c r="A82">
        <v>158.96799999999999</v>
      </c>
      <c r="B82">
        <v>65.2</v>
      </c>
      <c r="C82">
        <f t="shared" si="10"/>
        <v>60.6</v>
      </c>
      <c r="D82">
        <f t="shared" si="8"/>
        <v>4.6000000000000014</v>
      </c>
      <c r="E82">
        <f t="shared" si="9"/>
        <v>4.4978999999999729</v>
      </c>
      <c r="L82">
        <v>192.85400000000001</v>
      </c>
      <c r="M82">
        <v>63.2</v>
      </c>
      <c r="N82" s="5">
        <f t="shared" si="11"/>
        <v>60.316665039115463</v>
      </c>
      <c r="O82">
        <f t="shared" si="12"/>
        <v>2.8833349608845396</v>
      </c>
      <c r="P82">
        <f t="shared" si="13"/>
        <v>2.779030743356977</v>
      </c>
      <c r="U82" s="3"/>
    </row>
    <row r="83" spans="1:21" x14ac:dyDescent="0.2">
      <c r="A83">
        <v>159.92599999999999</v>
      </c>
      <c r="B83">
        <v>65</v>
      </c>
      <c r="C83">
        <f t="shared" si="10"/>
        <v>60.6</v>
      </c>
      <c r="D83">
        <f t="shared" si="8"/>
        <v>4.3999999999999986</v>
      </c>
      <c r="E83">
        <f t="shared" si="9"/>
        <v>4.3109999999999928</v>
      </c>
      <c r="L83">
        <v>193.81200000000001</v>
      </c>
      <c r="M83">
        <v>63.2</v>
      </c>
      <c r="N83" s="5">
        <f t="shared" si="11"/>
        <v>60.31562557642436</v>
      </c>
      <c r="O83">
        <f t="shared" si="12"/>
        <v>2.8843744235756432</v>
      </c>
      <c r="P83">
        <f t="shared" si="13"/>
        <v>2.7627327951564231</v>
      </c>
      <c r="U83" s="3"/>
    </row>
    <row r="84" spans="1:21" x14ac:dyDescent="0.2">
      <c r="A84">
        <v>160.893</v>
      </c>
      <c r="B84">
        <v>64.8</v>
      </c>
      <c r="C84">
        <f t="shared" si="10"/>
        <v>60.6</v>
      </c>
      <c r="D84">
        <f t="shared" si="8"/>
        <v>4.1999999999999957</v>
      </c>
      <c r="E84">
        <f t="shared" si="9"/>
        <v>4.1581000000000534</v>
      </c>
      <c r="L84">
        <v>194.77199999999999</v>
      </c>
      <c r="M84">
        <v>63.1</v>
      </c>
      <c r="N84" s="5">
        <f t="shared" si="11"/>
        <v>60.314583943665006</v>
      </c>
      <c r="O84">
        <f t="shared" si="12"/>
        <v>2.785416056334995</v>
      </c>
      <c r="P84">
        <f t="shared" si="13"/>
        <v>2.7214994303570483</v>
      </c>
      <c r="U84" s="3"/>
    </row>
    <row r="85" spans="1:21" x14ac:dyDescent="0.2">
      <c r="A85">
        <v>161.85300000000001</v>
      </c>
      <c r="B85">
        <v>64.7</v>
      </c>
      <c r="C85">
        <f t="shared" si="10"/>
        <v>60.6</v>
      </c>
      <c r="D85">
        <f t="shared" si="8"/>
        <v>4.1000000000000014</v>
      </c>
      <c r="E85">
        <f t="shared" si="9"/>
        <v>3.9840000000000315</v>
      </c>
      <c r="L85">
        <v>195.72800000000001</v>
      </c>
      <c r="M85">
        <v>63.1</v>
      </c>
      <c r="N85" s="5">
        <f t="shared" si="11"/>
        <v>60.313546651042152</v>
      </c>
      <c r="O85">
        <f t="shared" si="12"/>
        <v>2.7864533489578491</v>
      </c>
      <c r="P85">
        <f t="shared" si="13"/>
        <v>2.6633535757300275</v>
      </c>
      <c r="U85" s="3"/>
    </row>
    <row r="86" spans="1:21" x14ac:dyDescent="0.2">
      <c r="A86">
        <v>162.81</v>
      </c>
      <c r="B86">
        <v>64.599999999999994</v>
      </c>
      <c r="C86">
        <f t="shared" si="10"/>
        <v>60.6</v>
      </c>
      <c r="D86">
        <f t="shared" si="8"/>
        <v>3.9999999999999929</v>
      </c>
      <c r="E86">
        <f t="shared" si="9"/>
        <v>3.8758499999999714</v>
      </c>
      <c r="L86">
        <v>196.691</v>
      </c>
      <c r="M86">
        <v>62.7</v>
      </c>
      <c r="N86" s="5">
        <f t="shared" si="11"/>
        <v>60.312501763180428</v>
      </c>
      <c r="O86">
        <f t="shared" si="12"/>
        <v>2.3874982368195745</v>
      </c>
      <c r="P86">
        <f t="shared" si="13"/>
        <v>2.4912576885518134</v>
      </c>
      <c r="U86" s="3"/>
    </row>
    <row r="87" spans="1:21" x14ac:dyDescent="0.2">
      <c r="A87">
        <v>163.773</v>
      </c>
      <c r="B87">
        <v>64.5</v>
      </c>
      <c r="C87">
        <f t="shared" si="10"/>
        <v>60.6</v>
      </c>
      <c r="D87">
        <f t="shared" si="8"/>
        <v>3.8999999999999986</v>
      </c>
      <c r="E87">
        <f t="shared" si="9"/>
        <v>3.8038499999999718</v>
      </c>
      <c r="L87">
        <v>197.65199999999999</v>
      </c>
      <c r="M87">
        <v>62.5</v>
      </c>
      <c r="N87" s="5">
        <f t="shared" si="11"/>
        <v>60.311459045386954</v>
      </c>
      <c r="O87">
        <f t="shared" si="12"/>
        <v>2.1885409546130461</v>
      </c>
      <c r="P87">
        <f t="shared" si="13"/>
        <v>2.1987868314833383</v>
      </c>
      <c r="U87" s="3"/>
    </row>
    <row r="88" spans="1:21" x14ac:dyDescent="0.2">
      <c r="A88">
        <v>164.73400000000001</v>
      </c>
      <c r="B88">
        <v>64.400000000000006</v>
      </c>
      <c r="C88">
        <f t="shared" si="10"/>
        <v>60.6</v>
      </c>
      <c r="D88">
        <f t="shared" si="8"/>
        <v>3.8000000000000043</v>
      </c>
      <c r="E88">
        <f t="shared" si="9"/>
        <v>3.6998500000000503</v>
      </c>
      <c r="L88">
        <v>198.61600000000001</v>
      </c>
      <c r="M88">
        <v>62.3</v>
      </c>
      <c r="N88" s="5">
        <f t="shared" si="11"/>
        <v>60.310413072491109</v>
      </c>
      <c r="O88">
        <f t="shared" si="12"/>
        <v>1.9895869275088884</v>
      </c>
      <c r="P88">
        <f t="shared" si="13"/>
        <v>2.0138576391828291</v>
      </c>
      <c r="U88" s="3"/>
    </row>
    <row r="89" spans="1:21" x14ac:dyDescent="0.2">
      <c r="A89">
        <v>165.68799999999999</v>
      </c>
      <c r="B89">
        <v>64.3</v>
      </c>
      <c r="C89">
        <f t="shared" si="10"/>
        <v>60.6</v>
      </c>
      <c r="D89">
        <f t="shared" si="8"/>
        <v>3.6999999999999957</v>
      </c>
      <c r="E89">
        <f t="shared" si="9"/>
        <v>3.5774999999999224</v>
      </c>
      <c r="L89">
        <v>199.56700000000001</v>
      </c>
      <c r="M89">
        <v>62.2</v>
      </c>
      <c r="N89" s="5">
        <f t="shared" si="11"/>
        <v>60.309381205038875</v>
      </c>
      <c r="O89">
        <f t="shared" si="12"/>
        <v>1.8906187949611279</v>
      </c>
      <c r="P89">
        <f t="shared" si="13"/>
        <v>1.84503782103448</v>
      </c>
      <c r="U89" s="3"/>
    </row>
    <row r="90" spans="1:21" x14ac:dyDescent="0.2">
      <c r="A90">
        <v>166.648</v>
      </c>
      <c r="B90">
        <v>64.3</v>
      </c>
      <c r="C90">
        <f t="shared" si="10"/>
        <v>60.6</v>
      </c>
      <c r="D90">
        <f t="shared" si="8"/>
        <v>3.6999999999999957</v>
      </c>
      <c r="E90">
        <f t="shared" si="9"/>
        <v>3.5520000000000254</v>
      </c>
      <c r="L90">
        <v>200.53</v>
      </c>
      <c r="M90">
        <v>62.1</v>
      </c>
      <c r="N90" s="5">
        <f t="shared" si="11"/>
        <v>60.308336317177151</v>
      </c>
      <c r="O90">
        <f t="shared" si="12"/>
        <v>1.7916636828228505</v>
      </c>
      <c r="P90">
        <f t="shared" si="13"/>
        <v>1.7730190130529744</v>
      </c>
      <c r="U90" s="3"/>
    </row>
    <row r="91" spans="1:21" x14ac:dyDescent="0.2">
      <c r="A91">
        <v>167.60599999999999</v>
      </c>
      <c r="B91">
        <v>64.2</v>
      </c>
      <c r="C91">
        <f t="shared" si="10"/>
        <v>60.6</v>
      </c>
      <c r="D91">
        <f t="shared" si="8"/>
        <v>3.6000000000000014</v>
      </c>
      <c r="E91">
        <f t="shared" si="9"/>
        <v>3.496699999999993</v>
      </c>
      <c r="L91">
        <v>201.49100000000001</v>
      </c>
      <c r="M91">
        <v>62.1</v>
      </c>
      <c r="N91" s="5">
        <f t="shared" si="11"/>
        <v>60.307293599383677</v>
      </c>
      <c r="O91">
        <f t="shared" si="12"/>
        <v>1.7927064006163249</v>
      </c>
      <c r="P91">
        <f t="shared" si="13"/>
        <v>1.7222898250925467</v>
      </c>
      <c r="U91" s="3"/>
    </row>
    <row r="92" spans="1:21" x14ac:dyDescent="0.2">
      <c r="A92">
        <v>168.57300000000001</v>
      </c>
      <c r="B92">
        <v>64.2</v>
      </c>
      <c r="C92">
        <f t="shared" si="10"/>
        <v>60.6</v>
      </c>
      <c r="D92">
        <f t="shared" si="8"/>
        <v>3.6000000000000014</v>
      </c>
      <c r="E92">
        <f t="shared" si="9"/>
        <v>3.4812000000000478</v>
      </c>
      <c r="L92">
        <v>202.45500000000001</v>
      </c>
      <c r="M92">
        <v>62</v>
      </c>
      <c r="N92" s="5">
        <f t="shared" si="11"/>
        <v>60.306247626487831</v>
      </c>
      <c r="O92">
        <f t="shared" si="12"/>
        <v>1.6937523735121687</v>
      </c>
      <c r="P92">
        <f t="shared" si="13"/>
        <v>1.6804731291299315</v>
      </c>
      <c r="U92" s="3"/>
    </row>
    <row r="93" spans="1:21" x14ac:dyDescent="0.2">
      <c r="A93">
        <v>169.53100000000001</v>
      </c>
      <c r="B93">
        <v>64.099999999999994</v>
      </c>
      <c r="C93">
        <f t="shared" si="10"/>
        <v>60.6</v>
      </c>
      <c r="D93">
        <f t="shared" si="8"/>
        <v>3.4999999999999929</v>
      </c>
      <c r="E93">
        <f t="shared" si="9"/>
        <v>3.4008999999999916</v>
      </c>
      <c r="L93">
        <v>203.40799999999999</v>
      </c>
      <c r="M93">
        <v>62</v>
      </c>
      <c r="N93" s="5">
        <f t="shared" si="11"/>
        <v>60.305213588967348</v>
      </c>
      <c r="O93">
        <f t="shared" si="12"/>
        <v>1.694786411032652</v>
      </c>
      <c r="P93">
        <f t="shared" si="13"/>
        <v>1.6146387308355639</v>
      </c>
      <c r="U93" s="3"/>
    </row>
    <row r="94" spans="1:21" x14ac:dyDescent="0.2">
      <c r="A94">
        <v>170.48599999999999</v>
      </c>
      <c r="B94">
        <v>64</v>
      </c>
      <c r="C94">
        <f t="shared" si="10"/>
        <v>60.6</v>
      </c>
      <c r="D94">
        <f t="shared" si="8"/>
        <v>3.3999999999999986</v>
      </c>
      <c r="E94">
        <f t="shared" si="9"/>
        <v>3.294749999999941</v>
      </c>
      <c r="L94">
        <v>204.37100000000001</v>
      </c>
      <c r="M94">
        <v>62</v>
      </c>
      <c r="N94" s="5">
        <f t="shared" si="11"/>
        <v>60.304168701105624</v>
      </c>
      <c r="O94">
        <f t="shared" si="12"/>
        <v>1.695831298894376</v>
      </c>
      <c r="P94">
        <f t="shared" si="13"/>
        <v>1.6325824273299019</v>
      </c>
      <c r="U94" s="3"/>
    </row>
    <row r="95" spans="1:21" x14ac:dyDescent="0.2">
      <c r="A95">
        <v>171.453</v>
      </c>
      <c r="B95">
        <v>64</v>
      </c>
      <c r="C95">
        <f t="shared" si="10"/>
        <v>60.6</v>
      </c>
      <c r="D95">
        <f t="shared" si="8"/>
        <v>3.3999999999999986</v>
      </c>
      <c r="E95">
        <f t="shared" si="9"/>
        <v>3.2878000000000429</v>
      </c>
      <c r="L95">
        <v>205.32900000000001</v>
      </c>
      <c r="M95">
        <v>62</v>
      </c>
      <c r="N95" s="5">
        <f t="shared" si="11"/>
        <v>60.30312923841452</v>
      </c>
      <c r="O95">
        <f t="shared" si="12"/>
        <v>1.6968707615854797</v>
      </c>
      <c r="P95">
        <f t="shared" si="13"/>
        <v>1.6251042869698482</v>
      </c>
      <c r="U95" s="3"/>
    </row>
    <row r="96" spans="1:21" x14ac:dyDescent="0.2">
      <c r="A96">
        <v>172.41</v>
      </c>
      <c r="B96">
        <v>63.7</v>
      </c>
      <c r="C96">
        <f t="shared" si="10"/>
        <v>60.6</v>
      </c>
      <c r="D96">
        <f t="shared" si="8"/>
        <v>3.1000000000000014</v>
      </c>
      <c r="E96">
        <f t="shared" si="9"/>
        <v>3.1102499999999793</v>
      </c>
      <c r="L96">
        <v>206.29599999999999</v>
      </c>
      <c r="M96">
        <v>62</v>
      </c>
      <c r="N96" s="5">
        <f t="shared" si="11"/>
        <v>60.302080010416297</v>
      </c>
      <c r="O96">
        <f t="shared" si="12"/>
        <v>1.6979199895837027</v>
      </c>
      <c r="P96">
        <f t="shared" si="13"/>
        <v>1.6413813281902734</v>
      </c>
      <c r="U96" s="3"/>
    </row>
    <row r="97" spans="1:21" x14ac:dyDescent="0.2">
      <c r="A97">
        <v>173.36699999999999</v>
      </c>
      <c r="B97">
        <v>63.4</v>
      </c>
      <c r="C97">
        <f t="shared" si="10"/>
        <v>60.6</v>
      </c>
      <c r="D97">
        <f t="shared" si="8"/>
        <v>2.7999999999999972</v>
      </c>
      <c r="E97">
        <f t="shared" si="9"/>
        <v>2.8231499999999805</v>
      </c>
      <c r="L97">
        <v>207.25399999999999</v>
      </c>
      <c r="M97">
        <v>62</v>
      </c>
      <c r="N97" s="5">
        <f t="shared" si="11"/>
        <v>60.301040547725194</v>
      </c>
      <c r="O97">
        <f t="shared" si="12"/>
        <v>1.6989594522748064</v>
      </c>
      <c r="P97">
        <f t="shared" si="13"/>
        <v>1.6271052526502232</v>
      </c>
      <c r="U97" s="3"/>
    </row>
    <row r="98" spans="1:21" x14ac:dyDescent="0.2">
      <c r="A98">
        <v>174.32599999999999</v>
      </c>
      <c r="B98">
        <v>63.3</v>
      </c>
      <c r="C98">
        <f t="shared" si="10"/>
        <v>60.6</v>
      </c>
      <c r="D98">
        <f t="shared" si="8"/>
        <v>2.6999999999999957</v>
      </c>
      <c r="E98">
        <f t="shared" si="9"/>
        <v>2.6372500000000052</v>
      </c>
      <c r="L98">
        <v>208.21100000000001</v>
      </c>
      <c r="M98">
        <v>61.9</v>
      </c>
      <c r="N98" s="5">
        <f t="shared" si="11"/>
        <v>60.300002170068218</v>
      </c>
      <c r="O98">
        <f t="shared" si="12"/>
        <v>1.5999978299317803</v>
      </c>
      <c r="P98">
        <f t="shared" si="13"/>
        <v>1.578551059535888</v>
      </c>
      <c r="U98" s="3"/>
    </row>
    <row r="99" spans="1:21" x14ac:dyDescent="0.2">
      <c r="A99">
        <v>175.292</v>
      </c>
      <c r="B99">
        <v>63.1</v>
      </c>
      <c r="C99">
        <f t="shared" si="10"/>
        <v>60.6</v>
      </c>
      <c r="D99">
        <f t="shared" si="8"/>
        <v>2.5</v>
      </c>
      <c r="E99">
        <f t="shared" si="9"/>
        <v>2.5116000000000192</v>
      </c>
      <c r="L99">
        <v>209.16800000000001</v>
      </c>
      <c r="M99">
        <v>61.9</v>
      </c>
      <c r="N99" s="5">
        <f t="shared" si="11"/>
        <v>60.298963792411243</v>
      </c>
      <c r="O99">
        <f t="shared" si="12"/>
        <v>1.6010362075887556</v>
      </c>
      <c r="P99">
        <f t="shared" si="13"/>
        <v>1.5316947869535662</v>
      </c>
      <c r="U99" s="3"/>
    </row>
    <row r="100" spans="1:21" x14ac:dyDescent="0.2">
      <c r="A100">
        <v>176.25</v>
      </c>
      <c r="B100">
        <v>63</v>
      </c>
      <c r="C100">
        <f t="shared" si="10"/>
        <v>60.6</v>
      </c>
      <c r="D100">
        <f t="shared" si="8"/>
        <v>2.3999999999999986</v>
      </c>
      <c r="E100">
        <f t="shared" si="9"/>
        <v>2.3470999999999953</v>
      </c>
      <c r="L100">
        <v>210.13499999999999</v>
      </c>
      <c r="M100">
        <v>61.9</v>
      </c>
      <c r="N100" s="5">
        <f t="shared" si="11"/>
        <v>60.29791456441302</v>
      </c>
      <c r="O100">
        <f t="shared" si="12"/>
        <v>1.6020854355869787</v>
      </c>
      <c r="P100">
        <f t="shared" si="13"/>
        <v>1.5487093144754427</v>
      </c>
      <c r="U100" s="3"/>
    </row>
    <row r="101" spans="1:21" x14ac:dyDescent="0.2">
      <c r="A101">
        <v>177.20699999999999</v>
      </c>
      <c r="B101">
        <v>62.9</v>
      </c>
      <c r="C101">
        <f t="shared" si="10"/>
        <v>60.6</v>
      </c>
      <c r="D101">
        <f t="shared" si="8"/>
        <v>2.2999999999999972</v>
      </c>
      <c r="E101">
        <f t="shared" si="9"/>
        <v>2.2489499999999829</v>
      </c>
      <c r="L101">
        <v>211.09299999999999</v>
      </c>
      <c r="M101">
        <v>61.8</v>
      </c>
      <c r="N101" s="5">
        <f t="shared" si="11"/>
        <v>60.296875101721916</v>
      </c>
      <c r="O101">
        <f t="shared" si="12"/>
        <v>1.5031248982780809</v>
      </c>
      <c r="P101">
        <f t="shared" si="13"/>
        <v>1.487395749921361</v>
      </c>
      <c r="U101" s="3"/>
    </row>
    <row r="102" spans="1:21" x14ac:dyDescent="0.2">
      <c r="A102">
        <v>178.16800000000001</v>
      </c>
      <c r="B102">
        <v>62.9</v>
      </c>
      <c r="C102">
        <f t="shared" si="10"/>
        <v>60.6</v>
      </c>
      <c r="D102">
        <f t="shared" si="8"/>
        <v>2.2999999999999972</v>
      </c>
      <c r="E102">
        <f t="shared" si="9"/>
        <v>2.2103000000000264</v>
      </c>
      <c r="L102">
        <v>212.05199999999999</v>
      </c>
      <c r="M102">
        <v>61.8</v>
      </c>
      <c r="N102" s="5">
        <f t="shared" si="11"/>
        <v>60.295834553996691</v>
      </c>
      <c r="O102">
        <f t="shared" si="12"/>
        <v>1.5041654460033058</v>
      </c>
      <c r="P102">
        <f t="shared" si="13"/>
        <v>1.4419957200829296</v>
      </c>
      <c r="U102" s="3"/>
    </row>
    <row r="103" spans="1:21" x14ac:dyDescent="0.2">
      <c r="A103">
        <v>179.12899999999999</v>
      </c>
      <c r="B103">
        <v>62.8</v>
      </c>
      <c r="C103">
        <f t="shared" si="10"/>
        <v>60.6</v>
      </c>
      <c r="D103">
        <f t="shared" si="8"/>
        <v>2.1999999999999957</v>
      </c>
      <c r="E103">
        <f t="shared" si="9"/>
        <v>2.1622499999999611</v>
      </c>
      <c r="L103">
        <v>213.00899999999999</v>
      </c>
      <c r="M103">
        <v>61.8</v>
      </c>
      <c r="N103" s="5">
        <f t="shared" si="11"/>
        <v>60.294796176339716</v>
      </c>
      <c r="O103">
        <f t="shared" si="12"/>
        <v>1.5052038236602812</v>
      </c>
      <c r="P103">
        <f t="shared" si="13"/>
        <v>1.4399831955340168</v>
      </c>
      <c r="U103" s="3"/>
    </row>
    <row r="104" spans="1:21" x14ac:dyDescent="0.2">
      <c r="A104">
        <v>180.09</v>
      </c>
      <c r="B104">
        <v>62.8</v>
      </c>
      <c r="C104">
        <f t="shared" si="10"/>
        <v>60.6</v>
      </c>
      <c r="D104">
        <f t="shared" si="8"/>
        <v>2.1999999999999957</v>
      </c>
      <c r="E104">
        <f t="shared" si="9"/>
        <v>2.1142000000000238</v>
      </c>
      <c r="L104">
        <v>213.97200000000001</v>
      </c>
      <c r="M104">
        <v>61.7</v>
      </c>
      <c r="N104" s="5">
        <f t="shared" si="11"/>
        <v>60.293751288477992</v>
      </c>
      <c r="O104">
        <f t="shared" si="12"/>
        <v>1.4062487115220108</v>
      </c>
      <c r="P104">
        <f t="shared" si="13"/>
        <v>1.4018643956903061</v>
      </c>
      <c r="U104" s="3"/>
    </row>
    <row r="105" spans="1:21" x14ac:dyDescent="0.2">
      <c r="A105">
        <v>181.054</v>
      </c>
      <c r="B105">
        <v>62.7</v>
      </c>
      <c r="C105">
        <f t="shared" si="10"/>
        <v>60.6</v>
      </c>
      <c r="D105">
        <f t="shared" si="8"/>
        <v>2.1000000000000014</v>
      </c>
      <c r="E105">
        <f t="shared" si="9"/>
        <v>2.0725999999999956</v>
      </c>
      <c r="L105">
        <v>214.93299999999999</v>
      </c>
      <c r="M105">
        <v>61.7</v>
      </c>
      <c r="N105" s="5">
        <f t="shared" si="11"/>
        <v>60.292708570684518</v>
      </c>
      <c r="O105">
        <f t="shared" si="12"/>
        <v>1.4072914293154852</v>
      </c>
      <c r="P105">
        <f t="shared" si="13"/>
        <v>1.3519060376723948</v>
      </c>
      <c r="U105" s="3"/>
    </row>
    <row r="106" spans="1:21" x14ac:dyDescent="0.2">
      <c r="A106">
        <v>182.006</v>
      </c>
      <c r="B106">
        <v>62.7</v>
      </c>
      <c r="C106">
        <f t="shared" si="10"/>
        <v>60.6</v>
      </c>
      <c r="D106">
        <f t="shared" si="8"/>
        <v>2.1000000000000014</v>
      </c>
      <c r="E106">
        <f t="shared" si="9"/>
        <v>1.9991999999999974</v>
      </c>
      <c r="L106">
        <v>215.89</v>
      </c>
      <c r="M106">
        <v>61.6</v>
      </c>
      <c r="N106" s="5">
        <f t="shared" si="11"/>
        <v>60.291670193027542</v>
      </c>
      <c r="O106">
        <f t="shared" si="12"/>
        <v>1.3083298069724592</v>
      </c>
      <c r="P106">
        <f t="shared" si="13"/>
        <v>1.2994247615637728</v>
      </c>
      <c r="U106" s="3"/>
    </row>
    <row r="107" spans="1:21" x14ac:dyDescent="0.2">
      <c r="A107">
        <v>182.96799999999999</v>
      </c>
      <c r="B107">
        <v>62.7</v>
      </c>
      <c r="C107">
        <f t="shared" si="10"/>
        <v>60.6</v>
      </c>
      <c r="D107">
        <f t="shared" si="8"/>
        <v>2.1000000000000014</v>
      </c>
      <c r="E107">
        <f t="shared" si="9"/>
        <v>2.0201999999999782</v>
      </c>
      <c r="L107">
        <v>216.84800000000001</v>
      </c>
      <c r="M107">
        <v>61.6</v>
      </c>
      <c r="N107" s="5">
        <f t="shared" si="11"/>
        <v>60.290630730336439</v>
      </c>
      <c r="O107">
        <f t="shared" si="12"/>
        <v>1.3093692696635628</v>
      </c>
      <c r="P107">
        <f t="shared" si="13"/>
        <v>1.2538778577086895</v>
      </c>
      <c r="U107" s="3"/>
    </row>
    <row r="108" spans="1:21" x14ac:dyDescent="0.2">
      <c r="A108">
        <v>183.929</v>
      </c>
      <c r="B108">
        <v>62.6</v>
      </c>
      <c r="C108">
        <f t="shared" si="10"/>
        <v>60.6</v>
      </c>
      <c r="D108">
        <f t="shared" si="8"/>
        <v>2</v>
      </c>
      <c r="E108">
        <f t="shared" si="9"/>
        <v>1.9700500000000267</v>
      </c>
      <c r="L108">
        <v>217.81100000000001</v>
      </c>
      <c r="M108">
        <v>61.5</v>
      </c>
      <c r="N108" s="5">
        <f t="shared" si="11"/>
        <v>60.289585842474715</v>
      </c>
      <c r="O108">
        <f t="shared" si="12"/>
        <v>1.2104141575252854</v>
      </c>
      <c r="P108">
        <f t="shared" si="13"/>
        <v>1.2132757201914226</v>
      </c>
      <c r="U108" s="3"/>
    </row>
    <row r="109" spans="1:21" x14ac:dyDescent="0.2">
      <c r="A109">
        <v>184.893</v>
      </c>
      <c r="B109">
        <v>62.6</v>
      </c>
      <c r="C109">
        <f t="shared" si="10"/>
        <v>60.6</v>
      </c>
      <c r="D109">
        <f t="shared" si="8"/>
        <v>2</v>
      </c>
      <c r="E109">
        <f t="shared" si="9"/>
        <v>1.9279999999999973</v>
      </c>
      <c r="L109">
        <v>218.773</v>
      </c>
      <c r="M109">
        <v>61.5</v>
      </c>
      <c r="N109" s="5">
        <f t="shared" si="11"/>
        <v>60.288542039647119</v>
      </c>
      <c r="O109">
        <f t="shared" si="12"/>
        <v>1.211457960352881</v>
      </c>
      <c r="P109">
        <f t="shared" si="13"/>
        <v>1.1649204886993849</v>
      </c>
      <c r="U109" s="3"/>
    </row>
    <row r="110" spans="1:21" x14ac:dyDescent="0.2">
      <c r="A110">
        <v>185.85400000000001</v>
      </c>
      <c r="B110">
        <v>62.5</v>
      </c>
      <c r="C110">
        <f t="shared" si="10"/>
        <v>60.6</v>
      </c>
      <c r="D110">
        <f t="shared" si="8"/>
        <v>1.8999999999999986</v>
      </c>
      <c r="E110">
        <f t="shared" si="9"/>
        <v>1.8739500000000242</v>
      </c>
      <c r="L110">
        <v>219.73099999999999</v>
      </c>
      <c r="M110">
        <v>61.2</v>
      </c>
      <c r="N110" s="5">
        <f t="shared" si="11"/>
        <v>60.287502576956015</v>
      </c>
      <c r="O110">
        <f t="shared" si="12"/>
        <v>0.91249742304398751</v>
      </c>
      <c r="P110">
        <f t="shared" si="13"/>
        <v>1.0173746286470984</v>
      </c>
      <c r="U110" s="3"/>
    </row>
    <row r="111" spans="1:21" x14ac:dyDescent="0.2">
      <c r="A111">
        <v>186.81299999999999</v>
      </c>
      <c r="B111">
        <v>62.5</v>
      </c>
      <c r="C111">
        <f t="shared" si="10"/>
        <v>60.6</v>
      </c>
      <c r="D111">
        <f t="shared" si="8"/>
        <v>1.8999999999999986</v>
      </c>
      <c r="E111">
        <f t="shared" si="9"/>
        <v>1.8220999999999508</v>
      </c>
      <c r="L111">
        <v>220.69499999999999</v>
      </c>
      <c r="M111">
        <v>61</v>
      </c>
      <c r="N111" s="5">
        <f t="shared" si="11"/>
        <v>60.28645660406017</v>
      </c>
      <c r="O111">
        <f t="shared" si="12"/>
        <v>0.71354339593982985</v>
      </c>
      <c r="P111">
        <f t="shared" si="13"/>
        <v>0.78375167475019891</v>
      </c>
      <c r="U111" s="3"/>
    </row>
    <row r="112" spans="1:21" x14ac:dyDescent="0.2">
      <c r="A112">
        <v>187.767</v>
      </c>
      <c r="B112">
        <v>62.5</v>
      </c>
      <c r="C112">
        <f t="shared" si="10"/>
        <v>60.6</v>
      </c>
      <c r="D112">
        <f t="shared" ref="D112:D175" si="14">B112-C112</f>
        <v>1.8999999999999986</v>
      </c>
      <c r="E112">
        <f t="shared" si="9"/>
        <v>1.8126000000000133</v>
      </c>
      <c r="L112">
        <v>221.65299999999999</v>
      </c>
      <c r="M112">
        <v>60.9</v>
      </c>
      <c r="N112" s="5">
        <f t="shared" si="11"/>
        <v>60.285417141369066</v>
      </c>
      <c r="O112">
        <f t="shared" si="12"/>
        <v>0.61458285863093209</v>
      </c>
      <c r="P112">
        <f t="shared" si="13"/>
        <v>0.63617247593939397</v>
      </c>
      <c r="U112" s="3"/>
    </row>
    <row r="113" spans="1:21" x14ac:dyDescent="0.2">
      <c r="A113">
        <v>188.73400000000001</v>
      </c>
      <c r="B113">
        <v>62.4</v>
      </c>
      <c r="C113">
        <f t="shared" si="10"/>
        <v>60.6</v>
      </c>
      <c r="D113">
        <f t="shared" si="14"/>
        <v>1.7999999999999972</v>
      </c>
      <c r="E113">
        <f t="shared" ref="E113:E176" si="15">(D113+D112)*(A113-A112)/2</f>
        <v>1.788950000000022</v>
      </c>
      <c r="L113">
        <v>222.61199999999999</v>
      </c>
      <c r="M113">
        <v>60.9</v>
      </c>
      <c r="N113" s="5">
        <f t="shared" si="11"/>
        <v>60.284376593643842</v>
      </c>
      <c r="O113">
        <f t="shared" si="12"/>
        <v>0.61562340635615698</v>
      </c>
      <c r="P113">
        <f t="shared" si="13"/>
        <v>0.58988390406131119</v>
      </c>
      <c r="U113" s="3"/>
    </row>
    <row r="114" spans="1:21" x14ac:dyDescent="0.2">
      <c r="A114">
        <v>189.69300000000001</v>
      </c>
      <c r="B114">
        <v>62.4</v>
      </c>
      <c r="C114">
        <f t="shared" si="10"/>
        <v>60.6</v>
      </c>
      <c r="D114">
        <f t="shared" si="14"/>
        <v>1.7999999999999972</v>
      </c>
      <c r="E114">
        <f t="shared" si="15"/>
        <v>1.7262000000000031</v>
      </c>
      <c r="L114">
        <v>223.57599999999999</v>
      </c>
      <c r="M114">
        <v>60.9</v>
      </c>
      <c r="N114" s="5">
        <f t="shared" si="11"/>
        <v>60.283330620747996</v>
      </c>
      <c r="O114">
        <f t="shared" si="12"/>
        <v>0.61666937925200216</v>
      </c>
      <c r="P114">
        <f t="shared" si="13"/>
        <v>0.59396512266313184</v>
      </c>
      <c r="U114" s="3"/>
    </row>
    <row r="115" spans="1:21" x14ac:dyDescent="0.2">
      <c r="A115">
        <v>190.649</v>
      </c>
      <c r="B115">
        <v>62.3</v>
      </c>
      <c r="C115">
        <f t="shared" si="10"/>
        <v>60.6</v>
      </c>
      <c r="D115">
        <f t="shared" si="14"/>
        <v>1.6999999999999957</v>
      </c>
      <c r="E115">
        <f t="shared" si="15"/>
        <v>1.6729999999999772</v>
      </c>
      <c r="L115">
        <v>224.535</v>
      </c>
      <c r="M115">
        <v>60.8</v>
      </c>
      <c r="N115" s="5">
        <f t="shared" si="11"/>
        <v>60.282290073022772</v>
      </c>
      <c r="O115">
        <f t="shared" si="12"/>
        <v>0.51770992697722562</v>
      </c>
      <c r="P115">
        <f t="shared" si="13"/>
        <v>0.54393487733691648</v>
      </c>
      <c r="U115" s="3"/>
    </row>
    <row r="116" spans="1:21" x14ac:dyDescent="0.2">
      <c r="A116">
        <v>191.60900000000001</v>
      </c>
      <c r="B116">
        <v>62.2</v>
      </c>
      <c r="C116">
        <f t="shared" si="10"/>
        <v>60.6</v>
      </c>
      <c r="D116">
        <f t="shared" si="14"/>
        <v>1.6000000000000014</v>
      </c>
      <c r="E116">
        <f t="shared" si="15"/>
        <v>1.5840000000000118</v>
      </c>
      <c r="L116">
        <v>225.49</v>
      </c>
      <c r="M116">
        <v>60.8</v>
      </c>
      <c r="N116" s="5">
        <f t="shared" si="11"/>
        <v>60.281253865434046</v>
      </c>
      <c r="O116">
        <f t="shared" si="12"/>
        <v>0.51874613456595142</v>
      </c>
      <c r="P116">
        <f t="shared" si="13"/>
        <v>0.49490776938687353</v>
      </c>
      <c r="U116" s="3"/>
    </row>
    <row r="117" spans="1:21" x14ac:dyDescent="0.2">
      <c r="A117">
        <v>192.57300000000001</v>
      </c>
      <c r="B117">
        <v>62.2</v>
      </c>
      <c r="C117">
        <f t="shared" si="10"/>
        <v>60.6</v>
      </c>
      <c r="D117">
        <f t="shared" si="14"/>
        <v>1.6000000000000014</v>
      </c>
      <c r="E117">
        <f t="shared" si="15"/>
        <v>1.5423999999999991</v>
      </c>
      <c r="L117">
        <v>226.44900000000001</v>
      </c>
      <c r="M117">
        <v>60.8</v>
      </c>
      <c r="N117" s="5">
        <f t="shared" si="11"/>
        <v>60.280213317708821</v>
      </c>
      <c r="O117">
        <f t="shared" si="12"/>
        <v>0.51978668229117631</v>
      </c>
      <c r="P117">
        <f t="shared" si="13"/>
        <v>0.49797648568299441</v>
      </c>
      <c r="U117" s="3"/>
    </row>
    <row r="118" spans="1:21" x14ac:dyDescent="0.2">
      <c r="A118">
        <v>193.53100000000001</v>
      </c>
      <c r="B118">
        <v>62.1</v>
      </c>
      <c r="C118">
        <f t="shared" si="10"/>
        <v>60.6</v>
      </c>
      <c r="D118">
        <f t="shared" si="14"/>
        <v>1.5</v>
      </c>
      <c r="E118">
        <f t="shared" si="15"/>
        <v>1.4848999999999981</v>
      </c>
      <c r="L118">
        <v>227.416</v>
      </c>
      <c r="M118">
        <v>60.8</v>
      </c>
      <c r="N118" s="5">
        <f t="shared" si="11"/>
        <v>60.279164089710598</v>
      </c>
      <c r="O118">
        <f t="shared" si="12"/>
        <v>0.52083591028939935</v>
      </c>
      <c r="P118">
        <f t="shared" si="13"/>
        <v>0.50314102351270029</v>
      </c>
      <c r="U118" s="3"/>
    </row>
    <row r="119" spans="1:21" x14ac:dyDescent="0.2">
      <c r="A119">
        <v>194.49100000000001</v>
      </c>
      <c r="B119">
        <v>62.1</v>
      </c>
      <c r="C119">
        <f t="shared" si="10"/>
        <v>60.6</v>
      </c>
      <c r="D119">
        <f t="shared" si="14"/>
        <v>1.5</v>
      </c>
      <c r="E119">
        <f t="shared" si="15"/>
        <v>1.4400000000000119</v>
      </c>
      <c r="L119">
        <v>228.36799999999999</v>
      </c>
      <c r="M119">
        <v>60.8</v>
      </c>
      <c r="N119" s="5">
        <f t="shared" si="11"/>
        <v>60.278131137224243</v>
      </c>
      <c r="O119">
        <f t="shared" si="12"/>
        <v>0.52186886277575439</v>
      </c>
      <c r="P119">
        <f t="shared" si="13"/>
        <v>0.49632747197901222</v>
      </c>
      <c r="U119" s="3"/>
    </row>
    <row r="120" spans="1:21" x14ac:dyDescent="0.2">
      <c r="A120">
        <v>195.447</v>
      </c>
      <c r="B120">
        <v>62.1</v>
      </c>
      <c r="C120">
        <f t="shared" si="10"/>
        <v>60.6</v>
      </c>
      <c r="D120">
        <f t="shared" si="14"/>
        <v>1.5</v>
      </c>
      <c r="E120">
        <f t="shared" si="15"/>
        <v>1.4339999999999833</v>
      </c>
      <c r="L120">
        <v>229.328</v>
      </c>
      <c r="M120">
        <v>60.8</v>
      </c>
      <c r="N120" s="5">
        <f t="shared" si="11"/>
        <v>60.27708950446489</v>
      </c>
      <c r="O120">
        <f t="shared" si="12"/>
        <v>0.5229104955351076</v>
      </c>
      <c r="P120">
        <f t="shared" si="13"/>
        <v>0.5014940919892179</v>
      </c>
      <c r="U120" s="3"/>
    </row>
    <row r="121" spans="1:21" x14ac:dyDescent="0.2">
      <c r="A121">
        <v>196.41</v>
      </c>
      <c r="B121">
        <v>62</v>
      </c>
      <c r="C121">
        <f t="shared" si="10"/>
        <v>60.6</v>
      </c>
      <c r="D121">
        <f t="shared" si="14"/>
        <v>1.3999999999999986</v>
      </c>
      <c r="E121">
        <f t="shared" si="15"/>
        <v>1.3963499999999904</v>
      </c>
      <c r="L121">
        <v>230.29</v>
      </c>
      <c r="M121">
        <v>60.8</v>
      </c>
      <c r="N121" s="5">
        <f t="shared" si="11"/>
        <v>60.276045701637294</v>
      </c>
      <c r="O121">
        <f t="shared" si="12"/>
        <v>0.52395429836270324</v>
      </c>
      <c r="P121">
        <f t="shared" si="13"/>
        <v>0.50354196586484135</v>
      </c>
      <c r="U121" s="3"/>
    </row>
    <row r="122" spans="1:21" x14ac:dyDescent="0.2">
      <c r="A122">
        <v>197.37100000000001</v>
      </c>
      <c r="B122">
        <v>62</v>
      </c>
      <c r="C122">
        <f t="shared" si="10"/>
        <v>60.6</v>
      </c>
      <c r="D122">
        <f t="shared" si="14"/>
        <v>1.3999999999999986</v>
      </c>
      <c r="E122">
        <f t="shared" si="15"/>
        <v>1.3454000000000164</v>
      </c>
      <c r="L122">
        <v>231.25299999999999</v>
      </c>
      <c r="M122">
        <v>60.8</v>
      </c>
      <c r="N122" s="5">
        <f t="shared" si="11"/>
        <v>60.27500081377557</v>
      </c>
      <c r="O122">
        <f t="shared" si="12"/>
        <v>0.52499918622442721</v>
      </c>
      <c r="P122">
        <f t="shared" si="13"/>
        <v>0.50507110282870005</v>
      </c>
      <c r="U122" s="3"/>
    </row>
    <row r="123" spans="1:21" x14ac:dyDescent="0.2">
      <c r="A123">
        <v>198.32599999999999</v>
      </c>
      <c r="B123">
        <v>61.9</v>
      </c>
      <c r="C123">
        <f t="shared" si="10"/>
        <v>60.6</v>
      </c>
      <c r="D123">
        <f t="shared" si="14"/>
        <v>1.2999999999999972</v>
      </c>
      <c r="E123">
        <f t="shared" si="15"/>
        <v>1.2892499999999765</v>
      </c>
      <c r="L123">
        <v>232.215</v>
      </c>
      <c r="M123">
        <v>60.8</v>
      </c>
      <c r="N123" s="5">
        <f t="shared" si="11"/>
        <v>60.273957010947974</v>
      </c>
      <c r="O123">
        <f t="shared" si="12"/>
        <v>0.52604298905202285</v>
      </c>
      <c r="P123">
        <f t="shared" si="13"/>
        <v>0.50555128630798163</v>
      </c>
      <c r="U123" s="3"/>
    </row>
    <row r="124" spans="1:21" x14ac:dyDescent="0.2">
      <c r="A124">
        <v>199.286</v>
      </c>
      <c r="B124">
        <v>61.9</v>
      </c>
      <c r="C124">
        <f t="shared" si="10"/>
        <v>60.6</v>
      </c>
      <c r="D124">
        <f t="shared" si="14"/>
        <v>1.2999999999999972</v>
      </c>
      <c r="E124">
        <f t="shared" si="15"/>
        <v>1.2480000000000075</v>
      </c>
      <c r="L124">
        <v>233.16800000000001</v>
      </c>
      <c r="M124">
        <v>60.8</v>
      </c>
      <c r="N124" s="5">
        <f t="shared" si="11"/>
        <v>60.272922973427491</v>
      </c>
      <c r="O124">
        <f t="shared" si="12"/>
        <v>0.52707702657250621</v>
      </c>
      <c r="P124">
        <f t="shared" si="13"/>
        <v>0.50181168744508964</v>
      </c>
      <c r="U124" s="3"/>
    </row>
    <row r="125" spans="1:21" x14ac:dyDescent="0.2">
      <c r="A125">
        <v>200.249</v>
      </c>
      <c r="B125">
        <v>61.8</v>
      </c>
      <c r="C125">
        <f t="shared" si="10"/>
        <v>60.6</v>
      </c>
      <c r="D125">
        <f t="shared" si="14"/>
        <v>1.1999999999999957</v>
      </c>
      <c r="E125">
        <f t="shared" si="15"/>
        <v>1.203749999999989</v>
      </c>
      <c r="L125">
        <v>234.12899999999999</v>
      </c>
      <c r="M125">
        <v>60.8</v>
      </c>
      <c r="N125" s="5">
        <f t="shared" si="11"/>
        <v>60.271880255634017</v>
      </c>
      <c r="O125">
        <f t="shared" si="12"/>
        <v>0.52811974436598064</v>
      </c>
      <c r="P125">
        <f t="shared" si="13"/>
        <v>0.50702204843593468</v>
      </c>
      <c r="U125" s="3"/>
    </row>
    <row r="126" spans="1:21" x14ac:dyDescent="0.2">
      <c r="A126">
        <v>201.21</v>
      </c>
      <c r="B126">
        <v>61.8</v>
      </c>
      <c r="C126">
        <f t="shared" si="10"/>
        <v>60.6</v>
      </c>
      <c r="D126">
        <f t="shared" si="14"/>
        <v>1.1999999999999957</v>
      </c>
      <c r="E126">
        <f t="shared" si="15"/>
        <v>1.1532000000000111</v>
      </c>
      <c r="L126">
        <v>235.09200000000001</v>
      </c>
      <c r="M126">
        <v>60.8</v>
      </c>
      <c r="N126" s="5">
        <f t="shared" si="11"/>
        <v>60.270835367772293</v>
      </c>
      <c r="O126">
        <f t="shared" si="12"/>
        <v>0.5291646322277046</v>
      </c>
      <c r="P126">
        <f t="shared" si="13"/>
        <v>0.50908242732987119</v>
      </c>
      <c r="U126" s="3"/>
    </row>
    <row r="127" spans="1:21" x14ac:dyDescent="0.2">
      <c r="A127">
        <v>202.17400000000001</v>
      </c>
      <c r="B127">
        <v>61.7</v>
      </c>
      <c r="C127">
        <f t="shared" si="10"/>
        <v>60.6</v>
      </c>
      <c r="D127">
        <f t="shared" si="14"/>
        <v>1.1000000000000014</v>
      </c>
      <c r="E127">
        <f t="shared" si="15"/>
        <v>1.1085999999999971</v>
      </c>
      <c r="L127">
        <v>236.054</v>
      </c>
      <c r="M127">
        <v>60.8</v>
      </c>
      <c r="N127" s="5">
        <f t="shared" si="11"/>
        <v>60.269791564944697</v>
      </c>
      <c r="O127">
        <f t="shared" si="12"/>
        <v>0.53020843505530024</v>
      </c>
      <c r="P127">
        <f t="shared" si="13"/>
        <v>0.50955844536311956</v>
      </c>
      <c r="U127" s="3"/>
    </row>
    <row r="128" spans="1:21" x14ac:dyDescent="0.2">
      <c r="A128">
        <v>203.12700000000001</v>
      </c>
      <c r="B128">
        <v>61.7</v>
      </c>
      <c r="C128">
        <f t="shared" si="10"/>
        <v>60.6</v>
      </c>
      <c r="D128">
        <f t="shared" si="14"/>
        <v>1.1000000000000014</v>
      </c>
      <c r="E128">
        <f t="shared" si="15"/>
        <v>1.0483000000000047</v>
      </c>
      <c r="L128">
        <v>237.012</v>
      </c>
      <c r="M128">
        <v>60.8</v>
      </c>
      <c r="N128" s="5">
        <f t="shared" si="11"/>
        <v>60.268752102253593</v>
      </c>
      <c r="O128">
        <f t="shared" si="12"/>
        <v>0.53124789774640391</v>
      </c>
      <c r="P128">
        <f t="shared" si="13"/>
        <v>0.50843758341201539</v>
      </c>
      <c r="U128" s="3"/>
    </row>
    <row r="129" spans="1:21" x14ac:dyDescent="0.2">
      <c r="A129">
        <v>204.09</v>
      </c>
      <c r="B129">
        <v>61.6</v>
      </c>
      <c r="C129">
        <f t="shared" si="10"/>
        <v>60.6</v>
      </c>
      <c r="D129">
        <f t="shared" si="14"/>
        <v>1</v>
      </c>
      <c r="E129">
        <f t="shared" si="15"/>
        <v>1.0111499999999942</v>
      </c>
      <c r="L129">
        <v>237.976</v>
      </c>
      <c r="M129">
        <v>60.8</v>
      </c>
      <c r="N129" s="5">
        <f t="shared" si="11"/>
        <v>60.267706129357748</v>
      </c>
      <c r="O129">
        <f t="shared" si="12"/>
        <v>0.53229387064224909</v>
      </c>
      <c r="P129">
        <f t="shared" si="13"/>
        <v>0.51262713236333002</v>
      </c>
      <c r="U129" s="3"/>
    </row>
    <row r="130" spans="1:21" x14ac:dyDescent="0.2">
      <c r="A130">
        <v>205.048</v>
      </c>
      <c r="B130">
        <v>61.6</v>
      </c>
      <c r="C130">
        <f t="shared" si="10"/>
        <v>60.6</v>
      </c>
      <c r="D130">
        <f t="shared" si="14"/>
        <v>1</v>
      </c>
      <c r="E130">
        <f t="shared" si="15"/>
        <v>0.95799999999999841</v>
      </c>
      <c r="L130">
        <v>238.934</v>
      </c>
      <c r="M130">
        <v>60.8</v>
      </c>
      <c r="N130" s="5">
        <f t="shared" si="11"/>
        <v>60.266666666666644</v>
      </c>
      <c r="O130">
        <f t="shared" si="12"/>
        <v>0.53333333333335275</v>
      </c>
      <c r="P130">
        <f t="shared" si="13"/>
        <v>0.51043543070431241</v>
      </c>
      <c r="U130" s="3"/>
    </row>
    <row r="131" spans="1:21" x14ac:dyDescent="0.2">
      <c r="A131">
        <v>206.006</v>
      </c>
      <c r="B131">
        <v>61.5</v>
      </c>
      <c r="C131">
        <f t="shared" si="10"/>
        <v>60.6</v>
      </c>
      <c r="D131">
        <f t="shared" si="14"/>
        <v>0.89999999999999858</v>
      </c>
      <c r="E131">
        <f t="shared" si="15"/>
        <v>0.9100999999999978</v>
      </c>
      <c r="L131">
        <v>239.89400000000001</v>
      </c>
      <c r="M131">
        <v>60.8</v>
      </c>
      <c r="N131" s="5">
        <f t="shared" si="11"/>
        <v>60.265625033907291</v>
      </c>
      <c r="O131">
        <f t="shared" si="12"/>
        <v>0.53437496609270596</v>
      </c>
      <c r="P131">
        <f t="shared" si="13"/>
        <v>0.51249998372451244</v>
      </c>
      <c r="U131" s="3"/>
    </row>
    <row r="132" spans="1:21" x14ac:dyDescent="0.2">
      <c r="A132">
        <v>206.97200000000001</v>
      </c>
      <c r="B132">
        <v>61.5</v>
      </c>
      <c r="C132">
        <f t="shared" ref="C132:C195" si="16">C131+(A132-A131)*($C$218-$C$2)/($A$218-$A$2)</f>
        <v>60.6</v>
      </c>
      <c r="D132">
        <f t="shared" si="14"/>
        <v>0.89999999999999858</v>
      </c>
      <c r="E132">
        <f t="shared" si="15"/>
        <v>0.86940000000000595</v>
      </c>
      <c r="L132">
        <v>240.84800000000001</v>
      </c>
      <c r="M132">
        <v>60.8</v>
      </c>
      <c r="N132" s="5">
        <f t="shared" ref="N132:N193" si="17">N131+(L132-L131)*($N$194-$N$2)/($L$194-$L$2)</f>
        <v>60.264589911352687</v>
      </c>
      <c r="O132">
        <f t="shared" si="12"/>
        <v>0.53541008864731054</v>
      </c>
      <c r="P132">
        <f t="shared" si="13"/>
        <v>0.51028747111099204</v>
      </c>
      <c r="U132" s="3"/>
    </row>
    <row r="133" spans="1:21" x14ac:dyDescent="0.2">
      <c r="A133">
        <v>207.93</v>
      </c>
      <c r="B133">
        <v>61.4</v>
      </c>
      <c r="C133">
        <f t="shared" si="16"/>
        <v>60.6</v>
      </c>
      <c r="D133">
        <f t="shared" si="14"/>
        <v>0.79999999999999716</v>
      </c>
      <c r="E133">
        <f t="shared" si="15"/>
        <v>0.81429999999999658</v>
      </c>
      <c r="L133">
        <v>241.815</v>
      </c>
      <c r="M133">
        <v>60.8</v>
      </c>
      <c r="N133" s="5">
        <f t="shared" si="17"/>
        <v>60.263540683354464</v>
      </c>
      <c r="O133">
        <f t="shared" si="12"/>
        <v>0.53645931664553359</v>
      </c>
      <c r="P133">
        <f t="shared" si="13"/>
        <v>0.51824885745908189</v>
      </c>
      <c r="U133" s="3"/>
    </row>
    <row r="134" spans="1:21" x14ac:dyDescent="0.2">
      <c r="A134">
        <v>208.887</v>
      </c>
      <c r="B134">
        <v>61.4</v>
      </c>
      <c r="C134">
        <f t="shared" si="16"/>
        <v>60.6</v>
      </c>
      <c r="D134">
        <f t="shared" si="14"/>
        <v>0.79999999999999716</v>
      </c>
      <c r="E134">
        <f t="shared" si="15"/>
        <v>0.76559999999999218</v>
      </c>
      <c r="L134">
        <v>242.773</v>
      </c>
      <c r="M134">
        <v>60.8</v>
      </c>
      <c r="N134" s="5">
        <f t="shared" si="17"/>
        <v>60.26250122066336</v>
      </c>
      <c r="O134">
        <f t="shared" si="12"/>
        <v>0.53749877933663726</v>
      </c>
      <c r="P134">
        <f t="shared" si="13"/>
        <v>0.51442592797545894</v>
      </c>
      <c r="U134" s="3"/>
    </row>
    <row r="135" spans="1:21" x14ac:dyDescent="0.2">
      <c r="A135">
        <v>209.85400000000001</v>
      </c>
      <c r="B135">
        <v>61.4</v>
      </c>
      <c r="C135">
        <f t="shared" si="16"/>
        <v>60.6</v>
      </c>
      <c r="D135">
        <f t="shared" si="14"/>
        <v>0.79999999999999716</v>
      </c>
      <c r="E135">
        <f t="shared" si="15"/>
        <v>0.77360000000000761</v>
      </c>
      <c r="L135">
        <v>243.73</v>
      </c>
      <c r="M135">
        <v>60.8</v>
      </c>
      <c r="N135" s="5">
        <f t="shared" si="17"/>
        <v>60.261462843006385</v>
      </c>
      <c r="O135">
        <f t="shared" si="12"/>
        <v>0.5385371569936126</v>
      </c>
      <c r="P135">
        <f t="shared" si="13"/>
        <v>0.51488319553402118</v>
      </c>
      <c r="U135" s="3"/>
    </row>
    <row r="136" spans="1:21" x14ac:dyDescent="0.2">
      <c r="A136">
        <v>210.81299999999999</v>
      </c>
      <c r="B136">
        <v>61.4</v>
      </c>
      <c r="C136">
        <f t="shared" si="16"/>
        <v>60.6</v>
      </c>
      <c r="D136">
        <f t="shared" si="14"/>
        <v>0.79999999999999716</v>
      </c>
      <c r="E136">
        <f t="shared" si="15"/>
        <v>0.76719999999997712</v>
      </c>
      <c r="L136">
        <v>244.69</v>
      </c>
      <c r="M136">
        <v>60.8</v>
      </c>
      <c r="N136" s="5">
        <f t="shared" si="17"/>
        <v>60.260421210247031</v>
      </c>
      <c r="O136">
        <f t="shared" si="12"/>
        <v>0.5395787897529658</v>
      </c>
      <c r="P136">
        <f t="shared" si="13"/>
        <v>0.51749565443836187</v>
      </c>
      <c r="U136" s="3"/>
    </row>
    <row r="137" spans="1:21" x14ac:dyDescent="0.2">
      <c r="A137">
        <v>211.77099999999999</v>
      </c>
      <c r="B137">
        <v>61.3</v>
      </c>
      <c r="C137">
        <f t="shared" si="16"/>
        <v>60.6</v>
      </c>
      <c r="D137">
        <f t="shared" si="14"/>
        <v>0.69999999999999574</v>
      </c>
      <c r="E137">
        <f t="shared" si="15"/>
        <v>0.71849999999999536</v>
      </c>
      <c r="L137">
        <v>245.655</v>
      </c>
      <c r="M137">
        <v>60.7</v>
      </c>
      <c r="N137" s="5">
        <f t="shared" si="17"/>
        <v>60.259374152317058</v>
      </c>
      <c r="O137">
        <f t="shared" si="12"/>
        <v>0.44062584768294499</v>
      </c>
      <c r="P137">
        <f t="shared" si="13"/>
        <v>0.47294873756282862</v>
      </c>
      <c r="U137" s="3"/>
    </row>
    <row r="138" spans="1:21" x14ac:dyDescent="0.2">
      <c r="A138">
        <v>212.72800000000001</v>
      </c>
      <c r="B138">
        <v>61.3</v>
      </c>
      <c r="C138">
        <f t="shared" si="16"/>
        <v>60.6</v>
      </c>
      <c r="D138">
        <f t="shared" si="14"/>
        <v>0.69999999999999574</v>
      </c>
      <c r="E138">
        <f t="shared" si="15"/>
        <v>0.66990000000001138</v>
      </c>
      <c r="L138">
        <v>246.61199999999999</v>
      </c>
      <c r="M138">
        <v>60.7</v>
      </c>
      <c r="N138" s="5">
        <f t="shared" si="17"/>
        <v>60.258335774660083</v>
      </c>
      <c r="O138">
        <f t="shared" si="12"/>
        <v>0.44166422533992034</v>
      </c>
      <c r="P138">
        <f t="shared" si="13"/>
        <v>0.42217579994143828</v>
      </c>
      <c r="U138" s="3"/>
    </row>
    <row r="139" spans="1:21" x14ac:dyDescent="0.2">
      <c r="A139">
        <v>213.691</v>
      </c>
      <c r="B139">
        <v>61.3</v>
      </c>
      <c r="C139">
        <f t="shared" si="16"/>
        <v>60.6</v>
      </c>
      <c r="D139">
        <f t="shared" si="14"/>
        <v>0.69999999999999574</v>
      </c>
      <c r="E139">
        <f t="shared" si="15"/>
        <v>0.67409999999999159</v>
      </c>
      <c r="L139">
        <v>247.57300000000001</v>
      </c>
      <c r="M139">
        <v>60.7</v>
      </c>
      <c r="N139" s="5">
        <f t="shared" si="17"/>
        <v>60.257293056866608</v>
      </c>
      <c r="O139">
        <f t="shared" si="12"/>
        <v>0.44270694313339476</v>
      </c>
      <c r="P139">
        <f t="shared" si="13"/>
        <v>0.42494034645143353</v>
      </c>
      <c r="U139" s="3"/>
    </row>
    <row r="140" spans="1:21" x14ac:dyDescent="0.2">
      <c r="A140">
        <v>214.65299999999999</v>
      </c>
      <c r="B140">
        <v>61.3</v>
      </c>
      <c r="C140">
        <f t="shared" si="16"/>
        <v>60.6</v>
      </c>
      <c r="D140">
        <f t="shared" si="14"/>
        <v>0.69999999999999574</v>
      </c>
      <c r="E140">
        <f t="shared" si="15"/>
        <v>0.67339999999998823</v>
      </c>
      <c r="L140">
        <v>248.53399999999999</v>
      </c>
      <c r="M140">
        <v>60.7</v>
      </c>
      <c r="N140" s="5">
        <f t="shared" si="17"/>
        <v>60.256250339073134</v>
      </c>
      <c r="O140">
        <f t="shared" si="12"/>
        <v>0.44374966092686918</v>
      </c>
      <c r="P140">
        <f t="shared" si="13"/>
        <v>0.42594239825094987</v>
      </c>
      <c r="U140" s="3"/>
    </row>
    <row r="141" spans="1:21" x14ac:dyDescent="0.2">
      <c r="A141">
        <v>215.60900000000001</v>
      </c>
      <c r="B141">
        <v>61.2</v>
      </c>
      <c r="C141">
        <f t="shared" si="16"/>
        <v>60.6</v>
      </c>
      <c r="D141">
        <f t="shared" si="14"/>
        <v>0.60000000000000142</v>
      </c>
      <c r="E141">
        <f t="shared" si="15"/>
        <v>0.62140000000000983</v>
      </c>
      <c r="L141">
        <v>249.49600000000001</v>
      </c>
      <c r="M141">
        <v>60.7</v>
      </c>
      <c r="N141" s="5">
        <f t="shared" si="17"/>
        <v>60.255206536245538</v>
      </c>
      <c r="O141">
        <f t="shared" ref="O141:O194" si="18">M141-N141</f>
        <v>0.44479346375446482</v>
      </c>
      <c r="P141">
        <f t="shared" si="13"/>
        <v>0.42738924297172942</v>
      </c>
      <c r="U141" s="3"/>
    </row>
    <row r="142" spans="1:21" x14ac:dyDescent="0.2">
      <c r="A142">
        <v>216.56700000000001</v>
      </c>
      <c r="B142">
        <v>61.2</v>
      </c>
      <c r="C142">
        <f t="shared" si="16"/>
        <v>60.6</v>
      </c>
      <c r="D142">
        <f t="shared" si="14"/>
        <v>0.60000000000000142</v>
      </c>
      <c r="E142">
        <f t="shared" si="15"/>
        <v>0.57480000000000042</v>
      </c>
      <c r="L142">
        <v>250.44900000000001</v>
      </c>
      <c r="M142">
        <v>60.7</v>
      </c>
      <c r="N142" s="5">
        <f t="shared" si="17"/>
        <v>60.254172498725055</v>
      </c>
      <c r="O142">
        <f t="shared" si="18"/>
        <v>0.44582750127494819</v>
      </c>
      <c r="P142">
        <f t="shared" ref="P142:P194" si="19">(O142+O141)*(L142-L141)/2</f>
        <v>0.42438088983651662</v>
      </c>
      <c r="U142" s="3"/>
    </row>
    <row r="143" spans="1:21" x14ac:dyDescent="0.2">
      <c r="A143">
        <v>217.53</v>
      </c>
      <c r="B143">
        <v>61.2</v>
      </c>
      <c r="C143">
        <f t="shared" si="16"/>
        <v>60.6</v>
      </c>
      <c r="D143">
        <f t="shared" si="14"/>
        <v>0.60000000000000142</v>
      </c>
      <c r="E143">
        <f t="shared" si="15"/>
        <v>0.57779999999999765</v>
      </c>
      <c r="L143">
        <v>251.41</v>
      </c>
      <c r="M143">
        <v>60.6</v>
      </c>
      <c r="N143" s="5">
        <f t="shared" si="17"/>
        <v>60.25312978093158</v>
      </c>
      <c r="O143">
        <f t="shared" si="18"/>
        <v>0.34687021906842119</v>
      </c>
      <c r="P143">
        <f t="shared" si="19"/>
        <v>0.38089125462498274</v>
      </c>
      <c r="U143" s="3"/>
    </row>
    <row r="144" spans="1:21" x14ac:dyDescent="0.2">
      <c r="A144">
        <v>218.49199999999999</v>
      </c>
      <c r="B144">
        <v>61.2</v>
      </c>
      <c r="C144">
        <f t="shared" si="16"/>
        <v>60.6</v>
      </c>
      <c r="D144">
        <f t="shared" si="14"/>
        <v>0.60000000000000142</v>
      </c>
      <c r="E144">
        <f t="shared" si="15"/>
        <v>0.57719999999999483</v>
      </c>
      <c r="L144">
        <v>252.37299999999999</v>
      </c>
      <c r="M144">
        <v>60.6</v>
      </c>
      <c r="N144" s="5">
        <f t="shared" si="17"/>
        <v>60.252084893069856</v>
      </c>
      <c r="O144">
        <f t="shared" si="18"/>
        <v>0.34791510693014516</v>
      </c>
      <c r="P144">
        <f t="shared" si="19"/>
        <v>0.33453913446830758</v>
      </c>
      <c r="U144" s="3"/>
    </row>
    <row r="145" spans="1:21" x14ac:dyDescent="0.2">
      <c r="A145">
        <v>219.45</v>
      </c>
      <c r="B145">
        <v>61.2</v>
      </c>
      <c r="C145">
        <f t="shared" si="16"/>
        <v>60.6</v>
      </c>
      <c r="D145">
        <f t="shared" si="14"/>
        <v>0.60000000000000142</v>
      </c>
      <c r="E145">
        <f t="shared" si="15"/>
        <v>0.57480000000000042</v>
      </c>
      <c r="L145">
        <v>253.328</v>
      </c>
      <c r="M145">
        <v>60.6</v>
      </c>
      <c r="N145" s="5">
        <f t="shared" si="17"/>
        <v>60.25104868548113</v>
      </c>
      <c r="O145">
        <f t="shared" si="18"/>
        <v>0.34895131451887096</v>
      </c>
      <c r="P145">
        <f t="shared" si="19"/>
        <v>0.33275371624190953</v>
      </c>
      <c r="U145" s="3"/>
    </row>
    <row r="146" spans="1:21" x14ac:dyDescent="0.2">
      <c r="A146">
        <v>220.41399999999999</v>
      </c>
      <c r="B146">
        <v>61.2</v>
      </c>
      <c r="C146">
        <f t="shared" si="16"/>
        <v>60.6</v>
      </c>
      <c r="D146">
        <f t="shared" si="14"/>
        <v>0.60000000000000142</v>
      </c>
      <c r="E146">
        <f t="shared" si="15"/>
        <v>0.57840000000000058</v>
      </c>
      <c r="L146">
        <v>254.28899999999999</v>
      </c>
      <c r="M146">
        <v>60.5</v>
      </c>
      <c r="N146" s="5">
        <f t="shared" si="17"/>
        <v>60.250005967687656</v>
      </c>
      <c r="O146">
        <f t="shared" si="18"/>
        <v>0.24999403231234396</v>
      </c>
      <c r="P146">
        <f t="shared" si="19"/>
        <v>0.28779323915239408</v>
      </c>
      <c r="U146" s="3"/>
    </row>
    <row r="147" spans="1:21" x14ac:dyDescent="0.2">
      <c r="A147">
        <v>221.37200000000001</v>
      </c>
      <c r="B147">
        <v>61.2</v>
      </c>
      <c r="C147">
        <f t="shared" si="16"/>
        <v>60.6</v>
      </c>
      <c r="D147">
        <f t="shared" si="14"/>
        <v>0.60000000000000142</v>
      </c>
      <c r="E147">
        <f t="shared" si="15"/>
        <v>0.57480000000001741</v>
      </c>
      <c r="L147">
        <v>255.24700000000001</v>
      </c>
      <c r="M147">
        <v>60.5</v>
      </c>
      <c r="N147" s="5">
        <f t="shared" si="17"/>
        <v>60.248966504996552</v>
      </c>
      <c r="O147">
        <f t="shared" si="18"/>
        <v>0.25103349500344763</v>
      </c>
      <c r="P147">
        <f t="shared" si="19"/>
        <v>0.23999218558427088</v>
      </c>
      <c r="U147" s="3"/>
    </row>
    <row r="148" spans="1:21" x14ac:dyDescent="0.2">
      <c r="A148">
        <v>222.33099999999999</v>
      </c>
      <c r="B148">
        <v>61.1</v>
      </c>
      <c r="C148">
        <f t="shared" si="16"/>
        <v>60.6</v>
      </c>
      <c r="D148">
        <f t="shared" si="14"/>
        <v>0.5</v>
      </c>
      <c r="E148">
        <f t="shared" si="15"/>
        <v>0.52744999999998676</v>
      </c>
      <c r="L148">
        <v>256.214</v>
      </c>
      <c r="M148">
        <v>60.5</v>
      </c>
      <c r="N148" s="5">
        <f t="shared" si="17"/>
        <v>60.247917276998329</v>
      </c>
      <c r="O148">
        <f t="shared" si="18"/>
        <v>0.25208272300167067</v>
      </c>
      <c r="P148">
        <f t="shared" si="19"/>
        <v>0.24325669140547082</v>
      </c>
      <c r="U148" s="3"/>
    </row>
    <row r="149" spans="1:21" x14ac:dyDescent="0.2">
      <c r="A149">
        <v>223.286</v>
      </c>
      <c r="B149">
        <v>61.1</v>
      </c>
      <c r="C149">
        <f t="shared" si="16"/>
        <v>60.6</v>
      </c>
      <c r="D149">
        <f t="shared" si="14"/>
        <v>0.5</v>
      </c>
      <c r="E149">
        <f t="shared" si="15"/>
        <v>0.47750000000000625</v>
      </c>
      <c r="L149">
        <v>257.17200000000003</v>
      </c>
      <c r="M149">
        <v>60.5</v>
      </c>
      <c r="N149" s="5">
        <f t="shared" si="17"/>
        <v>60.246877814307226</v>
      </c>
      <c r="O149">
        <f t="shared" si="18"/>
        <v>0.25312218569277434</v>
      </c>
      <c r="P149">
        <f t="shared" si="19"/>
        <v>0.24199315126464593</v>
      </c>
      <c r="U149" s="3"/>
    </row>
    <row r="150" spans="1:21" x14ac:dyDescent="0.2">
      <c r="A150">
        <v>224.25299999999999</v>
      </c>
      <c r="B150">
        <v>61.1</v>
      </c>
      <c r="C150">
        <f t="shared" si="16"/>
        <v>60.6</v>
      </c>
      <c r="D150">
        <f t="shared" si="14"/>
        <v>0.5</v>
      </c>
      <c r="E150">
        <f t="shared" si="15"/>
        <v>0.48349999999999227</v>
      </c>
      <c r="L150">
        <v>258.12900000000002</v>
      </c>
      <c r="M150">
        <v>60.4</v>
      </c>
      <c r="N150" s="5">
        <f t="shared" si="17"/>
        <v>60.24583943665025</v>
      </c>
      <c r="O150">
        <f t="shared" si="18"/>
        <v>0.15416056334974826</v>
      </c>
      <c r="P150">
        <f t="shared" si="19"/>
        <v>0.19488479541684575</v>
      </c>
      <c r="U150" s="3"/>
    </row>
    <row r="151" spans="1:21" x14ac:dyDescent="0.2">
      <c r="A151">
        <v>225.209</v>
      </c>
      <c r="B151">
        <v>61.1</v>
      </c>
      <c r="C151">
        <f t="shared" si="16"/>
        <v>60.6</v>
      </c>
      <c r="D151">
        <f t="shared" si="14"/>
        <v>0.5</v>
      </c>
      <c r="E151">
        <f t="shared" si="15"/>
        <v>0.47800000000000864</v>
      </c>
      <c r="L151">
        <v>259.096</v>
      </c>
      <c r="M151">
        <v>60.4</v>
      </c>
      <c r="N151" s="5">
        <f t="shared" si="17"/>
        <v>60.244790208652027</v>
      </c>
      <c r="O151">
        <f t="shared" si="18"/>
        <v>0.1552097913479713</v>
      </c>
      <c r="P151">
        <f t="shared" si="19"/>
        <v>0.14958056649634502</v>
      </c>
      <c r="U151" s="3"/>
    </row>
    <row r="152" spans="1:21" x14ac:dyDescent="0.2">
      <c r="A152">
        <v>226.16800000000001</v>
      </c>
      <c r="B152">
        <v>61.1</v>
      </c>
      <c r="C152">
        <f t="shared" si="16"/>
        <v>60.6</v>
      </c>
      <c r="D152">
        <f t="shared" si="14"/>
        <v>0.5</v>
      </c>
      <c r="E152">
        <f t="shared" si="15"/>
        <v>0.47950000000000159</v>
      </c>
      <c r="L152">
        <v>260.05399999999997</v>
      </c>
      <c r="M152">
        <v>60.4</v>
      </c>
      <c r="N152" s="5">
        <f t="shared" si="17"/>
        <v>60.243750745960924</v>
      </c>
      <c r="O152">
        <f t="shared" si="18"/>
        <v>0.15624925403907497</v>
      </c>
      <c r="P152">
        <f t="shared" si="19"/>
        <v>0.14918888274039049</v>
      </c>
      <c r="U152" s="3"/>
    </row>
    <row r="153" spans="1:21" x14ac:dyDescent="0.2">
      <c r="A153">
        <v>227.126</v>
      </c>
      <c r="B153">
        <v>61</v>
      </c>
      <c r="C153">
        <f t="shared" si="16"/>
        <v>60.6</v>
      </c>
      <c r="D153">
        <f t="shared" si="14"/>
        <v>0.39999999999999858</v>
      </c>
      <c r="E153">
        <f t="shared" si="15"/>
        <v>0.4310999999999986</v>
      </c>
      <c r="L153">
        <v>261.012</v>
      </c>
      <c r="M153">
        <v>60.4</v>
      </c>
      <c r="N153" s="5">
        <f t="shared" si="17"/>
        <v>60.24271128326982</v>
      </c>
      <c r="O153">
        <f t="shared" si="18"/>
        <v>0.15728871673017863</v>
      </c>
      <c r="P153">
        <f t="shared" si="19"/>
        <v>0.15018468799847667</v>
      </c>
      <c r="U153" s="3"/>
    </row>
    <row r="154" spans="1:21" x14ac:dyDescent="0.2">
      <c r="A154">
        <v>228.08600000000001</v>
      </c>
      <c r="B154">
        <v>61</v>
      </c>
      <c r="C154">
        <f t="shared" si="16"/>
        <v>60.6</v>
      </c>
      <c r="D154">
        <f t="shared" si="14"/>
        <v>0.39999999999999858</v>
      </c>
      <c r="E154">
        <f t="shared" si="15"/>
        <v>0.38400000000000184</v>
      </c>
      <c r="L154">
        <v>261.97000000000003</v>
      </c>
      <c r="M154">
        <v>60.4</v>
      </c>
      <c r="N154" s="5">
        <f t="shared" si="17"/>
        <v>60.241671820578716</v>
      </c>
      <c r="O154">
        <f t="shared" si="18"/>
        <v>0.1583281794212823</v>
      </c>
      <c r="P154">
        <f t="shared" si="19"/>
        <v>0.15118049325655403</v>
      </c>
      <c r="U154" s="3"/>
    </row>
    <row r="155" spans="1:21" x14ac:dyDescent="0.2">
      <c r="A155">
        <v>229.047</v>
      </c>
      <c r="B155">
        <v>61</v>
      </c>
      <c r="C155">
        <f t="shared" si="16"/>
        <v>60.6</v>
      </c>
      <c r="D155">
        <f t="shared" si="14"/>
        <v>0.39999999999999858</v>
      </c>
      <c r="E155">
        <f t="shared" si="15"/>
        <v>0.38439999999999236</v>
      </c>
      <c r="L155">
        <v>262.92700000000002</v>
      </c>
      <c r="M155">
        <v>60.4</v>
      </c>
      <c r="N155" s="5">
        <f t="shared" si="17"/>
        <v>60.240633442921741</v>
      </c>
      <c r="O155">
        <f t="shared" si="18"/>
        <v>0.15936655707825764</v>
      </c>
      <c r="P155">
        <f t="shared" si="19"/>
        <v>0.15201693141502884</v>
      </c>
      <c r="U155" s="3"/>
    </row>
    <row r="156" spans="1:21" x14ac:dyDescent="0.2">
      <c r="A156">
        <v>230.00899999999999</v>
      </c>
      <c r="B156">
        <v>61</v>
      </c>
      <c r="C156">
        <f t="shared" si="16"/>
        <v>60.6</v>
      </c>
      <c r="D156">
        <f t="shared" si="14"/>
        <v>0.39999999999999858</v>
      </c>
      <c r="E156">
        <f t="shared" si="15"/>
        <v>0.38479999999999426</v>
      </c>
      <c r="L156">
        <v>263.89299999999997</v>
      </c>
      <c r="M156">
        <v>60.4</v>
      </c>
      <c r="N156" s="5">
        <f t="shared" si="17"/>
        <v>60.239585299957646</v>
      </c>
      <c r="O156">
        <f t="shared" si="18"/>
        <v>0.16041470004235237</v>
      </c>
      <c r="P156">
        <f t="shared" si="19"/>
        <v>0.15445434718924686</v>
      </c>
      <c r="U156" s="3"/>
    </row>
    <row r="157" spans="1:21" x14ac:dyDescent="0.2">
      <c r="A157">
        <v>230.97300000000001</v>
      </c>
      <c r="B157">
        <v>61</v>
      </c>
      <c r="C157">
        <f t="shared" si="16"/>
        <v>60.6</v>
      </c>
      <c r="D157">
        <f t="shared" si="14"/>
        <v>0.39999999999999858</v>
      </c>
      <c r="E157">
        <f t="shared" si="15"/>
        <v>0.38560000000000944</v>
      </c>
      <c r="L157">
        <v>264.85199999999998</v>
      </c>
      <c r="M157">
        <v>60.4</v>
      </c>
      <c r="N157" s="5">
        <f t="shared" si="17"/>
        <v>60.238544752232421</v>
      </c>
      <c r="O157">
        <f t="shared" si="18"/>
        <v>0.16145524776757725</v>
      </c>
      <c r="P157">
        <f t="shared" si="19"/>
        <v>0.15433663997486177</v>
      </c>
      <c r="U157" s="3"/>
    </row>
    <row r="158" spans="1:21" x14ac:dyDescent="0.2">
      <c r="A158">
        <v>231.934</v>
      </c>
      <c r="B158">
        <v>61</v>
      </c>
      <c r="C158">
        <f t="shared" si="16"/>
        <v>60.6</v>
      </c>
      <c r="D158">
        <f t="shared" si="14"/>
        <v>0.39999999999999858</v>
      </c>
      <c r="E158">
        <f t="shared" si="15"/>
        <v>0.38439999999999236</v>
      </c>
      <c r="L158">
        <v>265.815</v>
      </c>
      <c r="M158">
        <v>60.3</v>
      </c>
      <c r="N158" s="5">
        <f t="shared" si="17"/>
        <v>60.237499864370697</v>
      </c>
      <c r="O158">
        <f t="shared" si="18"/>
        <v>6.2500135629299791E-2</v>
      </c>
      <c r="P158">
        <f t="shared" si="19"/>
        <v>0.10783451710559878</v>
      </c>
      <c r="U158" s="3"/>
    </row>
    <row r="159" spans="1:21" x14ac:dyDescent="0.2">
      <c r="A159">
        <v>232.887</v>
      </c>
      <c r="B159">
        <v>61</v>
      </c>
      <c r="C159">
        <f t="shared" si="16"/>
        <v>60.6</v>
      </c>
      <c r="D159">
        <f t="shared" si="14"/>
        <v>0.39999999999999858</v>
      </c>
      <c r="E159">
        <f t="shared" si="15"/>
        <v>0.38119999999999982</v>
      </c>
      <c r="L159">
        <v>266.77600000000001</v>
      </c>
      <c r="M159">
        <v>60.3</v>
      </c>
      <c r="N159" s="5">
        <f t="shared" si="17"/>
        <v>60.236457146577223</v>
      </c>
      <c r="O159">
        <f t="shared" si="18"/>
        <v>6.3542853422774215E-2</v>
      </c>
      <c r="P159">
        <f t="shared" si="19"/>
        <v>6.0563656239522361E-2</v>
      </c>
      <c r="U159" s="3"/>
    </row>
    <row r="160" spans="1:21" x14ac:dyDescent="0.2">
      <c r="A160">
        <v>233.84800000000001</v>
      </c>
      <c r="B160">
        <v>61</v>
      </c>
      <c r="C160">
        <f t="shared" si="16"/>
        <v>60.6</v>
      </c>
      <c r="D160">
        <f t="shared" si="14"/>
        <v>0.39999999999999858</v>
      </c>
      <c r="E160">
        <f t="shared" si="15"/>
        <v>0.38440000000000374</v>
      </c>
      <c r="L160">
        <v>267.73</v>
      </c>
      <c r="M160">
        <v>60.3</v>
      </c>
      <c r="N160" s="5">
        <f t="shared" si="17"/>
        <v>60.235422024022618</v>
      </c>
      <c r="O160">
        <f t="shared" si="18"/>
        <v>6.4577975977378799E-2</v>
      </c>
      <c r="P160">
        <f t="shared" si="19"/>
        <v>6.111363562387348E-2</v>
      </c>
      <c r="U160" s="3"/>
    </row>
    <row r="161" spans="1:21" x14ac:dyDescent="0.2">
      <c r="A161">
        <v>234.81100000000001</v>
      </c>
      <c r="B161">
        <v>60.9</v>
      </c>
      <c r="C161">
        <f t="shared" si="16"/>
        <v>60.6</v>
      </c>
      <c r="D161">
        <f t="shared" si="14"/>
        <v>0.29999999999999716</v>
      </c>
      <c r="E161">
        <f t="shared" si="15"/>
        <v>0.3370499999999958</v>
      </c>
      <c r="L161">
        <v>268.69099999999997</v>
      </c>
      <c r="M161">
        <v>60.3</v>
      </c>
      <c r="N161" s="5">
        <f t="shared" si="17"/>
        <v>60.234379306229144</v>
      </c>
      <c r="O161">
        <f t="shared" si="18"/>
        <v>6.5620693770853222E-2</v>
      </c>
      <c r="P161">
        <f t="shared" si="19"/>
        <v>6.2560460814022611E-2</v>
      </c>
      <c r="U161" s="3"/>
    </row>
    <row r="162" spans="1:21" x14ac:dyDescent="0.2">
      <c r="A162">
        <v>235.773</v>
      </c>
      <c r="B162">
        <v>60.9</v>
      </c>
      <c r="C162">
        <f t="shared" si="16"/>
        <v>60.6</v>
      </c>
      <c r="D162">
        <f t="shared" si="14"/>
        <v>0.29999999999999716</v>
      </c>
      <c r="E162">
        <f t="shared" si="15"/>
        <v>0.28859999999999397</v>
      </c>
      <c r="L162">
        <v>269.64699999999999</v>
      </c>
      <c r="M162">
        <v>60.3</v>
      </c>
      <c r="N162" s="5">
        <f t="shared" si="17"/>
        <v>60.23334201360629</v>
      </c>
      <c r="O162">
        <f t="shared" si="18"/>
        <v>6.6657986393707347E-2</v>
      </c>
      <c r="P162">
        <f t="shared" si="19"/>
        <v>6.3229209118661089E-2</v>
      </c>
      <c r="U162" s="3"/>
    </row>
    <row r="163" spans="1:21" x14ac:dyDescent="0.2">
      <c r="A163">
        <v>236.73</v>
      </c>
      <c r="B163">
        <v>60.9</v>
      </c>
      <c r="C163">
        <f t="shared" si="16"/>
        <v>60.6</v>
      </c>
      <c r="D163">
        <f t="shared" si="14"/>
        <v>0.29999999999999716</v>
      </c>
      <c r="E163">
        <f t="shared" si="15"/>
        <v>0.28709999999999536</v>
      </c>
      <c r="L163">
        <v>270.613</v>
      </c>
      <c r="M163">
        <v>60.3</v>
      </c>
      <c r="N163" s="5">
        <f t="shared" si="17"/>
        <v>60.232293870642195</v>
      </c>
      <c r="O163">
        <f t="shared" si="18"/>
        <v>6.770612935780207E-2</v>
      </c>
      <c r="P163">
        <f t="shared" si="19"/>
        <v>6.4897867907979592E-2</v>
      </c>
      <c r="U163" s="3"/>
    </row>
    <row r="164" spans="1:21" x14ac:dyDescent="0.2">
      <c r="A164">
        <v>237.696</v>
      </c>
      <c r="B164">
        <v>60.9</v>
      </c>
      <c r="C164">
        <f t="shared" si="16"/>
        <v>60.6</v>
      </c>
      <c r="D164">
        <f t="shared" si="14"/>
        <v>0.29999999999999716</v>
      </c>
      <c r="E164">
        <f t="shared" si="15"/>
        <v>0.28979999999999972</v>
      </c>
      <c r="L164">
        <v>271.57100000000003</v>
      </c>
      <c r="M164">
        <v>60.3</v>
      </c>
      <c r="N164" s="5">
        <f t="shared" si="17"/>
        <v>60.231254407951091</v>
      </c>
      <c r="O164">
        <f t="shared" si="18"/>
        <v>6.8745592048905735E-2</v>
      </c>
      <c r="P164">
        <f t="shared" si="19"/>
        <v>6.5360374553814868E-2</v>
      </c>
      <c r="U164" s="3"/>
    </row>
    <row r="165" spans="1:21" x14ac:dyDescent="0.2">
      <c r="A165">
        <v>238.65299999999999</v>
      </c>
      <c r="B165">
        <v>60.9</v>
      </c>
      <c r="C165">
        <f t="shared" si="16"/>
        <v>60.6</v>
      </c>
      <c r="D165">
        <f t="shared" si="14"/>
        <v>0.29999999999999716</v>
      </c>
      <c r="E165">
        <f t="shared" si="15"/>
        <v>0.28709999999999536</v>
      </c>
      <c r="L165">
        <v>272.52800000000002</v>
      </c>
      <c r="M165">
        <v>60.3</v>
      </c>
      <c r="N165" s="5">
        <f t="shared" si="17"/>
        <v>60.230216030294116</v>
      </c>
      <c r="O165">
        <f t="shared" si="18"/>
        <v>6.9783969705881077E-2</v>
      </c>
      <c r="P165">
        <f t="shared" si="19"/>
        <v>6.6286395299665055E-2</v>
      </c>
      <c r="U165" s="3"/>
    </row>
    <row r="166" spans="1:21" x14ac:dyDescent="0.2">
      <c r="A166">
        <v>239.613</v>
      </c>
      <c r="B166">
        <v>60.9</v>
      </c>
      <c r="C166">
        <f t="shared" si="16"/>
        <v>60.6</v>
      </c>
      <c r="D166">
        <f t="shared" si="14"/>
        <v>0.29999999999999716</v>
      </c>
      <c r="E166">
        <f t="shared" si="15"/>
        <v>0.28799999999999965</v>
      </c>
      <c r="L166">
        <v>273.495</v>
      </c>
      <c r="M166">
        <v>60.3</v>
      </c>
      <c r="N166" s="5">
        <f t="shared" si="17"/>
        <v>60.229166802295893</v>
      </c>
      <c r="O166">
        <f t="shared" si="18"/>
        <v>7.0833197704104123E-2</v>
      </c>
      <c r="P166">
        <f t="shared" si="19"/>
        <v>6.7988400442726762E-2</v>
      </c>
      <c r="U166" s="3"/>
    </row>
    <row r="167" spans="1:21" x14ac:dyDescent="0.2">
      <c r="A167">
        <v>240.56700000000001</v>
      </c>
      <c r="B167">
        <v>60.9</v>
      </c>
      <c r="C167">
        <f t="shared" si="16"/>
        <v>60.6</v>
      </c>
      <c r="D167">
        <f t="shared" si="14"/>
        <v>0.29999999999999716</v>
      </c>
      <c r="E167">
        <f t="shared" si="15"/>
        <v>0.28619999999999962</v>
      </c>
      <c r="L167">
        <v>274.45299999999997</v>
      </c>
      <c r="M167">
        <v>60.3</v>
      </c>
      <c r="N167" s="5">
        <f t="shared" si="17"/>
        <v>60.228127339604789</v>
      </c>
      <c r="O167">
        <f t="shared" si="18"/>
        <v>7.1872660395207788E-2</v>
      </c>
      <c r="P167">
        <f t="shared" si="19"/>
        <v>6.8356106029568264E-2</v>
      </c>
      <c r="U167" s="3"/>
    </row>
    <row r="168" spans="1:21" x14ac:dyDescent="0.2">
      <c r="A168">
        <v>241.53399999999999</v>
      </c>
      <c r="B168">
        <v>60.9</v>
      </c>
      <c r="C168">
        <f t="shared" si="16"/>
        <v>60.6</v>
      </c>
      <c r="D168">
        <f t="shared" si="14"/>
        <v>0.29999999999999716</v>
      </c>
      <c r="E168">
        <f t="shared" si="15"/>
        <v>0.29009999999999259</v>
      </c>
      <c r="L168">
        <v>275.41000000000003</v>
      </c>
      <c r="M168">
        <v>60.3</v>
      </c>
      <c r="N168" s="5">
        <f t="shared" si="17"/>
        <v>60.227088961947814</v>
      </c>
      <c r="O168">
        <f t="shared" si="18"/>
        <v>7.291103805218313E-2</v>
      </c>
      <c r="P168">
        <f t="shared" si="19"/>
        <v>6.9278999707080208E-2</v>
      </c>
      <c r="U168" s="3"/>
    </row>
    <row r="169" spans="1:21" x14ac:dyDescent="0.2">
      <c r="A169">
        <v>242.49199999999999</v>
      </c>
      <c r="B169">
        <v>60.9</v>
      </c>
      <c r="C169">
        <f t="shared" si="16"/>
        <v>60.6</v>
      </c>
      <c r="D169">
        <f t="shared" si="14"/>
        <v>0.29999999999999716</v>
      </c>
      <c r="E169">
        <f t="shared" si="15"/>
        <v>0.28739999999999682</v>
      </c>
      <c r="L169">
        <v>276.36700000000002</v>
      </c>
      <c r="M169">
        <v>60.3</v>
      </c>
      <c r="N169" s="5">
        <f t="shared" si="17"/>
        <v>60.226050584290839</v>
      </c>
      <c r="O169">
        <f t="shared" si="18"/>
        <v>7.3949415709158473E-2</v>
      </c>
      <c r="P169">
        <f t="shared" si="19"/>
        <v>7.0272727124801496E-2</v>
      </c>
      <c r="U169" s="3"/>
    </row>
    <row r="170" spans="1:21" x14ac:dyDescent="0.2">
      <c r="A170">
        <v>243.44900000000001</v>
      </c>
      <c r="B170">
        <v>60.8</v>
      </c>
      <c r="C170">
        <f t="shared" si="16"/>
        <v>60.6</v>
      </c>
      <c r="D170">
        <f t="shared" si="14"/>
        <v>0.19999999999999574</v>
      </c>
      <c r="E170">
        <f t="shared" si="15"/>
        <v>0.23925000000000213</v>
      </c>
      <c r="L170">
        <v>277.334</v>
      </c>
      <c r="M170">
        <v>60.3</v>
      </c>
      <c r="N170" s="5">
        <f t="shared" si="17"/>
        <v>60.225001356292616</v>
      </c>
      <c r="O170">
        <f t="shared" si="18"/>
        <v>7.4998643707381518E-2</v>
      </c>
      <c r="P170">
        <f t="shared" si="19"/>
        <v>7.201638672789594E-2</v>
      </c>
      <c r="U170" s="3"/>
    </row>
    <row r="171" spans="1:21" x14ac:dyDescent="0.2">
      <c r="A171">
        <v>244.40899999999999</v>
      </c>
      <c r="B171">
        <v>60.8</v>
      </c>
      <c r="C171">
        <f t="shared" si="16"/>
        <v>60.6</v>
      </c>
      <c r="D171">
        <f t="shared" si="14"/>
        <v>0.19999999999999574</v>
      </c>
      <c r="E171">
        <f t="shared" si="15"/>
        <v>0.19199999999999182</v>
      </c>
      <c r="L171">
        <v>278.29599999999999</v>
      </c>
      <c r="M171">
        <v>60.3</v>
      </c>
      <c r="N171" s="5">
        <f t="shared" si="17"/>
        <v>60.22395755346502</v>
      </c>
      <c r="O171">
        <f t="shared" si="18"/>
        <v>7.6042446534977159E-2</v>
      </c>
      <c r="P171">
        <f t="shared" si="19"/>
        <v>7.2650764406573698E-2</v>
      </c>
      <c r="U171" s="3"/>
    </row>
    <row r="172" spans="1:21" x14ac:dyDescent="0.2">
      <c r="A172">
        <v>245.36600000000001</v>
      </c>
      <c r="B172">
        <v>60.8</v>
      </c>
      <c r="C172">
        <f t="shared" si="16"/>
        <v>60.6</v>
      </c>
      <c r="D172">
        <f t="shared" si="14"/>
        <v>0.19999999999999574</v>
      </c>
      <c r="E172">
        <f t="shared" si="15"/>
        <v>0.19140000000000032</v>
      </c>
      <c r="L172">
        <v>279.24700000000001</v>
      </c>
      <c r="M172">
        <v>60.3</v>
      </c>
      <c r="N172" s="5">
        <f t="shared" si="17"/>
        <v>60.222925686012786</v>
      </c>
      <c r="O172">
        <f t="shared" si="18"/>
        <v>7.7074313987210985E-2</v>
      </c>
      <c r="P172">
        <f t="shared" si="19"/>
        <v>7.2807019628302133E-2</v>
      </c>
    </row>
    <row r="173" spans="1:21" x14ac:dyDescent="0.2">
      <c r="A173">
        <v>246.33</v>
      </c>
      <c r="B173">
        <v>60.8</v>
      </c>
      <c r="C173">
        <f t="shared" si="16"/>
        <v>60.6</v>
      </c>
      <c r="D173">
        <f t="shared" si="14"/>
        <v>0.19999999999999574</v>
      </c>
      <c r="E173">
        <f t="shared" si="15"/>
        <v>0.19279999999999561</v>
      </c>
      <c r="L173">
        <v>280.20800000000003</v>
      </c>
      <c r="M173">
        <v>60.3</v>
      </c>
      <c r="N173" s="5">
        <f t="shared" si="17"/>
        <v>60.221882968219312</v>
      </c>
      <c r="O173">
        <f t="shared" si="18"/>
        <v>7.8117031780685409E-2</v>
      </c>
      <c r="P173">
        <f t="shared" si="19"/>
        <v>7.4569441641475206E-2</v>
      </c>
    </row>
    <row r="174" spans="1:21" x14ac:dyDescent="0.2">
      <c r="A174">
        <v>247.292</v>
      </c>
      <c r="B174">
        <v>60.8</v>
      </c>
      <c r="C174">
        <f t="shared" si="16"/>
        <v>60.6</v>
      </c>
      <c r="D174">
        <f t="shared" si="14"/>
        <v>0.19999999999999574</v>
      </c>
      <c r="E174">
        <f t="shared" si="15"/>
        <v>0.19239999999999371</v>
      </c>
      <c r="L174">
        <v>281.17099999999999</v>
      </c>
      <c r="M174">
        <v>60.1</v>
      </c>
      <c r="N174" s="5">
        <f t="shared" si="17"/>
        <v>60.220838080357588</v>
      </c>
      <c r="O174">
        <f t="shared" si="18"/>
        <v>-0.12083808035758636</v>
      </c>
      <c r="P174">
        <f t="shared" si="19"/>
        <v>-2.0570184889777073E-2</v>
      </c>
    </row>
    <row r="175" spans="1:21" x14ac:dyDescent="0.2">
      <c r="A175">
        <v>248.25299999999999</v>
      </c>
      <c r="B175">
        <v>60.8</v>
      </c>
      <c r="C175">
        <f t="shared" si="16"/>
        <v>60.6</v>
      </c>
      <c r="D175">
        <f t="shared" si="14"/>
        <v>0.19999999999999574</v>
      </c>
      <c r="E175">
        <f t="shared" si="15"/>
        <v>0.19219999999999277</v>
      </c>
      <c r="L175">
        <v>282.13299999999998</v>
      </c>
      <c r="M175">
        <v>59.8</v>
      </c>
      <c r="N175" s="5">
        <f t="shared" si="17"/>
        <v>60.219794277529992</v>
      </c>
      <c r="O175">
        <f t="shared" si="18"/>
        <v>-0.41979427752999499</v>
      </c>
      <c r="P175">
        <f t="shared" si="19"/>
        <v>-0.26004416414392367</v>
      </c>
    </row>
    <row r="176" spans="1:21" x14ac:dyDescent="0.2">
      <c r="A176">
        <v>249.20599999999999</v>
      </c>
      <c r="B176">
        <v>60.7</v>
      </c>
      <c r="C176">
        <f t="shared" si="16"/>
        <v>60.6</v>
      </c>
      <c r="D176">
        <f t="shared" ref="D176:D218" si="20">B176-C176</f>
        <v>0.10000000000000142</v>
      </c>
      <c r="E176">
        <f t="shared" si="15"/>
        <v>0.14294999999999908</v>
      </c>
      <c r="L176">
        <v>283.096</v>
      </c>
      <c r="M176">
        <v>59.9</v>
      </c>
      <c r="N176" s="5">
        <f t="shared" si="17"/>
        <v>60.218749389668268</v>
      </c>
      <c r="O176">
        <f t="shared" si="18"/>
        <v>-0.3187493896682696</v>
      </c>
      <c r="P176">
        <f t="shared" si="19"/>
        <v>-0.35560877575597261</v>
      </c>
    </row>
    <row r="177" spans="1:16" x14ac:dyDescent="0.2">
      <c r="A177">
        <v>250.167</v>
      </c>
      <c r="B177">
        <v>60.7</v>
      </c>
      <c r="C177">
        <f t="shared" si="16"/>
        <v>60.6</v>
      </c>
      <c r="D177">
        <f t="shared" si="20"/>
        <v>0.10000000000000142</v>
      </c>
      <c r="E177">
        <f t="shared" ref="E177:E218" si="21">(D177+D176)*(A177-A176)/2</f>
        <v>9.6100000000002642E-2</v>
      </c>
      <c r="L177">
        <v>284.048</v>
      </c>
      <c r="M177">
        <v>60</v>
      </c>
      <c r="N177" s="5">
        <f t="shared" si="17"/>
        <v>60.217716437181913</v>
      </c>
      <c r="O177">
        <f t="shared" si="18"/>
        <v>-0.21771643718191314</v>
      </c>
      <c r="P177">
        <f t="shared" si="19"/>
        <v>-0.25535773358068647</v>
      </c>
    </row>
    <row r="178" spans="1:16" x14ac:dyDescent="0.2">
      <c r="A178">
        <v>251.12899999999999</v>
      </c>
      <c r="B178">
        <v>60.7</v>
      </c>
      <c r="C178">
        <f t="shared" si="16"/>
        <v>60.6</v>
      </c>
      <c r="D178">
        <f t="shared" si="20"/>
        <v>0.10000000000000142</v>
      </c>
      <c r="E178">
        <f t="shared" si="21"/>
        <v>9.6200000000000271E-2</v>
      </c>
      <c r="L178">
        <v>285.01</v>
      </c>
      <c r="M178">
        <v>60</v>
      </c>
      <c r="N178" s="5">
        <f t="shared" si="17"/>
        <v>60.216672634354317</v>
      </c>
      <c r="O178">
        <f t="shared" si="18"/>
        <v>-0.21667263435431749</v>
      </c>
      <c r="P178">
        <f t="shared" si="19"/>
        <v>-0.20894114340892456</v>
      </c>
    </row>
    <row r="179" spans="1:16" x14ac:dyDescent="0.2">
      <c r="A179">
        <v>252.09200000000001</v>
      </c>
      <c r="B179">
        <v>60.7</v>
      </c>
      <c r="C179">
        <f t="shared" si="16"/>
        <v>60.6</v>
      </c>
      <c r="D179">
        <f t="shared" si="20"/>
        <v>0.10000000000000142</v>
      </c>
      <c r="E179">
        <f t="shared" si="21"/>
        <v>9.6300000000003591E-2</v>
      </c>
      <c r="L179">
        <v>285.97199999999998</v>
      </c>
      <c r="M179">
        <v>60.1</v>
      </c>
      <c r="N179" s="5">
        <f t="shared" si="17"/>
        <v>60.215628831526722</v>
      </c>
      <c r="O179">
        <f t="shared" si="18"/>
        <v>-0.11562883152672043</v>
      </c>
      <c r="P179">
        <f t="shared" si="19"/>
        <v>-0.15983700508877743</v>
      </c>
    </row>
    <row r="180" spans="1:16" x14ac:dyDescent="0.2">
      <c r="A180">
        <v>253.04599999999999</v>
      </c>
      <c r="B180">
        <v>60.7</v>
      </c>
      <c r="C180">
        <f t="shared" si="16"/>
        <v>60.6</v>
      </c>
      <c r="D180">
        <f t="shared" si="20"/>
        <v>0.10000000000000142</v>
      </c>
      <c r="E180">
        <f t="shared" si="21"/>
        <v>9.5399999999999291E-2</v>
      </c>
      <c r="L180">
        <v>286.92899999999997</v>
      </c>
      <c r="M180">
        <v>60.1</v>
      </c>
      <c r="N180" s="5">
        <f t="shared" si="17"/>
        <v>60.214590453869747</v>
      </c>
      <c r="O180">
        <f t="shared" si="18"/>
        <v>-0.11459045386974509</v>
      </c>
      <c r="P180">
        <f t="shared" si="19"/>
        <v>-0.11015992806220802</v>
      </c>
    </row>
    <row r="181" spans="1:16" x14ac:dyDescent="0.2">
      <c r="A181">
        <v>254.00800000000001</v>
      </c>
      <c r="B181">
        <v>60.7</v>
      </c>
      <c r="C181">
        <f t="shared" si="16"/>
        <v>60.6</v>
      </c>
      <c r="D181">
        <f t="shared" si="20"/>
        <v>0.10000000000000142</v>
      </c>
      <c r="E181">
        <f t="shared" si="21"/>
        <v>9.6200000000003116E-2</v>
      </c>
      <c r="L181">
        <v>287.887</v>
      </c>
      <c r="M181">
        <v>60.1</v>
      </c>
      <c r="N181" s="5">
        <f t="shared" si="17"/>
        <v>60.213550991178643</v>
      </c>
      <c r="O181">
        <f t="shared" si="18"/>
        <v>-0.11355099117864142</v>
      </c>
      <c r="P181">
        <f t="shared" si="19"/>
        <v>-0.1092797521781802</v>
      </c>
    </row>
    <row r="182" spans="1:16" x14ac:dyDescent="0.2">
      <c r="A182">
        <v>254.96600000000001</v>
      </c>
      <c r="B182">
        <v>60.7</v>
      </c>
      <c r="C182">
        <f t="shared" si="16"/>
        <v>60.6</v>
      </c>
      <c r="D182">
        <f t="shared" si="20"/>
        <v>0.10000000000000142</v>
      </c>
      <c r="E182">
        <f t="shared" si="21"/>
        <v>9.5800000000001204E-2</v>
      </c>
      <c r="L182">
        <v>288.851</v>
      </c>
      <c r="M182">
        <v>60.1</v>
      </c>
      <c r="N182" s="5">
        <f t="shared" si="17"/>
        <v>60.212505018282798</v>
      </c>
      <c r="O182">
        <f t="shared" si="18"/>
        <v>-0.11250501828279624</v>
      </c>
      <c r="P182">
        <f t="shared" si="19"/>
        <v>-0.1089589965604128</v>
      </c>
    </row>
    <row r="183" spans="1:16" x14ac:dyDescent="0.2">
      <c r="A183">
        <v>255.93299999999999</v>
      </c>
      <c r="B183">
        <v>60.7</v>
      </c>
      <c r="C183">
        <f t="shared" si="16"/>
        <v>60.6</v>
      </c>
      <c r="D183">
        <f t="shared" si="20"/>
        <v>0.10000000000000142</v>
      </c>
      <c r="E183">
        <f t="shared" si="21"/>
        <v>9.6699999999999828E-2</v>
      </c>
      <c r="L183">
        <v>289.80900000000003</v>
      </c>
      <c r="M183">
        <v>60.2</v>
      </c>
      <c r="N183" s="5">
        <f t="shared" si="17"/>
        <v>60.211465555591694</v>
      </c>
      <c r="O183">
        <f t="shared" si="18"/>
        <v>-1.1465555591691157E-2</v>
      </c>
      <c r="P183">
        <f t="shared" si="19"/>
        <v>-5.9381904885881125E-2</v>
      </c>
    </row>
    <row r="184" spans="1:16" x14ac:dyDescent="0.2">
      <c r="A184">
        <v>256.89100000000002</v>
      </c>
      <c r="B184">
        <v>60.6</v>
      </c>
      <c r="C184">
        <f t="shared" si="16"/>
        <v>60.6</v>
      </c>
      <c r="D184">
        <f t="shared" si="20"/>
        <v>0</v>
      </c>
      <c r="E184">
        <f t="shared" si="21"/>
        <v>4.7900000000002024E-2</v>
      </c>
      <c r="L184">
        <v>290.77600000000001</v>
      </c>
      <c r="M184">
        <v>60.2</v>
      </c>
      <c r="N184" s="5">
        <f t="shared" si="17"/>
        <v>60.210416327593471</v>
      </c>
      <c r="O184">
        <f t="shared" si="18"/>
        <v>-1.0416327593468111E-2</v>
      </c>
      <c r="P184">
        <f t="shared" si="19"/>
        <v>-1.0579890520024338E-2</v>
      </c>
    </row>
    <row r="185" spans="1:16" x14ac:dyDescent="0.2">
      <c r="A185">
        <v>257.84800000000001</v>
      </c>
      <c r="B185">
        <v>60.6</v>
      </c>
      <c r="C185">
        <f t="shared" si="16"/>
        <v>60.6</v>
      </c>
      <c r="D185">
        <f t="shared" si="20"/>
        <v>0</v>
      </c>
      <c r="E185">
        <f t="shared" si="21"/>
        <v>0</v>
      </c>
      <c r="L185">
        <v>291.73399999999998</v>
      </c>
      <c r="M185">
        <v>60.2</v>
      </c>
      <c r="N185" s="5">
        <f t="shared" si="17"/>
        <v>60.209376864902367</v>
      </c>
      <c r="O185">
        <f t="shared" si="18"/>
        <v>-9.3768649023644457E-3</v>
      </c>
      <c r="P185">
        <f t="shared" si="19"/>
        <v>-9.4809392055034969E-3</v>
      </c>
    </row>
    <row r="186" spans="1:16" x14ac:dyDescent="0.2">
      <c r="A186">
        <v>258.81599999999997</v>
      </c>
      <c r="B186">
        <v>60.6</v>
      </c>
      <c r="C186">
        <f t="shared" si="16"/>
        <v>60.6</v>
      </c>
      <c r="D186">
        <f t="shared" si="20"/>
        <v>0</v>
      </c>
      <c r="E186">
        <f t="shared" si="21"/>
        <v>0</v>
      </c>
      <c r="L186">
        <v>292.69099999999997</v>
      </c>
      <c r="M186">
        <v>60.2</v>
      </c>
      <c r="N186" s="5">
        <f t="shared" si="17"/>
        <v>60.208338487245392</v>
      </c>
      <c r="O186">
        <f t="shared" si="18"/>
        <v>-8.3384872453891035E-3</v>
      </c>
      <c r="P186">
        <f t="shared" si="19"/>
        <v>-8.4767960027000173E-3</v>
      </c>
    </row>
    <row r="187" spans="1:16" x14ac:dyDescent="0.2">
      <c r="A187">
        <v>259.77300000000002</v>
      </c>
      <c r="B187">
        <v>60.6</v>
      </c>
      <c r="C187">
        <f t="shared" si="16"/>
        <v>60.6</v>
      </c>
      <c r="D187">
        <f t="shared" si="20"/>
        <v>0</v>
      </c>
      <c r="E187">
        <f t="shared" si="21"/>
        <v>0</v>
      </c>
      <c r="L187">
        <v>293.64800000000002</v>
      </c>
      <c r="M187">
        <v>60.2</v>
      </c>
      <c r="N187" s="5">
        <f t="shared" si="17"/>
        <v>60.207300109588417</v>
      </c>
      <c r="O187">
        <f t="shared" si="18"/>
        <v>-7.3001095884137612E-3</v>
      </c>
      <c r="P187">
        <f t="shared" si="19"/>
        <v>-7.4830685849750656E-3</v>
      </c>
    </row>
    <row r="188" spans="1:16" x14ac:dyDescent="0.2">
      <c r="A188">
        <v>260.73</v>
      </c>
      <c r="B188">
        <v>60.6</v>
      </c>
      <c r="C188">
        <f t="shared" si="16"/>
        <v>60.6</v>
      </c>
      <c r="D188">
        <f t="shared" si="20"/>
        <v>0</v>
      </c>
      <c r="E188">
        <f t="shared" si="21"/>
        <v>0</v>
      </c>
      <c r="L188">
        <v>294.60700000000003</v>
      </c>
      <c r="M188">
        <v>60.2</v>
      </c>
      <c r="N188" s="5">
        <f t="shared" si="17"/>
        <v>60.206259561863192</v>
      </c>
      <c r="O188">
        <f t="shared" si="18"/>
        <v>-6.2595618631888783E-3</v>
      </c>
      <c r="P188">
        <f t="shared" si="19"/>
        <v>-6.501862461043487E-3</v>
      </c>
    </row>
    <row r="189" spans="1:16" x14ac:dyDescent="0.2">
      <c r="A189">
        <v>261.68900000000002</v>
      </c>
      <c r="B189">
        <v>60.6</v>
      </c>
      <c r="C189">
        <f t="shared" si="16"/>
        <v>60.6</v>
      </c>
      <c r="D189">
        <f t="shared" si="20"/>
        <v>0</v>
      </c>
      <c r="E189">
        <f t="shared" si="21"/>
        <v>0</v>
      </c>
      <c r="L189">
        <v>295.57400000000001</v>
      </c>
      <c r="M189">
        <v>60.2</v>
      </c>
      <c r="N189" s="5">
        <f t="shared" si="17"/>
        <v>60.205210333864969</v>
      </c>
      <c r="O189">
        <f t="shared" si="18"/>
        <v>-5.2103338649658326E-3</v>
      </c>
      <c r="P189">
        <f t="shared" si="19"/>
        <v>-5.5456945845627137E-3</v>
      </c>
    </row>
    <row r="190" spans="1:16" x14ac:dyDescent="0.2">
      <c r="A190">
        <v>262.64600000000002</v>
      </c>
      <c r="B190">
        <v>60.6</v>
      </c>
      <c r="C190">
        <f t="shared" si="16"/>
        <v>60.6</v>
      </c>
      <c r="D190">
        <f t="shared" si="20"/>
        <v>0</v>
      </c>
      <c r="E190">
        <f t="shared" si="21"/>
        <v>0</v>
      </c>
      <c r="L190">
        <v>296.52800000000002</v>
      </c>
      <c r="M190">
        <v>60.2</v>
      </c>
      <c r="N190" s="5">
        <f t="shared" si="17"/>
        <v>60.204175211310364</v>
      </c>
      <c r="O190">
        <f t="shared" si="18"/>
        <v>-4.1752113103612487E-3</v>
      </c>
      <c r="P190">
        <f t="shared" si="19"/>
        <v>-4.4769050486310538E-3</v>
      </c>
    </row>
    <row r="191" spans="1:16" x14ac:dyDescent="0.2">
      <c r="A191">
        <v>263.61200000000002</v>
      </c>
      <c r="B191">
        <v>60.6</v>
      </c>
      <c r="C191">
        <f t="shared" si="16"/>
        <v>60.6</v>
      </c>
      <c r="D191">
        <f t="shared" si="20"/>
        <v>0</v>
      </c>
      <c r="E191">
        <f t="shared" si="21"/>
        <v>0</v>
      </c>
      <c r="L191">
        <v>297.48899999999998</v>
      </c>
      <c r="M191">
        <v>60.2</v>
      </c>
      <c r="N191" s="5">
        <f t="shared" si="17"/>
        <v>60.20313249351689</v>
      </c>
      <c r="O191">
        <f t="shared" si="18"/>
        <v>-3.1324935168868251E-3</v>
      </c>
      <c r="P191">
        <f t="shared" si="19"/>
        <v>-3.5113521694925382E-3</v>
      </c>
    </row>
    <row r="192" spans="1:16" x14ac:dyDescent="0.2">
      <c r="A192">
        <v>264.57100000000003</v>
      </c>
      <c r="B192">
        <v>60.6</v>
      </c>
      <c r="C192">
        <f t="shared" si="16"/>
        <v>60.6</v>
      </c>
      <c r="D192">
        <f t="shared" si="20"/>
        <v>0</v>
      </c>
      <c r="E192">
        <f t="shared" si="21"/>
        <v>0</v>
      </c>
      <c r="L192">
        <v>298.452</v>
      </c>
      <c r="M192">
        <v>60.2</v>
      </c>
      <c r="N192" s="5">
        <f t="shared" si="17"/>
        <v>60.202087605655166</v>
      </c>
      <c r="O192">
        <f t="shared" si="18"/>
        <v>-2.0876056551628608E-3</v>
      </c>
      <c r="P192">
        <f t="shared" si="19"/>
        <v>-2.5134777513419818E-3</v>
      </c>
    </row>
    <row r="193" spans="1:16" x14ac:dyDescent="0.2">
      <c r="A193">
        <v>265.53399999999999</v>
      </c>
      <c r="B193">
        <v>60.6</v>
      </c>
      <c r="C193">
        <f t="shared" si="16"/>
        <v>60.6</v>
      </c>
      <c r="D193">
        <f t="shared" si="20"/>
        <v>0</v>
      </c>
      <c r="E193">
        <f t="shared" si="21"/>
        <v>0</v>
      </c>
      <c r="L193">
        <v>299.41300000000001</v>
      </c>
      <c r="M193">
        <v>60.2</v>
      </c>
      <c r="N193" s="5">
        <f t="shared" si="17"/>
        <v>60.201044887861691</v>
      </c>
      <c r="O193">
        <f t="shared" si="18"/>
        <v>-1.0448878616884372E-3</v>
      </c>
      <c r="P193">
        <f t="shared" si="19"/>
        <v>-1.5051631348470685E-3</v>
      </c>
    </row>
    <row r="194" spans="1:16" x14ac:dyDescent="0.2">
      <c r="A194">
        <v>266.48599999999999</v>
      </c>
      <c r="B194">
        <v>60.6</v>
      </c>
      <c r="C194">
        <f t="shared" si="16"/>
        <v>60.6</v>
      </c>
      <c r="D194">
        <f t="shared" si="20"/>
        <v>0</v>
      </c>
      <c r="E194">
        <f t="shared" si="21"/>
        <v>0</v>
      </c>
      <c r="L194">
        <v>300.37599999999998</v>
      </c>
      <c r="M194">
        <v>60.2</v>
      </c>
      <c r="N194">
        <f>M194</f>
        <v>60.2</v>
      </c>
      <c r="O194">
        <f t="shared" si="18"/>
        <v>0</v>
      </c>
      <c r="P194">
        <f t="shared" si="19"/>
        <v>-5.031135054029644E-4</v>
      </c>
    </row>
    <row r="195" spans="1:16" x14ac:dyDescent="0.2">
      <c r="A195">
        <v>267.44799999999998</v>
      </c>
      <c r="B195">
        <v>60.6</v>
      </c>
      <c r="C195">
        <f t="shared" si="16"/>
        <v>60.6</v>
      </c>
      <c r="D195">
        <f t="shared" si="20"/>
        <v>0</v>
      </c>
      <c r="E195">
        <f t="shared" si="21"/>
        <v>0</v>
      </c>
    </row>
    <row r="196" spans="1:16" x14ac:dyDescent="0.2">
      <c r="A196">
        <v>268.41000000000003</v>
      </c>
      <c r="B196">
        <v>60.6</v>
      </c>
      <c r="C196">
        <f t="shared" ref="C196:C217" si="22">C195+(A196-A195)*($C$218-$C$2)/($A$218-$A$2)</f>
        <v>60.6</v>
      </c>
      <c r="D196">
        <f t="shared" si="20"/>
        <v>0</v>
      </c>
      <c r="E196">
        <f t="shared" si="21"/>
        <v>0</v>
      </c>
    </row>
    <row r="197" spans="1:16" x14ac:dyDescent="0.2">
      <c r="A197">
        <v>269.36599999999999</v>
      </c>
      <c r="B197">
        <v>60.6</v>
      </c>
      <c r="C197">
        <f t="shared" si="22"/>
        <v>60.6</v>
      </c>
      <c r="D197">
        <f t="shared" si="20"/>
        <v>0</v>
      </c>
      <c r="E197">
        <f t="shared" si="21"/>
        <v>0</v>
      </c>
    </row>
    <row r="198" spans="1:16" x14ac:dyDescent="0.2">
      <c r="A198">
        <v>270.33199999999999</v>
      </c>
      <c r="B198">
        <v>60.6</v>
      </c>
      <c r="C198">
        <f t="shared" si="22"/>
        <v>60.6</v>
      </c>
      <c r="D198">
        <f t="shared" si="20"/>
        <v>0</v>
      </c>
      <c r="E198">
        <f t="shared" si="21"/>
        <v>0</v>
      </c>
    </row>
    <row r="199" spans="1:16" x14ac:dyDescent="0.2">
      <c r="A199">
        <v>271.29000000000002</v>
      </c>
      <c r="B199">
        <v>60.6</v>
      </c>
      <c r="C199">
        <f t="shared" si="22"/>
        <v>60.6</v>
      </c>
      <c r="D199">
        <f t="shared" si="20"/>
        <v>0</v>
      </c>
      <c r="E199">
        <f t="shared" si="21"/>
        <v>0</v>
      </c>
    </row>
    <row r="200" spans="1:16" x14ac:dyDescent="0.2">
      <c r="A200">
        <v>272.24700000000001</v>
      </c>
      <c r="B200">
        <v>60.6</v>
      </c>
      <c r="C200">
        <f t="shared" si="22"/>
        <v>60.6</v>
      </c>
      <c r="D200">
        <f t="shared" si="20"/>
        <v>0</v>
      </c>
      <c r="E200">
        <f t="shared" si="21"/>
        <v>0</v>
      </c>
    </row>
    <row r="201" spans="1:16" x14ac:dyDescent="0.2">
      <c r="A201">
        <v>273.214</v>
      </c>
      <c r="B201">
        <v>60.6</v>
      </c>
      <c r="C201">
        <f t="shared" si="22"/>
        <v>60.6</v>
      </c>
      <c r="D201">
        <f t="shared" si="20"/>
        <v>0</v>
      </c>
      <c r="E201">
        <f t="shared" si="21"/>
        <v>0</v>
      </c>
    </row>
    <row r="202" spans="1:16" x14ac:dyDescent="0.2">
      <c r="A202">
        <v>274.17200000000003</v>
      </c>
      <c r="B202">
        <v>60.6</v>
      </c>
      <c r="C202">
        <f t="shared" si="22"/>
        <v>60.6</v>
      </c>
      <c r="D202">
        <f t="shared" si="20"/>
        <v>0</v>
      </c>
      <c r="E202">
        <f t="shared" si="21"/>
        <v>0</v>
      </c>
    </row>
    <row r="203" spans="1:16" x14ac:dyDescent="0.2">
      <c r="A203">
        <v>275.12900000000002</v>
      </c>
      <c r="B203">
        <v>60.6</v>
      </c>
      <c r="C203">
        <f t="shared" si="22"/>
        <v>60.6</v>
      </c>
      <c r="D203">
        <f t="shared" si="20"/>
        <v>0</v>
      </c>
      <c r="E203">
        <f t="shared" si="21"/>
        <v>0</v>
      </c>
    </row>
    <row r="204" spans="1:16" x14ac:dyDescent="0.2">
      <c r="A204">
        <v>276.08600000000001</v>
      </c>
      <c r="B204">
        <v>60.6</v>
      </c>
      <c r="C204">
        <f t="shared" si="22"/>
        <v>60.6</v>
      </c>
      <c r="D204">
        <f t="shared" si="20"/>
        <v>0</v>
      </c>
      <c r="E204">
        <f t="shared" si="21"/>
        <v>0</v>
      </c>
    </row>
    <row r="205" spans="1:16" x14ac:dyDescent="0.2">
      <c r="A205">
        <v>277.053</v>
      </c>
      <c r="B205">
        <v>60.6</v>
      </c>
      <c r="C205">
        <f t="shared" si="22"/>
        <v>60.6</v>
      </c>
      <c r="D205">
        <f t="shared" si="20"/>
        <v>0</v>
      </c>
      <c r="E205">
        <f t="shared" si="21"/>
        <v>0</v>
      </c>
    </row>
    <row r="206" spans="1:16" x14ac:dyDescent="0.2">
      <c r="A206">
        <v>278.01499999999999</v>
      </c>
      <c r="B206">
        <v>60.6</v>
      </c>
      <c r="C206">
        <f t="shared" si="22"/>
        <v>60.6</v>
      </c>
      <c r="D206">
        <f t="shared" si="20"/>
        <v>0</v>
      </c>
      <c r="E206">
        <f t="shared" si="21"/>
        <v>0</v>
      </c>
    </row>
    <row r="207" spans="1:16" x14ac:dyDescent="0.2">
      <c r="A207">
        <v>278.96600000000001</v>
      </c>
      <c r="B207">
        <v>60.6</v>
      </c>
      <c r="C207">
        <f t="shared" si="22"/>
        <v>60.6</v>
      </c>
      <c r="D207">
        <f t="shared" si="20"/>
        <v>0</v>
      </c>
      <c r="E207">
        <f t="shared" si="21"/>
        <v>0</v>
      </c>
    </row>
    <row r="208" spans="1:16" x14ac:dyDescent="0.2">
      <c r="A208">
        <v>279.92700000000002</v>
      </c>
      <c r="B208">
        <v>60.6</v>
      </c>
      <c r="C208">
        <f t="shared" si="22"/>
        <v>60.6</v>
      </c>
      <c r="D208">
        <f t="shared" si="20"/>
        <v>0</v>
      </c>
      <c r="E208">
        <f t="shared" si="21"/>
        <v>0</v>
      </c>
    </row>
    <row r="209" spans="1:5" x14ac:dyDescent="0.2">
      <c r="A209">
        <v>280.89</v>
      </c>
      <c r="B209">
        <v>60.6</v>
      </c>
      <c r="C209">
        <f t="shared" si="22"/>
        <v>60.6</v>
      </c>
      <c r="D209">
        <f t="shared" si="20"/>
        <v>0</v>
      </c>
      <c r="E209">
        <f t="shared" si="21"/>
        <v>0</v>
      </c>
    </row>
    <row r="210" spans="1:5" x14ac:dyDescent="0.2">
      <c r="A210">
        <v>281.85199999999998</v>
      </c>
      <c r="B210">
        <v>60.6</v>
      </c>
      <c r="C210">
        <f t="shared" si="22"/>
        <v>60.6</v>
      </c>
      <c r="D210">
        <f t="shared" si="20"/>
        <v>0</v>
      </c>
      <c r="E210">
        <f t="shared" si="21"/>
        <v>0</v>
      </c>
    </row>
    <row r="211" spans="1:5" x14ac:dyDescent="0.2">
      <c r="A211">
        <v>282.815</v>
      </c>
      <c r="B211">
        <v>60.6</v>
      </c>
      <c r="C211">
        <f t="shared" si="22"/>
        <v>60.6</v>
      </c>
      <c r="D211">
        <f t="shared" si="20"/>
        <v>0</v>
      </c>
      <c r="E211">
        <f t="shared" si="21"/>
        <v>0</v>
      </c>
    </row>
    <row r="212" spans="1:5" x14ac:dyDescent="0.2">
      <c r="A212">
        <v>283.767</v>
      </c>
      <c r="B212">
        <v>60.6</v>
      </c>
      <c r="C212">
        <f t="shared" si="22"/>
        <v>60.6</v>
      </c>
      <c r="D212">
        <f t="shared" si="20"/>
        <v>0</v>
      </c>
      <c r="E212">
        <f t="shared" si="21"/>
        <v>0</v>
      </c>
    </row>
    <row r="213" spans="1:5" x14ac:dyDescent="0.2">
      <c r="A213">
        <v>284.72899999999998</v>
      </c>
      <c r="B213">
        <v>60.6</v>
      </c>
      <c r="C213">
        <f t="shared" si="22"/>
        <v>60.6</v>
      </c>
      <c r="D213">
        <f t="shared" si="20"/>
        <v>0</v>
      </c>
      <c r="E213">
        <f t="shared" si="21"/>
        <v>0</v>
      </c>
    </row>
    <row r="214" spans="1:5" x14ac:dyDescent="0.2">
      <c r="A214">
        <v>285.69099999999997</v>
      </c>
      <c r="B214">
        <v>60.6</v>
      </c>
      <c r="C214">
        <f t="shared" si="22"/>
        <v>60.6</v>
      </c>
      <c r="D214">
        <f t="shared" si="20"/>
        <v>0</v>
      </c>
      <c r="E214">
        <f t="shared" si="21"/>
        <v>0</v>
      </c>
    </row>
    <row r="215" spans="1:5" x14ac:dyDescent="0.2">
      <c r="A215">
        <v>286.64800000000002</v>
      </c>
      <c r="B215">
        <v>60.6</v>
      </c>
      <c r="C215">
        <f t="shared" si="22"/>
        <v>60.6</v>
      </c>
      <c r="D215">
        <f t="shared" si="20"/>
        <v>0</v>
      </c>
      <c r="E215">
        <f t="shared" si="21"/>
        <v>0</v>
      </c>
    </row>
    <row r="216" spans="1:5" x14ac:dyDescent="0.2">
      <c r="A216">
        <v>287.60599999999999</v>
      </c>
      <c r="B216">
        <v>60.6</v>
      </c>
      <c r="C216">
        <f t="shared" si="22"/>
        <v>60.6</v>
      </c>
      <c r="D216">
        <f t="shared" si="20"/>
        <v>0</v>
      </c>
      <c r="E216">
        <f t="shared" si="21"/>
        <v>0</v>
      </c>
    </row>
    <row r="217" spans="1:5" x14ac:dyDescent="0.2">
      <c r="A217">
        <v>288.56900000000002</v>
      </c>
      <c r="B217">
        <v>60.6</v>
      </c>
      <c r="C217">
        <f t="shared" si="22"/>
        <v>60.6</v>
      </c>
      <c r="D217">
        <f t="shared" si="20"/>
        <v>0</v>
      </c>
      <c r="E217">
        <f t="shared" si="21"/>
        <v>0</v>
      </c>
    </row>
    <row r="218" spans="1:5" x14ac:dyDescent="0.2">
      <c r="A218">
        <v>289.52699999999999</v>
      </c>
      <c r="B218">
        <v>60.6</v>
      </c>
      <c r="C218">
        <f>B218</f>
        <v>60.6</v>
      </c>
      <c r="D218">
        <f t="shared" si="20"/>
        <v>0</v>
      </c>
      <c r="E218">
        <f t="shared" si="21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1"/>
  <sheetViews>
    <sheetView workbookViewId="0">
      <selection activeCell="G13" sqref="G12:G13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118.032</v>
      </c>
      <c r="B2">
        <v>57.7</v>
      </c>
      <c r="C2">
        <f>B2</f>
        <v>57.7</v>
      </c>
      <c r="D2">
        <f t="shared" ref="D2:D65" si="0">B2-C2</f>
        <v>0</v>
      </c>
      <c r="H2" t="s">
        <v>12</v>
      </c>
      <c r="I2" t="s">
        <v>36</v>
      </c>
      <c r="L2">
        <v>155.41</v>
      </c>
      <c r="M2">
        <v>57.6</v>
      </c>
      <c r="N2" s="5">
        <f>M2</f>
        <v>57.6</v>
      </c>
      <c r="O2">
        <f t="shared" ref="O2:O65" si="1">M2-N2</f>
        <v>0</v>
      </c>
      <c r="S2" t="s">
        <v>12</v>
      </c>
      <c r="T2" t="s">
        <v>387</v>
      </c>
      <c r="U2" s="3"/>
    </row>
    <row r="3" spans="1:21" x14ac:dyDescent="0.2">
      <c r="A3">
        <v>118.99299999999999</v>
      </c>
      <c r="B3">
        <v>57.7</v>
      </c>
      <c r="C3">
        <f>C2+(A3-A2)*($C$251-$C$2)/($A$251-$A$2)</f>
        <v>57.699597978597907</v>
      </c>
      <c r="D3">
        <f t="shared" si="0"/>
        <v>4.0202140209544268E-4</v>
      </c>
      <c r="E3">
        <f t="shared" ref="E3:E66" si="2">(D3+D2)*(A3-A2)/2</f>
        <v>1.9317128370685991E-4</v>
      </c>
      <c r="H3" t="s">
        <v>10</v>
      </c>
      <c r="I3" s="2" t="s">
        <v>388</v>
      </c>
      <c r="L3">
        <v>156.36699999999999</v>
      </c>
      <c r="M3">
        <v>57.6</v>
      </c>
      <c r="N3" s="5">
        <f>N2+(L3-L2)*($N$205-$N$2)/($L$205-$L$2)</f>
        <v>57.6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388</v>
      </c>
      <c r="U3" s="3"/>
    </row>
    <row r="4" spans="1:21" x14ac:dyDescent="0.2">
      <c r="A4">
        <v>119.947</v>
      </c>
      <c r="B4">
        <v>57.7</v>
      </c>
      <c r="C4">
        <f t="shared" ref="C4:C67" si="4">C3+(A4-A3)*($C$251-$C$2)/($A$251-$A$2)</f>
        <v>57.699198885551496</v>
      </c>
      <c r="D4">
        <f t="shared" si="0"/>
        <v>8.0111444850672342E-4</v>
      </c>
      <c r="E4">
        <f t="shared" si="2"/>
        <v>5.7389580073723785E-4</v>
      </c>
      <c r="H4" t="s">
        <v>11</v>
      </c>
      <c r="I4" s="4">
        <v>0.8666666666666667</v>
      </c>
      <c r="L4">
        <v>157.328</v>
      </c>
      <c r="M4">
        <v>57.6</v>
      </c>
      <c r="N4" s="5">
        <f t="shared" ref="N4:N67" si="5">N3+(L4-L3)*($N$205-$N$2)/($L$205-$L$2)</f>
        <v>57.6</v>
      </c>
      <c r="O4">
        <f t="shared" si="1"/>
        <v>0</v>
      </c>
      <c r="P4">
        <f t="shared" si="3"/>
        <v>0</v>
      </c>
      <c r="S4" t="s">
        <v>11</v>
      </c>
      <c r="T4" s="4">
        <v>0.87569444444444444</v>
      </c>
      <c r="U4" s="3"/>
    </row>
    <row r="5" spans="1:21" x14ac:dyDescent="0.2">
      <c r="A5">
        <v>120.90900000000001</v>
      </c>
      <c r="B5">
        <v>57.7</v>
      </c>
      <c r="C5">
        <f t="shared" si="4"/>
        <v>57.698796445812874</v>
      </c>
      <c r="D5">
        <f t="shared" si="0"/>
        <v>1.203554187128475E-3</v>
      </c>
      <c r="E5">
        <f t="shared" si="2"/>
        <v>9.6424561374053373E-4</v>
      </c>
      <c r="H5" t="s">
        <v>4</v>
      </c>
      <c r="I5">
        <v>43</v>
      </c>
      <c r="J5" t="s">
        <v>5</v>
      </c>
      <c r="L5">
        <v>158.29</v>
      </c>
      <c r="M5">
        <v>57.6</v>
      </c>
      <c r="N5" s="5">
        <f t="shared" si="5"/>
        <v>57.6</v>
      </c>
      <c r="O5">
        <f t="shared" si="1"/>
        <v>0</v>
      </c>
      <c r="P5">
        <f t="shared" si="3"/>
        <v>0</v>
      </c>
      <c r="S5" t="s">
        <v>4</v>
      </c>
      <c r="T5">
        <v>43</v>
      </c>
      <c r="U5" s="3" t="s">
        <v>5</v>
      </c>
    </row>
    <row r="6" spans="1:21" x14ac:dyDescent="0.2">
      <c r="A6">
        <v>121.87</v>
      </c>
      <c r="B6">
        <v>57.7</v>
      </c>
      <c r="C6">
        <f t="shared" si="4"/>
        <v>57.698394424410779</v>
      </c>
      <c r="D6">
        <f>B6-C6</f>
        <v>1.6055755892239176E-3</v>
      </c>
      <c r="E6">
        <f t="shared" si="2"/>
        <v>1.3497868575373226E-3</v>
      </c>
      <c r="H6" t="s">
        <v>6</v>
      </c>
      <c r="I6">
        <v>80</v>
      </c>
      <c r="J6" t="s">
        <v>7</v>
      </c>
      <c r="L6">
        <v>159.251</v>
      </c>
      <c r="M6">
        <v>57.6</v>
      </c>
      <c r="N6" s="5">
        <f t="shared" si="5"/>
        <v>57.6</v>
      </c>
      <c r="O6">
        <f t="shared" si="1"/>
        <v>0</v>
      </c>
      <c r="P6">
        <f t="shared" si="3"/>
        <v>0</v>
      </c>
      <c r="S6" t="s">
        <v>6</v>
      </c>
      <c r="T6">
        <v>108.5</v>
      </c>
      <c r="U6" s="3" t="s">
        <v>7</v>
      </c>
    </row>
    <row r="7" spans="1:21" x14ac:dyDescent="0.2">
      <c r="A7">
        <v>122.83</v>
      </c>
      <c r="B7">
        <v>57.7</v>
      </c>
      <c r="C7">
        <f t="shared" si="4"/>
        <v>57.69799282134521</v>
      </c>
      <c r="D7">
        <f t="shared" si="0"/>
        <v>2.0071786547930515E-3</v>
      </c>
      <c r="E7">
        <f t="shared" si="2"/>
        <v>1.734122037128134E-3</v>
      </c>
      <c r="H7" t="s">
        <v>14</v>
      </c>
      <c r="I7">
        <f>C2</f>
        <v>57.7</v>
      </c>
      <c r="J7" t="s">
        <v>8</v>
      </c>
      <c r="L7">
        <v>160.215</v>
      </c>
      <c r="M7">
        <v>57.6</v>
      </c>
      <c r="N7" s="5">
        <f t="shared" si="5"/>
        <v>57.6</v>
      </c>
      <c r="O7">
        <f t="shared" si="1"/>
        <v>0</v>
      </c>
      <c r="P7">
        <f t="shared" si="3"/>
        <v>0</v>
      </c>
      <c r="S7" t="s">
        <v>14</v>
      </c>
      <c r="T7" s="5">
        <f>N2</f>
        <v>57.6</v>
      </c>
      <c r="U7" t="s">
        <v>8</v>
      </c>
    </row>
    <row r="8" spans="1:21" x14ac:dyDescent="0.2">
      <c r="A8">
        <v>123.79300000000001</v>
      </c>
      <c r="B8">
        <v>57.7</v>
      </c>
      <c r="C8">
        <f t="shared" si="4"/>
        <v>57.697589963270062</v>
      </c>
      <c r="D8">
        <f t="shared" si="0"/>
        <v>2.4100367299411118E-3</v>
      </c>
      <c r="E8">
        <f t="shared" si="2"/>
        <v>2.1268892077495175E-3</v>
      </c>
      <c r="H8" t="s">
        <v>15</v>
      </c>
      <c r="I8">
        <f>C251</f>
        <v>57.6</v>
      </c>
      <c r="J8" t="s">
        <v>8</v>
      </c>
      <c r="L8">
        <v>161.17599999999999</v>
      </c>
      <c r="M8">
        <v>58</v>
      </c>
      <c r="N8" s="5">
        <f t="shared" si="5"/>
        <v>57.6</v>
      </c>
      <c r="O8">
        <f t="shared" si="1"/>
        <v>0.39999999999999858</v>
      </c>
      <c r="P8">
        <f t="shared" si="3"/>
        <v>0.19219999999999618</v>
      </c>
      <c r="S8" t="s">
        <v>15</v>
      </c>
      <c r="T8" s="5">
        <f>N205</f>
        <v>57.6</v>
      </c>
      <c r="U8" t="s">
        <v>8</v>
      </c>
    </row>
    <row r="9" spans="1:21" x14ac:dyDescent="0.2">
      <c r="A9">
        <v>124.755</v>
      </c>
      <c r="B9">
        <v>57.7</v>
      </c>
      <c r="C9">
        <f>C8+(A9-A8)*($C$251-$C$2)/($A$251-$A$2)</f>
        <v>57.69718752353144</v>
      </c>
      <c r="D9">
        <f t="shared" si="0"/>
        <v>2.8124764685628634E-3</v>
      </c>
      <c r="E9">
        <f t="shared" si="2"/>
        <v>2.5120288484803835E-3</v>
      </c>
      <c r="L9">
        <v>162.13</v>
      </c>
      <c r="M9">
        <v>60.8</v>
      </c>
      <c r="N9" s="5">
        <f t="shared" si="5"/>
        <v>57.6</v>
      </c>
      <c r="O9">
        <f t="shared" si="1"/>
        <v>3.1999999999999957</v>
      </c>
      <c r="P9">
        <f t="shared" si="3"/>
        <v>1.7172000000000112</v>
      </c>
      <c r="U9" s="3"/>
    </row>
    <row r="10" spans="1:21" x14ac:dyDescent="0.2">
      <c r="A10">
        <v>125.708</v>
      </c>
      <c r="B10">
        <v>57.7</v>
      </c>
      <c r="C10">
        <f t="shared" si="4"/>
        <v>57.696788848821555</v>
      </c>
      <c r="D10">
        <f t="shared" si="0"/>
        <v>3.2111511784478353E-3</v>
      </c>
      <c r="E10">
        <f t="shared" si="2"/>
        <v>2.870258573800607E-3</v>
      </c>
      <c r="I10">
        <f>SUM(E$2:E$65536)</f>
        <v>584.54039999997372</v>
      </c>
      <c r="L10">
        <v>163.09</v>
      </c>
      <c r="M10">
        <v>60.7</v>
      </c>
      <c r="N10" s="5">
        <f t="shared" si="5"/>
        <v>57.6</v>
      </c>
      <c r="O10">
        <f t="shared" si="1"/>
        <v>3.1000000000000014</v>
      </c>
      <c r="P10">
        <f t="shared" si="3"/>
        <v>3.0240000000000236</v>
      </c>
      <c r="T10">
        <f>SUM(P:P)</f>
        <v>807.44124999999985</v>
      </c>
      <c r="U10" s="3"/>
    </row>
    <row r="11" spans="1:21" x14ac:dyDescent="0.2">
      <c r="A11">
        <v>126.669</v>
      </c>
      <c r="B11">
        <v>57.7</v>
      </c>
      <c r="C11">
        <f t="shared" si="4"/>
        <v>57.69638682741946</v>
      </c>
      <c r="D11">
        <f t="shared" si="0"/>
        <v>3.6131725805432779E-3</v>
      </c>
      <c r="E11">
        <f t="shared" si="2"/>
        <v>3.2790875661952248E-3</v>
      </c>
      <c r="H11" t="s">
        <v>9</v>
      </c>
      <c r="I11" s="8">
        <f>I6*10/SUM(E2:E795)</f>
        <v>1.3685965931525621</v>
      </c>
      <c r="J11" t="s">
        <v>18</v>
      </c>
      <c r="L11">
        <v>164.054</v>
      </c>
      <c r="M11">
        <v>60.7</v>
      </c>
      <c r="N11" s="5">
        <f t="shared" si="5"/>
        <v>57.6</v>
      </c>
      <c r="O11">
        <f t="shared" si="1"/>
        <v>3.1000000000000014</v>
      </c>
      <c r="P11">
        <f t="shared" si="3"/>
        <v>2.9883999999999973</v>
      </c>
      <c r="S11" t="s">
        <v>9</v>
      </c>
      <c r="T11" s="8">
        <f>T6*10/SUM(P2:P767)</f>
        <v>1.3437510159407886</v>
      </c>
      <c r="U11" s="3" t="s">
        <v>18</v>
      </c>
    </row>
    <row r="12" spans="1:21" x14ac:dyDescent="0.2">
      <c r="A12">
        <v>127.636</v>
      </c>
      <c r="B12">
        <v>57.7</v>
      </c>
      <c r="C12">
        <f t="shared" si="4"/>
        <v>57.695982295998206</v>
      </c>
      <c r="D12">
        <f t="shared" si="0"/>
        <v>4.0177040017965737E-3</v>
      </c>
      <c r="E12">
        <f t="shared" si="2"/>
        <v>3.6895288275613134E-3</v>
      </c>
      <c r="L12">
        <v>165.01499999999999</v>
      </c>
      <c r="M12">
        <v>60.6</v>
      </c>
      <c r="N12" s="5">
        <f t="shared" si="5"/>
        <v>57.6</v>
      </c>
      <c r="O12">
        <f t="shared" si="1"/>
        <v>3</v>
      </c>
      <c r="P12">
        <f t="shared" si="3"/>
        <v>2.9310499999999529</v>
      </c>
      <c r="U12" s="3"/>
    </row>
    <row r="13" spans="1:21" x14ac:dyDescent="0.2">
      <c r="A13">
        <v>128.59200000000001</v>
      </c>
      <c r="B13">
        <v>57.7</v>
      </c>
      <c r="C13">
        <f t="shared" si="4"/>
        <v>57.695582366278742</v>
      </c>
      <c r="D13">
        <f t="shared" si="0"/>
        <v>4.4176337212604722E-3</v>
      </c>
      <c r="E13">
        <f t="shared" si="2"/>
        <v>4.0320914316213409E-3</v>
      </c>
      <c r="L13">
        <v>165.97300000000001</v>
      </c>
      <c r="M13">
        <v>60.6</v>
      </c>
      <c r="N13" s="5">
        <f t="shared" si="5"/>
        <v>57.6</v>
      </c>
      <c r="O13">
        <f t="shared" si="1"/>
        <v>3</v>
      </c>
      <c r="P13">
        <f t="shared" si="3"/>
        <v>2.8740000000000805</v>
      </c>
      <c r="T13" s="6">
        <f>(I11-T11)/I11*100</f>
        <v>1.8154054552000389</v>
      </c>
      <c r="U13" s="3"/>
    </row>
    <row r="14" spans="1:21" x14ac:dyDescent="0.2">
      <c r="A14">
        <v>129.54900000000001</v>
      </c>
      <c r="B14">
        <v>57.7</v>
      </c>
      <c r="C14">
        <f t="shared" si="4"/>
        <v>57.695182018222752</v>
      </c>
      <c r="D14">
        <f t="shared" si="0"/>
        <v>4.8179817772506794E-3</v>
      </c>
      <c r="E14">
        <f t="shared" si="2"/>
        <v>4.419242016037557E-3</v>
      </c>
      <c r="L14">
        <v>166.928</v>
      </c>
      <c r="M14">
        <v>60.5</v>
      </c>
      <c r="N14" s="5">
        <f t="shared" si="5"/>
        <v>57.6</v>
      </c>
      <c r="O14">
        <f t="shared" si="1"/>
        <v>2.8999999999999986</v>
      </c>
      <c r="P14">
        <f t="shared" si="3"/>
        <v>2.8172499999999525</v>
      </c>
      <c r="U14" s="3"/>
    </row>
    <row r="15" spans="1:21" x14ac:dyDescent="0.2">
      <c r="A15">
        <v>130.51499999999999</v>
      </c>
      <c r="B15">
        <v>57.7</v>
      </c>
      <c r="C15">
        <f t="shared" si="4"/>
        <v>57.694777905138025</v>
      </c>
      <c r="D15">
        <f t="shared" si="0"/>
        <v>5.2220948619776664E-3</v>
      </c>
      <c r="E15">
        <f t="shared" si="2"/>
        <v>4.849357016747189E-3</v>
      </c>
      <c r="L15">
        <v>167.88800000000001</v>
      </c>
      <c r="M15">
        <v>60.8</v>
      </c>
      <c r="N15" s="5">
        <f t="shared" si="5"/>
        <v>57.6</v>
      </c>
      <c r="O15">
        <f t="shared" si="1"/>
        <v>3.1999999999999957</v>
      </c>
      <c r="P15">
        <f t="shared" si="3"/>
        <v>2.9280000000000217</v>
      </c>
      <c r="U15" s="3"/>
    </row>
    <row r="16" spans="1:21" x14ac:dyDescent="0.2">
      <c r="A16">
        <v>131.476</v>
      </c>
      <c r="B16">
        <v>57.8</v>
      </c>
      <c r="C16">
        <f t="shared" si="4"/>
        <v>57.69437588373593</v>
      </c>
      <c r="D16">
        <f t="shared" si="0"/>
        <v>0.10562411626406742</v>
      </c>
      <c r="E16">
        <f t="shared" si="2"/>
        <v>5.3261604446065369E-2</v>
      </c>
      <c r="L16">
        <v>168.852</v>
      </c>
      <c r="M16">
        <v>61</v>
      </c>
      <c r="N16" s="5">
        <f t="shared" si="5"/>
        <v>57.6</v>
      </c>
      <c r="O16">
        <f t="shared" si="1"/>
        <v>3.3999999999999986</v>
      </c>
      <c r="P16">
        <f t="shared" si="3"/>
        <v>3.1811999999999929</v>
      </c>
      <c r="U16" s="3"/>
    </row>
    <row r="17" spans="1:21" x14ac:dyDescent="0.2">
      <c r="A17">
        <v>132.43199999999999</v>
      </c>
      <c r="B17">
        <v>57.8</v>
      </c>
      <c r="C17">
        <f t="shared" si="4"/>
        <v>57.693975954016466</v>
      </c>
      <c r="D17">
        <f t="shared" si="0"/>
        <v>0.10602404598353132</v>
      </c>
      <c r="E17">
        <f t="shared" si="2"/>
        <v>0.10116782155435103</v>
      </c>
      <c r="L17">
        <v>169.809</v>
      </c>
      <c r="M17">
        <v>61.2</v>
      </c>
      <c r="N17" s="5">
        <f t="shared" si="5"/>
        <v>57.6</v>
      </c>
      <c r="O17">
        <f t="shared" si="1"/>
        <v>3.6000000000000014</v>
      </c>
      <c r="P17">
        <f t="shared" si="3"/>
        <v>3.3494999999999777</v>
      </c>
      <c r="U17" s="3"/>
    </row>
    <row r="18" spans="1:21" x14ac:dyDescent="0.2">
      <c r="A18">
        <v>133.38800000000001</v>
      </c>
      <c r="B18">
        <v>57.8</v>
      </c>
      <c r="C18">
        <f t="shared" si="4"/>
        <v>57.693576024297002</v>
      </c>
      <c r="D18">
        <f t="shared" si="0"/>
        <v>0.10642397570299522</v>
      </c>
      <c r="E18">
        <f t="shared" si="2"/>
        <v>0.10155015436616152</v>
      </c>
      <c r="L18">
        <v>170.77600000000001</v>
      </c>
      <c r="M18">
        <v>61.3</v>
      </c>
      <c r="N18" s="5">
        <f t="shared" si="5"/>
        <v>57.6</v>
      </c>
      <c r="O18">
        <f t="shared" si="1"/>
        <v>3.6999999999999957</v>
      </c>
      <c r="P18">
        <f t="shared" si="3"/>
        <v>3.5295500000000462</v>
      </c>
      <c r="U18" s="3"/>
    </row>
    <row r="19" spans="1:21" x14ac:dyDescent="0.2">
      <c r="A19">
        <v>134.35400000000001</v>
      </c>
      <c r="B19">
        <v>57.8</v>
      </c>
      <c r="C19">
        <f t="shared" si="4"/>
        <v>57.693171911212275</v>
      </c>
      <c r="D19">
        <f t="shared" si="0"/>
        <v>0.10682808878772221</v>
      </c>
      <c r="E19">
        <f t="shared" si="2"/>
        <v>0.10300074714901739</v>
      </c>
      <c r="L19">
        <v>171.73400000000001</v>
      </c>
      <c r="M19">
        <v>61.8</v>
      </c>
      <c r="N19" s="5">
        <f t="shared" si="5"/>
        <v>57.6</v>
      </c>
      <c r="O19">
        <f t="shared" si="1"/>
        <v>4.1999999999999957</v>
      </c>
      <c r="P19">
        <f t="shared" si="3"/>
        <v>3.7840999999999898</v>
      </c>
      <c r="U19" s="3"/>
    </row>
    <row r="20" spans="1:21" x14ac:dyDescent="0.2">
      <c r="A20">
        <v>135.31299999999999</v>
      </c>
      <c r="B20">
        <v>57.9</v>
      </c>
      <c r="C20">
        <f t="shared" si="4"/>
        <v>57.692770726483232</v>
      </c>
      <c r="D20">
        <f t="shared" si="0"/>
        <v>0.20722927351676645</v>
      </c>
      <c r="E20">
        <f t="shared" si="2"/>
        <v>0.15059050522499834</v>
      </c>
      <c r="L20">
        <v>172.691</v>
      </c>
      <c r="M20">
        <v>64.400000000000006</v>
      </c>
      <c r="N20" s="5">
        <f t="shared" si="5"/>
        <v>57.6</v>
      </c>
      <c r="O20">
        <f t="shared" si="1"/>
        <v>6.8000000000000043</v>
      </c>
      <c r="P20">
        <f t="shared" si="3"/>
        <v>5.263499999999965</v>
      </c>
      <c r="U20" s="3"/>
    </row>
    <row r="21" spans="1:21" x14ac:dyDescent="0.2">
      <c r="A21">
        <v>136.274</v>
      </c>
      <c r="B21">
        <v>57.9</v>
      </c>
      <c r="C21">
        <f t="shared" si="4"/>
        <v>57.692368705081137</v>
      </c>
      <c r="D21">
        <f t="shared" si="0"/>
        <v>0.2076312949188619</v>
      </c>
      <c r="E21">
        <f t="shared" si="2"/>
        <v>0.19934050313332208</v>
      </c>
      <c r="L21">
        <v>173.65</v>
      </c>
      <c r="M21">
        <v>64.099999999999994</v>
      </c>
      <c r="N21" s="5">
        <f t="shared" si="5"/>
        <v>57.6</v>
      </c>
      <c r="O21">
        <f t="shared" si="1"/>
        <v>6.4999999999999929</v>
      </c>
      <c r="P21">
        <f t="shared" si="3"/>
        <v>6.3773500000000194</v>
      </c>
      <c r="U21" s="3"/>
    </row>
    <row r="22" spans="1:21" x14ac:dyDescent="0.2">
      <c r="A22">
        <v>137.23599999999999</v>
      </c>
      <c r="B22">
        <v>58.2</v>
      </c>
      <c r="C22">
        <f t="shared" si="4"/>
        <v>57.691966265342515</v>
      </c>
      <c r="D22">
        <f t="shared" si="0"/>
        <v>0.50803373465748791</v>
      </c>
      <c r="E22">
        <f t="shared" si="2"/>
        <v>0.34423487922622037</v>
      </c>
      <c r="L22">
        <v>174.608</v>
      </c>
      <c r="M22">
        <v>63.6</v>
      </c>
      <c r="N22" s="5">
        <f t="shared" si="5"/>
        <v>57.6</v>
      </c>
      <c r="O22">
        <f t="shared" si="1"/>
        <v>6</v>
      </c>
      <c r="P22">
        <f t="shared" si="3"/>
        <v>5.9874999999999865</v>
      </c>
      <c r="U22" s="3"/>
    </row>
    <row r="23" spans="1:21" x14ac:dyDescent="0.2">
      <c r="A23">
        <v>138.18700000000001</v>
      </c>
      <c r="B23">
        <v>58.4</v>
      </c>
      <c r="C23">
        <f t="shared" si="4"/>
        <v>57.691568427305683</v>
      </c>
      <c r="D23">
        <f t="shared" si="0"/>
        <v>0.708431572694316</v>
      </c>
      <c r="E23">
        <f t="shared" si="2"/>
        <v>0.578429253645796</v>
      </c>
      <c r="L23">
        <v>175.571</v>
      </c>
      <c r="M23">
        <v>63.7</v>
      </c>
      <c r="N23" s="5">
        <f t="shared" si="5"/>
        <v>57.6</v>
      </c>
      <c r="O23">
        <f t="shared" si="1"/>
        <v>6.1000000000000014</v>
      </c>
      <c r="P23">
        <f t="shared" si="3"/>
        <v>5.8261499999999637</v>
      </c>
      <c r="U23" s="3"/>
    </row>
    <row r="24" spans="1:21" x14ac:dyDescent="0.2">
      <c r="A24">
        <v>139.15</v>
      </c>
      <c r="B24">
        <v>58.6</v>
      </c>
      <c r="C24">
        <f t="shared" si="4"/>
        <v>57.691165569230535</v>
      </c>
      <c r="D24">
        <f t="shared" si="0"/>
        <v>0.90883443076946691</v>
      </c>
      <c r="E24">
        <f t="shared" si="2"/>
        <v>0.77871358066780649</v>
      </c>
      <c r="L24">
        <v>176.53200000000001</v>
      </c>
      <c r="M24">
        <v>64.099999999999994</v>
      </c>
      <c r="N24" s="5">
        <f t="shared" si="5"/>
        <v>57.6</v>
      </c>
      <c r="O24">
        <f t="shared" si="1"/>
        <v>6.4999999999999929</v>
      </c>
      <c r="P24">
        <f t="shared" si="3"/>
        <v>6.0543000000000777</v>
      </c>
      <c r="U24" s="3"/>
    </row>
    <row r="25" spans="1:21" x14ac:dyDescent="0.2">
      <c r="A25">
        <v>140.11099999999999</v>
      </c>
      <c r="B25">
        <v>58.7</v>
      </c>
      <c r="C25">
        <f t="shared" si="4"/>
        <v>57.690763547828439</v>
      </c>
      <c r="D25">
        <f t="shared" si="0"/>
        <v>1.0092364521715638</v>
      </c>
      <c r="E25">
        <f t="shared" si="2"/>
        <v>0.9216330592531502</v>
      </c>
      <c r="L25">
        <v>177.49600000000001</v>
      </c>
      <c r="M25">
        <v>63.9</v>
      </c>
      <c r="N25" s="5">
        <f t="shared" si="5"/>
        <v>57.6</v>
      </c>
      <c r="O25">
        <f t="shared" si="1"/>
        <v>6.2999999999999972</v>
      </c>
      <c r="P25">
        <f t="shared" si="3"/>
        <v>6.1695999999999867</v>
      </c>
      <c r="U25" s="3"/>
    </row>
    <row r="26" spans="1:21" x14ac:dyDescent="0.2">
      <c r="A26">
        <v>141.07499999999999</v>
      </c>
      <c r="B26">
        <v>58.8</v>
      </c>
      <c r="C26">
        <f t="shared" si="4"/>
        <v>57.690360271416765</v>
      </c>
      <c r="D26">
        <f t="shared" si="0"/>
        <v>1.1096397285832325</v>
      </c>
      <c r="E26">
        <f t="shared" si="2"/>
        <v>1.0212983191238103</v>
      </c>
      <c r="L26">
        <v>178.447</v>
      </c>
      <c r="M26">
        <v>63.4</v>
      </c>
      <c r="N26" s="5">
        <f t="shared" si="5"/>
        <v>57.6</v>
      </c>
      <c r="O26">
        <f t="shared" si="1"/>
        <v>5.7999999999999972</v>
      </c>
      <c r="P26">
        <f t="shared" si="3"/>
        <v>5.7535499999999571</v>
      </c>
      <c r="U26" s="3"/>
    </row>
    <row r="27" spans="1:21" x14ac:dyDescent="0.2">
      <c r="A27">
        <v>142.036</v>
      </c>
      <c r="B27">
        <v>58.9</v>
      </c>
      <c r="C27">
        <f t="shared" si="4"/>
        <v>57.689958250014669</v>
      </c>
      <c r="D27">
        <f t="shared" si="0"/>
        <v>1.2100417499853293</v>
      </c>
      <c r="E27">
        <f t="shared" si="2"/>
        <v>1.1146069504522087</v>
      </c>
      <c r="L27">
        <v>179.41</v>
      </c>
      <c r="M27">
        <v>63.7</v>
      </c>
      <c r="N27" s="5">
        <f t="shared" si="5"/>
        <v>57.6</v>
      </c>
      <c r="O27">
        <f t="shared" si="1"/>
        <v>6.1000000000000014</v>
      </c>
      <c r="P27">
        <f t="shared" si="3"/>
        <v>5.7298499999999626</v>
      </c>
      <c r="U27" s="3"/>
    </row>
    <row r="28" spans="1:21" x14ac:dyDescent="0.2">
      <c r="A28">
        <v>142.99</v>
      </c>
      <c r="B28">
        <v>59</v>
      </c>
      <c r="C28">
        <f t="shared" si="4"/>
        <v>57.689559156968258</v>
      </c>
      <c r="D28">
        <f t="shared" si="0"/>
        <v>1.310440843031742</v>
      </c>
      <c r="E28">
        <f t="shared" si="2"/>
        <v>1.2022701968691527</v>
      </c>
      <c r="L28">
        <v>180.37100000000001</v>
      </c>
      <c r="M28">
        <v>63.9</v>
      </c>
      <c r="N28" s="5">
        <f t="shared" si="5"/>
        <v>57.6</v>
      </c>
      <c r="O28">
        <f t="shared" si="1"/>
        <v>6.2999999999999972</v>
      </c>
      <c r="P28">
        <f t="shared" si="3"/>
        <v>5.9582000000000779</v>
      </c>
      <c r="U28" s="3"/>
    </row>
    <row r="29" spans="1:21" x14ac:dyDescent="0.2">
      <c r="A29">
        <v>143.952</v>
      </c>
      <c r="B29">
        <v>59</v>
      </c>
      <c r="C29">
        <f t="shared" si="4"/>
        <v>57.689156717229636</v>
      </c>
      <c r="D29">
        <f t="shared" si="0"/>
        <v>1.3108432827703638</v>
      </c>
      <c r="E29">
        <f t="shared" si="2"/>
        <v>1.2608376645107986</v>
      </c>
      <c r="L29">
        <v>181.33500000000001</v>
      </c>
      <c r="M29">
        <v>64.3</v>
      </c>
      <c r="N29" s="5">
        <f t="shared" si="5"/>
        <v>57.6</v>
      </c>
      <c r="O29">
        <f t="shared" si="1"/>
        <v>6.6999999999999957</v>
      </c>
      <c r="P29">
        <f t="shared" si="3"/>
        <v>6.2659999999999876</v>
      </c>
      <c r="U29" s="3"/>
    </row>
    <row r="30" spans="1:21" x14ac:dyDescent="0.2">
      <c r="A30">
        <v>144.916</v>
      </c>
      <c r="B30">
        <v>59.1</v>
      </c>
      <c r="C30">
        <f t="shared" si="4"/>
        <v>57.688753440817962</v>
      </c>
      <c r="D30">
        <f t="shared" si="0"/>
        <v>1.4112465591820396</v>
      </c>
      <c r="E30">
        <f t="shared" si="2"/>
        <v>1.3120473038210565</v>
      </c>
      <c r="L30">
        <v>182.28800000000001</v>
      </c>
      <c r="M30">
        <v>64.400000000000006</v>
      </c>
      <c r="N30" s="5">
        <f t="shared" si="5"/>
        <v>57.6</v>
      </c>
      <c r="O30">
        <f t="shared" si="1"/>
        <v>6.8000000000000043</v>
      </c>
      <c r="P30">
        <f t="shared" si="3"/>
        <v>6.43275000000002</v>
      </c>
      <c r="U30" s="3"/>
    </row>
    <row r="31" spans="1:21" x14ac:dyDescent="0.2">
      <c r="A31">
        <v>145.876</v>
      </c>
      <c r="B31">
        <v>59.6</v>
      </c>
      <c r="C31">
        <f t="shared" si="4"/>
        <v>57.688351837752393</v>
      </c>
      <c r="D31">
        <f t="shared" si="0"/>
        <v>1.9116481622476087</v>
      </c>
      <c r="E31">
        <f t="shared" si="2"/>
        <v>1.5949894662862445</v>
      </c>
      <c r="L31">
        <v>183.251</v>
      </c>
      <c r="M31">
        <v>64.099999999999994</v>
      </c>
      <c r="N31" s="5">
        <f t="shared" si="5"/>
        <v>57.6</v>
      </c>
      <c r="O31">
        <f t="shared" si="1"/>
        <v>6.4999999999999929</v>
      </c>
      <c r="P31">
        <f t="shared" si="3"/>
        <v>6.4039499999999574</v>
      </c>
      <c r="U31" s="3"/>
    </row>
    <row r="32" spans="1:21" x14ac:dyDescent="0.2">
      <c r="A32">
        <v>146.83099999999999</v>
      </c>
      <c r="B32">
        <v>60</v>
      </c>
      <c r="C32">
        <f t="shared" si="4"/>
        <v>57.687952326369455</v>
      </c>
      <c r="D32">
        <f t="shared" si="0"/>
        <v>2.3120476736305449</v>
      </c>
      <c r="E32">
        <f t="shared" si="2"/>
        <v>2.0168147616317849</v>
      </c>
      <c r="L32">
        <v>184.209</v>
      </c>
      <c r="M32">
        <v>63.9</v>
      </c>
      <c r="N32" s="5">
        <f t="shared" si="5"/>
        <v>57.6</v>
      </c>
      <c r="O32">
        <f t="shared" si="1"/>
        <v>6.2999999999999972</v>
      </c>
      <c r="P32">
        <f t="shared" si="3"/>
        <v>6.1311999999999847</v>
      </c>
      <c r="U32" s="3"/>
    </row>
    <row r="33" spans="1:21" x14ac:dyDescent="0.2">
      <c r="A33">
        <v>147.78700000000001</v>
      </c>
      <c r="B33">
        <v>60.2</v>
      </c>
      <c r="C33">
        <f t="shared" si="4"/>
        <v>57.687552396649991</v>
      </c>
      <c r="D33">
        <f t="shared" si="0"/>
        <v>2.5124476033500116</v>
      </c>
      <c r="E33">
        <f t="shared" si="2"/>
        <v>2.3061087423967477</v>
      </c>
      <c r="L33">
        <v>185.17599999999999</v>
      </c>
      <c r="M33">
        <v>64</v>
      </c>
      <c r="N33" s="5">
        <f t="shared" si="5"/>
        <v>57.6</v>
      </c>
      <c r="O33">
        <f t="shared" si="1"/>
        <v>6.3999999999999986</v>
      </c>
      <c r="P33">
        <f t="shared" si="3"/>
        <v>6.1404499999999</v>
      </c>
      <c r="U33" s="3"/>
    </row>
    <row r="34" spans="1:21" x14ac:dyDescent="0.2">
      <c r="A34">
        <v>148.75399999999999</v>
      </c>
      <c r="B34">
        <v>64.5</v>
      </c>
      <c r="C34">
        <f t="shared" si="4"/>
        <v>57.687147865228738</v>
      </c>
      <c r="D34">
        <f t="shared" si="0"/>
        <v>6.8128521347712621</v>
      </c>
      <c r="E34">
        <f t="shared" si="2"/>
        <v>4.5087824233815637</v>
      </c>
      <c r="L34">
        <v>186.13399999999999</v>
      </c>
      <c r="M34">
        <v>64.099999999999994</v>
      </c>
      <c r="N34" s="5">
        <f t="shared" si="5"/>
        <v>57.6</v>
      </c>
      <c r="O34">
        <f t="shared" si="1"/>
        <v>6.4999999999999929</v>
      </c>
      <c r="P34">
        <f t="shared" si="3"/>
        <v>6.1790999999999858</v>
      </c>
      <c r="U34" s="3"/>
    </row>
    <row r="35" spans="1:21" x14ac:dyDescent="0.2">
      <c r="A35">
        <v>149.71199999999999</v>
      </c>
      <c r="B35">
        <v>64.599999999999994</v>
      </c>
      <c r="C35">
        <f t="shared" si="4"/>
        <v>57.686747098836221</v>
      </c>
      <c r="D35">
        <f t="shared" si="0"/>
        <v>6.9132529011637729</v>
      </c>
      <c r="E35">
        <f t="shared" si="2"/>
        <v>6.574804312212871</v>
      </c>
      <c r="L35">
        <v>187.09100000000001</v>
      </c>
      <c r="M35">
        <v>67.8</v>
      </c>
      <c r="N35" s="5">
        <f t="shared" si="5"/>
        <v>57.6</v>
      </c>
      <c r="O35">
        <f t="shared" si="1"/>
        <v>10.199999999999996</v>
      </c>
      <c r="P35">
        <f t="shared" si="3"/>
        <v>7.9909500000001783</v>
      </c>
      <c r="U35" s="3"/>
    </row>
    <row r="36" spans="1:21" x14ac:dyDescent="0.2">
      <c r="A36">
        <v>150.66900000000001</v>
      </c>
      <c r="B36">
        <v>64.599999999999994</v>
      </c>
      <c r="C36">
        <f t="shared" si="4"/>
        <v>57.686346750780231</v>
      </c>
      <c r="D36">
        <f t="shared" si="0"/>
        <v>6.9136532492197631</v>
      </c>
      <c r="E36">
        <f t="shared" si="2"/>
        <v>6.6161745929586742</v>
      </c>
      <c r="L36">
        <v>188.048</v>
      </c>
      <c r="M36">
        <v>64.3</v>
      </c>
      <c r="N36" s="5">
        <f t="shared" si="5"/>
        <v>57.6</v>
      </c>
      <c r="O36">
        <f t="shared" si="1"/>
        <v>6.6999999999999957</v>
      </c>
      <c r="P36">
        <f t="shared" si="3"/>
        <v>8.0866499999999419</v>
      </c>
      <c r="U36" s="3"/>
    </row>
    <row r="37" spans="1:21" x14ac:dyDescent="0.2">
      <c r="A37">
        <v>151.636</v>
      </c>
      <c r="B37">
        <v>64.3</v>
      </c>
      <c r="C37">
        <f t="shared" si="4"/>
        <v>57.685942219358978</v>
      </c>
      <c r="D37">
        <f t="shared" si="0"/>
        <v>6.6140577806410192</v>
      </c>
      <c r="E37">
        <f t="shared" si="2"/>
        <v>6.5406482829375836</v>
      </c>
      <c r="L37">
        <v>189.01499999999999</v>
      </c>
      <c r="M37">
        <v>64.3</v>
      </c>
      <c r="N37" s="5">
        <f t="shared" si="5"/>
        <v>57.6</v>
      </c>
      <c r="O37">
        <f t="shared" si="1"/>
        <v>6.6999999999999957</v>
      </c>
      <c r="P37">
        <f t="shared" si="3"/>
        <v>6.478899999999892</v>
      </c>
      <c r="U37" s="3"/>
    </row>
    <row r="38" spans="1:21" x14ac:dyDescent="0.2">
      <c r="A38">
        <v>152.58699999999999</v>
      </c>
      <c r="B38">
        <v>64.5</v>
      </c>
      <c r="C38">
        <f t="shared" si="4"/>
        <v>57.685544381322146</v>
      </c>
      <c r="D38">
        <f t="shared" si="0"/>
        <v>6.8144556186778544</v>
      </c>
      <c r="E38">
        <f t="shared" si="2"/>
        <v>6.3852581213760802</v>
      </c>
      <c r="L38">
        <v>189.97300000000001</v>
      </c>
      <c r="M38">
        <v>64.8</v>
      </c>
      <c r="N38" s="5">
        <f t="shared" si="5"/>
        <v>57.6</v>
      </c>
      <c r="O38">
        <f t="shared" si="1"/>
        <v>7.1999999999999957</v>
      </c>
      <c r="P38">
        <f t="shared" si="3"/>
        <v>6.6581000000001822</v>
      </c>
      <c r="U38" s="3"/>
    </row>
    <row r="39" spans="1:21" x14ac:dyDescent="0.2">
      <c r="A39">
        <v>153.553</v>
      </c>
      <c r="B39">
        <v>64.599999999999994</v>
      </c>
      <c r="C39">
        <f t="shared" si="4"/>
        <v>57.685140268237419</v>
      </c>
      <c r="D39">
        <f t="shared" si="0"/>
        <v>6.9148597317625757</v>
      </c>
      <c r="E39">
        <f t="shared" si="2"/>
        <v>6.6312593142627838</v>
      </c>
      <c r="L39">
        <v>190.93199999999999</v>
      </c>
      <c r="M39">
        <v>65.2</v>
      </c>
      <c r="N39" s="5">
        <f t="shared" si="5"/>
        <v>57.6</v>
      </c>
      <c r="O39">
        <f t="shared" si="1"/>
        <v>7.6000000000000014</v>
      </c>
      <c r="P39">
        <f t="shared" si="3"/>
        <v>7.0965999999998122</v>
      </c>
      <c r="U39" s="3"/>
    </row>
    <row r="40" spans="1:21" x14ac:dyDescent="0.2">
      <c r="A40">
        <v>154.50700000000001</v>
      </c>
      <c r="B40">
        <v>64.7</v>
      </c>
      <c r="C40">
        <f t="shared" si="4"/>
        <v>57.684741175191007</v>
      </c>
      <c r="D40">
        <f t="shared" si="0"/>
        <v>7.0152588248089955</v>
      </c>
      <c r="E40">
        <f t="shared" si="2"/>
        <v>6.6446665514846934</v>
      </c>
      <c r="L40">
        <v>191.892</v>
      </c>
      <c r="M40">
        <v>65.5</v>
      </c>
      <c r="N40" s="5">
        <f t="shared" si="5"/>
        <v>57.6</v>
      </c>
      <c r="O40">
        <f t="shared" si="1"/>
        <v>7.8999999999999986</v>
      </c>
      <c r="P40">
        <f t="shared" si="3"/>
        <v>7.4400000000000617</v>
      </c>
      <c r="U40" s="3"/>
    </row>
    <row r="41" spans="1:21" x14ac:dyDescent="0.2">
      <c r="A41">
        <v>155.46700000000001</v>
      </c>
      <c r="B41">
        <v>64.400000000000006</v>
      </c>
      <c r="C41">
        <f t="shared" si="4"/>
        <v>57.684339572125438</v>
      </c>
      <c r="D41">
        <f t="shared" si="0"/>
        <v>6.7156604278745675</v>
      </c>
      <c r="E41">
        <f t="shared" si="2"/>
        <v>6.5908412412881647</v>
      </c>
      <c r="L41">
        <v>192.85300000000001</v>
      </c>
      <c r="M41">
        <v>65.8</v>
      </c>
      <c r="N41" s="5">
        <f t="shared" si="5"/>
        <v>57.6</v>
      </c>
      <c r="O41">
        <f t="shared" si="1"/>
        <v>8.1999999999999957</v>
      </c>
      <c r="P41">
        <f t="shared" si="3"/>
        <v>7.7360500000001</v>
      </c>
      <c r="U41" s="3"/>
    </row>
    <row r="42" spans="1:21" x14ac:dyDescent="0.2">
      <c r="A42">
        <v>156.43100000000001</v>
      </c>
      <c r="B42">
        <v>64.2</v>
      </c>
      <c r="C42">
        <f t="shared" si="4"/>
        <v>57.683936295713764</v>
      </c>
      <c r="D42">
        <f t="shared" si="0"/>
        <v>6.516063704286239</v>
      </c>
      <c r="E42">
        <f t="shared" si="2"/>
        <v>6.3776910317014996</v>
      </c>
      <c r="L42">
        <v>193.81299999999999</v>
      </c>
      <c r="M42">
        <v>66</v>
      </c>
      <c r="N42" s="5">
        <f t="shared" si="5"/>
        <v>57.6</v>
      </c>
      <c r="O42">
        <f t="shared" si="1"/>
        <v>8.3999999999999986</v>
      </c>
      <c r="P42">
        <f t="shared" si="3"/>
        <v>7.9679999999998277</v>
      </c>
      <c r="U42" s="3"/>
    </row>
    <row r="43" spans="1:21" x14ac:dyDescent="0.2">
      <c r="A43">
        <v>157.392</v>
      </c>
      <c r="B43">
        <v>64.2</v>
      </c>
      <c r="C43">
        <f t="shared" si="4"/>
        <v>57.683534274311668</v>
      </c>
      <c r="D43">
        <f t="shared" si="0"/>
        <v>6.5164657256883345</v>
      </c>
      <c r="E43">
        <f t="shared" si="2"/>
        <v>6.26213039110268</v>
      </c>
      <c r="L43">
        <v>194.767</v>
      </c>
      <c r="M43">
        <v>66.2</v>
      </c>
      <c r="N43" s="5">
        <f t="shared" si="5"/>
        <v>57.6</v>
      </c>
      <c r="O43">
        <f t="shared" si="1"/>
        <v>8.6000000000000014</v>
      </c>
      <c r="P43">
        <f t="shared" si="3"/>
        <v>8.1090000000000657</v>
      </c>
      <c r="U43" s="3"/>
    </row>
    <row r="44" spans="1:21" x14ac:dyDescent="0.2">
      <c r="A44">
        <v>158.35599999999999</v>
      </c>
      <c r="B44">
        <v>61.8</v>
      </c>
      <c r="C44">
        <f t="shared" si="4"/>
        <v>57.683130997899994</v>
      </c>
      <c r="D44">
        <f t="shared" si="0"/>
        <v>4.1168690021000032</v>
      </c>
      <c r="E44">
        <f t="shared" si="2"/>
        <v>5.1252673387939716</v>
      </c>
      <c r="L44">
        <v>195.727</v>
      </c>
      <c r="M44">
        <v>66.400000000000006</v>
      </c>
      <c r="N44" s="5">
        <f t="shared" si="5"/>
        <v>57.6</v>
      </c>
      <c r="O44">
        <f t="shared" si="1"/>
        <v>8.8000000000000043</v>
      </c>
      <c r="P44">
        <f t="shared" si="3"/>
        <v>8.3520000000000714</v>
      </c>
      <c r="U44" s="3"/>
    </row>
    <row r="45" spans="1:21" x14ac:dyDescent="0.2">
      <c r="A45">
        <v>159.30699999999999</v>
      </c>
      <c r="B45">
        <v>61.8</v>
      </c>
      <c r="C45">
        <f t="shared" si="4"/>
        <v>57.682733159863162</v>
      </c>
      <c r="D45">
        <f t="shared" si="0"/>
        <v>4.1172668401368355</v>
      </c>
      <c r="E45">
        <f t="shared" si="2"/>
        <v>3.9153315929835895</v>
      </c>
      <c r="L45">
        <v>196.691</v>
      </c>
      <c r="M45">
        <v>66.5</v>
      </c>
      <c r="N45" s="5">
        <f t="shared" si="5"/>
        <v>57.6</v>
      </c>
      <c r="O45">
        <f t="shared" si="1"/>
        <v>8.8999999999999986</v>
      </c>
      <c r="P45">
        <f t="shared" si="3"/>
        <v>8.531399999999989</v>
      </c>
      <c r="U45" s="3"/>
    </row>
    <row r="46" spans="1:21" x14ac:dyDescent="0.2">
      <c r="A46">
        <v>160.27000000000001</v>
      </c>
      <c r="B46">
        <v>61.9</v>
      </c>
      <c r="C46">
        <f t="shared" si="4"/>
        <v>57.682330301788014</v>
      </c>
      <c r="D46">
        <f t="shared" si="0"/>
        <v>4.217669698211985</v>
      </c>
      <c r="E46">
        <f t="shared" si="2"/>
        <v>4.0132719432150497</v>
      </c>
      <c r="L46">
        <v>197.65199999999999</v>
      </c>
      <c r="M46">
        <v>68.7</v>
      </c>
      <c r="N46" s="5">
        <f t="shared" si="5"/>
        <v>57.6</v>
      </c>
      <c r="O46">
        <f t="shared" si="1"/>
        <v>11.100000000000001</v>
      </c>
      <c r="P46">
        <f t="shared" si="3"/>
        <v>9.6099999999998431</v>
      </c>
      <c r="U46" s="3"/>
    </row>
    <row r="47" spans="1:21" x14ac:dyDescent="0.2">
      <c r="A47">
        <v>161.233</v>
      </c>
      <c r="B47">
        <v>61.9</v>
      </c>
      <c r="C47">
        <f t="shared" si="4"/>
        <v>57.681927443712866</v>
      </c>
      <c r="D47">
        <f t="shared" si="0"/>
        <v>4.2180725562871331</v>
      </c>
      <c r="E47">
        <f t="shared" si="2"/>
        <v>4.0618098955412991</v>
      </c>
      <c r="L47">
        <v>198.61099999999999</v>
      </c>
      <c r="M47">
        <v>68.7</v>
      </c>
      <c r="N47" s="5">
        <f t="shared" si="5"/>
        <v>57.6</v>
      </c>
      <c r="O47">
        <f t="shared" si="1"/>
        <v>11.100000000000001</v>
      </c>
      <c r="P47">
        <f t="shared" si="3"/>
        <v>10.644900000000037</v>
      </c>
      <c r="U47" s="3"/>
    </row>
    <row r="48" spans="1:21" x14ac:dyDescent="0.2">
      <c r="A48">
        <v>162.18700000000001</v>
      </c>
      <c r="B48">
        <v>62</v>
      </c>
      <c r="C48">
        <f t="shared" si="4"/>
        <v>57.681528350666454</v>
      </c>
      <c r="D48">
        <f t="shared" si="0"/>
        <v>4.3184716493335458</v>
      </c>
      <c r="E48">
        <f t="shared" si="2"/>
        <v>4.0719315860810967</v>
      </c>
      <c r="L48">
        <v>199.57499999999999</v>
      </c>
      <c r="M48">
        <v>68.599999999999994</v>
      </c>
      <c r="N48" s="5">
        <f t="shared" si="5"/>
        <v>57.6</v>
      </c>
      <c r="O48">
        <f t="shared" si="1"/>
        <v>10.999999999999993</v>
      </c>
      <c r="P48">
        <f t="shared" si="3"/>
        <v>10.652199999999983</v>
      </c>
      <c r="U48" s="3"/>
    </row>
    <row r="49" spans="1:21" x14ac:dyDescent="0.2">
      <c r="A49">
        <v>163.154</v>
      </c>
      <c r="B49">
        <v>62</v>
      </c>
      <c r="C49">
        <f t="shared" si="4"/>
        <v>57.681123819245201</v>
      </c>
      <c r="D49">
        <f t="shared" si="0"/>
        <v>4.3188761807547991</v>
      </c>
      <c r="E49">
        <f t="shared" si="2"/>
        <v>4.176157675847648</v>
      </c>
      <c r="L49">
        <v>200.53299999999999</v>
      </c>
      <c r="M49">
        <v>68.5</v>
      </c>
      <c r="N49" s="5">
        <f t="shared" si="5"/>
        <v>57.6</v>
      </c>
      <c r="O49">
        <f t="shared" si="1"/>
        <v>10.899999999999999</v>
      </c>
      <c r="P49">
        <f t="shared" si="3"/>
        <v>10.490099999999979</v>
      </c>
      <c r="U49" s="3"/>
    </row>
    <row r="50" spans="1:21" x14ac:dyDescent="0.2">
      <c r="A50">
        <v>164.11099999999999</v>
      </c>
      <c r="B50">
        <v>62.3</v>
      </c>
      <c r="C50">
        <f t="shared" si="4"/>
        <v>57.680723471189211</v>
      </c>
      <c r="D50">
        <f t="shared" si="0"/>
        <v>4.6192765288107864</v>
      </c>
      <c r="E50">
        <f t="shared" si="2"/>
        <v>4.2769060715271046</v>
      </c>
      <c r="L50">
        <v>201.49</v>
      </c>
      <c r="M50">
        <v>68.5</v>
      </c>
      <c r="N50" s="5">
        <f t="shared" si="5"/>
        <v>57.6</v>
      </c>
      <c r="O50">
        <f t="shared" si="1"/>
        <v>10.899999999999999</v>
      </c>
      <c r="P50">
        <f t="shared" si="3"/>
        <v>10.431300000000238</v>
      </c>
      <c r="U50" s="3"/>
    </row>
    <row r="51" spans="1:21" x14ac:dyDescent="0.2">
      <c r="A51">
        <v>165.06800000000001</v>
      </c>
      <c r="B51">
        <v>62.5</v>
      </c>
      <c r="C51">
        <f t="shared" si="4"/>
        <v>57.680323123133221</v>
      </c>
      <c r="D51">
        <f t="shared" si="0"/>
        <v>4.8196768768667795</v>
      </c>
      <c r="E51">
        <f t="shared" si="2"/>
        <v>4.5165392046168193</v>
      </c>
      <c r="L51">
        <v>202.447</v>
      </c>
      <c r="M51">
        <v>68.400000000000006</v>
      </c>
      <c r="N51" s="5">
        <f t="shared" si="5"/>
        <v>57.6</v>
      </c>
      <c r="O51">
        <f t="shared" si="1"/>
        <v>10.800000000000004</v>
      </c>
      <c r="P51">
        <f t="shared" si="3"/>
        <v>10.383449999999932</v>
      </c>
      <c r="U51" s="3"/>
    </row>
    <row r="52" spans="1:21" x14ac:dyDescent="0.2">
      <c r="A52">
        <v>166.035</v>
      </c>
      <c r="B52">
        <v>62.4</v>
      </c>
      <c r="C52">
        <f t="shared" si="4"/>
        <v>57.679918591711967</v>
      </c>
      <c r="D52">
        <f t="shared" si="0"/>
        <v>4.7200814082880314</v>
      </c>
      <c r="E52">
        <f t="shared" si="2"/>
        <v>4.6124731308722771</v>
      </c>
      <c r="L52">
        <v>203.41399999999999</v>
      </c>
      <c r="M52">
        <v>68.3</v>
      </c>
      <c r="N52" s="5">
        <f t="shared" si="5"/>
        <v>57.6</v>
      </c>
      <c r="O52">
        <f t="shared" si="1"/>
        <v>10.699999999999996</v>
      </c>
      <c r="P52">
        <f t="shared" si="3"/>
        <v>10.395249999999834</v>
      </c>
      <c r="U52" s="3"/>
    </row>
    <row r="53" spans="1:21" x14ac:dyDescent="0.2">
      <c r="A53">
        <v>166.99299999999999</v>
      </c>
      <c r="B53">
        <v>62.5</v>
      </c>
      <c r="C53">
        <f t="shared" si="4"/>
        <v>57.679517825319451</v>
      </c>
      <c r="D53">
        <f t="shared" si="0"/>
        <v>4.8204821746805493</v>
      </c>
      <c r="E53">
        <f t="shared" si="2"/>
        <v>4.5699299562419426</v>
      </c>
      <c r="L53">
        <v>204.37200000000001</v>
      </c>
      <c r="M53">
        <v>68.3</v>
      </c>
      <c r="N53" s="5">
        <f t="shared" si="5"/>
        <v>57.6</v>
      </c>
      <c r="O53">
        <f t="shared" si="1"/>
        <v>10.699999999999996</v>
      </c>
      <c r="P53">
        <f t="shared" si="3"/>
        <v>10.250600000000283</v>
      </c>
      <c r="U53" s="3"/>
    </row>
    <row r="54" spans="1:21" x14ac:dyDescent="0.2">
      <c r="A54">
        <v>167.95</v>
      </c>
      <c r="B54">
        <v>62.7</v>
      </c>
      <c r="C54">
        <f t="shared" si="4"/>
        <v>57.679117477263461</v>
      </c>
      <c r="D54">
        <f t="shared" si="0"/>
        <v>5.0208825227365423</v>
      </c>
      <c r="E54">
        <f t="shared" si="2"/>
        <v>4.7090930077140474</v>
      </c>
      <c r="L54">
        <v>205.32900000000001</v>
      </c>
      <c r="M54">
        <v>68.3</v>
      </c>
      <c r="N54" s="5">
        <f t="shared" si="5"/>
        <v>57.6</v>
      </c>
      <c r="O54">
        <f t="shared" si="1"/>
        <v>10.699999999999996</v>
      </c>
      <c r="P54">
        <f t="shared" si="3"/>
        <v>10.239899999999928</v>
      </c>
      <c r="U54" s="3"/>
    </row>
    <row r="55" spans="1:21" x14ac:dyDescent="0.2">
      <c r="A55">
        <v>168.911</v>
      </c>
      <c r="B55">
        <v>62.8</v>
      </c>
      <c r="C55">
        <f t="shared" si="4"/>
        <v>57.678715455861365</v>
      </c>
      <c r="D55">
        <f t="shared" si="0"/>
        <v>5.1212845441386321</v>
      </c>
      <c r="E55">
        <f t="shared" si="2"/>
        <v>4.8733112756335855</v>
      </c>
      <c r="L55">
        <v>206.29599999999999</v>
      </c>
      <c r="M55">
        <v>68.2</v>
      </c>
      <c r="N55" s="5">
        <f t="shared" si="5"/>
        <v>57.6</v>
      </c>
      <c r="O55">
        <f t="shared" si="1"/>
        <v>10.600000000000001</v>
      </c>
      <c r="P55">
        <f t="shared" si="3"/>
        <v>10.298549999999834</v>
      </c>
      <c r="U55" s="3"/>
    </row>
    <row r="56" spans="1:21" x14ac:dyDescent="0.2">
      <c r="A56">
        <v>169.876</v>
      </c>
      <c r="B56">
        <v>62.9</v>
      </c>
      <c r="C56">
        <f t="shared" si="4"/>
        <v>57.678311761113164</v>
      </c>
      <c r="D56">
        <f t="shared" si="0"/>
        <v>5.2216882388868342</v>
      </c>
      <c r="E56">
        <f t="shared" si="2"/>
        <v>4.9904843678098052</v>
      </c>
      <c r="L56">
        <v>207.24799999999999</v>
      </c>
      <c r="M56">
        <v>68.2</v>
      </c>
      <c r="N56" s="5">
        <f t="shared" si="5"/>
        <v>57.6</v>
      </c>
      <c r="O56">
        <f t="shared" si="1"/>
        <v>10.600000000000001</v>
      </c>
      <c r="P56">
        <f t="shared" si="3"/>
        <v>10.091199999999983</v>
      </c>
      <c r="U56" s="3"/>
    </row>
    <row r="57" spans="1:21" x14ac:dyDescent="0.2">
      <c r="A57">
        <v>170.83500000000001</v>
      </c>
      <c r="B57">
        <v>63</v>
      </c>
      <c r="C57">
        <f t="shared" si="4"/>
        <v>57.677910576384122</v>
      </c>
      <c r="D57">
        <f t="shared" si="0"/>
        <v>5.3220894236158784</v>
      </c>
      <c r="E57">
        <f t="shared" si="2"/>
        <v>5.0557413891700671</v>
      </c>
      <c r="L57">
        <v>208.208</v>
      </c>
      <c r="M57">
        <v>68.2</v>
      </c>
      <c r="N57" s="5">
        <f t="shared" si="5"/>
        <v>57.6</v>
      </c>
      <c r="O57">
        <f t="shared" si="1"/>
        <v>10.600000000000001</v>
      </c>
      <c r="P57">
        <f t="shared" si="3"/>
        <v>10.176000000000085</v>
      </c>
      <c r="U57" s="3"/>
    </row>
    <row r="58" spans="1:21" x14ac:dyDescent="0.2">
      <c r="A58">
        <v>171.78800000000001</v>
      </c>
      <c r="B58">
        <v>63.4</v>
      </c>
      <c r="C58">
        <f t="shared" si="4"/>
        <v>57.677511901674237</v>
      </c>
      <c r="D58">
        <f t="shared" si="0"/>
        <v>5.722488098325762</v>
      </c>
      <c r="E58">
        <f t="shared" si="2"/>
        <v>5.2627411892052081</v>
      </c>
      <c r="L58">
        <v>209.16900000000001</v>
      </c>
      <c r="M58">
        <v>68.2</v>
      </c>
      <c r="N58" s="5">
        <f t="shared" si="5"/>
        <v>57.6</v>
      </c>
      <c r="O58">
        <f t="shared" si="1"/>
        <v>10.600000000000001</v>
      </c>
      <c r="P58">
        <f t="shared" si="3"/>
        <v>10.186600000000137</v>
      </c>
      <c r="U58" s="3"/>
    </row>
    <row r="59" spans="1:21" x14ac:dyDescent="0.2">
      <c r="A59">
        <v>172.74799999999999</v>
      </c>
      <c r="B59">
        <v>63.6</v>
      </c>
      <c r="C59">
        <f t="shared" si="4"/>
        <v>57.677110298608667</v>
      </c>
      <c r="D59">
        <f t="shared" si="0"/>
        <v>5.922889701391334</v>
      </c>
      <c r="E59">
        <f t="shared" si="2"/>
        <v>5.5897813438640869</v>
      </c>
      <c r="L59">
        <v>210.13300000000001</v>
      </c>
      <c r="M59">
        <v>68.2</v>
      </c>
      <c r="N59" s="5">
        <f t="shared" si="5"/>
        <v>57.6</v>
      </c>
      <c r="O59">
        <f t="shared" si="1"/>
        <v>10.600000000000001</v>
      </c>
      <c r="P59">
        <f t="shared" si="3"/>
        <v>10.218399999999987</v>
      </c>
      <c r="U59" s="3"/>
    </row>
    <row r="60" spans="1:21" x14ac:dyDescent="0.2">
      <c r="A60">
        <v>173.71199999999999</v>
      </c>
      <c r="B60">
        <v>63.8</v>
      </c>
      <c r="C60">
        <f t="shared" si="4"/>
        <v>57.676707022196993</v>
      </c>
      <c r="D60">
        <f t="shared" si="0"/>
        <v>6.1232929778030041</v>
      </c>
      <c r="E60">
        <f t="shared" si="2"/>
        <v>5.8062600513716625</v>
      </c>
      <c r="L60">
        <v>211.09399999999999</v>
      </c>
      <c r="M60">
        <v>68.2</v>
      </c>
      <c r="N60" s="5">
        <f t="shared" si="5"/>
        <v>57.6</v>
      </c>
      <c r="O60">
        <f t="shared" si="1"/>
        <v>10.600000000000001</v>
      </c>
      <c r="P60">
        <f t="shared" si="3"/>
        <v>10.186599999999835</v>
      </c>
      <c r="U60" s="3"/>
    </row>
    <row r="61" spans="1:21" x14ac:dyDescent="0.2">
      <c r="A61">
        <v>174.673</v>
      </c>
      <c r="B61">
        <v>64</v>
      </c>
      <c r="C61">
        <f t="shared" si="4"/>
        <v>57.676305000794898</v>
      </c>
      <c r="D61">
        <f t="shared" si="0"/>
        <v>6.3236949992051024</v>
      </c>
      <c r="E61">
        <f t="shared" si="2"/>
        <v>5.9807777229524746</v>
      </c>
      <c r="L61">
        <v>212.048</v>
      </c>
      <c r="M61">
        <v>68.2</v>
      </c>
      <c r="N61" s="5">
        <f t="shared" si="5"/>
        <v>57.6</v>
      </c>
      <c r="O61">
        <f t="shared" si="1"/>
        <v>10.600000000000001</v>
      </c>
      <c r="P61">
        <f t="shared" si="3"/>
        <v>10.112400000000083</v>
      </c>
      <c r="U61" s="3"/>
    </row>
    <row r="62" spans="1:21" x14ac:dyDescent="0.2">
      <c r="A62">
        <v>175.62700000000001</v>
      </c>
      <c r="B62">
        <v>64.099999999999994</v>
      </c>
      <c r="C62">
        <f t="shared" si="4"/>
        <v>57.675905907748486</v>
      </c>
      <c r="D62">
        <f t="shared" si="0"/>
        <v>6.424094092251508</v>
      </c>
      <c r="E62">
        <f t="shared" si="2"/>
        <v>6.0806953966248525</v>
      </c>
      <c r="L62">
        <v>213.00899999999999</v>
      </c>
      <c r="M62">
        <v>67.8</v>
      </c>
      <c r="N62" s="5">
        <f t="shared" si="5"/>
        <v>57.6</v>
      </c>
      <c r="O62">
        <f t="shared" si="1"/>
        <v>10.199999999999996</v>
      </c>
      <c r="P62">
        <f t="shared" si="3"/>
        <v>9.9943999999998354</v>
      </c>
      <c r="U62" s="3"/>
    </row>
    <row r="63" spans="1:21" x14ac:dyDescent="0.2">
      <c r="A63">
        <v>176.58699999999999</v>
      </c>
      <c r="B63">
        <v>64.2</v>
      </c>
      <c r="C63">
        <f t="shared" si="4"/>
        <v>57.675504304682917</v>
      </c>
      <c r="D63">
        <f t="shared" si="0"/>
        <v>6.5244956953170856</v>
      </c>
      <c r="E63">
        <f t="shared" si="2"/>
        <v>6.2153230980327923</v>
      </c>
      <c r="L63">
        <v>213.97200000000001</v>
      </c>
      <c r="M63">
        <v>68</v>
      </c>
      <c r="N63" s="5">
        <f t="shared" si="5"/>
        <v>57.6</v>
      </c>
      <c r="O63">
        <f t="shared" si="1"/>
        <v>10.399999999999999</v>
      </c>
      <c r="P63">
        <f t="shared" si="3"/>
        <v>9.9189000000002263</v>
      </c>
      <c r="U63" s="3"/>
    </row>
    <row r="64" spans="1:21" x14ac:dyDescent="0.2">
      <c r="A64">
        <v>177.55600000000001</v>
      </c>
      <c r="B64">
        <v>64.2</v>
      </c>
      <c r="C64">
        <f t="shared" si="4"/>
        <v>57.675098936588604</v>
      </c>
      <c r="D64">
        <f t="shared" si="0"/>
        <v>6.5249010634113986</v>
      </c>
      <c r="E64">
        <f t="shared" si="2"/>
        <v>6.3224327296040972</v>
      </c>
      <c r="L64">
        <v>214.93299999999999</v>
      </c>
      <c r="M64">
        <v>68.2</v>
      </c>
      <c r="N64" s="5">
        <f t="shared" si="5"/>
        <v>57.6</v>
      </c>
      <c r="O64">
        <f t="shared" si="1"/>
        <v>10.600000000000001</v>
      </c>
      <c r="P64">
        <f t="shared" si="3"/>
        <v>10.090499999999835</v>
      </c>
      <c r="U64" s="3"/>
    </row>
    <row r="65" spans="1:21" x14ac:dyDescent="0.2">
      <c r="A65">
        <v>178.511</v>
      </c>
      <c r="B65">
        <v>64.3</v>
      </c>
      <c r="C65">
        <f t="shared" si="4"/>
        <v>57.674699425205667</v>
      </c>
      <c r="D65">
        <f t="shared" si="0"/>
        <v>6.6253005747943305</v>
      </c>
      <c r="E65">
        <f t="shared" si="2"/>
        <v>6.2792212822431308</v>
      </c>
      <c r="L65">
        <v>215.89400000000001</v>
      </c>
      <c r="M65">
        <v>68.400000000000006</v>
      </c>
      <c r="N65" s="5">
        <f t="shared" si="5"/>
        <v>57.6</v>
      </c>
      <c r="O65">
        <f t="shared" si="1"/>
        <v>10.800000000000004</v>
      </c>
      <c r="P65">
        <f t="shared" si="3"/>
        <v>10.282700000000139</v>
      </c>
      <c r="U65" s="3"/>
    </row>
    <row r="66" spans="1:21" x14ac:dyDescent="0.2">
      <c r="A66">
        <v>179.46799999999999</v>
      </c>
      <c r="B66">
        <v>64.3</v>
      </c>
      <c r="C66">
        <f t="shared" si="4"/>
        <v>57.674299077149676</v>
      </c>
      <c r="D66">
        <f t="shared" ref="D66:D129" si="6">B66-C66</f>
        <v>6.6257009228503208</v>
      </c>
      <c r="E66">
        <f t="shared" si="2"/>
        <v>6.3406042166229231</v>
      </c>
      <c r="L66">
        <v>216.85599999999999</v>
      </c>
      <c r="M66">
        <v>68.099999999999994</v>
      </c>
      <c r="N66" s="5">
        <f t="shared" si="5"/>
        <v>57.6</v>
      </c>
      <c r="O66">
        <f t="shared" ref="O66:O129" si="7">M66-N66</f>
        <v>10.499999999999993</v>
      </c>
      <c r="P66">
        <f t="shared" si="3"/>
        <v>10.245299999999883</v>
      </c>
      <c r="U66" s="3"/>
    </row>
    <row r="67" spans="1:21" x14ac:dyDescent="0.2">
      <c r="A67">
        <v>180.435</v>
      </c>
      <c r="B67">
        <v>64.400000000000006</v>
      </c>
      <c r="C67">
        <f t="shared" si="4"/>
        <v>57.673894545728423</v>
      </c>
      <c r="D67">
        <f t="shared" si="6"/>
        <v>6.7261054542715826</v>
      </c>
      <c r="E67">
        <f t="shared" ref="E67:E130" si="8">(D67+D66)*(A67-A66)/2</f>
        <v>6.4555983833385264</v>
      </c>
      <c r="L67">
        <v>217.81399999999999</v>
      </c>
      <c r="M67">
        <v>67.900000000000006</v>
      </c>
      <c r="N67" s="5">
        <f t="shared" si="5"/>
        <v>57.6</v>
      </c>
      <c r="O67">
        <f t="shared" si="7"/>
        <v>10.300000000000004</v>
      </c>
      <c r="P67">
        <f t="shared" ref="P67:P130" si="9">(O67+O66)*(L67-L66)/2</f>
        <v>9.9631999999999827</v>
      </c>
      <c r="U67" s="3"/>
    </row>
    <row r="68" spans="1:21" x14ac:dyDescent="0.2">
      <c r="A68">
        <v>181.393</v>
      </c>
      <c r="B68">
        <v>64.400000000000006</v>
      </c>
      <c r="C68">
        <f t="shared" ref="C68:C131" si="10">C67+(A68-A67)*($C$251-$C$2)/($A$251-$A$2)</f>
        <v>57.673493779335907</v>
      </c>
      <c r="D68">
        <f t="shared" si="6"/>
        <v>6.7265062206640991</v>
      </c>
      <c r="E68">
        <f t="shared" si="8"/>
        <v>6.4438009922941806</v>
      </c>
      <c r="L68">
        <v>218.77099999999999</v>
      </c>
      <c r="M68">
        <v>68.3</v>
      </c>
      <c r="N68" s="5">
        <f t="shared" ref="N68:N131" si="11">N67+(L68-L67)*($N$205-$N$2)/($L$205-$L$2)</f>
        <v>57.6</v>
      </c>
      <c r="O68">
        <f t="shared" si="7"/>
        <v>10.699999999999996</v>
      </c>
      <c r="P68">
        <f t="shared" si="9"/>
        <v>10.048499999999933</v>
      </c>
      <c r="U68" s="3"/>
    </row>
    <row r="69" spans="1:21" x14ac:dyDescent="0.2">
      <c r="A69">
        <v>182.35</v>
      </c>
      <c r="B69">
        <v>64.5</v>
      </c>
      <c r="C69">
        <f t="shared" si="10"/>
        <v>57.673093431279916</v>
      </c>
      <c r="D69">
        <f t="shared" si="6"/>
        <v>6.8269065687200836</v>
      </c>
      <c r="E69">
        <f t="shared" si="8"/>
        <v>6.4853080197202884</v>
      </c>
      <c r="L69">
        <v>219.72800000000001</v>
      </c>
      <c r="M69">
        <v>68.5</v>
      </c>
      <c r="N69" s="5">
        <f t="shared" si="11"/>
        <v>57.6</v>
      </c>
      <c r="O69">
        <f t="shared" si="7"/>
        <v>10.899999999999999</v>
      </c>
      <c r="P69">
        <f t="shared" si="9"/>
        <v>10.335600000000236</v>
      </c>
      <c r="U69" s="3"/>
    </row>
    <row r="70" spans="1:21" x14ac:dyDescent="0.2">
      <c r="A70">
        <v>183.30699999999999</v>
      </c>
      <c r="B70">
        <v>64.5</v>
      </c>
      <c r="C70">
        <f t="shared" si="10"/>
        <v>57.672693083223926</v>
      </c>
      <c r="D70">
        <f t="shared" si="6"/>
        <v>6.8273069167760738</v>
      </c>
      <c r="E70">
        <f t="shared" si="8"/>
        <v>6.5335411528098675</v>
      </c>
      <c r="L70">
        <v>220.69499999999999</v>
      </c>
      <c r="M70">
        <v>68.3</v>
      </c>
      <c r="N70" s="5">
        <f t="shared" si="11"/>
        <v>57.6</v>
      </c>
      <c r="O70">
        <f t="shared" si="7"/>
        <v>10.699999999999996</v>
      </c>
      <c r="P70">
        <f t="shared" si="9"/>
        <v>10.443599999999829</v>
      </c>
      <c r="U70" s="3"/>
    </row>
    <row r="71" spans="1:21" x14ac:dyDescent="0.2">
      <c r="A71">
        <v>184.274</v>
      </c>
      <c r="B71">
        <v>64.599999999999994</v>
      </c>
      <c r="C71">
        <f t="shared" si="10"/>
        <v>57.672288551802673</v>
      </c>
      <c r="D71">
        <f t="shared" si="6"/>
        <v>6.9277114481973214</v>
      </c>
      <c r="E71">
        <f t="shared" si="8"/>
        <v>6.6505513794647255</v>
      </c>
      <c r="L71">
        <v>221.65299999999999</v>
      </c>
      <c r="M71">
        <v>68.2</v>
      </c>
      <c r="N71" s="5">
        <f t="shared" si="11"/>
        <v>57.6</v>
      </c>
      <c r="O71">
        <f t="shared" si="7"/>
        <v>10.600000000000001</v>
      </c>
      <c r="P71">
        <f t="shared" si="9"/>
        <v>10.202699999999982</v>
      </c>
      <c r="U71" s="3"/>
    </row>
    <row r="72" spans="1:21" x14ac:dyDescent="0.2">
      <c r="A72">
        <v>185.232</v>
      </c>
      <c r="B72">
        <v>64.599999999999994</v>
      </c>
      <c r="C72">
        <f t="shared" si="10"/>
        <v>57.671887785410156</v>
      </c>
      <c r="D72">
        <f t="shared" si="6"/>
        <v>6.9281122145898379</v>
      </c>
      <c r="E72">
        <f t="shared" si="8"/>
        <v>6.6369395344750384</v>
      </c>
      <c r="L72">
        <v>222.61</v>
      </c>
      <c r="M72">
        <v>68.5</v>
      </c>
      <c r="N72" s="5">
        <f t="shared" si="11"/>
        <v>57.6</v>
      </c>
      <c r="O72">
        <f t="shared" si="7"/>
        <v>10.899999999999999</v>
      </c>
      <c r="P72">
        <f t="shared" si="9"/>
        <v>10.287750000000237</v>
      </c>
      <c r="U72" s="3"/>
    </row>
    <row r="73" spans="1:21" x14ac:dyDescent="0.2">
      <c r="A73">
        <v>186.19300000000001</v>
      </c>
      <c r="B73">
        <v>64.7</v>
      </c>
      <c r="C73">
        <f t="shared" si="10"/>
        <v>57.671485764008061</v>
      </c>
      <c r="D73">
        <f t="shared" si="6"/>
        <v>7.0285142359919419</v>
      </c>
      <c r="E73">
        <f t="shared" si="8"/>
        <v>6.7061590095046339</v>
      </c>
      <c r="L73">
        <v>223.57</v>
      </c>
      <c r="M73">
        <v>68.599999999999994</v>
      </c>
      <c r="N73" s="5">
        <f t="shared" si="11"/>
        <v>57.6</v>
      </c>
      <c r="O73">
        <f t="shared" si="7"/>
        <v>10.999999999999993</v>
      </c>
      <c r="P73">
        <f t="shared" si="9"/>
        <v>10.511999999999771</v>
      </c>
      <c r="U73" s="3"/>
    </row>
    <row r="74" spans="1:21" x14ac:dyDescent="0.2">
      <c r="A74">
        <v>187.154</v>
      </c>
      <c r="B74">
        <v>64.8</v>
      </c>
      <c r="C74">
        <f t="shared" si="10"/>
        <v>57.671083742605965</v>
      </c>
      <c r="D74">
        <f t="shared" si="6"/>
        <v>7.1289162573940317</v>
      </c>
      <c r="E74">
        <f t="shared" si="8"/>
        <v>6.8026453520718491</v>
      </c>
      <c r="L74">
        <v>224.536</v>
      </c>
      <c r="M74">
        <v>68.7</v>
      </c>
      <c r="N74" s="5">
        <f t="shared" si="11"/>
        <v>57.6</v>
      </c>
      <c r="O74">
        <f t="shared" si="7"/>
        <v>11.100000000000001</v>
      </c>
      <c r="P74">
        <f t="shared" si="9"/>
        <v>10.674300000000088</v>
      </c>
      <c r="U74" s="3"/>
    </row>
    <row r="75" spans="1:21" x14ac:dyDescent="0.2">
      <c r="A75">
        <v>188.11500000000001</v>
      </c>
      <c r="B75">
        <v>64.8</v>
      </c>
      <c r="C75">
        <f t="shared" si="10"/>
        <v>57.67068172120387</v>
      </c>
      <c r="D75">
        <f t="shared" si="6"/>
        <v>7.1293182787961271</v>
      </c>
      <c r="E75">
        <f t="shared" si="8"/>
        <v>6.8510816946394621</v>
      </c>
      <c r="L75">
        <v>225.49</v>
      </c>
      <c r="M75">
        <v>68.7</v>
      </c>
      <c r="N75" s="5">
        <f t="shared" si="11"/>
        <v>57.6</v>
      </c>
      <c r="O75">
        <f t="shared" si="7"/>
        <v>11.100000000000001</v>
      </c>
      <c r="P75">
        <f t="shared" si="9"/>
        <v>10.589400000000087</v>
      </c>
      <c r="U75" s="3"/>
    </row>
    <row r="76" spans="1:21" x14ac:dyDescent="0.2">
      <c r="A76">
        <v>189.06899999999999</v>
      </c>
      <c r="B76">
        <v>64.900000000000006</v>
      </c>
      <c r="C76">
        <f t="shared" si="10"/>
        <v>57.670282628157459</v>
      </c>
      <c r="D76">
        <f t="shared" si="6"/>
        <v>7.2297173718425469</v>
      </c>
      <c r="E76">
        <f t="shared" si="8"/>
        <v>6.8492600053544992</v>
      </c>
      <c r="L76">
        <v>226.45099999999999</v>
      </c>
      <c r="M76">
        <v>68.7</v>
      </c>
      <c r="N76" s="5">
        <f t="shared" si="11"/>
        <v>57.6</v>
      </c>
      <c r="O76">
        <f t="shared" si="7"/>
        <v>11.100000000000001</v>
      </c>
      <c r="P76">
        <f t="shared" si="9"/>
        <v>10.667099999999827</v>
      </c>
      <c r="U76" s="3"/>
    </row>
    <row r="77" spans="1:21" x14ac:dyDescent="0.2">
      <c r="A77">
        <v>190.029</v>
      </c>
      <c r="B77">
        <v>62.3</v>
      </c>
      <c r="C77">
        <f t="shared" si="10"/>
        <v>57.66988102509189</v>
      </c>
      <c r="D77">
        <f t="shared" si="6"/>
        <v>4.6301189749081075</v>
      </c>
      <c r="E77">
        <f t="shared" si="8"/>
        <v>5.6927214464403617</v>
      </c>
      <c r="L77">
        <v>227.416</v>
      </c>
      <c r="M77">
        <v>68.7</v>
      </c>
      <c r="N77" s="5">
        <f t="shared" si="11"/>
        <v>57.6</v>
      </c>
      <c r="O77">
        <f t="shared" si="7"/>
        <v>11.100000000000001</v>
      </c>
      <c r="P77">
        <f t="shared" si="9"/>
        <v>10.71150000000004</v>
      </c>
      <c r="U77" s="3"/>
    </row>
    <row r="78" spans="1:21" x14ac:dyDescent="0.2">
      <c r="A78">
        <v>190.99299999999999</v>
      </c>
      <c r="B78">
        <v>62.3</v>
      </c>
      <c r="C78">
        <f t="shared" si="10"/>
        <v>57.669477748680215</v>
      </c>
      <c r="D78">
        <f t="shared" si="6"/>
        <v>4.6305222513197819</v>
      </c>
      <c r="E78">
        <f t="shared" si="8"/>
        <v>4.4636290710418365</v>
      </c>
      <c r="L78">
        <v>228.374</v>
      </c>
      <c r="M78">
        <v>68.3</v>
      </c>
      <c r="N78" s="5">
        <f t="shared" si="11"/>
        <v>57.6</v>
      </c>
      <c r="O78">
        <f t="shared" si="7"/>
        <v>10.699999999999996</v>
      </c>
      <c r="P78">
        <f t="shared" si="9"/>
        <v>10.442199999999982</v>
      </c>
      <c r="U78" s="3"/>
    </row>
    <row r="79" spans="1:21" x14ac:dyDescent="0.2">
      <c r="A79">
        <v>191.95400000000001</v>
      </c>
      <c r="B79">
        <v>62.6</v>
      </c>
      <c r="C79">
        <f t="shared" si="10"/>
        <v>57.66907572727812</v>
      </c>
      <c r="D79">
        <f t="shared" si="6"/>
        <v>4.9309242727218816</v>
      </c>
      <c r="E79">
        <f t="shared" si="8"/>
        <v>4.5942750548020799</v>
      </c>
      <c r="L79">
        <v>229.33600000000001</v>
      </c>
      <c r="M79">
        <v>68.099999999999994</v>
      </c>
      <c r="N79" s="5">
        <f t="shared" si="11"/>
        <v>57.6</v>
      </c>
      <c r="O79">
        <f t="shared" si="7"/>
        <v>10.499999999999993</v>
      </c>
      <c r="P79">
        <f t="shared" si="9"/>
        <v>10.19720000000018</v>
      </c>
      <c r="U79" s="3"/>
    </row>
    <row r="80" spans="1:21" x14ac:dyDescent="0.2">
      <c r="A80">
        <v>192.90799999999999</v>
      </c>
      <c r="B80">
        <v>65.2</v>
      </c>
      <c r="C80">
        <f t="shared" si="10"/>
        <v>57.668676634231709</v>
      </c>
      <c r="D80">
        <f t="shared" si="6"/>
        <v>7.5313233657682943</v>
      </c>
      <c r="E80">
        <f t="shared" si="8"/>
        <v>5.9444921235596846</v>
      </c>
      <c r="L80">
        <v>230.29</v>
      </c>
      <c r="M80">
        <v>65.099999999999994</v>
      </c>
      <c r="N80" s="5">
        <f t="shared" si="11"/>
        <v>57.6</v>
      </c>
      <c r="O80">
        <f t="shared" si="7"/>
        <v>7.4999999999999929</v>
      </c>
      <c r="P80">
        <f t="shared" si="9"/>
        <v>8.5859999999998067</v>
      </c>
      <c r="U80" s="3"/>
    </row>
    <row r="81" spans="1:21" x14ac:dyDescent="0.2">
      <c r="A81">
        <v>193.87100000000001</v>
      </c>
      <c r="B81">
        <v>65.2</v>
      </c>
      <c r="C81">
        <f t="shared" si="10"/>
        <v>57.66827377615656</v>
      </c>
      <c r="D81">
        <f t="shared" si="6"/>
        <v>7.5317262238434424</v>
      </c>
      <c r="E81">
        <f t="shared" si="8"/>
        <v>7.2528583773982191</v>
      </c>
      <c r="L81">
        <v>231.25299999999999</v>
      </c>
      <c r="M81">
        <v>65.099999999999994</v>
      </c>
      <c r="N81" s="5">
        <f t="shared" si="11"/>
        <v>57.6</v>
      </c>
      <c r="O81">
        <f t="shared" si="7"/>
        <v>7.4999999999999929</v>
      </c>
      <c r="P81">
        <f t="shared" si="9"/>
        <v>7.2224999999999469</v>
      </c>
      <c r="U81" s="3"/>
    </row>
    <row r="82" spans="1:21" x14ac:dyDescent="0.2">
      <c r="A82">
        <v>194.83099999999999</v>
      </c>
      <c r="B82">
        <v>65.2</v>
      </c>
      <c r="C82">
        <f t="shared" si="10"/>
        <v>57.667872173090991</v>
      </c>
      <c r="D82">
        <f t="shared" si="6"/>
        <v>7.5321278269090115</v>
      </c>
      <c r="E82">
        <f t="shared" si="8"/>
        <v>7.2306499443610237</v>
      </c>
      <c r="L82">
        <v>232.20699999999999</v>
      </c>
      <c r="M82">
        <v>65.599999999999994</v>
      </c>
      <c r="N82" s="5">
        <f t="shared" si="11"/>
        <v>57.6</v>
      </c>
      <c r="O82">
        <f t="shared" si="7"/>
        <v>7.9999999999999929</v>
      </c>
      <c r="P82">
        <f t="shared" si="9"/>
        <v>7.3935000000000528</v>
      </c>
      <c r="U82" s="3"/>
    </row>
    <row r="83" spans="1:21" x14ac:dyDescent="0.2">
      <c r="A83">
        <v>195.79300000000001</v>
      </c>
      <c r="B83">
        <v>65.3</v>
      </c>
      <c r="C83">
        <f t="shared" si="10"/>
        <v>57.66746973335237</v>
      </c>
      <c r="D83">
        <f t="shared" si="6"/>
        <v>7.6325302666476276</v>
      </c>
      <c r="E83">
        <f t="shared" si="8"/>
        <v>7.2942005430008763</v>
      </c>
      <c r="L83">
        <v>233.16900000000001</v>
      </c>
      <c r="M83">
        <v>66</v>
      </c>
      <c r="N83" s="5">
        <f t="shared" si="11"/>
        <v>57.6</v>
      </c>
      <c r="O83">
        <f t="shared" si="7"/>
        <v>8.3999999999999986</v>
      </c>
      <c r="P83">
        <f t="shared" si="9"/>
        <v>7.8884000000001393</v>
      </c>
      <c r="U83" s="3"/>
    </row>
    <row r="84" spans="1:21" x14ac:dyDescent="0.2">
      <c r="A84">
        <v>196.74700000000001</v>
      </c>
      <c r="B84">
        <v>64.8</v>
      </c>
      <c r="C84">
        <f t="shared" si="10"/>
        <v>57.667070640305958</v>
      </c>
      <c r="D84">
        <f t="shared" si="6"/>
        <v>7.1329293596940389</v>
      </c>
      <c r="E84">
        <f t="shared" si="8"/>
        <v>7.0431242417650317</v>
      </c>
      <c r="L84">
        <v>234.12700000000001</v>
      </c>
      <c r="M84">
        <v>66.3</v>
      </c>
      <c r="N84" s="5">
        <f t="shared" si="11"/>
        <v>57.6</v>
      </c>
      <c r="O84">
        <f t="shared" si="7"/>
        <v>8.6999999999999957</v>
      </c>
      <c r="P84">
        <f t="shared" si="9"/>
        <v>8.1908999999999832</v>
      </c>
      <c r="U84" s="3"/>
    </row>
    <row r="85" spans="1:21" x14ac:dyDescent="0.2">
      <c r="A85">
        <v>197.70699999999999</v>
      </c>
      <c r="B85">
        <v>64.400000000000006</v>
      </c>
      <c r="C85">
        <f t="shared" si="10"/>
        <v>57.666669037240389</v>
      </c>
      <c r="D85">
        <f t="shared" si="6"/>
        <v>6.7333309627596165</v>
      </c>
      <c r="E85">
        <f t="shared" si="8"/>
        <v>6.6558049547776124</v>
      </c>
      <c r="L85">
        <v>235.09399999999999</v>
      </c>
      <c r="M85">
        <v>66.599999999999994</v>
      </c>
      <c r="N85" s="5">
        <f t="shared" si="11"/>
        <v>57.6</v>
      </c>
      <c r="O85">
        <f t="shared" si="7"/>
        <v>8.9999999999999929</v>
      </c>
      <c r="P85">
        <f t="shared" si="9"/>
        <v>8.5579499999998578</v>
      </c>
      <c r="U85" s="3"/>
    </row>
    <row r="86" spans="1:21" x14ac:dyDescent="0.2">
      <c r="A86">
        <v>198.67099999999999</v>
      </c>
      <c r="B86">
        <v>64.5</v>
      </c>
      <c r="C86">
        <f t="shared" si="10"/>
        <v>57.666265760828715</v>
      </c>
      <c r="D86">
        <f t="shared" si="6"/>
        <v>6.8337342391712852</v>
      </c>
      <c r="E86">
        <f t="shared" si="8"/>
        <v>6.5393254273306853</v>
      </c>
      <c r="L86">
        <v>236.05199999999999</v>
      </c>
      <c r="M86">
        <v>66.400000000000006</v>
      </c>
      <c r="N86" s="5">
        <f t="shared" si="11"/>
        <v>57.6</v>
      </c>
      <c r="O86">
        <f t="shared" si="7"/>
        <v>8.8000000000000043</v>
      </c>
      <c r="P86">
        <f t="shared" si="9"/>
        <v>8.5261999999999851</v>
      </c>
      <c r="U86" s="3"/>
    </row>
    <row r="87" spans="1:21" x14ac:dyDescent="0.2">
      <c r="A87">
        <v>199.63200000000001</v>
      </c>
      <c r="B87">
        <v>64.599999999999994</v>
      </c>
      <c r="C87">
        <f t="shared" si="10"/>
        <v>57.665863739426619</v>
      </c>
      <c r="D87">
        <f t="shared" si="6"/>
        <v>6.934136260573375</v>
      </c>
      <c r="E87">
        <f t="shared" si="8"/>
        <v>6.6154617751273967</v>
      </c>
      <c r="L87">
        <v>237.00899999999999</v>
      </c>
      <c r="M87">
        <v>63.9</v>
      </c>
      <c r="N87" s="5">
        <f t="shared" si="11"/>
        <v>57.6</v>
      </c>
      <c r="O87">
        <f t="shared" si="7"/>
        <v>6.2999999999999972</v>
      </c>
      <c r="P87">
        <f t="shared" si="9"/>
        <v>7.2253499999999526</v>
      </c>
      <c r="U87" s="3"/>
    </row>
    <row r="88" spans="1:21" x14ac:dyDescent="0.2">
      <c r="A88">
        <v>200.596</v>
      </c>
      <c r="B88">
        <v>64.599999999999994</v>
      </c>
      <c r="C88">
        <f t="shared" si="10"/>
        <v>57.665460463014945</v>
      </c>
      <c r="D88">
        <f t="shared" si="6"/>
        <v>6.9345395369850493</v>
      </c>
      <c r="E88">
        <f t="shared" si="8"/>
        <v>6.6847017344231512</v>
      </c>
      <c r="L88">
        <v>237.976</v>
      </c>
      <c r="M88">
        <v>61.6</v>
      </c>
      <c r="N88" s="5">
        <f t="shared" si="11"/>
        <v>57.6</v>
      </c>
      <c r="O88">
        <f t="shared" si="7"/>
        <v>4</v>
      </c>
      <c r="P88">
        <f t="shared" si="9"/>
        <v>4.9800500000000651</v>
      </c>
      <c r="U88" s="3"/>
    </row>
    <row r="89" spans="1:21" x14ac:dyDescent="0.2">
      <c r="A89">
        <v>201.547</v>
      </c>
      <c r="B89">
        <v>64.599999999999994</v>
      </c>
      <c r="C89">
        <f t="shared" si="10"/>
        <v>57.665062624978113</v>
      </c>
      <c r="D89">
        <f t="shared" si="6"/>
        <v>6.9349373750218817</v>
      </c>
      <c r="E89">
        <f t="shared" si="8"/>
        <v>6.5949362716592503</v>
      </c>
      <c r="L89">
        <v>238.934</v>
      </c>
      <c r="M89">
        <v>61.6</v>
      </c>
      <c r="N89" s="5">
        <f t="shared" si="11"/>
        <v>57.6</v>
      </c>
      <c r="O89">
        <f t="shared" si="7"/>
        <v>4</v>
      </c>
      <c r="P89">
        <f t="shared" si="9"/>
        <v>3.8319999999999936</v>
      </c>
      <c r="U89" s="3"/>
    </row>
    <row r="90" spans="1:21" x14ac:dyDescent="0.2">
      <c r="A90">
        <v>202.51499999999999</v>
      </c>
      <c r="B90">
        <v>64.7</v>
      </c>
      <c r="C90">
        <f t="shared" si="10"/>
        <v>57.664657675220333</v>
      </c>
      <c r="D90">
        <f t="shared" si="6"/>
        <v>7.0353423247796698</v>
      </c>
      <c r="E90">
        <f t="shared" si="8"/>
        <v>6.7616153747038759</v>
      </c>
      <c r="L90">
        <v>239.89400000000001</v>
      </c>
      <c r="M90">
        <v>61.7</v>
      </c>
      <c r="N90" s="5">
        <f t="shared" si="11"/>
        <v>57.6</v>
      </c>
      <c r="O90">
        <f t="shared" si="7"/>
        <v>4.1000000000000014</v>
      </c>
      <c r="P90">
        <f t="shared" si="9"/>
        <v>3.8880000000000328</v>
      </c>
      <c r="U90" s="3"/>
    </row>
    <row r="91" spans="1:21" x14ac:dyDescent="0.2">
      <c r="A91">
        <v>203.47</v>
      </c>
      <c r="B91">
        <v>64.7</v>
      </c>
      <c r="C91">
        <f t="shared" si="10"/>
        <v>57.664258163837395</v>
      </c>
      <c r="D91">
        <f t="shared" si="6"/>
        <v>7.0357418361626074</v>
      </c>
      <c r="E91">
        <f t="shared" si="8"/>
        <v>6.718942686850025</v>
      </c>
      <c r="L91">
        <v>240.85</v>
      </c>
      <c r="M91">
        <v>61.8</v>
      </c>
      <c r="N91" s="5">
        <f t="shared" si="11"/>
        <v>57.6</v>
      </c>
      <c r="O91">
        <f t="shared" si="7"/>
        <v>4.1999999999999957</v>
      </c>
      <c r="P91">
        <f t="shared" si="9"/>
        <v>3.9673999999999525</v>
      </c>
      <c r="U91" s="3"/>
    </row>
    <row r="92" spans="1:21" x14ac:dyDescent="0.2">
      <c r="A92">
        <v>204.42699999999999</v>
      </c>
      <c r="B92">
        <v>64.7</v>
      </c>
      <c r="C92">
        <f t="shared" si="10"/>
        <v>57.663857815781405</v>
      </c>
      <c r="D92">
        <f t="shared" si="6"/>
        <v>7.0361421842185976</v>
      </c>
      <c r="E92">
        <f t="shared" si="8"/>
        <v>6.7333965037523615</v>
      </c>
      <c r="L92">
        <v>241.80699999999999</v>
      </c>
      <c r="M92">
        <v>61.9</v>
      </c>
      <c r="N92" s="5">
        <f t="shared" si="11"/>
        <v>57.6</v>
      </c>
      <c r="O92">
        <f t="shared" si="7"/>
        <v>4.2999999999999972</v>
      </c>
      <c r="P92">
        <f t="shared" si="9"/>
        <v>4.0672499999999694</v>
      </c>
      <c r="U92" s="3"/>
    </row>
    <row r="93" spans="1:21" x14ac:dyDescent="0.2">
      <c r="A93">
        <v>205.39400000000001</v>
      </c>
      <c r="B93">
        <v>64.400000000000006</v>
      </c>
      <c r="C93">
        <f t="shared" si="10"/>
        <v>57.663453284360152</v>
      </c>
      <c r="D93">
        <f t="shared" si="6"/>
        <v>6.7365467156398537</v>
      </c>
      <c r="E93">
        <f t="shared" si="8"/>
        <v>6.6590950830816507</v>
      </c>
      <c r="L93">
        <v>242.77</v>
      </c>
      <c r="M93">
        <v>62</v>
      </c>
      <c r="N93" s="5">
        <f t="shared" si="11"/>
        <v>57.6</v>
      </c>
      <c r="O93">
        <f t="shared" si="7"/>
        <v>4.3999999999999986</v>
      </c>
      <c r="P93">
        <f t="shared" si="9"/>
        <v>4.189050000000095</v>
      </c>
      <c r="U93" s="3"/>
    </row>
    <row r="94" spans="1:21" x14ac:dyDescent="0.2">
      <c r="A94">
        <v>206.352</v>
      </c>
      <c r="B94">
        <v>64.2</v>
      </c>
      <c r="C94">
        <f t="shared" si="10"/>
        <v>57.663052517967635</v>
      </c>
      <c r="D94">
        <f t="shared" si="6"/>
        <v>6.5369474820323674</v>
      </c>
      <c r="E94">
        <f t="shared" si="8"/>
        <v>6.3580037206849838</v>
      </c>
      <c r="L94">
        <v>243.732</v>
      </c>
      <c r="M94">
        <v>62</v>
      </c>
      <c r="N94" s="5">
        <f t="shared" si="11"/>
        <v>57.6</v>
      </c>
      <c r="O94">
        <f t="shared" si="7"/>
        <v>4.3999999999999986</v>
      </c>
      <c r="P94">
        <f t="shared" si="9"/>
        <v>4.2327999999999504</v>
      </c>
      <c r="U94" s="3"/>
    </row>
    <row r="95" spans="1:21" x14ac:dyDescent="0.2">
      <c r="A95">
        <v>207.309</v>
      </c>
      <c r="B95">
        <v>63.9</v>
      </c>
      <c r="C95">
        <f t="shared" si="10"/>
        <v>57.662652169911645</v>
      </c>
      <c r="D95">
        <f t="shared" si="6"/>
        <v>6.2373478300883534</v>
      </c>
      <c r="E95">
        <f t="shared" si="8"/>
        <v>6.1125003068497241</v>
      </c>
      <c r="L95">
        <v>244.69499999999999</v>
      </c>
      <c r="M95">
        <v>62.4</v>
      </c>
      <c r="N95" s="5">
        <f t="shared" si="11"/>
        <v>57.6</v>
      </c>
      <c r="O95">
        <f t="shared" si="7"/>
        <v>4.7999999999999972</v>
      </c>
      <c r="P95">
        <f t="shared" si="9"/>
        <v>4.42979999999997</v>
      </c>
      <c r="U95" s="3"/>
    </row>
    <row r="96" spans="1:21" x14ac:dyDescent="0.2">
      <c r="A96">
        <v>208.27600000000001</v>
      </c>
      <c r="B96">
        <v>63.8</v>
      </c>
      <c r="C96">
        <f t="shared" si="10"/>
        <v>57.662247638490392</v>
      </c>
      <c r="D96">
        <f t="shared" si="6"/>
        <v>6.1377523615096052</v>
      </c>
      <c r="E96">
        <f t="shared" si="8"/>
        <v>5.9833609426376935</v>
      </c>
      <c r="L96">
        <v>245.64699999999999</v>
      </c>
      <c r="M96">
        <v>62.2</v>
      </c>
      <c r="N96" s="5">
        <f t="shared" si="11"/>
        <v>57.6</v>
      </c>
      <c r="O96">
        <f t="shared" si="7"/>
        <v>4.6000000000000014</v>
      </c>
      <c r="P96">
        <f t="shared" si="9"/>
        <v>4.4743999999999904</v>
      </c>
      <c r="U96" s="3"/>
    </row>
    <row r="97" spans="1:21" x14ac:dyDescent="0.2">
      <c r="A97">
        <v>209.23400000000001</v>
      </c>
      <c r="B97">
        <v>63.7</v>
      </c>
      <c r="C97">
        <f t="shared" si="10"/>
        <v>57.661846872097875</v>
      </c>
      <c r="D97">
        <f t="shared" si="6"/>
        <v>6.0381531279021274</v>
      </c>
      <c r="E97">
        <f t="shared" si="8"/>
        <v>5.8322587294282107</v>
      </c>
      <c r="L97">
        <v>246.60900000000001</v>
      </c>
      <c r="M97">
        <v>62.1</v>
      </c>
      <c r="N97" s="5">
        <f t="shared" si="11"/>
        <v>57.6</v>
      </c>
      <c r="O97">
        <f t="shared" si="7"/>
        <v>4.5</v>
      </c>
      <c r="P97">
        <f t="shared" si="9"/>
        <v>4.3771000000000804</v>
      </c>
      <c r="U97" s="3"/>
    </row>
    <row r="98" spans="1:21" x14ac:dyDescent="0.2">
      <c r="A98">
        <v>210.191</v>
      </c>
      <c r="B98">
        <v>63.6</v>
      </c>
      <c r="C98">
        <f t="shared" si="10"/>
        <v>57.661446524041885</v>
      </c>
      <c r="D98">
        <f t="shared" si="6"/>
        <v>5.9385534759581162</v>
      </c>
      <c r="E98">
        <f t="shared" si="8"/>
        <v>5.7308541099470887</v>
      </c>
      <c r="L98">
        <v>247.571</v>
      </c>
      <c r="M98">
        <v>62</v>
      </c>
      <c r="N98" s="5">
        <f t="shared" si="11"/>
        <v>57.6</v>
      </c>
      <c r="O98">
        <f t="shared" si="7"/>
        <v>4.3999999999999986</v>
      </c>
      <c r="P98">
        <f t="shared" si="9"/>
        <v>4.2808999999999511</v>
      </c>
      <c r="U98" s="3"/>
    </row>
    <row r="99" spans="1:21" x14ac:dyDescent="0.2">
      <c r="A99">
        <v>211.15199999999999</v>
      </c>
      <c r="B99">
        <v>63.5</v>
      </c>
      <c r="C99">
        <f t="shared" si="10"/>
        <v>57.66104450263979</v>
      </c>
      <c r="D99">
        <f t="shared" si="6"/>
        <v>5.8389554973602102</v>
      </c>
      <c r="E99">
        <f t="shared" si="8"/>
        <v>5.6590930616793633</v>
      </c>
      <c r="L99">
        <v>248.529</v>
      </c>
      <c r="M99">
        <v>62</v>
      </c>
      <c r="N99" s="5">
        <f t="shared" si="11"/>
        <v>57.6</v>
      </c>
      <c r="O99">
        <f t="shared" si="7"/>
        <v>4.3999999999999986</v>
      </c>
      <c r="P99">
        <f t="shared" si="9"/>
        <v>4.2151999999999914</v>
      </c>
      <c r="U99" s="3"/>
    </row>
    <row r="100" spans="1:21" x14ac:dyDescent="0.2">
      <c r="A100">
        <v>212.113</v>
      </c>
      <c r="B100">
        <v>63.4</v>
      </c>
      <c r="C100">
        <f t="shared" si="10"/>
        <v>57.660642481237694</v>
      </c>
      <c r="D100">
        <f t="shared" si="6"/>
        <v>5.7393575187623043</v>
      </c>
      <c r="E100">
        <f t="shared" si="8"/>
        <v>5.563379404246942</v>
      </c>
      <c r="L100">
        <v>249.49299999999999</v>
      </c>
      <c r="M100">
        <v>61.9</v>
      </c>
      <c r="N100" s="5">
        <f t="shared" si="11"/>
        <v>57.6</v>
      </c>
      <c r="O100">
        <f t="shared" si="7"/>
        <v>4.2999999999999972</v>
      </c>
      <c r="P100">
        <f t="shared" si="9"/>
        <v>4.1933999999999916</v>
      </c>
      <c r="U100" s="3"/>
    </row>
    <row r="101" spans="1:21" x14ac:dyDescent="0.2">
      <c r="A101">
        <v>213.07400000000001</v>
      </c>
      <c r="B101">
        <v>63.3</v>
      </c>
      <c r="C101">
        <f t="shared" si="10"/>
        <v>57.660240459835599</v>
      </c>
      <c r="D101">
        <f t="shared" si="6"/>
        <v>5.6397595401643983</v>
      </c>
      <c r="E101">
        <f t="shared" si="8"/>
        <v>5.4676657468143528</v>
      </c>
      <c r="L101">
        <v>250.453</v>
      </c>
      <c r="M101">
        <v>61.5</v>
      </c>
      <c r="N101" s="5">
        <f t="shared" si="11"/>
        <v>57.6</v>
      </c>
      <c r="O101">
        <f t="shared" si="7"/>
        <v>3.8999999999999986</v>
      </c>
      <c r="P101">
        <f t="shared" si="9"/>
        <v>3.9360000000000306</v>
      </c>
      <c r="U101" s="3"/>
    </row>
    <row r="102" spans="1:21" x14ac:dyDescent="0.2">
      <c r="A102">
        <v>214.02799999999999</v>
      </c>
      <c r="B102">
        <v>63.2</v>
      </c>
      <c r="C102">
        <f t="shared" si="10"/>
        <v>57.659841366789188</v>
      </c>
      <c r="D102">
        <f t="shared" si="6"/>
        <v>5.5401586332108153</v>
      </c>
      <c r="E102">
        <f t="shared" si="8"/>
        <v>5.3328209686998616</v>
      </c>
      <c r="L102">
        <v>251.40899999999999</v>
      </c>
      <c r="M102">
        <v>61.1</v>
      </c>
      <c r="N102" s="5">
        <f t="shared" si="11"/>
        <v>57.6</v>
      </c>
      <c r="O102">
        <f t="shared" si="7"/>
        <v>3.5</v>
      </c>
      <c r="P102">
        <f t="shared" si="9"/>
        <v>3.5371999999999582</v>
      </c>
      <c r="U102" s="3"/>
    </row>
    <row r="103" spans="1:21" x14ac:dyDescent="0.2">
      <c r="A103">
        <v>214.989</v>
      </c>
      <c r="B103">
        <v>62.9</v>
      </c>
      <c r="C103">
        <f t="shared" si="10"/>
        <v>57.659439345387092</v>
      </c>
      <c r="D103">
        <f t="shared" si="6"/>
        <v>5.2405606546129064</v>
      </c>
      <c r="E103">
        <f t="shared" si="8"/>
        <v>5.1801356177993672</v>
      </c>
      <c r="L103">
        <v>252.375</v>
      </c>
      <c r="M103">
        <v>61.2</v>
      </c>
      <c r="N103" s="5">
        <f t="shared" si="11"/>
        <v>57.6</v>
      </c>
      <c r="O103">
        <f t="shared" si="7"/>
        <v>3.6000000000000014</v>
      </c>
      <c r="P103">
        <f t="shared" si="9"/>
        <v>3.4293000000000298</v>
      </c>
      <c r="U103" s="3"/>
    </row>
    <row r="104" spans="1:21" x14ac:dyDescent="0.2">
      <c r="A104">
        <v>215.952</v>
      </c>
      <c r="B104">
        <v>62.7</v>
      </c>
      <c r="C104">
        <f t="shared" si="10"/>
        <v>57.659036487311944</v>
      </c>
      <c r="D104">
        <f t="shared" si="6"/>
        <v>5.0409635126880588</v>
      </c>
      <c r="E104">
        <f t="shared" si="8"/>
        <v>4.9505538865553831</v>
      </c>
      <c r="L104">
        <v>253.333</v>
      </c>
      <c r="M104">
        <v>61.4</v>
      </c>
      <c r="N104" s="5">
        <f t="shared" si="11"/>
        <v>57.6</v>
      </c>
      <c r="O104">
        <f t="shared" si="7"/>
        <v>3.7999999999999972</v>
      </c>
      <c r="P104">
        <f t="shared" si="9"/>
        <v>3.5445999999999933</v>
      </c>
      <c r="U104" s="3"/>
    </row>
    <row r="105" spans="1:21" x14ac:dyDescent="0.2">
      <c r="A105">
        <v>216.91300000000001</v>
      </c>
      <c r="B105">
        <v>62.5</v>
      </c>
      <c r="C105">
        <f t="shared" si="10"/>
        <v>57.658634465909849</v>
      </c>
      <c r="D105">
        <f t="shared" si="6"/>
        <v>4.8413655340901514</v>
      </c>
      <c r="E105">
        <f t="shared" si="8"/>
        <v>4.748459106976993</v>
      </c>
      <c r="L105">
        <v>254.29</v>
      </c>
      <c r="M105">
        <v>61.5</v>
      </c>
      <c r="N105" s="5">
        <f t="shared" si="11"/>
        <v>57.6</v>
      </c>
      <c r="O105">
        <f t="shared" si="7"/>
        <v>3.8999999999999986</v>
      </c>
      <c r="P105">
        <f t="shared" si="9"/>
        <v>3.6844499999999734</v>
      </c>
      <c r="U105" s="3"/>
    </row>
    <row r="106" spans="1:21" x14ac:dyDescent="0.2">
      <c r="A106">
        <v>217.87</v>
      </c>
      <c r="B106">
        <v>62.3</v>
      </c>
      <c r="C106">
        <f t="shared" si="10"/>
        <v>57.658234117853858</v>
      </c>
      <c r="D106">
        <f t="shared" si="6"/>
        <v>4.6417658821461387</v>
      </c>
      <c r="E106">
        <f t="shared" si="8"/>
        <v>4.5376783826690348</v>
      </c>
      <c r="L106">
        <v>255.24700000000001</v>
      </c>
      <c r="M106">
        <v>61.6</v>
      </c>
      <c r="N106" s="5">
        <f t="shared" si="11"/>
        <v>57.6</v>
      </c>
      <c r="O106">
        <f t="shared" si="7"/>
        <v>4</v>
      </c>
      <c r="P106">
        <f t="shared" si="9"/>
        <v>3.7801500000000865</v>
      </c>
      <c r="U106" s="3"/>
    </row>
    <row r="107" spans="1:21" x14ac:dyDescent="0.2">
      <c r="A107">
        <v>218.828</v>
      </c>
      <c r="B107">
        <v>62.2</v>
      </c>
      <c r="C107">
        <f t="shared" si="10"/>
        <v>57.657833351461342</v>
      </c>
      <c r="D107">
        <f t="shared" si="6"/>
        <v>4.5421666485386609</v>
      </c>
      <c r="E107">
        <f t="shared" si="8"/>
        <v>4.3991036821980121</v>
      </c>
      <c r="L107">
        <v>256.214</v>
      </c>
      <c r="M107">
        <v>61.7</v>
      </c>
      <c r="N107" s="5">
        <f t="shared" si="11"/>
        <v>57.6</v>
      </c>
      <c r="O107">
        <f t="shared" si="7"/>
        <v>4.1000000000000014</v>
      </c>
      <c r="P107">
        <f t="shared" si="9"/>
        <v>3.9163499999999383</v>
      </c>
      <c r="U107" s="3"/>
    </row>
    <row r="108" spans="1:21" x14ac:dyDescent="0.2">
      <c r="A108">
        <v>219.79499999999999</v>
      </c>
      <c r="B108">
        <v>62.1</v>
      </c>
      <c r="C108">
        <f t="shared" si="10"/>
        <v>57.657428820040089</v>
      </c>
      <c r="D108">
        <f t="shared" si="6"/>
        <v>4.4425711799599128</v>
      </c>
      <c r="E108">
        <f t="shared" si="8"/>
        <v>4.3441207400789912</v>
      </c>
      <c r="L108">
        <v>257.16699999999997</v>
      </c>
      <c r="M108">
        <v>61.8</v>
      </c>
      <c r="N108" s="5">
        <f t="shared" si="11"/>
        <v>57.6</v>
      </c>
      <c r="O108">
        <f t="shared" si="7"/>
        <v>4.1999999999999957</v>
      </c>
      <c r="P108">
        <f t="shared" si="9"/>
        <v>3.9549499999998932</v>
      </c>
      <c r="U108" s="3"/>
    </row>
    <row r="109" spans="1:21" x14ac:dyDescent="0.2">
      <c r="A109">
        <v>220.751</v>
      </c>
      <c r="B109">
        <v>62</v>
      </c>
      <c r="C109">
        <f t="shared" si="10"/>
        <v>57.657028890320625</v>
      </c>
      <c r="D109">
        <f t="shared" si="6"/>
        <v>4.3429711096793753</v>
      </c>
      <c r="E109">
        <f t="shared" si="8"/>
        <v>4.1994892144476559</v>
      </c>
      <c r="L109">
        <v>258.13600000000002</v>
      </c>
      <c r="M109">
        <v>61.8</v>
      </c>
      <c r="N109" s="5">
        <f t="shared" si="11"/>
        <v>57.6</v>
      </c>
      <c r="O109">
        <f t="shared" si="7"/>
        <v>4.1999999999999957</v>
      </c>
      <c r="P109">
        <f t="shared" si="9"/>
        <v>4.0698000000002095</v>
      </c>
      <c r="U109" s="3"/>
    </row>
    <row r="110" spans="1:21" x14ac:dyDescent="0.2">
      <c r="A110">
        <v>221.708</v>
      </c>
      <c r="B110">
        <v>61.9</v>
      </c>
      <c r="C110">
        <f t="shared" si="10"/>
        <v>57.656628542264635</v>
      </c>
      <c r="D110">
        <f t="shared" si="6"/>
        <v>4.2433714577353641</v>
      </c>
      <c r="E110">
        <f t="shared" si="8"/>
        <v>4.1085649185079252</v>
      </c>
      <c r="L110">
        <v>259.089</v>
      </c>
      <c r="M110">
        <v>61.9</v>
      </c>
      <c r="N110" s="5">
        <f t="shared" si="11"/>
        <v>57.6</v>
      </c>
      <c r="O110">
        <f t="shared" si="7"/>
        <v>4.2999999999999972</v>
      </c>
      <c r="P110">
        <f t="shared" si="9"/>
        <v>4.0502499999998882</v>
      </c>
      <c r="U110" s="3"/>
    </row>
    <row r="111" spans="1:21" x14ac:dyDescent="0.2">
      <c r="A111">
        <v>222.67500000000001</v>
      </c>
      <c r="B111">
        <v>61.8</v>
      </c>
      <c r="C111">
        <f t="shared" si="10"/>
        <v>57.656224010843381</v>
      </c>
      <c r="D111">
        <f t="shared" si="6"/>
        <v>4.1437759891566159</v>
      </c>
      <c r="E111">
        <f t="shared" si="8"/>
        <v>4.0551857905723265</v>
      </c>
      <c r="L111">
        <v>260.05099999999999</v>
      </c>
      <c r="M111">
        <v>61.9</v>
      </c>
      <c r="N111" s="5">
        <f t="shared" si="11"/>
        <v>57.6</v>
      </c>
      <c r="O111">
        <f t="shared" si="7"/>
        <v>4.2999999999999972</v>
      </c>
      <c r="P111">
        <f t="shared" si="9"/>
        <v>4.1365999999999508</v>
      </c>
      <c r="U111" s="3"/>
    </row>
    <row r="112" spans="1:21" x14ac:dyDescent="0.2">
      <c r="A112">
        <v>223.63300000000001</v>
      </c>
      <c r="B112">
        <v>61.8</v>
      </c>
      <c r="C112">
        <f t="shared" si="10"/>
        <v>57.655823244450865</v>
      </c>
      <c r="D112">
        <f t="shared" si="6"/>
        <v>4.1441767555491325</v>
      </c>
      <c r="E112">
        <f t="shared" si="8"/>
        <v>3.969929364714047</v>
      </c>
      <c r="L112">
        <v>261.01299999999998</v>
      </c>
      <c r="M112">
        <v>61.9</v>
      </c>
      <c r="N112" s="5">
        <f t="shared" si="11"/>
        <v>57.6</v>
      </c>
      <c r="O112">
        <f t="shared" si="7"/>
        <v>4.2999999999999972</v>
      </c>
      <c r="P112">
        <f t="shared" si="9"/>
        <v>4.1365999999999508</v>
      </c>
      <c r="U112" s="3"/>
    </row>
    <row r="113" spans="1:21" x14ac:dyDescent="0.2">
      <c r="A113">
        <v>224.59</v>
      </c>
      <c r="B113">
        <v>61.7</v>
      </c>
      <c r="C113">
        <f t="shared" si="10"/>
        <v>57.655422896394874</v>
      </c>
      <c r="D113">
        <f t="shared" si="6"/>
        <v>4.0445771036051283</v>
      </c>
      <c r="E113">
        <f t="shared" si="8"/>
        <v>3.9183187216052877</v>
      </c>
      <c r="L113">
        <v>261.976</v>
      </c>
      <c r="M113">
        <v>61.9</v>
      </c>
      <c r="N113" s="5">
        <f t="shared" si="11"/>
        <v>57.6</v>
      </c>
      <c r="O113">
        <f t="shared" si="7"/>
        <v>4.2999999999999972</v>
      </c>
      <c r="P113">
        <f t="shared" si="9"/>
        <v>4.1409000000000935</v>
      </c>
      <c r="U113" s="3"/>
    </row>
    <row r="114" spans="1:21" x14ac:dyDescent="0.2">
      <c r="A114">
        <v>225.547</v>
      </c>
      <c r="B114">
        <v>61.7</v>
      </c>
      <c r="C114">
        <f t="shared" si="10"/>
        <v>57.655022548338884</v>
      </c>
      <c r="D114">
        <f t="shared" si="6"/>
        <v>4.0449774516611186</v>
      </c>
      <c r="E114">
        <f t="shared" si="8"/>
        <v>3.8708518546948736</v>
      </c>
      <c r="L114">
        <v>262.928</v>
      </c>
      <c r="M114">
        <v>61.9</v>
      </c>
      <c r="N114" s="5">
        <f t="shared" si="11"/>
        <v>57.6</v>
      </c>
      <c r="O114">
        <f t="shared" si="7"/>
        <v>4.2999999999999972</v>
      </c>
      <c r="P114">
        <f t="shared" si="9"/>
        <v>4.0935999999999897</v>
      </c>
      <c r="U114" s="3"/>
    </row>
    <row r="115" spans="1:21" x14ac:dyDescent="0.2">
      <c r="A115">
        <v>226.51400000000001</v>
      </c>
      <c r="B115">
        <v>61.6</v>
      </c>
      <c r="C115">
        <f t="shared" si="10"/>
        <v>57.654618016917631</v>
      </c>
      <c r="D115">
        <f t="shared" si="6"/>
        <v>3.9453819830823704</v>
      </c>
      <c r="E115">
        <f t="shared" si="8"/>
        <v>3.8633387866985287</v>
      </c>
      <c r="L115">
        <v>263.89299999999997</v>
      </c>
      <c r="M115">
        <v>61.9</v>
      </c>
      <c r="N115" s="5">
        <f t="shared" si="11"/>
        <v>57.6</v>
      </c>
      <c r="O115">
        <f t="shared" si="7"/>
        <v>4.2999999999999972</v>
      </c>
      <c r="P115">
        <f t="shared" si="9"/>
        <v>4.1494999999998896</v>
      </c>
      <c r="U115" s="3"/>
    </row>
    <row r="116" spans="1:21" x14ac:dyDescent="0.2">
      <c r="A116">
        <v>227.47499999999999</v>
      </c>
      <c r="B116">
        <v>61.6</v>
      </c>
      <c r="C116">
        <f t="shared" si="10"/>
        <v>57.654215995515536</v>
      </c>
      <c r="D116">
        <f t="shared" si="6"/>
        <v>3.9457840044844659</v>
      </c>
      <c r="E116">
        <f t="shared" si="8"/>
        <v>3.7917052570258027</v>
      </c>
      <c r="L116">
        <v>264.85199999999998</v>
      </c>
      <c r="M116">
        <v>61.8</v>
      </c>
      <c r="N116" s="5">
        <f t="shared" si="11"/>
        <v>57.6</v>
      </c>
      <c r="O116">
        <f t="shared" si="7"/>
        <v>4.1999999999999957</v>
      </c>
      <c r="P116">
        <f t="shared" si="9"/>
        <v>4.07575000000001</v>
      </c>
      <c r="U116" s="3"/>
    </row>
    <row r="117" spans="1:21" x14ac:dyDescent="0.2">
      <c r="A117">
        <v>228.43100000000001</v>
      </c>
      <c r="B117">
        <v>61.5</v>
      </c>
      <c r="C117">
        <f t="shared" si="10"/>
        <v>57.653816065796072</v>
      </c>
      <c r="D117">
        <f t="shared" si="6"/>
        <v>3.8461839342039283</v>
      </c>
      <c r="E117">
        <f t="shared" si="8"/>
        <v>3.7245606746931199</v>
      </c>
      <c r="L117">
        <v>265.80900000000003</v>
      </c>
      <c r="M117">
        <v>61.8</v>
      </c>
      <c r="N117" s="5">
        <f t="shared" si="11"/>
        <v>57.6</v>
      </c>
      <c r="O117">
        <f t="shared" si="7"/>
        <v>4.1999999999999957</v>
      </c>
      <c r="P117">
        <f t="shared" si="9"/>
        <v>4.0194000000002079</v>
      </c>
      <c r="U117" s="3"/>
    </row>
    <row r="118" spans="1:21" x14ac:dyDescent="0.2">
      <c r="A118">
        <v>229.39400000000001</v>
      </c>
      <c r="B118">
        <v>61.4</v>
      </c>
      <c r="C118">
        <f t="shared" si="10"/>
        <v>57.653413207720924</v>
      </c>
      <c r="D118">
        <f t="shared" si="6"/>
        <v>3.746586792279075</v>
      </c>
      <c r="E118">
        <f t="shared" si="8"/>
        <v>3.6559191048015429</v>
      </c>
      <c r="L118">
        <v>266.774</v>
      </c>
      <c r="M118">
        <v>61.7</v>
      </c>
      <c r="N118" s="5">
        <f t="shared" si="11"/>
        <v>57.6</v>
      </c>
      <c r="O118">
        <f t="shared" si="7"/>
        <v>4.1000000000000014</v>
      </c>
      <c r="P118">
        <f t="shared" si="9"/>
        <v>4.0047499999998948</v>
      </c>
      <c r="U118" s="3"/>
    </row>
    <row r="119" spans="1:21" x14ac:dyDescent="0.2">
      <c r="A119">
        <v>230.35599999999999</v>
      </c>
      <c r="B119">
        <v>61</v>
      </c>
      <c r="C119">
        <f t="shared" si="10"/>
        <v>57.653010767982302</v>
      </c>
      <c r="D119">
        <f t="shared" si="6"/>
        <v>3.3469892320176982</v>
      </c>
      <c r="E119">
        <f t="shared" si="8"/>
        <v>3.4120100676867091</v>
      </c>
      <c r="L119">
        <v>267.73200000000003</v>
      </c>
      <c r="M119">
        <v>61.3</v>
      </c>
      <c r="N119" s="5">
        <f t="shared" si="11"/>
        <v>57.6</v>
      </c>
      <c r="O119">
        <f t="shared" si="7"/>
        <v>3.6999999999999957</v>
      </c>
      <c r="P119">
        <f t="shared" si="9"/>
        <v>3.7362000000001032</v>
      </c>
      <c r="U119" s="3"/>
    </row>
    <row r="120" spans="1:21" x14ac:dyDescent="0.2">
      <c r="A120">
        <v>231.31100000000001</v>
      </c>
      <c r="B120">
        <v>60.6</v>
      </c>
      <c r="C120">
        <f t="shared" si="10"/>
        <v>57.652611256599364</v>
      </c>
      <c r="D120">
        <f t="shared" si="6"/>
        <v>2.9473887434006372</v>
      </c>
      <c r="E120">
        <f t="shared" si="8"/>
        <v>3.0055654832622944</v>
      </c>
      <c r="L120">
        <v>268.68900000000002</v>
      </c>
      <c r="M120">
        <v>61</v>
      </c>
      <c r="N120" s="5">
        <f t="shared" si="11"/>
        <v>57.6</v>
      </c>
      <c r="O120">
        <f t="shared" si="7"/>
        <v>3.3999999999999986</v>
      </c>
      <c r="P120">
        <f t="shared" si="9"/>
        <v>3.3973499999999746</v>
      </c>
      <c r="U120" s="3"/>
    </row>
    <row r="121" spans="1:21" x14ac:dyDescent="0.2">
      <c r="A121">
        <v>232.268</v>
      </c>
      <c r="B121">
        <v>60.4</v>
      </c>
      <c r="C121">
        <f t="shared" si="10"/>
        <v>57.652210908543374</v>
      </c>
      <c r="D121">
        <f t="shared" si="6"/>
        <v>2.7477890914566245</v>
      </c>
      <c r="E121">
        <f t="shared" si="8"/>
        <v>2.7251425939791818</v>
      </c>
      <c r="L121">
        <v>269.65600000000001</v>
      </c>
      <c r="M121">
        <v>60.8</v>
      </c>
      <c r="N121" s="5">
        <f t="shared" si="11"/>
        <v>57.6</v>
      </c>
      <c r="O121">
        <f t="shared" si="7"/>
        <v>3.1999999999999957</v>
      </c>
      <c r="P121">
        <f t="shared" si="9"/>
        <v>3.1910999999999463</v>
      </c>
      <c r="U121" s="3"/>
    </row>
    <row r="122" spans="1:21" x14ac:dyDescent="0.2">
      <c r="A122">
        <v>233.23099999999999</v>
      </c>
      <c r="B122">
        <v>60.3</v>
      </c>
      <c r="C122">
        <f t="shared" si="10"/>
        <v>57.651808050468226</v>
      </c>
      <c r="D122">
        <f t="shared" si="6"/>
        <v>2.6481919495317712</v>
      </c>
      <c r="E122">
        <f t="shared" si="8"/>
        <v>2.598164871235896</v>
      </c>
      <c r="L122">
        <v>270.613</v>
      </c>
      <c r="M122">
        <v>60.7</v>
      </c>
      <c r="N122" s="5">
        <f t="shared" si="11"/>
        <v>57.6</v>
      </c>
      <c r="O122">
        <f t="shared" si="7"/>
        <v>3.1000000000000014</v>
      </c>
      <c r="P122">
        <f t="shared" si="9"/>
        <v>3.0145499999999785</v>
      </c>
      <c r="U122" s="3"/>
    </row>
    <row r="123" spans="1:21" x14ac:dyDescent="0.2">
      <c r="A123">
        <v>234.19399999999999</v>
      </c>
      <c r="B123">
        <v>60.2</v>
      </c>
      <c r="C123">
        <f t="shared" si="10"/>
        <v>57.651405192393078</v>
      </c>
      <c r="D123">
        <f t="shared" si="6"/>
        <v>2.5485948076069249</v>
      </c>
      <c r="E123">
        <f t="shared" si="8"/>
        <v>2.5022528235622663</v>
      </c>
      <c r="L123">
        <v>271.57100000000003</v>
      </c>
      <c r="M123">
        <v>60.5</v>
      </c>
      <c r="N123" s="5">
        <f t="shared" si="11"/>
        <v>57.6</v>
      </c>
      <c r="O123">
        <f t="shared" si="7"/>
        <v>2.8999999999999986</v>
      </c>
      <c r="P123">
        <f t="shared" si="9"/>
        <v>2.8740000000000805</v>
      </c>
      <c r="U123" s="3"/>
    </row>
    <row r="124" spans="1:21" x14ac:dyDescent="0.2">
      <c r="A124">
        <v>235.148</v>
      </c>
      <c r="B124">
        <v>60.2</v>
      </c>
      <c r="C124">
        <f t="shared" si="10"/>
        <v>57.651006099346667</v>
      </c>
      <c r="D124">
        <f t="shared" si="6"/>
        <v>2.5489939006533362</v>
      </c>
      <c r="E124">
        <f t="shared" si="8"/>
        <v>2.4315498138401641</v>
      </c>
      <c r="L124">
        <v>272.52800000000002</v>
      </c>
      <c r="M124">
        <v>60.4</v>
      </c>
      <c r="N124" s="5">
        <f t="shared" si="11"/>
        <v>57.6</v>
      </c>
      <c r="O124">
        <f t="shared" si="7"/>
        <v>2.7999999999999972</v>
      </c>
      <c r="P124">
        <f t="shared" si="9"/>
        <v>2.7274499999999797</v>
      </c>
      <c r="U124" s="3"/>
    </row>
    <row r="125" spans="1:21" x14ac:dyDescent="0.2">
      <c r="A125">
        <v>236.11099999999999</v>
      </c>
      <c r="B125">
        <v>60.1</v>
      </c>
      <c r="C125">
        <f t="shared" si="10"/>
        <v>57.650603241271519</v>
      </c>
      <c r="D125">
        <f t="shared" si="6"/>
        <v>2.4493967587284828</v>
      </c>
      <c r="E125">
        <f t="shared" si="8"/>
        <v>2.4067251024923304</v>
      </c>
      <c r="L125">
        <v>273.488</v>
      </c>
      <c r="M125">
        <v>60.3</v>
      </c>
      <c r="N125" s="5">
        <f t="shared" si="11"/>
        <v>57.6</v>
      </c>
      <c r="O125">
        <f t="shared" si="7"/>
        <v>2.6999999999999957</v>
      </c>
      <c r="P125">
        <f t="shared" si="9"/>
        <v>2.6399999999999402</v>
      </c>
      <c r="U125" s="3"/>
    </row>
    <row r="126" spans="1:21" x14ac:dyDescent="0.2">
      <c r="A126">
        <v>237.07400000000001</v>
      </c>
      <c r="B126">
        <v>60.1</v>
      </c>
      <c r="C126">
        <f t="shared" si="10"/>
        <v>57.650200383196371</v>
      </c>
      <c r="D126">
        <f t="shared" si="6"/>
        <v>2.4497996168036309</v>
      </c>
      <c r="E126">
        <f t="shared" si="8"/>
        <v>2.3589630548187674</v>
      </c>
      <c r="L126">
        <v>274.452</v>
      </c>
      <c r="M126">
        <v>60.2</v>
      </c>
      <c r="N126" s="5">
        <f t="shared" si="11"/>
        <v>57.6</v>
      </c>
      <c r="O126">
        <f t="shared" si="7"/>
        <v>2.6000000000000014</v>
      </c>
      <c r="P126">
        <f t="shared" si="9"/>
        <v>2.5545999999999949</v>
      </c>
      <c r="U126" s="3"/>
    </row>
    <row r="127" spans="1:21" x14ac:dyDescent="0.2">
      <c r="A127">
        <v>238.03200000000001</v>
      </c>
      <c r="B127">
        <v>60.1</v>
      </c>
      <c r="C127">
        <f t="shared" si="10"/>
        <v>57.649799616803854</v>
      </c>
      <c r="D127">
        <f t="shared" si="6"/>
        <v>2.4502003831961474</v>
      </c>
      <c r="E127">
        <f t="shared" si="8"/>
        <v>2.3470999999998901</v>
      </c>
      <c r="L127">
        <v>275.41000000000003</v>
      </c>
      <c r="M127">
        <v>59.9</v>
      </c>
      <c r="N127" s="5">
        <f t="shared" si="11"/>
        <v>57.6</v>
      </c>
      <c r="O127">
        <f t="shared" si="7"/>
        <v>2.2999999999999972</v>
      </c>
      <c r="P127">
        <f t="shared" si="9"/>
        <v>2.347100000000065</v>
      </c>
      <c r="U127" s="3"/>
    </row>
    <row r="128" spans="1:21" x14ac:dyDescent="0.2">
      <c r="A128">
        <v>238.989</v>
      </c>
      <c r="B128">
        <v>60.1</v>
      </c>
      <c r="C128">
        <f t="shared" si="10"/>
        <v>57.649399268747864</v>
      </c>
      <c r="D128">
        <f t="shared" si="6"/>
        <v>2.4506007312521376</v>
      </c>
      <c r="E128">
        <f t="shared" si="8"/>
        <v>2.3450333332634887</v>
      </c>
      <c r="L128">
        <v>276.36700000000002</v>
      </c>
      <c r="M128">
        <v>59.7</v>
      </c>
      <c r="N128" s="5">
        <f t="shared" si="11"/>
        <v>57.6</v>
      </c>
      <c r="O128">
        <f t="shared" si="7"/>
        <v>2.1000000000000014</v>
      </c>
      <c r="P128">
        <f t="shared" si="9"/>
        <v>2.1053999999999853</v>
      </c>
      <c r="U128" s="3"/>
    </row>
    <row r="129" spans="1:21" x14ac:dyDescent="0.2">
      <c r="A129">
        <v>239.95599999999999</v>
      </c>
      <c r="B129">
        <v>60.1</v>
      </c>
      <c r="C129">
        <f t="shared" si="10"/>
        <v>57.648994737326611</v>
      </c>
      <c r="D129">
        <f t="shared" si="6"/>
        <v>2.4510052626733909</v>
      </c>
      <c r="E129">
        <f t="shared" si="8"/>
        <v>2.3699264980629553</v>
      </c>
      <c r="L129">
        <v>277.334</v>
      </c>
      <c r="M129">
        <v>59.2</v>
      </c>
      <c r="N129" s="5">
        <f t="shared" si="11"/>
        <v>57.6</v>
      </c>
      <c r="O129">
        <f t="shared" si="7"/>
        <v>1.6000000000000014</v>
      </c>
      <c r="P129">
        <f t="shared" si="9"/>
        <v>1.7889499999999727</v>
      </c>
      <c r="U129" s="3"/>
    </row>
    <row r="130" spans="1:21" x14ac:dyDescent="0.2">
      <c r="A130">
        <v>240.91399999999999</v>
      </c>
      <c r="B130">
        <v>60.1</v>
      </c>
      <c r="C130">
        <f t="shared" si="10"/>
        <v>57.648593970934094</v>
      </c>
      <c r="D130">
        <f t="shared" ref="D130:D193" si="12">B130-C130</f>
        <v>2.4514060290659074</v>
      </c>
      <c r="E130">
        <f t="shared" si="8"/>
        <v>2.34825500874312</v>
      </c>
      <c r="L130">
        <v>278.29199999999997</v>
      </c>
      <c r="M130">
        <v>59</v>
      </c>
      <c r="N130" s="5">
        <f t="shared" si="11"/>
        <v>57.6</v>
      </c>
      <c r="O130">
        <f t="shared" ref="O130:O193" si="13">M130-N130</f>
        <v>1.3999999999999986</v>
      </c>
      <c r="P130">
        <f t="shared" si="9"/>
        <v>1.436999999999955</v>
      </c>
      <c r="U130" s="3"/>
    </row>
    <row r="131" spans="1:21" x14ac:dyDescent="0.2">
      <c r="A131">
        <v>241.874</v>
      </c>
      <c r="B131">
        <v>60</v>
      </c>
      <c r="C131">
        <f t="shared" si="10"/>
        <v>57.648192367868525</v>
      </c>
      <c r="D131">
        <f t="shared" si="12"/>
        <v>2.3518076321314751</v>
      </c>
      <c r="E131">
        <f t="shared" ref="E131:E194" si="14">(D131+D130)*(A131-A130)/2</f>
        <v>2.3055425573747628</v>
      </c>
      <c r="L131">
        <v>279.24900000000002</v>
      </c>
      <c r="M131">
        <v>58.8</v>
      </c>
      <c r="N131" s="5">
        <f t="shared" si="11"/>
        <v>57.6</v>
      </c>
      <c r="O131">
        <f t="shared" si="13"/>
        <v>1.1999999999999957</v>
      </c>
      <c r="P131">
        <f t="shared" ref="P131:P194" si="15">(O131+O130)*(L131-L130)/2</f>
        <v>1.2441000000000628</v>
      </c>
      <c r="U131" s="3"/>
    </row>
    <row r="132" spans="1:21" x14ac:dyDescent="0.2">
      <c r="A132">
        <v>242.828</v>
      </c>
      <c r="B132">
        <v>60</v>
      </c>
      <c r="C132">
        <f t="shared" ref="C132:C195" si="16">C131+(A132-A131)*($C$251-$C$2)/($A$251-$A$2)</f>
        <v>57.647793274822114</v>
      </c>
      <c r="D132">
        <f t="shared" si="12"/>
        <v>2.3522067251778864</v>
      </c>
      <c r="E132">
        <f t="shared" si="14"/>
        <v>2.2438148484365836</v>
      </c>
      <c r="L132">
        <v>280.21600000000001</v>
      </c>
      <c r="M132">
        <v>58.7</v>
      </c>
      <c r="N132" s="5">
        <f t="shared" ref="N132:N195" si="17">N131+(L132-L131)*($N$205-$N$2)/($L$205-$L$2)</f>
        <v>57.6</v>
      </c>
      <c r="O132">
        <f t="shared" si="13"/>
        <v>1.1000000000000014</v>
      </c>
      <c r="P132">
        <f t="shared" si="15"/>
        <v>1.1120499999999809</v>
      </c>
      <c r="U132" s="3"/>
    </row>
    <row r="133" spans="1:21" x14ac:dyDescent="0.2">
      <c r="A133">
        <v>243.79499999999999</v>
      </c>
      <c r="B133">
        <v>60</v>
      </c>
      <c r="C133">
        <f t="shared" si="16"/>
        <v>57.64738874340086</v>
      </c>
      <c r="D133">
        <f t="shared" si="12"/>
        <v>2.3526112565991397</v>
      </c>
      <c r="E133">
        <f t="shared" si="14"/>
        <v>2.2747794941891559</v>
      </c>
      <c r="L133">
        <v>281.17399999999998</v>
      </c>
      <c r="M133">
        <v>58.6</v>
      </c>
      <c r="N133" s="5">
        <f t="shared" si="17"/>
        <v>57.6</v>
      </c>
      <c r="O133">
        <f t="shared" si="13"/>
        <v>1</v>
      </c>
      <c r="P133">
        <f t="shared" si="15"/>
        <v>1.0058999999999692</v>
      </c>
      <c r="U133" s="3"/>
    </row>
    <row r="134" spans="1:21" x14ac:dyDescent="0.2">
      <c r="A134">
        <v>244.755</v>
      </c>
      <c r="B134">
        <v>60</v>
      </c>
      <c r="C134">
        <f t="shared" si="16"/>
        <v>57.646987140335291</v>
      </c>
      <c r="D134">
        <f t="shared" si="12"/>
        <v>2.3530128596647089</v>
      </c>
      <c r="E134">
        <f t="shared" si="14"/>
        <v>2.2586995758066659</v>
      </c>
      <c r="L134">
        <v>282.13499999999999</v>
      </c>
      <c r="M134">
        <v>58.6</v>
      </c>
      <c r="N134" s="5">
        <f t="shared" si="17"/>
        <v>57.6</v>
      </c>
      <c r="O134">
        <f t="shared" si="13"/>
        <v>1</v>
      </c>
      <c r="P134">
        <f t="shared" si="15"/>
        <v>0.96100000000001273</v>
      </c>
      <c r="U134" s="3"/>
    </row>
    <row r="135" spans="1:21" x14ac:dyDescent="0.2">
      <c r="A135">
        <v>245.71199999999999</v>
      </c>
      <c r="B135">
        <v>60</v>
      </c>
      <c r="C135">
        <f t="shared" si="16"/>
        <v>57.646586792279301</v>
      </c>
      <c r="D135">
        <f t="shared" si="12"/>
        <v>2.3534132077206991</v>
      </c>
      <c r="E135">
        <f t="shared" si="14"/>
        <v>2.2520248732439025</v>
      </c>
      <c r="L135">
        <v>283.096</v>
      </c>
      <c r="M135">
        <v>58.6</v>
      </c>
      <c r="N135" s="5">
        <f t="shared" si="17"/>
        <v>57.6</v>
      </c>
      <c r="O135">
        <f t="shared" si="13"/>
        <v>1</v>
      </c>
      <c r="P135">
        <f t="shared" si="15"/>
        <v>0.96100000000001273</v>
      </c>
      <c r="U135" s="3"/>
    </row>
    <row r="136" spans="1:21" x14ac:dyDescent="0.2">
      <c r="A136">
        <v>246.67500000000001</v>
      </c>
      <c r="B136">
        <v>59.9</v>
      </c>
      <c r="C136">
        <f t="shared" si="16"/>
        <v>57.646183934204153</v>
      </c>
      <c r="D136">
        <f t="shared" si="12"/>
        <v>2.2538160657958457</v>
      </c>
      <c r="E136">
        <f t="shared" si="14"/>
        <v>2.2183808951982678</v>
      </c>
      <c r="L136">
        <v>284.048</v>
      </c>
      <c r="M136">
        <v>58.6</v>
      </c>
      <c r="N136" s="5">
        <f t="shared" si="17"/>
        <v>57.6</v>
      </c>
      <c r="O136">
        <f t="shared" si="13"/>
        <v>1</v>
      </c>
      <c r="P136">
        <f t="shared" si="15"/>
        <v>0.95199999999999818</v>
      </c>
      <c r="U136" s="3"/>
    </row>
    <row r="137" spans="1:21" x14ac:dyDescent="0.2">
      <c r="A137">
        <v>247.62700000000001</v>
      </c>
      <c r="B137">
        <v>59.9</v>
      </c>
      <c r="C137">
        <f t="shared" si="16"/>
        <v>57.645785677830794</v>
      </c>
      <c r="D137">
        <f t="shared" si="12"/>
        <v>2.2542143221692044</v>
      </c>
      <c r="E137">
        <f t="shared" si="14"/>
        <v>2.14582246467136</v>
      </c>
      <c r="L137">
        <v>285.01</v>
      </c>
      <c r="M137">
        <v>58.6</v>
      </c>
      <c r="N137" s="5">
        <f t="shared" si="17"/>
        <v>57.6</v>
      </c>
      <c r="O137">
        <f t="shared" si="13"/>
        <v>1</v>
      </c>
      <c r="P137">
        <f t="shared" si="15"/>
        <v>0.96199999999998909</v>
      </c>
      <c r="U137" s="3"/>
    </row>
    <row r="138" spans="1:21" x14ac:dyDescent="0.2">
      <c r="A138">
        <v>248.589</v>
      </c>
      <c r="B138">
        <v>59.8</v>
      </c>
      <c r="C138">
        <f t="shared" si="16"/>
        <v>57.645383238092172</v>
      </c>
      <c r="D138">
        <f t="shared" si="12"/>
        <v>2.1546167619078247</v>
      </c>
      <c r="E138">
        <f t="shared" si="14"/>
        <v>2.1206477514410271</v>
      </c>
      <c r="L138">
        <v>285.97199999999998</v>
      </c>
      <c r="M138">
        <v>58.7</v>
      </c>
      <c r="N138" s="5">
        <f t="shared" si="17"/>
        <v>57.6</v>
      </c>
      <c r="O138">
        <f t="shared" si="13"/>
        <v>1.1000000000000014</v>
      </c>
      <c r="P138">
        <f t="shared" si="15"/>
        <v>1.0100999999999891</v>
      </c>
      <c r="U138" s="3"/>
    </row>
    <row r="139" spans="1:21" x14ac:dyDescent="0.2">
      <c r="A139">
        <v>249.55099999999999</v>
      </c>
      <c r="B139">
        <v>59.8</v>
      </c>
      <c r="C139">
        <f t="shared" si="16"/>
        <v>57.644980798353551</v>
      </c>
      <c r="D139">
        <f t="shared" si="12"/>
        <v>2.1550192016464464</v>
      </c>
      <c r="E139">
        <f t="shared" si="14"/>
        <v>2.072934898469581</v>
      </c>
      <c r="L139">
        <v>286.935</v>
      </c>
      <c r="M139">
        <v>58.7</v>
      </c>
      <c r="N139" s="5">
        <f t="shared" si="17"/>
        <v>57.6</v>
      </c>
      <c r="O139">
        <f t="shared" si="13"/>
        <v>1.1000000000000014</v>
      </c>
      <c r="P139">
        <f t="shared" si="15"/>
        <v>1.0593000000000259</v>
      </c>
      <c r="U139" s="3"/>
    </row>
    <row r="140" spans="1:21" x14ac:dyDescent="0.2">
      <c r="A140">
        <v>250.51400000000001</v>
      </c>
      <c r="B140">
        <v>59.7</v>
      </c>
      <c r="C140">
        <f t="shared" si="16"/>
        <v>57.644577940278403</v>
      </c>
      <c r="D140">
        <f t="shared" si="12"/>
        <v>2.0554220597216002</v>
      </c>
      <c r="E140">
        <f t="shared" si="14"/>
        <v>2.0273274673487616</v>
      </c>
      <c r="L140">
        <v>287.89</v>
      </c>
      <c r="M140">
        <v>58.7</v>
      </c>
      <c r="N140" s="5">
        <f t="shared" si="17"/>
        <v>57.6</v>
      </c>
      <c r="O140">
        <f t="shared" si="13"/>
        <v>1.1000000000000014</v>
      </c>
      <c r="P140">
        <f t="shared" si="15"/>
        <v>1.0504999999999838</v>
      </c>
      <c r="U140" s="3"/>
    </row>
    <row r="141" spans="1:21" x14ac:dyDescent="0.2">
      <c r="A141">
        <v>251.476</v>
      </c>
      <c r="B141">
        <v>59.6</v>
      </c>
      <c r="C141">
        <f t="shared" si="16"/>
        <v>57.644175500539781</v>
      </c>
      <c r="D141">
        <f t="shared" si="12"/>
        <v>1.9558244994602205</v>
      </c>
      <c r="E141">
        <f t="shared" si="14"/>
        <v>1.9294095949664338</v>
      </c>
      <c r="L141">
        <v>288.85000000000002</v>
      </c>
      <c r="M141">
        <v>58.7</v>
      </c>
      <c r="N141" s="5">
        <f t="shared" si="17"/>
        <v>57.6</v>
      </c>
      <c r="O141">
        <f t="shared" si="13"/>
        <v>1.1000000000000014</v>
      </c>
      <c r="P141">
        <f t="shared" si="15"/>
        <v>1.0560000000000414</v>
      </c>
      <c r="U141" s="3"/>
    </row>
    <row r="142" spans="1:21" x14ac:dyDescent="0.2">
      <c r="A142">
        <v>252.43299999999999</v>
      </c>
      <c r="B142">
        <v>59.6</v>
      </c>
      <c r="C142">
        <f t="shared" si="16"/>
        <v>57.643775152483791</v>
      </c>
      <c r="D142">
        <f t="shared" si="12"/>
        <v>1.9562248475162107</v>
      </c>
      <c r="E142">
        <f t="shared" si="14"/>
        <v>1.8719156125282099</v>
      </c>
      <c r="L142">
        <v>289.81099999999998</v>
      </c>
      <c r="M142">
        <v>58.8</v>
      </c>
      <c r="N142" s="5">
        <f t="shared" si="17"/>
        <v>57.6</v>
      </c>
      <c r="O142">
        <f t="shared" si="13"/>
        <v>1.1999999999999957</v>
      </c>
      <c r="P142">
        <f t="shared" si="15"/>
        <v>1.1051499999999479</v>
      </c>
      <c r="U142" s="3"/>
    </row>
    <row r="143" spans="1:21" x14ac:dyDescent="0.2">
      <c r="A143">
        <v>253.38800000000001</v>
      </c>
      <c r="B143">
        <v>59.5</v>
      </c>
      <c r="C143">
        <f t="shared" si="16"/>
        <v>57.643375641100853</v>
      </c>
      <c r="D143">
        <f t="shared" si="12"/>
        <v>1.8566243588991469</v>
      </c>
      <c r="E143">
        <f t="shared" si="14"/>
        <v>1.8206354960633571</v>
      </c>
      <c r="L143">
        <v>290.76799999999997</v>
      </c>
      <c r="M143">
        <v>58.8</v>
      </c>
      <c r="N143" s="5">
        <f t="shared" si="17"/>
        <v>57.6</v>
      </c>
      <c r="O143">
        <f t="shared" si="13"/>
        <v>1.1999999999999957</v>
      </c>
      <c r="P143">
        <f t="shared" si="15"/>
        <v>1.1483999999999883</v>
      </c>
      <c r="U143" s="3"/>
    </row>
    <row r="144" spans="1:21" x14ac:dyDescent="0.2">
      <c r="A144">
        <v>254.34700000000001</v>
      </c>
      <c r="B144">
        <v>59.4</v>
      </c>
      <c r="C144">
        <f t="shared" si="16"/>
        <v>57.64297445637181</v>
      </c>
      <c r="D144">
        <f t="shared" si="12"/>
        <v>1.7570255436281883</v>
      </c>
      <c r="E144">
        <f t="shared" si="14"/>
        <v>1.7327451282618629</v>
      </c>
      <c r="L144">
        <v>291.733</v>
      </c>
      <c r="M144">
        <v>58.8</v>
      </c>
      <c r="N144" s="5">
        <f t="shared" si="17"/>
        <v>57.6</v>
      </c>
      <c r="O144">
        <f t="shared" si="13"/>
        <v>1.1999999999999957</v>
      </c>
      <c r="P144">
        <f t="shared" si="15"/>
        <v>1.1580000000000341</v>
      </c>
      <c r="U144" s="3"/>
    </row>
    <row r="145" spans="1:21" x14ac:dyDescent="0.2">
      <c r="A145">
        <v>255.315</v>
      </c>
      <c r="B145">
        <v>59.3</v>
      </c>
      <c r="C145">
        <f t="shared" si="16"/>
        <v>57.642569506614031</v>
      </c>
      <c r="D145">
        <f t="shared" si="12"/>
        <v>1.6574304933859665</v>
      </c>
      <c r="E145">
        <f t="shared" si="14"/>
        <v>1.6525967219148328</v>
      </c>
      <c r="L145">
        <v>292.69099999999997</v>
      </c>
      <c r="M145">
        <v>58.8</v>
      </c>
      <c r="N145" s="5">
        <f t="shared" si="17"/>
        <v>57.6</v>
      </c>
      <c r="O145">
        <f t="shared" si="13"/>
        <v>1.1999999999999957</v>
      </c>
      <c r="P145">
        <f t="shared" si="15"/>
        <v>1.14959999999996</v>
      </c>
      <c r="U145" s="3"/>
    </row>
    <row r="146" spans="1:21" x14ac:dyDescent="0.2">
      <c r="A146">
        <v>256.27</v>
      </c>
      <c r="B146">
        <v>59.3</v>
      </c>
      <c r="C146">
        <f t="shared" si="16"/>
        <v>57.642169995231093</v>
      </c>
      <c r="D146">
        <f t="shared" si="12"/>
        <v>1.6578300047689041</v>
      </c>
      <c r="E146">
        <f t="shared" si="14"/>
        <v>1.5830368878689243</v>
      </c>
      <c r="L146">
        <v>293.64800000000002</v>
      </c>
      <c r="M146">
        <v>58.7</v>
      </c>
      <c r="N146" s="5">
        <f t="shared" si="17"/>
        <v>57.6</v>
      </c>
      <c r="O146">
        <f t="shared" si="13"/>
        <v>1.1000000000000014</v>
      </c>
      <c r="P146">
        <f t="shared" si="15"/>
        <v>1.1005500000000568</v>
      </c>
      <c r="U146" s="3"/>
    </row>
    <row r="147" spans="1:21" x14ac:dyDescent="0.2">
      <c r="A147">
        <v>257.22699999999998</v>
      </c>
      <c r="B147">
        <v>59.2</v>
      </c>
      <c r="C147">
        <f t="shared" si="16"/>
        <v>57.641769647175103</v>
      </c>
      <c r="D147">
        <f t="shared" si="12"/>
        <v>1.5582303528249</v>
      </c>
      <c r="E147">
        <f t="shared" si="14"/>
        <v>1.5388848811086251</v>
      </c>
      <c r="L147">
        <v>294.61500000000001</v>
      </c>
      <c r="M147">
        <v>58.7</v>
      </c>
      <c r="N147" s="5">
        <f t="shared" si="17"/>
        <v>57.6</v>
      </c>
      <c r="O147">
        <f t="shared" si="13"/>
        <v>1.1000000000000014</v>
      </c>
      <c r="P147">
        <f t="shared" si="15"/>
        <v>1.0636999999999843</v>
      </c>
      <c r="U147" s="3"/>
    </row>
    <row r="148" spans="1:21" x14ac:dyDescent="0.2">
      <c r="A148">
        <v>258.19400000000002</v>
      </c>
      <c r="B148">
        <v>59.1</v>
      </c>
      <c r="C148">
        <f t="shared" si="16"/>
        <v>57.64136511575385</v>
      </c>
      <c r="D148">
        <f t="shared" si="12"/>
        <v>1.4586348842461518</v>
      </c>
      <c r="E148">
        <f t="shared" si="14"/>
        <v>1.458654342123916</v>
      </c>
      <c r="L148">
        <v>295.57299999999998</v>
      </c>
      <c r="M148">
        <v>58.7</v>
      </c>
      <c r="N148" s="5">
        <f t="shared" si="17"/>
        <v>57.6</v>
      </c>
      <c r="O148">
        <f t="shared" si="13"/>
        <v>1.1000000000000014</v>
      </c>
      <c r="P148">
        <f t="shared" si="15"/>
        <v>1.0537999999999683</v>
      </c>
      <c r="U148" s="3"/>
    </row>
    <row r="149" spans="1:21" x14ac:dyDescent="0.2">
      <c r="A149">
        <v>259.15199999999999</v>
      </c>
      <c r="B149">
        <v>59.1</v>
      </c>
      <c r="C149">
        <f t="shared" si="16"/>
        <v>57.640964349361333</v>
      </c>
      <c r="D149">
        <f t="shared" si="12"/>
        <v>1.4590356506386684</v>
      </c>
      <c r="E149">
        <f t="shared" si="14"/>
        <v>1.3975641862097852</v>
      </c>
      <c r="L149">
        <v>296.52999999999997</v>
      </c>
      <c r="M149">
        <v>58.7</v>
      </c>
      <c r="N149" s="5">
        <f t="shared" si="17"/>
        <v>57.6</v>
      </c>
      <c r="O149">
        <f t="shared" si="13"/>
        <v>1.1000000000000014</v>
      </c>
      <c r="P149">
        <f t="shared" si="15"/>
        <v>1.0526999999999944</v>
      </c>
      <c r="U149" s="3"/>
    </row>
    <row r="150" spans="1:21" x14ac:dyDescent="0.2">
      <c r="A150">
        <v>260.10899999999998</v>
      </c>
      <c r="B150">
        <v>59</v>
      </c>
      <c r="C150">
        <f t="shared" si="16"/>
        <v>57.640564001305343</v>
      </c>
      <c r="D150">
        <f t="shared" si="12"/>
        <v>1.3594359986946571</v>
      </c>
      <c r="E150">
        <f t="shared" si="14"/>
        <v>1.3486386842059872</v>
      </c>
      <c r="L150">
        <v>297.48700000000002</v>
      </c>
      <c r="M150">
        <v>58.6</v>
      </c>
      <c r="N150" s="5">
        <f t="shared" si="17"/>
        <v>57.6</v>
      </c>
      <c r="O150">
        <f t="shared" si="13"/>
        <v>1</v>
      </c>
      <c r="P150">
        <f t="shared" si="15"/>
        <v>1.0048500000000538</v>
      </c>
      <c r="U150" s="3"/>
    </row>
    <row r="151" spans="1:21" x14ac:dyDescent="0.2">
      <c r="A151">
        <v>261.07</v>
      </c>
      <c r="B151">
        <v>58.9</v>
      </c>
      <c r="C151">
        <f t="shared" si="16"/>
        <v>57.640161979903247</v>
      </c>
      <c r="D151">
        <f t="shared" si="12"/>
        <v>1.2598380200967512</v>
      </c>
      <c r="E151">
        <f t="shared" si="14"/>
        <v>1.2585611660292884</v>
      </c>
      <c r="L151">
        <v>298.45600000000002</v>
      </c>
      <c r="M151">
        <v>58.6</v>
      </c>
      <c r="N151" s="5">
        <f t="shared" si="17"/>
        <v>57.6</v>
      </c>
      <c r="O151">
        <f t="shared" si="13"/>
        <v>1</v>
      </c>
      <c r="P151">
        <f t="shared" si="15"/>
        <v>0.96899999999999409</v>
      </c>
      <c r="U151" s="3"/>
    </row>
    <row r="152" spans="1:21" x14ac:dyDescent="0.2">
      <c r="A152">
        <v>262.03100000000001</v>
      </c>
      <c r="B152">
        <v>58.9</v>
      </c>
      <c r="C152">
        <f t="shared" si="16"/>
        <v>57.639759958501152</v>
      </c>
      <c r="D152">
        <f t="shared" si="12"/>
        <v>1.2602400414988466</v>
      </c>
      <c r="E152">
        <f t="shared" si="14"/>
        <v>1.2108975085967009</v>
      </c>
      <c r="L152">
        <v>299.41399999999999</v>
      </c>
      <c r="M152">
        <v>58.5</v>
      </c>
      <c r="N152" s="5">
        <f t="shared" si="17"/>
        <v>57.6</v>
      </c>
      <c r="O152">
        <f t="shared" si="13"/>
        <v>0.89999999999999858</v>
      </c>
      <c r="P152">
        <f t="shared" si="15"/>
        <v>0.91009999999997082</v>
      </c>
      <c r="U152" s="3"/>
    </row>
    <row r="153" spans="1:21" x14ac:dyDescent="0.2">
      <c r="A153">
        <v>262.99299999999999</v>
      </c>
      <c r="B153">
        <v>58.8</v>
      </c>
      <c r="C153">
        <f t="shared" si="16"/>
        <v>57.63935751876253</v>
      </c>
      <c r="D153">
        <f t="shared" si="12"/>
        <v>1.1606424812374669</v>
      </c>
      <c r="E153">
        <f t="shared" si="14"/>
        <v>1.1644444934361535</v>
      </c>
      <c r="L153">
        <v>300.36700000000002</v>
      </c>
      <c r="M153">
        <v>58.5</v>
      </c>
      <c r="N153" s="5">
        <f t="shared" si="17"/>
        <v>57.6</v>
      </c>
      <c r="O153">
        <f t="shared" si="13"/>
        <v>0.89999999999999858</v>
      </c>
      <c r="P153">
        <f t="shared" si="15"/>
        <v>0.85770000000002689</v>
      </c>
      <c r="U153" s="3"/>
    </row>
    <row r="154" spans="1:21" x14ac:dyDescent="0.2">
      <c r="A154">
        <v>263.95600000000002</v>
      </c>
      <c r="B154">
        <v>58.8</v>
      </c>
      <c r="C154">
        <f t="shared" si="16"/>
        <v>57.638954660687382</v>
      </c>
      <c r="D154">
        <f t="shared" si="12"/>
        <v>1.161045339312615</v>
      </c>
      <c r="E154">
        <f t="shared" si="14"/>
        <v>1.1178926855948903</v>
      </c>
      <c r="L154">
        <v>301.32799999999997</v>
      </c>
      <c r="M154">
        <v>58.4</v>
      </c>
      <c r="N154" s="5">
        <f t="shared" si="17"/>
        <v>57.6</v>
      </c>
      <c r="O154">
        <f t="shared" si="13"/>
        <v>0.79999999999999716</v>
      </c>
      <c r="P154">
        <f t="shared" si="15"/>
        <v>0.81684999999996044</v>
      </c>
      <c r="U154" s="3"/>
    </row>
    <row r="155" spans="1:21" x14ac:dyDescent="0.2">
      <c r="A155">
        <v>264.90800000000002</v>
      </c>
      <c r="B155">
        <v>58.7</v>
      </c>
      <c r="C155">
        <f t="shared" si="16"/>
        <v>57.638556404314023</v>
      </c>
      <c r="D155">
        <f t="shared" si="12"/>
        <v>1.0614435956859793</v>
      </c>
      <c r="E155">
        <f t="shared" si="14"/>
        <v>1.057904733059329</v>
      </c>
      <c r="L155">
        <v>302.291</v>
      </c>
      <c r="M155">
        <v>58.3</v>
      </c>
      <c r="N155" s="5">
        <f t="shared" si="17"/>
        <v>57.6</v>
      </c>
      <c r="O155">
        <f t="shared" si="13"/>
        <v>0.69999999999999574</v>
      </c>
      <c r="P155">
        <f t="shared" si="15"/>
        <v>0.72225000000001327</v>
      </c>
      <c r="U155" s="3"/>
    </row>
    <row r="156" spans="1:21" x14ac:dyDescent="0.2">
      <c r="A156">
        <v>265.87299999999999</v>
      </c>
      <c r="B156">
        <v>58.7</v>
      </c>
      <c r="C156">
        <f t="shared" si="16"/>
        <v>57.638152709565823</v>
      </c>
      <c r="D156">
        <f t="shared" si="12"/>
        <v>1.06184729043418</v>
      </c>
      <c r="E156">
        <f t="shared" si="14"/>
        <v>1.0244878525529504</v>
      </c>
      <c r="L156">
        <v>303.25299999999999</v>
      </c>
      <c r="M156">
        <v>58.2</v>
      </c>
      <c r="N156" s="5">
        <f t="shared" si="17"/>
        <v>57.6</v>
      </c>
      <c r="O156">
        <f t="shared" si="13"/>
        <v>0.60000000000000142</v>
      </c>
      <c r="P156">
        <f t="shared" si="15"/>
        <v>0.62529999999999153</v>
      </c>
      <c r="U156" s="3"/>
    </row>
    <row r="157" spans="1:21" x14ac:dyDescent="0.2">
      <c r="A157">
        <v>266.83199999999999</v>
      </c>
      <c r="B157">
        <v>58.6</v>
      </c>
      <c r="C157">
        <f t="shared" si="16"/>
        <v>57.63775152483678</v>
      </c>
      <c r="D157">
        <f t="shared" si="12"/>
        <v>0.96224847516322143</v>
      </c>
      <c r="E157">
        <f t="shared" si="14"/>
        <v>0.9705539196039572</v>
      </c>
      <c r="L157">
        <v>304.21600000000001</v>
      </c>
      <c r="M157">
        <v>58.2</v>
      </c>
      <c r="N157" s="5">
        <f t="shared" si="17"/>
        <v>57.6</v>
      </c>
      <c r="O157">
        <f t="shared" si="13"/>
        <v>0.60000000000000142</v>
      </c>
      <c r="P157">
        <f t="shared" si="15"/>
        <v>0.57780000000001475</v>
      </c>
      <c r="U157" s="3"/>
    </row>
    <row r="158" spans="1:21" x14ac:dyDescent="0.2">
      <c r="A158">
        <v>267.79500000000002</v>
      </c>
      <c r="B158">
        <v>58.6</v>
      </c>
      <c r="C158">
        <f t="shared" si="16"/>
        <v>57.637348666761632</v>
      </c>
      <c r="D158">
        <f t="shared" si="12"/>
        <v>0.96265133323836949</v>
      </c>
      <c r="E158">
        <f t="shared" si="14"/>
        <v>0.92683925774538745</v>
      </c>
      <c r="L158">
        <v>305.16800000000001</v>
      </c>
      <c r="M158">
        <v>58.1</v>
      </c>
      <c r="N158" s="5">
        <f t="shared" si="17"/>
        <v>57.6</v>
      </c>
      <c r="O158">
        <f t="shared" si="13"/>
        <v>0.5</v>
      </c>
      <c r="P158">
        <f t="shared" si="15"/>
        <v>0.52359999999999962</v>
      </c>
      <c r="U158" s="3"/>
    </row>
    <row r="159" spans="1:21" x14ac:dyDescent="0.2">
      <c r="A159">
        <v>268.74700000000001</v>
      </c>
      <c r="B159">
        <v>58.5</v>
      </c>
      <c r="C159">
        <f t="shared" si="16"/>
        <v>57.636950410388273</v>
      </c>
      <c r="D159">
        <f t="shared" si="12"/>
        <v>0.86304958961172673</v>
      </c>
      <c r="E159">
        <f t="shared" si="14"/>
        <v>0.86903363927664412</v>
      </c>
      <c r="L159">
        <v>306.13</v>
      </c>
      <c r="M159">
        <v>58</v>
      </c>
      <c r="N159" s="5">
        <f t="shared" si="17"/>
        <v>57.6</v>
      </c>
      <c r="O159">
        <f t="shared" si="13"/>
        <v>0.39999999999999858</v>
      </c>
      <c r="P159">
        <f t="shared" si="15"/>
        <v>0.4328999999999944</v>
      </c>
      <c r="U159" s="3"/>
    </row>
    <row r="160" spans="1:21" x14ac:dyDescent="0.2">
      <c r="A160">
        <v>269.71300000000002</v>
      </c>
      <c r="B160">
        <v>58.5</v>
      </c>
      <c r="C160">
        <f t="shared" si="16"/>
        <v>57.636546297303546</v>
      </c>
      <c r="D160">
        <f t="shared" si="12"/>
        <v>0.86345370269645372</v>
      </c>
      <c r="E160">
        <f t="shared" si="14"/>
        <v>0.83390109018485825</v>
      </c>
      <c r="L160">
        <v>307.09399999999999</v>
      </c>
      <c r="M160">
        <v>57.9</v>
      </c>
      <c r="N160" s="5">
        <f t="shared" si="17"/>
        <v>57.6</v>
      </c>
      <c r="O160">
        <f t="shared" si="13"/>
        <v>0.29999999999999716</v>
      </c>
      <c r="P160">
        <f t="shared" si="15"/>
        <v>0.33739999999999748</v>
      </c>
      <c r="U160" s="3"/>
    </row>
    <row r="161" spans="1:21" x14ac:dyDescent="0.2">
      <c r="A161">
        <v>270.66899999999998</v>
      </c>
      <c r="B161">
        <v>58.4</v>
      </c>
      <c r="C161">
        <f t="shared" si="16"/>
        <v>57.636146367584082</v>
      </c>
      <c r="D161">
        <f t="shared" si="12"/>
        <v>0.76385363241591619</v>
      </c>
      <c r="E161">
        <f t="shared" si="14"/>
        <v>0.77785290618368064</v>
      </c>
      <c r="L161">
        <v>308.04700000000003</v>
      </c>
      <c r="M161">
        <v>57.9</v>
      </c>
      <c r="N161" s="5">
        <f t="shared" si="17"/>
        <v>57.6</v>
      </c>
      <c r="O161">
        <f t="shared" si="13"/>
        <v>0.29999999999999716</v>
      </c>
      <c r="P161">
        <f t="shared" si="15"/>
        <v>0.2859000000000067</v>
      </c>
      <c r="U161" s="3"/>
    </row>
    <row r="162" spans="1:21" x14ac:dyDescent="0.2">
      <c r="A162">
        <v>271.63600000000002</v>
      </c>
      <c r="B162">
        <v>58.4</v>
      </c>
      <c r="C162">
        <f t="shared" si="16"/>
        <v>57.635741836162829</v>
      </c>
      <c r="D162">
        <f t="shared" si="12"/>
        <v>0.76425816383716949</v>
      </c>
      <c r="E162">
        <f t="shared" si="14"/>
        <v>0.7388420534883986</v>
      </c>
      <c r="L162">
        <v>309.01400000000001</v>
      </c>
      <c r="M162">
        <v>57.8</v>
      </c>
      <c r="N162" s="5">
        <f t="shared" si="17"/>
        <v>57.6</v>
      </c>
      <c r="O162">
        <f t="shared" si="13"/>
        <v>0.19999999999999574</v>
      </c>
      <c r="P162">
        <f t="shared" si="15"/>
        <v>0.24174999999999269</v>
      </c>
      <c r="U162" s="3"/>
    </row>
    <row r="163" spans="1:21" x14ac:dyDescent="0.2">
      <c r="A163">
        <v>272.59399999999999</v>
      </c>
      <c r="B163">
        <v>58.4</v>
      </c>
      <c r="C163">
        <f t="shared" si="16"/>
        <v>57.635341069770313</v>
      </c>
      <c r="D163">
        <f t="shared" si="12"/>
        <v>0.76465893022968601</v>
      </c>
      <c r="E163">
        <f t="shared" si="14"/>
        <v>0.73235128805800087</v>
      </c>
      <c r="L163">
        <v>309.97199999999998</v>
      </c>
      <c r="M163">
        <v>57.8</v>
      </c>
      <c r="N163" s="5">
        <f t="shared" si="17"/>
        <v>57.6</v>
      </c>
      <c r="O163">
        <f t="shared" si="13"/>
        <v>0.19999999999999574</v>
      </c>
      <c r="P163">
        <f t="shared" si="15"/>
        <v>0.19159999999998992</v>
      </c>
      <c r="U163" s="3"/>
    </row>
    <row r="164" spans="1:21" x14ac:dyDescent="0.2">
      <c r="A164">
        <v>273.55099999999999</v>
      </c>
      <c r="B164">
        <v>58.3</v>
      </c>
      <c r="C164">
        <f t="shared" si="16"/>
        <v>57.634940721714322</v>
      </c>
      <c r="D164">
        <f t="shared" si="12"/>
        <v>0.66505927828567479</v>
      </c>
      <c r="E164">
        <f t="shared" si="14"/>
        <v>0.68412016277459564</v>
      </c>
      <c r="L164">
        <v>310.92899999999997</v>
      </c>
      <c r="M164">
        <v>57.7</v>
      </c>
      <c r="N164" s="5">
        <f t="shared" si="17"/>
        <v>57.6</v>
      </c>
      <c r="O164">
        <f t="shared" si="13"/>
        <v>0.10000000000000142</v>
      </c>
      <c r="P164">
        <f t="shared" si="15"/>
        <v>0.14354999999999768</v>
      </c>
      <c r="U164" s="3"/>
    </row>
    <row r="165" spans="1:21" x14ac:dyDescent="0.2">
      <c r="A165">
        <v>274.50799999999998</v>
      </c>
      <c r="B165">
        <v>58.3</v>
      </c>
      <c r="C165">
        <f t="shared" si="16"/>
        <v>57.634540373658332</v>
      </c>
      <c r="D165">
        <f t="shared" si="12"/>
        <v>0.665459626341665</v>
      </c>
      <c r="E165">
        <f t="shared" si="14"/>
        <v>0.63665329586417785</v>
      </c>
      <c r="L165">
        <v>311.88900000000001</v>
      </c>
      <c r="M165">
        <v>57.7</v>
      </c>
      <c r="N165" s="5">
        <f t="shared" si="17"/>
        <v>57.6</v>
      </c>
      <c r="O165">
        <f t="shared" si="13"/>
        <v>0.10000000000000142</v>
      </c>
      <c r="P165">
        <f t="shared" si="15"/>
        <v>9.6000000000004998E-2</v>
      </c>
      <c r="U165" s="3"/>
    </row>
    <row r="166" spans="1:21" x14ac:dyDescent="0.2">
      <c r="A166">
        <v>275.47500000000002</v>
      </c>
      <c r="B166">
        <v>58.2</v>
      </c>
      <c r="C166">
        <f t="shared" si="16"/>
        <v>57.634135842237079</v>
      </c>
      <c r="D166">
        <f t="shared" si="12"/>
        <v>0.56586415776292398</v>
      </c>
      <c r="E166">
        <f t="shared" si="14"/>
        <v>0.59534504961459422</v>
      </c>
      <c r="L166">
        <v>312.85300000000001</v>
      </c>
      <c r="M166">
        <v>57.7</v>
      </c>
      <c r="N166" s="5">
        <f t="shared" si="17"/>
        <v>57.6</v>
      </c>
      <c r="O166">
        <f t="shared" si="13"/>
        <v>0.10000000000000142</v>
      </c>
      <c r="P166">
        <f t="shared" si="15"/>
        <v>9.6400000000001235E-2</v>
      </c>
      <c r="U166" s="3"/>
    </row>
    <row r="167" spans="1:21" x14ac:dyDescent="0.2">
      <c r="A167">
        <v>276.43299999999999</v>
      </c>
      <c r="B167">
        <v>58.2</v>
      </c>
      <c r="C167">
        <f t="shared" si="16"/>
        <v>57.633735075844562</v>
      </c>
      <c r="D167">
        <f t="shared" si="12"/>
        <v>0.5662649241554405</v>
      </c>
      <c r="E167">
        <f t="shared" si="14"/>
        <v>0.54228983023887956</v>
      </c>
      <c r="L167">
        <v>313.81099999999998</v>
      </c>
      <c r="M167">
        <v>57.7</v>
      </c>
      <c r="N167" s="5">
        <f t="shared" si="17"/>
        <v>57.6</v>
      </c>
      <c r="O167">
        <f t="shared" si="13"/>
        <v>0.10000000000000142</v>
      </c>
      <c r="P167">
        <f t="shared" si="15"/>
        <v>9.5799999999998359E-2</v>
      </c>
      <c r="U167" s="3"/>
    </row>
    <row r="168" spans="1:21" x14ac:dyDescent="0.2">
      <c r="A168">
        <v>277.39299999999997</v>
      </c>
      <c r="B168">
        <v>58.2</v>
      </c>
      <c r="C168">
        <f t="shared" si="16"/>
        <v>57.633333472778993</v>
      </c>
      <c r="D168">
        <f t="shared" si="12"/>
        <v>0.56666652722100963</v>
      </c>
      <c r="E168">
        <f t="shared" si="14"/>
        <v>0.5438070966606845</v>
      </c>
      <c r="L168">
        <v>314.76799999999997</v>
      </c>
      <c r="M168">
        <v>57.7</v>
      </c>
      <c r="N168" s="5">
        <f t="shared" si="17"/>
        <v>57.6</v>
      </c>
      <c r="O168">
        <f t="shared" si="13"/>
        <v>0.10000000000000142</v>
      </c>
      <c r="P168">
        <f t="shared" si="15"/>
        <v>9.5700000000000729E-2</v>
      </c>
      <c r="U168" s="3"/>
    </row>
    <row r="169" spans="1:21" x14ac:dyDescent="0.2">
      <c r="A169">
        <v>278.34699999999998</v>
      </c>
      <c r="B169">
        <v>58.2</v>
      </c>
      <c r="C169">
        <f t="shared" si="16"/>
        <v>57.632934379732582</v>
      </c>
      <c r="D169">
        <f t="shared" si="12"/>
        <v>0.56706562026742091</v>
      </c>
      <c r="E169">
        <f t="shared" si="14"/>
        <v>0.5407902343519857</v>
      </c>
      <c r="L169">
        <v>315.72699999999998</v>
      </c>
      <c r="M169">
        <v>57.6</v>
      </c>
      <c r="N169" s="5">
        <f t="shared" si="17"/>
        <v>57.6</v>
      </c>
      <c r="O169">
        <f t="shared" si="13"/>
        <v>0</v>
      </c>
      <c r="P169">
        <f t="shared" si="15"/>
        <v>4.7950000000000839E-2</v>
      </c>
      <c r="U169" s="3"/>
    </row>
    <row r="170" spans="1:21" x14ac:dyDescent="0.2">
      <c r="A170">
        <v>279.31400000000002</v>
      </c>
      <c r="B170">
        <v>58.1</v>
      </c>
      <c r="C170">
        <f t="shared" si="16"/>
        <v>57.632529848311329</v>
      </c>
      <c r="D170">
        <f t="shared" si="12"/>
        <v>0.46747015168867279</v>
      </c>
      <c r="E170">
        <f t="shared" si="14"/>
        <v>0.50019804574079274</v>
      </c>
      <c r="L170">
        <v>316.69400000000002</v>
      </c>
      <c r="M170">
        <v>57.6</v>
      </c>
      <c r="N170" s="5">
        <f t="shared" si="17"/>
        <v>57.6</v>
      </c>
      <c r="O170">
        <f t="shared" si="13"/>
        <v>0</v>
      </c>
      <c r="P170">
        <f t="shared" si="15"/>
        <v>0</v>
      </c>
      <c r="U170" s="3"/>
    </row>
    <row r="171" spans="1:21" x14ac:dyDescent="0.2">
      <c r="A171">
        <v>280.27199999999999</v>
      </c>
      <c r="B171">
        <v>58.1</v>
      </c>
      <c r="C171">
        <f t="shared" si="16"/>
        <v>57.632129081918812</v>
      </c>
      <c r="D171">
        <f t="shared" si="12"/>
        <v>0.4678709180811893</v>
      </c>
      <c r="E171">
        <f t="shared" si="14"/>
        <v>0.44802837241974991</v>
      </c>
      <c r="L171">
        <v>317.64800000000002</v>
      </c>
      <c r="M171">
        <v>57.6</v>
      </c>
      <c r="N171" s="5">
        <f t="shared" si="17"/>
        <v>57.6</v>
      </c>
      <c r="O171">
        <f t="shared" si="13"/>
        <v>0</v>
      </c>
      <c r="P171">
        <f t="shared" si="15"/>
        <v>0</v>
      </c>
      <c r="U171" s="3"/>
    </row>
    <row r="172" spans="1:21" x14ac:dyDescent="0.2">
      <c r="A172">
        <v>281.22899999999998</v>
      </c>
      <c r="B172">
        <v>58.1</v>
      </c>
      <c r="C172">
        <f t="shared" si="16"/>
        <v>57.631728733862822</v>
      </c>
      <c r="D172">
        <f t="shared" si="12"/>
        <v>0.46827126613717951</v>
      </c>
      <c r="E172">
        <f t="shared" si="14"/>
        <v>0.44794403514848652</v>
      </c>
      <c r="L172">
        <v>318.60899999999998</v>
      </c>
      <c r="M172">
        <v>57.6</v>
      </c>
      <c r="N172" s="5">
        <f t="shared" si="17"/>
        <v>57.6</v>
      </c>
      <c r="O172">
        <f t="shared" si="13"/>
        <v>0</v>
      </c>
      <c r="P172">
        <f t="shared" si="15"/>
        <v>0</v>
      </c>
    </row>
    <row r="173" spans="1:21" x14ac:dyDescent="0.2">
      <c r="A173">
        <v>282.19600000000003</v>
      </c>
      <c r="B173">
        <v>58.1</v>
      </c>
      <c r="C173">
        <f t="shared" si="16"/>
        <v>57.631324202441569</v>
      </c>
      <c r="D173">
        <f t="shared" si="12"/>
        <v>0.46867579755843281</v>
      </c>
      <c r="E173">
        <f t="shared" si="14"/>
        <v>0.45301390529684793</v>
      </c>
      <c r="L173">
        <v>319.572</v>
      </c>
      <c r="M173">
        <v>57.6</v>
      </c>
      <c r="N173" s="5">
        <f t="shared" si="17"/>
        <v>57.6</v>
      </c>
      <c r="O173">
        <f t="shared" si="13"/>
        <v>0</v>
      </c>
      <c r="P173">
        <f t="shared" si="15"/>
        <v>0</v>
      </c>
    </row>
    <row r="174" spans="1:21" x14ac:dyDescent="0.2">
      <c r="A174">
        <v>283.154</v>
      </c>
      <c r="B174">
        <v>58.1</v>
      </c>
      <c r="C174">
        <f t="shared" si="16"/>
        <v>57.630923436049052</v>
      </c>
      <c r="D174">
        <f t="shared" si="12"/>
        <v>0.46907656395094932</v>
      </c>
      <c r="E174">
        <f t="shared" si="14"/>
        <v>0.44918338116297996</v>
      </c>
      <c r="L174">
        <v>320.53399999999999</v>
      </c>
      <c r="M174">
        <v>57.6</v>
      </c>
      <c r="N174" s="5">
        <f t="shared" si="17"/>
        <v>57.6</v>
      </c>
      <c r="O174">
        <f t="shared" si="13"/>
        <v>0</v>
      </c>
      <c r="P174">
        <f t="shared" si="15"/>
        <v>0</v>
      </c>
    </row>
    <row r="175" spans="1:21" x14ac:dyDescent="0.2">
      <c r="A175">
        <v>284.11099999999999</v>
      </c>
      <c r="B175">
        <v>58</v>
      </c>
      <c r="C175">
        <f t="shared" si="16"/>
        <v>57.630523087993062</v>
      </c>
      <c r="D175">
        <f t="shared" si="12"/>
        <v>0.36947691200693811</v>
      </c>
      <c r="E175">
        <f t="shared" si="14"/>
        <v>0.40124783824584648</v>
      </c>
      <c r="L175">
        <v>321.48700000000002</v>
      </c>
      <c r="M175">
        <v>57.6</v>
      </c>
      <c r="N175" s="5">
        <f t="shared" si="17"/>
        <v>57.6</v>
      </c>
      <c r="O175">
        <f t="shared" si="13"/>
        <v>0</v>
      </c>
      <c r="P175">
        <f t="shared" si="15"/>
        <v>0</v>
      </c>
    </row>
    <row r="176" spans="1:21" x14ac:dyDescent="0.2">
      <c r="A176">
        <v>285.06799999999998</v>
      </c>
      <c r="B176">
        <v>58</v>
      </c>
      <c r="C176">
        <f t="shared" si="16"/>
        <v>57.630122739937072</v>
      </c>
      <c r="D176">
        <f t="shared" si="12"/>
        <v>0.36987726006292831</v>
      </c>
      <c r="E176">
        <f t="shared" si="14"/>
        <v>0.35378097133542874</v>
      </c>
      <c r="L176">
        <v>322.44799999999998</v>
      </c>
      <c r="M176">
        <v>57.6</v>
      </c>
      <c r="N176" s="5">
        <f t="shared" si="17"/>
        <v>57.6</v>
      </c>
      <c r="O176">
        <f t="shared" si="13"/>
        <v>0</v>
      </c>
      <c r="P176">
        <f t="shared" si="15"/>
        <v>0</v>
      </c>
    </row>
    <row r="177" spans="1:16" x14ac:dyDescent="0.2">
      <c r="A177">
        <v>286.029</v>
      </c>
      <c r="B177">
        <v>58</v>
      </c>
      <c r="C177">
        <f t="shared" si="16"/>
        <v>57.629720718534976</v>
      </c>
      <c r="D177">
        <f t="shared" si="12"/>
        <v>0.37027928146502376</v>
      </c>
      <c r="E177">
        <f t="shared" si="14"/>
        <v>0.35564521820418571</v>
      </c>
      <c r="L177">
        <v>323.41500000000002</v>
      </c>
      <c r="M177">
        <v>57.6</v>
      </c>
      <c r="N177" s="5">
        <f t="shared" si="17"/>
        <v>57.6</v>
      </c>
      <c r="O177">
        <f t="shared" si="13"/>
        <v>0</v>
      </c>
      <c r="P177">
        <f t="shared" si="15"/>
        <v>0</v>
      </c>
    </row>
    <row r="178" spans="1:16" x14ac:dyDescent="0.2">
      <c r="A178">
        <v>286.99</v>
      </c>
      <c r="B178">
        <v>58</v>
      </c>
      <c r="C178">
        <f t="shared" si="16"/>
        <v>57.629318697132881</v>
      </c>
      <c r="D178">
        <f t="shared" si="12"/>
        <v>0.3706813028671192</v>
      </c>
      <c r="E178">
        <f t="shared" si="14"/>
        <v>0.35603156077159942</v>
      </c>
      <c r="L178">
        <v>324.37099999999998</v>
      </c>
      <c r="M178">
        <v>57.6</v>
      </c>
      <c r="N178" s="5">
        <f t="shared" si="17"/>
        <v>57.6</v>
      </c>
      <c r="O178">
        <f t="shared" si="13"/>
        <v>0</v>
      </c>
      <c r="P178">
        <f t="shared" si="15"/>
        <v>0</v>
      </c>
    </row>
    <row r="179" spans="1:16" x14ac:dyDescent="0.2">
      <c r="A179">
        <v>287.952</v>
      </c>
      <c r="B179">
        <v>58</v>
      </c>
      <c r="C179">
        <f t="shared" si="16"/>
        <v>57.628916257394259</v>
      </c>
      <c r="D179">
        <f t="shared" si="12"/>
        <v>0.37108374260574095</v>
      </c>
      <c r="E179">
        <f t="shared" si="14"/>
        <v>0.3567889868724417</v>
      </c>
      <c r="L179">
        <v>325.32799999999997</v>
      </c>
      <c r="M179">
        <v>57.6</v>
      </c>
      <c r="N179" s="5">
        <f t="shared" si="17"/>
        <v>57.6</v>
      </c>
      <c r="O179">
        <f t="shared" si="13"/>
        <v>0</v>
      </c>
      <c r="P179">
        <f t="shared" si="15"/>
        <v>0</v>
      </c>
    </row>
    <row r="180" spans="1:16" x14ac:dyDescent="0.2">
      <c r="A180">
        <v>288.91500000000002</v>
      </c>
      <c r="B180">
        <v>58</v>
      </c>
      <c r="C180">
        <f t="shared" si="16"/>
        <v>57.628513399319111</v>
      </c>
      <c r="D180">
        <f t="shared" si="12"/>
        <v>0.37148660068088901</v>
      </c>
      <c r="E180">
        <f t="shared" si="14"/>
        <v>0.35754762029252057</v>
      </c>
      <c r="L180">
        <v>326.29500000000002</v>
      </c>
      <c r="M180">
        <v>57.6</v>
      </c>
      <c r="N180" s="5">
        <f t="shared" si="17"/>
        <v>57.6</v>
      </c>
      <c r="O180">
        <f t="shared" si="13"/>
        <v>0</v>
      </c>
      <c r="P180">
        <f t="shared" si="15"/>
        <v>0</v>
      </c>
    </row>
    <row r="181" spans="1:16" x14ac:dyDescent="0.2">
      <c r="A181">
        <v>289.87</v>
      </c>
      <c r="B181">
        <v>57.9</v>
      </c>
      <c r="C181">
        <f t="shared" si="16"/>
        <v>57.628113887936173</v>
      </c>
      <c r="D181">
        <f t="shared" si="12"/>
        <v>0.27188611206382518</v>
      </c>
      <c r="E181">
        <f t="shared" si="14"/>
        <v>0.3072104703355959</v>
      </c>
      <c r="L181">
        <v>327.25299999999999</v>
      </c>
      <c r="M181">
        <v>57.6</v>
      </c>
      <c r="N181" s="5">
        <f t="shared" si="17"/>
        <v>57.6</v>
      </c>
      <c r="O181">
        <f t="shared" si="13"/>
        <v>0</v>
      </c>
      <c r="P181">
        <f t="shared" si="15"/>
        <v>0</v>
      </c>
    </row>
    <row r="182" spans="1:16" x14ac:dyDescent="0.2">
      <c r="A182">
        <v>290.83</v>
      </c>
      <c r="B182">
        <v>57.9</v>
      </c>
      <c r="C182">
        <f t="shared" si="16"/>
        <v>57.627712284870604</v>
      </c>
      <c r="D182">
        <f t="shared" si="12"/>
        <v>0.27228771512939431</v>
      </c>
      <c r="E182">
        <f t="shared" si="14"/>
        <v>0.2612034370527398</v>
      </c>
      <c r="L182">
        <v>328.21</v>
      </c>
      <c r="M182">
        <v>57.6</v>
      </c>
      <c r="N182" s="5">
        <f t="shared" si="17"/>
        <v>57.6</v>
      </c>
      <c r="O182">
        <f t="shared" si="13"/>
        <v>0</v>
      </c>
      <c r="P182">
        <f t="shared" si="15"/>
        <v>0</v>
      </c>
    </row>
    <row r="183" spans="1:16" x14ac:dyDescent="0.2">
      <c r="A183">
        <v>291.791</v>
      </c>
      <c r="B183">
        <v>57.9</v>
      </c>
      <c r="C183">
        <f t="shared" si="16"/>
        <v>57.627310263468509</v>
      </c>
      <c r="D183">
        <f t="shared" si="12"/>
        <v>0.27268973653148976</v>
      </c>
      <c r="E183">
        <f t="shared" si="14"/>
        <v>0.26186166552305828</v>
      </c>
      <c r="L183">
        <v>329.16699999999997</v>
      </c>
      <c r="M183">
        <v>57.6</v>
      </c>
      <c r="N183" s="5">
        <f t="shared" si="17"/>
        <v>57.6</v>
      </c>
      <c r="O183">
        <f t="shared" si="13"/>
        <v>0</v>
      </c>
      <c r="P183">
        <f t="shared" si="15"/>
        <v>0</v>
      </c>
    </row>
    <row r="184" spans="1:16" x14ac:dyDescent="0.2">
      <c r="A184">
        <v>292.75400000000002</v>
      </c>
      <c r="B184">
        <v>57.9</v>
      </c>
      <c r="C184">
        <f t="shared" si="16"/>
        <v>57.626907405393361</v>
      </c>
      <c r="D184">
        <f t="shared" si="12"/>
        <v>0.27309259460663782</v>
      </c>
      <c r="E184">
        <f t="shared" si="14"/>
        <v>0.2627941924430145</v>
      </c>
      <c r="L184">
        <v>330.13400000000001</v>
      </c>
      <c r="M184">
        <v>57.6</v>
      </c>
      <c r="N184" s="5">
        <f t="shared" si="17"/>
        <v>57.6</v>
      </c>
      <c r="O184">
        <f t="shared" si="13"/>
        <v>0</v>
      </c>
      <c r="P184">
        <f t="shared" si="15"/>
        <v>0</v>
      </c>
    </row>
    <row r="185" spans="1:16" x14ac:dyDescent="0.2">
      <c r="A185">
        <v>293.71600000000001</v>
      </c>
      <c r="B185">
        <v>57.9</v>
      </c>
      <c r="C185">
        <f t="shared" si="16"/>
        <v>57.626504965654739</v>
      </c>
      <c r="D185">
        <f t="shared" si="12"/>
        <v>0.27349503434525957</v>
      </c>
      <c r="E185">
        <f t="shared" si="14"/>
        <v>0.26290864952585968</v>
      </c>
      <c r="L185">
        <v>331.09199999999998</v>
      </c>
      <c r="M185">
        <v>57.6</v>
      </c>
      <c r="N185" s="5">
        <f t="shared" si="17"/>
        <v>57.6</v>
      </c>
      <c r="O185">
        <f t="shared" si="13"/>
        <v>0</v>
      </c>
      <c r="P185">
        <f t="shared" si="15"/>
        <v>0</v>
      </c>
    </row>
    <row r="186" spans="1:16" x14ac:dyDescent="0.2">
      <c r="A186">
        <v>294.67200000000003</v>
      </c>
      <c r="B186">
        <v>57.9</v>
      </c>
      <c r="C186">
        <f t="shared" si="16"/>
        <v>57.626105035935275</v>
      </c>
      <c r="D186">
        <f t="shared" si="12"/>
        <v>0.27389496406472347</v>
      </c>
      <c r="E186">
        <f t="shared" si="14"/>
        <v>0.26165241923997662</v>
      </c>
      <c r="L186">
        <v>332.053</v>
      </c>
      <c r="M186">
        <v>57.6</v>
      </c>
      <c r="N186" s="5">
        <f t="shared" si="17"/>
        <v>57.6</v>
      </c>
      <c r="O186">
        <f t="shared" si="13"/>
        <v>0</v>
      </c>
      <c r="P186">
        <f t="shared" si="15"/>
        <v>0</v>
      </c>
    </row>
    <row r="187" spans="1:16" x14ac:dyDescent="0.2">
      <c r="A187">
        <v>295.62799999999999</v>
      </c>
      <c r="B187">
        <v>57.9</v>
      </c>
      <c r="C187">
        <f t="shared" si="16"/>
        <v>57.625705106215811</v>
      </c>
      <c r="D187">
        <f t="shared" si="12"/>
        <v>0.27429489378418737</v>
      </c>
      <c r="E187">
        <f t="shared" si="14"/>
        <v>0.26203475205176852</v>
      </c>
      <c r="L187">
        <v>333.01499999999999</v>
      </c>
      <c r="M187">
        <v>57.6</v>
      </c>
      <c r="N187" s="5">
        <f t="shared" si="17"/>
        <v>57.6</v>
      </c>
      <c r="O187">
        <f t="shared" si="13"/>
        <v>0</v>
      </c>
      <c r="P187">
        <f t="shared" si="15"/>
        <v>0</v>
      </c>
    </row>
    <row r="188" spans="1:16" x14ac:dyDescent="0.2">
      <c r="A188">
        <v>296.59500000000003</v>
      </c>
      <c r="B188">
        <v>57.9</v>
      </c>
      <c r="C188">
        <f t="shared" si="16"/>
        <v>57.625300574794558</v>
      </c>
      <c r="D188">
        <f t="shared" si="12"/>
        <v>0.27469942520544066</v>
      </c>
      <c r="E188">
        <f t="shared" si="14"/>
        <v>0.26543875323149652</v>
      </c>
      <c r="L188">
        <v>333.976</v>
      </c>
      <c r="M188">
        <v>57.6</v>
      </c>
      <c r="N188" s="5">
        <f t="shared" si="17"/>
        <v>57.6</v>
      </c>
      <c r="O188">
        <f t="shared" si="13"/>
        <v>0</v>
      </c>
      <c r="P188">
        <f t="shared" si="15"/>
        <v>0</v>
      </c>
    </row>
    <row r="189" spans="1:16" x14ac:dyDescent="0.2">
      <c r="A189">
        <v>297.553</v>
      </c>
      <c r="B189">
        <v>57.9</v>
      </c>
      <c r="C189">
        <f t="shared" si="16"/>
        <v>57.624899808402041</v>
      </c>
      <c r="D189">
        <f t="shared" si="12"/>
        <v>0.27510019159795718</v>
      </c>
      <c r="E189">
        <f t="shared" si="14"/>
        <v>0.26335401644881934</v>
      </c>
      <c r="L189">
        <v>334.92899999999997</v>
      </c>
      <c r="M189">
        <v>57.6</v>
      </c>
      <c r="N189" s="5">
        <f t="shared" si="17"/>
        <v>57.6</v>
      </c>
      <c r="O189">
        <f t="shared" si="13"/>
        <v>0</v>
      </c>
      <c r="P189">
        <f t="shared" si="15"/>
        <v>0</v>
      </c>
    </row>
    <row r="190" spans="1:16" x14ac:dyDescent="0.2">
      <c r="A190">
        <v>298.51</v>
      </c>
      <c r="B190">
        <v>57.9</v>
      </c>
      <c r="C190">
        <f t="shared" si="16"/>
        <v>57.624499460346051</v>
      </c>
      <c r="D190">
        <f t="shared" si="12"/>
        <v>0.27550053965394738</v>
      </c>
      <c r="E190">
        <f t="shared" si="14"/>
        <v>0.26346244990403456</v>
      </c>
      <c r="L190">
        <v>335.89299999999997</v>
      </c>
      <c r="M190">
        <v>57.6</v>
      </c>
      <c r="N190" s="5">
        <f t="shared" si="17"/>
        <v>57.6</v>
      </c>
      <c r="O190">
        <f t="shared" si="13"/>
        <v>0</v>
      </c>
      <c r="P190">
        <f t="shared" si="15"/>
        <v>0</v>
      </c>
    </row>
    <row r="191" spans="1:16" x14ac:dyDescent="0.2">
      <c r="A191">
        <v>299.46699999999998</v>
      </c>
      <c r="B191">
        <v>57.8</v>
      </c>
      <c r="C191">
        <f t="shared" si="16"/>
        <v>57.624099112290061</v>
      </c>
      <c r="D191">
        <f t="shared" si="12"/>
        <v>0.17590088770993617</v>
      </c>
      <c r="E191">
        <f t="shared" si="14"/>
        <v>0.21599558299361685</v>
      </c>
      <c r="L191">
        <v>336.85399999999998</v>
      </c>
      <c r="M191">
        <v>57.6</v>
      </c>
      <c r="N191" s="5">
        <f t="shared" si="17"/>
        <v>57.6</v>
      </c>
      <c r="O191">
        <f t="shared" si="13"/>
        <v>0</v>
      </c>
      <c r="P191">
        <f t="shared" si="15"/>
        <v>0</v>
      </c>
    </row>
    <row r="192" spans="1:16" x14ac:dyDescent="0.2">
      <c r="A192">
        <v>300.43400000000003</v>
      </c>
      <c r="B192">
        <v>57.8</v>
      </c>
      <c r="C192">
        <f t="shared" si="16"/>
        <v>57.623694580868808</v>
      </c>
      <c r="D192">
        <f t="shared" si="12"/>
        <v>0.17630541913118947</v>
      </c>
      <c r="E192">
        <f t="shared" si="14"/>
        <v>0.17029174935769154</v>
      </c>
      <c r="L192">
        <v>337.815</v>
      </c>
      <c r="M192">
        <v>57.6</v>
      </c>
      <c r="N192" s="5">
        <f t="shared" si="17"/>
        <v>57.6</v>
      </c>
      <c r="O192">
        <f t="shared" si="13"/>
        <v>0</v>
      </c>
      <c r="P192">
        <f t="shared" si="15"/>
        <v>0</v>
      </c>
    </row>
    <row r="193" spans="1:16" x14ac:dyDescent="0.2">
      <c r="A193">
        <v>301.392</v>
      </c>
      <c r="B193">
        <v>57.8</v>
      </c>
      <c r="C193">
        <f t="shared" si="16"/>
        <v>57.623293814476291</v>
      </c>
      <c r="D193">
        <f t="shared" si="12"/>
        <v>0.17670618552370598</v>
      </c>
      <c r="E193">
        <f t="shared" si="14"/>
        <v>0.16909255862968961</v>
      </c>
      <c r="L193">
        <v>338.76799999999997</v>
      </c>
      <c r="M193">
        <v>57.6</v>
      </c>
      <c r="N193" s="5">
        <f t="shared" si="17"/>
        <v>57.6</v>
      </c>
      <c r="O193">
        <f t="shared" si="13"/>
        <v>0</v>
      </c>
      <c r="P193">
        <f t="shared" si="15"/>
        <v>0</v>
      </c>
    </row>
    <row r="194" spans="1:16" x14ac:dyDescent="0.2">
      <c r="A194">
        <v>302.351</v>
      </c>
      <c r="B194">
        <v>57.8</v>
      </c>
      <c r="C194">
        <f t="shared" si="16"/>
        <v>57.622892629747248</v>
      </c>
      <c r="D194">
        <f t="shared" ref="D194:D251" si="18">B194-C194</f>
        <v>0.17710737025274881</v>
      </c>
      <c r="E194">
        <f t="shared" si="14"/>
        <v>0.16965359999481064</v>
      </c>
      <c r="L194">
        <v>339.72899999999998</v>
      </c>
      <c r="M194">
        <v>57.3</v>
      </c>
      <c r="N194" s="5">
        <f t="shared" si="17"/>
        <v>57.6</v>
      </c>
      <c r="O194">
        <f t="shared" ref="O194:O205" si="19">M194-N194</f>
        <v>-0.30000000000000426</v>
      </c>
      <c r="P194">
        <f t="shared" si="15"/>
        <v>-0.14415000000000397</v>
      </c>
    </row>
    <row r="195" spans="1:16" x14ac:dyDescent="0.2">
      <c r="A195">
        <v>303.30799999999999</v>
      </c>
      <c r="B195">
        <v>57.8</v>
      </c>
      <c r="C195">
        <f t="shared" si="16"/>
        <v>57.622492281691258</v>
      </c>
      <c r="D195">
        <f t="shared" si="18"/>
        <v>0.17750771830873902</v>
      </c>
      <c r="E195">
        <f t="shared" ref="E195:E251" si="20">(D195+D194)*(A195-A194)/2</f>
        <v>0.16968331987667079</v>
      </c>
      <c r="L195">
        <v>340.69600000000003</v>
      </c>
      <c r="M195">
        <v>57.4</v>
      </c>
      <c r="N195" s="5">
        <f t="shared" si="17"/>
        <v>57.6</v>
      </c>
      <c r="O195">
        <f t="shared" si="19"/>
        <v>-0.20000000000000284</v>
      </c>
      <c r="P195">
        <f t="shared" ref="P195:P205" si="21">(O195+O194)*(L195-L194)/2</f>
        <v>-0.24175000000001379</v>
      </c>
    </row>
    <row r="196" spans="1:16" x14ac:dyDescent="0.2">
      <c r="A196">
        <v>304.27100000000002</v>
      </c>
      <c r="B196">
        <v>57.8</v>
      </c>
      <c r="C196">
        <f t="shared" ref="C196:C250" si="22">C195+(A196-A195)*($C$251-$C$2)/($A$251-$A$2)</f>
        <v>57.62208942361611</v>
      </c>
      <c r="D196">
        <f t="shared" si="18"/>
        <v>0.17791057638388708</v>
      </c>
      <c r="E196">
        <f t="shared" si="20"/>
        <v>0.17113390889450342</v>
      </c>
      <c r="L196">
        <v>341.649</v>
      </c>
      <c r="M196">
        <v>57.4</v>
      </c>
      <c r="N196" s="5">
        <f t="shared" ref="N196:N204" si="23">N195+(L196-L195)*($N$205-$N$2)/($L$205-$L$2)</f>
        <v>57.6</v>
      </c>
      <c r="O196">
        <f t="shared" si="19"/>
        <v>-0.20000000000000284</v>
      </c>
      <c r="P196">
        <f t="shared" si="21"/>
        <v>-0.1905999999999976</v>
      </c>
    </row>
    <row r="197" spans="1:16" x14ac:dyDescent="0.2">
      <c r="A197">
        <v>305.233</v>
      </c>
      <c r="B197">
        <v>57.8</v>
      </c>
      <c r="C197">
        <f t="shared" si="22"/>
        <v>57.621686983877488</v>
      </c>
      <c r="D197">
        <f t="shared" si="18"/>
        <v>0.17831301612250883</v>
      </c>
      <c r="E197">
        <f t="shared" si="20"/>
        <v>0.1713435479955745</v>
      </c>
      <c r="L197">
        <v>342.60899999999998</v>
      </c>
      <c r="M197">
        <v>57.5</v>
      </c>
      <c r="N197" s="5">
        <f t="shared" si="23"/>
        <v>57.6</v>
      </c>
      <c r="O197">
        <f t="shared" si="19"/>
        <v>-0.10000000000000142</v>
      </c>
      <c r="P197">
        <f t="shared" si="21"/>
        <v>-0.14399999999999899</v>
      </c>
    </row>
    <row r="198" spans="1:16" x14ac:dyDescent="0.2">
      <c r="A198">
        <v>306.19600000000003</v>
      </c>
      <c r="B198">
        <v>57.8</v>
      </c>
      <c r="C198">
        <f t="shared" si="22"/>
        <v>57.62128412580234</v>
      </c>
      <c r="D198">
        <f t="shared" si="18"/>
        <v>0.17871587419765689</v>
      </c>
      <c r="E198">
        <f t="shared" si="20"/>
        <v>0.17190941068916377</v>
      </c>
      <c r="L198">
        <v>343.57600000000002</v>
      </c>
      <c r="M198">
        <v>57.5</v>
      </c>
      <c r="N198" s="5">
        <f t="shared" si="23"/>
        <v>57.6</v>
      </c>
      <c r="O198">
        <f t="shared" si="19"/>
        <v>-0.10000000000000142</v>
      </c>
      <c r="P198">
        <f t="shared" si="21"/>
        <v>-9.6700000000005518E-2</v>
      </c>
    </row>
    <row r="199" spans="1:16" x14ac:dyDescent="0.2">
      <c r="A199">
        <v>307.14699999999999</v>
      </c>
      <c r="B199">
        <v>57.8</v>
      </c>
      <c r="C199">
        <f t="shared" si="22"/>
        <v>57.620886287765508</v>
      </c>
      <c r="D199">
        <f t="shared" si="18"/>
        <v>0.17911371223448924</v>
      </c>
      <c r="E199">
        <f t="shared" si="20"/>
        <v>0.17014796834847923</v>
      </c>
      <c r="L199">
        <v>344.53399999999999</v>
      </c>
      <c r="M199">
        <v>57.5</v>
      </c>
      <c r="N199" s="5">
        <f t="shared" si="23"/>
        <v>57.6</v>
      </c>
      <c r="O199">
        <f t="shared" si="19"/>
        <v>-0.10000000000000142</v>
      </c>
      <c r="P199">
        <f t="shared" si="21"/>
        <v>-9.5799999999998359E-2</v>
      </c>
    </row>
    <row r="200" spans="1:16" x14ac:dyDescent="0.2">
      <c r="A200">
        <v>308.11</v>
      </c>
      <c r="B200">
        <v>57.7</v>
      </c>
      <c r="C200">
        <f t="shared" si="22"/>
        <v>57.62048342969036</v>
      </c>
      <c r="D200">
        <f t="shared" si="18"/>
        <v>7.9516570309642987E-2</v>
      </c>
      <c r="E200">
        <f t="shared" si="20"/>
        <v>0.12453048104500256</v>
      </c>
      <c r="L200">
        <v>345.49099999999999</v>
      </c>
      <c r="M200">
        <v>57.5</v>
      </c>
      <c r="N200" s="5">
        <f t="shared" si="23"/>
        <v>57.6</v>
      </c>
      <c r="O200">
        <f t="shared" si="19"/>
        <v>-0.10000000000000142</v>
      </c>
      <c r="P200">
        <f t="shared" si="21"/>
        <v>-9.5700000000000729E-2</v>
      </c>
    </row>
    <row r="201" spans="1:16" x14ac:dyDescent="0.2">
      <c r="A201">
        <v>309.072</v>
      </c>
      <c r="B201">
        <v>57.7</v>
      </c>
      <c r="C201">
        <f t="shared" si="22"/>
        <v>57.620080989951738</v>
      </c>
      <c r="D201">
        <f t="shared" si="18"/>
        <v>7.9919010048264738E-2</v>
      </c>
      <c r="E201">
        <f t="shared" si="20"/>
        <v>7.6688514152152748E-2</v>
      </c>
      <c r="L201">
        <v>346.44799999999998</v>
      </c>
      <c r="M201">
        <v>57.5</v>
      </c>
      <c r="N201" s="5">
        <f t="shared" si="23"/>
        <v>57.6</v>
      </c>
      <c r="O201">
        <f t="shared" si="19"/>
        <v>-0.10000000000000142</v>
      </c>
      <c r="P201">
        <f t="shared" si="21"/>
        <v>-9.5700000000000729E-2</v>
      </c>
    </row>
    <row r="202" spans="1:16" x14ac:dyDescent="0.2">
      <c r="A202">
        <v>310.03500000000003</v>
      </c>
      <c r="B202">
        <v>57.7</v>
      </c>
      <c r="C202">
        <f t="shared" si="22"/>
        <v>57.61967813187659</v>
      </c>
      <c r="D202">
        <f t="shared" si="18"/>
        <v>8.0321868123412798E-2</v>
      </c>
      <c r="E202">
        <f t="shared" si="20"/>
        <v>7.7155982839664516E-2</v>
      </c>
      <c r="L202">
        <v>347.41500000000002</v>
      </c>
      <c r="M202">
        <v>57.5</v>
      </c>
      <c r="N202" s="5">
        <f t="shared" si="23"/>
        <v>57.6</v>
      </c>
      <c r="O202">
        <f t="shared" si="19"/>
        <v>-0.10000000000000142</v>
      </c>
      <c r="P202">
        <f t="shared" si="21"/>
        <v>-9.6700000000005518E-2</v>
      </c>
    </row>
    <row r="203" spans="1:16" x14ac:dyDescent="0.2">
      <c r="A203">
        <v>310.98899999999998</v>
      </c>
      <c r="B203">
        <v>57.7</v>
      </c>
      <c r="C203">
        <f t="shared" si="22"/>
        <v>57.619279038830179</v>
      </c>
      <c r="D203">
        <f t="shared" si="18"/>
        <v>8.0720961169824079E-2</v>
      </c>
      <c r="E203">
        <f t="shared" si="20"/>
        <v>7.6817429572870036E-2</v>
      </c>
      <c r="L203">
        <v>348.375</v>
      </c>
      <c r="M203">
        <v>57.5</v>
      </c>
      <c r="N203" s="5">
        <f t="shared" si="23"/>
        <v>57.6</v>
      </c>
      <c r="O203">
        <f t="shared" si="19"/>
        <v>-0.10000000000000142</v>
      </c>
      <c r="P203">
        <f t="shared" si="21"/>
        <v>-9.5999999999999322E-2</v>
      </c>
    </row>
    <row r="204" spans="1:16" x14ac:dyDescent="0.2">
      <c r="A204">
        <v>311.952</v>
      </c>
      <c r="B204">
        <v>57.7</v>
      </c>
      <c r="C204">
        <f t="shared" si="22"/>
        <v>57.618876180755031</v>
      </c>
      <c r="D204">
        <f t="shared" si="18"/>
        <v>8.112381924497214E-2</v>
      </c>
      <c r="E204">
        <f t="shared" si="20"/>
        <v>7.7928261769726184E-2</v>
      </c>
      <c r="L204">
        <v>349.33100000000002</v>
      </c>
      <c r="M204">
        <v>57.5</v>
      </c>
      <c r="N204" s="5">
        <f t="shared" si="23"/>
        <v>57.6</v>
      </c>
      <c r="O204">
        <f t="shared" si="19"/>
        <v>-0.10000000000000142</v>
      </c>
      <c r="P204">
        <f t="shared" si="21"/>
        <v>-9.5600000000003085E-2</v>
      </c>
    </row>
    <row r="205" spans="1:16" x14ac:dyDescent="0.2">
      <c r="A205">
        <v>312.90899999999999</v>
      </c>
      <c r="B205">
        <v>57.7</v>
      </c>
      <c r="C205">
        <f t="shared" si="22"/>
        <v>57.61847583269904</v>
      </c>
      <c r="D205">
        <f t="shared" si="18"/>
        <v>8.1524167300962347E-2</v>
      </c>
      <c r="E205">
        <f t="shared" si="20"/>
        <v>7.7827061562229127E-2</v>
      </c>
      <c r="L205">
        <v>350.29399999999998</v>
      </c>
      <c r="M205">
        <v>57.6</v>
      </c>
      <c r="N205">
        <f>M205</f>
        <v>57.6</v>
      </c>
      <c r="O205">
        <f t="shared" si="19"/>
        <v>0</v>
      </c>
      <c r="P205">
        <f t="shared" si="21"/>
        <v>-4.8149999999998958E-2</v>
      </c>
    </row>
    <row r="206" spans="1:16" x14ac:dyDescent="0.2">
      <c r="A206">
        <v>313.86900000000003</v>
      </c>
      <c r="B206">
        <v>57.7</v>
      </c>
      <c r="C206">
        <f t="shared" si="22"/>
        <v>57.618074229633471</v>
      </c>
      <c r="D206">
        <f t="shared" si="18"/>
        <v>8.1925770366531481E-2</v>
      </c>
      <c r="E206">
        <f t="shared" si="20"/>
        <v>7.8455970080400006E-2</v>
      </c>
    </row>
    <row r="207" spans="1:16" x14ac:dyDescent="0.2">
      <c r="A207">
        <v>314.83300000000003</v>
      </c>
      <c r="B207">
        <v>57.7</v>
      </c>
      <c r="C207">
        <f t="shared" si="22"/>
        <v>57.617670953221797</v>
      </c>
      <c r="D207">
        <f t="shared" si="18"/>
        <v>8.232904677820585E-2</v>
      </c>
      <c r="E207">
        <f t="shared" si="20"/>
        <v>7.9170821863763285E-2</v>
      </c>
    </row>
    <row r="208" spans="1:16" x14ac:dyDescent="0.2">
      <c r="A208">
        <v>315.791</v>
      </c>
      <c r="B208">
        <v>57.7</v>
      </c>
      <c r="C208">
        <f t="shared" si="22"/>
        <v>57.61727018682928</v>
      </c>
      <c r="D208">
        <f t="shared" si="18"/>
        <v>8.2729813170722366E-2</v>
      </c>
      <c r="E208">
        <f t="shared" si="20"/>
        <v>7.9063193915534138E-2</v>
      </c>
    </row>
    <row r="209" spans="1:5" x14ac:dyDescent="0.2">
      <c r="A209">
        <v>316.74799999999999</v>
      </c>
      <c r="B209">
        <v>57.7</v>
      </c>
      <c r="C209">
        <f t="shared" si="22"/>
        <v>57.61686983877329</v>
      </c>
      <c r="D209">
        <f t="shared" si="18"/>
        <v>8.3130161226712573E-2</v>
      </c>
      <c r="E209">
        <f t="shared" si="20"/>
        <v>7.9363997749172091E-2</v>
      </c>
    </row>
    <row r="210" spans="1:5" x14ac:dyDescent="0.2">
      <c r="A210">
        <v>317.71499999999997</v>
      </c>
      <c r="B210">
        <v>57.7</v>
      </c>
      <c r="C210">
        <f t="shared" si="22"/>
        <v>57.616465307352037</v>
      </c>
      <c r="D210">
        <f t="shared" si="18"/>
        <v>8.3534692647965869E-2</v>
      </c>
      <c r="E210">
        <f t="shared" si="20"/>
        <v>8.0582456848405745E-2</v>
      </c>
    </row>
    <row r="211" spans="1:5" x14ac:dyDescent="0.2">
      <c r="A211">
        <v>318.673</v>
      </c>
      <c r="B211">
        <v>57.7</v>
      </c>
      <c r="C211">
        <f t="shared" si="22"/>
        <v>57.61606454095952</v>
      </c>
      <c r="D211">
        <f t="shared" si="18"/>
        <v>8.3935459040482385E-2</v>
      </c>
      <c r="E211">
        <f t="shared" si="20"/>
        <v>8.0218202658768958E-2</v>
      </c>
    </row>
    <row r="212" spans="1:5" x14ac:dyDescent="0.2">
      <c r="A212">
        <v>319.63200000000001</v>
      </c>
      <c r="B212">
        <v>57.7</v>
      </c>
      <c r="C212">
        <f t="shared" si="22"/>
        <v>57.615663356230478</v>
      </c>
      <c r="D212">
        <f t="shared" si="18"/>
        <v>8.433664376952521E-2</v>
      </c>
      <c r="E212">
        <f t="shared" si="20"/>
        <v>8.0686473297398906E-2</v>
      </c>
    </row>
    <row r="213" spans="1:5" x14ac:dyDescent="0.2">
      <c r="A213">
        <v>320.589</v>
      </c>
      <c r="B213">
        <v>57.7</v>
      </c>
      <c r="C213">
        <f t="shared" si="22"/>
        <v>57.615263008174487</v>
      </c>
      <c r="D213">
        <f t="shared" si="18"/>
        <v>8.4736991825515418E-2</v>
      </c>
      <c r="E213">
        <f t="shared" si="20"/>
        <v>8.0901734632226399E-2</v>
      </c>
    </row>
    <row r="214" spans="1:5" x14ac:dyDescent="0.2">
      <c r="A214">
        <v>321.55200000000002</v>
      </c>
      <c r="B214">
        <v>57.7</v>
      </c>
      <c r="C214">
        <f t="shared" si="22"/>
        <v>57.614860150099339</v>
      </c>
      <c r="D214">
        <f t="shared" si="18"/>
        <v>8.5139849900663478E-2</v>
      </c>
      <c r="E214">
        <f t="shared" si="20"/>
        <v>8.1795699291157029E-2</v>
      </c>
    </row>
    <row r="215" spans="1:5" x14ac:dyDescent="0.2">
      <c r="A215">
        <v>322.51400000000001</v>
      </c>
      <c r="B215">
        <v>57.7</v>
      </c>
      <c r="C215">
        <f t="shared" si="22"/>
        <v>57.614457710360718</v>
      </c>
      <c r="D215">
        <f t="shared" si="18"/>
        <v>8.5542289639285229E-2</v>
      </c>
      <c r="E215">
        <f t="shared" si="20"/>
        <v>8.2098109118714402E-2</v>
      </c>
    </row>
    <row r="216" spans="1:5" x14ac:dyDescent="0.2">
      <c r="A216">
        <v>323.46699999999998</v>
      </c>
      <c r="B216">
        <v>57.7</v>
      </c>
      <c r="C216">
        <f t="shared" si="22"/>
        <v>57.614059035650833</v>
      </c>
      <c r="D216">
        <f t="shared" si="18"/>
        <v>8.5940964349170201E-2</v>
      </c>
      <c r="E216">
        <f t="shared" si="20"/>
        <v>8.171177052549683E-2</v>
      </c>
    </row>
    <row r="217" spans="1:5" x14ac:dyDescent="0.2">
      <c r="A217">
        <v>324.428</v>
      </c>
      <c r="B217">
        <v>57.6</v>
      </c>
      <c r="C217">
        <f t="shared" si="22"/>
        <v>57.613657014248737</v>
      </c>
      <c r="D217">
        <f t="shared" si="18"/>
        <v>-1.3657014248735777E-2</v>
      </c>
      <c r="E217">
        <f t="shared" si="20"/>
        <v>3.4732438023259204E-2</v>
      </c>
    </row>
    <row r="218" spans="1:5" x14ac:dyDescent="0.2">
      <c r="A218">
        <v>325.39100000000002</v>
      </c>
      <c r="B218">
        <v>57.6</v>
      </c>
      <c r="C218">
        <f t="shared" si="22"/>
        <v>57.613254156173589</v>
      </c>
      <c r="D218">
        <f t="shared" si="18"/>
        <v>-1.3254156173587717E-2</v>
      </c>
      <c r="E218">
        <f t="shared" si="20"/>
        <v>-1.2957728558349061E-2</v>
      </c>
    </row>
    <row r="219" spans="1:5" x14ac:dyDescent="0.2">
      <c r="A219">
        <v>326.35300000000001</v>
      </c>
      <c r="B219">
        <v>57.6</v>
      </c>
      <c r="C219">
        <f t="shared" si="22"/>
        <v>57.612851716434967</v>
      </c>
      <c r="D219">
        <f t="shared" si="18"/>
        <v>-1.2851716434965965E-2</v>
      </c>
      <c r="E219">
        <f t="shared" si="20"/>
        <v>-1.2556924724714178E-2</v>
      </c>
    </row>
    <row r="220" spans="1:5" x14ac:dyDescent="0.2">
      <c r="A220">
        <v>327.31</v>
      </c>
      <c r="B220">
        <v>57.6</v>
      </c>
      <c r="C220">
        <f t="shared" si="22"/>
        <v>57.612451368378977</v>
      </c>
      <c r="D220">
        <f t="shared" si="18"/>
        <v>-1.2451368378975758E-2</v>
      </c>
      <c r="E220">
        <f t="shared" si="20"/>
        <v>-1.2107526083471034E-2</v>
      </c>
    </row>
    <row r="221" spans="1:5" x14ac:dyDescent="0.2">
      <c r="A221">
        <v>328.27499999999998</v>
      </c>
      <c r="B221">
        <v>57.6</v>
      </c>
      <c r="C221">
        <f t="shared" si="22"/>
        <v>57.612047673630777</v>
      </c>
      <c r="D221">
        <f t="shared" si="18"/>
        <v>-1.204767363077508E-2</v>
      </c>
      <c r="E221">
        <f t="shared" si="20"/>
        <v>-1.1820787769704473E-2</v>
      </c>
    </row>
    <row r="222" spans="1:5" x14ac:dyDescent="0.2">
      <c r="A222">
        <v>329.233</v>
      </c>
      <c r="B222">
        <v>57.6</v>
      </c>
      <c r="C222">
        <f t="shared" si="22"/>
        <v>57.61164690723826</v>
      </c>
      <c r="D222">
        <f t="shared" si="18"/>
        <v>-1.1646907238258564E-2</v>
      </c>
      <c r="E222">
        <f t="shared" si="20"/>
        <v>-1.1349704236267433E-2</v>
      </c>
    </row>
    <row r="223" spans="1:5" x14ac:dyDescent="0.2">
      <c r="A223">
        <v>330.19</v>
      </c>
      <c r="B223">
        <v>57.6</v>
      </c>
      <c r="C223">
        <f t="shared" si="22"/>
        <v>57.61124655918227</v>
      </c>
      <c r="D223">
        <f t="shared" si="18"/>
        <v>-1.1246559182268356E-2</v>
      </c>
      <c r="E223">
        <f t="shared" si="20"/>
        <v>-1.0954523682222059E-2</v>
      </c>
    </row>
    <row r="224" spans="1:5" x14ac:dyDescent="0.2">
      <c r="A224">
        <v>331.14699999999999</v>
      </c>
      <c r="B224">
        <v>57.6</v>
      </c>
      <c r="C224">
        <f t="shared" si="22"/>
        <v>57.61084621112628</v>
      </c>
      <c r="D224">
        <f t="shared" si="18"/>
        <v>-1.0846211126278149E-2</v>
      </c>
      <c r="E224">
        <f t="shared" si="20"/>
        <v>-1.0571390592639432E-2</v>
      </c>
    </row>
    <row r="225" spans="1:5" x14ac:dyDescent="0.2">
      <c r="A225">
        <v>332.11399999999998</v>
      </c>
      <c r="B225">
        <v>57.6</v>
      </c>
      <c r="C225">
        <f t="shared" si="22"/>
        <v>57.610441679705026</v>
      </c>
      <c r="D225">
        <f t="shared" si="18"/>
        <v>-1.0441679705024853E-2</v>
      </c>
      <c r="E225">
        <f t="shared" si="20"/>
        <v>-1.0292695216934837E-2</v>
      </c>
    </row>
    <row r="226" spans="1:5" x14ac:dyDescent="0.2">
      <c r="A226">
        <v>333.072</v>
      </c>
      <c r="B226">
        <v>57.6</v>
      </c>
      <c r="C226">
        <f t="shared" si="22"/>
        <v>57.61004091331251</v>
      </c>
      <c r="D226">
        <f t="shared" si="18"/>
        <v>-1.0040913312508337E-2</v>
      </c>
      <c r="E226">
        <f t="shared" si="20"/>
        <v>-9.8111620553986735E-3</v>
      </c>
    </row>
    <row r="227" spans="1:5" x14ac:dyDescent="0.2">
      <c r="A227">
        <v>334.029</v>
      </c>
      <c r="B227">
        <v>57.6</v>
      </c>
      <c r="C227">
        <f t="shared" si="22"/>
        <v>57.60964056525652</v>
      </c>
      <c r="D227">
        <f t="shared" si="18"/>
        <v>-9.6405652565181299E-3</v>
      </c>
      <c r="E227">
        <f t="shared" si="20"/>
        <v>-9.4175874952791023E-3</v>
      </c>
    </row>
    <row r="228" spans="1:5" x14ac:dyDescent="0.2">
      <c r="A228">
        <v>334.99599999999998</v>
      </c>
      <c r="B228">
        <v>57.6</v>
      </c>
      <c r="C228">
        <f t="shared" si="22"/>
        <v>57.609236033835266</v>
      </c>
      <c r="D228">
        <f t="shared" si="18"/>
        <v>-9.2360338352648341E-3</v>
      </c>
      <c r="E228">
        <f t="shared" si="20"/>
        <v>-9.1268356608769172E-3</v>
      </c>
    </row>
    <row r="229" spans="1:5" x14ac:dyDescent="0.2">
      <c r="A229">
        <v>335.94799999999998</v>
      </c>
      <c r="B229">
        <v>57.6</v>
      </c>
      <c r="C229">
        <f t="shared" si="22"/>
        <v>57.608837777461908</v>
      </c>
      <c r="D229">
        <f t="shared" si="18"/>
        <v>-8.8377774619061711E-3</v>
      </c>
      <c r="E229">
        <f t="shared" si="20"/>
        <v>-8.603134177453382E-3</v>
      </c>
    </row>
    <row r="230" spans="1:5" x14ac:dyDescent="0.2">
      <c r="A230">
        <v>336.90899999999999</v>
      </c>
      <c r="B230">
        <v>57.5</v>
      </c>
      <c r="C230">
        <f t="shared" si="22"/>
        <v>57.608435756059812</v>
      </c>
      <c r="D230">
        <f t="shared" si="18"/>
        <v>-0.10843575605981215</v>
      </c>
      <c r="E230">
        <f t="shared" si="20"/>
        <v>-5.6349932857186397E-2</v>
      </c>
    </row>
    <row r="231" spans="1:5" x14ac:dyDescent="0.2">
      <c r="A231">
        <v>337.87299999999999</v>
      </c>
      <c r="B231">
        <v>57.5</v>
      </c>
      <c r="C231">
        <f t="shared" si="22"/>
        <v>57.608032479648138</v>
      </c>
      <c r="D231">
        <f t="shared" si="18"/>
        <v>-0.10803247964813778</v>
      </c>
      <c r="E231">
        <f t="shared" si="20"/>
        <v>-0.10433768961123172</v>
      </c>
    </row>
    <row r="232" spans="1:5" x14ac:dyDescent="0.2">
      <c r="A232">
        <v>338.834</v>
      </c>
      <c r="B232">
        <v>57.5</v>
      </c>
      <c r="C232">
        <f t="shared" si="22"/>
        <v>57.607630458246042</v>
      </c>
      <c r="D232">
        <f t="shared" si="18"/>
        <v>-0.10763045824604234</v>
      </c>
      <c r="E232">
        <f t="shared" si="20"/>
        <v>-0.10362604165815492</v>
      </c>
    </row>
    <row r="233" spans="1:5" x14ac:dyDescent="0.2">
      <c r="A233">
        <v>339.79500000000002</v>
      </c>
      <c r="B233">
        <v>57.5</v>
      </c>
      <c r="C233">
        <f t="shared" si="22"/>
        <v>57.607228436843947</v>
      </c>
      <c r="D233">
        <f t="shared" si="18"/>
        <v>-0.10722843684394689</v>
      </c>
      <c r="E233">
        <f t="shared" si="20"/>
        <v>-0.1032396990907412</v>
      </c>
    </row>
    <row r="234" spans="1:5" x14ac:dyDescent="0.2">
      <c r="A234">
        <v>340.74799999999999</v>
      </c>
      <c r="B234">
        <v>57.5</v>
      </c>
      <c r="C234">
        <f t="shared" si="22"/>
        <v>57.606829762134062</v>
      </c>
      <c r="D234">
        <f t="shared" si="18"/>
        <v>-0.10682976213406192</v>
      </c>
      <c r="E234">
        <f t="shared" si="20"/>
        <v>-0.10199873181301848</v>
      </c>
    </row>
    <row r="235" spans="1:5" x14ac:dyDescent="0.2">
      <c r="A235">
        <v>341.709</v>
      </c>
      <c r="B235">
        <v>57.5</v>
      </c>
      <c r="C235">
        <f t="shared" si="22"/>
        <v>57.606427740731966</v>
      </c>
      <c r="D235">
        <f t="shared" si="18"/>
        <v>-0.10642774073196648</v>
      </c>
      <c r="E235">
        <f t="shared" si="20"/>
        <v>-0.10247023012712801</v>
      </c>
    </row>
    <row r="236" spans="1:5" x14ac:dyDescent="0.2">
      <c r="A236">
        <v>342.67200000000003</v>
      </c>
      <c r="B236">
        <v>57.5</v>
      </c>
      <c r="C236">
        <f t="shared" si="22"/>
        <v>57.606024882656818</v>
      </c>
      <c r="D236">
        <f t="shared" si="18"/>
        <v>-0.10602488265681842</v>
      </c>
      <c r="E236">
        <f t="shared" si="20"/>
        <v>-0.10229593816170229</v>
      </c>
    </row>
    <row r="237" spans="1:5" x14ac:dyDescent="0.2">
      <c r="A237">
        <v>343.63400000000001</v>
      </c>
      <c r="B237">
        <v>57.5</v>
      </c>
      <c r="C237">
        <f t="shared" si="22"/>
        <v>57.605622442918197</v>
      </c>
      <c r="D237">
        <f t="shared" si="18"/>
        <v>-0.10562244291819667</v>
      </c>
      <c r="E237">
        <f t="shared" si="20"/>
        <v>-0.1018023636015811</v>
      </c>
    </row>
    <row r="238" spans="1:5" x14ac:dyDescent="0.2">
      <c r="A238">
        <v>344.59</v>
      </c>
      <c r="B238">
        <v>57.5</v>
      </c>
      <c r="C238">
        <f t="shared" si="22"/>
        <v>57.605222513198733</v>
      </c>
      <c r="D238">
        <f t="shared" si="18"/>
        <v>-0.10522251319873277</v>
      </c>
      <c r="E238">
        <f t="shared" si="20"/>
        <v>-0.1007838890238881</v>
      </c>
    </row>
    <row r="239" spans="1:5" x14ac:dyDescent="0.2">
      <c r="A239">
        <v>345.55500000000001</v>
      </c>
      <c r="B239">
        <v>57.5</v>
      </c>
      <c r="C239">
        <f t="shared" si="22"/>
        <v>57.604818818450532</v>
      </c>
      <c r="D239">
        <f t="shared" si="18"/>
        <v>-0.10481881845053209</v>
      </c>
      <c r="E239">
        <f t="shared" si="20"/>
        <v>-0.10134494252077364</v>
      </c>
    </row>
    <row r="240" spans="1:5" x14ac:dyDescent="0.2">
      <c r="A240">
        <v>346.51400000000001</v>
      </c>
      <c r="B240">
        <v>57.5</v>
      </c>
      <c r="C240">
        <f t="shared" si="22"/>
        <v>57.604417633721489</v>
      </c>
      <c r="D240">
        <f t="shared" si="18"/>
        <v>-0.10441763372148927</v>
      </c>
      <c r="E240">
        <f t="shared" si="20"/>
        <v>-0.10032887881648457</v>
      </c>
    </row>
    <row r="241" spans="1:5" x14ac:dyDescent="0.2">
      <c r="A241">
        <v>347.471</v>
      </c>
      <c r="B241">
        <v>57.5</v>
      </c>
      <c r="C241">
        <f t="shared" si="22"/>
        <v>57.604017285665499</v>
      </c>
      <c r="D241">
        <f t="shared" si="18"/>
        <v>-0.10401728566549906</v>
      </c>
      <c r="E241">
        <f t="shared" si="20"/>
        <v>-9.9736108926673256E-2</v>
      </c>
    </row>
    <row r="242" spans="1:5" x14ac:dyDescent="0.2">
      <c r="A242">
        <v>348.428</v>
      </c>
      <c r="B242">
        <v>57.6</v>
      </c>
      <c r="C242">
        <f t="shared" si="22"/>
        <v>57.603616937609509</v>
      </c>
      <c r="D242">
        <f t="shared" si="18"/>
        <v>-3.6169376095074313E-3</v>
      </c>
      <c r="E242">
        <f t="shared" si="20"/>
        <v>-5.1502975837090265E-2</v>
      </c>
    </row>
    <row r="243" spans="1:5" x14ac:dyDescent="0.2">
      <c r="A243">
        <v>349.39499999999998</v>
      </c>
      <c r="B243">
        <v>57.6</v>
      </c>
      <c r="C243">
        <f t="shared" si="22"/>
        <v>57.603212406188256</v>
      </c>
      <c r="D243">
        <f t="shared" si="18"/>
        <v>-3.2124061882541355E-3</v>
      </c>
      <c r="E243">
        <f t="shared" si="20"/>
        <v>-3.3019877262176647E-3</v>
      </c>
    </row>
    <row r="244" spans="1:5" x14ac:dyDescent="0.2">
      <c r="A244">
        <v>350.35300000000001</v>
      </c>
      <c r="B244">
        <v>57.6</v>
      </c>
      <c r="C244">
        <f t="shared" si="22"/>
        <v>57.602811639795739</v>
      </c>
      <c r="D244">
        <f t="shared" si="18"/>
        <v>-2.8116397957376194E-3</v>
      </c>
      <c r="E244">
        <f t="shared" si="20"/>
        <v>-2.8855180263321315E-3</v>
      </c>
    </row>
    <row r="245" spans="1:5" x14ac:dyDescent="0.2">
      <c r="A245">
        <v>351.31</v>
      </c>
      <c r="B245">
        <v>57.6</v>
      </c>
      <c r="C245">
        <f t="shared" si="22"/>
        <v>57.602411291739749</v>
      </c>
      <c r="D245">
        <f t="shared" si="18"/>
        <v>-2.4112917397474121E-3</v>
      </c>
      <c r="E245">
        <f t="shared" si="20"/>
        <v>-2.499172739729571E-3</v>
      </c>
    </row>
    <row r="246" spans="1:5" x14ac:dyDescent="0.2">
      <c r="A246">
        <v>352.26900000000001</v>
      </c>
      <c r="B246">
        <v>57.6</v>
      </c>
      <c r="C246">
        <f t="shared" si="22"/>
        <v>57.602010107010706</v>
      </c>
      <c r="D246">
        <f t="shared" si="18"/>
        <v>-2.0101070107045871E-3</v>
      </c>
      <c r="E246">
        <f t="shared" si="20"/>
        <v>-2.1200607008417405E-3</v>
      </c>
    </row>
    <row r="247" spans="1:5" x14ac:dyDescent="0.2">
      <c r="A247">
        <v>353.23599999999999</v>
      </c>
      <c r="B247">
        <v>57.6</v>
      </c>
      <c r="C247">
        <f t="shared" si="22"/>
        <v>57.601605575589453</v>
      </c>
      <c r="D247">
        <f t="shared" si="18"/>
        <v>-1.6055755894512913E-3</v>
      </c>
      <c r="E247">
        <f t="shared" si="20"/>
        <v>-1.7481825371753392E-3</v>
      </c>
    </row>
    <row r="248" spans="1:5" x14ac:dyDescent="0.2">
      <c r="A248">
        <v>354.19</v>
      </c>
      <c r="B248">
        <v>57.6</v>
      </c>
      <c r="C248">
        <f t="shared" si="22"/>
        <v>57.601206482543041</v>
      </c>
      <c r="D248">
        <f t="shared" si="18"/>
        <v>-1.2064825430400106E-3</v>
      </c>
      <c r="E248">
        <f t="shared" si="20"/>
        <v>-1.3413517291983618E-3</v>
      </c>
    </row>
    <row r="249" spans="1:5" x14ac:dyDescent="0.2">
      <c r="A249">
        <v>355.15</v>
      </c>
      <c r="B249">
        <v>57.6</v>
      </c>
      <c r="C249">
        <f t="shared" si="22"/>
        <v>57.600804879477472</v>
      </c>
      <c r="D249">
        <f t="shared" si="18"/>
        <v>-8.0487947747087674E-4</v>
      </c>
      <c r="E249">
        <f t="shared" si="20"/>
        <v>-9.6545376984520528E-4</v>
      </c>
    </row>
    <row r="250" spans="1:5" x14ac:dyDescent="0.2">
      <c r="A250">
        <v>356.113</v>
      </c>
      <c r="B250">
        <v>57.6</v>
      </c>
      <c r="C250">
        <f t="shared" si="22"/>
        <v>57.600402021402324</v>
      </c>
      <c r="D250">
        <f t="shared" si="18"/>
        <v>-4.0202140232281636E-4</v>
      </c>
      <c r="E250">
        <f t="shared" si="20"/>
        <v>-5.8112277362067663E-4</v>
      </c>
    </row>
    <row r="251" spans="1:5" x14ac:dyDescent="0.2">
      <c r="A251">
        <v>357.07400000000001</v>
      </c>
      <c r="B251">
        <v>57.6</v>
      </c>
      <c r="C251">
        <f>B251</f>
        <v>57.6</v>
      </c>
      <c r="D251">
        <f t="shared" si="18"/>
        <v>0</v>
      </c>
      <c r="E251">
        <f t="shared" si="20"/>
        <v>-1.9317128381611583E-4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9"/>
  <sheetViews>
    <sheetView topLeftCell="B3" workbookViewId="0">
      <selection activeCell="R12" sqref="R12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84.406999999999996</v>
      </c>
      <c r="B2">
        <v>64.5</v>
      </c>
      <c r="C2">
        <f>B2</f>
        <v>64.5</v>
      </c>
      <c r="D2">
        <f t="shared" ref="D2:D65" si="0">B2-C2</f>
        <v>0</v>
      </c>
      <c r="H2" t="s">
        <v>12</v>
      </c>
      <c r="I2" t="s">
        <v>36</v>
      </c>
      <c r="L2">
        <v>87.93</v>
      </c>
      <c r="M2">
        <v>63.9</v>
      </c>
      <c r="N2" s="5">
        <f>M2</f>
        <v>63.9</v>
      </c>
      <c r="O2">
        <f t="shared" ref="O2:O65" si="1">M2-N2</f>
        <v>0</v>
      </c>
      <c r="S2" t="s">
        <v>12</v>
      </c>
      <c r="T2" t="s">
        <v>387</v>
      </c>
      <c r="U2" s="3"/>
    </row>
    <row r="3" spans="1:21" x14ac:dyDescent="0.2">
      <c r="A3">
        <v>85.37</v>
      </c>
      <c r="B3">
        <v>64.5</v>
      </c>
      <c r="C3">
        <f>C2+(A3-A2)*($C$214-$C$2)/($A$214-$A$2)</f>
        <v>64.499053660310238</v>
      </c>
      <c r="D3">
        <f>B3-C3</f>
        <v>9.4633968976154392E-4</v>
      </c>
      <c r="E3">
        <f>(D3+D2)*(A3-A2)/2</f>
        <v>4.5566256062018722E-4</v>
      </c>
      <c r="H3" t="s">
        <v>10</v>
      </c>
      <c r="I3" s="2" t="s">
        <v>1018</v>
      </c>
      <c r="L3">
        <v>88.887</v>
      </c>
      <c r="M3">
        <v>64</v>
      </c>
      <c r="N3" s="5">
        <f>N2+(L3-L2)*($N$234-$N$2)/($L$234-$L$2)</f>
        <v>63.897421851848527</v>
      </c>
      <c r="O3">
        <f t="shared" si="1"/>
        <v>0.1025781481514727</v>
      </c>
      <c r="P3">
        <f t="shared" ref="P3:P66" si="2">(O3+O2)*(L3-L2)/2</f>
        <v>4.908364389047936E-2</v>
      </c>
      <c r="S3" t="s">
        <v>10</v>
      </c>
      <c r="T3" s="2" t="s">
        <v>1018</v>
      </c>
      <c r="U3" s="3"/>
    </row>
    <row r="4" spans="1:21" x14ac:dyDescent="0.2">
      <c r="A4">
        <v>86.331999999999994</v>
      </c>
      <c r="B4">
        <v>64.5</v>
      </c>
      <c r="C4">
        <f t="shared" ref="C4:C67" si="3">C3+(A4-A3)*($C$214-$C$2)/($A$214-$A$2)</f>
        <v>64.498108303320052</v>
      </c>
      <c r="D4">
        <f t="shared" si="0"/>
        <v>1.8916966799480406E-3</v>
      </c>
      <c r="E4">
        <f t="shared" ref="E4:E66" si="4">(D4+D3)*(A4-A3)/2</f>
        <v>1.3650954938302946E-3</v>
      </c>
      <c r="H4" t="s">
        <v>11</v>
      </c>
      <c r="I4" s="4">
        <v>0.62222222222222223</v>
      </c>
      <c r="L4">
        <v>89.853999999999999</v>
      </c>
      <c r="M4">
        <v>64</v>
      </c>
      <c r="N4" s="5">
        <f t="shared" ref="N4:N67" si="5">N3+(L4-L3)*($N$234-$N$2)/($L$234-$L$2)</f>
        <v>63.894816763799966</v>
      </c>
      <c r="O4">
        <f t="shared" si="1"/>
        <v>0.105183236200034</v>
      </c>
      <c r="P4">
        <f t="shared" si="2"/>
        <v>0.10045262933395337</v>
      </c>
      <c r="S4" t="s">
        <v>11</v>
      </c>
      <c r="T4" s="4">
        <v>0.63472222222222219</v>
      </c>
      <c r="U4" s="3"/>
    </row>
    <row r="5" spans="1:21" x14ac:dyDescent="0.2">
      <c r="A5">
        <v>87.295000000000002</v>
      </c>
      <c r="B5">
        <v>64.5</v>
      </c>
      <c r="C5">
        <f t="shared" si="3"/>
        <v>64.49716196363029</v>
      </c>
      <c r="D5">
        <f t="shared" si="0"/>
        <v>2.8380363697095845E-3</v>
      </c>
      <c r="E5">
        <f t="shared" si="4"/>
        <v>2.2773664634101656E-3</v>
      </c>
      <c r="H5" t="s">
        <v>4</v>
      </c>
      <c r="I5">
        <v>45</v>
      </c>
      <c r="J5" t="s">
        <v>5</v>
      </c>
      <c r="L5">
        <v>90.813000000000002</v>
      </c>
      <c r="M5">
        <v>64.3</v>
      </c>
      <c r="N5" s="5">
        <f t="shared" si="5"/>
        <v>63.892233227669074</v>
      </c>
      <c r="O5">
        <f t="shared" si="1"/>
        <v>0.40776677233092329</v>
      </c>
      <c r="P5">
        <f t="shared" si="2"/>
        <v>0.24595952909059485</v>
      </c>
      <c r="S5" t="s">
        <v>4</v>
      </c>
      <c r="T5">
        <v>46</v>
      </c>
      <c r="U5" s="3" t="s">
        <v>5</v>
      </c>
    </row>
    <row r="6" spans="1:21" x14ac:dyDescent="0.2">
      <c r="A6">
        <v>88.247</v>
      </c>
      <c r="B6">
        <v>64.5</v>
      </c>
      <c r="C6">
        <f t="shared" si="3"/>
        <v>64.49622643363584</v>
      </c>
      <c r="D6">
        <f t="shared" si="0"/>
        <v>3.7735663641598194E-3</v>
      </c>
      <c r="E6">
        <f t="shared" si="4"/>
        <v>3.1471229013218301E-3</v>
      </c>
      <c r="H6" t="s">
        <v>6</v>
      </c>
      <c r="I6">
        <v>176.2</v>
      </c>
      <c r="J6" t="s">
        <v>7</v>
      </c>
      <c r="L6">
        <v>91.769000000000005</v>
      </c>
      <c r="M6">
        <v>64.5</v>
      </c>
      <c r="N6" s="5">
        <f t="shared" si="5"/>
        <v>63.889657773507309</v>
      </c>
      <c r="O6">
        <f t="shared" si="1"/>
        <v>0.61034222649269054</v>
      </c>
      <c r="P6">
        <f t="shared" si="2"/>
        <v>0.48665610143768895</v>
      </c>
      <c r="S6" t="s">
        <v>6</v>
      </c>
      <c r="T6">
        <v>102.8</v>
      </c>
      <c r="U6" s="3" t="s">
        <v>7</v>
      </c>
    </row>
    <row r="7" spans="1:21" x14ac:dyDescent="0.2">
      <c r="A7">
        <v>89.209000000000003</v>
      </c>
      <c r="B7">
        <v>64.5</v>
      </c>
      <c r="C7">
        <f t="shared" si="3"/>
        <v>64.495281076645654</v>
      </c>
      <c r="D7">
        <f t="shared" si="0"/>
        <v>4.718923354346316E-3</v>
      </c>
      <c r="E7">
        <f t="shared" si="4"/>
        <v>4.0848875546014652E-3</v>
      </c>
      <c r="H7" t="s">
        <v>14</v>
      </c>
      <c r="I7">
        <f>C2</f>
        <v>64.5</v>
      </c>
      <c r="J7" t="s">
        <v>8</v>
      </c>
      <c r="L7">
        <v>92.725999999999999</v>
      </c>
      <c r="M7">
        <v>64.7</v>
      </c>
      <c r="N7" s="5">
        <f t="shared" si="5"/>
        <v>63.887079625355838</v>
      </c>
      <c r="O7">
        <f t="shared" si="1"/>
        <v>0.81292037464416467</v>
      </c>
      <c r="P7">
        <f t="shared" si="2"/>
        <v>0.68103115464398067</v>
      </c>
      <c r="S7" t="s">
        <v>14</v>
      </c>
      <c r="T7" s="5">
        <f>N2</f>
        <v>63.9</v>
      </c>
      <c r="U7" t="s">
        <v>8</v>
      </c>
    </row>
    <row r="8" spans="1:21" x14ac:dyDescent="0.2">
      <c r="A8">
        <v>90.174000000000007</v>
      </c>
      <c r="B8">
        <v>64.5</v>
      </c>
      <c r="C8">
        <f t="shared" si="3"/>
        <v>64.494332771556742</v>
      </c>
      <c r="D8">
        <f t="shared" si="0"/>
        <v>5.6672284432579545E-3</v>
      </c>
      <c r="E8">
        <f t="shared" si="4"/>
        <v>5.0113182423440778E-3</v>
      </c>
      <c r="H8" t="s">
        <v>15</v>
      </c>
      <c r="I8">
        <f>C214</f>
        <v>64.3</v>
      </c>
      <c r="J8" t="s">
        <v>8</v>
      </c>
      <c r="L8">
        <v>93.692999999999998</v>
      </c>
      <c r="M8">
        <v>65.099999999999994</v>
      </c>
      <c r="N8" s="5">
        <f t="shared" si="5"/>
        <v>63.884474537307277</v>
      </c>
      <c r="O8">
        <f t="shared" si="1"/>
        <v>1.2155254626927174</v>
      </c>
      <c r="P8">
        <f t="shared" si="2"/>
        <v>0.9807535623523812</v>
      </c>
      <c r="S8" t="s">
        <v>15</v>
      </c>
      <c r="T8" s="5">
        <f>N234</f>
        <v>63.3</v>
      </c>
      <c r="U8" t="s">
        <v>8</v>
      </c>
    </row>
    <row r="9" spans="1:21" x14ac:dyDescent="0.2">
      <c r="A9">
        <v>91.126999999999995</v>
      </c>
      <c r="B9">
        <v>64.5</v>
      </c>
      <c r="C9">
        <f t="shared" si="3"/>
        <v>64.493396258862717</v>
      </c>
      <c r="D9">
        <f t="shared" si="0"/>
        <v>6.6037411372832366E-3</v>
      </c>
      <c r="E9">
        <f t="shared" si="4"/>
        <v>5.8471170051278085E-3</v>
      </c>
      <c r="L9">
        <v>94.653000000000006</v>
      </c>
      <c r="M9">
        <v>65.5</v>
      </c>
      <c r="N9" s="5">
        <f t="shared" si="5"/>
        <v>63.881888307186678</v>
      </c>
      <c r="O9">
        <f t="shared" si="1"/>
        <v>1.6181116928133221</v>
      </c>
      <c r="P9">
        <f t="shared" si="2"/>
        <v>1.3601458346429103</v>
      </c>
      <c r="U9" s="3"/>
    </row>
    <row r="10" spans="1:21" x14ac:dyDescent="0.2">
      <c r="A10">
        <v>92.093999999999994</v>
      </c>
      <c r="B10">
        <v>64.5</v>
      </c>
      <c r="C10">
        <f t="shared" si="3"/>
        <v>64.492445988374655</v>
      </c>
      <c r="D10">
        <f t="shared" si="0"/>
        <v>7.5540116253449696E-3</v>
      </c>
      <c r="E10">
        <f t="shared" si="4"/>
        <v>6.8452734607307286E-3</v>
      </c>
      <c r="I10">
        <f>SUM(E$2:E$65536)</f>
        <v>1060.4412000000007</v>
      </c>
      <c r="L10">
        <v>95.613</v>
      </c>
      <c r="M10">
        <v>65.8</v>
      </c>
      <c r="N10" s="5">
        <f t="shared" si="5"/>
        <v>63.879302077066079</v>
      </c>
      <c r="O10">
        <f t="shared" si="1"/>
        <v>1.9206979229339183</v>
      </c>
      <c r="P10">
        <f t="shared" si="2"/>
        <v>1.6986286155586643</v>
      </c>
      <c r="T10">
        <f>SUM(P:P)</f>
        <v>621.59049999999854</v>
      </c>
      <c r="U10" s="3"/>
    </row>
    <row r="11" spans="1:21" x14ac:dyDescent="0.2">
      <c r="A11">
        <v>93.051000000000002</v>
      </c>
      <c r="B11">
        <v>64.5</v>
      </c>
      <c r="C11">
        <f t="shared" si="3"/>
        <v>64.491505544882344</v>
      </c>
      <c r="D11">
        <f t="shared" si="0"/>
        <v>8.49445511765623E-3</v>
      </c>
      <c r="E11">
        <f t="shared" si="4"/>
        <v>7.679191336526137E-3</v>
      </c>
      <c r="H11" t="s">
        <v>9</v>
      </c>
      <c r="I11" s="8">
        <f>I6*10/SUM(E2:E795)</f>
        <v>1.6615725605530971</v>
      </c>
      <c r="J11" t="s">
        <v>18</v>
      </c>
      <c r="L11">
        <v>96.573999999999998</v>
      </c>
      <c r="M11">
        <v>68</v>
      </c>
      <c r="N11" s="5">
        <f t="shared" si="5"/>
        <v>63.876713152955766</v>
      </c>
      <c r="O11">
        <f t="shared" si="1"/>
        <v>4.1232868470442341</v>
      </c>
      <c r="P11">
        <f t="shared" si="2"/>
        <v>2.9041346819744978</v>
      </c>
      <c r="S11" t="s">
        <v>9</v>
      </c>
      <c r="T11" s="8">
        <f>T6*10/SUM(P2:P767)</f>
        <v>1.6538219293892078</v>
      </c>
      <c r="U11" s="3" t="s">
        <v>18</v>
      </c>
    </row>
    <row r="12" spans="1:21" x14ac:dyDescent="0.2">
      <c r="A12">
        <v>94.007999999999996</v>
      </c>
      <c r="B12">
        <v>64.5</v>
      </c>
      <c r="C12">
        <f t="shared" si="3"/>
        <v>64.490565101390033</v>
      </c>
      <c r="D12">
        <f t="shared" si="0"/>
        <v>9.4348986099674903E-3</v>
      </c>
      <c r="E12">
        <f t="shared" si="4"/>
        <v>8.5791957586678937E-3</v>
      </c>
      <c r="L12">
        <v>97.525999999999996</v>
      </c>
      <c r="M12">
        <v>68</v>
      </c>
      <c r="N12" s="5">
        <f t="shared" si="5"/>
        <v>63.874148474752836</v>
      </c>
      <c r="O12">
        <f t="shared" si="1"/>
        <v>4.1258515252471639</v>
      </c>
      <c r="P12">
        <f t="shared" si="2"/>
        <v>3.9265898652106981</v>
      </c>
      <c r="U12" s="3"/>
    </row>
    <row r="13" spans="1:21" x14ac:dyDescent="0.2">
      <c r="A13">
        <v>94.974999999999994</v>
      </c>
      <c r="B13">
        <v>66.7</v>
      </c>
      <c r="C13">
        <f t="shared" si="3"/>
        <v>64.489614830901971</v>
      </c>
      <c r="D13">
        <f t="shared" si="0"/>
        <v>2.2103851690980321</v>
      </c>
      <c r="E13">
        <f t="shared" si="4"/>
        <v>1.0732830027368163</v>
      </c>
      <c r="L13">
        <v>98.488</v>
      </c>
      <c r="M13">
        <v>68.3</v>
      </c>
      <c r="N13" s="5">
        <f t="shared" si="5"/>
        <v>63.871556856652816</v>
      </c>
      <c r="O13">
        <f t="shared" si="1"/>
        <v>4.4284431433471809</v>
      </c>
      <c r="P13">
        <f t="shared" si="2"/>
        <v>4.1146157355938939</v>
      </c>
      <c r="T13" s="6">
        <f>(I11-T11)/I11*100</f>
        <v>0.46646359887583255</v>
      </c>
      <c r="U13" s="3"/>
    </row>
    <row r="14" spans="1:21" x14ac:dyDescent="0.2">
      <c r="A14">
        <v>95.933999999999997</v>
      </c>
      <c r="B14">
        <v>66.7</v>
      </c>
      <c r="C14">
        <f t="shared" si="3"/>
        <v>64.488672422010509</v>
      </c>
      <c r="D14">
        <f t="shared" si="0"/>
        <v>2.2113275779894934</v>
      </c>
      <c r="E14">
        <f t="shared" si="4"/>
        <v>2.1202112622284757</v>
      </c>
      <c r="L14">
        <v>99.447999999999993</v>
      </c>
      <c r="M14">
        <v>68.599999999999994</v>
      </c>
      <c r="N14" s="5">
        <f t="shared" si="5"/>
        <v>63.868970626532217</v>
      </c>
      <c r="O14">
        <f t="shared" si="1"/>
        <v>4.7310293734677771</v>
      </c>
      <c r="P14">
        <f t="shared" si="2"/>
        <v>4.3965468080711512</v>
      </c>
      <c r="U14" s="3"/>
    </row>
    <row r="15" spans="1:21" x14ac:dyDescent="0.2">
      <c r="A15">
        <v>96.893000000000001</v>
      </c>
      <c r="B15">
        <v>67</v>
      </c>
      <c r="C15">
        <f t="shared" si="3"/>
        <v>64.487730013119048</v>
      </c>
      <c r="D15">
        <f t="shared" si="0"/>
        <v>2.5122699868809519</v>
      </c>
      <c r="E15">
        <f t="shared" si="4"/>
        <v>2.264965032355386</v>
      </c>
      <c r="L15">
        <v>100.41200000000001</v>
      </c>
      <c r="M15">
        <v>68.7</v>
      </c>
      <c r="N15" s="5">
        <f t="shared" si="5"/>
        <v>63.866373620452784</v>
      </c>
      <c r="O15">
        <f t="shared" si="1"/>
        <v>4.8336263795472192</v>
      </c>
      <c r="P15">
        <f t="shared" si="2"/>
        <v>4.6101640729532898</v>
      </c>
      <c r="U15" s="3"/>
    </row>
    <row r="16" spans="1:21" x14ac:dyDescent="0.2">
      <c r="A16">
        <v>97.846999999999994</v>
      </c>
      <c r="B16">
        <v>67.3</v>
      </c>
      <c r="C16">
        <f t="shared" si="3"/>
        <v>64.486792517725448</v>
      </c>
      <c r="D16">
        <f t="shared" si="0"/>
        <v>2.8132074822745494</v>
      </c>
      <c r="E16">
        <f t="shared" si="4"/>
        <v>2.5402527527871568</v>
      </c>
      <c r="L16">
        <v>101.374</v>
      </c>
      <c r="M16">
        <v>68.900000000000006</v>
      </c>
      <c r="N16" s="5">
        <f t="shared" si="5"/>
        <v>63.863782002352764</v>
      </c>
      <c r="O16">
        <f t="shared" si="1"/>
        <v>5.0362179976472419</v>
      </c>
      <c r="P16">
        <f t="shared" si="2"/>
        <v>4.7473951454304819</v>
      </c>
      <c r="U16" s="3"/>
    </row>
    <row r="17" spans="1:21" x14ac:dyDescent="0.2">
      <c r="A17">
        <v>98.807000000000002</v>
      </c>
      <c r="B17">
        <v>67.5</v>
      </c>
      <c r="C17">
        <f t="shared" si="3"/>
        <v>64.485849126134411</v>
      </c>
      <c r="D17">
        <f t="shared" si="0"/>
        <v>3.0141508738655887</v>
      </c>
      <c r="E17">
        <f t="shared" si="4"/>
        <v>2.7971320109472892</v>
      </c>
      <c r="L17">
        <v>102.327</v>
      </c>
      <c r="M17">
        <v>69.3</v>
      </c>
      <c r="N17" s="5">
        <f t="shared" si="5"/>
        <v>63.861214630160127</v>
      </c>
      <c r="O17">
        <f t="shared" si="1"/>
        <v>5.43878536983987</v>
      </c>
      <c r="P17">
        <f t="shared" si="2"/>
        <v>4.9913391046076239</v>
      </c>
      <c r="U17" s="3"/>
    </row>
    <row r="18" spans="1:21" x14ac:dyDescent="0.2">
      <c r="A18">
        <v>99.772999999999996</v>
      </c>
      <c r="B18">
        <v>72.3</v>
      </c>
      <c r="C18">
        <f t="shared" si="3"/>
        <v>64.484899838345925</v>
      </c>
      <c r="D18">
        <f t="shared" si="0"/>
        <v>7.8151001616540725</v>
      </c>
      <c r="E18">
        <f t="shared" si="4"/>
        <v>5.230528250155964</v>
      </c>
      <c r="L18">
        <v>103.289</v>
      </c>
      <c r="M18">
        <v>69.599999999999994</v>
      </c>
      <c r="N18" s="5">
        <f t="shared" si="5"/>
        <v>63.858623012060107</v>
      </c>
      <c r="O18">
        <f t="shared" si="1"/>
        <v>5.741376987939887</v>
      </c>
      <c r="P18">
        <f t="shared" si="2"/>
        <v>5.377658094092082</v>
      </c>
      <c r="U18" s="3"/>
    </row>
    <row r="19" spans="1:21" x14ac:dyDescent="0.2">
      <c r="A19">
        <v>100.727</v>
      </c>
      <c r="B19">
        <v>74.3</v>
      </c>
      <c r="C19">
        <f t="shared" si="3"/>
        <v>64.483962342952324</v>
      </c>
      <c r="D19">
        <f t="shared" si="0"/>
        <v>9.8160376570476728</v>
      </c>
      <c r="E19">
        <f t="shared" si="4"/>
        <v>8.4100527395208005</v>
      </c>
      <c r="L19">
        <v>104.253</v>
      </c>
      <c r="M19">
        <v>69.8</v>
      </c>
      <c r="N19" s="5">
        <f t="shared" si="5"/>
        <v>63.856026005980674</v>
      </c>
      <c r="O19">
        <f t="shared" si="1"/>
        <v>5.9439739940193235</v>
      </c>
      <c r="P19">
        <f t="shared" si="2"/>
        <v>5.6323391733043318</v>
      </c>
      <c r="U19" s="3"/>
    </row>
    <row r="20" spans="1:21" x14ac:dyDescent="0.2">
      <c r="A20">
        <v>101.687</v>
      </c>
      <c r="B20">
        <v>74.599999999999994</v>
      </c>
      <c r="C20">
        <f t="shared" si="3"/>
        <v>64.483018951361288</v>
      </c>
      <c r="D20">
        <f t="shared" si="0"/>
        <v>10.116981048638706</v>
      </c>
      <c r="E20">
        <f t="shared" si="4"/>
        <v>9.5678489787293994</v>
      </c>
      <c r="L20">
        <v>105.211</v>
      </c>
      <c r="M20">
        <v>70.3</v>
      </c>
      <c r="N20" s="5">
        <f t="shared" si="5"/>
        <v>63.853445163839488</v>
      </c>
      <c r="O20">
        <f t="shared" si="1"/>
        <v>6.4465548361605087</v>
      </c>
      <c r="P20">
        <f t="shared" si="2"/>
        <v>5.9350633096561296</v>
      </c>
      <c r="U20" s="3"/>
    </row>
    <row r="21" spans="1:21" x14ac:dyDescent="0.2">
      <c r="A21">
        <v>102.651</v>
      </c>
      <c r="B21">
        <v>77.400000000000006</v>
      </c>
      <c r="C21">
        <f t="shared" si="3"/>
        <v>64.482071628971951</v>
      </c>
      <c r="D21">
        <f t="shared" si="0"/>
        <v>12.917928371028054</v>
      </c>
      <c r="E21">
        <f t="shared" si="4"/>
        <v>11.102826340279362</v>
      </c>
      <c r="L21">
        <v>106.16800000000001</v>
      </c>
      <c r="M21">
        <v>70.599999999999994</v>
      </c>
      <c r="N21" s="5">
        <f t="shared" si="5"/>
        <v>63.850867015688017</v>
      </c>
      <c r="O21">
        <f t="shared" si="1"/>
        <v>6.7491329843119772</v>
      </c>
      <c r="P21">
        <f t="shared" si="2"/>
        <v>6.3141366220961359</v>
      </c>
      <c r="U21" s="3"/>
    </row>
    <row r="22" spans="1:21" x14ac:dyDescent="0.2">
      <c r="A22">
        <v>103.613</v>
      </c>
      <c r="B22">
        <v>77.8</v>
      </c>
      <c r="C22">
        <f t="shared" si="3"/>
        <v>64.481126271981765</v>
      </c>
      <c r="D22">
        <f t="shared" si="0"/>
        <v>13.318873728018232</v>
      </c>
      <c r="E22">
        <f t="shared" si="4"/>
        <v>12.619901809641307</v>
      </c>
      <c r="L22">
        <v>107.126</v>
      </c>
      <c r="M22">
        <v>70.8</v>
      </c>
      <c r="N22" s="5">
        <f t="shared" si="5"/>
        <v>63.848286173546832</v>
      </c>
      <c r="O22">
        <f t="shared" si="1"/>
        <v>6.9517138264531653</v>
      </c>
      <c r="P22">
        <f t="shared" si="2"/>
        <v>6.5627056223564919</v>
      </c>
      <c r="U22" s="3"/>
    </row>
    <row r="23" spans="1:21" x14ac:dyDescent="0.2">
      <c r="A23">
        <v>104.56699999999999</v>
      </c>
      <c r="B23">
        <v>78.099999999999994</v>
      </c>
      <c r="C23">
        <f t="shared" si="3"/>
        <v>64.480188776588165</v>
      </c>
      <c r="D23">
        <f t="shared" si="0"/>
        <v>13.61981122341183</v>
      </c>
      <c r="E23">
        <f t="shared" si="4"/>
        <v>12.849752721832052</v>
      </c>
      <c r="L23">
        <v>108.092</v>
      </c>
      <c r="M23">
        <v>71</v>
      </c>
      <c r="N23" s="5">
        <f t="shared" si="5"/>
        <v>63.845683779487977</v>
      </c>
      <c r="O23">
        <f t="shared" si="1"/>
        <v>7.1543162205120225</v>
      </c>
      <c r="P23">
        <f t="shared" si="2"/>
        <v>6.8132125126841432</v>
      </c>
      <c r="U23" s="3"/>
    </row>
    <row r="24" spans="1:21" x14ac:dyDescent="0.2">
      <c r="A24">
        <v>105.527</v>
      </c>
      <c r="B24">
        <v>78.599999999999994</v>
      </c>
      <c r="C24">
        <f t="shared" si="3"/>
        <v>64.479245384997128</v>
      </c>
      <c r="D24">
        <f t="shared" si="0"/>
        <v>14.120754615002866</v>
      </c>
      <c r="E24">
        <f t="shared" si="4"/>
        <v>13.315471602439164</v>
      </c>
      <c r="L24">
        <v>109.05</v>
      </c>
      <c r="M24">
        <v>71.099999999999994</v>
      </c>
      <c r="N24" s="5">
        <f t="shared" si="5"/>
        <v>63.843102937346792</v>
      </c>
      <c r="O24">
        <f t="shared" si="1"/>
        <v>7.2568970626532021</v>
      </c>
      <c r="P24">
        <f t="shared" si="2"/>
        <v>6.9029711626361312</v>
      </c>
      <c r="U24" s="3"/>
    </row>
    <row r="25" spans="1:21" x14ac:dyDescent="0.2">
      <c r="A25">
        <v>106.49</v>
      </c>
      <c r="B25">
        <v>83.2</v>
      </c>
      <c r="C25">
        <f t="shared" si="3"/>
        <v>64.478299045307367</v>
      </c>
      <c r="D25">
        <f t="shared" si="0"/>
        <v>18.721700954692636</v>
      </c>
      <c r="E25">
        <f t="shared" si="4"/>
        <v>15.813642356808284</v>
      </c>
      <c r="L25">
        <v>110.00700000000001</v>
      </c>
      <c r="M25">
        <v>71.2</v>
      </c>
      <c r="N25" s="5">
        <f t="shared" si="5"/>
        <v>63.840524789195321</v>
      </c>
      <c r="O25">
        <f t="shared" si="1"/>
        <v>7.3594752108046819</v>
      </c>
      <c r="P25">
        <f t="shared" si="2"/>
        <v>6.9939341328496551</v>
      </c>
      <c r="U25" s="3"/>
    </row>
    <row r="26" spans="1:21" x14ac:dyDescent="0.2">
      <c r="A26">
        <v>107.453</v>
      </c>
      <c r="B26">
        <v>83.2</v>
      </c>
      <c r="C26">
        <f t="shared" si="3"/>
        <v>64.477352705617605</v>
      </c>
      <c r="D26">
        <f t="shared" si="0"/>
        <v>18.722647294382398</v>
      </c>
      <c r="E26">
        <f t="shared" si="4"/>
        <v>18.02945368192978</v>
      </c>
      <c r="L26">
        <v>110.974</v>
      </c>
      <c r="M26">
        <v>71.2</v>
      </c>
      <c r="N26" s="5">
        <f t="shared" si="5"/>
        <v>63.83791970114676</v>
      </c>
      <c r="O26">
        <f t="shared" si="1"/>
        <v>7.3620802988532432</v>
      </c>
      <c r="P26">
        <f t="shared" si="2"/>
        <v>7.1178720889195972</v>
      </c>
      <c r="U26" s="3"/>
    </row>
    <row r="27" spans="1:21" x14ac:dyDescent="0.2">
      <c r="A27">
        <v>108.408</v>
      </c>
      <c r="B27">
        <v>83.7</v>
      </c>
      <c r="C27">
        <f t="shared" si="3"/>
        <v>64.47641422752443</v>
      </c>
      <c r="D27">
        <f t="shared" si="0"/>
        <v>19.223585772475573</v>
      </c>
      <c r="E27">
        <f t="shared" si="4"/>
        <v>18.119326289424649</v>
      </c>
      <c r="L27">
        <v>111.926</v>
      </c>
      <c r="M27">
        <v>71.3</v>
      </c>
      <c r="N27" s="5">
        <f t="shared" si="5"/>
        <v>63.83535502294383</v>
      </c>
      <c r="O27">
        <f t="shared" si="1"/>
        <v>7.4646449770561674</v>
      </c>
      <c r="P27">
        <f t="shared" si="2"/>
        <v>7.0575212313328661</v>
      </c>
      <c r="U27" s="3"/>
    </row>
    <row r="28" spans="1:21" x14ac:dyDescent="0.2">
      <c r="A28">
        <v>109.374</v>
      </c>
      <c r="B28">
        <v>84</v>
      </c>
      <c r="C28">
        <f t="shared" si="3"/>
        <v>64.475464939735943</v>
      </c>
      <c r="D28">
        <f t="shared" si="0"/>
        <v>19.524535060264057</v>
      </c>
      <c r="E28">
        <f t="shared" si="4"/>
        <v>18.715342362213125</v>
      </c>
      <c r="L28">
        <v>112.886</v>
      </c>
      <c r="M28">
        <v>71.3</v>
      </c>
      <c r="N28" s="5">
        <f t="shared" si="5"/>
        <v>63.832768792823231</v>
      </c>
      <c r="O28">
        <f t="shared" si="1"/>
        <v>7.4672312071767664</v>
      </c>
      <c r="P28">
        <f t="shared" si="2"/>
        <v>7.1673005684317612</v>
      </c>
      <c r="U28" s="3"/>
    </row>
    <row r="29" spans="1:21" x14ac:dyDescent="0.2">
      <c r="A29">
        <v>110.33199999999999</v>
      </c>
      <c r="B29">
        <v>86.3</v>
      </c>
      <c r="C29">
        <f t="shared" si="3"/>
        <v>64.474523513544057</v>
      </c>
      <c r="D29">
        <f t="shared" si="0"/>
        <v>21.825476486455941</v>
      </c>
      <c r="E29">
        <f t="shared" si="4"/>
        <v>19.806655530878846</v>
      </c>
      <c r="L29">
        <v>113.851</v>
      </c>
      <c r="M29">
        <v>71.400000000000006</v>
      </c>
      <c r="N29" s="5">
        <f t="shared" si="5"/>
        <v>63.830169092754083</v>
      </c>
      <c r="O29">
        <f t="shared" si="1"/>
        <v>7.5698309072459224</v>
      </c>
      <c r="P29">
        <f t="shared" si="2"/>
        <v>7.2553824702089731</v>
      </c>
      <c r="U29" s="3"/>
    </row>
    <row r="30" spans="1:21" x14ac:dyDescent="0.2">
      <c r="A30">
        <v>111.289</v>
      </c>
      <c r="B30">
        <v>85.9</v>
      </c>
      <c r="C30">
        <f t="shared" si="3"/>
        <v>64.473583070051745</v>
      </c>
      <c r="D30">
        <f t="shared" si="0"/>
        <v>21.42641692994826</v>
      </c>
      <c r="E30">
        <f t="shared" si="4"/>
        <v>20.696030999749581</v>
      </c>
      <c r="L30">
        <v>114.806</v>
      </c>
      <c r="M30">
        <v>71.400000000000006</v>
      </c>
      <c r="N30" s="5">
        <f t="shared" si="5"/>
        <v>63.827596332582026</v>
      </c>
      <c r="O30">
        <f t="shared" si="1"/>
        <v>7.57240366741798</v>
      </c>
      <c r="P30">
        <f t="shared" si="2"/>
        <v>7.2304170094020002</v>
      </c>
      <c r="U30" s="3"/>
    </row>
    <row r="31" spans="1:21" x14ac:dyDescent="0.2">
      <c r="A31">
        <v>112.247</v>
      </c>
      <c r="B31">
        <v>85.6</v>
      </c>
      <c r="C31">
        <f t="shared" si="3"/>
        <v>64.472641643859859</v>
      </c>
      <c r="D31">
        <f t="shared" si="0"/>
        <v>21.127358356140135</v>
      </c>
      <c r="E31">
        <f t="shared" si="4"/>
        <v>20.383258362036308</v>
      </c>
      <c r="L31">
        <v>115.76900000000001</v>
      </c>
      <c r="M31">
        <v>71.5</v>
      </c>
      <c r="N31" s="5">
        <f t="shared" si="5"/>
        <v>63.825002020492299</v>
      </c>
      <c r="O31">
        <f t="shared" si="1"/>
        <v>7.674997979507701</v>
      </c>
      <c r="P31">
        <f t="shared" si="2"/>
        <v>7.341623892994777</v>
      </c>
      <c r="U31" s="3"/>
    </row>
    <row r="32" spans="1:21" x14ac:dyDescent="0.2">
      <c r="A32">
        <v>113.214</v>
      </c>
      <c r="B32">
        <v>85.5</v>
      </c>
      <c r="C32">
        <f t="shared" si="3"/>
        <v>64.471691373371797</v>
      </c>
      <c r="D32">
        <f t="shared" si="0"/>
        <v>21.028308626628203</v>
      </c>
      <c r="E32">
        <f t="shared" si="4"/>
        <v>20.382264986168465</v>
      </c>
      <c r="L32">
        <v>116.733</v>
      </c>
      <c r="M32">
        <v>71.5</v>
      </c>
      <c r="N32" s="5">
        <f t="shared" si="5"/>
        <v>63.822405014412865</v>
      </c>
      <c r="O32">
        <f t="shared" si="1"/>
        <v>7.6775949855871346</v>
      </c>
      <c r="P32">
        <f t="shared" si="2"/>
        <v>7.3999498091757001</v>
      </c>
      <c r="U32" s="3"/>
    </row>
    <row r="33" spans="1:21" x14ac:dyDescent="0.2">
      <c r="A33">
        <v>114.17100000000001</v>
      </c>
      <c r="B33">
        <v>85.9</v>
      </c>
      <c r="C33">
        <f t="shared" si="3"/>
        <v>64.470750929879486</v>
      </c>
      <c r="D33">
        <f t="shared" si="0"/>
        <v>21.42924907012052</v>
      </c>
      <c r="E33">
        <f t="shared" si="4"/>
        <v>20.315941357894431</v>
      </c>
      <c r="L33">
        <v>117.68600000000001</v>
      </c>
      <c r="M33">
        <v>71.599999999999994</v>
      </c>
      <c r="N33" s="5">
        <f t="shared" si="5"/>
        <v>63.819837642220229</v>
      </c>
      <c r="O33">
        <f t="shared" si="1"/>
        <v>7.7801623577797656</v>
      </c>
      <c r="P33">
        <f t="shared" si="2"/>
        <v>7.365621374114351</v>
      </c>
      <c r="U33" s="3"/>
    </row>
    <row r="34" spans="1:21" x14ac:dyDescent="0.2">
      <c r="A34">
        <v>115.13200000000001</v>
      </c>
      <c r="B34">
        <v>86.2</v>
      </c>
      <c r="C34">
        <f t="shared" si="3"/>
        <v>64.469806555588875</v>
      </c>
      <c r="D34">
        <f t="shared" si="0"/>
        <v>21.730193444411128</v>
      </c>
      <c r="E34">
        <f t="shared" si="4"/>
        <v>20.738112128232427</v>
      </c>
      <c r="L34">
        <v>118.646</v>
      </c>
      <c r="M34">
        <v>71.599999999999994</v>
      </c>
      <c r="N34" s="5">
        <f t="shared" si="5"/>
        <v>63.81725141209963</v>
      </c>
      <c r="O34">
        <f t="shared" si="1"/>
        <v>7.7827485879003646</v>
      </c>
      <c r="P34">
        <f t="shared" si="2"/>
        <v>7.4701972539264139</v>
      </c>
      <c r="U34" s="3"/>
    </row>
    <row r="35" spans="1:21" x14ac:dyDescent="0.2">
      <c r="A35">
        <v>116.087</v>
      </c>
      <c r="B35">
        <v>86.4</v>
      </c>
      <c r="C35">
        <f t="shared" si="3"/>
        <v>64.468868077495699</v>
      </c>
      <c r="D35">
        <f t="shared" si="0"/>
        <v>21.931131922504306</v>
      </c>
      <c r="E35">
        <f t="shared" si="4"/>
        <v>20.848282862702082</v>
      </c>
      <c r="L35">
        <v>119.608</v>
      </c>
      <c r="M35">
        <v>71.7</v>
      </c>
      <c r="N35" s="5">
        <f t="shared" si="5"/>
        <v>63.81465979399961</v>
      </c>
      <c r="O35">
        <f t="shared" si="1"/>
        <v>7.885340206000393</v>
      </c>
      <c r="P35">
        <f t="shared" si="2"/>
        <v>7.5363507098662899</v>
      </c>
      <c r="U35" s="3"/>
    </row>
    <row r="36" spans="1:21" x14ac:dyDescent="0.2">
      <c r="A36">
        <v>117.048</v>
      </c>
      <c r="B36">
        <v>86.5</v>
      </c>
      <c r="C36">
        <f t="shared" si="3"/>
        <v>64.467923703205088</v>
      </c>
      <c r="D36">
        <f t="shared" si="0"/>
        <v>22.032076296794912</v>
      </c>
      <c r="E36">
        <f t="shared" si="4"/>
        <v>21.124321549373242</v>
      </c>
      <c r="L36">
        <v>120.56699999999999</v>
      </c>
      <c r="M36">
        <v>71.7</v>
      </c>
      <c r="N36" s="5">
        <f t="shared" si="5"/>
        <v>63.812076257868718</v>
      </c>
      <c r="O36">
        <f t="shared" si="1"/>
        <v>7.8879237421312851</v>
      </c>
      <c r="P36">
        <f t="shared" si="2"/>
        <v>7.5632800631290529</v>
      </c>
      <c r="U36" s="3"/>
    </row>
    <row r="37" spans="1:21" x14ac:dyDescent="0.2">
      <c r="A37">
        <v>118.00700000000001</v>
      </c>
      <c r="B37">
        <v>86.5</v>
      </c>
      <c r="C37">
        <f t="shared" si="3"/>
        <v>64.466981294313626</v>
      </c>
      <c r="D37">
        <f t="shared" si="0"/>
        <v>22.033018705686374</v>
      </c>
      <c r="E37">
        <f t="shared" si="4"/>
        <v>21.129213053689845</v>
      </c>
      <c r="L37">
        <v>121.526</v>
      </c>
      <c r="M37">
        <v>71.8</v>
      </c>
      <c r="N37" s="5">
        <f t="shared" si="5"/>
        <v>63.809492721737826</v>
      </c>
      <c r="O37">
        <f t="shared" si="1"/>
        <v>7.9905072782621716</v>
      </c>
      <c r="P37">
        <f t="shared" si="2"/>
        <v>7.6137076742786878</v>
      </c>
      <c r="U37" s="3"/>
    </row>
    <row r="38" spans="1:21" x14ac:dyDescent="0.2">
      <c r="A38">
        <v>118.967</v>
      </c>
      <c r="B38">
        <v>86.3</v>
      </c>
      <c r="C38">
        <f t="shared" si="3"/>
        <v>64.46603790272259</v>
      </c>
      <c r="D38">
        <f t="shared" si="0"/>
        <v>21.833962097277407</v>
      </c>
      <c r="E38">
        <f t="shared" si="4"/>
        <v>21.056150785422478</v>
      </c>
      <c r="L38">
        <v>122.491</v>
      </c>
      <c r="M38">
        <v>71.8</v>
      </c>
      <c r="N38" s="5">
        <f t="shared" si="5"/>
        <v>63.806893021668678</v>
      </c>
      <c r="O38">
        <f t="shared" si="1"/>
        <v>7.9931069783313191</v>
      </c>
      <c r="P38">
        <f t="shared" si="2"/>
        <v>7.7120938788063862</v>
      </c>
      <c r="U38" s="3"/>
    </row>
    <row r="39" spans="1:21" x14ac:dyDescent="0.2">
      <c r="A39">
        <v>119.932</v>
      </c>
      <c r="B39">
        <v>86.1</v>
      </c>
      <c r="C39">
        <f t="shared" si="3"/>
        <v>64.465089597633678</v>
      </c>
      <c r="D39">
        <f t="shared" si="0"/>
        <v>21.634910402366316</v>
      </c>
      <c r="E39">
        <f t="shared" si="4"/>
        <v>20.97373098107817</v>
      </c>
      <c r="L39">
        <v>123.453</v>
      </c>
      <c r="M39">
        <v>71.8</v>
      </c>
      <c r="N39" s="5">
        <f t="shared" si="5"/>
        <v>63.804301403568658</v>
      </c>
      <c r="O39">
        <f t="shared" si="1"/>
        <v>7.995698596431339</v>
      </c>
      <c r="P39">
        <f t="shared" si="2"/>
        <v>7.6906154814608652</v>
      </c>
      <c r="U39" s="3"/>
    </row>
    <row r="40" spans="1:21" x14ac:dyDescent="0.2">
      <c r="A40">
        <v>120.887</v>
      </c>
      <c r="B40">
        <v>85.7</v>
      </c>
      <c r="C40">
        <f t="shared" si="3"/>
        <v>64.464151119540503</v>
      </c>
      <c r="D40">
        <f t="shared" si="0"/>
        <v>21.2358488804595</v>
      </c>
      <c r="E40">
        <f t="shared" si="4"/>
        <v>20.47078755754929</v>
      </c>
      <c r="L40">
        <v>124.40900000000001</v>
      </c>
      <c r="M40">
        <v>71.8</v>
      </c>
      <c r="N40" s="5">
        <f t="shared" si="5"/>
        <v>63.801725949406894</v>
      </c>
      <c r="O40">
        <f t="shared" si="1"/>
        <v>7.9982740505931034</v>
      </c>
      <c r="P40">
        <f t="shared" si="2"/>
        <v>7.6451189252777079</v>
      </c>
      <c r="U40" s="3"/>
    </row>
    <row r="41" spans="1:21" x14ac:dyDescent="0.2">
      <c r="A41">
        <v>121.84699999999999</v>
      </c>
      <c r="B41">
        <v>85.4</v>
      </c>
      <c r="C41">
        <f t="shared" si="3"/>
        <v>64.463207727949467</v>
      </c>
      <c r="D41">
        <f t="shared" si="0"/>
        <v>20.936792272050539</v>
      </c>
      <c r="E41">
        <f t="shared" si="4"/>
        <v>20.242867753204688</v>
      </c>
      <c r="L41">
        <v>125.366</v>
      </c>
      <c r="M41">
        <v>71.8</v>
      </c>
      <c r="N41" s="5">
        <f t="shared" si="5"/>
        <v>63.799147801255423</v>
      </c>
      <c r="O41">
        <f t="shared" si="1"/>
        <v>8.0008521987445747</v>
      </c>
      <c r="P41">
        <f t="shared" si="2"/>
        <v>7.6555819103080278</v>
      </c>
      <c r="U41" s="3"/>
    </row>
    <row r="42" spans="1:21" x14ac:dyDescent="0.2">
      <c r="A42">
        <v>122.80800000000001</v>
      </c>
      <c r="B42">
        <v>84.9</v>
      </c>
      <c r="C42">
        <f t="shared" si="3"/>
        <v>64.462263353658855</v>
      </c>
      <c r="D42">
        <f t="shared" si="0"/>
        <v>20.437736646341151</v>
      </c>
      <c r="E42">
        <f t="shared" si="4"/>
        <v>19.88046114528747</v>
      </c>
      <c r="L42">
        <v>126.33199999999999</v>
      </c>
      <c r="M42">
        <v>71.8</v>
      </c>
      <c r="N42" s="5">
        <f t="shared" si="5"/>
        <v>63.796545407196568</v>
      </c>
      <c r="O42">
        <f t="shared" si="1"/>
        <v>8.0034545928034291</v>
      </c>
      <c r="P42">
        <f t="shared" si="2"/>
        <v>7.7300801803176373</v>
      </c>
      <c r="U42" s="3"/>
    </row>
    <row r="43" spans="1:21" x14ac:dyDescent="0.2">
      <c r="A43">
        <v>123.77500000000001</v>
      </c>
      <c r="B43">
        <v>84.5</v>
      </c>
      <c r="C43">
        <f t="shared" si="3"/>
        <v>64.461313083170793</v>
      </c>
      <c r="D43">
        <f t="shared" si="0"/>
        <v>20.038686916829207</v>
      </c>
      <c r="E43">
        <f t="shared" si="4"/>
        <v>19.570350792792841</v>
      </c>
      <c r="L43">
        <v>127.29</v>
      </c>
      <c r="M43">
        <v>71.7</v>
      </c>
      <c r="N43" s="5">
        <f t="shared" si="5"/>
        <v>63.793964565055383</v>
      </c>
      <c r="O43">
        <f t="shared" si="1"/>
        <v>7.90603543494462</v>
      </c>
      <c r="P43">
        <f t="shared" si="2"/>
        <v>7.6206457232914158</v>
      </c>
      <c r="U43" s="3"/>
    </row>
    <row r="44" spans="1:21" x14ac:dyDescent="0.2">
      <c r="A44">
        <v>124.73099999999999</v>
      </c>
      <c r="B44">
        <v>82.4</v>
      </c>
      <c r="C44">
        <f t="shared" si="3"/>
        <v>64.460373622378043</v>
      </c>
      <c r="D44">
        <f t="shared" si="0"/>
        <v>17.939626377621963</v>
      </c>
      <c r="E44">
        <f t="shared" si="4"/>
        <v>18.153633754747446</v>
      </c>
      <c r="L44">
        <v>128.25200000000001</v>
      </c>
      <c r="M44">
        <v>71.7</v>
      </c>
      <c r="N44" s="5">
        <f t="shared" si="5"/>
        <v>63.791372946955363</v>
      </c>
      <c r="O44">
        <f t="shared" si="1"/>
        <v>7.9086270530446399</v>
      </c>
      <c r="P44">
        <f t="shared" si="2"/>
        <v>7.60685265672286</v>
      </c>
      <c r="U44" s="3"/>
    </row>
    <row r="45" spans="1:21" x14ac:dyDescent="0.2">
      <c r="A45">
        <v>125.688</v>
      </c>
      <c r="B45">
        <v>82.3</v>
      </c>
      <c r="C45">
        <f t="shared" si="3"/>
        <v>64.459433178885732</v>
      </c>
      <c r="D45">
        <f t="shared" si="0"/>
        <v>17.840566821114265</v>
      </c>
      <c r="E45">
        <f t="shared" si="4"/>
        <v>17.120822445595426</v>
      </c>
      <c r="L45">
        <v>129.21199999999999</v>
      </c>
      <c r="M45">
        <v>71.7</v>
      </c>
      <c r="N45" s="5">
        <f t="shared" si="5"/>
        <v>63.788786716834764</v>
      </c>
      <c r="O45">
        <f t="shared" si="1"/>
        <v>7.9112132831652389</v>
      </c>
      <c r="P45">
        <f t="shared" si="2"/>
        <v>7.5935233613805799</v>
      </c>
      <c r="U45" s="3"/>
    </row>
    <row r="46" spans="1:21" x14ac:dyDescent="0.2">
      <c r="A46">
        <v>126.654</v>
      </c>
      <c r="B46">
        <v>82.3</v>
      </c>
      <c r="C46">
        <f t="shared" si="3"/>
        <v>64.458483891097245</v>
      </c>
      <c r="D46">
        <f t="shared" si="0"/>
        <v>17.841516108902752</v>
      </c>
      <c r="E46">
        <f t="shared" si="4"/>
        <v>17.234446055198113</v>
      </c>
      <c r="L46">
        <v>130.17400000000001</v>
      </c>
      <c r="M46">
        <v>71.599999999999994</v>
      </c>
      <c r="N46" s="5">
        <f t="shared" si="5"/>
        <v>63.786195098734744</v>
      </c>
      <c r="O46">
        <f t="shared" si="1"/>
        <v>7.8138049012652502</v>
      </c>
      <c r="P46">
        <f t="shared" si="2"/>
        <v>7.5637337467112031</v>
      </c>
      <c r="U46" s="3"/>
    </row>
    <row r="47" spans="1:21" x14ac:dyDescent="0.2">
      <c r="A47">
        <v>127.61499999999999</v>
      </c>
      <c r="B47">
        <v>81.900000000000006</v>
      </c>
      <c r="C47">
        <f t="shared" si="3"/>
        <v>64.457539516806634</v>
      </c>
      <c r="D47">
        <f t="shared" si="0"/>
        <v>17.442460483193372</v>
      </c>
      <c r="E47">
        <f t="shared" si="4"/>
        <v>16.953950752502163</v>
      </c>
      <c r="L47">
        <v>131.12700000000001</v>
      </c>
      <c r="M47">
        <v>71.599999999999994</v>
      </c>
      <c r="N47" s="5">
        <f t="shared" si="5"/>
        <v>63.783627726542107</v>
      </c>
      <c r="O47">
        <f t="shared" si="1"/>
        <v>7.8163722734578869</v>
      </c>
      <c r="P47">
        <f t="shared" si="2"/>
        <v>7.4477794237555983</v>
      </c>
      <c r="U47" s="3"/>
    </row>
    <row r="48" spans="1:21" x14ac:dyDescent="0.2">
      <c r="A48">
        <v>128.57300000000001</v>
      </c>
      <c r="B48">
        <v>81.599999999999994</v>
      </c>
      <c r="C48">
        <f t="shared" si="3"/>
        <v>64.456598090614747</v>
      </c>
      <c r="D48">
        <f t="shared" si="0"/>
        <v>17.143401909385247</v>
      </c>
      <c r="E48">
        <f t="shared" si="4"/>
        <v>16.566628086045377</v>
      </c>
      <c r="L48">
        <v>132.08799999999999</v>
      </c>
      <c r="M48">
        <v>71.5</v>
      </c>
      <c r="N48" s="5">
        <f t="shared" si="5"/>
        <v>63.781038802431794</v>
      </c>
      <c r="O48">
        <f t="shared" si="1"/>
        <v>7.7189611975682055</v>
      </c>
      <c r="P48">
        <f t="shared" si="2"/>
        <v>7.4647277328279156</v>
      </c>
      <c r="U48" s="3"/>
    </row>
    <row r="49" spans="1:21" x14ac:dyDescent="0.2">
      <c r="A49">
        <v>129.529</v>
      </c>
      <c r="B49">
        <v>81.099999999999994</v>
      </c>
      <c r="C49">
        <f t="shared" si="3"/>
        <v>64.455658629821997</v>
      </c>
      <c r="D49">
        <f t="shared" si="0"/>
        <v>16.644341370177997</v>
      </c>
      <c r="E49">
        <f t="shared" si="4"/>
        <v>16.150541287631043</v>
      </c>
      <c r="L49">
        <v>133.05099999999999</v>
      </c>
      <c r="M49">
        <v>71.5</v>
      </c>
      <c r="N49" s="5">
        <f t="shared" si="5"/>
        <v>63.778444490342068</v>
      </c>
      <c r="O49">
        <f t="shared" si="1"/>
        <v>7.7215555096579322</v>
      </c>
      <c r="P49">
        <f t="shared" si="2"/>
        <v>7.4346087945293382</v>
      </c>
      <c r="U49" s="3"/>
    </row>
    <row r="50" spans="1:21" x14ac:dyDescent="0.2">
      <c r="A50">
        <v>130.48699999999999</v>
      </c>
      <c r="B50">
        <v>80.7</v>
      </c>
      <c r="C50">
        <f t="shared" si="3"/>
        <v>64.454717203630111</v>
      </c>
      <c r="D50">
        <f t="shared" si="0"/>
        <v>16.245282796369892</v>
      </c>
      <c r="E50">
        <f t="shared" si="4"/>
        <v>15.754129975776413</v>
      </c>
      <c r="L50">
        <v>134.01300000000001</v>
      </c>
      <c r="M50">
        <v>71.400000000000006</v>
      </c>
      <c r="N50" s="5">
        <f t="shared" si="5"/>
        <v>63.775852872242048</v>
      </c>
      <c r="O50">
        <f t="shared" si="1"/>
        <v>7.6241471277579578</v>
      </c>
      <c r="P50">
        <f t="shared" si="2"/>
        <v>7.3812829685971773</v>
      </c>
      <c r="U50" s="3"/>
    </row>
    <row r="51" spans="1:21" x14ac:dyDescent="0.2">
      <c r="A51">
        <v>131.453</v>
      </c>
      <c r="B51">
        <v>80.400000000000006</v>
      </c>
      <c r="C51">
        <f t="shared" si="3"/>
        <v>64.453767915841624</v>
      </c>
      <c r="D51">
        <f t="shared" si="0"/>
        <v>15.946232084158382</v>
      </c>
      <c r="E51">
        <f t="shared" si="4"/>
        <v>15.548501687295287</v>
      </c>
      <c r="L51">
        <v>134.96600000000001</v>
      </c>
      <c r="M51">
        <v>71.400000000000006</v>
      </c>
      <c r="N51" s="5">
        <f t="shared" si="5"/>
        <v>63.773285500049411</v>
      </c>
      <c r="O51">
        <f t="shared" si="1"/>
        <v>7.6267144999505945</v>
      </c>
      <c r="P51">
        <f t="shared" si="2"/>
        <v>7.2670355656031473</v>
      </c>
      <c r="U51" s="3"/>
    </row>
    <row r="52" spans="1:21" x14ac:dyDescent="0.2">
      <c r="A52">
        <v>132.41499999999999</v>
      </c>
      <c r="B52">
        <v>78.2</v>
      </c>
      <c r="C52">
        <f t="shared" si="3"/>
        <v>64.452822558851437</v>
      </c>
      <c r="D52">
        <f t="shared" si="0"/>
        <v>13.747177441148565</v>
      </c>
      <c r="E52">
        <f t="shared" si="4"/>
        <v>14.28252998167248</v>
      </c>
      <c r="L52">
        <v>135.92699999999999</v>
      </c>
      <c r="M52">
        <v>71.3</v>
      </c>
      <c r="N52" s="5">
        <f t="shared" si="5"/>
        <v>63.770696575939098</v>
      </c>
      <c r="O52">
        <f t="shared" si="1"/>
        <v>7.5293034240608989</v>
      </c>
      <c r="P52">
        <f t="shared" si="2"/>
        <v>7.2824666124874033</v>
      </c>
      <c r="U52" s="3"/>
    </row>
    <row r="53" spans="1:21" x14ac:dyDescent="0.2">
      <c r="A53">
        <v>133.36699999999999</v>
      </c>
      <c r="B53">
        <v>78.2</v>
      </c>
      <c r="C53">
        <f t="shared" si="3"/>
        <v>64.451887028856987</v>
      </c>
      <c r="D53">
        <f t="shared" si="0"/>
        <v>13.748112971143016</v>
      </c>
      <c r="E53">
        <f t="shared" si="4"/>
        <v>13.087758236250767</v>
      </c>
      <c r="L53">
        <v>136.886</v>
      </c>
      <c r="M53">
        <v>71.3</v>
      </c>
      <c r="N53" s="5">
        <f t="shared" si="5"/>
        <v>63.768113039808206</v>
      </c>
      <c r="O53">
        <f t="shared" si="1"/>
        <v>7.531886960191791</v>
      </c>
      <c r="P53">
        <f t="shared" si="2"/>
        <v>7.2218407892491889</v>
      </c>
      <c r="U53" s="3"/>
    </row>
    <row r="54" spans="1:21" x14ac:dyDescent="0.2">
      <c r="A54">
        <v>134.327</v>
      </c>
      <c r="B54">
        <v>77.900000000000006</v>
      </c>
      <c r="C54">
        <f t="shared" si="3"/>
        <v>64.450943637265951</v>
      </c>
      <c r="D54">
        <f t="shared" si="0"/>
        <v>13.449056362734055</v>
      </c>
      <c r="E54">
        <f t="shared" si="4"/>
        <v>13.054641280261102</v>
      </c>
      <c r="L54">
        <v>137.84899999999999</v>
      </c>
      <c r="M54">
        <v>71.2</v>
      </c>
      <c r="N54" s="5">
        <f t="shared" si="5"/>
        <v>63.765518727718479</v>
      </c>
      <c r="O54">
        <f t="shared" si="1"/>
        <v>7.4344812722815234</v>
      </c>
      <c r="P54">
        <f t="shared" si="2"/>
        <v>7.2063063039358548</v>
      </c>
      <c r="U54" s="3"/>
    </row>
    <row r="55" spans="1:21" x14ac:dyDescent="0.2">
      <c r="A55">
        <v>135.29</v>
      </c>
      <c r="B55">
        <v>77.7</v>
      </c>
      <c r="C55">
        <f t="shared" si="3"/>
        <v>64.449997297576189</v>
      </c>
      <c r="D55">
        <f t="shared" si="0"/>
        <v>13.250002702423814</v>
      </c>
      <c r="E55">
        <f t="shared" si="4"/>
        <v>12.855596939873431</v>
      </c>
      <c r="L55">
        <v>138.80699999999999</v>
      </c>
      <c r="M55">
        <v>71.099999999999994</v>
      </c>
      <c r="N55" s="5">
        <f t="shared" si="5"/>
        <v>63.762937885577294</v>
      </c>
      <c r="O55">
        <f t="shared" si="1"/>
        <v>7.3370621144227002</v>
      </c>
      <c r="P55">
        <f t="shared" si="2"/>
        <v>7.075569282231311</v>
      </c>
      <c r="U55" s="3"/>
    </row>
    <row r="56" spans="1:21" x14ac:dyDescent="0.2">
      <c r="A56">
        <v>136.25200000000001</v>
      </c>
      <c r="B56">
        <v>77.5</v>
      </c>
      <c r="C56">
        <f t="shared" si="3"/>
        <v>64.449051940586003</v>
      </c>
      <c r="D56">
        <f t="shared" si="0"/>
        <v>13.050948059413997</v>
      </c>
      <c r="E56">
        <f t="shared" si="4"/>
        <v>12.650757316444217</v>
      </c>
      <c r="L56">
        <v>139.774</v>
      </c>
      <c r="M56">
        <v>71</v>
      </c>
      <c r="N56" s="5">
        <f t="shared" si="5"/>
        <v>63.760332797528733</v>
      </c>
      <c r="O56">
        <f t="shared" si="1"/>
        <v>7.2396672024712672</v>
      </c>
      <c r="P56">
        <f t="shared" si="2"/>
        <v>7.0478486247183278</v>
      </c>
      <c r="U56" s="3"/>
    </row>
    <row r="57" spans="1:21" x14ac:dyDescent="0.2">
      <c r="A57">
        <v>137.215</v>
      </c>
      <c r="B57">
        <v>75.5</v>
      </c>
      <c r="C57">
        <f t="shared" si="3"/>
        <v>64.448105600896241</v>
      </c>
      <c r="D57">
        <f t="shared" si="0"/>
        <v>11.051894399103759</v>
      </c>
      <c r="E57">
        <f t="shared" si="4"/>
        <v>11.605518643776225</v>
      </c>
      <c r="L57">
        <v>140.733</v>
      </c>
      <c r="M57">
        <v>71</v>
      </c>
      <c r="N57" s="5">
        <f t="shared" si="5"/>
        <v>63.757749261397841</v>
      </c>
      <c r="O57">
        <f t="shared" si="1"/>
        <v>7.2422507386021593</v>
      </c>
      <c r="P57">
        <f t="shared" si="2"/>
        <v>6.9440796527447306</v>
      </c>
      <c r="U57" s="3"/>
    </row>
    <row r="58" spans="1:21" x14ac:dyDescent="0.2">
      <c r="A58">
        <v>138.167</v>
      </c>
      <c r="B58">
        <v>75.400000000000006</v>
      </c>
      <c r="C58">
        <f t="shared" si="3"/>
        <v>64.447170070901791</v>
      </c>
      <c r="D58">
        <f t="shared" si="0"/>
        <v>10.952829929098215</v>
      </c>
      <c r="E58">
        <f t="shared" si="4"/>
        <v>10.474248780224119</v>
      </c>
      <c r="L58">
        <v>141.68899999999999</v>
      </c>
      <c r="M58">
        <v>70.900000000000006</v>
      </c>
      <c r="N58" s="5">
        <f t="shared" si="5"/>
        <v>63.755173807236076</v>
      </c>
      <c r="O58">
        <f t="shared" si="1"/>
        <v>7.1448261927639294</v>
      </c>
      <c r="P58">
        <f t="shared" si="2"/>
        <v>6.8770227731929099</v>
      </c>
      <c r="U58" s="3"/>
    </row>
    <row r="59" spans="1:21" x14ac:dyDescent="0.2">
      <c r="A59">
        <v>139.12899999999999</v>
      </c>
      <c r="B59">
        <v>75.400000000000006</v>
      </c>
      <c r="C59">
        <f t="shared" si="3"/>
        <v>64.446224713911604</v>
      </c>
      <c r="D59">
        <f t="shared" si="0"/>
        <v>10.953775286088401</v>
      </c>
      <c r="E59">
        <f t="shared" si="4"/>
        <v>10.537077108504644</v>
      </c>
      <c r="L59">
        <v>142.64699999999999</v>
      </c>
      <c r="M59">
        <v>70.8</v>
      </c>
      <c r="N59" s="5">
        <f t="shared" si="5"/>
        <v>63.752592965094891</v>
      </c>
      <c r="O59">
        <f t="shared" si="1"/>
        <v>7.0474070349051061</v>
      </c>
      <c r="P59">
        <f t="shared" si="2"/>
        <v>6.798079716053457</v>
      </c>
      <c r="U59" s="3"/>
    </row>
    <row r="60" spans="1:21" x14ac:dyDescent="0.2">
      <c r="A60">
        <v>140.09100000000001</v>
      </c>
      <c r="B60">
        <v>75.3</v>
      </c>
      <c r="C60">
        <f t="shared" si="3"/>
        <v>64.445279356921418</v>
      </c>
      <c r="D60">
        <f t="shared" si="0"/>
        <v>10.854720643078579</v>
      </c>
      <c r="E60">
        <f t="shared" si="4"/>
        <v>10.489886541929508</v>
      </c>
      <c r="L60">
        <v>143.60599999999999</v>
      </c>
      <c r="M60">
        <v>70.8</v>
      </c>
      <c r="N60" s="5">
        <f t="shared" si="5"/>
        <v>63.750009428963999</v>
      </c>
      <c r="O60">
        <f t="shared" si="1"/>
        <v>7.0499905710359982</v>
      </c>
      <c r="P60">
        <f t="shared" si="2"/>
        <v>6.7597021520487823</v>
      </c>
      <c r="U60" s="3"/>
    </row>
    <row r="61" spans="1:21" x14ac:dyDescent="0.2">
      <c r="A61">
        <v>141.054</v>
      </c>
      <c r="B61">
        <v>75</v>
      </c>
      <c r="C61">
        <f t="shared" si="3"/>
        <v>64.444333017231656</v>
      </c>
      <c r="D61">
        <f t="shared" si="0"/>
        <v>10.555666982768344</v>
      </c>
      <c r="E61">
        <f t="shared" si="4"/>
        <v>10.309101641845228</v>
      </c>
      <c r="L61">
        <v>144.57400000000001</v>
      </c>
      <c r="M61">
        <v>70.7</v>
      </c>
      <c r="N61" s="5">
        <f t="shared" si="5"/>
        <v>63.747401646925724</v>
      </c>
      <c r="O61">
        <f t="shared" si="1"/>
        <v>6.9525983530742792</v>
      </c>
      <c r="P61">
        <f t="shared" si="2"/>
        <v>6.7772530392694987</v>
      </c>
      <c r="U61" s="3"/>
    </row>
    <row r="62" spans="1:21" x14ac:dyDescent="0.2">
      <c r="A62">
        <v>142.00700000000001</v>
      </c>
      <c r="B62">
        <v>74.7</v>
      </c>
      <c r="C62">
        <f t="shared" si="3"/>
        <v>64.443396504537631</v>
      </c>
      <c r="D62">
        <f t="shared" si="0"/>
        <v>10.256603495462372</v>
      </c>
      <c r="E62">
        <f t="shared" si="4"/>
        <v>9.9170468828769671</v>
      </c>
      <c r="L62">
        <v>145.53200000000001</v>
      </c>
      <c r="M62">
        <v>70.7</v>
      </c>
      <c r="N62" s="5">
        <f t="shared" si="5"/>
        <v>63.744820804784538</v>
      </c>
      <c r="O62">
        <f t="shared" si="1"/>
        <v>6.9551791952154645</v>
      </c>
      <c r="P62">
        <f t="shared" si="2"/>
        <v>6.6618254456307762</v>
      </c>
      <c r="U62" s="3"/>
    </row>
    <row r="63" spans="1:21" x14ac:dyDescent="0.2">
      <c r="A63">
        <v>142.96799999999999</v>
      </c>
      <c r="B63">
        <v>74.5</v>
      </c>
      <c r="C63">
        <f t="shared" si="3"/>
        <v>64.44245213024702</v>
      </c>
      <c r="D63">
        <f t="shared" si="0"/>
        <v>10.05754786975298</v>
      </c>
      <c r="E63">
        <f t="shared" si="4"/>
        <v>9.7609497309858178</v>
      </c>
      <c r="L63">
        <v>146.49299999999999</v>
      </c>
      <c r="M63">
        <v>70.599999999999994</v>
      </c>
      <c r="N63" s="5">
        <f t="shared" si="5"/>
        <v>63.742231880674225</v>
      </c>
      <c r="O63">
        <f t="shared" si="1"/>
        <v>6.8577681193257689</v>
      </c>
      <c r="P63">
        <f t="shared" si="2"/>
        <v>6.6371211846369542</v>
      </c>
      <c r="U63" s="3"/>
    </row>
    <row r="64" spans="1:21" x14ac:dyDescent="0.2">
      <c r="A64">
        <v>143.93</v>
      </c>
      <c r="B64">
        <v>74.3</v>
      </c>
      <c r="C64">
        <f t="shared" si="3"/>
        <v>64.441506773256833</v>
      </c>
      <c r="D64">
        <f t="shared" si="0"/>
        <v>9.858493226743164</v>
      </c>
      <c r="E64">
        <f t="shared" si="4"/>
        <v>9.5796157674148201</v>
      </c>
      <c r="L64">
        <v>147.446</v>
      </c>
      <c r="M64">
        <v>70.5</v>
      </c>
      <c r="N64" s="5">
        <f t="shared" si="5"/>
        <v>63.739664508481589</v>
      </c>
      <c r="O64">
        <f t="shared" si="1"/>
        <v>6.7603354915184113</v>
      </c>
      <c r="P64">
        <f t="shared" si="2"/>
        <v>6.4890263705672719</v>
      </c>
      <c r="U64" s="3"/>
    </row>
    <row r="65" spans="1:21" x14ac:dyDescent="0.2">
      <c r="A65">
        <v>144.887</v>
      </c>
      <c r="B65">
        <v>74.2</v>
      </c>
      <c r="C65">
        <f t="shared" si="3"/>
        <v>64.440566329764522</v>
      </c>
      <c r="D65">
        <f t="shared" si="0"/>
        <v>9.7594336702354809</v>
      </c>
      <c r="E65">
        <f t="shared" si="4"/>
        <v>9.3871780202042192</v>
      </c>
      <c r="L65">
        <v>148.40700000000001</v>
      </c>
      <c r="M65">
        <v>70.5</v>
      </c>
      <c r="N65" s="5">
        <f t="shared" si="5"/>
        <v>63.737075584371276</v>
      </c>
      <c r="O65">
        <f t="shared" si="1"/>
        <v>6.7629244156287243</v>
      </c>
      <c r="P65">
        <f t="shared" si="2"/>
        <v>6.497926385384285</v>
      </c>
      <c r="U65" s="3"/>
    </row>
    <row r="66" spans="1:21" x14ac:dyDescent="0.2">
      <c r="A66">
        <v>145.85499999999999</v>
      </c>
      <c r="B66">
        <v>73.7</v>
      </c>
      <c r="C66">
        <f t="shared" si="3"/>
        <v>64.439615076576885</v>
      </c>
      <c r="D66">
        <f t="shared" ref="D66:D129" si="6">B66-C66</f>
        <v>9.2603849234231177</v>
      </c>
      <c r="E66">
        <f t="shared" si="4"/>
        <v>9.2055921993306598</v>
      </c>
      <c r="L66">
        <v>149.369</v>
      </c>
      <c r="M66">
        <v>70.400000000000006</v>
      </c>
      <c r="N66" s="5">
        <f t="shared" si="5"/>
        <v>63.734483966271256</v>
      </c>
      <c r="O66">
        <f t="shared" ref="O66:O129" si="7">M66-N66</f>
        <v>6.6655160337287498</v>
      </c>
      <c r="P66">
        <f t="shared" si="2"/>
        <v>6.459079856140872</v>
      </c>
      <c r="U66" s="3"/>
    </row>
    <row r="67" spans="1:21" x14ac:dyDescent="0.2">
      <c r="A67">
        <v>146.80799999999999</v>
      </c>
      <c r="B67">
        <v>73.400000000000006</v>
      </c>
      <c r="C67">
        <f t="shared" si="3"/>
        <v>64.43867856388286</v>
      </c>
      <c r="D67">
        <f t="shared" si="6"/>
        <v>8.9613214361171458</v>
      </c>
      <c r="E67">
        <f t="shared" ref="E67:E130" si="8">(D67+D66)*(A67-A66)/2</f>
        <v>8.6826430803209629</v>
      </c>
      <c r="L67">
        <v>150.33199999999999</v>
      </c>
      <c r="M67">
        <v>70.3</v>
      </c>
      <c r="N67" s="5">
        <f t="shared" si="5"/>
        <v>63.731889654181529</v>
      </c>
      <c r="O67">
        <f t="shared" si="7"/>
        <v>6.568110345818468</v>
      </c>
      <c r="P67">
        <f t="shared" ref="P67:P130" si="9">(O67+O66)*(L67-L66)/2</f>
        <v>6.3719911017519451</v>
      </c>
      <c r="U67" s="3"/>
    </row>
    <row r="68" spans="1:21" x14ac:dyDescent="0.2">
      <c r="A68">
        <v>147.76900000000001</v>
      </c>
      <c r="B68">
        <v>73.099999999999994</v>
      </c>
      <c r="C68">
        <f t="shared" ref="C68:C131" si="10">C67+(A68-A67)*($C$214-$C$2)/($A$214-$A$2)</f>
        <v>64.437734189592248</v>
      </c>
      <c r="D68">
        <f t="shared" si="6"/>
        <v>8.6622658104077459</v>
      </c>
      <c r="E68">
        <f t="shared" si="8"/>
        <v>8.4681336719553233</v>
      </c>
      <c r="L68">
        <v>151.29400000000001</v>
      </c>
      <c r="M68">
        <v>70</v>
      </c>
      <c r="N68" s="5">
        <f t="shared" ref="N68:N131" si="11">N67+(L68-L67)*($N$234-$N$2)/($L$234-$L$2)</f>
        <v>63.729298036081509</v>
      </c>
      <c r="O68">
        <f t="shared" si="7"/>
        <v>6.2707019639184907</v>
      </c>
      <c r="P68">
        <f t="shared" si="9"/>
        <v>6.1754687209835897</v>
      </c>
      <c r="U68" s="3"/>
    </row>
    <row r="69" spans="1:21" x14ac:dyDescent="0.2">
      <c r="A69">
        <v>148.727</v>
      </c>
      <c r="B69">
        <v>72.900000000000006</v>
      </c>
      <c r="C69">
        <f t="shared" si="10"/>
        <v>64.436792763400362</v>
      </c>
      <c r="D69">
        <f t="shared" si="6"/>
        <v>8.4632072365996436</v>
      </c>
      <c r="E69">
        <f t="shared" si="8"/>
        <v>8.2031015895165265</v>
      </c>
      <c r="L69">
        <v>152.24700000000001</v>
      </c>
      <c r="M69">
        <v>69.7</v>
      </c>
      <c r="N69" s="5">
        <f t="shared" si="11"/>
        <v>63.726730663888873</v>
      </c>
      <c r="O69">
        <f t="shared" si="7"/>
        <v>5.9732693361111302</v>
      </c>
      <c r="P69">
        <f t="shared" si="9"/>
        <v>5.8342523244641322</v>
      </c>
      <c r="U69" s="3"/>
    </row>
    <row r="70" spans="1:21" x14ac:dyDescent="0.2">
      <c r="A70">
        <v>149.69300000000001</v>
      </c>
      <c r="B70">
        <v>72.7</v>
      </c>
      <c r="C70">
        <f t="shared" si="10"/>
        <v>64.435843475611875</v>
      </c>
      <c r="D70">
        <f t="shared" si="6"/>
        <v>8.2641565243881274</v>
      </c>
      <c r="E70">
        <f t="shared" si="8"/>
        <v>8.0793166965571626</v>
      </c>
      <c r="L70">
        <v>153.21100000000001</v>
      </c>
      <c r="M70">
        <v>69.5</v>
      </c>
      <c r="N70" s="5">
        <f t="shared" si="11"/>
        <v>63.724133657809439</v>
      </c>
      <c r="O70">
        <f t="shared" si="7"/>
        <v>5.7758663421905609</v>
      </c>
      <c r="P70">
        <f t="shared" si="9"/>
        <v>5.6630833969414072</v>
      </c>
      <c r="U70" s="3"/>
    </row>
    <row r="71" spans="1:21" x14ac:dyDescent="0.2">
      <c r="A71">
        <v>150.649</v>
      </c>
      <c r="B71">
        <v>72.5</v>
      </c>
      <c r="C71">
        <f t="shared" si="10"/>
        <v>64.434904014819125</v>
      </c>
      <c r="D71">
        <f t="shared" si="6"/>
        <v>8.065095985180875</v>
      </c>
      <c r="E71">
        <f t="shared" si="8"/>
        <v>7.805382699573892</v>
      </c>
      <c r="L71">
        <v>154.17400000000001</v>
      </c>
      <c r="M71">
        <v>69.3</v>
      </c>
      <c r="N71" s="5">
        <f t="shared" si="11"/>
        <v>63.721539345719712</v>
      </c>
      <c r="O71">
        <f t="shared" si="7"/>
        <v>5.5784606542802848</v>
      </c>
      <c r="P71">
        <f t="shared" si="9"/>
        <v>5.4671084488006771</v>
      </c>
      <c r="U71" s="3"/>
    </row>
    <row r="72" spans="1:21" x14ac:dyDescent="0.2">
      <c r="A72">
        <v>151.608</v>
      </c>
      <c r="B72">
        <v>72.099999999999994</v>
      </c>
      <c r="C72">
        <f t="shared" si="10"/>
        <v>64.433961605927664</v>
      </c>
      <c r="D72">
        <f t="shared" si="6"/>
        <v>7.6660383940723307</v>
      </c>
      <c r="E72">
        <f t="shared" si="8"/>
        <v>7.5430789348519376</v>
      </c>
      <c r="L72">
        <v>155.131</v>
      </c>
      <c r="M72">
        <v>69.2</v>
      </c>
      <c r="N72" s="5">
        <f t="shared" si="11"/>
        <v>63.718961197568241</v>
      </c>
      <c r="O72">
        <f t="shared" si="7"/>
        <v>5.4810388024317618</v>
      </c>
      <c r="P72">
        <f t="shared" si="9"/>
        <v>5.2919704900366789</v>
      </c>
      <c r="U72" s="3"/>
    </row>
    <row r="73" spans="1:21" x14ac:dyDescent="0.2">
      <c r="A73">
        <v>152.57300000000001</v>
      </c>
      <c r="B73">
        <v>71.7</v>
      </c>
      <c r="C73">
        <f t="shared" si="10"/>
        <v>64.433013300838752</v>
      </c>
      <c r="D73">
        <f t="shared" si="6"/>
        <v>7.2669866991612508</v>
      </c>
      <c r="E73">
        <f t="shared" si="8"/>
        <v>7.2051846074852284</v>
      </c>
      <c r="L73">
        <v>156.09</v>
      </c>
      <c r="M73">
        <v>69.099999999999994</v>
      </c>
      <c r="N73" s="5">
        <f t="shared" si="11"/>
        <v>63.716377661437349</v>
      </c>
      <c r="O73">
        <f t="shared" si="7"/>
        <v>5.3836223385626454</v>
      </c>
      <c r="P73">
        <f t="shared" si="9"/>
        <v>5.2096050171068358</v>
      </c>
      <c r="U73" s="3"/>
    </row>
    <row r="74" spans="1:21" x14ac:dyDescent="0.2">
      <c r="A74">
        <v>153.53200000000001</v>
      </c>
      <c r="B74">
        <v>71.400000000000006</v>
      </c>
      <c r="C74">
        <f t="shared" si="10"/>
        <v>64.432070891947291</v>
      </c>
      <c r="D74">
        <f t="shared" si="6"/>
        <v>6.967929108052715</v>
      </c>
      <c r="E74">
        <f t="shared" si="8"/>
        <v>6.8256421295591192</v>
      </c>
      <c r="L74">
        <v>157.04599999999999</v>
      </c>
      <c r="M74">
        <v>69</v>
      </c>
      <c r="N74" s="5">
        <f t="shared" si="11"/>
        <v>63.713802207275585</v>
      </c>
      <c r="O74">
        <f t="shared" si="7"/>
        <v>5.2861977927244155</v>
      </c>
      <c r="P74">
        <f t="shared" si="9"/>
        <v>5.100174022755156</v>
      </c>
      <c r="U74" s="3"/>
    </row>
    <row r="75" spans="1:21" x14ac:dyDescent="0.2">
      <c r="A75">
        <v>154.488</v>
      </c>
      <c r="B75">
        <v>70.900000000000006</v>
      </c>
      <c r="C75">
        <f t="shared" si="10"/>
        <v>64.43113143115454</v>
      </c>
      <c r="D75">
        <f t="shared" si="6"/>
        <v>6.4688685688454655</v>
      </c>
      <c r="E75">
        <f t="shared" si="8"/>
        <v>6.4227892895572554</v>
      </c>
      <c r="L75">
        <v>158.01300000000001</v>
      </c>
      <c r="M75">
        <v>68.900000000000006</v>
      </c>
      <c r="N75" s="5">
        <f t="shared" si="11"/>
        <v>63.711197119227023</v>
      </c>
      <c r="O75">
        <f t="shared" si="7"/>
        <v>5.1888028807729825</v>
      </c>
      <c r="P75">
        <f t="shared" si="9"/>
        <v>5.0646628256360602</v>
      </c>
      <c r="U75" s="3"/>
    </row>
    <row r="76" spans="1:21" x14ac:dyDescent="0.2">
      <c r="A76">
        <v>155.447</v>
      </c>
      <c r="B76">
        <v>70.599999999999994</v>
      </c>
      <c r="C76">
        <f t="shared" si="10"/>
        <v>64.430189022263079</v>
      </c>
      <c r="D76">
        <f t="shared" si="6"/>
        <v>6.1698109777369154</v>
      </c>
      <c r="E76">
        <f t="shared" si="8"/>
        <v>6.0602468425862721</v>
      </c>
      <c r="L76">
        <v>158.97</v>
      </c>
      <c r="M76">
        <v>68.900000000000006</v>
      </c>
      <c r="N76" s="5">
        <f t="shared" si="11"/>
        <v>63.708618971075552</v>
      </c>
      <c r="O76">
        <f t="shared" si="7"/>
        <v>5.1913810289244537</v>
      </c>
      <c r="P76">
        <f t="shared" si="9"/>
        <v>4.9669180007901899</v>
      </c>
      <c r="U76" s="3"/>
    </row>
    <row r="77" spans="1:21" x14ac:dyDescent="0.2">
      <c r="A77">
        <v>156.41200000000001</v>
      </c>
      <c r="B77">
        <v>70.400000000000006</v>
      </c>
      <c r="C77">
        <f t="shared" si="10"/>
        <v>64.429240717174167</v>
      </c>
      <c r="D77">
        <f t="shared" si="6"/>
        <v>5.9707592828258385</v>
      </c>
      <c r="E77">
        <f t="shared" si="8"/>
        <v>5.8578251507215491</v>
      </c>
      <c r="L77">
        <v>159.929</v>
      </c>
      <c r="M77">
        <v>68.8</v>
      </c>
      <c r="N77" s="5">
        <f t="shared" si="11"/>
        <v>63.70603543494466</v>
      </c>
      <c r="O77">
        <f t="shared" si="7"/>
        <v>5.0939645650553373</v>
      </c>
      <c r="P77">
        <f t="shared" si="9"/>
        <v>4.9318232123133265</v>
      </c>
      <c r="U77" s="3"/>
    </row>
    <row r="78" spans="1:21" x14ac:dyDescent="0.2">
      <c r="A78">
        <v>157.36699999999999</v>
      </c>
      <c r="B78">
        <v>70.2</v>
      </c>
      <c r="C78">
        <f t="shared" si="10"/>
        <v>64.428302239080992</v>
      </c>
      <c r="D78">
        <f t="shared" si="6"/>
        <v>5.771697760919011</v>
      </c>
      <c r="E78">
        <f t="shared" si="8"/>
        <v>5.6070232383880718</v>
      </c>
      <c r="L78">
        <v>160.89400000000001</v>
      </c>
      <c r="M78">
        <v>68.8</v>
      </c>
      <c r="N78" s="5">
        <f t="shared" si="11"/>
        <v>63.703435734875512</v>
      </c>
      <c r="O78">
        <f t="shared" si="7"/>
        <v>5.0965642651244849</v>
      </c>
      <c r="P78">
        <f t="shared" si="9"/>
        <v>4.9169301605617814</v>
      </c>
      <c r="U78" s="3"/>
    </row>
    <row r="79" spans="1:21" x14ac:dyDescent="0.2">
      <c r="A79">
        <v>158.334</v>
      </c>
      <c r="B79">
        <v>70</v>
      </c>
      <c r="C79">
        <f t="shared" si="10"/>
        <v>64.42735196859293</v>
      </c>
      <c r="D79">
        <f t="shared" si="6"/>
        <v>5.5726480314070699</v>
      </c>
      <c r="E79">
        <f t="shared" si="8"/>
        <v>5.4849911905897333</v>
      </c>
      <c r="L79">
        <v>161.846</v>
      </c>
      <c r="M79">
        <v>68.7</v>
      </c>
      <c r="N79" s="5">
        <f t="shared" si="11"/>
        <v>63.700871056672582</v>
      </c>
      <c r="O79">
        <f t="shared" si="7"/>
        <v>4.9991289433274204</v>
      </c>
      <c r="P79">
        <f t="shared" si="9"/>
        <v>4.8055499672230981</v>
      </c>
      <c r="U79" s="3"/>
    </row>
    <row r="80" spans="1:21" x14ac:dyDescent="0.2">
      <c r="A80">
        <v>159.28700000000001</v>
      </c>
      <c r="B80">
        <v>69.900000000000006</v>
      </c>
      <c r="C80">
        <f t="shared" si="10"/>
        <v>64.426415455898905</v>
      </c>
      <c r="D80">
        <f t="shared" si="6"/>
        <v>5.4735845441011008</v>
      </c>
      <c r="E80">
        <f t="shared" si="8"/>
        <v>5.2635298222296596</v>
      </c>
      <c r="L80">
        <v>162.81100000000001</v>
      </c>
      <c r="M80">
        <v>68.7</v>
      </c>
      <c r="N80" s="5">
        <f t="shared" si="11"/>
        <v>63.698271356603435</v>
      </c>
      <c r="O80">
        <f t="shared" si="7"/>
        <v>5.001728643396568</v>
      </c>
      <c r="P80">
        <f t="shared" si="9"/>
        <v>4.8254137855943418</v>
      </c>
      <c r="U80" s="3"/>
    </row>
    <row r="81" spans="1:21" x14ac:dyDescent="0.2">
      <c r="A81">
        <v>160.249</v>
      </c>
      <c r="B81">
        <v>69.8</v>
      </c>
      <c r="C81">
        <f t="shared" si="10"/>
        <v>64.425470098908718</v>
      </c>
      <c r="D81">
        <f t="shared" si="6"/>
        <v>5.3745299010912788</v>
      </c>
      <c r="E81">
        <f t="shared" si="8"/>
        <v>5.2179430481374753</v>
      </c>
      <c r="L81">
        <v>163.774</v>
      </c>
      <c r="M81">
        <v>68.7</v>
      </c>
      <c r="N81" s="5">
        <f t="shared" si="11"/>
        <v>63.695677044513708</v>
      </c>
      <c r="O81">
        <f t="shared" si="7"/>
        <v>5.0043229554862947</v>
      </c>
      <c r="P81">
        <f t="shared" si="9"/>
        <v>4.8179138448620673</v>
      </c>
      <c r="U81" s="3"/>
    </row>
    <row r="82" spans="1:21" x14ac:dyDescent="0.2">
      <c r="A82">
        <v>161.21100000000001</v>
      </c>
      <c r="B82">
        <v>69.8</v>
      </c>
      <c r="C82">
        <f t="shared" si="10"/>
        <v>64.424524741918532</v>
      </c>
      <c r="D82">
        <f t="shared" si="6"/>
        <v>5.3754752580814653</v>
      </c>
      <c r="E82">
        <f t="shared" si="8"/>
        <v>5.1707524815621841</v>
      </c>
      <c r="L82">
        <v>164.726</v>
      </c>
      <c r="M82">
        <v>68.599999999999994</v>
      </c>
      <c r="N82" s="5">
        <f t="shared" si="11"/>
        <v>63.693112366310778</v>
      </c>
      <c r="O82">
        <f t="shared" si="7"/>
        <v>4.906887633689216</v>
      </c>
      <c r="P82">
        <f t="shared" si="9"/>
        <v>4.7177362404475343</v>
      </c>
      <c r="U82" s="3"/>
    </row>
    <row r="83" spans="1:21" x14ac:dyDescent="0.2">
      <c r="A83">
        <v>162.17400000000001</v>
      </c>
      <c r="B83">
        <v>69.7</v>
      </c>
      <c r="C83">
        <f t="shared" si="10"/>
        <v>64.42357840222877</v>
      </c>
      <c r="D83">
        <f t="shared" si="6"/>
        <v>5.2764215977712325</v>
      </c>
      <c r="E83">
        <f t="shared" si="8"/>
        <v>5.1288883360930413</v>
      </c>
      <c r="L83">
        <v>165.68799999999999</v>
      </c>
      <c r="M83">
        <v>68.599999999999994</v>
      </c>
      <c r="N83" s="5">
        <f t="shared" si="11"/>
        <v>63.690520748210758</v>
      </c>
      <c r="O83">
        <f t="shared" si="7"/>
        <v>4.9094792517892358</v>
      </c>
      <c r="P83">
        <f t="shared" si="9"/>
        <v>4.721672471915082</v>
      </c>
      <c r="U83" s="3"/>
    </row>
    <row r="84" spans="1:21" x14ac:dyDescent="0.2">
      <c r="A84">
        <v>163.12700000000001</v>
      </c>
      <c r="B84">
        <v>69.599999999999994</v>
      </c>
      <c r="C84">
        <f t="shared" si="10"/>
        <v>64.422641889534745</v>
      </c>
      <c r="D84">
        <f t="shared" si="6"/>
        <v>5.1773581104652493</v>
      </c>
      <c r="E84">
        <f t="shared" si="8"/>
        <v>4.9812260309746987</v>
      </c>
      <c r="L84">
        <v>166.65</v>
      </c>
      <c r="M84">
        <v>68.3</v>
      </c>
      <c r="N84" s="5">
        <f t="shared" si="11"/>
        <v>63.687929130110739</v>
      </c>
      <c r="O84">
        <f t="shared" si="7"/>
        <v>4.6120708698892585</v>
      </c>
      <c r="P84">
        <f t="shared" si="9"/>
        <v>4.579865608527439</v>
      </c>
      <c r="U84" s="3"/>
    </row>
    <row r="85" spans="1:21" x14ac:dyDescent="0.2">
      <c r="A85">
        <v>164.08799999999999</v>
      </c>
      <c r="B85">
        <v>69.599999999999994</v>
      </c>
      <c r="C85">
        <f t="shared" si="10"/>
        <v>64.421697515244134</v>
      </c>
      <c r="D85">
        <f t="shared" si="6"/>
        <v>5.1783024847558607</v>
      </c>
      <c r="E85">
        <f t="shared" si="8"/>
        <v>4.9758949160036625</v>
      </c>
      <c r="L85">
        <v>167.60599999999999</v>
      </c>
      <c r="M85">
        <v>68</v>
      </c>
      <c r="N85" s="5">
        <f t="shared" si="11"/>
        <v>63.685353675948974</v>
      </c>
      <c r="O85">
        <f t="shared" si="7"/>
        <v>4.3146463240510258</v>
      </c>
      <c r="P85">
        <f t="shared" si="9"/>
        <v>4.2669708187034061</v>
      </c>
      <c r="U85" s="3"/>
    </row>
    <row r="86" spans="1:21" x14ac:dyDescent="0.2">
      <c r="A86">
        <v>165.05</v>
      </c>
      <c r="B86">
        <v>69.2</v>
      </c>
      <c r="C86">
        <f t="shared" si="10"/>
        <v>64.420752158253947</v>
      </c>
      <c r="D86">
        <f t="shared" si="6"/>
        <v>4.7792478417460558</v>
      </c>
      <c r="E86">
        <f t="shared" si="8"/>
        <v>4.7895817070475086</v>
      </c>
      <c r="L86">
        <v>168.566</v>
      </c>
      <c r="M86">
        <v>67.8</v>
      </c>
      <c r="N86" s="5">
        <f t="shared" si="11"/>
        <v>63.682767445828375</v>
      </c>
      <c r="O86">
        <f t="shared" si="7"/>
        <v>4.1172325541716219</v>
      </c>
      <c r="P86">
        <f t="shared" si="9"/>
        <v>4.0473018615469041</v>
      </c>
      <c r="U86" s="3"/>
    </row>
    <row r="87" spans="1:21" x14ac:dyDescent="0.2">
      <c r="A87">
        <v>166.00700000000001</v>
      </c>
      <c r="B87">
        <v>68.900000000000006</v>
      </c>
      <c r="C87">
        <f t="shared" si="10"/>
        <v>64.419811714761636</v>
      </c>
      <c r="D87">
        <f t="shared" si="6"/>
        <v>4.4801882852383699</v>
      </c>
      <c r="E87">
        <f t="shared" si="8"/>
        <v>4.4306401867620178</v>
      </c>
      <c r="L87">
        <v>169.53299999999999</v>
      </c>
      <c r="M87">
        <v>67.7</v>
      </c>
      <c r="N87" s="5">
        <f t="shared" si="11"/>
        <v>63.680162357779814</v>
      </c>
      <c r="O87">
        <f t="shared" si="7"/>
        <v>4.0198376422201889</v>
      </c>
      <c r="P87">
        <f t="shared" si="9"/>
        <v>3.9342734399553776</v>
      </c>
      <c r="U87" s="3"/>
    </row>
    <row r="88" spans="1:21" x14ac:dyDescent="0.2">
      <c r="A88">
        <v>166.97399999999999</v>
      </c>
      <c r="B88">
        <v>68.599999999999994</v>
      </c>
      <c r="C88">
        <f t="shared" si="10"/>
        <v>64.418861444273574</v>
      </c>
      <c r="D88">
        <f t="shared" si="6"/>
        <v>4.1811385557264202</v>
      </c>
      <c r="E88">
        <f t="shared" si="8"/>
        <v>4.1877515276064088</v>
      </c>
      <c r="L88">
        <v>170.48699999999999</v>
      </c>
      <c r="M88">
        <v>67.599999999999994</v>
      </c>
      <c r="N88" s="5">
        <f t="shared" si="11"/>
        <v>63.677592291597463</v>
      </c>
      <c r="O88">
        <f t="shared" si="7"/>
        <v>3.9224077084025311</v>
      </c>
      <c r="P88">
        <f t="shared" si="9"/>
        <v>3.7884510322470679</v>
      </c>
      <c r="U88" s="3"/>
    </row>
    <row r="89" spans="1:21" x14ac:dyDescent="0.2">
      <c r="A89">
        <v>167.93</v>
      </c>
      <c r="B89">
        <v>68.400000000000006</v>
      </c>
      <c r="C89">
        <f t="shared" si="10"/>
        <v>64.417921983480824</v>
      </c>
      <c r="D89">
        <f t="shared" si="6"/>
        <v>3.982078016519182</v>
      </c>
      <c r="E89">
        <f t="shared" si="8"/>
        <v>3.9020175215334683</v>
      </c>
      <c r="L89">
        <v>171.446</v>
      </c>
      <c r="M89">
        <v>67.5</v>
      </c>
      <c r="N89" s="5">
        <f t="shared" si="11"/>
        <v>63.675008755466571</v>
      </c>
      <c r="O89">
        <f t="shared" si="7"/>
        <v>3.8249912445334289</v>
      </c>
      <c r="P89">
        <f t="shared" si="9"/>
        <v>3.7148777979328051</v>
      </c>
      <c r="U89" s="3"/>
    </row>
    <row r="90" spans="1:21" x14ac:dyDescent="0.2">
      <c r="A90">
        <v>168.89099999999999</v>
      </c>
      <c r="B90">
        <v>68.3</v>
      </c>
      <c r="C90">
        <f t="shared" si="10"/>
        <v>64.416977609190212</v>
      </c>
      <c r="D90">
        <f t="shared" si="6"/>
        <v>3.883022390809785</v>
      </c>
      <c r="E90">
        <f t="shared" si="8"/>
        <v>3.779180745721507</v>
      </c>
      <c r="L90">
        <v>172.411</v>
      </c>
      <c r="M90">
        <v>67.400000000000006</v>
      </c>
      <c r="N90" s="5">
        <f t="shared" si="11"/>
        <v>63.672409055397424</v>
      </c>
      <c r="O90">
        <f t="shared" si="7"/>
        <v>3.7275909446025821</v>
      </c>
      <c r="P90">
        <f t="shared" si="9"/>
        <v>3.6441209062581383</v>
      </c>
      <c r="U90" s="3"/>
    </row>
    <row r="91" spans="1:21" x14ac:dyDescent="0.2">
      <c r="A91">
        <v>169.85400000000001</v>
      </c>
      <c r="B91">
        <v>68.2</v>
      </c>
      <c r="C91">
        <f t="shared" si="10"/>
        <v>64.416031269500451</v>
      </c>
      <c r="D91">
        <f t="shared" si="6"/>
        <v>3.7839687304995522</v>
      </c>
      <c r="E91">
        <f t="shared" si="8"/>
        <v>3.6916562249105311</v>
      </c>
      <c r="L91">
        <v>173.37100000000001</v>
      </c>
      <c r="M91">
        <v>67.3</v>
      </c>
      <c r="N91" s="5">
        <f t="shared" si="11"/>
        <v>63.669822825276825</v>
      </c>
      <c r="O91">
        <f t="shared" si="7"/>
        <v>3.6301771747231726</v>
      </c>
      <c r="P91">
        <f t="shared" si="9"/>
        <v>3.5317286972763915</v>
      </c>
      <c r="U91" s="3"/>
    </row>
    <row r="92" spans="1:21" x14ac:dyDescent="0.2">
      <c r="A92">
        <v>170.81299999999999</v>
      </c>
      <c r="B92">
        <v>68.099999999999994</v>
      </c>
      <c r="C92">
        <f t="shared" si="10"/>
        <v>64.415088860608989</v>
      </c>
      <c r="D92">
        <f t="shared" si="6"/>
        <v>3.684911139391005</v>
      </c>
      <c r="E92">
        <f t="shared" si="8"/>
        <v>3.5813278976124279</v>
      </c>
      <c r="L92">
        <v>174.32599999999999</v>
      </c>
      <c r="M92">
        <v>67.2</v>
      </c>
      <c r="N92" s="5">
        <f t="shared" si="11"/>
        <v>63.667250065104767</v>
      </c>
      <c r="O92">
        <f t="shared" si="7"/>
        <v>3.5327499348952358</v>
      </c>
      <c r="P92">
        <f t="shared" si="9"/>
        <v>3.4202976948427328</v>
      </c>
      <c r="U92" s="3"/>
    </row>
    <row r="93" spans="1:21" x14ac:dyDescent="0.2">
      <c r="A93">
        <v>171.76900000000001</v>
      </c>
      <c r="B93">
        <v>68.099999999999994</v>
      </c>
      <c r="C93">
        <f t="shared" si="10"/>
        <v>64.414149399816239</v>
      </c>
      <c r="D93">
        <f t="shared" si="6"/>
        <v>3.6858506001837554</v>
      </c>
      <c r="E93">
        <f t="shared" si="8"/>
        <v>3.5232241115167993</v>
      </c>
      <c r="L93">
        <v>175.286</v>
      </c>
      <c r="M93">
        <v>67.2</v>
      </c>
      <c r="N93" s="5">
        <f t="shared" si="11"/>
        <v>63.664663834984168</v>
      </c>
      <c r="O93">
        <f t="shared" si="7"/>
        <v>3.5353361650158348</v>
      </c>
      <c r="P93">
        <f t="shared" si="9"/>
        <v>3.3926813279573422</v>
      </c>
      <c r="U93" s="3"/>
    </row>
    <row r="94" spans="1:21" x14ac:dyDescent="0.2">
      <c r="A94">
        <v>172.72800000000001</v>
      </c>
      <c r="B94">
        <v>68</v>
      </c>
      <c r="C94">
        <f t="shared" si="10"/>
        <v>64.413206990924778</v>
      </c>
      <c r="D94">
        <f t="shared" si="6"/>
        <v>3.5867930090752225</v>
      </c>
      <c r="E94">
        <f t="shared" si="8"/>
        <v>3.4872326106396914</v>
      </c>
      <c r="L94">
        <v>176.25</v>
      </c>
      <c r="M94">
        <v>67.099999999999994</v>
      </c>
      <c r="N94" s="5">
        <f t="shared" si="11"/>
        <v>63.662066828904734</v>
      </c>
      <c r="O94">
        <f t="shared" si="7"/>
        <v>3.4379331710952599</v>
      </c>
      <c r="P94">
        <f t="shared" si="9"/>
        <v>3.3611158200055429</v>
      </c>
      <c r="U94" s="3"/>
    </row>
    <row r="95" spans="1:21" x14ac:dyDescent="0.2">
      <c r="A95">
        <v>173.69499999999999</v>
      </c>
      <c r="B95">
        <v>68</v>
      </c>
      <c r="C95">
        <f t="shared" si="10"/>
        <v>64.412256720436716</v>
      </c>
      <c r="D95">
        <f t="shared" si="6"/>
        <v>3.5877432795632842</v>
      </c>
      <c r="E95">
        <f t="shared" si="8"/>
        <v>3.4688882955566624</v>
      </c>
      <c r="L95">
        <v>177.21</v>
      </c>
      <c r="M95">
        <v>67.099999999999994</v>
      </c>
      <c r="N95" s="5">
        <f t="shared" si="11"/>
        <v>63.659480598784135</v>
      </c>
      <c r="O95">
        <f t="shared" si="7"/>
        <v>3.4405194012158589</v>
      </c>
      <c r="P95">
        <f t="shared" si="9"/>
        <v>3.3016572347093645</v>
      </c>
      <c r="U95" s="3"/>
    </row>
    <row r="96" spans="1:21" x14ac:dyDescent="0.2">
      <c r="A96">
        <v>174.654</v>
      </c>
      <c r="B96">
        <v>68</v>
      </c>
      <c r="C96">
        <f t="shared" si="10"/>
        <v>64.411314311545254</v>
      </c>
      <c r="D96">
        <f t="shared" si="6"/>
        <v>3.5886856884547456</v>
      </c>
      <c r="E96">
        <f t="shared" si="8"/>
        <v>3.4410976901646566</v>
      </c>
      <c r="L96">
        <v>178.17099999999999</v>
      </c>
      <c r="M96">
        <v>67</v>
      </c>
      <c r="N96" s="5">
        <f t="shared" si="11"/>
        <v>63.656891674673822</v>
      </c>
      <c r="O96">
        <f t="shared" si="7"/>
        <v>3.3431083253261775</v>
      </c>
      <c r="P96">
        <f t="shared" si="9"/>
        <v>3.2595331226033952</v>
      </c>
      <c r="U96" s="3"/>
    </row>
    <row r="97" spans="1:21" x14ac:dyDescent="0.2">
      <c r="A97">
        <v>175.607</v>
      </c>
      <c r="B97">
        <v>68</v>
      </c>
      <c r="C97">
        <f t="shared" si="10"/>
        <v>64.410377798851229</v>
      </c>
      <c r="D97">
        <f t="shared" si="6"/>
        <v>3.5896222011487708</v>
      </c>
      <c r="E97">
        <f t="shared" si="8"/>
        <v>3.4204637093960861</v>
      </c>
      <c r="L97">
        <v>179.13</v>
      </c>
      <c r="M97">
        <v>67</v>
      </c>
      <c r="N97" s="5">
        <f t="shared" si="11"/>
        <v>63.65430813854293</v>
      </c>
      <c r="O97">
        <f t="shared" si="7"/>
        <v>3.3456918614570696</v>
      </c>
      <c r="P97">
        <f t="shared" si="9"/>
        <v>3.2072796895625775</v>
      </c>
      <c r="U97" s="3"/>
    </row>
    <row r="98" spans="1:21" x14ac:dyDescent="0.2">
      <c r="A98">
        <v>176.56800000000001</v>
      </c>
      <c r="B98">
        <v>68</v>
      </c>
      <c r="C98">
        <f t="shared" si="10"/>
        <v>64.409433424560618</v>
      </c>
      <c r="D98">
        <f t="shared" si="6"/>
        <v>3.5905665754393823</v>
      </c>
      <c r="E98">
        <f t="shared" si="8"/>
        <v>3.4500807071506534</v>
      </c>
      <c r="L98">
        <v>180.09200000000001</v>
      </c>
      <c r="M98">
        <v>66.900000000000006</v>
      </c>
      <c r="N98" s="5">
        <f t="shared" si="11"/>
        <v>63.651716520442911</v>
      </c>
      <c r="O98">
        <f t="shared" si="7"/>
        <v>3.2482834795570952</v>
      </c>
      <c r="P98">
        <f t="shared" si="9"/>
        <v>3.1717021390278708</v>
      </c>
      <c r="U98" s="3"/>
    </row>
    <row r="99" spans="1:21" x14ac:dyDescent="0.2">
      <c r="A99">
        <v>177.53</v>
      </c>
      <c r="B99">
        <v>68</v>
      </c>
      <c r="C99">
        <f t="shared" si="10"/>
        <v>64.408488067570431</v>
      </c>
      <c r="D99">
        <f t="shared" si="6"/>
        <v>3.5915119324295688</v>
      </c>
      <c r="E99">
        <f t="shared" si="8"/>
        <v>3.4545797622849261</v>
      </c>
      <c r="L99">
        <v>181.04599999999999</v>
      </c>
      <c r="M99">
        <v>66.900000000000006</v>
      </c>
      <c r="N99" s="5">
        <f t="shared" si="11"/>
        <v>63.64914645426056</v>
      </c>
      <c r="O99">
        <f t="shared" si="7"/>
        <v>3.2508535457394458</v>
      </c>
      <c r="P99">
        <f t="shared" si="9"/>
        <v>3.100088361066383</v>
      </c>
      <c r="U99" s="3"/>
    </row>
    <row r="100" spans="1:21" x14ac:dyDescent="0.2">
      <c r="A100">
        <v>178.49199999999999</v>
      </c>
      <c r="B100">
        <v>68</v>
      </c>
      <c r="C100">
        <f t="shared" si="10"/>
        <v>64.407542710580245</v>
      </c>
      <c r="D100">
        <f t="shared" si="6"/>
        <v>3.5924572894197553</v>
      </c>
      <c r="E100">
        <f t="shared" si="8"/>
        <v>3.4554891957094855</v>
      </c>
      <c r="L100">
        <v>182.00700000000001</v>
      </c>
      <c r="M100">
        <v>66.8</v>
      </c>
      <c r="N100" s="5">
        <f t="shared" si="11"/>
        <v>63.646557530150247</v>
      </c>
      <c r="O100">
        <f t="shared" si="7"/>
        <v>3.1534424698497503</v>
      </c>
      <c r="P100">
        <f t="shared" si="9"/>
        <v>3.0772642354906496</v>
      </c>
      <c r="U100" s="3"/>
    </row>
    <row r="101" spans="1:21" x14ac:dyDescent="0.2">
      <c r="A101">
        <v>179.45500000000001</v>
      </c>
      <c r="B101">
        <v>68</v>
      </c>
      <c r="C101">
        <f t="shared" si="10"/>
        <v>64.406596370890483</v>
      </c>
      <c r="D101">
        <f t="shared" si="6"/>
        <v>3.5934036291095168</v>
      </c>
      <c r="E101">
        <f t="shared" si="8"/>
        <v>3.4599920322719244</v>
      </c>
      <c r="L101">
        <v>182.96899999999999</v>
      </c>
      <c r="M101">
        <v>66.7</v>
      </c>
      <c r="N101" s="5">
        <f t="shared" si="11"/>
        <v>63.643965912050227</v>
      </c>
      <c r="O101">
        <f t="shared" si="7"/>
        <v>3.0560340879497758</v>
      </c>
      <c r="P101">
        <f t="shared" si="9"/>
        <v>2.9867582243015383</v>
      </c>
      <c r="U101" s="3"/>
    </row>
    <row r="102" spans="1:21" x14ac:dyDescent="0.2">
      <c r="A102">
        <v>180.40700000000001</v>
      </c>
      <c r="B102">
        <v>68</v>
      </c>
      <c r="C102">
        <f t="shared" si="10"/>
        <v>64.405660840896033</v>
      </c>
      <c r="D102">
        <f t="shared" si="6"/>
        <v>3.5943391591039671</v>
      </c>
      <c r="E102">
        <f t="shared" si="8"/>
        <v>3.4213655671896119</v>
      </c>
      <c r="L102">
        <v>183.93199999999999</v>
      </c>
      <c r="M102">
        <v>66.7</v>
      </c>
      <c r="N102" s="5">
        <f t="shared" si="11"/>
        <v>63.6413715999605</v>
      </c>
      <c r="O102">
        <f t="shared" si="7"/>
        <v>3.0586284000395025</v>
      </c>
      <c r="P102">
        <f t="shared" si="9"/>
        <v>2.9442099879668189</v>
      </c>
      <c r="U102" s="3"/>
    </row>
    <row r="103" spans="1:21" x14ac:dyDescent="0.2">
      <c r="A103">
        <v>181.369</v>
      </c>
      <c r="B103">
        <v>67.900000000000006</v>
      </c>
      <c r="C103">
        <f t="shared" si="10"/>
        <v>64.404715483905846</v>
      </c>
      <c r="D103">
        <f t="shared" si="6"/>
        <v>3.4952845160941592</v>
      </c>
      <c r="E103">
        <f t="shared" si="8"/>
        <v>3.4101089877702599</v>
      </c>
      <c r="L103">
        <v>184.89400000000001</v>
      </c>
      <c r="M103">
        <v>66.599999999999994</v>
      </c>
      <c r="N103" s="5">
        <f t="shared" si="11"/>
        <v>63.63877998186048</v>
      </c>
      <c r="O103">
        <f t="shared" si="7"/>
        <v>2.9612200181395139</v>
      </c>
      <c r="P103">
        <f t="shared" si="9"/>
        <v>2.8955470891441597</v>
      </c>
      <c r="U103" s="3"/>
    </row>
    <row r="104" spans="1:21" x14ac:dyDescent="0.2">
      <c r="A104">
        <v>182.333</v>
      </c>
      <c r="B104">
        <v>67.900000000000006</v>
      </c>
      <c r="C104">
        <f t="shared" si="10"/>
        <v>64.40376816151651</v>
      </c>
      <c r="D104">
        <f t="shared" si="6"/>
        <v>3.4962318384834958</v>
      </c>
      <c r="E104">
        <f t="shared" si="8"/>
        <v>3.3699108829064248</v>
      </c>
      <c r="L104">
        <v>185.846</v>
      </c>
      <c r="M104">
        <v>66.5</v>
      </c>
      <c r="N104" s="5">
        <f t="shared" si="11"/>
        <v>63.636215303657551</v>
      </c>
      <c r="O104">
        <f t="shared" si="7"/>
        <v>2.8637846963424494</v>
      </c>
      <c r="P104">
        <f t="shared" si="9"/>
        <v>2.7727022440934093</v>
      </c>
      <c r="U104" s="3"/>
    </row>
    <row r="105" spans="1:21" x14ac:dyDescent="0.2">
      <c r="A105">
        <v>183.28700000000001</v>
      </c>
      <c r="B105">
        <v>67.8</v>
      </c>
      <c r="C105">
        <f t="shared" si="10"/>
        <v>64.40283066612291</v>
      </c>
      <c r="D105">
        <f t="shared" si="6"/>
        <v>3.3971693338770876</v>
      </c>
      <c r="E105">
        <f t="shared" si="8"/>
        <v>3.2881523592160251</v>
      </c>
      <c r="L105">
        <v>186.81399999999999</v>
      </c>
      <c r="M105">
        <v>66.400000000000006</v>
      </c>
      <c r="N105" s="5">
        <f t="shared" si="11"/>
        <v>63.633607521619275</v>
      </c>
      <c r="O105">
        <f t="shared" si="7"/>
        <v>2.7663924783807303</v>
      </c>
      <c r="P105">
        <f t="shared" si="9"/>
        <v>2.725005752565989</v>
      </c>
      <c r="U105" s="3"/>
    </row>
    <row r="106" spans="1:21" x14ac:dyDescent="0.2">
      <c r="A106">
        <v>184.255</v>
      </c>
      <c r="B106">
        <v>67.8</v>
      </c>
      <c r="C106">
        <f t="shared" si="10"/>
        <v>64.401879412935273</v>
      </c>
      <c r="D106">
        <f t="shared" si="6"/>
        <v>3.3981205870647244</v>
      </c>
      <c r="E106">
        <f t="shared" si="8"/>
        <v>3.2889203217358007</v>
      </c>
      <c r="L106">
        <v>187.768</v>
      </c>
      <c r="M106">
        <v>66.400000000000006</v>
      </c>
      <c r="N106" s="5">
        <f t="shared" si="11"/>
        <v>63.631037455436925</v>
      </c>
      <c r="O106">
        <f t="shared" si="7"/>
        <v>2.768962544563081</v>
      </c>
      <c r="P106">
        <f t="shared" si="9"/>
        <v>2.6403643459442194</v>
      </c>
      <c r="U106" s="3"/>
    </row>
    <row r="107" spans="1:21" x14ac:dyDescent="0.2">
      <c r="A107">
        <v>185.21100000000001</v>
      </c>
      <c r="B107">
        <v>67.7</v>
      </c>
      <c r="C107">
        <f t="shared" si="10"/>
        <v>64.400939952142522</v>
      </c>
      <c r="D107">
        <f t="shared" si="6"/>
        <v>3.2990600478574805</v>
      </c>
      <c r="E107">
        <f t="shared" si="8"/>
        <v>3.2012523434928717</v>
      </c>
      <c r="L107">
        <v>188.727</v>
      </c>
      <c r="M107">
        <v>66.3</v>
      </c>
      <c r="N107" s="5">
        <f t="shared" si="11"/>
        <v>63.628453919306033</v>
      </c>
      <c r="O107">
        <f t="shared" si="7"/>
        <v>2.6715460806939646</v>
      </c>
      <c r="P107">
        <f t="shared" si="9"/>
        <v>2.608723885810762</v>
      </c>
      <c r="U107" s="3"/>
    </row>
    <row r="108" spans="1:21" x14ac:dyDescent="0.2">
      <c r="A108">
        <v>186.17</v>
      </c>
      <c r="B108">
        <v>67.7</v>
      </c>
      <c r="C108">
        <f t="shared" si="10"/>
        <v>64.399997543251061</v>
      </c>
      <c r="D108">
        <f t="shared" si="6"/>
        <v>3.3000024567489419</v>
      </c>
      <c r="E108">
        <f t="shared" si="8"/>
        <v>3.164250470958696</v>
      </c>
      <c r="L108">
        <v>189.69300000000001</v>
      </c>
      <c r="M108">
        <v>66.2</v>
      </c>
      <c r="N108" s="5">
        <f t="shared" si="11"/>
        <v>63.625851525247178</v>
      </c>
      <c r="O108">
        <f t="shared" si="7"/>
        <v>2.5741484747528247</v>
      </c>
      <c r="P108">
        <f t="shared" si="9"/>
        <v>2.5336704702808208</v>
      </c>
      <c r="U108" s="3"/>
    </row>
    <row r="109" spans="1:21" x14ac:dyDescent="0.2">
      <c r="A109">
        <v>187.13499999999999</v>
      </c>
      <c r="B109">
        <v>67.599999999999994</v>
      </c>
      <c r="C109">
        <f t="shared" si="10"/>
        <v>64.399049238162149</v>
      </c>
      <c r="D109">
        <f t="shared" si="6"/>
        <v>3.200950761837845</v>
      </c>
      <c r="E109">
        <f t="shared" si="8"/>
        <v>3.1367099279681359</v>
      </c>
      <c r="L109">
        <v>190.65100000000001</v>
      </c>
      <c r="M109">
        <v>66.099999999999994</v>
      </c>
      <c r="N109" s="5">
        <f t="shared" si="11"/>
        <v>63.623270683105993</v>
      </c>
      <c r="O109">
        <f t="shared" si="7"/>
        <v>2.4767293168940014</v>
      </c>
      <c r="P109">
        <f t="shared" si="9"/>
        <v>2.4193704621988257</v>
      </c>
      <c r="U109" s="3"/>
    </row>
    <row r="110" spans="1:21" x14ac:dyDescent="0.2">
      <c r="A110">
        <v>188.095</v>
      </c>
      <c r="B110">
        <v>67.5</v>
      </c>
      <c r="C110">
        <f t="shared" si="10"/>
        <v>64.398105846571113</v>
      </c>
      <c r="D110">
        <f t="shared" si="6"/>
        <v>3.1018941534288871</v>
      </c>
      <c r="E110">
        <f t="shared" si="8"/>
        <v>3.0253655593280566</v>
      </c>
      <c r="L110">
        <v>191.61</v>
      </c>
      <c r="M110">
        <v>66.099999999999994</v>
      </c>
      <c r="N110" s="5">
        <f t="shared" si="11"/>
        <v>63.620687146975101</v>
      </c>
      <c r="O110">
        <f t="shared" si="7"/>
        <v>2.4793128530248936</v>
      </c>
      <c r="P110">
        <f t="shared" si="9"/>
        <v>2.3764222204761181</v>
      </c>
      <c r="U110" s="3"/>
    </row>
    <row r="111" spans="1:21" x14ac:dyDescent="0.2">
      <c r="A111">
        <v>189.05</v>
      </c>
      <c r="B111">
        <v>67.5</v>
      </c>
      <c r="C111">
        <f t="shared" si="10"/>
        <v>64.397167368477938</v>
      </c>
      <c r="D111">
        <f t="shared" si="6"/>
        <v>3.1028326315220625</v>
      </c>
      <c r="E111">
        <f t="shared" si="8"/>
        <v>2.9627570398141172</v>
      </c>
      <c r="L111">
        <v>192.566</v>
      </c>
      <c r="M111">
        <v>66</v>
      </c>
      <c r="N111" s="5">
        <f t="shared" si="11"/>
        <v>63.618111692813336</v>
      </c>
      <c r="O111">
        <f t="shared" si="7"/>
        <v>2.3818883071866637</v>
      </c>
      <c r="P111">
        <f t="shared" si="9"/>
        <v>2.3236541545810971</v>
      </c>
      <c r="U111" s="3"/>
    </row>
    <row r="112" spans="1:21" x14ac:dyDescent="0.2">
      <c r="A112">
        <v>190.00899999999999</v>
      </c>
      <c r="B112">
        <v>67.400000000000006</v>
      </c>
      <c r="C112">
        <f t="shared" si="10"/>
        <v>64.396224959586476</v>
      </c>
      <c r="D112">
        <f t="shared" si="6"/>
        <v>3.0037750404135295</v>
      </c>
      <c r="E112">
        <f t="shared" si="8"/>
        <v>2.9281183786930391</v>
      </c>
      <c r="L112">
        <v>193.53100000000001</v>
      </c>
      <c r="M112">
        <v>65.900000000000006</v>
      </c>
      <c r="N112" s="5">
        <f t="shared" si="11"/>
        <v>63.615511992744189</v>
      </c>
      <c r="O112">
        <f t="shared" si="7"/>
        <v>2.2844880072558169</v>
      </c>
      <c r="P112">
        <f t="shared" si="9"/>
        <v>2.2515265717185047</v>
      </c>
      <c r="U112" s="3"/>
    </row>
    <row r="113" spans="1:21" x14ac:dyDescent="0.2">
      <c r="A113">
        <v>190.97499999999999</v>
      </c>
      <c r="B113">
        <v>67.3</v>
      </c>
      <c r="C113">
        <f t="shared" si="10"/>
        <v>64.39527567179799</v>
      </c>
      <c r="D113">
        <f t="shared" si="6"/>
        <v>2.9047243282020077</v>
      </c>
      <c r="E113">
        <f t="shared" si="8"/>
        <v>2.8538051950413288</v>
      </c>
      <c r="L113">
        <v>194.494</v>
      </c>
      <c r="M113">
        <v>65.8</v>
      </c>
      <c r="N113" s="5">
        <f t="shared" si="11"/>
        <v>63.612917680654462</v>
      </c>
      <c r="O113">
        <f t="shared" si="7"/>
        <v>2.1870823193455351</v>
      </c>
      <c r="P113">
        <f t="shared" si="9"/>
        <v>2.1530611122585372</v>
      </c>
      <c r="U113" s="3"/>
    </row>
    <row r="114" spans="1:21" x14ac:dyDescent="0.2">
      <c r="A114">
        <v>191.935</v>
      </c>
      <c r="B114">
        <v>67.3</v>
      </c>
      <c r="C114">
        <f t="shared" si="10"/>
        <v>64.394332280206953</v>
      </c>
      <c r="D114">
        <f t="shared" si="6"/>
        <v>2.9056677197930441</v>
      </c>
      <c r="E114">
        <f t="shared" si="8"/>
        <v>2.7889881830376479</v>
      </c>
      <c r="L114">
        <v>195.45</v>
      </c>
      <c r="M114">
        <v>65.8</v>
      </c>
      <c r="N114" s="5">
        <f t="shared" si="11"/>
        <v>63.610342226492698</v>
      </c>
      <c r="O114">
        <f t="shared" si="7"/>
        <v>2.1896577735072995</v>
      </c>
      <c r="P114">
        <f t="shared" si="9"/>
        <v>2.0920817643836305</v>
      </c>
      <c r="U114" s="3"/>
    </row>
    <row r="115" spans="1:21" x14ac:dyDescent="0.2">
      <c r="A115">
        <v>192.89</v>
      </c>
      <c r="B115">
        <v>67.2</v>
      </c>
      <c r="C115">
        <f t="shared" si="10"/>
        <v>64.393393802113778</v>
      </c>
      <c r="D115">
        <f t="shared" si="6"/>
        <v>2.8066061978862251</v>
      </c>
      <c r="E115">
        <f t="shared" si="8"/>
        <v>2.7276107956918056</v>
      </c>
      <c r="L115">
        <v>196.411</v>
      </c>
      <c r="M115">
        <v>65.7</v>
      </c>
      <c r="N115" s="5">
        <f t="shared" si="11"/>
        <v>63.607753302382385</v>
      </c>
      <c r="O115">
        <f t="shared" si="7"/>
        <v>2.0922466976176182</v>
      </c>
      <c r="P115">
        <f t="shared" si="9"/>
        <v>2.0574550983755504</v>
      </c>
      <c r="U115" s="3"/>
    </row>
    <row r="116" spans="1:21" x14ac:dyDescent="0.2">
      <c r="A116">
        <v>193.84899999999999</v>
      </c>
      <c r="B116">
        <v>67.099999999999994</v>
      </c>
      <c r="C116">
        <f t="shared" si="10"/>
        <v>64.392451393222316</v>
      </c>
      <c r="D116">
        <f t="shared" si="6"/>
        <v>2.7075486067776779</v>
      </c>
      <c r="E116">
        <f t="shared" si="8"/>
        <v>2.6440372288363503</v>
      </c>
      <c r="L116">
        <v>197.37299999999999</v>
      </c>
      <c r="M116">
        <v>65.599999999999994</v>
      </c>
      <c r="N116" s="5">
        <f t="shared" si="11"/>
        <v>63.605161684282365</v>
      </c>
      <c r="O116">
        <f t="shared" si="7"/>
        <v>1.9948383157176295</v>
      </c>
      <c r="P116">
        <f t="shared" si="9"/>
        <v>1.9658878914142319</v>
      </c>
      <c r="U116" s="3"/>
    </row>
    <row r="117" spans="1:21" x14ac:dyDescent="0.2">
      <c r="A117">
        <v>194.81100000000001</v>
      </c>
      <c r="B117">
        <v>67.099999999999994</v>
      </c>
      <c r="C117">
        <f t="shared" si="10"/>
        <v>64.39150603623213</v>
      </c>
      <c r="D117">
        <f t="shared" si="6"/>
        <v>2.7084939637678644</v>
      </c>
      <c r="E117">
        <f t="shared" si="8"/>
        <v>2.6051164764324533</v>
      </c>
      <c r="L117">
        <v>198.32599999999999</v>
      </c>
      <c r="M117">
        <v>65.5</v>
      </c>
      <c r="N117" s="5">
        <f t="shared" si="11"/>
        <v>63.602594312089728</v>
      </c>
      <c r="O117">
        <f t="shared" si="7"/>
        <v>1.8974056879102719</v>
      </c>
      <c r="P117">
        <f t="shared" si="9"/>
        <v>1.8546542677287008</v>
      </c>
      <c r="U117" s="3"/>
    </row>
    <row r="118" spans="1:21" x14ac:dyDescent="0.2">
      <c r="A118">
        <v>195.774</v>
      </c>
      <c r="B118">
        <v>67</v>
      </c>
      <c r="C118">
        <f t="shared" si="10"/>
        <v>64.390559696542368</v>
      </c>
      <c r="D118">
        <f t="shared" si="6"/>
        <v>2.6094403034576317</v>
      </c>
      <c r="E118">
        <f t="shared" si="8"/>
        <v>2.56058534966906</v>
      </c>
      <c r="L118">
        <v>199.28800000000001</v>
      </c>
      <c r="M118">
        <v>65.5</v>
      </c>
      <c r="N118" s="5">
        <f t="shared" si="11"/>
        <v>63.600002693989708</v>
      </c>
      <c r="O118">
        <f t="shared" si="7"/>
        <v>1.8999973060102917</v>
      </c>
      <c r="P118">
        <f t="shared" si="9"/>
        <v>1.8265508400758244</v>
      </c>
      <c r="U118" s="3"/>
    </row>
    <row r="119" spans="1:21" x14ac:dyDescent="0.2">
      <c r="A119">
        <v>196.727</v>
      </c>
      <c r="B119">
        <v>66.900000000000006</v>
      </c>
      <c r="C119">
        <f t="shared" si="10"/>
        <v>64.389623183848343</v>
      </c>
      <c r="D119">
        <f t="shared" si="6"/>
        <v>2.5103768161516626</v>
      </c>
      <c r="E119">
        <f t="shared" si="8"/>
        <v>2.4395928574938361</v>
      </c>
      <c r="L119">
        <v>200.25</v>
      </c>
      <c r="M119">
        <v>65.400000000000006</v>
      </c>
      <c r="N119" s="5">
        <f t="shared" si="11"/>
        <v>63.597411075889688</v>
      </c>
      <c r="O119">
        <f t="shared" si="7"/>
        <v>1.8025889241103172</v>
      </c>
      <c r="P119">
        <f t="shared" si="9"/>
        <v>1.7809439766879926</v>
      </c>
      <c r="U119" s="3"/>
    </row>
    <row r="120" spans="1:21" x14ac:dyDescent="0.2">
      <c r="A120">
        <v>197.68799999999999</v>
      </c>
      <c r="B120">
        <v>66.8</v>
      </c>
      <c r="C120">
        <f t="shared" si="10"/>
        <v>64.388678809557732</v>
      </c>
      <c r="D120">
        <f t="shared" si="6"/>
        <v>2.4113211904422656</v>
      </c>
      <c r="E120">
        <f t="shared" si="8"/>
        <v>2.3648758921683437</v>
      </c>
      <c r="L120">
        <v>201.21299999999999</v>
      </c>
      <c r="M120">
        <v>65.3</v>
      </c>
      <c r="N120" s="5">
        <f t="shared" si="11"/>
        <v>63.594816763799962</v>
      </c>
      <c r="O120">
        <f t="shared" si="7"/>
        <v>1.7051832362000354</v>
      </c>
      <c r="P120">
        <f t="shared" si="9"/>
        <v>1.6889922951894241</v>
      </c>
      <c r="U120" s="3"/>
    </row>
    <row r="121" spans="1:21" x14ac:dyDescent="0.2">
      <c r="A121">
        <v>198.654</v>
      </c>
      <c r="B121">
        <v>66.8</v>
      </c>
      <c r="C121">
        <f t="shared" si="10"/>
        <v>64.387729521769245</v>
      </c>
      <c r="D121">
        <f t="shared" si="6"/>
        <v>2.4122704782307522</v>
      </c>
      <c r="E121">
        <f t="shared" si="8"/>
        <v>2.3297947759690874</v>
      </c>
      <c r="L121">
        <v>202.166</v>
      </c>
      <c r="M121">
        <v>65.3</v>
      </c>
      <c r="N121" s="5">
        <f t="shared" si="11"/>
        <v>63.592249391607325</v>
      </c>
      <c r="O121">
        <f t="shared" si="7"/>
        <v>1.7077506083926721</v>
      </c>
      <c r="P121">
        <f t="shared" si="9"/>
        <v>1.6262629769484302</v>
      </c>
      <c r="U121" s="3"/>
    </row>
    <row r="122" spans="1:21" x14ac:dyDescent="0.2">
      <c r="A122">
        <v>199.61199999999999</v>
      </c>
      <c r="B122">
        <v>66.7</v>
      </c>
      <c r="C122">
        <f t="shared" si="10"/>
        <v>64.386788095577359</v>
      </c>
      <c r="D122">
        <f t="shared" si="6"/>
        <v>2.3132119044226442</v>
      </c>
      <c r="E122">
        <f t="shared" si="8"/>
        <v>2.2635060612909732</v>
      </c>
      <c r="L122">
        <v>203.13</v>
      </c>
      <c r="M122">
        <v>65.2</v>
      </c>
      <c r="N122" s="5">
        <f t="shared" si="11"/>
        <v>63.589652385527891</v>
      </c>
      <c r="O122">
        <f t="shared" si="7"/>
        <v>1.6103476144721114</v>
      </c>
      <c r="P122">
        <f t="shared" si="9"/>
        <v>1.5993233434208234</v>
      </c>
      <c r="U122" s="3"/>
    </row>
    <row r="123" spans="1:21" x14ac:dyDescent="0.2">
      <c r="A123">
        <v>200.56700000000001</v>
      </c>
      <c r="B123">
        <v>66.599999999999994</v>
      </c>
      <c r="C123">
        <f t="shared" si="10"/>
        <v>64.385849617484183</v>
      </c>
      <c r="D123">
        <f t="shared" si="6"/>
        <v>2.2141503825158111</v>
      </c>
      <c r="E123">
        <f t="shared" si="8"/>
        <v>2.1618154920131407</v>
      </c>
      <c r="L123">
        <v>204.09200000000001</v>
      </c>
      <c r="M123">
        <v>65.099999999999994</v>
      </c>
      <c r="N123" s="5">
        <f t="shared" si="11"/>
        <v>63.587060767427872</v>
      </c>
      <c r="O123">
        <f t="shared" si="7"/>
        <v>1.5129392325721227</v>
      </c>
      <c r="P123">
        <f t="shared" si="9"/>
        <v>1.5023009734283039</v>
      </c>
      <c r="U123" s="3"/>
    </row>
    <row r="124" spans="1:21" x14ac:dyDescent="0.2">
      <c r="A124">
        <v>201.535</v>
      </c>
      <c r="B124">
        <v>66.5</v>
      </c>
      <c r="C124">
        <f t="shared" si="10"/>
        <v>64.384898364296546</v>
      </c>
      <c r="D124">
        <f t="shared" si="6"/>
        <v>2.1151016357034536</v>
      </c>
      <c r="E124">
        <f t="shared" si="8"/>
        <v>2.095357976818101</v>
      </c>
      <c r="L124">
        <v>205.04900000000001</v>
      </c>
      <c r="M124">
        <v>65.099999999999994</v>
      </c>
      <c r="N124" s="5">
        <f t="shared" si="11"/>
        <v>63.5844826192764</v>
      </c>
      <c r="O124">
        <f t="shared" si="7"/>
        <v>1.515517380723594</v>
      </c>
      <c r="P124">
        <f t="shared" si="9"/>
        <v>1.4491164894619908</v>
      </c>
      <c r="U124" s="3"/>
    </row>
    <row r="125" spans="1:21" x14ac:dyDescent="0.2">
      <c r="A125">
        <v>202.49199999999999</v>
      </c>
      <c r="B125">
        <v>66.400000000000006</v>
      </c>
      <c r="C125">
        <f t="shared" si="10"/>
        <v>64.383957920804235</v>
      </c>
      <c r="D125">
        <f t="shared" si="6"/>
        <v>2.0160420791957705</v>
      </c>
      <c r="E125">
        <f t="shared" si="8"/>
        <v>1.9767522675792655</v>
      </c>
      <c r="L125">
        <v>206.00800000000001</v>
      </c>
      <c r="M125">
        <v>65</v>
      </c>
      <c r="N125" s="5">
        <f t="shared" si="11"/>
        <v>63.581899083145508</v>
      </c>
      <c r="O125">
        <f t="shared" si="7"/>
        <v>1.4181009168544918</v>
      </c>
      <c r="P125">
        <f t="shared" si="9"/>
        <v>1.4066699736886967</v>
      </c>
      <c r="U125" s="3"/>
    </row>
    <row r="126" spans="1:21" x14ac:dyDescent="0.2">
      <c r="A126">
        <v>203.45099999999999</v>
      </c>
      <c r="B126">
        <v>66.400000000000006</v>
      </c>
      <c r="C126">
        <f t="shared" si="10"/>
        <v>64.383015511912774</v>
      </c>
      <c r="D126">
        <f t="shared" si="6"/>
        <v>2.0169844880872319</v>
      </c>
      <c r="E126">
        <f t="shared" si="8"/>
        <v>1.9338362390122061</v>
      </c>
      <c r="L126">
        <v>206.97300000000001</v>
      </c>
      <c r="M126">
        <v>64.900000000000006</v>
      </c>
      <c r="N126" s="5">
        <f t="shared" si="11"/>
        <v>63.579299383076361</v>
      </c>
      <c r="O126">
        <f t="shared" si="7"/>
        <v>1.320700616923645</v>
      </c>
      <c r="P126">
        <f t="shared" si="9"/>
        <v>1.3214717400479556</v>
      </c>
      <c r="U126" s="3"/>
    </row>
    <row r="127" spans="1:21" x14ac:dyDescent="0.2">
      <c r="A127">
        <v>204.40700000000001</v>
      </c>
      <c r="B127">
        <v>66.3</v>
      </c>
      <c r="C127">
        <f t="shared" si="10"/>
        <v>64.382076051120023</v>
      </c>
      <c r="D127">
        <f t="shared" si="6"/>
        <v>1.9179239488799738</v>
      </c>
      <c r="E127">
        <f t="shared" si="8"/>
        <v>1.8808862328703582</v>
      </c>
      <c r="L127">
        <v>207.93299999999999</v>
      </c>
      <c r="M127">
        <v>64.900000000000006</v>
      </c>
      <c r="N127" s="5">
        <f t="shared" si="11"/>
        <v>63.576713152955762</v>
      </c>
      <c r="O127">
        <f t="shared" si="7"/>
        <v>1.323286847044244</v>
      </c>
      <c r="P127">
        <f t="shared" si="9"/>
        <v>1.2691139827045597</v>
      </c>
      <c r="U127" s="3"/>
    </row>
    <row r="128" spans="1:21" x14ac:dyDescent="0.2">
      <c r="A128">
        <v>205.375</v>
      </c>
      <c r="B128">
        <v>66.2</v>
      </c>
      <c r="C128">
        <f t="shared" si="10"/>
        <v>64.381124797932387</v>
      </c>
      <c r="D128">
        <f t="shared" si="6"/>
        <v>1.8188752020676162</v>
      </c>
      <c r="E128">
        <f t="shared" si="8"/>
        <v>1.8086107890586136</v>
      </c>
      <c r="L128">
        <v>208.88800000000001</v>
      </c>
      <c r="M128">
        <v>64.8</v>
      </c>
      <c r="N128" s="5">
        <f t="shared" si="11"/>
        <v>63.574140392783704</v>
      </c>
      <c r="O128">
        <f t="shared" si="7"/>
        <v>1.2258596072162931</v>
      </c>
      <c r="P128">
        <f t="shared" si="9"/>
        <v>1.2172174319094224</v>
      </c>
      <c r="U128" s="3"/>
    </row>
    <row r="129" spans="1:21" x14ac:dyDescent="0.2">
      <c r="A129">
        <v>206.33099999999999</v>
      </c>
      <c r="B129">
        <v>66.2</v>
      </c>
      <c r="C129">
        <f t="shared" si="10"/>
        <v>64.380185337139636</v>
      </c>
      <c r="D129">
        <f t="shared" si="6"/>
        <v>1.8198146628603666</v>
      </c>
      <c r="E129">
        <f t="shared" si="8"/>
        <v>1.7392937554355556</v>
      </c>
      <c r="L129">
        <v>209.84700000000001</v>
      </c>
      <c r="M129">
        <v>64.8</v>
      </c>
      <c r="N129" s="5">
        <f t="shared" si="11"/>
        <v>63.571556856652812</v>
      </c>
      <c r="O129">
        <f t="shared" si="7"/>
        <v>1.2284431433471852</v>
      </c>
      <c r="P129">
        <f t="shared" si="9"/>
        <v>1.1768381688951917</v>
      </c>
      <c r="U129" s="3"/>
    </row>
    <row r="130" spans="1:21" x14ac:dyDescent="0.2">
      <c r="A130">
        <v>207.29400000000001</v>
      </c>
      <c r="B130">
        <v>66.099999999999994</v>
      </c>
      <c r="C130">
        <f t="shared" si="10"/>
        <v>64.379238997449875</v>
      </c>
      <c r="D130">
        <f t="shared" ref="D130:D193" si="12">B130-C130</f>
        <v>1.7207610025501197</v>
      </c>
      <c r="E130">
        <f t="shared" si="8"/>
        <v>1.7047871828951886</v>
      </c>
      <c r="L130">
        <v>210.81200000000001</v>
      </c>
      <c r="M130">
        <v>64.7</v>
      </c>
      <c r="N130" s="5">
        <f t="shared" si="11"/>
        <v>63.568957156583664</v>
      </c>
      <c r="O130">
        <f t="shared" ref="O130:O193" si="13">M130-N130</f>
        <v>1.1310428434163384</v>
      </c>
      <c r="P130">
        <f t="shared" si="9"/>
        <v>1.1384519886134041</v>
      </c>
      <c r="U130" s="3"/>
    </row>
    <row r="131" spans="1:21" x14ac:dyDescent="0.2">
      <c r="A131">
        <v>208.25299999999999</v>
      </c>
      <c r="B131">
        <v>66.099999999999994</v>
      </c>
      <c r="C131">
        <f t="shared" si="10"/>
        <v>64.378296588558413</v>
      </c>
      <c r="D131">
        <f t="shared" si="12"/>
        <v>1.721703411441581</v>
      </c>
      <c r="E131">
        <f t="shared" ref="E131:E194" si="14">(D131+D130)*(A131-A130)/2</f>
        <v>1.6506616865089769</v>
      </c>
      <c r="L131">
        <v>211.774</v>
      </c>
      <c r="M131">
        <v>64.7</v>
      </c>
      <c r="N131" s="5">
        <f t="shared" si="11"/>
        <v>63.566365538483645</v>
      </c>
      <c r="O131">
        <f t="shared" si="13"/>
        <v>1.1336344615163583</v>
      </c>
      <c r="P131">
        <f t="shared" ref="P131:P194" si="15">(O131+O130)*(L131-L130)/2</f>
        <v>1.0893097836726147</v>
      </c>
      <c r="U131" s="3"/>
    </row>
    <row r="132" spans="1:21" x14ac:dyDescent="0.2">
      <c r="A132">
        <v>209.20699999999999</v>
      </c>
      <c r="B132">
        <v>66</v>
      </c>
      <c r="C132">
        <f t="shared" ref="C132:C195" si="16">C131+(A132-A131)*($C$214-$C$2)/($A$214-$A$2)</f>
        <v>64.377359093164813</v>
      </c>
      <c r="D132">
        <f t="shared" si="12"/>
        <v>1.622640906835187</v>
      </c>
      <c r="E132">
        <f t="shared" si="14"/>
        <v>1.5952522398180313</v>
      </c>
      <c r="L132">
        <v>212.73099999999999</v>
      </c>
      <c r="M132">
        <v>64.7</v>
      </c>
      <c r="N132" s="5">
        <f t="shared" ref="N132:N195" si="17">N131+(L132-L131)*($N$234-$N$2)/($L$234-$L$2)</f>
        <v>63.563787390332173</v>
      </c>
      <c r="O132">
        <f t="shared" si="13"/>
        <v>1.1362126096678296</v>
      </c>
      <c r="P132">
        <f t="shared" si="15"/>
        <v>1.0861218235616266</v>
      </c>
      <c r="U132" s="3"/>
    </row>
    <row r="133" spans="1:21" x14ac:dyDescent="0.2">
      <c r="A133">
        <v>210.167</v>
      </c>
      <c r="B133">
        <v>66</v>
      </c>
      <c r="C133">
        <f t="shared" si="16"/>
        <v>64.376415701573777</v>
      </c>
      <c r="D133">
        <f t="shared" si="12"/>
        <v>1.6235842984262234</v>
      </c>
      <c r="E133">
        <f t="shared" si="14"/>
        <v>1.5581880985254899</v>
      </c>
      <c r="L133">
        <v>213.69200000000001</v>
      </c>
      <c r="M133">
        <v>64.599999999999994</v>
      </c>
      <c r="N133" s="5">
        <f t="shared" si="17"/>
        <v>63.56119846622186</v>
      </c>
      <c r="O133">
        <f t="shared" si="13"/>
        <v>1.038801533778134</v>
      </c>
      <c r="P133">
        <f t="shared" si="15"/>
        <v>1.0450942959257994</v>
      </c>
      <c r="U133" s="3"/>
    </row>
    <row r="134" spans="1:21" x14ac:dyDescent="0.2">
      <c r="A134">
        <v>211.131</v>
      </c>
      <c r="B134">
        <v>65.900000000000006</v>
      </c>
      <c r="C134">
        <f t="shared" si="16"/>
        <v>64.37546837918444</v>
      </c>
      <c r="D134">
        <f t="shared" si="12"/>
        <v>1.5245316208155657</v>
      </c>
      <c r="E134">
        <f t="shared" si="14"/>
        <v>1.5173918730745402</v>
      </c>
      <c r="L134">
        <v>214.64599999999999</v>
      </c>
      <c r="M134">
        <v>64.599999999999994</v>
      </c>
      <c r="N134" s="5">
        <f t="shared" si="17"/>
        <v>63.55862840003951</v>
      </c>
      <c r="O134">
        <f t="shared" si="13"/>
        <v>1.0413715999604847</v>
      </c>
      <c r="P134">
        <f t="shared" si="15"/>
        <v>0.99224258479329963</v>
      </c>
      <c r="U134" s="3"/>
    </row>
    <row r="135" spans="1:21" x14ac:dyDescent="0.2">
      <c r="A135">
        <v>212.09200000000001</v>
      </c>
      <c r="B135">
        <v>65.900000000000006</v>
      </c>
      <c r="C135">
        <f t="shared" si="16"/>
        <v>64.374524004893829</v>
      </c>
      <c r="D135">
        <f t="shared" si="12"/>
        <v>1.5254759951061772</v>
      </c>
      <c r="E135">
        <f t="shared" si="14"/>
        <v>1.4655286594504169</v>
      </c>
      <c r="L135">
        <v>215.60900000000001</v>
      </c>
      <c r="M135">
        <v>64.5</v>
      </c>
      <c r="N135" s="5">
        <f t="shared" si="17"/>
        <v>63.556034087949783</v>
      </c>
      <c r="O135">
        <f t="shared" si="13"/>
        <v>0.94396591205021707</v>
      </c>
      <c r="P135">
        <f t="shared" si="15"/>
        <v>0.95594001203317502</v>
      </c>
      <c r="U135" s="3"/>
    </row>
    <row r="136" spans="1:21" x14ac:dyDescent="0.2">
      <c r="A136">
        <v>213.05500000000001</v>
      </c>
      <c r="B136">
        <v>65.900000000000006</v>
      </c>
      <c r="C136">
        <f t="shared" si="16"/>
        <v>64.373577665204067</v>
      </c>
      <c r="D136">
        <f t="shared" si="12"/>
        <v>1.5264223347959387</v>
      </c>
      <c r="E136">
        <f t="shared" si="14"/>
        <v>1.4694890458478593</v>
      </c>
      <c r="L136">
        <v>216.57</v>
      </c>
      <c r="M136">
        <v>64.5</v>
      </c>
      <c r="N136" s="5">
        <f t="shared" si="17"/>
        <v>63.55344516383947</v>
      </c>
      <c r="O136">
        <f t="shared" si="13"/>
        <v>0.94655483616053004</v>
      </c>
      <c r="P136">
        <f t="shared" si="15"/>
        <v>0.90839521951524915</v>
      </c>
      <c r="U136" s="3"/>
    </row>
    <row r="137" spans="1:21" x14ac:dyDescent="0.2">
      <c r="A137">
        <v>214.00700000000001</v>
      </c>
      <c r="B137">
        <v>65.8</v>
      </c>
      <c r="C137">
        <f t="shared" si="16"/>
        <v>64.372642135209617</v>
      </c>
      <c r="D137">
        <f t="shared" si="12"/>
        <v>1.4273578647903804</v>
      </c>
      <c r="E137">
        <f t="shared" si="14"/>
        <v>1.4059993750030852</v>
      </c>
      <c r="L137">
        <v>217.53100000000001</v>
      </c>
      <c r="M137">
        <v>64.5</v>
      </c>
      <c r="N137" s="5">
        <f t="shared" si="17"/>
        <v>63.550856239729157</v>
      </c>
      <c r="O137">
        <f t="shared" si="13"/>
        <v>0.94914376027084302</v>
      </c>
      <c r="P137">
        <f t="shared" si="15"/>
        <v>0.91088317558528686</v>
      </c>
      <c r="U137" s="3"/>
    </row>
    <row r="138" spans="1:21" x14ac:dyDescent="0.2">
      <c r="A138">
        <v>214.96899999999999</v>
      </c>
      <c r="B138">
        <v>65.8</v>
      </c>
      <c r="C138">
        <f t="shared" si="16"/>
        <v>64.37169677821943</v>
      </c>
      <c r="D138">
        <f t="shared" si="12"/>
        <v>1.4283032217805669</v>
      </c>
      <c r="E138">
        <f t="shared" si="14"/>
        <v>1.37357298264061</v>
      </c>
      <c r="L138">
        <v>218.494</v>
      </c>
      <c r="M138">
        <v>64.400000000000006</v>
      </c>
      <c r="N138" s="5">
        <f t="shared" si="17"/>
        <v>63.54826192763943</v>
      </c>
      <c r="O138">
        <f t="shared" si="13"/>
        <v>0.85173807236057542</v>
      </c>
      <c r="P138">
        <f t="shared" si="15"/>
        <v>0.86712460241202249</v>
      </c>
      <c r="U138" s="3"/>
    </row>
    <row r="139" spans="1:21" x14ac:dyDescent="0.2">
      <c r="A139">
        <v>215.935</v>
      </c>
      <c r="B139">
        <v>65.7</v>
      </c>
      <c r="C139">
        <f t="shared" si="16"/>
        <v>64.370747490430944</v>
      </c>
      <c r="D139">
        <f t="shared" si="12"/>
        <v>1.3292525095690593</v>
      </c>
      <c r="E139">
        <f t="shared" si="14"/>
        <v>1.3318994182418806</v>
      </c>
      <c r="L139">
        <v>219.453</v>
      </c>
      <c r="M139">
        <v>64.400000000000006</v>
      </c>
      <c r="N139" s="5">
        <f t="shared" si="17"/>
        <v>63.545678391508538</v>
      </c>
      <c r="O139">
        <f t="shared" si="13"/>
        <v>0.85432160849146754</v>
      </c>
      <c r="P139">
        <f t="shared" si="15"/>
        <v>0.81805561696855733</v>
      </c>
      <c r="U139" s="3"/>
    </row>
    <row r="140" spans="1:21" x14ac:dyDescent="0.2">
      <c r="A140">
        <v>216.90299999999999</v>
      </c>
      <c r="B140">
        <v>65.599999999999994</v>
      </c>
      <c r="C140">
        <f t="shared" si="16"/>
        <v>64.369796237243307</v>
      </c>
      <c r="D140">
        <f t="shared" si="12"/>
        <v>1.2302037627566875</v>
      </c>
      <c r="E140">
        <f t="shared" si="14"/>
        <v>1.2387768358056477</v>
      </c>
      <c r="L140">
        <v>220.40600000000001</v>
      </c>
      <c r="M140">
        <v>64.400000000000006</v>
      </c>
      <c r="N140" s="5">
        <f t="shared" si="17"/>
        <v>63.543111019315901</v>
      </c>
      <c r="O140">
        <f t="shared" si="13"/>
        <v>0.85688898068410424</v>
      </c>
      <c r="P140">
        <f t="shared" si="15"/>
        <v>0.8153918457421625</v>
      </c>
      <c r="U140" s="3"/>
    </row>
    <row r="141" spans="1:21" x14ac:dyDescent="0.2">
      <c r="A141">
        <v>217.851</v>
      </c>
      <c r="B141">
        <v>65.599999999999994</v>
      </c>
      <c r="C141">
        <f t="shared" si="16"/>
        <v>64.368864638047157</v>
      </c>
      <c r="D141">
        <f t="shared" si="12"/>
        <v>1.2311353619528376</v>
      </c>
      <c r="E141">
        <f t="shared" si="14"/>
        <v>1.1666747451123241</v>
      </c>
      <c r="L141">
        <v>221.37299999999999</v>
      </c>
      <c r="M141">
        <v>64.3</v>
      </c>
      <c r="N141" s="5">
        <f t="shared" si="17"/>
        <v>63.54050593126734</v>
      </c>
      <c r="O141">
        <f t="shared" si="13"/>
        <v>0.75949406873265701</v>
      </c>
      <c r="P141">
        <f t="shared" si="15"/>
        <v>0.78152120439299155</v>
      </c>
      <c r="U141" s="3"/>
    </row>
    <row r="142" spans="1:21" x14ac:dyDescent="0.2">
      <c r="A142">
        <v>218.80699999999999</v>
      </c>
      <c r="B142">
        <v>65.5</v>
      </c>
      <c r="C142">
        <f t="shared" si="16"/>
        <v>64.367925177254406</v>
      </c>
      <c r="D142">
        <f t="shared" si="12"/>
        <v>1.1320748227455937</v>
      </c>
      <c r="E142">
        <f t="shared" si="14"/>
        <v>1.1296144682858369</v>
      </c>
      <c r="L142">
        <v>222.333</v>
      </c>
      <c r="M142">
        <v>64.3</v>
      </c>
      <c r="N142" s="5">
        <f t="shared" si="17"/>
        <v>63.537919701146741</v>
      </c>
      <c r="O142">
        <f t="shared" si="13"/>
        <v>0.76208029885325601</v>
      </c>
      <c r="P142">
        <f t="shared" si="15"/>
        <v>0.73035569644124432</v>
      </c>
      <c r="U142" s="3"/>
    </row>
    <row r="143" spans="1:21" x14ac:dyDescent="0.2">
      <c r="A143">
        <v>219.77199999999999</v>
      </c>
      <c r="B143">
        <v>65.5</v>
      </c>
      <c r="C143">
        <f t="shared" si="16"/>
        <v>64.366976872165495</v>
      </c>
      <c r="D143">
        <f t="shared" si="12"/>
        <v>1.1330231278345053</v>
      </c>
      <c r="E143">
        <f t="shared" si="14"/>
        <v>1.0929097611549017</v>
      </c>
      <c r="L143">
        <v>223.29400000000001</v>
      </c>
      <c r="M143">
        <v>64.2</v>
      </c>
      <c r="N143" s="5">
        <f t="shared" si="17"/>
        <v>63.535330777036428</v>
      </c>
      <c r="O143">
        <f t="shared" si="13"/>
        <v>0.66466922296357467</v>
      </c>
      <c r="P143">
        <f t="shared" si="15"/>
        <v>0.68555314523299626</v>
      </c>
      <c r="U143" s="3"/>
    </row>
    <row r="144" spans="1:21" x14ac:dyDescent="0.2">
      <c r="A144">
        <v>220.732</v>
      </c>
      <c r="B144">
        <v>65.400000000000006</v>
      </c>
      <c r="C144">
        <f t="shared" si="16"/>
        <v>64.366033480574458</v>
      </c>
      <c r="D144">
        <f t="shared" si="12"/>
        <v>1.0339665194255474</v>
      </c>
      <c r="E144">
        <f t="shared" si="14"/>
        <v>1.0401550306848339</v>
      </c>
      <c r="L144">
        <v>224.25399999999999</v>
      </c>
      <c r="M144">
        <v>64.2</v>
      </c>
      <c r="N144" s="5">
        <f t="shared" si="17"/>
        <v>63.532744546915829</v>
      </c>
      <c r="O144">
        <f t="shared" si="13"/>
        <v>0.66725545308417367</v>
      </c>
      <c r="P144">
        <f t="shared" si="15"/>
        <v>0.63932384450290558</v>
      </c>
      <c r="U144" s="3"/>
    </row>
    <row r="145" spans="1:21" x14ac:dyDescent="0.2">
      <c r="A145">
        <v>221.68700000000001</v>
      </c>
      <c r="B145">
        <v>65.400000000000006</v>
      </c>
      <c r="C145">
        <f t="shared" si="16"/>
        <v>64.365095002481283</v>
      </c>
      <c r="D145">
        <f t="shared" si="12"/>
        <v>1.0349049975187228</v>
      </c>
      <c r="E145">
        <f t="shared" si="14"/>
        <v>0.98788614934090191</v>
      </c>
      <c r="L145">
        <v>225.208</v>
      </c>
      <c r="M145">
        <v>64.2</v>
      </c>
      <c r="N145" s="5">
        <f t="shared" si="17"/>
        <v>63.530174480733479</v>
      </c>
      <c r="O145">
        <f t="shared" si="13"/>
        <v>0.66982551926652434</v>
      </c>
      <c r="P145">
        <f t="shared" si="15"/>
        <v>0.63778762381128806</v>
      </c>
      <c r="U145" s="3"/>
    </row>
    <row r="146" spans="1:21" x14ac:dyDescent="0.2">
      <c r="A146">
        <v>222.64699999999999</v>
      </c>
      <c r="B146">
        <v>65.3</v>
      </c>
      <c r="C146">
        <f t="shared" si="16"/>
        <v>64.364151610890247</v>
      </c>
      <c r="D146">
        <f t="shared" si="12"/>
        <v>0.93584838910975066</v>
      </c>
      <c r="E146">
        <f t="shared" si="14"/>
        <v>0.94596162558164709</v>
      </c>
      <c r="L146">
        <v>226.16800000000001</v>
      </c>
      <c r="M146">
        <v>64.099999999999994</v>
      </c>
      <c r="N146" s="5">
        <f t="shared" si="17"/>
        <v>63.52758825061288</v>
      </c>
      <c r="O146">
        <f t="shared" si="13"/>
        <v>0.57241174938711481</v>
      </c>
      <c r="P146">
        <f t="shared" si="15"/>
        <v>0.59627388895375177</v>
      </c>
      <c r="U146" s="3"/>
    </row>
    <row r="147" spans="1:21" x14ac:dyDescent="0.2">
      <c r="A147">
        <v>223.613</v>
      </c>
      <c r="B147">
        <v>65.3</v>
      </c>
      <c r="C147">
        <f t="shared" si="16"/>
        <v>64.36320232310176</v>
      </c>
      <c r="D147">
        <f t="shared" si="12"/>
        <v>0.93679767689823734</v>
      </c>
      <c r="E147">
        <f t="shared" si="14"/>
        <v>0.90448804988186582</v>
      </c>
      <c r="L147">
        <v>227.126</v>
      </c>
      <c r="M147">
        <v>64.099999999999994</v>
      </c>
      <c r="N147" s="5">
        <f t="shared" si="17"/>
        <v>63.525007408471694</v>
      </c>
      <c r="O147">
        <f t="shared" si="13"/>
        <v>0.57499259152830007</v>
      </c>
      <c r="P147">
        <f t="shared" si="15"/>
        <v>0.54960667929848284</v>
      </c>
      <c r="U147" s="3"/>
    </row>
    <row r="148" spans="1:21" x14ac:dyDescent="0.2">
      <c r="A148">
        <v>224.57300000000001</v>
      </c>
      <c r="B148">
        <v>65.2</v>
      </c>
      <c r="C148">
        <f t="shared" si="16"/>
        <v>64.362258931510723</v>
      </c>
      <c r="D148">
        <f t="shared" si="12"/>
        <v>0.83774106848927943</v>
      </c>
      <c r="E148">
        <f t="shared" si="14"/>
        <v>0.85177859778601506</v>
      </c>
      <c r="L148">
        <v>228.08699999999999</v>
      </c>
      <c r="M148">
        <v>64</v>
      </c>
      <c r="N148" s="5">
        <f t="shared" si="17"/>
        <v>63.522418484361381</v>
      </c>
      <c r="O148">
        <f t="shared" si="13"/>
        <v>0.47758151563861873</v>
      </c>
      <c r="P148">
        <f t="shared" si="15"/>
        <v>0.50576185849369626</v>
      </c>
      <c r="U148" s="3"/>
    </row>
    <row r="149" spans="1:21" x14ac:dyDescent="0.2">
      <c r="A149">
        <v>225.53399999999999</v>
      </c>
      <c r="B149">
        <v>65.2</v>
      </c>
      <c r="C149">
        <f t="shared" si="16"/>
        <v>64.361314557220112</v>
      </c>
      <c r="D149">
        <f t="shared" si="12"/>
        <v>0.83868544277989088</v>
      </c>
      <c r="E149">
        <f t="shared" si="14"/>
        <v>0.80552293866482316</v>
      </c>
      <c r="L149">
        <v>229.047</v>
      </c>
      <c r="M149">
        <v>64</v>
      </c>
      <c r="N149" s="5">
        <f t="shared" si="17"/>
        <v>63.519832254240782</v>
      </c>
      <c r="O149">
        <f t="shared" si="13"/>
        <v>0.48016774575921772</v>
      </c>
      <c r="P149">
        <f t="shared" si="15"/>
        <v>0.45971964547096533</v>
      </c>
      <c r="U149" s="3"/>
    </row>
    <row r="150" spans="1:21" x14ac:dyDescent="0.2">
      <c r="A150">
        <v>226.48699999999999</v>
      </c>
      <c r="B150">
        <v>65.2</v>
      </c>
      <c r="C150">
        <f t="shared" si="16"/>
        <v>64.360378044526087</v>
      </c>
      <c r="D150">
        <f t="shared" si="12"/>
        <v>0.83962195547391616</v>
      </c>
      <c r="E150">
        <f t="shared" si="14"/>
        <v>0.79971347526794156</v>
      </c>
      <c r="L150">
        <v>230.00899999999999</v>
      </c>
      <c r="M150">
        <v>64</v>
      </c>
      <c r="N150" s="5">
        <f t="shared" si="17"/>
        <v>63.517240636140762</v>
      </c>
      <c r="O150">
        <f t="shared" si="13"/>
        <v>0.48275936385923757</v>
      </c>
      <c r="P150">
        <f t="shared" si="15"/>
        <v>0.46316793972647174</v>
      </c>
      <c r="U150" s="3"/>
    </row>
    <row r="151" spans="1:21" x14ac:dyDescent="0.2">
      <c r="A151">
        <v>227.44900000000001</v>
      </c>
      <c r="B151">
        <v>65.099999999999994</v>
      </c>
      <c r="C151">
        <f t="shared" si="16"/>
        <v>64.3594326875359</v>
      </c>
      <c r="D151">
        <f t="shared" si="12"/>
        <v>0.74056731246409413</v>
      </c>
      <c r="E151">
        <f t="shared" si="14"/>
        <v>0.76007103787819674</v>
      </c>
      <c r="L151">
        <v>230.97200000000001</v>
      </c>
      <c r="M151">
        <v>63.9</v>
      </c>
      <c r="N151" s="5">
        <f t="shared" si="17"/>
        <v>63.514646324051036</v>
      </c>
      <c r="O151">
        <f t="shared" si="13"/>
        <v>0.38535367594896286</v>
      </c>
      <c r="P151">
        <f t="shared" si="15"/>
        <v>0.41799642866765818</v>
      </c>
      <c r="U151" s="3"/>
    </row>
    <row r="152" spans="1:21" x14ac:dyDescent="0.2">
      <c r="A152">
        <v>228.41</v>
      </c>
      <c r="B152">
        <v>65.099999999999994</v>
      </c>
      <c r="C152">
        <f t="shared" si="16"/>
        <v>64.358488313245289</v>
      </c>
      <c r="D152">
        <f t="shared" si="12"/>
        <v>0.74151168675470558</v>
      </c>
      <c r="E152">
        <f t="shared" si="14"/>
        <v>0.71213895912462166</v>
      </c>
      <c r="L152">
        <v>231.934</v>
      </c>
      <c r="M152">
        <v>63.9</v>
      </c>
      <c r="N152" s="5">
        <f t="shared" si="17"/>
        <v>63.512054705951016</v>
      </c>
      <c r="O152">
        <f t="shared" si="13"/>
        <v>0.3879452940489827</v>
      </c>
      <c r="P152">
        <f t="shared" si="15"/>
        <v>0.37195680456900759</v>
      </c>
      <c r="U152" s="3"/>
    </row>
    <row r="153" spans="1:21" x14ac:dyDescent="0.2">
      <c r="A153">
        <v>229.37</v>
      </c>
      <c r="B153">
        <v>65.099999999999994</v>
      </c>
      <c r="C153">
        <f t="shared" si="16"/>
        <v>64.357544921654252</v>
      </c>
      <c r="D153">
        <f t="shared" si="12"/>
        <v>0.74245507834574198</v>
      </c>
      <c r="E153">
        <f t="shared" si="14"/>
        <v>0.71230404724822072</v>
      </c>
      <c r="L153">
        <v>232.887</v>
      </c>
      <c r="M153">
        <v>63.9</v>
      </c>
      <c r="N153" s="5">
        <f t="shared" si="17"/>
        <v>63.509487333758379</v>
      </c>
      <c r="O153">
        <f t="shared" si="13"/>
        <v>0.3905126662416194</v>
      </c>
      <c r="P153">
        <f t="shared" si="15"/>
        <v>0.37093521807847307</v>
      </c>
      <c r="U153" s="3"/>
    </row>
    <row r="154" spans="1:21" x14ac:dyDescent="0.2">
      <c r="A154">
        <v>230.33500000000001</v>
      </c>
      <c r="B154">
        <v>65</v>
      </c>
      <c r="C154">
        <f t="shared" si="16"/>
        <v>64.356596616565341</v>
      </c>
      <c r="D154">
        <f t="shared" si="12"/>
        <v>0.6434033834346593</v>
      </c>
      <c r="E154">
        <f t="shared" si="14"/>
        <v>0.66867670780904598</v>
      </c>
      <c r="L154">
        <v>233.84800000000001</v>
      </c>
      <c r="M154">
        <v>63.9</v>
      </c>
      <c r="N154" s="5">
        <f t="shared" si="17"/>
        <v>63.506898409648066</v>
      </c>
      <c r="O154">
        <f t="shared" si="13"/>
        <v>0.39310159035193237</v>
      </c>
      <c r="P154">
        <f t="shared" si="15"/>
        <v>0.37652665029320659</v>
      </c>
      <c r="U154" s="3"/>
    </row>
    <row r="155" spans="1:21" x14ac:dyDescent="0.2">
      <c r="A155">
        <v>231.28800000000001</v>
      </c>
      <c r="B155">
        <v>65</v>
      </c>
      <c r="C155">
        <f t="shared" si="16"/>
        <v>64.355660103871315</v>
      </c>
      <c r="D155">
        <f t="shared" si="12"/>
        <v>0.64433989612868459</v>
      </c>
      <c r="E155">
        <f t="shared" si="14"/>
        <v>0.61360967271193523</v>
      </c>
      <c r="L155">
        <v>234.81100000000001</v>
      </c>
      <c r="M155">
        <v>63.8</v>
      </c>
      <c r="N155" s="5">
        <f t="shared" si="17"/>
        <v>63.504304097558339</v>
      </c>
      <c r="O155">
        <f t="shared" si="13"/>
        <v>0.29569590244165767</v>
      </c>
      <c r="P155">
        <f t="shared" si="15"/>
        <v>0.33165599278011149</v>
      </c>
      <c r="U155" s="3"/>
    </row>
    <row r="156" spans="1:21" x14ac:dyDescent="0.2">
      <c r="A156">
        <v>232.25299999999999</v>
      </c>
      <c r="B156">
        <v>65</v>
      </c>
      <c r="C156">
        <f t="shared" si="16"/>
        <v>64.354711798782404</v>
      </c>
      <c r="D156">
        <f t="shared" si="12"/>
        <v>0.64528820121759622</v>
      </c>
      <c r="E156">
        <f t="shared" si="14"/>
        <v>0.62224555696956441</v>
      </c>
      <c r="L156">
        <v>235.773</v>
      </c>
      <c r="M156">
        <v>63.8</v>
      </c>
      <c r="N156" s="5">
        <f t="shared" si="17"/>
        <v>63.50171247945832</v>
      </c>
      <c r="O156">
        <f t="shared" si="13"/>
        <v>0.29828752054167751</v>
      </c>
      <c r="P156">
        <f t="shared" si="15"/>
        <v>0.285706026454981</v>
      </c>
      <c r="U156" s="3"/>
    </row>
    <row r="157" spans="1:21" x14ac:dyDescent="0.2">
      <c r="A157">
        <v>233.214</v>
      </c>
      <c r="B157">
        <v>64.900000000000006</v>
      </c>
      <c r="C157">
        <f t="shared" si="16"/>
        <v>64.353767424491792</v>
      </c>
      <c r="D157">
        <f t="shared" si="12"/>
        <v>0.54623257550821336</v>
      </c>
      <c r="E157">
        <f t="shared" si="14"/>
        <v>0.57252573321675904</v>
      </c>
      <c r="L157">
        <v>236.73</v>
      </c>
      <c r="M157">
        <v>63.8</v>
      </c>
      <c r="N157" s="5">
        <f t="shared" si="17"/>
        <v>63.499134331306848</v>
      </c>
      <c r="O157">
        <f t="shared" si="13"/>
        <v>0.30086566869314879</v>
      </c>
      <c r="P157">
        <f t="shared" si="15"/>
        <v>0.28669480104886247</v>
      </c>
      <c r="U157" s="3"/>
    </row>
    <row r="158" spans="1:21" x14ac:dyDescent="0.2">
      <c r="A158">
        <v>234.17400000000001</v>
      </c>
      <c r="B158">
        <v>64.900000000000006</v>
      </c>
      <c r="C158">
        <f t="shared" si="16"/>
        <v>64.352824032900756</v>
      </c>
      <c r="D158">
        <f t="shared" si="12"/>
        <v>0.54717596709924976</v>
      </c>
      <c r="E158">
        <f t="shared" si="14"/>
        <v>0.52483610045158668</v>
      </c>
      <c r="L158">
        <v>237.68600000000001</v>
      </c>
      <c r="M158">
        <v>63.8</v>
      </c>
      <c r="N158" s="5">
        <f t="shared" si="17"/>
        <v>63.496558877145084</v>
      </c>
      <c r="O158">
        <f t="shared" si="13"/>
        <v>0.3034411228549132</v>
      </c>
      <c r="P158">
        <f t="shared" si="15"/>
        <v>0.28885864635997888</v>
      </c>
      <c r="U158" s="3"/>
    </row>
    <row r="159" spans="1:21" x14ac:dyDescent="0.2">
      <c r="A159">
        <v>235.12899999999999</v>
      </c>
      <c r="B159">
        <v>64.900000000000006</v>
      </c>
      <c r="C159">
        <f t="shared" si="16"/>
        <v>64.351885554807581</v>
      </c>
      <c r="D159">
        <f t="shared" si="12"/>
        <v>0.54811444519242514</v>
      </c>
      <c r="E159">
        <f t="shared" si="14"/>
        <v>0.52300117186926609</v>
      </c>
      <c r="L159">
        <v>238.65199999999999</v>
      </c>
      <c r="M159">
        <v>63.8</v>
      </c>
      <c r="N159" s="5">
        <f t="shared" si="17"/>
        <v>63.49395648308623</v>
      </c>
      <c r="O159">
        <f t="shared" si="13"/>
        <v>0.30604351691376763</v>
      </c>
      <c r="P159">
        <f t="shared" si="15"/>
        <v>0.29438108100826665</v>
      </c>
      <c r="U159" s="3"/>
    </row>
    <row r="160" spans="1:21" x14ac:dyDescent="0.2">
      <c r="A160">
        <v>236.08799999999999</v>
      </c>
      <c r="B160">
        <v>64.900000000000006</v>
      </c>
      <c r="C160">
        <f t="shared" si="16"/>
        <v>64.350943145916119</v>
      </c>
      <c r="D160">
        <f t="shared" si="12"/>
        <v>0.54905685408388649</v>
      </c>
      <c r="E160">
        <f t="shared" si="14"/>
        <v>0.52609363800299314</v>
      </c>
      <c r="L160">
        <v>239.613</v>
      </c>
      <c r="M160">
        <v>63.8</v>
      </c>
      <c r="N160" s="5">
        <f t="shared" si="17"/>
        <v>63.491367558975917</v>
      </c>
      <c r="O160">
        <f t="shared" si="13"/>
        <v>0.30863244102408061</v>
      </c>
      <c r="P160">
        <f t="shared" si="15"/>
        <v>0.29535179778914</v>
      </c>
      <c r="U160" s="3"/>
    </row>
    <row r="161" spans="1:21" x14ac:dyDescent="0.2">
      <c r="A161">
        <v>237.054</v>
      </c>
      <c r="B161">
        <v>64.8</v>
      </c>
      <c r="C161">
        <f t="shared" si="16"/>
        <v>64.349993858127633</v>
      </c>
      <c r="D161">
        <f t="shared" si="12"/>
        <v>0.45000614187236465</v>
      </c>
      <c r="E161">
        <f t="shared" si="14"/>
        <v>0.48254742704687337</v>
      </c>
      <c r="L161">
        <v>240.56700000000001</v>
      </c>
      <c r="M161">
        <v>63.8</v>
      </c>
      <c r="N161" s="5">
        <f t="shared" si="17"/>
        <v>63.488797492793566</v>
      </c>
      <c r="O161">
        <f t="shared" si="13"/>
        <v>0.31120250720643128</v>
      </c>
      <c r="P161">
        <f t="shared" si="15"/>
        <v>0.29566127030595657</v>
      </c>
      <c r="U161" s="3"/>
    </row>
    <row r="162" spans="1:21" x14ac:dyDescent="0.2">
      <c r="A162">
        <v>238.012</v>
      </c>
      <c r="B162">
        <v>64.8</v>
      </c>
      <c r="C162">
        <f t="shared" si="16"/>
        <v>64.349052431935746</v>
      </c>
      <c r="D162">
        <f t="shared" si="12"/>
        <v>0.45094756806425096</v>
      </c>
      <c r="E162">
        <f t="shared" si="14"/>
        <v>0.43155682705963816</v>
      </c>
      <c r="L162">
        <v>241.53399999999999</v>
      </c>
      <c r="M162">
        <v>63.7</v>
      </c>
      <c r="N162" s="5">
        <f t="shared" si="17"/>
        <v>63.486192404745005</v>
      </c>
      <c r="O162">
        <f t="shared" si="13"/>
        <v>0.21380759525499826</v>
      </c>
      <c r="P162">
        <f t="shared" si="15"/>
        <v>0.25384238454009711</v>
      </c>
      <c r="U162" s="3"/>
    </row>
    <row r="163" spans="1:21" x14ac:dyDescent="0.2">
      <c r="A163">
        <v>238.96799999999999</v>
      </c>
      <c r="B163">
        <v>64.8</v>
      </c>
      <c r="C163">
        <f t="shared" si="16"/>
        <v>64.348112971142996</v>
      </c>
      <c r="D163">
        <f t="shared" si="12"/>
        <v>0.45188702885700138</v>
      </c>
      <c r="E163">
        <f t="shared" si="14"/>
        <v>0.43155493732835359</v>
      </c>
      <c r="L163">
        <v>242.49199999999999</v>
      </c>
      <c r="M163">
        <v>63.7</v>
      </c>
      <c r="N163" s="5">
        <f t="shared" si="17"/>
        <v>63.483611562603819</v>
      </c>
      <c r="O163">
        <f t="shared" si="13"/>
        <v>0.21638843739618352</v>
      </c>
      <c r="P163">
        <f t="shared" si="15"/>
        <v>0.20606389963991573</v>
      </c>
      <c r="U163" s="3"/>
    </row>
    <row r="164" spans="1:21" x14ac:dyDescent="0.2">
      <c r="A164">
        <v>239.92699999999999</v>
      </c>
      <c r="B164">
        <v>64.8</v>
      </c>
      <c r="C164">
        <f t="shared" si="16"/>
        <v>64.347170562251534</v>
      </c>
      <c r="D164">
        <f t="shared" si="12"/>
        <v>0.45282943774846274</v>
      </c>
      <c r="E164">
        <f t="shared" si="14"/>
        <v>0.4338115457373215</v>
      </c>
      <c r="L164">
        <v>243.44900000000001</v>
      </c>
      <c r="M164">
        <v>63.7</v>
      </c>
      <c r="N164" s="5">
        <f t="shared" si="17"/>
        <v>63.481033414452348</v>
      </c>
      <c r="O164">
        <f t="shared" si="13"/>
        <v>0.2189665855476548</v>
      </c>
      <c r="P164">
        <f t="shared" si="15"/>
        <v>0.20831737847863144</v>
      </c>
      <c r="U164" s="3"/>
    </row>
    <row r="165" spans="1:21" x14ac:dyDescent="0.2">
      <c r="A165">
        <v>240.887</v>
      </c>
      <c r="B165">
        <v>64.8</v>
      </c>
      <c r="C165">
        <f t="shared" si="16"/>
        <v>64.346227170660498</v>
      </c>
      <c r="D165">
        <f t="shared" si="12"/>
        <v>0.45377282933949914</v>
      </c>
      <c r="E165">
        <f t="shared" si="14"/>
        <v>0.43516908820222533</v>
      </c>
      <c r="L165">
        <v>244.40899999999999</v>
      </c>
      <c r="M165">
        <v>63.7</v>
      </c>
      <c r="N165" s="5">
        <f t="shared" si="17"/>
        <v>63.478447184331749</v>
      </c>
      <c r="O165">
        <f t="shared" si="13"/>
        <v>0.2215528156682538</v>
      </c>
      <c r="P165">
        <f t="shared" si="15"/>
        <v>0.21144931258363162</v>
      </c>
      <c r="U165" s="3"/>
    </row>
    <row r="166" spans="1:21" x14ac:dyDescent="0.2">
      <c r="A166">
        <v>241.852</v>
      </c>
      <c r="B166">
        <v>64.7</v>
      </c>
      <c r="C166">
        <f t="shared" si="16"/>
        <v>64.345278865571586</v>
      </c>
      <c r="D166">
        <f t="shared" si="12"/>
        <v>0.35472113442841646</v>
      </c>
      <c r="E166">
        <f t="shared" si="14"/>
        <v>0.39009833751802064</v>
      </c>
      <c r="L166">
        <v>245.36600000000001</v>
      </c>
      <c r="M166">
        <v>63.7</v>
      </c>
      <c r="N166" s="5">
        <f t="shared" si="17"/>
        <v>63.475869036180278</v>
      </c>
      <c r="O166">
        <f t="shared" si="13"/>
        <v>0.22413096381972508</v>
      </c>
      <c r="P166">
        <f t="shared" si="15"/>
        <v>0.21325968848500282</v>
      </c>
      <c r="U166" s="3"/>
    </row>
    <row r="167" spans="1:21" x14ac:dyDescent="0.2">
      <c r="A167">
        <v>242.815</v>
      </c>
      <c r="B167">
        <v>64.7</v>
      </c>
      <c r="C167">
        <f t="shared" si="16"/>
        <v>64.344332525881825</v>
      </c>
      <c r="D167">
        <f t="shared" si="12"/>
        <v>0.35566747411817801</v>
      </c>
      <c r="E167">
        <f t="shared" si="14"/>
        <v>0.34205211501518307</v>
      </c>
      <c r="L167">
        <v>246.33</v>
      </c>
      <c r="M167">
        <v>63.7</v>
      </c>
      <c r="N167" s="5">
        <f t="shared" si="17"/>
        <v>63.473272030100844</v>
      </c>
      <c r="O167">
        <f t="shared" si="13"/>
        <v>0.22672796989915867</v>
      </c>
      <c r="P167">
        <f t="shared" si="15"/>
        <v>0.21731400605250165</v>
      </c>
      <c r="U167" s="3"/>
    </row>
    <row r="168" spans="1:21" x14ac:dyDescent="0.2">
      <c r="A168">
        <v>243.768</v>
      </c>
      <c r="B168">
        <v>64.7</v>
      </c>
      <c r="C168">
        <f t="shared" si="16"/>
        <v>64.3433960131878</v>
      </c>
      <c r="D168">
        <f t="shared" si="12"/>
        <v>0.35660398681220329</v>
      </c>
      <c r="E168">
        <f t="shared" si="14"/>
        <v>0.33939735113332775</v>
      </c>
      <c r="L168">
        <v>247.291</v>
      </c>
      <c r="M168">
        <v>63.7</v>
      </c>
      <c r="N168" s="5">
        <f t="shared" si="17"/>
        <v>63.470683105990531</v>
      </c>
      <c r="O168">
        <f t="shared" si="13"/>
        <v>0.22931689400947164</v>
      </c>
      <c r="P168">
        <f t="shared" si="15"/>
        <v>0.21912955710809329</v>
      </c>
      <c r="U168" s="3"/>
    </row>
    <row r="169" spans="1:21" x14ac:dyDescent="0.2">
      <c r="A169">
        <v>244.72900000000001</v>
      </c>
      <c r="B169">
        <v>64.7</v>
      </c>
      <c r="C169">
        <f t="shared" si="16"/>
        <v>64.342451638897188</v>
      </c>
      <c r="D169">
        <f t="shared" si="12"/>
        <v>0.35754836110281474</v>
      </c>
      <c r="E169">
        <f t="shared" si="14"/>
        <v>0.34315020317317069</v>
      </c>
      <c r="L169">
        <v>248.25399999999999</v>
      </c>
      <c r="M169">
        <v>63.7</v>
      </c>
      <c r="N169" s="5">
        <f t="shared" si="17"/>
        <v>63.468088793900804</v>
      </c>
      <c r="O169">
        <f t="shared" si="13"/>
        <v>0.23191120609919835</v>
      </c>
      <c r="P169">
        <f t="shared" si="15"/>
        <v>0.22208133020232318</v>
      </c>
      <c r="U169" s="3"/>
    </row>
    <row r="170" spans="1:21" x14ac:dyDescent="0.2">
      <c r="A170">
        <v>245.69200000000001</v>
      </c>
      <c r="B170">
        <v>64.7</v>
      </c>
      <c r="C170">
        <f t="shared" si="16"/>
        <v>64.341505299207427</v>
      </c>
      <c r="D170">
        <f t="shared" si="12"/>
        <v>0.35849470079257628</v>
      </c>
      <c r="E170">
        <f t="shared" si="14"/>
        <v>0.34477473430262856</v>
      </c>
      <c r="L170">
        <v>249.20599999999999</v>
      </c>
      <c r="M170">
        <v>63.7</v>
      </c>
      <c r="N170" s="5">
        <f t="shared" si="17"/>
        <v>63.465524115697875</v>
      </c>
      <c r="O170">
        <f t="shared" si="13"/>
        <v>0.23447588430212818</v>
      </c>
      <c r="P170">
        <f t="shared" si="15"/>
        <v>0.22200025503103102</v>
      </c>
      <c r="U170" s="3"/>
    </row>
    <row r="171" spans="1:21" x14ac:dyDescent="0.2">
      <c r="A171">
        <v>246.654</v>
      </c>
      <c r="B171">
        <v>64.599999999999994</v>
      </c>
      <c r="C171">
        <f t="shared" si="16"/>
        <v>64.34055994221724</v>
      </c>
      <c r="D171">
        <f t="shared" si="12"/>
        <v>0.25944005778275425</v>
      </c>
      <c r="E171">
        <f t="shared" si="14"/>
        <v>0.29722661887473062</v>
      </c>
      <c r="L171">
        <v>250.167</v>
      </c>
      <c r="M171">
        <v>63.7</v>
      </c>
      <c r="N171" s="5">
        <f t="shared" si="17"/>
        <v>63.462935191587562</v>
      </c>
      <c r="O171">
        <f t="shared" si="13"/>
        <v>0.23706480841244115</v>
      </c>
      <c r="P171">
        <f t="shared" si="15"/>
        <v>0.22657530284935357</v>
      </c>
      <c r="U171" s="3"/>
    </row>
    <row r="172" spans="1:21" x14ac:dyDescent="0.2">
      <c r="A172">
        <v>247.607</v>
      </c>
      <c r="B172">
        <v>64.599999999999994</v>
      </c>
      <c r="C172">
        <f t="shared" si="16"/>
        <v>64.339623429523215</v>
      </c>
      <c r="D172">
        <f t="shared" si="12"/>
        <v>0.26037657047677953</v>
      </c>
      <c r="E172">
        <f t="shared" si="14"/>
        <v>0.24769262336566861</v>
      </c>
      <c r="L172">
        <v>251.12899999999999</v>
      </c>
      <c r="M172">
        <v>63.7</v>
      </c>
      <c r="N172" s="5">
        <f t="shared" si="17"/>
        <v>63.460343573487542</v>
      </c>
      <c r="O172">
        <f t="shared" si="13"/>
        <v>0.239656426512461</v>
      </c>
      <c r="P172">
        <f t="shared" si="15"/>
        <v>0.22930291399887534</v>
      </c>
    </row>
    <row r="173" spans="1:21" x14ac:dyDescent="0.2">
      <c r="A173">
        <v>248.572</v>
      </c>
      <c r="B173">
        <v>64.599999999999994</v>
      </c>
      <c r="C173">
        <f t="shared" si="16"/>
        <v>64.338675124434303</v>
      </c>
      <c r="D173">
        <f t="shared" si="12"/>
        <v>0.26132487556569117</v>
      </c>
      <c r="E173">
        <f t="shared" si="14"/>
        <v>0.25172094771549303</v>
      </c>
      <c r="L173">
        <v>252.09200000000001</v>
      </c>
      <c r="M173">
        <v>63.6</v>
      </c>
      <c r="N173" s="5">
        <f t="shared" si="17"/>
        <v>63.457749261397815</v>
      </c>
      <c r="O173">
        <f t="shared" si="13"/>
        <v>0.14225073860218629</v>
      </c>
      <c r="P173">
        <f t="shared" si="15"/>
        <v>0.18388830000270692</v>
      </c>
    </row>
    <row r="174" spans="1:21" x14ac:dyDescent="0.2">
      <c r="A174">
        <v>249.529</v>
      </c>
      <c r="B174">
        <v>64.599999999999994</v>
      </c>
      <c r="C174">
        <f t="shared" si="16"/>
        <v>64.337734680941992</v>
      </c>
      <c r="D174">
        <f t="shared" si="12"/>
        <v>0.26226531905800243</v>
      </c>
      <c r="E174">
        <f t="shared" si="14"/>
        <v>0.2505379081274357</v>
      </c>
      <c r="L174">
        <v>253.047</v>
      </c>
      <c r="M174">
        <v>63.6</v>
      </c>
      <c r="N174" s="5">
        <f t="shared" si="17"/>
        <v>63.455176501225758</v>
      </c>
      <c r="O174">
        <f t="shared" si="13"/>
        <v>0.14482349877424383</v>
      </c>
      <c r="P174">
        <f t="shared" si="15"/>
        <v>0.1370779483472431</v>
      </c>
    </row>
    <row r="175" spans="1:21" x14ac:dyDescent="0.2">
      <c r="A175">
        <v>250.488</v>
      </c>
      <c r="B175">
        <v>64.599999999999994</v>
      </c>
      <c r="C175">
        <f t="shared" si="16"/>
        <v>64.336792272050531</v>
      </c>
      <c r="D175">
        <f t="shared" si="12"/>
        <v>0.26320772794946379</v>
      </c>
      <c r="E175">
        <f t="shared" si="14"/>
        <v>0.2519643260400809</v>
      </c>
      <c r="L175">
        <v>254.00800000000001</v>
      </c>
      <c r="M175">
        <v>63.6</v>
      </c>
      <c r="N175" s="5">
        <f t="shared" si="17"/>
        <v>63.452587577115445</v>
      </c>
      <c r="O175">
        <f t="shared" si="13"/>
        <v>0.1474124228845568</v>
      </c>
      <c r="P175">
        <f t="shared" si="15"/>
        <v>0.14041936035705557</v>
      </c>
    </row>
    <row r="176" spans="1:21" x14ac:dyDescent="0.2">
      <c r="A176">
        <v>251.452</v>
      </c>
      <c r="B176">
        <v>64.5</v>
      </c>
      <c r="C176">
        <f t="shared" si="16"/>
        <v>64.335844949661194</v>
      </c>
      <c r="D176">
        <f t="shared" si="12"/>
        <v>0.16415505033880606</v>
      </c>
      <c r="E176">
        <f t="shared" si="14"/>
        <v>0.20598885913494577</v>
      </c>
      <c r="L176">
        <v>254.96600000000001</v>
      </c>
      <c r="M176">
        <v>63.6</v>
      </c>
      <c r="N176" s="5">
        <f t="shared" si="17"/>
        <v>63.450006734974259</v>
      </c>
      <c r="O176">
        <f t="shared" si="13"/>
        <v>0.14999326502574206</v>
      </c>
      <c r="P176">
        <f t="shared" si="15"/>
        <v>0.14245732450903292</v>
      </c>
    </row>
    <row r="177" spans="1:16" x14ac:dyDescent="0.2">
      <c r="A177">
        <v>252.40899999999999</v>
      </c>
      <c r="B177">
        <v>64.5</v>
      </c>
      <c r="C177">
        <f t="shared" si="16"/>
        <v>64.334904506168883</v>
      </c>
      <c r="D177">
        <f t="shared" si="12"/>
        <v>0.16509549383111732</v>
      </c>
      <c r="E177">
        <f t="shared" si="14"/>
        <v>0.1575463853853073</v>
      </c>
      <c r="L177">
        <v>255.93299999999999</v>
      </c>
      <c r="M177">
        <v>63.6</v>
      </c>
      <c r="N177" s="5">
        <f t="shared" si="17"/>
        <v>63.447401646925698</v>
      </c>
      <c r="O177">
        <f t="shared" si="13"/>
        <v>0.15259835307430336</v>
      </c>
      <c r="P177">
        <f t="shared" si="15"/>
        <v>0.14630304735136962</v>
      </c>
    </row>
    <row r="178" spans="1:16" x14ac:dyDescent="0.2">
      <c r="A178">
        <v>253.36699999999999</v>
      </c>
      <c r="B178">
        <v>64.5</v>
      </c>
      <c r="C178">
        <f t="shared" si="16"/>
        <v>64.333963079976996</v>
      </c>
      <c r="D178">
        <f t="shared" si="12"/>
        <v>0.16603692002300363</v>
      </c>
      <c r="E178">
        <f t="shared" si="14"/>
        <v>0.15861242623612368</v>
      </c>
      <c r="L178">
        <v>256.89100000000002</v>
      </c>
      <c r="M178">
        <v>63.6</v>
      </c>
      <c r="N178" s="5">
        <f t="shared" si="17"/>
        <v>63.444820804784513</v>
      </c>
      <c r="O178">
        <f t="shared" si="13"/>
        <v>0.15517919521548862</v>
      </c>
      <c r="P178">
        <f t="shared" si="15"/>
        <v>0.1474254456308145</v>
      </c>
    </row>
    <row r="179" spans="1:16" x14ac:dyDescent="0.2">
      <c r="A179">
        <v>254.333</v>
      </c>
      <c r="B179">
        <v>64.5</v>
      </c>
      <c r="C179">
        <f t="shared" si="16"/>
        <v>64.33301379218851</v>
      </c>
      <c r="D179">
        <f t="shared" si="12"/>
        <v>0.16698620781149032</v>
      </c>
      <c r="E179">
        <f t="shared" si="14"/>
        <v>0.16085017074406194</v>
      </c>
      <c r="L179">
        <v>257.84800000000001</v>
      </c>
      <c r="M179">
        <v>63.6</v>
      </c>
      <c r="N179" s="5">
        <f t="shared" si="17"/>
        <v>63.442242656633042</v>
      </c>
      <c r="O179">
        <f t="shared" si="13"/>
        <v>0.1577573433669599</v>
      </c>
      <c r="P179">
        <f t="shared" si="15"/>
        <v>0.14974013371170061</v>
      </c>
    </row>
    <row r="180" spans="1:16" x14ac:dyDescent="0.2">
      <c r="A180">
        <v>255.291</v>
      </c>
      <c r="B180">
        <v>64.5</v>
      </c>
      <c r="C180">
        <f t="shared" si="16"/>
        <v>64.332072365996623</v>
      </c>
      <c r="D180">
        <f t="shared" si="12"/>
        <v>0.16792763400337662</v>
      </c>
      <c r="E180">
        <f t="shared" si="14"/>
        <v>0.16042373022932099</v>
      </c>
      <c r="L180">
        <v>258.80599999999998</v>
      </c>
      <c r="M180">
        <v>63.6</v>
      </c>
      <c r="N180" s="5">
        <f t="shared" si="17"/>
        <v>63.439661814491856</v>
      </c>
      <c r="O180">
        <f t="shared" si="13"/>
        <v>0.16033818550814516</v>
      </c>
      <c r="P180">
        <f t="shared" si="15"/>
        <v>0.15236775833117056</v>
      </c>
    </row>
    <row r="181" spans="1:16" x14ac:dyDescent="0.2">
      <c r="A181">
        <v>256.24799999999999</v>
      </c>
      <c r="B181">
        <v>64.5</v>
      </c>
      <c r="C181">
        <f t="shared" si="16"/>
        <v>64.331131922504312</v>
      </c>
      <c r="D181">
        <f t="shared" si="12"/>
        <v>0.16886807749568788</v>
      </c>
      <c r="E181">
        <f t="shared" si="14"/>
        <v>0.16115674795230128</v>
      </c>
      <c r="L181">
        <v>259.77199999999999</v>
      </c>
      <c r="M181">
        <v>63.6</v>
      </c>
      <c r="N181" s="5">
        <f t="shared" si="17"/>
        <v>63.437059420433002</v>
      </c>
      <c r="O181">
        <f t="shared" si="13"/>
        <v>0.16294057956699959</v>
      </c>
      <c r="P181">
        <f t="shared" si="15"/>
        <v>0.15614364353129623</v>
      </c>
    </row>
    <row r="182" spans="1:16" x14ac:dyDescent="0.2">
      <c r="A182">
        <v>257.20999999999998</v>
      </c>
      <c r="B182">
        <v>64.5</v>
      </c>
      <c r="C182">
        <f t="shared" si="16"/>
        <v>64.330186565514126</v>
      </c>
      <c r="D182">
        <f t="shared" si="12"/>
        <v>0.16981343448587438</v>
      </c>
      <c r="E182">
        <f t="shared" si="14"/>
        <v>0.16290580726312962</v>
      </c>
      <c r="L182">
        <v>260.73</v>
      </c>
      <c r="M182">
        <v>63.6</v>
      </c>
      <c r="N182" s="5">
        <f t="shared" si="17"/>
        <v>63.434478578291817</v>
      </c>
      <c r="O182">
        <f t="shared" si="13"/>
        <v>0.16552142170818485</v>
      </c>
      <c r="P182">
        <f t="shared" si="15"/>
        <v>0.15733329861081774</v>
      </c>
    </row>
    <row r="183" spans="1:16" x14ac:dyDescent="0.2">
      <c r="A183">
        <v>258.17</v>
      </c>
      <c r="B183">
        <v>64.5</v>
      </c>
      <c r="C183">
        <f t="shared" si="16"/>
        <v>64.329243173923089</v>
      </c>
      <c r="D183">
        <f t="shared" si="12"/>
        <v>0.17075682607691078</v>
      </c>
      <c r="E183">
        <f t="shared" si="14"/>
        <v>0.16347372507014307</v>
      </c>
      <c r="L183">
        <v>261.68900000000002</v>
      </c>
      <c r="M183">
        <v>63.6</v>
      </c>
      <c r="N183" s="5">
        <f t="shared" si="17"/>
        <v>63.431895042160924</v>
      </c>
      <c r="O183">
        <f t="shared" si="13"/>
        <v>0.16810495783907697</v>
      </c>
      <c r="P183">
        <f t="shared" si="15"/>
        <v>0.15997384899291259</v>
      </c>
    </row>
    <row r="184" spans="1:16" x14ac:dyDescent="0.2">
      <c r="A184">
        <v>259.13200000000001</v>
      </c>
      <c r="B184">
        <v>64.5</v>
      </c>
      <c r="C184">
        <f t="shared" si="16"/>
        <v>64.328297816932903</v>
      </c>
      <c r="D184">
        <f t="shared" si="12"/>
        <v>0.17170218306709728</v>
      </c>
      <c r="E184">
        <f t="shared" si="14"/>
        <v>0.16472278339826602</v>
      </c>
      <c r="L184">
        <v>262.64600000000002</v>
      </c>
      <c r="M184">
        <v>63.6</v>
      </c>
      <c r="N184" s="5">
        <f t="shared" si="17"/>
        <v>63.429316894009453</v>
      </c>
      <c r="O184">
        <f t="shared" si="13"/>
        <v>0.17068310599054826</v>
      </c>
      <c r="P184">
        <f t="shared" si="15"/>
        <v>0.16211008854247461</v>
      </c>
    </row>
    <row r="185" spans="1:16" x14ac:dyDescent="0.2">
      <c r="A185">
        <v>260.09500000000003</v>
      </c>
      <c r="B185">
        <v>64.5</v>
      </c>
      <c r="C185">
        <f t="shared" si="16"/>
        <v>64.327351477243141</v>
      </c>
      <c r="D185">
        <f t="shared" si="12"/>
        <v>0.17264852275685882</v>
      </c>
      <c r="E185">
        <f t="shared" si="14"/>
        <v>0.1658048648542387</v>
      </c>
      <c r="L185">
        <v>263.61200000000002</v>
      </c>
      <c r="M185">
        <v>63.6</v>
      </c>
      <c r="N185" s="5">
        <f t="shared" si="17"/>
        <v>63.426714499950599</v>
      </c>
      <c r="O185">
        <f t="shared" si="13"/>
        <v>0.17328550004940269</v>
      </c>
      <c r="P185">
        <f t="shared" si="15"/>
        <v>0.1661368367172977</v>
      </c>
    </row>
    <row r="186" spans="1:16" x14ac:dyDescent="0.2">
      <c r="A186">
        <v>261.04700000000003</v>
      </c>
      <c r="B186">
        <v>64.5</v>
      </c>
      <c r="C186">
        <f t="shared" si="16"/>
        <v>64.326415947248691</v>
      </c>
      <c r="D186">
        <f t="shared" si="12"/>
        <v>0.17358405275130906</v>
      </c>
      <c r="E186">
        <f t="shared" si="14"/>
        <v>0.16480670594188759</v>
      </c>
      <c r="L186">
        <v>264.57100000000003</v>
      </c>
      <c r="M186">
        <v>63.6</v>
      </c>
      <c r="N186" s="5">
        <f t="shared" si="17"/>
        <v>63.424130963819707</v>
      </c>
      <c r="O186">
        <f t="shared" si="13"/>
        <v>0.17586903618029481</v>
      </c>
      <c r="P186">
        <f t="shared" si="15"/>
        <v>0.16741960012214049</v>
      </c>
    </row>
    <row r="187" spans="1:16" x14ac:dyDescent="0.2">
      <c r="A187">
        <v>262.00900000000001</v>
      </c>
      <c r="B187">
        <v>64.5</v>
      </c>
      <c r="C187">
        <f t="shared" si="16"/>
        <v>64.325470590258504</v>
      </c>
      <c r="D187">
        <f t="shared" si="12"/>
        <v>0.17452940974149556</v>
      </c>
      <c r="E187">
        <f t="shared" si="14"/>
        <v>0.16744257545903712</v>
      </c>
      <c r="L187">
        <v>265.53399999999999</v>
      </c>
      <c r="M187">
        <v>63.6</v>
      </c>
      <c r="N187" s="5">
        <f t="shared" si="17"/>
        <v>63.42153665172998</v>
      </c>
      <c r="O187">
        <f t="shared" si="13"/>
        <v>0.17846334827002153</v>
      </c>
      <c r="P187">
        <f t="shared" si="15"/>
        <v>0.17061104311282119</v>
      </c>
    </row>
    <row r="188" spans="1:16" x14ac:dyDescent="0.2">
      <c r="A188">
        <v>262.971</v>
      </c>
      <c r="B188">
        <v>64.5</v>
      </c>
      <c r="C188">
        <f t="shared" si="16"/>
        <v>64.324525233268318</v>
      </c>
      <c r="D188">
        <f t="shared" si="12"/>
        <v>0.17547476673168205</v>
      </c>
      <c r="E188">
        <f t="shared" si="14"/>
        <v>0.16835200888359653</v>
      </c>
      <c r="L188">
        <v>266.48599999999999</v>
      </c>
      <c r="M188">
        <v>63.6</v>
      </c>
      <c r="N188" s="5">
        <f t="shared" si="17"/>
        <v>63.41897197352705</v>
      </c>
      <c r="O188">
        <f t="shared" si="13"/>
        <v>0.18102802647295135</v>
      </c>
      <c r="P188">
        <f t="shared" si="15"/>
        <v>0.17111789437765476</v>
      </c>
    </row>
    <row r="189" spans="1:16" x14ac:dyDescent="0.2">
      <c r="A189">
        <v>263.935</v>
      </c>
      <c r="B189">
        <v>64.400000000000006</v>
      </c>
      <c r="C189">
        <f t="shared" si="16"/>
        <v>64.323577910878981</v>
      </c>
      <c r="D189">
        <f t="shared" si="12"/>
        <v>7.6422089121024328E-2</v>
      </c>
      <c r="E189">
        <f t="shared" si="14"/>
        <v>0.12141428452100431</v>
      </c>
      <c r="L189">
        <v>267.44799999999998</v>
      </c>
      <c r="M189">
        <v>63.6</v>
      </c>
      <c r="N189" s="5">
        <f t="shared" si="17"/>
        <v>63.41638035542703</v>
      </c>
      <c r="O189">
        <f t="shared" si="13"/>
        <v>0.1836196445729712</v>
      </c>
      <c r="P189">
        <f t="shared" si="15"/>
        <v>0.17539552977308676</v>
      </c>
    </row>
    <row r="190" spans="1:16" x14ac:dyDescent="0.2">
      <c r="A190">
        <v>264.88900000000001</v>
      </c>
      <c r="B190">
        <v>64.400000000000006</v>
      </c>
      <c r="C190">
        <f t="shared" si="16"/>
        <v>64.322640415485381</v>
      </c>
      <c r="D190">
        <f t="shared" si="12"/>
        <v>7.7359584514624657E-2</v>
      </c>
      <c r="E190">
        <f t="shared" si="14"/>
        <v>7.3353858324205157E-2</v>
      </c>
      <c r="L190">
        <v>268.41000000000003</v>
      </c>
      <c r="M190">
        <v>63.6</v>
      </c>
      <c r="N190" s="5">
        <f t="shared" si="17"/>
        <v>63.41378873732701</v>
      </c>
      <c r="O190">
        <f t="shared" si="13"/>
        <v>0.18621126267299104</v>
      </c>
      <c r="P190">
        <f t="shared" si="15"/>
        <v>0.17788866638531634</v>
      </c>
    </row>
    <row r="191" spans="1:16" x14ac:dyDescent="0.2">
      <c r="A191">
        <v>265.85300000000001</v>
      </c>
      <c r="B191">
        <v>64.400000000000006</v>
      </c>
      <c r="C191">
        <f t="shared" si="16"/>
        <v>64.321693093096044</v>
      </c>
      <c r="D191">
        <f t="shared" si="12"/>
        <v>7.8306906903961249E-2</v>
      </c>
      <c r="E191">
        <f t="shared" si="14"/>
        <v>7.5031248863758296E-2</v>
      </c>
      <c r="L191">
        <v>269.36599999999999</v>
      </c>
      <c r="M191">
        <v>63.6</v>
      </c>
      <c r="N191" s="5">
        <f t="shared" si="17"/>
        <v>63.411213283165246</v>
      </c>
      <c r="O191">
        <f t="shared" si="13"/>
        <v>0.18878671683475545</v>
      </c>
      <c r="P191">
        <f t="shared" si="15"/>
        <v>0.1792490342046954</v>
      </c>
    </row>
    <row r="192" spans="1:16" x14ac:dyDescent="0.2">
      <c r="A192">
        <v>266.80799999999999</v>
      </c>
      <c r="B192">
        <v>64.400000000000006</v>
      </c>
      <c r="C192">
        <f t="shared" si="16"/>
        <v>64.320754615002869</v>
      </c>
      <c r="D192">
        <f t="shared" si="12"/>
        <v>7.9245384997136625E-2</v>
      </c>
      <c r="E192">
        <f t="shared" si="14"/>
        <v>7.5231219382772982E-2</v>
      </c>
      <c r="L192">
        <v>270.33199999999999</v>
      </c>
      <c r="M192">
        <v>63.6</v>
      </c>
      <c r="N192" s="5">
        <f t="shared" si="17"/>
        <v>63.408610889106392</v>
      </c>
      <c r="O192">
        <f t="shared" si="13"/>
        <v>0.19138911089360988</v>
      </c>
      <c r="P192">
        <f t="shared" si="15"/>
        <v>0.18362492479280201</v>
      </c>
    </row>
    <row r="193" spans="1:16" x14ac:dyDescent="0.2">
      <c r="A193">
        <v>267.77499999999998</v>
      </c>
      <c r="B193">
        <v>64.400000000000006</v>
      </c>
      <c r="C193">
        <f t="shared" si="16"/>
        <v>64.319804344514807</v>
      </c>
      <c r="D193">
        <f t="shared" si="12"/>
        <v>8.0195655485198358E-2</v>
      </c>
      <c r="E193">
        <f t="shared" si="14"/>
        <v>7.7089743073207734E-2</v>
      </c>
      <c r="L193">
        <v>271.29000000000002</v>
      </c>
      <c r="M193">
        <v>63.6</v>
      </c>
      <c r="N193" s="5">
        <f t="shared" si="17"/>
        <v>63.406030046965206</v>
      </c>
      <c r="O193">
        <f t="shared" si="13"/>
        <v>0.19396995303479514</v>
      </c>
      <c r="P193">
        <f t="shared" si="15"/>
        <v>0.18458699162171119</v>
      </c>
    </row>
    <row r="194" spans="1:16" x14ac:dyDescent="0.2">
      <c r="A194">
        <v>268.733</v>
      </c>
      <c r="B194">
        <v>64.400000000000006</v>
      </c>
      <c r="C194">
        <f t="shared" si="16"/>
        <v>64.318862918322921</v>
      </c>
      <c r="D194">
        <f t="shared" ref="D194:D214" si="18">B194-C194</f>
        <v>8.1137081677084666E-2</v>
      </c>
      <c r="E194">
        <f t="shared" si="14"/>
        <v>7.7278381100735732E-2</v>
      </c>
      <c r="L194">
        <v>272.24700000000001</v>
      </c>
      <c r="M194">
        <v>63.6</v>
      </c>
      <c r="N194" s="5">
        <f t="shared" si="17"/>
        <v>63.403451898813735</v>
      </c>
      <c r="O194">
        <f t="shared" ref="O194:O234" si="19">M194-N194</f>
        <v>0.19654810118626642</v>
      </c>
      <c r="P194">
        <f t="shared" si="15"/>
        <v>0.18686288894477671</v>
      </c>
    </row>
    <row r="195" spans="1:16" x14ac:dyDescent="0.2">
      <c r="A195">
        <v>269.69</v>
      </c>
      <c r="B195">
        <v>64.400000000000006</v>
      </c>
      <c r="C195">
        <f t="shared" si="16"/>
        <v>64.31792247483061</v>
      </c>
      <c r="D195">
        <f t="shared" si="18"/>
        <v>8.2077525169395926E-2</v>
      </c>
      <c r="E195">
        <f t="shared" ref="E195:E214" si="20">(D195+D194)*(A195-A194)/2</f>
        <v>7.8098189376040447E-2</v>
      </c>
      <c r="L195">
        <v>273.214</v>
      </c>
      <c r="M195">
        <v>63.6</v>
      </c>
      <c r="N195" s="5">
        <f t="shared" si="17"/>
        <v>63.400846810765174</v>
      </c>
      <c r="O195">
        <f t="shared" si="19"/>
        <v>0.19915318923482772</v>
      </c>
      <c r="P195">
        <f t="shared" ref="P195:P234" si="21">(O195+O194)*(L195-L194)/2</f>
        <v>0.19132157391859597</v>
      </c>
    </row>
    <row r="196" spans="1:16" x14ac:dyDescent="0.2">
      <c r="A196">
        <v>270.64699999999999</v>
      </c>
      <c r="B196">
        <v>64.400000000000006</v>
      </c>
      <c r="C196">
        <f t="shared" ref="C196:C213" si="22">C195+(A196-A195)*($C$214-$C$2)/($A$214-$A$2)</f>
        <v>64.316982031338298</v>
      </c>
      <c r="D196">
        <f t="shared" si="18"/>
        <v>8.3017968661707187E-2</v>
      </c>
      <c r="E196">
        <f t="shared" si="20"/>
        <v>7.899819379818232E-2</v>
      </c>
      <c r="L196">
        <v>274.17200000000003</v>
      </c>
      <c r="M196">
        <v>63.6</v>
      </c>
      <c r="N196" s="5">
        <f t="shared" ref="N196:N233" si="23">N195+(L196-L195)*($N$234-$N$2)/($L$234-$L$2)</f>
        <v>63.398265968623988</v>
      </c>
      <c r="O196">
        <f t="shared" si="19"/>
        <v>0.20173403137601298</v>
      </c>
      <c r="P196">
        <f t="shared" si="21"/>
        <v>0.19202497867259807</v>
      </c>
    </row>
    <row r="197" spans="1:16" x14ac:dyDescent="0.2">
      <c r="A197">
        <v>271.61399999999998</v>
      </c>
      <c r="B197">
        <v>64.400000000000006</v>
      </c>
      <c r="C197">
        <f t="shared" si="22"/>
        <v>64.316031760850237</v>
      </c>
      <c r="D197">
        <f t="shared" si="18"/>
        <v>8.396823914976892E-2</v>
      </c>
      <c r="E197">
        <f t="shared" si="20"/>
        <v>8.0737831476847405E-2</v>
      </c>
      <c r="L197">
        <v>275.12900000000002</v>
      </c>
      <c r="M197">
        <v>63.6</v>
      </c>
      <c r="N197" s="5">
        <f t="shared" si="23"/>
        <v>63.395687820472517</v>
      </c>
      <c r="O197">
        <f t="shared" si="19"/>
        <v>0.20431217952748426</v>
      </c>
      <c r="P197">
        <f t="shared" si="21"/>
        <v>0.19429311191732213</v>
      </c>
    </row>
    <row r="198" spans="1:16" x14ac:dyDescent="0.2">
      <c r="A198">
        <v>272.572</v>
      </c>
      <c r="B198">
        <v>64.400000000000006</v>
      </c>
      <c r="C198">
        <f t="shared" si="22"/>
        <v>64.31509033465835</v>
      </c>
      <c r="D198">
        <f t="shared" si="18"/>
        <v>8.4909665341655227E-2</v>
      </c>
      <c r="E198">
        <f t="shared" si="20"/>
        <v>8.0892516251394431E-2</v>
      </c>
      <c r="L198">
        <v>276.08600000000001</v>
      </c>
      <c r="M198">
        <v>63.5</v>
      </c>
      <c r="N198" s="5">
        <f t="shared" si="23"/>
        <v>63.393109672321046</v>
      </c>
      <c r="O198">
        <f t="shared" si="19"/>
        <v>0.10689032767895412</v>
      </c>
      <c r="P198">
        <f t="shared" si="21"/>
        <v>0.14891039969827977</v>
      </c>
    </row>
    <row r="199" spans="1:16" x14ac:dyDescent="0.2">
      <c r="A199">
        <v>273.53199999999998</v>
      </c>
      <c r="B199">
        <v>64.400000000000006</v>
      </c>
      <c r="C199">
        <f t="shared" si="22"/>
        <v>64.314146943067314</v>
      </c>
      <c r="D199">
        <f t="shared" si="18"/>
        <v>8.5853056932691629E-2</v>
      </c>
      <c r="E199">
        <f t="shared" si="20"/>
        <v>8.1966106691684748E-2</v>
      </c>
      <c r="L199">
        <v>277.053</v>
      </c>
      <c r="M199">
        <v>63.5</v>
      </c>
      <c r="N199" s="5">
        <f t="shared" si="23"/>
        <v>63.390504584272485</v>
      </c>
      <c r="O199">
        <f t="shared" si="19"/>
        <v>0.10949541572751542</v>
      </c>
      <c r="P199">
        <f t="shared" si="21"/>
        <v>0.10462250693702635</v>
      </c>
    </row>
    <row r="200" spans="1:16" x14ac:dyDescent="0.2">
      <c r="A200">
        <v>274.48700000000002</v>
      </c>
      <c r="B200">
        <v>64.400000000000006</v>
      </c>
      <c r="C200">
        <f t="shared" si="22"/>
        <v>64.313208464974139</v>
      </c>
      <c r="D200">
        <f t="shared" si="18"/>
        <v>8.6791535025867006E-2</v>
      </c>
      <c r="E200">
        <f t="shared" si="20"/>
        <v>8.2437792660215281E-2</v>
      </c>
      <c r="L200">
        <v>278.00599999999997</v>
      </c>
      <c r="M200">
        <v>63.5</v>
      </c>
      <c r="N200" s="5">
        <f t="shared" si="23"/>
        <v>63.387937212079848</v>
      </c>
      <c r="O200">
        <f t="shared" si="19"/>
        <v>0.11206278792015212</v>
      </c>
      <c r="P200">
        <f t="shared" si="21"/>
        <v>0.10557248403811076</v>
      </c>
    </row>
    <row r="201" spans="1:16" x14ac:dyDescent="0.2">
      <c r="A201">
        <v>275.45299999999997</v>
      </c>
      <c r="B201">
        <v>64.3</v>
      </c>
      <c r="C201">
        <f t="shared" si="22"/>
        <v>64.312259177185652</v>
      </c>
      <c r="D201">
        <f t="shared" si="18"/>
        <v>-1.2259177185654835E-2</v>
      </c>
      <c r="E201">
        <f t="shared" si="20"/>
        <v>3.5999128836820667E-2</v>
      </c>
      <c r="L201">
        <v>278.96600000000001</v>
      </c>
      <c r="M201">
        <v>63.5</v>
      </c>
      <c r="N201" s="5">
        <f t="shared" si="23"/>
        <v>63.385350981959249</v>
      </c>
      <c r="O201">
        <f t="shared" si="19"/>
        <v>0.11464901804075112</v>
      </c>
      <c r="P201">
        <f t="shared" si="21"/>
        <v>0.10882166686123768</v>
      </c>
    </row>
    <row r="202" spans="1:16" x14ac:dyDescent="0.2">
      <c r="A202">
        <v>276.411</v>
      </c>
      <c r="B202">
        <v>64.3</v>
      </c>
      <c r="C202">
        <f t="shared" si="22"/>
        <v>64.311317750993766</v>
      </c>
      <c r="D202">
        <f t="shared" si="18"/>
        <v>-1.1317750993768527E-2</v>
      </c>
      <c r="E202">
        <f t="shared" si="20"/>
        <v>-1.1293348597944107E-2</v>
      </c>
      <c r="L202">
        <v>279.92700000000002</v>
      </c>
      <c r="M202">
        <v>63.5</v>
      </c>
      <c r="N202" s="5">
        <f t="shared" si="23"/>
        <v>63.382762057848936</v>
      </c>
      <c r="O202">
        <f t="shared" si="19"/>
        <v>0.11723794215106409</v>
      </c>
      <c r="P202">
        <f t="shared" si="21"/>
        <v>0.11142168437216868</v>
      </c>
    </row>
    <row r="203" spans="1:16" x14ac:dyDescent="0.2">
      <c r="A203">
        <v>277.36799999999999</v>
      </c>
      <c r="B203">
        <v>64.3</v>
      </c>
      <c r="C203">
        <f t="shared" si="22"/>
        <v>64.310377307501454</v>
      </c>
      <c r="D203">
        <f t="shared" si="18"/>
        <v>-1.0377307501457267E-2</v>
      </c>
      <c r="E203">
        <f t="shared" si="20"/>
        <v>-1.0381085489965473E-2</v>
      </c>
      <c r="L203">
        <v>280.89</v>
      </c>
      <c r="M203">
        <v>63.5</v>
      </c>
      <c r="N203" s="5">
        <f t="shared" si="23"/>
        <v>63.380167745759209</v>
      </c>
      <c r="O203">
        <f t="shared" si="19"/>
        <v>0.1198322542407908</v>
      </c>
      <c r="P203">
        <f t="shared" si="21"/>
        <v>0.11414929956267403</v>
      </c>
    </row>
    <row r="204" spans="1:16" x14ac:dyDescent="0.2">
      <c r="A204">
        <v>278.33499999999998</v>
      </c>
      <c r="B204">
        <v>64.3</v>
      </c>
      <c r="C204">
        <f t="shared" si="22"/>
        <v>64.309427037013393</v>
      </c>
      <c r="D204">
        <f t="shared" si="18"/>
        <v>-9.4270370133955339E-3</v>
      </c>
      <c r="E204">
        <f t="shared" si="20"/>
        <v>-9.575400572931176E-3</v>
      </c>
      <c r="L204">
        <v>281.85199999999998</v>
      </c>
      <c r="M204">
        <v>63.5</v>
      </c>
      <c r="N204" s="5">
        <f t="shared" si="23"/>
        <v>63.377576127659189</v>
      </c>
      <c r="O204">
        <f t="shared" si="19"/>
        <v>0.12242387234081065</v>
      </c>
      <c r="P204">
        <f t="shared" si="21"/>
        <v>0.11652519688574897</v>
      </c>
    </row>
    <row r="205" spans="1:16" x14ac:dyDescent="0.2">
      <c r="A205">
        <v>279.29300000000001</v>
      </c>
      <c r="B205">
        <v>64.3</v>
      </c>
      <c r="C205">
        <f t="shared" si="22"/>
        <v>64.308485610821506</v>
      </c>
      <c r="D205">
        <f t="shared" si="18"/>
        <v>-8.4856108215092263E-3</v>
      </c>
      <c r="E205">
        <f t="shared" si="20"/>
        <v>-8.58015831291962E-3</v>
      </c>
      <c r="L205">
        <v>282.80599999999998</v>
      </c>
      <c r="M205">
        <v>63.5</v>
      </c>
      <c r="N205" s="5">
        <f t="shared" si="23"/>
        <v>63.375006061476839</v>
      </c>
      <c r="O205">
        <f t="shared" si="19"/>
        <v>0.12499393852316132</v>
      </c>
      <c r="P205">
        <f t="shared" si="21"/>
        <v>0.11801829578211559</v>
      </c>
    </row>
    <row r="206" spans="1:16" x14ac:dyDescent="0.2">
      <c r="A206">
        <v>280.25</v>
      </c>
      <c r="B206">
        <v>64.3</v>
      </c>
      <c r="C206">
        <f t="shared" si="22"/>
        <v>64.307545167329195</v>
      </c>
      <c r="D206">
        <f t="shared" si="18"/>
        <v>-7.545167329197966E-3</v>
      </c>
      <c r="E206">
        <f t="shared" si="20"/>
        <v>-7.6707273451133403E-3</v>
      </c>
      <c r="L206">
        <v>283.76600000000002</v>
      </c>
      <c r="M206">
        <v>63.5</v>
      </c>
      <c r="N206" s="5">
        <f t="shared" si="23"/>
        <v>63.37241983135624</v>
      </c>
      <c r="O206">
        <f t="shared" si="19"/>
        <v>0.12758016864376032</v>
      </c>
      <c r="P206">
        <f t="shared" si="21"/>
        <v>0.12123557144012698</v>
      </c>
    </row>
    <row r="207" spans="1:16" x14ac:dyDescent="0.2">
      <c r="A207">
        <v>281.20699999999999</v>
      </c>
      <c r="B207">
        <v>64.3</v>
      </c>
      <c r="C207">
        <f t="shared" si="22"/>
        <v>64.306604723836884</v>
      </c>
      <c r="D207">
        <f t="shared" si="18"/>
        <v>-6.6047238368867056E-3</v>
      </c>
      <c r="E207">
        <f t="shared" si="20"/>
        <v>-6.7707229229714699E-3</v>
      </c>
      <c r="L207">
        <v>284.72899999999998</v>
      </c>
      <c r="M207">
        <v>63.5</v>
      </c>
      <c r="N207" s="5">
        <f t="shared" si="23"/>
        <v>63.369825519266513</v>
      </c>
      <c r="O207">
        <f t="shared" si="19"/>
        <v>0.13017448073348703</v>
      </c>
      <c r="P207">
        <f t="shared" si="21"/>
        <v>0.12410886367514014</v>
      </c>
    </row>
    <row r="208" spans="1:16" x14ac:dyDescent="0.2">
      <c r="A208">
        <v>282.16800000000001</v>
      </c>
      <c r="B208">
        <v>64.3</v>
      </c>
      <c r="C208">
        <f t="shared" si="22"/>
        <v>64.305660349546272</v>
      </c>
      <c r="D208">
        <f t="shared" si="18"/>
        <v>-5.6603495462752562E-3</v>
      </c>
      <c r="E208">
        <f t="shared" si="20"/>
        <v>-5.893367760609401E-3</v>
      </c>
      <c r="L208">
        <v>285.69099999999997</v>
      </c>
      <c r="M208">
        <v>63.5</v>
      </c>
      <c r="N208" s="5">
        <f t="shared" si="23"/>
        <v>63.367233901166493</v>
      </c>
      <c r="O208">
        <f t="shared" si="19"/>
        <v>0.13276609883350687</v>
      </c>
      <c r="P208">
        <f t="shared" si="21"/>
        <v>0.12647441877172264</v>
      </c>
    </row>
    <row r="209" spans="1:16" x14ac:dyDescent="0.2">
      <c r="A209">
        <v>283.12900000000002</v>
      </c>
      <c r="B209">
        <v>64.3</v>
      </c>
      <c r="C209">
        <f t="shared" si="22"/>
        <v>64.304715975255661</v>
      </c>
      <c r="D209">
        <f t="shared" si="18"/>
        <v>-4.7159752556638068E-3</v>
      </c>
      <c r="E209">
        <f t="shared" si="20"/>
        <v>-4.9858240673317858E-3</v>
      </c>
      <c r="L209">
        <v>286.64800000000002</v>
      </c>
      <c r="M209">
        <v>63.5</v>
      </c>
      <c r="N209" s="5">
        <f t="shared" si="23"/>
        <v>63.364655753015022</v>
      </c>
      <c r="O209">
        <f t="shared" si="19"/>
        <v>0.13534424698497816</v>
      </c>
      <c r="P209">
        <f t="shared" si="21"/>
        <v>0.12829080047415187</v>
      </c>
    </row>
    <row r="210" spans="1:16" x14ac:dyDescent="0.2">
      <c r="A210">
        <v>284.09100000000001</v>
      </c>
      <c r="B210">
        <v>64.3</v>
      </c>
      <c r="C210">
        <f t="shared" si="22"/>
        <v>64.303770618265474</v>
      </c>
      <c r="D210">
        <f t="shared" si="18"/>
        <v>-3.7706182654773102E-3</v>
      </c>
      <c r="E210">
        <f t="shared" si="20"/>
        <v>-4.0820514836688313E-3</v>
      </c>
      <c r="L210">
        <v>287.60599999999999</v>
      </c>
      <c r="M210">
        <v>63.5</v>
      </c>
      <c r="N210" s="5">
        <f t="shared" si="23"/>
        <v>63.362074910873837</v>
      </c>
      <c r="O210">
        <f t="shared" si="19"/>
        <v>0.13792508912616341</v>
      </c>
      <c r="P210">
        <f t="shared" si="21"/>
        <v>0.13089601199723272</v>
      </c>
    </row>
    <row r="211" spans="1:16" x14ac:dyDescent="0.2">
      <c r="A211">
        <v>285.05399999999997</v>
      </c>
      <c r="B211">
        <v>64.3</v>
      </c>
      <c r="C211">
        <f t="shared" si="22"/>
        <v>64.302824278575713</v>
      </c>
      <c r="D211">
        <f t="shared" si="18"/>
        <v>-2.8242785757157662E-3</v>
      </c>
      <c r="E211">
        <f t="shared" si="20"/>
        <v>-3.1754428290343521E-3</v>
      </c>
      <c r="L211">
        <v>288.57</v>
      </c>
      <c r="M211">
        <v>63.5</v>
      </c>
      <c r="N211" s="5">
        <f t="shared" si="23"/>
        <v>63.359477904794403</v>
      </c>
      <c r="O211">
        <f t="shared" si="19"/>
        <v>0.140522095205597</v>
      </c>
      <c r="P211">
        <f t="shared" si="21"/>
        <v>0.13421154284790832</v>
      </c>
    </row>
    <row r="212" spans="1:16" x14ac:dyDescent="0.2">
      <c r="A212">
        <v>286.00700000000001</v>
      </c>
      <c r="B212">
        <v>64.3</v>
      </c>
      <c r="C212">
        <f t="shared" si="22"/>
        <v>64.301887765881688</v>
      </c>
      <c r="D212">
        <f t="shared" si="18"/>
        <v>-1.8877658816904841E-3</v>
      </c>
      <c r="E212">
        <f t="shared" si="20"/>
        <v>-2.2452891839541524E-3</v>
      </c>
      <c r="L212">
        <v>289.52800000000002</v>
      </c>
      <c r="M212">
        <v>63.5</v>
      </c>
      <c r="N212" s="5">
        <f t="shared" si="23"/>
        <v>63.356897062653218</v>
      </c>
      <c r="O212">
        <f t="shared" si="19"/>
        <v>0.14310293734678226</v>
      </c>
      <c r="P212">
        <f t="shared" si="21"/>
        <v>0.13585639059259347</v>
      </c>
    </row>
    <row r="213" spans="1:16" x14ac:dyDescent="0.2">
      <c r="A213">
        <v>286.96800000000002</v>
      </c>
      <c r="B213">
        <v>64.3</v>
      </c>
      <c r="C213">
        <f t="shared" si="22"/>
        <v>64.300943391591076</v>
      </c>
      <c r="D213">
        <f t="shared" si="18"/>
        <v>-9.433915910790347E-4</v>
      </c>
      <c r="E213">
        <f t="shared" si="20"/>
        <v>-1.3603711656657719E-3</v>
      </c>
      <c r="L213">
        <v>290.48599999999999</v>
      </c>
      <c r="M213">
        <v>63.5</v>
      </c>
      <c r="N213" s="5">
        <f t="shared" si="23"/>
        <v>63.354316220512032</v>
      </c>
      <c r="O213">
        <f t="shared" si="19"/>
        <v>0.14568377948796751</v>
      </c>
      <c r="P213">
        <f t="shared" si="21"/>
        <v>0.1383288373638408</v>
      </c>
    </row>
    <row r="214" spans="1:16" x14ac:dyDescent="0.2">
      <c r="A214">
        <v>287.928</v>
      </c>
      <c r="B214">
        <v>64.3</v>
      </c>
      <c r="C214">
        <f>B214</f>
        <v>64.3</v>
      </c>
      <c r="D214">
        <f t="shared" si="18"/>
        <v>0</v>
      </c>
      <c r="E214">
        <f t="shared" si="20"/>
        <v>-4.5282796371792701E-4</v>
      </c>
      <c r="L214">
        <v>291.452</v>
      </c>
      <c r="M214">
        <v>63.4</v>
      </c>
      <c r="N214" s="5">
        <f t="shared" si="23"/>
        <v>63.351713826453178</v>
      </c>
      <c r="O214">
        <f t="shared" si="19"/>
        <v>4.8286173546820521E-2</v>
      </c>
      <c r="P214">
        <f t="shared" si="21"/>
        <v>9.3687487315803411E-2</v>
      </c>
    </row>
    <row r="215" spans="1:16" x14ac:dyDescent="0.2">
      <c r="L215">
        <v>292.41000000000003</v>
      </c>
      <c r="M215">
        <v>63.4</v>
      </c>
      <c r="N215" s="5">
        <f t="shared" si="23"/>
        <v>63.349132984311993</v>
      </c>
      <c r="O215">
        <f t="shared" si="19"/>
        <v>5.0867015688005779E-2</v>
      </c>
      <c r="P215">
        <f t="shared" si="21"/>
        <v>4.7494377643483125E-2</v>
      </c>
    </row>
    <row r="216" spans="1:16" x14ac:dyDescent="0.2">
      <c r="L216">
        <v>293.36700000000002</v>
      </c>
      <c r="M216">
        <v>63.4</v>
      </c>
      <c r="N216" s="5">
        <f t="shared" si="23"/>
        <v>63.346554836160522</v>
      </c>
      <c r="O216">
        <f t="shared" si="19"/>
        <v>5.3445163839477061E-2</v>
      </c>
      <c r="P216">
        <f t="shared" si="21"/>
        <v>4.9913377903900207E-2</v>
      </c>
    </row>
    <row r="217" spans="1:16" x14ac:dyDescent="0.2">
      <c r="L217">
        <v>294.32600000000002</v>
      </c>
      <c r="M217">
        <v>63.4</v>
      </c>
      <c r="N217" s="5">
        <f t="shared" si="23"/>
        <v>63.343971300029629</v>
      </c>
      <c r="O217">
        <f t="shared" si="19"/>
        <v>5.6028699970369189E-2</v>
      </c>
      <c r="P217">
        <f t="shared" si="21"/>
        <v>5.2492717696821449E-2</v>
      </c>
    </row>
    <row r="218" spans="1:16" x14ac:dyDescent="0.2">
      <c r="L218">
        <v>295.29300000000001</v>
      </c>
      <c r="M218">
        <v>63.4</v>
      </c>
      <c r="N218" s="5">
        <f t="shared" si="23"/>
        <v>63.341366211981068</v>
      </c>
      <c r="O218">
        <f t="shared" si="19"/>
        <v>5.8633788018930488E-2</v>
      </c>
      <c r="P218">
        <f t="shared" si="21"/>
        <v>5.543931294282551E-2</v>
      </c>
    </row>
    <row r="219" spans="1:16" x14ac:dyDescent="0.2">
      <c r="L219">
        <v>296.24700000000001</v>
      </c>
      <c r="M219">
        <v>63.4</v>
      </c>
      <c r="N219" s="5">
        <f t="shared" si="23"/>
        <v>63.338796145798717</v>
      </c>
      <c r="O219">
        <f t="shared" si="19"/>
        <v>6.120385420128116E-2</v>
      </c>
      <c r="P219">
        <f t="shared" si="21"/>
        <v>5.7162555339041417E-2</v>
      </c>
    </row>
    <row r="220" spans="1:16" x14ac:dyDescent="0.2">
      <c r="L220">
        <v>297.20800000000003</v>
      </c>
      <c r="M220">
        <v>63.4</v>
      </c>
      <c r="N220" s="5">
        <f t="shared" si="23"/>
        <v>63.336207221688404</v>
      </c>
      <c r="O220">
        <f t="shared" si="19"/>
        <v>6.3792778311594134E-2</v>
      </c>
      <c r="P220">
        <f t="shared" si="21"/>
        <v>6.0060881922437373E-2</v>
      </c>
    </row>
    <row r="221" spans="1:16" x14ac:dyDescent="0.2">
      <c r="L221">
        <v>298.17099999999999</v>
      </c>
      <c r="M221">
        <v>63.4</v>
      </c>
      <c r="N221" s="5">
        <f t="shared" si="23"/>
        <v>63.333612909598678</v>
      </c>
      <c r="O221">
        <f t="shared" si="19"/>
        <v>6.6387090401320847E-2</v>
      </c>
      <c r="P221">
        <f t="shared" si="21"/>
        <v>6.2681606785266311E-2</v>
      </c>
    </row>
    <row r="222" spans="1:16" x14ac:dyDescent="0.2">
      <c r="L222">
        <v>299.13299999999998</v>
      </c>
      <c r="M222">
        <v>63.4</v>
      </c>
      <c r="N222" s="5">
        <f t="shared" si="23"/>
        <v>63.331021291498658</v>
      </c>
      <c r="O222">
        <f t="shared" si="19"/>
        <v>6.8978708501340691E-2</v>
      </c>
      <c r="P222">
        <f t="shared" si="21"/>
        <v>6.5110949272179461E-2</v>
      </c>
    </row>
    <row r="223" spans="1:16" x14ac:dyDescent="0.2">
      <c r="L223">
        <v>300.08600000000001</v>
      </c>
      <c r="M223">
        <v>63.4</v>
      </c>
      <c r="N223" s="5">
        <f t="shared" si="23"/>
        <v>63.328453919306021</v>
      </c>
      <c r="O223">
        <f t="shared" si="19"/>
        <v>7.1546080693977387E-2</v>
      </c>
      <c r="P223">
        <f t="shared" si="21"/>
        <v>6.6960062051571276E-2</v>
      </c>
    </row>
    <row r="224" spans="1:16" x14ac:dyDescent="0.2">
      <c r="L224">
        <v>301.04700000000003</v>
      </c>
      <c r="M224">
        <v>63.4</v>
      </c>
      <c r="N224" s="5">
        <f t="shared" si="23"/>
        <v>63.325864995195708</v>
      </c>
      <c r="O224">
        <f t="shared" si="19"/>
        <v>7.4135004804290361E-2</v>
      </c>
      <c r="P224">
        <f t="shared" si="21"/>
        <v>6.9999761581918576E-2</v>
      </c>
    </row>
    <row r="225" spans="12:16" x14ac:dyDescent="0.2">
      <c r="L225">
        <v>302.01</v>
      </c>
      <c r="M225">
        <v>63.4</v>
      </c>
      <c r="N225" s="5">
        <f t="shared" si="23"/>
        <v>63.323270683105982</v>
      </c>
      <c r="O225">
        <f t="shared" si="19"/>
        <v>7.6729316894017074E-2</v>
      </c>
      <c r="P225">
        <f t="shared" si="21"/>
        <v>7.2641170897732421E-2</v>
      </c>
    </row>
    <row r="226" spans="12:16" x14ac:dyDescent="0.2">
      <c r="L226">
        <v>302.97399999999999</v>
      </c>
      <c r="M226">
        <v>63.4</v>
      </c>
      <c r="N226" s="5">
        <f t="shared" si="23"/>
        <v>63.320673677026548</v>
      </c>
      <c r="O226">
        <f t="shared" si="19"/>
        <v>7.9326322973450658E-2</v>
      </c>
      <c r="P226">
        <f t="shared" si="21"/>
        <v>7.521881841611934E-2</v>
      </c>
    </row>
    <row r="227" spans="12:16" x14ac:dyDescent="0.2">
      <c r="L227">
        <v>303.92700000000002</v>
      </c>
      <c r="M227">
        <v>63.4</v>
      </c>
      <c r="N227" s="5">
        <f t="shared" si="23"/>
        <v>63.318106304833911</v>
      </c>
      <c r="O227">
        <f t="shared" si="19"/>
        <v>8.1893695166087355E-2</v>
      </c>
      <c r="P227">
        <f t="shared" si="21"/>
        <v>7.6821338643492387E-2</v>
      </c>
    </row>
    <row r="228" spans="12:16" x14ac:dyDescent="0.2">
      <c r="L228">
        <v>304.89400000000001</v>
      </c>
      <c r="M228">
        <v>63.4</v>
      </c>
      <c r="N228" s="5">
        <f t="shared" si="23"/>
        <v>63.31550121678535</v>
      </c>
      <c r="O228">
        <f t="shared" si="19"/>
        <v>8.4498783214648654E-2</v>
      </c>
      <c r="P228">
        <f t="shared" si="21"/>
        <v>8.0450763297084574E-2</v>
      </c>
    </row>
    <row r="229" spans="12:16" x14ac:dyDescent="0.2">
      <c r="L229">
        <v>305.85199999999998</v>
      </c>
      <c r="M229">
        <v>63.4</v>
      </c>
      <c r="N229" s="5">
        <f t="shared" si="23"/>
        <v>63.312920374644165</v>
      </c>
      <c r="O229">
        <f t="shared" si="19"/>
        <v>8.7079625355833912E-2</v>
      </c>
      <c r="P229">
        <f t="shared" si="21"/>
        <v>8.2186057705258581E-2</v>
      </c>
    </row>
    <row r="230" spans="12:16" x14ac:dyDescent="0.2">
      <c r="L230">
        <v>306.80900000000003</v>
      </c>
      <c r="M230">
        <v>63.3</v>
      </c>
      <c r="N230" s="5">
        <f t="shared" si="23"/>
        <v>63.310342226492693</v>
      </c>
      <c r="O230">
        <f t="shared" si="19"/>
        <v>-1.0342226492696227E-2</v>
      </c>
      <c r="P230">
        <f t="shared" si="21"/>
        <v>3.6718845356013316E-2</v>
      </c>
    </row>
    <row r="231" spans="12:16" x14ac:dyDescent="0.2">
      <c r="L231">
        <v>307.76600000000002</v>
      </c>
      <c r="M231">
        <v>63.3</v>
      </c>
      <c r="N231" s="5">
        <f t="shared" si="23"/>
        <v>63.307764078341222</v>
      </c>
      <c r="O231">
        <f t="shared" si="19"/>
        <v>-7.7640783412249448E-3</v>
      </c>
      <c r="P231">
        <f t="shared" si="21"/>
        <v>-8.6638668630312238E-3</v>
      </c>
    </row>
    <row r="232" spans="12:16" x14ac:dyDescent="0.2">
      <c r="L232">
        <v>308.733</v>
      </c>
      <c r="M232">
        <v>63.3</v>
      </c>
      <c r="N232" s="5">
        <f t="shared" si="23"/>
        <v>63.305158990292661</v>
      </c>
      <c r="O232">
        <f t="shared" si="19"/>
        <v>-5.1589902926636455E-3</v>
      </c>
      <c r="P232">
        <f t="shared" si="21"/>
        <v>-6.2483036844850331E-3</v>
      </c>
    </row>
    <row r="233" spans="12:16" x14ac:dyDescent="0.2">
      <c r="L233">
        <v>309.69099999999997</v>
      </c>
      <c r="M233">
        <v>63.3</v>
      </c>
      <c r="N233" s="5">
        <f t="shared" si="23"/>
        <v>63.302578148151476</v>
      </c>
      <c r="O233">
        <f t="shared" si="19"/>
        <v>-2.5781481514783877E-3</v>
      </c>
      <c r="P233">
        <f t="shared" si="21"/>
        <v>-3.7060893147439176E-3</v>
      </c>
    </row>
    <row r="234" spans="12:16" x14ac:dyDescent="0.2">
      <c r="L234">
        <v>310.64800000000002</v>
      </c>
      <c r="M234">
        <v>63.3</v>
      </c>
      <c r="N234" s="5">
        <f>M234</f>
        <v>63.3</v>
      </c>
      <c r="O234">
        <f t="shared" si="19"/>
        <v>0</v>
      </c>
      <c r="P234">
        <f t="shared" si="21"/>
        <v>-1.2336438904824735E-3</v>
      </c>
    </row>
    <row r="235" spans="12:16" x14ac:dyDescent="0.2">
      <c r="N235" s="5"/>
    </row>
    <row r="236" spans="12:16" x14ac:dyDescent="0.2">
      <c r="N236" s="5"/>
    </row>
    <row r="237" spans="12:16" x14ac:dyDescent="0.2">
      <c r="N237" s="5"/>
    </row>
    <row r="238" spans="12:16" x14ac:dyDescent="0.2">
      <c r="N238" s="5"/>
    </row>
    <row r="239" spans="12:16" x14ac:dyDescent="0.2">
      <c r="N239" s="5"/>
    </row>
    <row r="240" spans="12:16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9"/>
  <sheetViews>
    <sheetView workbookViewId="0">
      <selection activeCell="C16" sqref="C16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62.347999999999999</v>
      </c>
      <c r="B2">
        <v>58.9</v>
      </c>
      <c r="C2">
        <f>B2</f>
        <v>58.9</v>
      </c>
      <c r="D2">
        <f t="shared" ref="D2:D65" si="0">B2-C2</f>
        <v>0</v>
      </c>
      <c r="H2" t="s">
        <v>12</v>
      </c>
      <c r="I2" t="s">
        <v>36</v>
      </c>
      <c r="L2">
        <v>177.488</v>
      </c>
      <c r="M2">
        <v>59</v>
      </c>
      <c r="N2" s="5">
        <f>M2</f>
        <v>59</v>
      </c>
      <c r="O2">
        <f t="shared" ref="O2:O65" si="1">M2-N2</f>
        <v>0</v>
      </c>
      <c r="S2" t="s">
        <v>12</v>
      </c>
      <c r="T2" t="s">
        <v>387</v>
      </c>
      <c r="U2" s="3"/>
    </row>
    <row r="3" spans="1:21" x14ac:dyDescent="0.2">
      <c r="A3">
        <v>63.31</v>
      </c>
      <c r="B3">
        <v>59.3</v>
      </c>
      <c r="C3">
        <f>C2+(A3-A2)*($C$151-$C$2)/($A$151-$A$2)</f>
        <v>58.898654987521581</v>
      </c>
      <c r="D3">
        <f t="shared" si="0"/>
        <v>0.4013450124784157</v>
      </c>
      <c r="E3">
        <f>(D3+D2)*(A3-A2)/2</f>
        <v>0.19304695100211861</v>
      </c>
      <c r="H3" t="s">
        <v>10</v>
      </c>
      <c r="I3" s="2" t="s">
        <v>2312</v>
      </c>
      <c r="L3">
        <v>178.44900000000001</v>
      </c>
      <c r="M3">
        <v>59</v>
      </c>
      <c r="N3" s="5">
        <f>N2+(L3-L2)*($N$206-$N$2)/($L$206-$L$2)</f>
        <v>59.000981393353896</v>
      </c>
      <c r="O3">
        <f t="shared" si="1"/>
        <v>-9.8139335389646476E-4</v>
      </c>
      <c r="P3">
        <f t="shared" ref="P3:P66" si="2">(O3+O2)*(L3-L2)/2</f>
        <v>-4.7155950654725757E-4</v>
      </c>
      <c r="S3" t="s">
        <v>10</v>
      </c>
      <c r="T3" s="2" t="s">
        <v>2312</v>
      </c>
      <c r="U3" s="3"/>
    </row>
    <row r="4" spans="1:21" x14ac:dyDescent="0.2">
      <c r="A4">
        <v>64.272999999999996</v>
      </c>
      <c r="B4">
        <v>59.7</v>
      </c>
      <c r="C4">
        <f t="shared" ref="C4:C67" si="3">C3+(A4-A3)*($C$151-$C$2)/($A$151-$A$2)</f>
        <v>58.897308576901295</v>
      </c>
      <c r="D4">
        <f t="shared" si="0"/>
        <v>0.80269142309870745</v>
      </c>
      <c r="E4">
        <f t="shared" ref="E4:E66" si="4">(D4+D3)*(A4-A3)/2</f>
        <v>0.57974354373038106</v>
      </c>
      <c r="H4" t="s">
        <v>11</v>
      </c>
      <c r="I4" s="4">
        <v>0.62222222222222223</v>
      </c>
      <c r="L4">
        <v>179.41</v>
      </c>
      <c r="M4">
        <v>59</v>
      </c>
      <c r="N4" s="5">
        <f t="shared" ref="N4:N67" si="5">N3+(L4-L3)*($N$206-$N$2)/($L$206-$L$2)</f>
        <v>59.001962786707793</v>
      </c>
      <c r="O4">
        <f t="shared" si="1"/>
        <v>-1.9627867077929295E-3</v>
      </c>
      <c r="P4">
        <f t="shared" si="2"/>
        <v>-1.4146785196417308E-3</v>
      </c>
      <c r="S4" t="s">
        <v>11</v>
      </c>
      <c r="T4" s="4">
        <v>0.4548611111111111</v>
      </c>
      <c r="U4" s="3"/>
    </row>
    <row r="5" spans="1:21" x14ac:dyDescent="0.2">
      <c r="A5">
        <v>65.234999999999999</v>
      </c>
      <c r="B5">
        <v>62</v>
      </c>
      <c r="C5">
        <f t="shared" si="3"/>
        <v>58.895963564422878</v>
      </c>
      <c r="D5">
        <f t="shared" si="0"/>
        <v>3.1040364355771217</v>
      </c>
      <c r="E5">
        <f t="shared" si="4"/>
        <v>1.8791361000230802</v>
      </c>
      <c r="H5" t="s">
        <v>4</v>
      </c>
      <c r="I5">
        <v>51</v>
      </c>
      <c r="J5" t="s">
        <v>5</v>
      </c>
      <c r="L5">
        <v>180.37100000000001</v>
      </c>
      <c r="M5">
        <v>59.5</v>
      </c>
      <c r="N5" s="5">
        <f t="shared" si="5"/>
        <v>59.002944180061689</v>
      </c>
      <c r="O5">
        <f t="shared" si="1"/>
        <v>0.49705581993831061</v>
      </c>
      <c r="P5">
        <f t="shared" si="2"/>
        <v>0.23789220246726689</v>
      </c>
      <c r="S5" t="s">
        <v>4</v>
      </c>
      <c r="T5">
        <v>50</v>
      </c>
      <c r="U5" s="3" t="s">
        <v>5</v>
      </c>
    </row>
    <row r="6" spans="1:21" x14ac:dyDescent="0.2">
      <c r="A6">
        <v>66.188000000000002</v>
      </c>
      <c r="B6">
        <v>62.2</v>
      </c>
      <c r="C6">
        <f t="shared" si="3"/>
        <v>58.894631135221289</v>
      </c>
      <c r="D6">
        <f t="shared" si="0"/>
        <v>3.3053688647787141</v>
      </c>
      <c r="E6">
        <f t="shared" si="4"/>
        <v>3.0540816256195651</v>
      </c>
      <c r="H6" t="s">
        <v>6</v>
      </c>
      <c r="I6">
        <v>96.2</v>
      </c>
      <c r="J6" t="s">
        <v>7</v>
      </c>
      <c r="L6">
        <v>181.33500000000001</v>
      </c>
      <c r="M6">
        <v>61.8</v>
      </c>
      <c r="N6" s="5">
        <f t="shared" si="5"/>
        <v>59.003928637078502</v>
      </c>
      <c r="O6">
        <f t="shared" si="1"/>
        <v>2.7960713629214951</v>
      </c>
      <c r="P6">
        <f t="shared" si="2"/>
        <v>1.5872873021384242</v>
      </c>
      <c r="S6" t="s">
        <v>6</v>
      </c>
      <c r="T6">
        <v>178.5</v>
      </c>
      <c r="U6" s="3" t="s">
        <v>7</v>
      </c>
    </row>
    <row r="7" spans="1:21" x14ac:dyDescent="0.2">
      <c r="A7">
        <v>67.149000000000001</v>
      </c>
      <c r="B7">
        <v>62.2</v>
      </c>
      <c r="C7">
        <f t="shared" si="3"/>
        <v>58.893287520884741</v>
      </c>
      <c r="D7">
        <f t="shared" si="0"/>
        <v>3.3067124791152622</v>
      </c>
      <c r="E7">
        <f t="shared" si="4"/>
        <v>3.1771050857410508</v>
      </c>
      <c r="H7" t="s">
        <v>14</v>
      </c>
      <c r="I7">
        <f>C2</f>
        <v>58.9</v>
      </c>
      <c r="J7" t="s">
        <v>8</v>
      </c>
      <c r="L7">
        <v>182.29599999999999</v>
      </c>
      <c r="M7">
        <v>61.8</v>
      </c>
      <c r="N7" s="5">
        <f t="shared" si="5"/>
        <v>59.004910030432399</v>
      </c>
      <c r="O7">
        <f t="shared" si="1"/>
        <v>2.7950899695675986</v>
      </c>
      <c r="P7">
        <f t="shared" si="2"/>
        <v>2.6865530202609658</v>
      </c>
      <c r="S7" t="s">
        <v>14</v>
      </c>
      <c r="T7" s="5">
        <f>N2</f>
        <v>59</v>
      </c>
      <c r="U7" t="s">
        <v>8</v>
      </c>
    </row>
    <row r="8" spans="1:21" x14ac:dyDescent="0.2">
      <c r="A8">
        <v>68.111999999999995</v>
      </c>
      <c r="B8">
        <v>62.5</v>
      </c>
      <c r="C8">
        <f t="shared" si="3"/>
        <v>58.891941110264455</v>
      </c>
      <c r="D8">
        <f t="shared" si="0"/>
        <v>3.6080588897355454</v>
      </c>
      <c r="E8">
        <f t="shared" si="4"/>
        <v>3.3294624141016427</v>
      </c>
      <c r="H8" t="s">
        <v>15</v>
      </c>
      <c r="I8">
        <f>C151</f>
        <v>58.7</v>
      </c>
      <c r="J8" t="s">
        <v>8</v>
      </c>
      <c r="L8">
        <v>183.25</v>
      </c>
      <c r="M8">
        <v>61.9</v>
      </c>
      <c r="N8" s="5">
        <f t="shared" si="5"/>
        <v>59.005884275239488</v>
      </c>
      <c r="O8">
        <f t="shared" si="1"/>
        <v>2.8941157247605105</v>
      </c>
      <c r="P8">
        <f t="shared" si="2"/>
        <v>2.7137511161945298</v>
      </c>
      <c r="S8" t="s">
        <v>15</v>
      </c>
      <c r="T8" s="5">
        <f>N206</f>
        <v>59.2</v>
      </c>
      <c r="U8" t="s">
        <v>8</v>
      </c>
    </row>
    <row r="9" spans="1:21" x14ac:dyDescent="0.2">
      <c r="A9">
        <v>69.073999999999998</v>
      </c>
      <c r="B9">
        <v>62.9</v>
      </c>
      <c r="C9">
        <f t="shared" si="3"/>
        <v>58.890596097786037</v>
      </c>
      <c r="D9">
        <f t="shared" si="0"/>
        <v>4.0094039022139611</v>
      </c>
      <c r="E9">
        <f t="shared" si="4"/>
        <v>3.6639996029277251</v>
      </c>
      <c r="I9" t="s">
        <v>1485</v>
      </c>
      <c r="L9">
        <v>184.21</v>
      </c>
      <c r="M9">
        <v>64.2</v>
      </c>
      <c r="N9" s="5">
        <f t="shared" si="5"/>
        <v>59.00686464737241</v>
      </c>
      <c r="O9">
        <f t="shared" si="1"/>
        <v>5.1931353526275927</v>
      </c>
      <c r="P9">
        <f t="shared" si="2"/>
        <v>3.8818805171463215</v>
      </c>
      <c r="U9" s="3"/>
    </row>
    <row r="10" spans="1:21" x14ac:dyDescent="0.2">
      <c r="A10">
        <v>70.03</v>
      </c>
      <c r="B10">
        <v>63.3</v>
      </c>
      <c r="C10">
        <f t="shared" si="3"/>
        <v>58.889259474158841</v>
      </c>
      <c r="D10">
        <f t="shared" si="0"/>
        <v>4.4107405258411561</v>
      </c>
      <c r="E10">
        <f t="shared" si="4"/>
        <v>4.0248290366103587</v>
      </c>
      <c r="I10">
        <f>SUM(E$2:E$65536)</f>
        <v>494.77080000001007</v>
      </c>
      <c r="L10">
        <v>185.17400000000001</v>
      </c>
      <c r="M10">
        <v>64.2</v>
      </c>
      <c r="N10" s="5">
        <f t="shared" si="5"/>
        <v>59.007849104389223</v>
      </c>
      <c r="O10">
        <f t="shared" si="1"/>
        <v>5.19215089561078</v>
      </c>
      <c r="P10">
        <f t="shared" si="2"/>
        <v>5.0057079716508888</v>
      </c>
      <c r="T10">
        <f>SUM(P:P)</f>
        <v>1111.4698999999923</v>
      </c>
      <c r="U10" s="3"/>
    </row>
    <row r="11" spans="1:21" x14ac:dyDescent="0.2">
      <c r="A11">
        <v>70.995999999999995</v>
      </c>
      <c r="B11">
        <v>65.599999999999994</v>
      </c>
      <c r="C11">
        <f t="shared" si="3"/>
        <v>58.887908869112948</v>
      </c>
      <c r="D11">
        <f t="shared" si="0"/>
        <v>6.7120911308870461</v>
      </c>
      <c r="E11">
        <f t="shared" si="4"/>
        <v>5.3723276901996879</v>
      </c>
      <c r="H11" t="s">
        <v>9</v>
      </c>
      <c r="I11" s="8">
        <f>I6*10/SUM(E2:E795)</f>
        <v>1.9443346292868948</v>
      </c>
      <c r="J11" t="s">
        <v>18</v>
      </c>
      <c r="L11">
        <v>186.13499999999999</v>
      </c>
      <c r="M11">
        <v>64.7</v>
      </c>
      <c r="N11" s="5">
        <f t="shared" si="5"/>
        <v>59.008830497743119</v>
      </c>
      <c r="O11">
        <f t="shared" si="1"/>
        <v>5.6911695022568836</v>
      </c>
      <c r="P11">
        <f t="shared" si="2"/>
        <v>5.2294354511753269</v>
      </c>
      <c r="S11" t="s">
        <v>9</v>
      </c>
      <c r="T11" s="8">
        <f>T6*10/SUM(P2:P767)</f>
        <v>1.605981412542087</v>
      </c>
      <c r="U11" s="3" t="s">
        <v>18</v>
      </c>
    </row>
    <row r="12" spans="1:21" x14ac:dyDescent="0.2">
      <c r="A12">
        <v>71.953999999999994</v>
      </c>
      <c r="B12">
        <v>65.7</v>
      </c>
      <c r="C12">
        <f t="shared" si="3"/>
        <v>58.886569449202007</v>
      </c>
      <c r="D12">
        <f t="shared" si="0"/>
        <v>6.813430550797996</v>
      </c>
      <c r="E12">
        <f t="shared" si="4"/>
        <v>6.4787248855271242</v>
      </c>
      <c r="L12">
        <v>187.09299999999999</v>
      </c>
      <c r="M12">
        <v>67.599999999999994</v>
      </c>
      <c r="N12" s="5">
        <f t="shared" si="5"/>
        <v>59.009808827434099</v>
      </c>
      <c r="O12">
        <f t="shared" si="1"/>
        <v>8.5901911725658948</v>
      </c>
      <c r="P12">
        <f t="shared" si="2"/>
        <v>6.8407717632400997</v>
      </c>
      <c r="U12" s="3"/>
    </row>
    <row r="13" spans="1:21" x14ac:dyDescent="0.2">
      <c r="A13">
        <v>72.911000000000001</v>
      </c>
      <c r="B13">
        <v>66</v>
      </c>
      <c r="C13">
        <f t="shared" si="3"/>
        <v>58.885231427432934</v>
      </c>
      <c r="D13">
        <f t="shared" si="0"/>
        <v>7.1147685725670655</v>
      </c>
      <c r="E13">
        <f t="shared" si="4"/>
        <v>6.6646432805302362</v>
      </c>
      <c r="L13">
        <v>188.048</v>
      </c>
      <c r="M13">
        <v>67.599999999999994</v>
      </c>
      <c r="N13" s="5">
        <f t="shared" si="5"/>
        <v>59.010784093462163</v>
      </c>
      <c r="O13">
        <f t="shared" si="1"/>
        <v>8.5892159065378308</v>
      </c>
      <c r="P13">
        <f t="shared" si="2"/>
        <v>8.2031668802721356</v>
      </c>
      <c r="T13" s="6">
        <f>(I11-T11)/I11*100</f>
        <v>17.402005377484965</v>
      </c>
      <c r="U13" s="3"/>
    </row>
    <row r="14" spans="1:21" x14ac:dyDescent="0.2">
      <c r="A14">
        <v>73.870999999999995</v>
      </c>
      <c r="B14">
        <v>66.2</v>
      </c>
      <c r="C14">
        <f t="shared" si="3"/>
        <v>58.883889211238255</v>
      </c>
      <c r="D14">
        <f t="shared" si="0"/>
        <v>7.3161107887617476</v>
      </c>
      <c r="E14">
        <f t="shared" si="4"/>
        <v>6.9268220934377851</v>
      </c>
      <c r="L14">
        <v>189.01499999999999</v>
      </c>
      <c r="M14">
        <v>68.099999999999994</v>
      </c>
      <c r="N14" s="5">
        <f t="shared" si="5"/>
        <v>59.011771614141885</v>
      </c>
      <c r="O14">
        <f t="shared" si="1"/>
        <v>9.088228385858109</v>
      </c>
      <c r="P14">
        <f t="shared" si="2"/>
        <v>8.5470443153733004</v>
      </c>
      <c r="U14" s="3"/>
    </row>
    <row r="15" spans="1:21" x14ac:dyDescent="0.2">
      <c r="A15">
        <v>74.834999999999994</v>
      </c>
      <c r="B15">
        <v>66.400000000000006</v>
      </c>
      <c r="C15">
        <f t="shared" si="3"/>
        <v>58.8825414024761</v>
      </c>
      <c r="D15">
        <f t="shared" si="0"/>
        <v>7.5174585975239054</v>
      </c>
      <c r="E15">
        <f t="shared" si="4"/>
        <v>7.1497804441896751</v>
      </c>
      <c r="L15">
        <v>189.97300000000001</v>
      </c>
      <c r="M15">
        <v>71.599999999999994</v>
      </c>
      <c r="N15" s="5">
        <f t="shared" si="5"/>
        <v>59.012749943832866</v>
      </c>
      <c r="O15">
        <f t="shared" si="1"/>
        <v>12.587250056167129</v>
      </c>
      <c r="P15">
        <f t="shared" si="2"/>
        <v>10.38255417373038</v>
      </c>
      <c r="U15" s="3"/>
    </row>
    <row r="16" spans="1:21" x14ac:dyDescent="0.2">
      <c r="A16">
        <v>75.793000000000006</v>
      </c>
      <c r="B16">
        <v>66.599999999999994</v>
      </c>
      <c r="C16">
        <f>C15+(A16-A15)*($C$151-$C$2)/($A$151-$A$2)</f>
        <v>58.881201982565159</v>
      </c>
      <c r="D16">
        <f t="shared" si="0"/>
        <v>7.7187980174348354</v>
      </c>
      <c r="E16">
        <f t="shared" si="4"/>
        <v>7.2981669185653333</v>
      </c>
      <c r="L16">
        <v>190.93</v>
      </c>
      <c r="M16">
        <v>71.599999999999994</v>
      </c>
      <c r="N16" s="5">
        <f t="shared" si="5"/>
        <v>59.013727252302871</v>
      </c>
      <c r="O16">
        <f t="shared" si="1"/>
        <v>12.586272747697123</v>
      </c>
      <c r="P16">
        <f t="shared" si="2"/>
        <v>12.045530661648964</v>
      </c>
      <c r="U16" s="3"/>
    </row>
    <row r="17" spans="1:21" x14ac:dyDescent="0.2">
      <c r="A17">
        <v>76.75</v>
      </c>
      <c r="B17">
        <v>66.7</v>
      </c>
      <c r="C17">
        <f t="shared" si="3"/>
        <v>58.879863960796087</v>
      </c>
      <c r="D17">
        <f t="shared" si="0"/>
        <v>7.8201360392039163</v>
      </c>
      <c r="E17">
        <f t="shared" si="4"/>
        <v>7.4353799461015928</v>
      </c>
      <c r="L17">
        <v>191.89</v>
      </c>
      <c r="M17">
        <v>71.7</v>
      </c>
      <c r="N17" s="5">
        <f t="shared" si="5"/>
        <v>59.014707624435793</v>
      </c>
      <c r="O17">
        <f t="shared" si="1"/>
        <v>12.68529237556421</v>
      </c>
      <c r="P17">
        <f t="shared" si="2"/>
        <v>12.130351259165181</v>
      </c>
      <c r="U17" s="3"/>
    </row>
    <row r="18" spans="1:21" x14ac:dyDescent="0.2">
      <c r="A18">
        <v>77.709000000000003</v>
      </c>
      <c r="B18">
        <v>66.8</v>
      </c>
      <c r="C18">
        <f t="shared" si="3"/>
        <v>58.878523142743276</v>
      </c>
      <c r="D18">
        <f t="shared" si="0"/>
        <v>7.9214768572567209</v>
      </c>
      <c r="E18">
        <f t="shared" si="4"/>
        <v>7.5481033838529008</v>
      </c>
      <c r="L18">
        <v>192.85400000000001</v>
      </c>
      <c r="M18">
        <v>72.099999999999994</v>
      </c>
      <c r="N18" s="5">
        <f t="shared" si="5"/>
        <v>59.015692081452606</v>
      </c>
      <c r="O18">
        <f t="shared" si="1"/>
        <v>13.084307918547388</v>
      </c>
      <c r="P18">
        <f t="shared" si="2"/>
        <v>12.420947341762139</v>
      </c>
      <c r="U18" s="3"/>
    </row>
    <row r="19" spans="1:21" x14ac:dyDescent="0.2">
      <c r="A19">
        <v>78.676000000000002</v>
      </c>
      <c r="B19">
        <v>67.2</v>
      </c>
      <c r="C19">
        <f t="shared" si="3"/>
        <v>58.877171139555514</v>
      </c>
      <c r="D19">
        <f t="shared" si="0"/>
        <v>8.3228288604444884</v>
      </c>
      <c r="E19">
        <f t="shared" si="4"/>
        <v>7.8541218145085248</v>
      </c>
      <c r="L19">
        <v>193.81200000000001</v>
      </c>
      <c r="M19">
        <v>74.7</v>
      </c>
      <c r="N19" s="5">
        <f t="shared" si="5"/>
        <v>59.016670411143586</v>
      </c>
      <c r="O19">
        <f t="shared" si="1"/>
        <v>15.683329588856417</v>
      </c>
      <c r="P19">
        <f t="shared" si="2"/>
        <v>13.7796983660464</v>
      </c>
      <c r="U19" s="3"/>
    </row>
    <row r="20" spans="1:21" x14ac:dyDescent="0.2">
      <c r="A20">
        <v>79.63</v>
      </c>
      <c r="B20">
        <v>67.5</v>
      </c>
      <c r="C20">
        <f t="shared" si="3"/>
        <v>58.875837312212056</v>
      </c>
      <c r="D20">
        <f t="shared" si="0"/>
        <v>8.624162687787944</v>
      </c>
      <c r="E20">
        <f t="shared" si="4"/>
        <v>8.0837149685068148</v>
      </c>
      <c r="L20">
        <v>194.77199999999999</v>
      </c>
      <c r="M20">
        <v>74.7</v>
      </c>
      <c r="N20" s="5">
        <f t="shared" si="5"/>
        <v>59.017650783276508</v>
      </c>
      <c r="O20">
        <f t="shared" si="1"/>
        <v>15.682349216723495</v>
      </c>
      <c r="P20">
        <f t="shared" si="2"/>
        <v>15.055525826678036</v>
      </c>
      <c r="U20" s="3"/>
    </row>
    <row r="21" spans="1:21" x14ac:dyDescent="0.2">
      <c r="A21">
        <v>80.590999999999994</v>
      </c>
      <c r="B21">
        <v>67.7</v>
      </c>
      <c r="C21">
        <f t="shared" si="3"/>
        <v>58.874493697875508</v>
      </c>
      <c r="D21">
        <f t="shared" si="0"/>
        <v>8.8255063021244951</v>
      </c>
      <c r="E21">
        <f t="shared" si="4"/>
        <v>8.3845659496529148</v>
      </c>
      <c r="L21">
        <v>195.72800000000001</v>
      </c>
      <c r="M21">
        <v>74.8</v>
      </c>
      <c r="N21" s="5">
        <f t="shared" si="5"/>
        <v>59.018627070525547</v>
      </c>
      <c r="O21">
        <f t="shared" si="1"/>
        <v>15.78137292947445</v>
      </c>
      <c r="P21">
        <f t="shared" si="2"/>
        <v>15.03965918588289</v>
      </c>
      <c r="U21" s="3"/>
    </row>
    <row r="22" spans="1:21" x14ac:dyDescent="0.2">
      <c r="A22">
        <v>81.554000000000002</v>
      </c>
      <c r="B22">
        <v>67.8</v>
      </c>
      <c r="C22">
        <f t="shared" si="3"/>
        <v>58.873147287255222</v>
      </c>
      <c r="D22">
        <f t="shared" si="0"/>
        <v>8.9268527127447754</v>
      </c>
      <c r="E22">
        <f t="shared" si="4"/>
        <v>8.547760865659626</v>
      </c>
      <c r="L22">
        <v>196.691</v>
      </c>
      <c r="M22">
        <v>75.2</v>
      </c>
      <c r="N22" s="5">
        <f t="shared" si="5"/>
        <v>59.019610506321385</v>
      </c>
      <c r="O22">
        <f t="shared" si="1"/>
        <v>16.180389493678618</v>
      </c>
      <c r="P22">
        <f t="shared" si="2"/>
        <v>15.389588606748104</v>
      </c>
      <c r="U22" s="3"/>
    </row>
    <row r="23" spans="1:21" x14ac:dyDescent="0.2">
      <c r="A23">
        <v>82.516000000000005</v>
      </c>
      <c r="B23">
        <v>68</v>
      </c>
      <c r="C23">
        <f t="shared" si="3"/>
        <v>58.871802274776805</v>
      </c>
      <c r="D23">
        <f t="shared" si="0"/>
        <v>9.1281977252231954</v>
      </c>
      <c r="E23">
        <f t="shared" si="4"/>
        <v>8.6844792606626235</v>
      </c>
      <c r="L23">
        <v>197.65199999999999</v>
      </c>
      <c r="M23">
        <v>75.599999999999994</v>
      </c>
      <c r="N23" s="5">
        <f t="shared" si="5"/>
        <v>59.020591899675281</v>
      </c>
      <c r="O23">
        <f t="shared" si="1"/>
        <v>16.579408100324713</v>
      </c>
      <c r="P23">
        <f t="shared" si="2"/>
        <v>15.741082743918344</v>
      </c>
      <c r="U23" s="3"/>
    </row>
    <row r="24" spans="1:21" x14ac:dyDescent="0.2">
      <c r="A24">
        <v>83.468999999999994</v>
      </c>
      <c r="B24">
        <v>68.099999999999994</v>
      </c>
      <c r="C24">
        <f t="shared" si="3"/>
        <v>58.870469845575215</v>
      </c>
      <c r="D24">
        <f t="shared" si="0"/>
        <v>9.2295301544247792</v>
      </c>
      <c r="E24">
        <f t="shared" si="4"/>
        <v>8.7474573346521574</v>
      </c>
      <c r="L24">
        <v>198.61600000000001</v>
      </c>
      <c r="M24">
        <v>78.2</v>
      </c>
      <c r="N24" s="5">
        <f t="shared" si="5"/>
        <v>59.021576356692094</v>
      </c>
      <c r="O24">
        <f t="shared" si="1"/>
        <v>19.178423643307909</v>
      </c>
      <c r="P24">
        <f t="shared" si="2"/>
        <v>17.235274900431406</v>
      </c>
      <c r="U24" s="3"/>
    </row>
    <row r="25" spans="1:21" x14ac:dyDescent="0.2">
      <c r="A25">
        <v>84.43</v>
      </c>
      <c r="B25">
        <v>68.2</v>
      </c>
      <c r="C25">
        <f t="shared" si="3"/>
        <v>58.869126231238667</v>
      </c>
      <c r="D25">
        <f t="shared" si="0"/>
        <v>9.3308737687613359</v>
      </c>
      <c r="E25">
        <f t="shared" si="4"/>
        <v>8.9182740850910474</v>
      </c>
      <c r="L25">
        <v>199.56700000000001</v>
      </c>
      <c r="M25">
        <v>78.2</v>
      </c>
      <c r="N25" s="5">
        <f t="shared" si="5"/>
        <v>59.022547537836267</v>
      </c>
      <c r="O25">
        <f t="shared" si="1"/>
        <v>19.177452462163735</v>
      </c>
      <c r="P25">
        <f t="shared" si="2"/>
        <v>18.238219088151642</v>
      </c>
      <c r="U25" s="3"/>
    </row>
    <row r="26" spans="1:21" x14ac:dyDescent="0.2">
      <c r="A26">
        <v>85.393000000000001</v>
      </c>
      <c r="B26">
        <v>68.2</v>
      </c>
      <c r="C26">
        <f t="shared" si="3"/>
        <v>58.867779820618381</v>
      </c>
      <c r="D26">
        <f t="shared" si="0"/>
        <v>9.332220179381622</v>
      </c>
      <c r="E26">
        <f t="shared" si="4"/>
        <v>8.9862797360307773</v>
      </c>
      <c r="L26">
        <v>200.53</v>
      </c>
      <c r="M26">
        <v>78.2</v>
      </c>
      <c r="N26" s="5">
        <f t="shared" si="5"/>
        <v>59.023530973632106</v>
      </c>
      <c r="O26">
        <f t="shared" si="1"/>
        <v>19.176469026367897</v>
      </c>
      <c r="P26">
        <f t="shared" si="2"/>
        <v>18.467413196727865</v>
      </c>
      <c r="U26" s="3"/>
    </row>
    <row r="27" spans="1:21" x14ac:dyDescent="0.2">
      <c r="A27">
        <v>86.346999999999994</v>
      </c>
      <c r="B27">
        <v>68.3</v>
      </c>
      <c r="C27">
        <f t="shared" si="3"/>
        <v>58.866445993274922</v>
      </c>
      <c r="D27">
        <f t="shared" si="0"/>
        <v>9.4335540067250747</v>
      </c>
      <c r="E27">
        <f t="shared" si="4"/>
        <v>8.9512742867728328</v>
      </c>
      <c r="L27">
        <v>201.49100000000001</v>
      </c>
      <c r="M27">
        <v>78.3</v>
      </c>
      <c r="N27" s="5">
        <f t="shared" si="5"/>
        <v>59.024512366986002</v>
      </c>
      <c r="O27">
        <f t="shared" si="1"/>
        <v>19.275487633013995</v>
      </c>
      <c r="P27">
        <f t="shared" si="2"/>
        <v>18.476165174833245</v>
      </c>
      <c r="U27" s="3"/>
    </row>
    <row r="28" spans="1:21" x14ac:dyDescent="0.2">
      <c r="A28">
        <v>87.31</v>
      </c>
      <c r="B28">
        <v>68.400000000000006</v>
      </c>
      <c r="C28">
        <f t="shared" si="3"/>
        <v>58.865099582654636</v>
      </c>
      <c r="D28">
        <f t="shared" si="0"/>
        <v>9.5349004173453693</v>
      </c>
      <c r="E28">
        <f t="shared" si="4"/>
        <v>9.1333108051899945</v>
      </c>
      <c r="L28">
        <v>202.45500000000001</v>
      </c>
      <c r="M28">
        <v>78.3</v>
      </c>
      <c r="N28" s="5">
        <f t="shared" si="5"/>
        <v>59.025496824002815</v>
      </c>
      <c r="O28">
        <f t="shared" si="1"/>
        <v>19.274503175997182</v>
      </c>
      <c r="P28">
        <f t="shared" si="2"/>
        <v>18.581095569943361</v>
      </c>
      <c r="U28" s="3"/>
    </row>
    <row r="29" spans="1:21" x14ac:dyDescent="0.2">
      <c r="A29">
        <v>88.266999999999996</v>
      </c>
      <c r="B29">
        <v>68.400000000000006</v>
      </c>
      <c r="C29">
        <f t="shared" si="3"/>
        <v>58.863761560885564</v>
      </c>
      <c r="D29">
        <f t="shared" si="0"/>
        <v>9.5362384391144417</v>
      </c>
      <c r="E29">
        <f t="shared" si="4"/>
        <v>9.1255399428159585</v>
      </c>
      <c r="L29">
        <v>203.40799999999999</v>
      </c>
      <c r="M29">
        <v>78.400000000000006</v>
      </c>
      <c r="N29" s="5">
        <f t="shared" si="5"/>
        <v>59.026470047588937</v>
      </c>
      <c r="O29">
        <f t="shared" si="1"/>
        <v>19.373529952411069</v>
      </c>
      <c r="P29">
        <f t="shared" si="2"/>
        <v>18.415787785686039</v>
      </c>
      <c r="U29" s="3"/>
    </row>
    <row r="30" spans="1:21" x14ac:dyDescent="0.2">
      <c r="A30">
        <v>89.233999999999995</v>
      </c>
      <c r="B30">
        <v>68.5</v>
      </c>
      <c r="C30">
        <f t="shared" si="3"/>
        <v>58.862409557697802</v>
      </c>
      <c r="D30">
        <f t="shared" si="0"/>
        <v>9.6375904423021979</v>
      </c>
      <c r="E30">
        <f t="shared" si="4"/>
        <v>9.270546264164933</v>
      </c>
      <c r="L30">
        <v>204.37100000000001</v>
      </c>
      <c r="M30">
        <v>78.5</v>
      </c>
      <c r="N30" s="5">
        <f t="shared" si="5"/>
        <v>59.027453483384775</v>
      </c>
      <c r="O30">
        <f t="shared" si="1"/>
        <v>19.472546516615225</v>
      </c>
      <c r="P30">
        <f t="shared" si="2"/>
        <v>18.704385819836592</v>
      </c>
      <c r="U30" s="3"/>
    </row>
    <row r="31" spans="1:21" x14ac:dyDescent="0.2">
      <c r="A31">
        <v>90.191999999999993</v>
      </c>
      <c r="B31">
        <v>68.5</v>
      </c>
      <c r="C31">
        <f t="shared" si="3"/>
        <v>58.861070137786861</v>
      </c>
      <c r="D31">
        <f t="shared" si="0"/>
        <v>9.6389298622131392</v>
      </c>
      <c r="E31">
        <f t="shared" si="4"/>
        <v>9.2334532258628315</v>
      </c>
      <c r="L31">
        <v>205.32900000000001</v>
      </c>
      <c r="M31">
        <v>78.8</v>
      </c>
      <c r="N31" s="5">
        <f t="shared" si="5"/>
        <v>59.028431813075755</v>
      </c>
      <c r="O31">
        <f t="shared" si="1"/>
        <v>19.771568186924242</v>
      </c>
      <c r="P31">
        <f t="shared" si="2"/>
        <v>18.797930942995372</v>
      </c>
      <c r="U31" s="3"/>
    </row>
    <row r="32" spans="1:21" x14ac:dyDescent="0.2">
      <c r="A32">
        <v>91.149000000000001</v>
      </c>
      <c r="B32">
        <v>68.5</v>
      </c>
      <c r="C32">
        <f t="shared" si="3"/>
        <v>58.859732116017788</v>
      </c>
      <c r="D32">
        <f t="shared" si="0"/>
        <v>9.6402678839822116</v>
      </c>
      <c r="E32">
        <f t="shared" si="4"/>
        <v>9.2250961215545502</v>
      </c>
      <c r="L32">
        <v>206.29599999999999</v>
      </c>
      <c r="M32">
        <v>79.099999999999994</v>
      </c>
      <c r="N32" s="5">
        <f t="shared" si="5"/>
        <v>59.029419333755477</v>
      </c>
      <c r="O32">
        <f t="shared" si="1"/>
        <v>20.070580666244517</v>
      </c>
      <c r="P32">
        <f t="shared" si="2"/>
        <v>19.263678970506788</v>
      </c>
      <c r="U32" s="3"/>
    </row>
    <row r="33" spans="1:21" x14ac:dyDescent="0.2">
      <c r="A33">
        <v>92.116</v>
      </c>
      <c r="B33">
        <v>68.5</v>
      </c>
      <c r="C33">
        <f t="shared" si="3"/>
        <v>58.858380112830027</v>
      </c>
      <c r="D33">
        <f t="shared" si="0"/>
        <v>9.6416198871699734</v>
      </c>
      <c r="E33">
        <f t="shared" si="4"/>
        <v>9.3227927373520689</v>
      </c>
      <c r="L33">
        <v>207.25399999999999</v>
      </c>
      <c r="M33">
        <v>79.3</v>
      </c>
      <c r="N33" s="5">
        <f t="shared" si="5"/>
        <v>59.030397663446458</v>
      </c>
      <c r="O33">
        <f t="shared" si="1"/>
        <v>20.26960233655354</v>
      </c>
      <c r="P33">
        <f t="shared" si="2"/>
        <v>19.322947658340237</v>
      </c>
      <c r="U33" s="3"/>
    </row>
    <row r="34" spans="1:21" x14ac:dyDescent="0.2">
      <c r="A34">
        <v>93.073999999999998</v>
      </c>
      <c r="B34">
        <v>68.5</v>
      </c>
      <c r="C34">
        <f t="shared" si="3"/>
        <v>58.857040692919085</v>
      </c>
      <c r="D34">
        <f t="shared" si="0"/>
        <v>9.6429593070809148</v>
      </c>
      <c r="E34">
        <f t="shared" si="4"/>
        <v>9.2373134340461593</v>
      </c>
      <c r="L34">
        <v>208.21100000000001</v>
      </c>
      <c r="M34">
        <v>79.5</v>
      </c>
      <c r="N34" s="5">
        <f t="shared" si="5"/>
        <v>59.031374971916463</v>
      </c>
      <c r="O34">
        <f t="shared" si="1"/>
        <v>20.468625028083537</v>
      </c>
      <c r="P34">
        <f t="shared" si="2"/>
        <v>19.493241793979291</v>
      </c>
      <c r="U34" s="3"/>
    </row>
    <row r="35" spans="1:21" x14ac:dyDescent="0.2">
      <c r="A35">
        <v>94.031000000000006</v>
      </c>
      <c r="B35">
        <v>68.5</v>
      </c>
      <c r="C35">
        <f t="shared" si="3"/>
        <v>58.855702671150013</v>
      </c>
      <c r="D35">
        <f t="shared" si="0"/>
        <v>9.6442973288499871</v>
      </c>
      <c r="E35">
        <f t="shared" si="4"/>
        <v>9.2289523002930114</v>
      </c>
      <c r="L35">
        <v>209.16800000000001</v>
      </c>
      <c r="M35">
        <v>79.599999999999994</v>
      </c>
      <c r="N35" s="5">
        <f t="shared" si="5"/>
        <v>59.032352280386469</v>
      </c>
      <c r="O35">
        <f t="shared" si="1"/>
        <v>20.567647719613525</v>
      </c>
      <c r="P35">
        <f t="shared" si="2"/>
        <v>19.635856509772914</v>
      </c>
      <c r="U35" s="3"/>
    </row>
    <row r="36" spans="1:21" x14ac:dyDescent="0.2">
      <c r="A36">
        <v>94.99</v>
      </c>
      <c r="B36">
        <v>68.2</v>
      </c>
      <c r="C36">
        <f t="shared" si="3"/>
        <v>58.854361853097203</v>
      </c>
      <c r="D36">
        <f t="shared" si="0"/>
        <v>9.3456381469028003</v>
      </c>
      <c r="E36">
        <f t="shared" si="4"/>
        <v>9.1056740606233575</v>
      </c>
      <c r="L36">
        <v>210.13499999999999</v>
      </c>
      <c r="M36">
        <v>79.7</v>
      </c>
      <c r="N36" s="5">
        <f t="shared" si="5"/>
        <v>59.033339801066191</v>
      </c>
      <c r="O36">
        <f t="shared" si="1"/>
        <v>20.666660198933812</v>
      </c>
      <c r="P36">
        <f t="shared" si="2"/>
        <v>19.93678787861732</v>
      </c>
      <c r="U36" s="3"/>
    </row>
    <row r="37" spans="1:21" x14ac:dyDescent="0.2">
      <c r="A37">
        <v>95.947000000000003</v>
      </c>
      <c r="B37">
        <v>68</v>
      </c>
      <c r="C37">
        <f t="shared" si="3"/>
        <v>58.85302383132813</v>
      </c>
      <c r="D37">
        <f t="shared" si="0"/>
        <v>9.1469761686718698</v>
      </c>
      <c r="E37">
        <f t="shared" si="4"/>
        <v>8.8487159500025516</v>
      </c>
      <c r="L37">
        <v>211.09299999999999</v>
      </c>
      <c r="M37">
        <v>79.7</v>
      </c>
      <c r="N37" s="5">
        <f t="shared" si="5"/>
        <v>59.034318130757171</v>
      </c>
      <c r="O37">
        <f t="shared" si="1"/>
        <v>20.665681869242832</v>
      </c>
      <c r="P37">
        <f t="shared" si="2"/>
        <v>19.798191850656579</v>
      </c>
      <c r="U37" s="3"/>
    </row>
    <row r="38" spans="1:21" x14ac:dyDescent="0.2">
      <c r="A38">
        <v>96.91</v>
      </c>
      <c r="B38">
        <v>67.8</v>
      </c>
      <c r="C38">
        <f t="shared" si="3"/>
        <v>58.851677420707844</v>
      </c>
      <c r="D38">
        <f t="shared" si="0"/>
        <v>8.948322579292153</v>
      </c>
      <c r="E38">
        <f t="shared" si="4"/>
        <v>8.7128863471446216</v>
      </c>
      <c r="L38">
        <v>212.05199999999999</v>
      </c>
      <c r="M38">
        <v>79.8</v>
      </c>
      <c r="N38" s="5">
        <f t="shared" si="5"/>
        <v>59.035297481669119</v>
      </c>
      <c r="O38">
        <f t="shared" si="1"/>
        <v>20.764702518330878</v>
      </c>
      <c r="P38">
        <f t="shared" si="2"/>
        <v>19.86586931384166</v>
      </c>
      <c r="U38" s="3"/>
    </row>
    <row r="39" spans="1:21" x14ac:dyDescent="0.2">
      <c r="A39">
        <v>97.873999999999995</v>
      </c>
      <c r="B39">
        <v>67.599999999999994</v>
      </c>
      <c r="C39">
        <f t="shared" si="3"/>
        <v>58.850329611945689</v>
      </c>
      <c r="D39">
        <f t="shared" si="0"/>
        <v>8.7496703880543052</v>
      </c>
      <c r="E39">
        <f t="shared" si="4"/>
        <v>8.5304326102609807</v>
      </c>
      <c r="L39">
        <v>213.00899999999999</v>
      </c>
      <c r="M39">
        <v>79.8</v>
      </c>
      <c r="N39" s="5">
        <f t="shared" si="5"/>
        <v>59.036274790139124</v>
      </c>
      <c r="O39">
        <f t="shared" si="1"/>
        <v>20.763725209860873</v>
      </c>
      <c r="P39">
        <f t="shared" si="2"/>
        <v>19.871352667939622</v>
      </c>
      <c r="U39" s="3"/>
    </row>
    <row r="40" spans="1:21" x14ac:dyDescent="0.2">
      <c r="A40">
        <v>98.835999999999999</v>
      </c>
      <c r="B40">
        <v>67.5</v>
      </c>
      <c r="C40">
        <f t="shared" si="3"/>
        <v>58.848984599467272</v>
      </c>
      <c r="D40">
        <f t="shared" si="0"/>
        <v>8.651015400532728</v>
      </c>
      <c r="E40">
        <f t="shared" si="4"/>
        <v>8.3697298643103917</v>
      </c>
      <c r="L40">
        <v>213.97300000000001</v>
      </c>
      <c r="M40">
        <v>79.8</v>
      </c>
      <c r="N40" s="5">
        <f t="shared" si="5"/>
        <v>59.037259247155937</v>
      </c>
      <c r="O40">
        <f t="shared" si="1"/>
        <v>20.76274075284406</v>
      </c>
      <c r="P40">
        <f t="shared" si="2"/>
        <v>20.015756594024339</v>
      </c>
      <c r="U40" s="3"/>
    </row>
    <row r="41" spans="1:21" x14ac:dyDescent="0.2">
      <c r="A41">
        <v>99.787000000000006</v>
      </c>
      <c r="B41">
        <v>67.3</v>
      </c>
      <c r="C41">
        <f t="shared" si="3"/>
        <v>58.84765496654942</v>
      </c>
      <c r="D41">
        <f t="shared" si="0"/>
        <v>8.4523450334505768</v>
      </c>
      <c r="E41">
        <f t="shared" si="4"/>
        <v>8.1326478863591269</v>
      </c>
      <c r="L41">
        <v>214.934</v>
      </c>
      <c r="M41">
        <v>79.400000000000006</v>
      </c>
      <c r="N41" s="5">
        <f t="shared" si="5"/>
        <v>59.038240640509834</v>
      </c>
      <c r="O41">
        <f t="shared" si="1"/>
        <v>20.361759359490172</v>
      </c>
      <c r="P41">
        <f t="shared" si="2"/>
        <v>19.760322303976277</v>
      </c>
      <c r="U41" s="3"/>
    </row>
    <row r="42" spans="1:21" x14ac:dyDescent="0.2">
      <c r="A42">
        <v>100.749</v>
      </c>
      <c r="B42">
        <v>67.2</v>
      </c>
      <c r="C42">
        <f t="shared" si="3"/>
        <v>58.846309954071003</v>
      </c>
      <c r="D42">
        <f t="shared" si="0"/>
        <v>8.3536900459289996</v>
      </c>
      <c r="E42">
        <f t="shared" si="4"/>
        <v>8.0837028731814851</v>
      </c>
      <c r="L42">
        <v>215.89</v>
      </c>
      <c r="M42">
        <v>79.099999999999994</v>
      </c>
      <c r="N42" s="5">
        <f t="shared" si="5"/>
        <v>59.039216927758872</v>
      </c>
      <c r="O42">
        <f t="shared" si="1"/>
        <v>20.060783072241122</v>
      </c>
      <c r="P42">
        <f t="shared" si="2"/>
        <v>19.321975282367333</v>
      </c>
      <c r="U42" s="3"/>
    </row>
    <row r="43" spans="1:21" x14ac:dyDescent="0.2">
      <c r="A43">
        <v>101.711</v>
      </c>
      <c r="B43">
        <v>66.8</v>
      </c>
      <c r="C43">
        <f t="shared" si="3"/>
        <v>58.844964941592586</v>
      </c>
      <c r="D43">
        <f t="shared" si="0"/>
        <v>7.955035058407411</v>
      </c>
      <c r="E43">
        <f t="shared" si="4"/>
        <v>7.8444967751858403</v>
      </c>
      <c r="L43">
        <v>216.84800000000001</v>
      </c>
      <c r="M43">
        <v>78.900000000000006</v>
      </c>
      <c r="N43" s="5">
        <f t="shared" si="5"/>
        <v>59.040195257449852</v>
      </c>
      <c r="O43">
        <f t="shared" si="1"/>
        <v>19.859804742550153</v>
      </c>
      <c r="P43">
        <f t="shared" si="2"/>
        <v>19.121961563285556</v>
      </c>
      <c r="U43" s="3"/>
    </row>
    <row r="44" spans="1:21" x14ac:dyDescent="0.2">
      <c r="A44">
        <v>102.67400000000001</v>
      </c>
      <c r="B44">
        <v>66.5</v>
      </c>
      <c r="C44">
        <f t="shared" si="3"/>
        <v>58.8436185309723</v>
      </c>
      <c r="D44">
        <f t="shared" si="0"/>
        <v>7.6563814690276999</v>
      </c>
      <c r="E44">
        <f t="shared" si="4"/>
        <v>7.5168970579600689</v>
      </c>
      <c r="L44">
        <v>217.81100000000001</v>
      </c>
      <c r="M44">
        <v>78.400000000000006</v>
      </c>
      <c r="N44" s="5">
        <f t="shared" si="5"/>
        <v>59.041178693245691</v>
      </c>
      <c r="O44">
        <f t="shared" si="1"/>
        <v>19.358821306754315</v>
      </c>
      <c r="P44">
        <f t="shared" si="2"/>
        <v>18.883768442739981</v>
      </c>
      <c r="U44" s="3"/>
    </row>
    <row r="45" spans="1:21" x14ac:dyDescent="0.2">
      <c r="A45">
        <v>103.628</v>
      </c>
      <c r="B45">
        <v>66.2</v>
      </c>
      <c r="C45">
        <f t="shared" si="3"/>
        <v>58.842284703628842</v>
      </c>
      <c r="D45">
        <f t="shared" si="0"/>
        <v>7.3577152963711612</v>
      </c>
      <c r="E45">
        <f t="shared" si="4"/>
        <v>7.1617241570952084</v>
      </c>
      <c r="L45">
        <v>218.77199999999999</v>
      </c>
      <c r="M45">
        <v>78.099999999999994</v>
      </c>
      <c r="N45" s="5">
        <f t="shared" si="5"/>
        <v>59.042160086599587</v>
      </c>
      <c r="O45">
        <f t="shared" si="1"/>
        <v>19.057839913400407</v>
      </c>
      <c r="P45">
        <f t="shared" si="2"/>
        <v>18.459205716284043</v>
      </c>
      <c r="U45" s="3"/>
    </row>
    <row r="46" spans="1:21" x14ac:dyDescent="0.2">
      <c r="A46">
        <v>104.59099999999999</v>
      </c>
      <c r="B46">
        <v>66</v>
      </c>
      <c r="C46">
        <f t="shared" si="3"/>
        <v>58.840938293008556</v>
      </c>
      <c r="D46">
        <f t="shared" si="0"/>
        <v>7.1590617069914444</v>
      </c>
      <c r="E46">
        <f t="shared" si="4"/>
        <v>6.9898281271190497</v>
      </c>
      <c r="L46">
        <v>219.73099999999999</v>
      </c>
      <c r="M46">
        <v>77.8</v>
      </c>
      <c r="N46" s="5">
        <f t="shared" si="5"/>
        <v>59.043139437511535</v>
      </c>
      <c r="O46">
        <f t="shared" si="1"/>
        <v>18.756860562488463</v>
      </c>
      <c r="P46">
        <f t="shared" si="2"/>
        <v>18.132148878188772</v>
      </c>
      <c r="U46" s="3"/>
    </row>
    <row r="47" spans="1:21" x14ac:dyDescent="0.2">
      <c r="A47">
        <v>105.548</v>
      </c>
      <c r="B47">
        <v>65.8</v>
      </c>
      <c r="C47">
        <f t="shared" si="3"/>
        <v>58.839600271239483</v>
      </c>
      <c r="D47">
        <f t="shared" si="0"/>
        <v>6.9603997287605139</v>
      </c>
      <c r="E47">
        <f t="shared" si="4"/>
        <v>6.7561622970073678</v>
      </c>
      <c r="L47">
        <v>220.69499999999999</v>
      </c>
      <c r="M47">
        <v>75.5</v>
      </c>
      <c r="N47" s="5">
        <f t="shared" si="5"/>
        <v>59.044123894528347</v>
      </c>
      <c r="O47">
        <f t="shared" si="1"/>
        <v>16.455876105471653</v>
      </c>
      <c r="P47">
        <f t="shared" si="2"/>
        <v>16.972539073956753</v>
      </c>
      <c r="U47" s="3"/>
    </row>
    <row r="48" spans="1:21" x14ac:dyDescent="0.2">
      <c r="A48">
        <v>106.515</v>
      </c>
      <c r="B48">
        <v>65.7</v>
      </c>
      <c r="C48">
        <f t="shared" si="3"/>
        <v>58.838248268051721</v>
      </c>
      <c r="D48">
        <f t="shared" si="0"/>
        <v>6.8617517319482815</v>
      </c>
      <c r="E48">
        <f t="shared" si="4"/>
        <v>6.6830102312526938</v>
      </c>
      <c r="L48">
        <v>221.65299999999999</v>
      </c>
      <c r="M48">
        <v>75.5</v>
      </c>
      <c r="N48" s="5">
        <f t="shared" si="5"/>
        <v>59.045102224219328</v>
      </c>
      <c r="O48">
        <f t="shared" si="1"/>
        <v>16.454897775780672</v>
      </c>
      <c r="P48">
        <f t="shared" si="2"/>
        <v>15.764260689119837</v>
      </c>
      <c r="U48" s="3"/>
    </row>
    <row r="49" spans="1:21" x14ac:dyDescent="0.2">
      <c r="A49">
        <v>107.473</v>
      </c>
      <c r="B49">
        <v>65.5</v>
      </c>
      <c r="C49">
        <f t="shared" si="3"/>
        <v>58.83690884814078</v>
      </c>
      <c r="D49">
        <f t="shared" si="0"/>
        <v>6.66309115185922</v>
      </c>
      <c r="E49">
        <f t="shared" si="4"/>
        <v>6.4783997413437824</v>
      </c>
      <c r="L49">
        <v>222.61199999999999</v>
      </c>
      <c r="M49">
        <v>75.400000000000006</v>
      </c>
      <c r="N49" s="5">
        <f t="shared" si="5"/>
        <v>59.046081575131275</v>
      </c>
      <c r="O49">
        <f t="shared" si="1"/>
        <v>16.353918424868731</v>
      </c>
      <c r="P49">
        <f t="shared" si="2"/>
        <v>15.731827368211441</v>
      </c>
      <c r="U49" s="3"/>
    </row>
    <row r="50" spans="1:21" x14ac:dyDescent="0.2">
      <c r="A50">
        <v>108.43</v>
      </c>
      <c r="B50">
        <v>65.400000000000006</v>
      </c>
      <c r="C50">
        <f t="shared" si="3"/>
        <v>58.835570826371708</v>
      </c>
      <c r="D50">
        <f t="shared" si="0"/>
        <v>6.564429173628298</v>
      </c>
      <c r="E50">
        <f t="shared" si="4"/>
        <v>6.3293684757458291</v>
      </c>
      <c r="L50">
        <v>223.57499999999999</v>
      </c>
      <c r="M50">
        <v>75</v>
      </c>
      <c r="N50" s="5">
        <f t="shared" si="5"/>
        <v>59.047065010927113</v>
      </c>
      <c r="O50">
        <f t="shared" si="1"/>
        <v>15.952934989072887</v>
      </c>
      <c r="P50">
        <f t="shared" si="2"/>
        <v>15.55574991881279</v>
      </c>
      <c r="U50" s="3"/>
    </row>
    <row r="51" spans="1:21" x14ac:dyDescent="0.2">
      <c r="A51">
        <v>109.387</v>
      </c>
      <c r="B51">
        <v>65.3</v>
      </c>
      <c r="C51">
        <f t="shared" si="3"/>
        <v>58.834232804602635</v>
      </c>
      <c r="D51">
        <f t="shared" si="0"/>
        <v>6.4657671953973619</v>
      </c>
      <c r="E51">
        <f t="shared" si="4"/>
        <v>6.2349489625787369</v>
      </c>
      <c r="L51">
        <v>224.535</v>
      </c>
      <c r="M51">
        <v>74.8</v>
      </c>
      <c r="N51" s="5">
        <f t="shared" si="5"/>
        <v>59.048045383060035</v>
      </c>
      <c r="O51">
        <f t="shared" si="1"/>
        <v>15.751954616939962</v>
      </c>
      <c r="P51">
        <f t="shared" si="2"/>
        <v>15.218347010886294</v>
      </c>
      <c r="U51" s="3"/>
    </row>
    <row r="52" spans="1:21" x14ac:dyDescent="0.2">
      <c r="A52">
        <v>110.354</v>
      </c>
      <c r="B52">
        <v>64.900000000000006</v>
      </c>
      <c r="C52">
        <f t="shared" si="3"/>
        <v>58.832880801414873</v>
      </c>
      <c r="D52">
        <f t="shared" si="0"/>
        <v>6.0671191985851323</v>
      </c>
      <c r="E52">
        <f t="shared" si="4"/>
        <v>6.0596505714905282</v>
      </c>
      <c r="L52">
        <v>225.489</v>
      </c>
      <c r="M52">
        <v>74.599999999999994</v>
      </c>
      <c r="N52" s="5">
        <f t="shared" si="5"/>
        <v>59.049019627867125</v>
      </c>
      <c r="O52">
        <f t="shared" si="1"/>
        <v>15.550980372132869</v>
      </c>
      <c r="P52">
        <f t="shared" si="2"/>
        <v>14.931499989787861</v>
      </c>
      <c r="U52" s="3"/>
    </row>
    <row r="53" spans="1:21" x14ac:dyDescent="0.2">
      <c r="A53">
        <v>111.312</v>
      </c>
      <c r="B53">
        <v>64.599999999999994</v>
      </c>
      <c r="C53">
        <f t="shared" si="3"/>
        <v>58.831541381503932</v>
      </c>
      <c r="D53">
        <f t="shared" si="0"/>
        <v>5.7684586184960622</v>
      </c>
      <c r="E53">
        <f t="shared" si="4"/>
        <v>5.6692417743818826</v>
      </c>
      <c r="L53">
        <v>226.44900000000001</v>
      </c>
      <c r="M53">
        <v>74.400000000000006</v>
      </c>
      <c r="N53" s="5">
        <f t="shared" si="5"/>
        <v>59.050000000000047</v>
      </c>
      <c r="O53">
        <f t="shared" si="1"/>
        <v>15.349999999999959</v>
      </c>
      <c r="P53">
        <f t="shared" si="2"/>
        <v>14.83247057862388</v>
      </c>
      <c r="U53" s="3"/>
    </row>
    <row r="54" spans="1:21" x14ac:dyDescent="0.2">
      <c r="A54">
        <v>112.27200000000001</v>
      </c>
      <c r="B54">
        <v>64.400000000000006</v>
      </c>
      <c r="C54">
        <f t="shared" si="3"/>
        <v>58.830199165309253</v>
      </c>
      <c r="D54">
        <f t="shared" si="0"/>
        <v>5.5698008346907528</v>
      </c>
      <c r="E54">
        <f t="shared" si="4"/>
        <v>5.4423645375297163</v>
      </c>
      <c r="L54">
        <v>227.416</v>
      </c>
      <c r="M54">
        <v>74</v>
      </c>
      <c r="N54" s="5">
        <f t="shared" si="5"/>
        <v>59.050987520679769</v>
      </c>
      <c r="O54">
        <f t="shared" si="1"/>
        <v>14.949012479320231</v>
      </c>
      <c r="P54">
        <f t="shared" si="2"/>
        <v>14.649572533751078</v>
      </c>
      <c r="U54" s="3"/>
    </row>
    <row r="55" spans="1:21" x14ac:dyDescent="0.2">
      <c r="A55">
        <v>113.236</v>
      </c>
      <c r="B55">
        <v>64.099999999999994</v>
      </c>
      <c r="C55">
        <f t="shared" si="3"/>
        <v>58.828851356547098</v>
      </c>
      <c r="D55">
        <f t="shared" si="0"/>
        <v>5.2711486434528965</v>
      </c>
      <c r="E55">
        <f t="shared" si="4"/>
        <v>5.2253376484652314</v>
      </c>
      <c r="L55">
        <v>228.36799999999999</v>
      </c>
      <c r="M55">
        <v>73.599999999999994</v>
      </c>
      <c r="N55" s="5">
        <f t="shared" si="5"/>
        <v>59.051959723044916</v>
      </c>
      <c r="O55">
        <f t="shared" si="1"/>
        <v>14.548040276955078</v>
      </c>
      <c r="P55">
        <f t="shared" si="2"/>
        <v>14.040597111987021</v>
      </c>
      <c r="U55" s="3"/>
    </row>
    <row r="56" spans="1:21" x14ac:dyDescent="0.2">
      <c r="A56">
        <v>114.19199999999999</v>
      </c>
      <c r="B56">
        <v>64</v>
      </c>
      <c r="C56">
        <f t="shared" si="3"/>
        <v>58.827514732919902</v>
      </c>
      <c r="D56">
        <f t="shared" si="0"/>
        <v>5.1724852670800985</v>
      </c>
      <c r="E56">
        <f t="shared" si="4"/>
        <v>4.9920570092347134</v>
      </c>
      <c r="L56">
        <v>229.328</v>
      </c>
      <c r="M56">
        <v>73.099999999999994</v>
      </c>
      <c r="N56" s="5">
        <f t="shared" si="5"/>
        <v>59.052940095177838</v>
      </c>
      <c r="O56">
        <f t="shared" si="1"/>
        <v>14.047059904822156</v>
      </c>
      <c r="P56">
        <f t="shared" si="2"/>
        <v>13.725648087253186</v>
      </c>
      <c r="U56" s="3"/>
    </row>
    <row r="57" spans="1:21" x14ac:dyDescent="0.2">
      <c r="A57">
        <v>115.15300000000001</v>
      </c>
      <c r="B57">
        <v>63.8</v>
      </c>
      <c r="C57">
        <f t="shared" si="3"/>
        <v>58.826171118583353</v>
      </c>
      <c r="D57">
        <f t="shared" si="0"/>
        <v>4.9738288814166438</v>
      </c>
      <c r="E57">
        <f t="shared" si="4"/>
        <v>4.8753039483527489</v>
      </c>
      <c r="L57">
        <v>230.29</v>
      </c>
      <c r="M57">
        <v>72.7</v>
      </c>
      <c r="N57" s="5">
        <f t="shared" si="5"/>
        <v>59.053922509752702</v>
      </c>
      <c r="O57">
        <f t="shared" si="1"/>
        <v>13.646077490247301</v>
      </c>
      <c r="P57">
        <f t="shared" si="2"/>
        <v>13.320399087028257</v>
      </c>
      <c r="U57" s="3"/>
    </row>
    <row r="58" spans="1:21" x14ac:dyDescent="0.2">
      <c r="A58">
        <v>116.116</v>
      </c>
      <c r="B58">
        <v>63.7</v>
      </c>
      <c r="C58">
        <f t="shared" si="3"/>
        <v>58.824824707963067</v>
      </c>
      <c r="D58">
        <f t="shared" si="0"/>
        <v>4.8751752920369356</v>
      </c>
      <c r="E58">
        <f t="shared" si="4"/>
        <v>4.7422955095178683</v>
      </c>
      <c r="L58">
        <v>231.25299999999999</v>
      </c>
      <c r="M58">
        <v>72.400000000000006</v>
      </c>
      <c r="N58" s="5">
        <f t="shared" si="5"/>
        <v>59.054905945548541</v>
      </c>
      <c r="O58">
        <f t="shared" si="1"/>
        <v>13.345094054451465</v>
      </c>
      <c r="P58">
        <f t="shared" si="2"/>
        <v>12.996249098772372</v>
      </c>
      <c r="U58" s="3"/>
    </row>
    <row r="59" spans="1:21" x14ac:dyDescent="0.2">
      <c r="A59">
        <v>117.068</v>
      </c>
      <c r="B59">
        <v>63.5</v>
      </c>
      <c r="C59">
        <f t="shared" si="3"/>
        <v>58.823493676903347</v>
      </c>
      <c r="D59">
        <f t="shared" si="0"/>
        <v>4.6765063230966533</v>
      </c>
      <c r="E59">
        <f t="shared" si="4"/>
        <v>4.5466004488035798</v>
      </c>
      <c r="L59">
        <v>232.215</v>
      </c>
      <c r="M59">
        <v>70.099999999999994</v>
      </c>
      <c r="N59" s="5">
        <f t="shared" si="5"/>
        <v>59.055888360123404</v>
      </c>
      <c r="O59">
        <f t="shared" si="1"/>
        <v>11.04411163987659</v>
      </c>
      <c r="P59">
        <f t="shared" si="2"/>
        <v>11.731207938972007</v>
      </c>
      <c r="U59" s="3"/>
    </row>
    <row r="60" spans="1:21" x14ac:dyDescent="0.2">
      <c r="A60">
        <v>118.03100000000001</v>
      </c>
      <c r="B60">
        <v>63.4</v>
      </c>
      <c r="C60">
        <f t="shared" si="3"/>
        <v>58.822147266283061</v>
      </c>
      <c r="D60">
        <f t="shared" si="0"/>
        <v>4.5778527337169379</v>
      </c>
      <c r="E60">
        <f t="shared" si="4"/>
        <v>4.4559738858557818</v>
      </c>
      <c r="L60">
        <v>233.16800000000001</v>
      </c>
      <c r="M60">
        <v>70.099999999999994</v>
      </c>
      <c r="N60" s="5">
        <f t="shared" si="5"/>
        <v>59.056861583709527</v>
      </c>
      <c r="O60">
        <f t="shared" si="1"/>
        <v>11.043138416290468</v>
      </c>
      <c r="P60">
        <f t="shared" si="2"/>
        <v>10.524574651763636</v>
      </c>
      <c r="U60" s="3"/>
    </row>
    <row r="61" spans="1:21" x14ac:dyDescent="0.2">
      <c r="A61">
        <v>118.992</v>
      </c>
      <c r="B61">
        <v>63.3</v>
      </c>
      <c r="C61">
        <f t="shared" si="3"/>
        <v>58.820803651946513</v>
      </c>
      <c r="D61">
        <f t="shared" si="0"/>
        <v>4.4791963480534847</v>
      </c>
      <c r="E61">
        <f t="shared" si="4"/>
        <v>4.3519120837906815</v>
      </c>
      <c r="L61">
        <v>234.12899999999999</v>
      </c>
      <c r="M61">
        <v>70.099999999999994</v>
      </c>
      <c r="N61" s="5">
        <f t="shared" si="5"/>
        <v>59.057842977063423</v>
      </c>
      <c r="O61">
        <f t="shared" si="1"/>
        <v>11.042157022936571</v>
      </c>
      <c r="P61">
        <f t="shared" si="2"/>
        <v>10.611984458548418</v>
      </c>
      <c r="U61" s="3"/>
    </row>
    <row r="62" spans="1:21" x14ac:dyDescent="0.2">
      <c r="A62">
        <v>119.949</v>
      </c>
      <c r="B62">
        <v>63.2</v>
      </c>
      <c r="C62">
        <f t="shared" si="3"/>
        <v>58.81946563017744</v>
      </c>
      <c r="D62">
        <f t="shared" si="0"/>
        <v>4.3805343698225627</v>
      </c>
      <c r="E62">
        <f t="shared" si="4"/>
        <v>4.2393811485036608</v>
      </c>
      <c r="L62">
        <v>235.09200000000001</v>
      </c>
      <c r="M62">
        <v>69.8</v>
      </c>
      <c r="N62" s="5">
        <f t="shared" si="5"/>
        <v>59.058826412859261</v>
      </c>
      <c r="O62">
        <f t="shared" si="1"/>
        <v>10.741173587140736</v>
      </c>
      <c r="P62">
        <f t="shared" si="2"/>
        <v>10.488673688752467</v>
      </c>
      <c r="U62" s="3"/>
    </row>
    <row r="63" spans="1:21" x14ac:dyDescent="0.2">
      <c r="A63">
        <v>120.914</v>
      </c>
      <c r="B63">
        <v>62.8</v>
      </c>
      <c r="C63">
        <f t="shared" si="3"/>
        <v>58.818116423273416</v>
      </c>
      <c r="D63">
        <f t="shared" si="0"/>
        <v>3.981883576726581</v>
      </c>
      <c r="E63">
        <f t="shared" si="4"/>
        <v>4.0348666592099764</v>
      </c>
      <c r="L63">
        <v>236.054</v>
      </c>
      <c r="M63">
        <v>69.599999999999994</v>
      </c>
      <c r="N63" s="5">
        <f t="shared" si="5"/>
        <v>59.059808827434125</v>
      </c>
      <c r="O63">
        <f t="shared" si="1"/>
        <v>10.540191172565869</v>
      </c>
      <c r="P63">
        <f t="shared" si="2"/>
        <v>10.236336449418761</v>
      </c>
      <c r="U63" s="3"/>
    </row>
    <row r="64" spans="1:21" x14ac:dyDescent="0.2">
      <c r="A64">
        <v>121.875</v>
      </c>
      <c r="B64">
        <v>62.5</v>
      </c>
      <c r="C64">
        <f t="shared" si="3"/>
        <v>58.816772808936868</v>
      </c>
      <c r="D64">
        <f t="shared" si="0"/>
        <v>3.683227191063132</v>
      </c>
      <c r="E64">
        <f t="shared" si="4"/>
        <v>3.6830857239229515</v>
      </c>
      <c r="L64">
        <v>237.011</v>
      </c>
      <c r="M64">
        <v>69.400000000000006</v>
      </c>
      <c r="N64" s="5">
        <f t="shared" si="5"/>
        <v>59.060786135904131</v>
      </c>
      <c r="O64">
        <f t="shared" si="1"/>
        <v>10.339213864095875</v>
      </c>
      <c r="P64">
        <f t="shared" si="2"/>
        <v>9.9907953100425786</v>
      </c>
      <c r="U64" s="3"/>
    </row>
    <row r="65" spans="1:21" x14ac:dyDescent="0.2">
      <c r="A65">
        <v>122.82899999999999</v>
      </c>
      <c r="B65">
        <v>62.3</v>
      </c>
      <c r="C65">
        <f t="shared" si="3"/>
        <v>58.81543898159341</v>
      </c>
      <c r="D65">
        <f t="shared" si="0"/>
        <v>3.4845610184065876</v>
      </c>
      <c r="E65">
        <f t="shared" si="4"/>
        <v>3.4190349759170329</v>
      </c>
      <c r="L65">
        <v>237.976</v>
      </c>
      <c r="M65">
        <v>69.3</v>
      </c>
      <c r="N65" s="5">
        <f t="shared" si="5"/>
        <v>59.061771614141911</v>
      </c>
      <c r="O65">
        <f t="shared" si="1"/>
        <v>10.238228385858086</v>
      </c>
      <c r="P65">
        <f t="shared" si="2"/>
        <v>9.9286158856028219</v>
      </c>
      <c r="U65" s="3"/>
    </row>
    <row r="66" spans="1:21" x14ac:dyDescent="0.2">
      <c r="A66">
        <v>123.78700000000001</v>
      </c>
      <c r="B66">
        <v>62.2</v>
      </c>
      <c r="C66">
        <f t="shared" si="3"/>
        <v>58.814099561682468</v>
      </c>
      <c r="D66">
        <f t="shared" ref="D66:D129" si="6">B66-C66</f>
        <v>3.3859004383175346</v>
      </c>
      <c r="E66">
        <f t="shared" si="4"/>
        <v>3.2909510377708977</v>
      </c>
      <c r="L66">
        <v>238.934</v>
      </c>
      <c r="M66">
        <v>69.099999999999994</v>
      </c>
      <c r="N66" s="5">
        <f t="shared" si="5"/>
        <v>59.062749943832891</v>
      </c>
      <c r="O66">
        <f t="shared" ref="O66:O129" si="7">M66-N66</f>
        <v>10.037250056167103</v>
      </c>
      <c r="P66">
        <f t="shared" si="2"/>
        <v>9.7119541737300494</v>
      </c>
      <c r="U66" s="3"/>
    </row>
    <row r="67" spans="1:21" x14ac:dyDescent="0.2">
      <c r="A67">
        <v>124.754</v>
      </c>
      <c r="B67">
        <v>62</v>
      </c>
      <c r="C67">
        <f t="shared" si="3"/>
        <v>58.812747558494706</v>
      </c>
      <c r="D67">
        <f t="shared" si="6"/>
        <v>3.1872524415052936</v>
      </c>
      <c r="E67">
        <f t="shared" ref="E67:E130" si="8">(D67+D66)*(A67-A66)/2</f>
        <v>3.1781194173943335</v>
      </c>
      <c r="L67">
        <v>239.89400000000001</v>
      </c>
      <c r="M67">
        <v>68.7</v>
      </c>
      <c r="N67" s="5">
        <f t="shared" si="5"/>
        <v>59.063730315965813</v>
      </c>
      <c r="O67">
        <f t="shared" si="7"/>
        <v>9.6362696840341897</v>
      </c>
      <c r="P67">
        <f t="shared" ref="P67:P130" si="9">(O67+O66)*(L67-L66)/2</f>
        <v>9.443289475296698</v>
      </c>
      <c r="U67" s="3"/>
    </row>
    <row r="68" spans="1:21" x14ac:dyDescent="0.2">
      <c r="A68">
        <v>125.711</v>
      </c>
      <c r="B68">
        <v>61.9</v>
      </c>
      <c r="C68">
        <f t="shared" ref="C68:C131" si="10">C67+(A68-A67)*($C$151-$C$2)/($A$151-$A$2)</f>
        <v>58.811409536725634</v>
      </c>
      <c r="D68">
        <f t="shared" si="6"/>
        <v>3.0885904632743646</v>
      </c>
      <c r="E68">
        <f t="shared" si="8"/>
        <v>3.0029908299370467</v>
      </c>
      <c r="L68">
        <v>240.84800000000001</v>
      </c>
      <c r="M68">
        <v>68.400000000000006</v>
      </c>
      <c r="N68" s="5">
        <f t="shared" ref="N68:N131" si="11">N67+(L68-L67)*($N$206-$N$2)/($L$206-$L$2)</f>
        <v>59.064704560772903</v>
      </c>
      <c r="O68">
        <f t="shared" si="7"/>
        <v>9.335295439227103</v>
      </c>
      <c r="P68">
        <f t="shared" si="9"/>
        <v>9.0494365637957106</v>
      </c>
      <c r="U68" s="3"/>
    </row>
    <row r="69" spans="1:21" x14ac:dyDescent="0.2">
      <c r="A69">
        <v>126.66800000000001</v>
      </c>
      <c r="B69">
        <v>61.8</v>
      </c>
      <c r="C69">
        <f t="shared" si="10"/>
        <v>58.810071514956562</v>
      </c>
      <c r="D69">
        <f t="shared" si="6"/>
        <v>2.9899284850434356</v>
      </c>
      <c r="E69">
        <f t="shared" si="8"/>
        <v>2.9085713167700913</v>
      </c>
      <c r="L69">
        <v>241.815</v>
      </c>
      <c r="M69">
        <v>67.900000000000006</v>
      </c>
      <c r="N69" s="5">
        <f t="shared" si="11"/>
        <v>59.065692081452625</v>
      </c>
      <c r="O69">
        <f t="shared" si="7"/>
        <v>8.8343079185473812</v>
      </c>
      <c r="P69">
        <f t="shared" si="9"/>
        <v>8.7850032234838231</v>
      </c>
      <c r="U69" s="3"/>
    </row>
    <row r="70" spans="1:21" x14ac:dyDescent="0.2">
      <c r="A70">
        <v>127.63500000000001</v>
      </c>
      <c r="B70">
        <v>61.7</v>
      </c>
      <c r="C70">
        <f t="shared" si="10"/>
        <v>58.8087195117688</v>
      </c>
      <c r="D70">
        <f t="shared" si="6"/>
        <v>2.8912804882312031</v>
      </c>
      <c r="E70">
        <f t="shared" si="8"/>
        <v>2.843564538578284</v>
      </c>
      <c r="L70">
        <v>242.773</v>
      </c>
      <c r="M70">
        <v>67.5</v>
      </c>
      <c r="N70" s="5">
        <f t="shared" si="11"/>
        <v>59.066670411143605</v>
      </c>
      <c r="O70">
        <f t="shared" si="7"/>
        <v>8.4333295888563953</v>
      </c>
      <c r="P70">
        <f t="shared" si="9"/>
        <v>8.271198366046395</v>
      </c>
      <c r="U70" s="3"/>
    </row>
    <row r="71" spans="1:21" x14ac:dyDescent="0.2">
      <c r="A71">
        <v>128.58699999999999</v>
      </c>
      <c r="B71">
        <v>61.6</v>
      </c>
      <c r="C71">
        <f t="shared" si="10"/>
        <v>58.807388480709079</v>
      </c>
      <c r="D71">
        <f t="shared" si="6"/>
        <v>2.7926115192909222</v>
      </c>
      <c r="E71">
        <f t="shared" si="8"/>
        <v>2.7055325955804861</v>
      </c>
      <c r="L71">
        <v>243.73</v>
      </c>
      <c r="M71">
        <v>67.3</v>
      </c>
      <c r="N71" s="5">
        <f t="shared" si="11"/>
        <v>59.06764771961361</v>
      </c>
      <c r="O71">
        <f t="shared" si="7"/>
        <v>8.2323522803863867</v>
      </c>
      <c r="P71">
        <f t="shared" si="9"/>
        <v>7.9745287744326179</v>
      </c>
      <c r="U71" s="3"/>
    </row>
    <row r="72" spans="1:21" x14ac:dyDescent="0.2">
      <c r="A72">
        <v>129.548</v>
      </c>
      <c r="B72">
        <v>61.5</v>
      </c>
      <c r="C72">
        <f t="shared" si="10"/>
        <v>58.806044866372531</v>
      </c>
      <c r="D72">
        <f t="shared" si="6"/>
        <v>2.693955133627469</v>
      </c>
      <c r="E72">
        <f t="shared" si="8"/>
        <v>2.636295276727322</v>
      </c>
      <c r="L72">
        <v>244.69</v>
      </c>
      <c r="M72">
        <v>67</v>
      </c>
      <c r="N72" s="5">
        <f t="shared" si="11"/>
        <v>59.068628091746533</v>
      </c>
      <c r="O72">
        <f t="shared" si="7"/>
        <v>7.9313719082534675</v>
      </c>
      <c r="P72">
        <f t="shared" si="9"/>
        <v>7.7585876105471945</v>
      </c>
      <c r="U72" s="3"/>
    </row>
    <row r="73" spans="1:21" x14ac:dyDescent="0.2">
      <c r="A73">
        <v>130.50899999999999</v>
      </c>
      <c r="B73">
        <v>61.4</v>
      </c>
      <c r="C73">
        <f t="shared" si="10"/>
        <v>58.804701252035983</v>
      </c>
      <c r="D73">
        <f t="shared" si="6"/>
        <v>2.5952987479640157</v>
      </c>
      <c r="E73">
        <f t="shared" si="8"/>
        <v>2.541486490104667</v>
      </c>
      <c r="L73">
        <v>245.65600000000001</v>
      </c>
      <c r="M73">
        <v>66.5</v>
      </c>
      <c r="N73" s="5">
        <f t="shared" si="11"/>
        <v>59.069614591205287</v>
      </c>
      <c r="O73">
        <f t="shared" si="7"/>
        <v>7.430385408794713</v>
      </c>
      <c r="P73">
        <f t="shared" si="9"/>
        <v>7.4197287841343345</v>
      </c>
      <c r="U73" s="3"/>
    </row>
    <row r="74" spans="1:21" x14ac:dyDescent="0.2">
      <c r="A74">
        <v>131.47200000000001</v>
      </c>
      <c r="B74">
        <v>61.4</v>
      </c>
      <c r="C74">
        <f t="shared" si="10"/>
        <v>58.803354841415697</v>
      </c>
      <c r="D74">
        <f t="shared" si="6"/>
        <v>2.5966451585843018</v>
      </c>
      <c r="E74">
        <f t="shared" si="8"/>
        <v>2.4999209910030729</v>
      </c>
      <c r="L74">
        <v>246.61199999999999</v>
      </c>
      <c r="M74">
        <v>66.2</v>
      </c>
      <c r="N74" s="5">
        <f t="shared" si="11"/>
        <v>59.070590878454325</v>
      </c>
      <c r="O74">
        <f t="shared" si="7"/>
        <v>7.1294091215456774</v>
      </c>
      <c r="P74">
        <f t="shared" si="9"/>
        <v>6.9595817855026256</v>
      </c>
      <c r="U74" s="3"/>
    </row>
    <row r="75" spans="1:21" x14ac:dyDescent="0.2">
      <c r="A75">
        <v>132.434</v>
      </c>
      <c r="B75">
        <v>61.3</v>
      </c>
      <c r="C75">
        <f t="shared" si="10"/>
        <v>58.80200982893728</v>
      </c>
      <c r="D75">
        <f t="shared" si="6"/>
        <v>2.4979901710627175</v>
      </c>
      <c r="E75">
        <f t="shared" si="8"/>
        <v>2.4505195935601884</v>
      </c>
      <c r="L75">
        <v>247.57300000000001</v>
      </c>
      <c r="M75">
        <v>66</v>
      </c>
      <c r="N75" s="5">
        <f t="shared" si="11"/>
        <v>59.071572271808222</v>
      </c>
      <c r="O75">
        <f t="shared" si="7"/>
        <v>6.9284277281917781</v>
      </c>
      <c r="P75">
        <f t="shared" si="9"/>
        <v>6.7547906062989371</v>
      </c>
      <c r="U75" s="3"/>
    </row>
    <row r="76" spans="1:21" x14ac:dyDescent="0.2">
      <c r="A76">
        <v>133.38800000000001</v>
      </c>
      <c r="B76">
        <v>61.2</v>
      </c>
      <c r="C76">
        <f t="shared" si="10"/>
        <v>58.800676001593821</v>
      </c>
      <c r="D76">
        <f t="shared" si="6"/>
        <v>2.3993239984061816</v>
      </c>
      <c r="E76">
        <f t="shared" si="8"/>
        <v>2.3360188588366837</v>
      </c>
      <c r="L76">
        <v>248.53399999999999</v>
      </c>
      <c r="M76">
        <v>65.8</v>
      </c>
      <c r="N76" s="5">
        <f t="shared" si="11"/>
        <v>59.072553665162118</v>
      </c>
      <c r="O76">
        <f t="shared" si="7"/>
        <v>6.7274463348378788</v>
      </c>
      <c r="P76">
        <f t="shared" si="9"/>
        <v>6.5616474872856427</v>
      </c>
      <c r="U76" s="3"/>
    </row>
    <row r="77" spans="1:21" x14ac:dyDescent="0.2">
      <c r="A77">
        <v>134.34800000000001</v>
      </c>
      <c r="B77">
        <v>61.1</v>
      </c>
      <c r="C77">
        <f t="shared" si="10"/>
        <v>58.799333785399142</v>
      </c>
      <c r="D77">
        <f t="shared" si="6"/>
        <v>2.3006662146008594</v>
      </c>
      <c r="E77">
        <f t="shared" si="8"/>
        <v>2.2559953022433983</v>
      </c>
      <c r="L77">
        <v>249.49600000000001</v>
      </c>
      <c r="M77">
        <v>65.599999999999994</v>
      </c>
      <c r="N77" s="5">
        <f t="shared" si="11"/>
        <v>59.073536079736982</v>
      </c>
      <c r="O77">
        <f t="shared" si="7"/>
        <v>6.5264639202630121</v>
      </c>
      <c r="P77">
        <f t="shared" si="9"/>
        <v>6.3751308327036442</v>
      </c>
      <c r="U77" s="3"/>
    </row>
    <row r="78" spans="1:21" x14ac:dyDescent="0.2">
      <c r="A78">
        <v>135.31200000000001</v>
      </c>
      <c r="B78">
        <v>61</v>
      </c>
      <c r="C78">
        <f t="shared" si="10"/>
        <v>58.797985976636987</v>
      </c>
      <c r="D78">
        <f t="shared" si="6"/>
        <v>2.202014023363013</v>
      </c>
      <c r="E78">
        <f t="shared" si="8"/>
        <v>2.1702918746985835</v>
      </c>
      <c r="L78">
        <v>250.44900000000001</v>
      </c>
      <c r="M78">
        <v>65.3</v>
      </c>
      <c r="N78" s="5">
        <f t="shared" si="11"/>
        <v>59.074509303323104</v>
      </c>
      <c r="O78">
        <f t="shared" si="7"/>
        <v>6.2254906966768928</v>
      </c>
      <c r="P78">
        <f t="shared" si="9"/>
        <v>6.0763063749718835</v>
      </c>
      <c r="U78" s="3"/>
    </row>
    <row r="79" spans="1:21" x14ac:dyDescent="0.2">
      <c r="A79">
        <v>136.273</v>
      </c>
      <c r="B79">
        <v>61</v>
      </c>
      <c r="C79">
        <f t="shared" si="10"/>
        <v>58.796642362300439</v>
      </c>
      <c r="D79">
        <f t="shared" si="6"/>
        <v>2.2033576376995612</v>
      </c>
      <c r="E79">
        <f t="shared" si="8"/>
        <v>2.1167810831405323</v>
      </c>
      <c r="L79">
        <v>251.41</v>
      </c>
      <c r="M79">
        <v>65</v>
      </c>
      <c r="N79" s="5">
        <f t="shared" si="11"/>
        <v>59.075490696677001</v>
      </c>
      <c r="O79">
        <f t="shared" si="7"/>
        <v>5.9245093033229992</v>
      </c>
      <c r="P79">
        <f t="shared" si="9"/>
        <v>5.8380749999998525</v>
      </c>
      <c r="U79" s="3"/>
    </row>
    <row r="80" spans="1:21" x14ac:dyDescent="0.2">
      <c r="A80">
        <v>137.23099999999999</v>
      </c>
      <c r="B80">
        <v>60.9</v>
      </c>
      <c r="C80">
        <f t="shared" si="10"/>
        <v>58.795302942389498</v>
      </c>
      <c r="D80">
        <f t="shared" si="6"/>
        <v>2.1046970576105011</v>
      </c>
      <c r="E80">
        <f t="shared" si="8"/>
        <v>2.0635581990535163</v>
      </c>
      <c r="L80">
        <v>252.37299999999999</v>
      </c>
      <c r="M80">
        <v>64.7</v>
      </c>
      <c r="N80" s="5">
        <f t="shared" si="11"/>
        <v>59.076474132472839</v>
      </c>
      <c r="O80">
        <f t="shared" si="7"/>
        <v>5.6235258675271638</v>
      </c>
      <c r="P80">
        <f t="shared" si="9"/>
        <v>5.5603789347643184</v>
      </c>
      <c r="U80" s="3"/>
    </row>
    <row r="81" spans="1:21" x14ac:dyDescent="0.2">
      <c r="A81">
        <v>138.196</v>
      </c>
      <c r="B81">
        <v>60.8</v>
      </c>
      <c r="C81">
        <f t="shared" si="10"/>
        <v>58.793953735485474</v>
      </c>
      <c r="D81">
        <f t="shared" si="6"/>
        <v>2.0060462645145236</v>
      </c>
      <c r="E81">
        <f t="shared" si="8"/>
        <v>1.9834336529253314</v>
      </c>
      <c r="L81">
        <v>253.327</v>
      </c>
      <c r="M81">
        <v>64.5</v>
      </c>
      <c r="N81" s="5">
        <f t="shared" si="11"/>
        <v>59.077448377279929</v>
      </c>
      <c r="O81">
        <f t="shared" si="7"/>
        <v>5.4225516227200714</v>
      </c>
      <c r="P81">
        <f t="shared" si="9"/>
        <v>5.2689789628479735</v>
      </c>
      <c r="U81" s="3"/>
    </row>
    <row r="82" spans="1:21" x14ac:dyDescent="0.2">
      <c r="A82">
        <v>139.15299999999999</v>
      </c>
      <c r="B82">
        <v>60.7</v>
      </c>
      <c r="C82">
        <f t="shared" si="10"/>
        <v>58.792615713716401</v>
      </c>
      <c r="D82">
        <f t="shared" si="6"/>
        <v>1.9073842862836017</v>
      </c>
      <c r="E82">
        <f t="shared" si="8"/>
        <v>1.8725765185568906</v>
      </c>
      <c r="L82">
        <v>254.28899999999999</v>
      </c>
      <c r="M82">
        <v>64.400000000000006</v>
      </c>
      <c r="N82" s="5">
        <f t="shared" si="11"/>
        <v>59.078430791854792</v>
      </c>
      <c r="O82">
        <f t="shared" si="7"/>
        <v>5.3215692081452133</v>
      </c>
      <c r="P82">
        <f t="shared" si="9"/>
        <v>5.1679221196461436</v>
      </c>
      <c r="U82" s="3"/>
    </row>
    <row r="83" spans="1:21" x14ac:dyDescent="0.2">
      <c r="A83">
        <v>140.11000000000001</v>
      </c>
      <c r="B83">
        <v>60.7</v>
      </c>
      <c r="C83">
        <f t="shared" si="10"/>
        <v>58.791277691947329</v>
      </c>
      <c r="D83">
        <f t="shared" si="6"/>
        <v>1.9087223080526741</v>
      </c>
      <c r="E83">
        <f t="shared" si="8"/>
        <v>1.82600700538995</v>
      </c>
      <c r="L83">
        <v>255.24700000000001</v>
      </c>
      <c r="M83">
        <v>64.2</v>
      </c>
      <c r="N83" s="5">
        <f t="shared" si="11"/>
        <v>59.079409121545773</v>
      </c>
      <c r="O83">
        <f t="shared" si="7"/>
        <v>5.1205908784542302</v>
      </c>
      <c r="P83">
        <f t="shared" si="9"/>
        <v>5.0017946814812735</v>
      </c>
      <c r="U83" s="3"/>
    </row>
    <row r="84" spans="1:21" x14ac:dyDescent="0.2">
      <c r="A84">
        <v>141.06700000000001</v>
      </c>
      <c r="B84">
        <v>60.6</v>
      </c>
      <c r="C84">
        <f t="shared" si="10"/>
        <v>58.789939670178256</v>
      </c>
      <c r="D84">
        <f t="shared" si="6"/>
        <v>1.810060329821745</v>
      </c>
      <c r="E84">
        <f t="shared" si="8"/>
        <v>1.7794374922228977</v>
      </c>
      <c r="L84">
        <v>256.214</v>
      </c>
      <c r="M84">
        <v>64.099999999999994</v>
      </c>
      <c r="N84" s="5">
        <f t="shared" si="11"/>
        <v>59.080396642225494</v>
      </c>
      <c r="O84">
        <f t="shared" si="7"/>
        <v>5.0196033577744998</v>
      </c>
      <c r="P84">
        <f t="shared" si="9"/>
        <v>4.9027839132165125</v>
      </c>
      <c r="U84" s="3"/>
    </row>
    <row r="85" spans="1:21" x14ac:dyDescent="0.2">
      <c r="A85">
        <v>142.03399999999999</v>
      </c>
      <c r="B85">
        <v>60.5</v>
      </c>
      <c r="C85">
        <f t="shared" si="10"/>
        <v>58.788587666990495</v>
      </c>
      <c r="D85">
        <f t="shared" si="6"/>
        <v>1.7114123330095055</v>
      </c>
      <c r="E85">
        <f t="shared" si="8"/>
        <v>1.7026320324788824</v>
      </c>
      <c r="L85">
        <v>257.17200000000003</v>
      </c>
      <c r="M85">
        <v>63.9</v>
      </c>
      <c r="N85" s="5">
        <f t="shared" si="11"/>
        <v>59.081374971916475</v>
      </c>
      <c r="O85">
        <f t="shared" si="7"/>
        <v>4.8186250280835239</v>
      </c>
      <c r="P85">
        <f t="shared" si="9"/>
        <v>4.712511396826125</v>
      </c>
      <c r="U85" s="3"/>
    </row>
    <row r="86" spans="1:21" x14ac:dyDescent="0.2">
      <c r="A86">
        <v>142.99199999999999</v>
      </c>
      <c r="B86">
        <v>60.5</v>
      </c>
      <c r="C86">
        <f t="shared" si="10"/>
        <v>58.787248247079553</v>
      </c>
      <c r="D86">
        <f t="shared" si="6"/>
        <v>1.7127517529204468</v>
      </c>
      <c r="E86">
        <f t="shared" si="8"/>
        <v>1.6401745971604444</v>
      </c>
      <c r="L86">
        <v>258.12900000000002</v>
      </c>
      <c r="M86">
        <v>63.5</v>
      </c>
      <c r="N86" s="5">
        <f t="shared" si="11"/>
        <v>59.08235228038648</v>
      </c>
      <c r="O86">
        <f t="shared" si="7"/>
        <v>4.4176477196135195</v>
      </c>
      <c r="P86">
        <f t="shared" si="9"/>
        <v>4.4195565097730061</v>
      </c>
      <c r="U86" s="3"/>
    </row>
    <row r="87" spans="1:21" x14ac:dyDescent="0.2">
      <c r="A87">
        <v>143.94900000000001</v>
      </c>
      <c r="B87">
        <v>60.4</v>
      </c>
      <c r="C87">
        <f t="shared" si="10"/>
        <v>58.785910225310481</v>
      </c>
      <c r="D87">
        <f t="shared" si="6"/>
        <v>1.6140897746895178</v>
      </c>
      <c r="E87">
        <f t="shared" si="8"/>
        <v>1.5918936709614047</v>
      </c>
      <c r="L87">
        <v>259.096</v>
      </c>
      <c r="M87">
        <v>63.2</v>
      </c>
      <c r="N87" s="5">
        <f t="shared" si="11"/>
        <v>59.083339801066202</v>
      </c>
      <c r="O87">
        <f t="shared" si="7"/>
        <v>4.1166601989338005</v>
      </c>
      <c r="P87">
        <f t="shared" si="9"/>
        <v>4.1263378786175631</v>
      </c>
      <c r="U87" s="3"/>
    </row>
    <row r="88" spans="1:21" x14ac:dyDescent="0.2">
      <c r="A88">
        <v>144.90799999999999</v>
      </c>
      <c r="B88">
        <v>60.3</v>
      </c>
      <c r="C88">
        <f t="shared" si="10"/>
        <v>58.784569407257671</v>
      </c>
      <c r="D88">
        <f t="shared" si="6"/>
        <v>1.5154305927423266</v>
      </c>
      <c r="E88">
        <f t="shared" si="8"/>
        <v>1.5006050161835298</v>
      </c>
      <c r="L88">
        <v>260.05399999999997</v>
      </c>
      <c r="M88">
        <v>63</v>
      </c>
      <c r="N88" s="5">
        <f t="shared" si="11"/>
        <v>59.084318130757183</v>
      </c>
      <c r="O88">
        <f t="shared" si="7"/>
        <v>3.9156818692428175</v>
      </c>
      <c r="P88">
        <f t="shared" si="9"/>
        <v>3.8474918506564797</v>
      </c>
      <c r="U88" s="3"/>
    </row>
    <row r="89" spans="1:21" x14ac:dyDescent="0.2">
      <c r="A89">
        <v>145.869</v>
      </c>
      <c r="B89">
        <v>60.3</v>
      </c>
      <c r="C89">
        <f t="shared" si="10"/>
        <v>58.783225792921122</v>
      </c>
      <c r="D89">
        <f t="shared" si="6"/>
        <v>1.5167742070788748</v>
      </c>
      <c r="E89">
        <f t="shared" si="8"/>
        <v>1.4569744063141066</v>
      </c>
      <c r="L89">
        <v>261.01100000000002</v>
      </c>
      <c r="M89">
        <v>62.9</v>
      </c>
      <c r="N89" s="5">
        <f t="shared" si="11"/>
        <v>59.085295439227188</v>
      </c>
      <c r="O89">
        <f t="shared" si="7"/>
        <v>3.8147045607728103</v>
      </c>
      <c r="P89">
        <f t="shared" si="9"/>
        <v>3.698989906762673</v>
      </c>
      <c r="U89" s="3"/>
    </row>
    <row r="90" spans="1:21" x14ac:dyDescent="0.2">
      <c r="A90">
        <v>146.82900000000001</v>
      </c>
      <c r="B90">
        <v>60.2</v>
      </c>
      <c r="C90">
        <f t="shared" si="10"/>
        <v>58.781883576726443</v>
      </c>
      <c r="D90">
        <f t="shared" si="6"/>
        <v>1.4181164232735597</v>
      </c>
      <c r="E90">
        <f t="shared" si="8"/>
        <v>1.4087475025691802</v>
      </c>
      <c r="L90">
        <v>261.97000000000003</v>
      </c>
      <c r="M90">
        <v>62.7</v>
      </c>
      <c r="N90" s="5">
        <f t="shared" si="11"/>
        <v>59.086274790139136</v>
      </c>
      <c r="O90">
        <f t="shared" si="7"/>
        <v>3.613725209860867</v>
      </c>
      <c r="P90">
        <f t="shared" si="9"/>
        <v>3.5619320750188601</v>
      </c>
      <c r="U90" s="3"/>
    </row>
    <row r="91" spans="1:21" x14ac:dyDescent="0.2">
      <c r="A91">
        <v>147.79</v>
      </c>
      <c r="B91">
        <v>60.1</v>
      </c>
      <c r="C91">
        <f t="shared" si="10"/>
        <v>58.780539962389895</v>
      </c>
      <c r="D91">
        <f t="shared" si="6"/>
        <v>1.3194600376101064</v>
      </c>
      <c r="E91">
        <f t="shared" si="8"/>
        <v>1.3154054894545801</v>
      </c>
      <c r="L91">
        <v>262.92700000000002</v>
      </c>
      <c r="M91">
        <v>62.6</v>
      </c>
      <c r="N91" s="5">
        <f t="shared" si="11"/>
        <v>59.087252098609142</v>
      </c>
      <c r="O91">
        <f t="shared" si="7"/>
        <v>3.5127479013908598</v>
      </c>
      <c r="P91">
        <f t="shared" si="9"/>
        <v>3.4100173837339285</v>
      </c>
      <c r="U91" s="3"/>
    </row>
    <row r="92" spans="1:21" x14ac:dyDescent="0.2">
      <c r="A92">
        <v>148.75399999999999</v>
      </c>
      <c r="B92">
        <v>60.1</v>
      </c>
      <c r="C92">
        <f t="shared" si="10"/>
        <v>58.77919215362774</v>
      </c>
      <c r="D92">
        <f t="shared" si="6"/>
        <v>1.3208078463722615</v>
      </c>
      <c r="E92">
        <f t="shared" si="8"/>
        <v>1.2726091200794996</v>
      </c>
      <c r="L92">
        <v>263.89299999999997</v>
      </c>
      <c r="M92">
        <v>62.5</v>
      </c>
      <c r="N92" s="5">
        <f t="shared" si="11"/>
        <v>59.088238598067896</v>
      </c>
      <c r="O92">
        <f t="shared" si="7"/>
        <v>3.4117614019321039</v>
      </c>
      <c r="P92">
        <f t="shared" si="9"/>
        <v>3.3445379935048232</v>
      </c>
      <c r="U92" s="3"/>
    </row>
    <row r="93" spans="1:21" x14ac:dyDescent="0.2">
      <c r="A93">
        <v>149.715</v>
      </c>
      <c r="B93">
        <v>60</v>
      </c>
      <c r="C93">
        <f t="shared" si="10"/>
        <v>58.777848539291192</v>
      </c>
      <c r="D93">
        <f t="shared" si="6"/>
        <v>1.2221514607088082</v>
      </c>
      <c r="E93">
        <f t="shared" si="8"/>
        <v>1.2218919470524701</v>
      </c>
      <c r="L93">
        <v>264.851</v>
      </c>
      <c r="M93">
        <v>62.4</v>
      </c>
      <c r="N93" s="5">
        <f t="shared" si="11"/>
        <v>59.089216927758876</v>
      </c>
      <c r="O93">
        <f t="shared" si="7"/>
        <v>3.3107830722411222</v>
      </c>
      <c r="P93">
        <f t="shared" si="9"/>
        <v>3.2200988031290656</v>
      </c>
      <c r="U93" s="3"/>
    </row>
    <row r="94" spans="1:21" x14ac:dyDescent="0.2">
      <c r="A94">
        <v>150.66900000000001</v>
      </c>
      <c r="B94">
        <v>60</v>
      </c>
      <c r="C94">
        <f t="shared" si="10"/>
        <v>58.776514711947733</v>
      </c>
      <c r="D94">
        <f t="shared" si="6"/>
        <v>1.2234852880522666</v>
      </c>
      <c r="E94">
        <f t="shared" si="8"/>
        <v>1.1665687291590421</v>
      </c>
      <c r="L94">
        <v>265.815</v>
      </c>
      <c r="M94">
        <v>62.4</v>
      </c>
      <c r="N94" s="5">
        <f t="shared" si="11"/>
        <v>59.090201384775689</v>
      </c>
      <c r="O94">
        <f t="shared" si="7"/>
        <v>3.3097986152243095</v>
      </c>
      <c r="P94">
        <f t="shared" si="9"/>
        <v>3.1911203733583338</v>
      </c>
      <c r="U94" s="3"/>
    </row>
    <row r="95" spans="1:21" x14ac:dyDescent="0.2">
      <c r="A95">
        <v>151.62899999999999</v>
      </c>
      <c r="B95">
        <v>59.9</v>
      </c>
      <c r="C95">
        <f t="shared" si="10"/>
        <v>58.775172495753054</v>
      </c>
      <c r="D95">
        <f t="shared" si="6"/>
        <v>1.1248275042469444</v>
      </c>
      <c r="E95">
        <f t="shared" si="8"/>
        <v>1.1271901403035973</v>
      </c>
      <c r="L95">
        <v>266.767</v>
      </c>
      <c r="M95">
        <v>62.3</v>
      </c>
      <c r="N95" s="5">
        <f t="shared" si="11"/>
        <v>59.091173587140837</v>
      </c>
      <c r="O95">
        <f t="shared" si="7"/>
        <v>3.2088264128591604</v>
      </c>
      <c r="P95">
        <f t="shared" si="9"/>
        <v>3.1028655133677256</v>
      </c>
      <c r="U95" s="3"/>
    </row>
    <row r="96" spans="1:21" x14ac:dyDescent="0.2">
      <c r="A96">
        <v>152.59299999999999</v>
      </c>
      <c r="B96">
        <v>59.8</v>
      </c>
      <c r="C96">
        <f t="shared" si="10"/>
        <v>58.773824686990899</v>
      </c>
      <c r="D96">
        <f t="shared" si="6"/>
        <v>1.026175313009098</v>
      </c>
      <c r="E96">
        <f t="shared" si="8"/>
        <v>1.0367833579174111</v>
      </c>
      <c r="L96">
        <v>267.72899999999998</v>
      </c>
      <c r="M96">
        <v>62.2</v>
      </c>
      <c r="N96" s="5">
        <f t="shared" si="11"/>
        <v>59.092156001715701</v>
      </c>
      <c r="O96">
        <f t="shared" si="7"/>
        <v>3.1078439982843022</v>
      </c>
      <c r="P96">
        <f t="shared" si="9"/>
        <v>3.0383184677599711</v>
      </c>
      <c r="U96" s="3"/>
    </row>
    <row r="97" spans="1:21" x14ac:dyDescent="0.2">
      <c r="A97">
        <v>153.55600000000001</v>
      </c>
      <c r="B97">
        <v>59.8</v>
      </c>
      <c r="C97">
        <f t="shared" si="10"/>
        <v>58.772478276370613</v>
      </c>
      <c r="D97">
        <f t="shared" si="6"/>
        <v>1.0275217236293841</v>
      </c>
      <c r="E97">
        <f t="shared" si="8"/>
        <v>0.98885512314145207</v>
      </c>
      <c r="L97">
        <v>268.69099999999997</v>
      </c>
      <c r="M97">
        <v>62.1</v>
      </c>
      <c r="N97" s="5">
        <f t="shared" si="11"/>
        <v>59.093138416290564</v>
      </c>
      <c r="O97">
        <f t="shared" si="7"/>
        <v>3.006861583709437</v>
      </c>
      <c r="P97">
        <f t="shared" si="9"/>
        <v>2.9411733849389554</v>
      </c>
      <c r="U97" s="3"/>
    </row>
    <row r="98" spans="1:21" x14ac:dyDescent="0.2">
      <c r="A98">
        <v>154.51</v>
      </c>
      <c r="B98">
        <v>59.7</v>
      </c>
      <c r="C98">
        <f t="shared" si="10"/>
        <v>58.771144449027155</v>
      </c>
      <c r="D98">
        <f t="shared" si="6"/>
        <v>0.92885555097284822</v>
      </c>
      <c r="E98">
        <f t="shared" si="8"/>
        <v>0.93319195998524462</v>
      </c>
      <c r="L98">
        <v>269.64699999999999</v>
      </c>
      <c r="M98">
        <v>62.1</v>
      </c>
      <c r="N98" s="5">
        <f t="shared" si="11"/>
        <v>59.094114703539603</v>
      </c>
      <c r="O98">
        <f t="shared" si="7"/>
        <v>3.0058852964603986</v>
      </c>
      <c r="P98">
        <f t="shared" si="9"/>
        <v>2.8740930087212333</v>
      </c>
      <c r="U98" s="3"/>
    </row>
    <row r="99" spans="1:21" x14ac:dyDescent="0.2">
      <c r="A99">
        <v>155.46799999999999</v>
      </c>
      <c r="B99">
        <v>59.7</v>
      </c>
      <c r="C99">
        <f t="shared" si="10"/>
        <v>58.769805029116213</v>
      </c>
      <c r="D99">
        <f t="shared" si="6"/>
        <v>0.93019497088378955</v>
      </c>
      <c r="E99">
        <f t="shared" si="8"/>
        <v>0.89048519996932807</v>
      </c>
      <c r="L99">
        <v>270.613</v>
      </c>
      <c r="M99">
        <v>62</v>
      </c>
      <c r="N99" s="5">
        <f t="shared" si="11"/>
        <v>59.095101202998357</v>
      </c>
      <c r="O99">
        <f t="shared" si="7"/>
        <v>2.9048987970016427</v>
      </c>
      <c r="P99">
        <f t="shared" si="9"/>
        <v>2.8549087171421901</v>
      </c>
      <c r="U99" s="3"/>
    </row>
    <row r="100" spans="1:21" x14ac:dyDescent="0.2">
      <c r="A100">
        <v>156.434</v>
      </c>
      <c r="B100">
        <v>59.7</v>
      </c>
      <c r="C100">
        <f t="shared" si="10"/>
        <v>58.76845442407032</v>
      </c>
      <c r="D100">
        <f t="shared" si="6"/>
        <v>0.93154557592968246</v>
      </c>
      <c r="E100">
        <f t="shared" si="8"/>
        <v>0.8992206841109146</v>
      </c>
      <c r="L100">
        <v>271.57</v>
      </c>
      <c r="M100">
        <v>61.9</v>
      </c>
      <c r="N100" s="5">
        <f t="shared" si="11"/>
        <v>59.096078511468363</v>
      </c>
      <c r="O100">
        <f t="shared" si="7"/>
        <v>2.8039214885316355</v>
      </c>
      <c r="P100">
        <f t="shared" si="9"/>
        <v>2.7316705066276552</v>
      </c>
      <c r="U100" s="3"/>
    </row>
    <row r="101" spans="1:21" x14ac:dyDescent="0.2">
      <c r="A101">
        <v>157.39099999999999</v>
      </c>
      <c r="B101">
        <v>59.6</v>
      </c>
      <c r="C101">
        <f t="shared" si="10"/>
        <v>58.767116402301248</v>
      </c>
      <c r="D101">
        <f t="shared" si="6"/>
        <v>0.83288359769875342</v>
      </c>
      <c r="E101">
        <f t="shared" si="8"/>
        <v>0.84427935958120093</v>
      </c>
      <c r="L101">
        <v>272.52800000000002</v>
      </c>
      <c r="M101">
        <v>61.8</v>
      </c>
      <c r="N101" s="5">
        <f t="shared" si="11"/>
        <v>59.097056841159343</v>
      </c>
      <c r="O101">
        <f t="shared" si="7"/>
        <v>2.7029431588406538</v>
      </c>
      <c r="P101">
        <f t="shared" si="9"/>
        <v>2.6377881660914007</v>
      </c>
      <c r="U101" s="3"/>
    </row>
    <row r="102" spans="1:21" x14ac:dyDescent="0.2">
      <c r="A102">
        <v>158.34800000000001</v>
      </c>
      <c r="B102">
        <v>59.6</v>
      </c>
      <c r="C102">
        <f t="shared" si="10"/>
        <v>58.765778380532176</v>
      </c>
      <c r="D102">
        <f t="shared" si="6"/>
        <v>0.8342216194678258</v>
      </c>
      <c r="E102">
        <f t="shared" si="8"/>
        <v>0.7977098464142266</v>
      </c>
      <c r="L102">
        <v>273.495</v>
      </c>
      <c r="M102">
        <v>61.8</v>
      </c>
      <c r="N102" s="5">
        <f t="shared" si="11"/>
        <v>59.098044361839065</v>
      </c>
      <c r="O102">
        <f t="shared" si="7"/>
        <v>2.701955638160932</v>
      </c>
      <c r="P102">
        <f t="shared" si="9"/>
        <v>2.6132685683502248</v>
      </c>
      <c r="U102" s="3"/>
    </row>
    <row r="103" spans="1:21" x14ac:dyDescent="0.2">
      <c r="A103">
        <v>159.315</v>
      </c>
      <c r="B103">
        <v>59.5</v>
      </c>
      <c r="C103">
        <f t="shared" si="10"/>
        <v>58.764426377344414</v>
      </c>
      <c r="D103">
        <f t="shared" si="6"/>
        <v>0.73557362265558623</v>
      </c>
      <c r="E103">
        <f t="shared" si="8"/>
        <v>0.75899599956665753</v>
      </c>
      <c r="L103">
        <v>274.452</v>
      </c>
      <c r="M103">
        <v>61.7</v>
      </c>
      <c r="N103" s="5">
        <f t="shared" si="11"/>
        <v>59.099021670309071</v>
      </c>
      <c r="O103">
        <f t="shared" si="7"/>
        <v>2.6009783296909319</v>
      </c>
      <c r="P103">
        <f t="shared" si="9"/>
        <v>2.5374539036171</v>
      </c>
      <c r="U103" s="3"/>
    </row>
    <row r="104" spans="1:21" x14ac:dyDescent="0.2">
      <c r="A104">
        <v>160.273</v>
      </c>
      <c r="B104">
        <v>59.5</v>
      </c>
      <c r="C104">
        <f t="shared" si="10"/>
        <v>58.763086957433472</v>
      </c>
      <c r="D104">
        <f t="shared" si="6"/>
        <v>0.73691304256652757</v>
      </c>
      <c r="E104">
        <f t="shared" si="8"/>
        <v>0.7053211126413913</v>
      </c>
      <c r="L104">
        <v>275.41000000000003</v>
      </c>
      <c r="M104">
        <v>61.6</v>
      </c>
      <c r="N104" s="5">
        <f t="shared" si="11"/>
        <v>59.100000000000051</v>
      </c>
      <c r="O104">
        <f t="shared" si="7"/>
        <v>2.4999999999999503</v>
      </c>
      <c r="P104">
        <f t="shared" si="9"/>
        <v>2.4433686199220008</v>
      </c>
      <c r="U104" s="3"/>
    </row>
    <row r="105" spans="1:21" x14ac:dyDescent="0.2">
      <c r="A105">
        <v>161.22999999999999</v>
      </c>
      <c r="B105">
        <v>59.5</v>
      </c>
      <c r="C105">
        <f t="shared" si="10"/>
        <v>58.7617489356644</v>
      </c>
      <c r="D105">
        <f t="shared" si="6"/>
        <v>0.73825106433559995</v>
      </c>
      <c r="E105">
        <f t="shared" si="8"/>
        <v>0.70586602515266328</v>
      </c>
      <c r="L105">
        <v>276.36700000000002</v>
      </c>
      <c r="M105">
        <v>61.5</v>
      </c>
      <c r="N105" s="5">
        <f t="shared" si="11"/>
        <v>59.100977308470057</v>
      </c>
      <c r="O105">
        <f t="shared" si="7"/>
        <v>2.3990226915299431</v>
      </c>
      <c r="P105">
        <f t="shared" si="9"/>
        <v>2.3441823578970382</v>
      </c>
      <c r="U105" s="3"/>
    </row>
    <row r="106" spans="1:21" x14ac:dyDescent="0.2">
      <c r="A106">
        <v>162.18899999999999</v>
      </c>
      <c r="B106">
        <v>59.4</v>
      </c>
      <c r="C106">
        <f t="shared" si="10"/>
        <v>58.76040811761159</v>
      </c>
      <c r="D106">
        <f t="shared" si="6"/>
        <v>0.63959188238840881</v>
      </c>
      <c r="E106">
        <f t="shared" si="8"/>
        <v>0.6606756929541644</v>
      </c>
      <c r="L106">
        <v>277.334</v>
      </c>
      <c r="M106">
        <v>61.4</v>
      </c>
      <c r="N106" s="5">
        <f t="shared" si="11"/>
        <v>59.101964829149779</v>
      </c>
      <c r="O106">
        <f t="shared" si="7"/>
        <v>2.2980351708502198</v>
      </c>
      <c r="P106">
        <f t="shared" si="9"/>
        <v>2.2710274764607723</v>
      </c>
      <c r="U106" s="3"/>
    </row>
    <row r="107" spans="1:21" x14ac:dyDescent="0.2">
      <c r="A107">
        <v>163.14699999999999</v>
      </c>
      <c r="B107">
        <v>59.4</v>
      </c>
      <c r="C107">
        <f t="shared" si="10"/>
        <v>58.759068697700648</v>
      </c>
      <c r="D107">
        <f t="shared" si="6"/>
        <v>0.64093130229935014</v>
      </c>
      <c r="E107">
        <f t="shared" si="8"/>
        <v>0.61337060546543554</v>
      </c>
      <c r="L107">
        <v>278.29599999999999</v>
      </c>
      <c r="M107">
        <v>61.3</v>
      </c>
      <c r="N107" s="5">
        <f t="shared" si="11"/>
        <v>59.102947243724643</v>
      </c>
      <c r="O107">
        <f t="shared" si="7"/>
        <v>2.1970527562753546</v>
      </c>
      <c r="P107">
        <f t="shared" si="9"/>
        <v>2.1621372929473766</v>
      </c>
      <c r="U107" s="3"/>
    </row>
    <row r="108" spans="1:21" x14ac:dyDescent="0.2">
      <c r="A108">
        <v>164.11</v>
      </c>
      <c r="B108">
        <v>59.4</v>
      </c>
      <c r="C108">
        <f t="shared" si="10"/>
        <v>58.757722287080362</v>
      </c>
      <c r="D108">
        <f t="shared" si="6"/>
        <v>0.6422777129196362</v>
      </c>
      <c r="E108">
        <f t="shared" si="8"/>
        <v>0.61786514082795618</v>
      </c>
      <c r="L108">
        <v>279.24700000000001</v>
      </c>
      <c r="M108">
        <v>61.2</v>
      </c>
      <c r="N108" s="5">
        <f t="shared" si="11"/>
        <v>59.103918424868816</v>
      </c>
      <c r="O108">
        <f t="shared" si="7"/>
        <v>2.096081575131187</v>
      </c>
      <c r="P108">
        <f t="shared" si="9"/>
        <v>2.0413853745838573</v>
      </c>
      <c r="U108" s="3"/>
    </row>
    <row r="109" spans="1:21" x14ac:dyDescent="0.2">
      <c r="A109">
        <v>165.071</v>
      </c>
      <c r="B109">
        <v>59.4</v>
      </c>
      <c r="C109">
        <f t="shared" si="10"/>
        <v>58.756378672743814</v>
      </c>
      <c r="D109">
        <f t="shared" si="6"/>
        <v>0.64362132725618437</v>
      </c>
      <c r="E109">
        <f t="shared" si="8"/>
        <v>0.61787448880447171</v>
      </c>
      <c r="L109">
        <v>280.20800000000003</v>
      </c>
      <c r="M109">
        <v>61.1</v>
      </c>
      <c r="N109" s="5">
        <f t="shared" si="11"/>
        <v>59.104899818222712</v>
      </c>
      <c r="O109">
        <f t="shared" si="7"/>
        <v>1.9951001817772891</v>
      </c>
      <c r="P109">
        <f t="shared" si="9"/>
        <v>1.9658128341945489</v>
      </c>
      <c r="U109" s="3"/>
    </row>
    <row r="110" spans="1:21" x14ac:dyDescent="0.2">
      <c r="A110">
        <v>166.035</v>
      </c>
      <c r="B110">
        <v>59.3</v>
      </c>
      <c r="C110">
        <f t="shared" si="10"/>
        <v>58.755030863981659</v>
      </c>
      <c r="D110">
        <f t="shared" si="6"/>
        <v>0.54496913601833796</v>
      </c>
      <c r="E110">
        <f t="shared" si="8"/>
        <v>0.57290060329831893</v>
      </c>
      <c r="L110">
        <v>281.17099999999999</v>
      </c>
      <c r="M110">
        <v>61.1</v>
      </c>
      <c r="N110" s="5">
        <f t="shared" si="11"/>
        <v>59.105883254018551</v>
      </c>
      <c r="O110">
        <f t="shared" si="7"/>
        <v>1.9941167459814508</v>
      </c>
      <c r="P110">
        <f t="shared" si="9"/>
        <v>1.9208079507157643</v>
      </c>
      <c r="U110" s="3"/>
    </row>
    <row r="111" spans="1:21" x14ac:dyDescent="0.2">
      <c r="A111">
        <v>166.99600000000001</v>
      </c>
      <c r="B111">
        <v>59.3</v>
      </c>
      <c r="C111">
        <f t="shared" si="10"/>
        <v>58.753687249645111</v>
      </c>
      <c r="D111">
        <f t="shared" si="6"/>
        <v>0.54631275035488613</v>
      </c>
      <c r="E111">
        <f t="shared" si="8"/>
        <v>0.5243609464023411</v>
      </c>
      <c r="L111">
        <v>282.13299999999998</v>
      </c>
      <c r="M111">
        <v>61</v>
      </c>
      <c r="N111" s="5">
        <f t="shared" si="11"/>
        <v>59.106865668593414</v>
      </c>
      <c r="O111">
        <f t="shared" si="7"/>
        <v>1.8931343314065856</v>
      </c>
      <c r="P111">
        <f t="shared" si="9"/>
        <v>1.8697677682236242</v>
      </c>
      <c r="U111" s="3"/>
    </row>
    <row r="112" spans="1:21" x14ac:dyDescent="0.2">
      <c r="A112">
        <v>167.95</v>
      </c>
      <c r="B112">
        <v>59.3</v>
      </c>
      <c r="C112">
        <f t="shared" si="10"/>
        <v>58.752353422301653</v>
      </c>
      <c r="D112">
        <f t="shared" si="6"/>
        <v>0.54764657769834457</v>
      </c>
      <c r="E112">
        <f t="shared" si="8"/>
        <v>0.52181859948137976</v>
      </c>
      <c r="L112">
        <v>283.096</v>
      </c>
      <c r="M112">
        <v>60.9</v>
      </c>
      <c r="N112" s="5">
        <f t="shared" si="11"/>
        <v>59.107849104389253</v>
      </c>
      <c r="O112">
        <f t="shared" si="7"/>
        <v>1.7921508956107459</v>
      </c>
      <c r="P112">
        <f t="shared" si="9"/>
        <v>1.7744648368088862</v>
      </c>
      <c r="U112" s="3"/>
    </row>
    <row r="113" spans="1:21" x14ac:dyDescent="0.2">
      <c r="A113">
        <v>168.91</v>
      </c>
      <c r="B113">
        <v>59.2</v>
      </c>
      <c r="C113">
        <f t="shared" si="10"/>
        <v>58.751011206106973</v>
      </c>
      <c r="D113">
        <f t="shared" si="6"/>
        <v>0.44898879389302948</v>
      </c>
      <c r="E113">
        <f t="shared" si="8"/>
        <v>0.47838497836386351</v>
      </c>
      <c r="L113">
        <v>284.048</v>
      </c>
      <c r="M113">
        <v>60.8</v>
      </c>
      <c r="N113" s="5">
        <f t="shared" si="11"/>
        <v>59.1088213067544</v>
      </c>
      <c r="O113">
        <f t="shared" si="7"/>
        <v>1.6911786932455968</v>
      </c>
      <c r="P113">
        <f t="shared" si="9"/>
        <v>1.658064884295616</v>
      </c>
      <c r="U113" s="3"/>
    </row>
    <row r="114" spans="1:21" x14ac:dyDescent="0.2">
      <c r="A114">
        <v>169.87200000000001</v>
      </c>
      <c r="B114">
        <v>59.2</v>
      </c>
      <c r="C114">
        <f t="shared" si="10"/>
        <v>58.749666193628556</v>
      </c>
      <c r="D114">
        <f t="shared" si="6"/>
        <v>0.4503338063714466</v>
      </c>
      <c r="E114">
        <f t="shared" si="8"/>
        <v>0.43257417072722087</v>
      </c>
      <c r="L114">
        <v>285.01</v>
      </c>
      <c r="M114">
        <v>60.7</v>
      </c>
      <c r="N114" s="5">
        <f t="shared" si="11"/>
        <v>59.109803721329264</v>
      </c>
      <c r="O114">
        <f t="shared" si="7"/>
        <v>1.5901962786707386</v>
      </c>
      <c r="P114">
        <f t="shared" si="9"/>
        <v>1.5783413614917394</v>
      </c>
      <c r="U114" s="3"/>
    </row>
    <row r="115" spans="1:21" x14ac:dyDescent="0.2">
      <c r="A115">
        <v>170.833</v>
      </c>
      <c r="B115">
        <v>59.2</v>
      </c>
      <c r="C115">
        <f t="shared" si="10"/>
        <v>58.748322579292008</v>
      </c>
      <c r="D115">
        <f t="shared" si="6"/>
        <v>0.45167742070799477</v>
      </c>
      <c r="E115">
        <f t="shared" si="8"/>
        <v>0.43341639461166448</v>
      </c>
      <c r="L115">
        <v>285.97199999999998</v>
      </c>
      <c r="M115">
        <v>60.7</v>
      </c>
      <c r="N115" s="5">
        <f t="shared" si="11"/>
        <v>59.110786135904128</v>
      </c>
      <c r="O115">
        <f t="shared" si="7"/>
        <v>1.5892138640958748</v>
      </c>
      <c r="P115">
        <f t="shared" si="9"/>
        <v>1.5292962786707238</v>
      </c>
      <c r="U115" s="3"/>
    </row>
    <row r="116" spans="1:21" x14ac:dyDescent="0.2">
      <c r="A116">
        <v>171.79</v>
      </c>
      <c r="B116">
        <v>59.2</v>
      </c>
      <c r="C116">
        <f t="shared" si="10"/>
        <v>58.746984557522936</v>
      </c>
      <c r="D116">
        <f t="shared" si="6"/>
        <v>0.45301544247706715</v>
      </c>
      <c r="E116">
        <f t="shared" si="8"/>
        <v>0.43289553503404926</v>
      </c>
      <c r="L116">
        <v>286.92899999999997</v>
      </c>
      <c r="M116">
        <v>60.6</v>
      </c>
      <c r="N116" s="5">
        <f t="shared" si="11"/>
        <v>59.111763444374134</v>
      </c>
      <c r="O116">
        <f t="shared" si="7"/>
        <v>1.4882365556258677</v>
      </c>
      <c r="P116">
        <f t="shared" si="9"/>
        <v>1.4725600258368441</v>
      </c>
      <c r="U116" s="3"/>
    </row>
    <row r="117" spans="1:21" x14ac:dyDescent="0.2">
      <c r="A117">
        <v>172.74700000000001</v>
      </c>
      <c r="B117">
        <v>59.2</v>
      </c>
      <c r="C117">
        <f t="shared" si="10"/>
        <v>58.745646535753863</v>
      </c>
      <c r="D117">
        <f t="shared" si="6"/>
        <v>0.45435346424613954</v>
      </c>
      <c r="E117">
        <f t="shared" si="8"/>
        <v>0.43417602186706439</v>
      </c>
      <c r="L117">
        <v>287.887</v>
      </c>
      <c r="M117">
        <v>60.5</v>
      </c>
      <c r="N117" s="5">
        <f t="shared" si="11"/>
        <v>59.112741774065114</v>
      </c>
      <c r="O117">
        <f t="shared" si="7"/>
        <v>1.387258225934886</v>
      </c>
      <c r="P117">
        <f t="shared" si="9"/>
        <v>1.3773620003676397</v>
      </c>
      <c r="U117" s="3"/>
    </row>
    <row r="118" spans="1:21" x14ac:dyDescent="0.2">
      <c r="A118">
        <v>173.714</v>
      </c>
      <c r="B118">
        <v>59.1</v>
      </c>
      <c r="C118">
        <f t="shared" si="10"/>
        <v>58.744294532566101</v>
      </c>
      <c r="D118">
        <f t="shared" si="6"/>
        <v>0.35570546743389997</v>
      </c>
      <c r="E118">
        <f t="shared" si="8"/>
        <v>0.39166349346729284</v>
      </c>
      <c r="L118">
        <v>288.851</v>
      </c>
      <c r="M118">
        <v>60.5</v>
      </c>
      <c r="N118" s="5">
        <f t="shared" si="11"/>
        <v>59.113726231081927</v>
      </c>
      <c r="O118">
        <f t="shared" si="7"/>
        <v>1.3862737689180733</v>
      </c>
      <c r="P118">
        <f t="shared" si="9"/>
        <v>1.3368424215191246</v>
      </c>
      <c r="U118" s="3"/>
    </row>
    <row r="119" spans="1:21" x14ac:dyDescent="0.2">
      <c r="A119">
        <v>174.672</v>
      </c>
      <c r="B119">
        <v>59.1</v>
      </c>
      <c r="C119">
        <f t="shared" si="10"/>
        <v>58.74295511265516</v>
      </c>
      <c r="D119">
        <f t="shared" si="6"/>
        <v>0.3570448873448413</v>
      </c>
      <c r="E119">
        <f t="shared" si="8"/>
        <v>0.34140741993901652</v>
      </c>
      <c r="L119">
        <v>289.80900000000003</v>
      </c>
      <c r="M119">
        <v>60.4</v>
      </c>
      <c r="N119" s="5">
        <f t="shared" si="11"/>
        <v>59.114704560772907</v>
      </c>
      <c r="O119">
        <f t="shared" si="7"/>
        <v>1.2852954392270917</v>
      </c>
      <c r="P119">
        <f t="shared" si="9"/>
        <v>1.2796816507015698</v>
      </c>
      <c r="U119" s="3"/>
    </row>
    <row r="120" spans="1:21" x14ac:dyDescent="0.2">
      <c r="A120">
        <v>175.63</v>
      </c>
      <c r="B120">
        <v>59.1</v>
      </c>
      <c r="C120">
        <f t="shared" si="10"/>
        <v>58.741615692744219</v>
      </c>
      <c r="D120">
        <f t="shared" si="6"/>
        <v>0.35838430725578263</v>
      </c>
      <c r="E120">
        <f t="shared" si="8"/>
        <v>0.3426905842136983</v>
      </c>
      <c r="L120">
        <v>290.77600000000001</v>
      </c>
      <c r="M120">
        <v>60.3</v>
      </c>
      <c r="N120" s="5">
        <f t="shared" si="11"/>
        <v>59.115692081452629</v>
      </c>
      <c r="O120">
        <f t="shared" si="7"/>
        <v>1.1843079185473684</v>
      </c>
      <c r="P120">
        <f t="shared" si="9"/>
        <v>1.1940532234839323</v>
      </c>
      <c r="U120" s="3"/>
    </row>
    <row r="121" spans="1:21" x14ac:dyDescent="0.2">
      <c r="A121">
        <v>176.58699999999999</v>
      </c>
      <c r="B121">
        <v>59.1</v>
      </c>
      <c r="C121">
        <f t="shared" si="10"/>
        <v>58.740277670975146</v>
      </c>
      <c r="D121">
        <f t="shared" si="6"/>
        <v>0.35972232902485501</v>
      </c>
      <c r="E121">
        <f t="shared" si="8"/>
        <v>0.3436140254602828</v>
      </c>
      <c r="L121">
        <v>291.733</v>
      </c>
      <c r="M121">
        <v>60.3</v>
      </c>
      <c r="N121" s="5">
        <f t="shared" si="11"/>
        <v>59.116669389922635</v>
      </c>
      <c r="O121">
        <f t="shared" si="7"/>
        <v>1.1833306100773626</v>
      </c>
      <c r="P121">
        <f t="shared" si="9"/>
        <v>1.1329150359469262</v>
      </c>
      <c r="U121" s="3"/>
    </row>
    <row r="122" spans="1:21" x14ac:dyDescent="0.2">
      <c r="A122">
        <v>177.554</v>
      </c>
      <c r="B122">
        <v>59</v>
      </c>
      <c r="C122">
        <f t="shared" si="10"/>
        <v>58.738925667787385</v>
      </c>
      <c r="D122">
        <f t="shared" si="6"/>
        <v>0.26107433221261545</v>
      </c>
      <c r="E122">
        <f t="shared" si="8"/>
        <v>0.300155185708321</v>
      </c>
      <c r="L122">
        <v>292.69099999999997</v>
      </c>
      <c r="M122">
        <v>60.2</v>
      </c>
      <c r="N122" s="5">
        <f t="shared" si="11"/>
        <v>59.117647719613615</v>
      </c>
      <c r="O122">
        <f t="shared" si="7"/>
        <v>1.0823522803863881</v>
      </c>
      <c r="P122">
        <f t="shared" si="9"/>
        <v>1.0852621045321027</v>
      </c>
      <c r="U122" s="3"/>
    </row>
    <row r="123" spans="1:21" x14ac:dyDescent="0.2">
      <c r="A123">
        <v>178.51599999999999</v>
      </c>
      <c r="B123">
        <v>59</v>
      </c>
      <c r="C123">
        <f t="shared" si="10"/>
        <v>58.737580655308967</v>
      </c>
      <c r="D123">
        <f t="shared" si="6"/>
        <v>0.26241934469103256</v>
      </c>
      <c r="E123">
        <f t="shared" si="8"/>
        <v>0.25180045859065181</v>
      </c>
      <c r="L123">
        <v>293.64800000000002</v>
      </c>
      <c r="M123">
        <v>60.2</v>
      </c>
      <c r="N123" s="5">
        <f t="shared" si="11"/>
        <v>59.118625028083621</v>
      </c>
      <c r="O123">
        <f t="shared" si="7"/>
        <v>1.0813749719163823</v>
      </c>
      <c r="P123">
        <f t="shared" si="9"/>
        <v>1.0353434902269303</v>
      </c>
      <c r="U123" s="3"/>
    </row>
    <row r="124" spans="1:21" x14ac:dyDescent="0.2">
      <c r="A124">
        <v>179.46700000000001</v>
      </c>
      <c r="B124">
        <v>59</v>
      </c>
      <c r="C124">
        <f t="shared" si="10"/>
        <v>58.736251022391116</v>
      </c>
      <c r="D124">
        <f t="shared" si="6"/>
        <v>0.26374897760888416</v>
      </c>
      <c r="E124">
        <f t="shared" si="8"/>
        <v>0.25019303725361614</v>
      </c>
      <c r="L124">
        <v>294.60700000000003</v>
      </c>
      <c r="M124">
        <v>60.1</v>
      </c>
      <c r="N124" s="5">
        <f t="shared" si="11"/>
        <v>59.119604378995568</v>
      </c>
      <c r="O124">
        <f t="shared" si="7"/>
        <v>0.98039562100443334</v>
      </c>
      <c r="P124">
        <f t="shared" si="9"/>
        <v>0.98861899930553443</v>
      </c>
      <c r="U124" s="3"/>
    </row>
    <row r="125" spans="1:21" x14ac:dyDescent="0.2">
      <c r="A125">
        <v>180.42699999999999</v>
      </c>
      <c r="B125">
        <v>59</v>
      </c>
      <c r="C125">
        <f t="shared" si="10"/>
        <v>58.734908806196437</v>
      </c>
      <c r="D125">
        <f t="shared" si="6"/>
        <v>0.26509119380356339</v>
      </c>
      <c r="E125">
        <f t="shared" si="8"/>
        <v>0.25384328227796943</v>
      </c>
      <c r="L125">
        <v>295.57400000000001</v>
      </c>
      <c r="M125">
        <v>60.1</v>
      </c>
      <c r="N125" s="5">
        <f t="shared" si="11"/>
        <v>59.12059189967529</v>
      </c>
      <c r="O125">
        <f t="shared" si="7"/>
        <v>0.97940810032471148</v>
      </c>
      <c r="P125">
        <f t="shared" si="9"/>
        <v>0.94756509926262633</v>
      </c>
      <c r="U125" s="3"/>
    </row>
    <row r="126" spans="1:21" x14ac:dyDescent="0.2">
      <c r="A126">
        <v>181.39099999999999</v>
      </c>
      <c r="B126">
        <v>59</v>
      </c>
      <c r="C126">
        <f t="shared" si="10"/>
        <v>58.733560997434282</v>
      </c>
      <c r="D126">
        <f t="shared" si="6"/>
        <v>0.2664390025657184</v>
      </c>
      <c r="E126">
        <f t="shared" si="8"/>
        <v>0.25619755464999344</v>
      </c>
      <c r="L126">
        <v>296.52800000000002</v>
      </c>
      <c r="M126">
        <v>60.1</v>
      </c>
      <c r="N126" s="5">
        <f t="shared" si="11"/>
        <v>59.121566144482379</v>
      </c>
      <c r="O126">
        <f t="shared" si="7"/>
        <v>0.97843385551762196</v>
      </c>
      <c r="P126">
        <f t="shared" si="9"/>
        <v>0.93389061293680065</v>
      </c>
      <c r="U126" s="3"/>
    </row>
    <row r="127" spans="1:21" x14ac:dyDescent="0.2">
      <c r="A127">
        <v>182.352</v>
      </c>
      <c r="B127">
        <v>58.9</v>
      </c>
      <c r="C127">
        <f t="shared" si="10"/>
        <v>58.732217383097733</v>
      </c>
      <c r="D127">
        <f t="shared" si="6"/>
        <v>0.16778261690226515</v>
      </c>
      <c r="E127">
        <f t="shared" si="8"/>
        <v>0.20864348815436887</v>
      </c>
      <c r="L127">
        <v>297.48899999999998</v>
      </c>
      <c r="M127">
        <v>60</v>
      </c>
      <c r="N127" s="5">
        <f t="shared" si="11"/>
        <v>59.122547537836276</v>
      </c>
      <c r="O127">
        <f t="shared" si="7"/>
        <v>0.87745246216372408</v>
      </c>
      <c r="P127">
        <f t="shared" si="9"/>
        <v>0.89175337564584589</v>
      </c>
      <c r="U127" s="3"/>
    </row>
    <row r="128" spans="1:21" x14ac:dyDescent="0.2">
      <c r="A128">
        <v>183.316</v>
      </c>
      <c r="B128">
        <v>58.9</v>
      </c>
      <c r="C128">
        <f t="shared" si="10"/>
        <v>58.730869574335578</v>
      </c>
      <c r="D128">
        <f t="shared" si="6"/>
        <v>0.16913042566442016</v>
      </c>
      <c r="E128">
        <f t="shared" si="8"/>
        <v>0.1623920865171421</v>
      </c>
      <c r="L128">
        <v>298.452</v>
      </c>
      <c r="M128">
        <v>60</v>
      </c>
      <c r="N128" s="5">
        <f t="shared" si="11"/>
        <v>59.123530973632114</v>
      </c>
      <c r="O128">
        <f t="shared" si="7"/>
        <v>0.87646902636788582</v>
      </c>
      <c r="P128">
        <f t="shared" si="9"/>
        <v>0.84451319672798975</v>
      </c>
      <c r="U128" s="3"/>
    </row>
    <row r="129" spans="1:21" x14ac:dyDescent="0.2">
      <c r="A129">
        <v>184.267</v>
      </c>
      <c r="B129">
        <v>58.9</v>
      </c>
      <c r="C129">
        <f t="shared" si="10"/>
        <v>58.729539941417727</v>
      </c>
      <c r="D129">
        <f t="shared" si="6"/>
        <v>0.17046005858227176</v>
      </c>
      <c r="E129">
        <f t="shared" si="8"/>
        <v>0.16147527525930089</v>
      </c>
      <c r="L129">
        <v>299.41399999999999</v>
      </c>
      <c r="M129">
        <v>60</v>
      </c>
      <c r="N129" s="5">
        <f t="shared" si="11"/>
        <v>59.124513388206978</v>
      </c>
      <c r="O129">
        <f t="shared" si="7"/>
        <v>0.87548661179302201</v>
      </c>
      <c r="P129">
        <f t="shared" si="9"/>
        <v>0.84269066195538711</v>
      </c>
      <c r="U129" s="3"/>
    </row>
    <row r="130" spans="1:21" x14ac:dyDescent="0.2">
      <c r="A130">
        <v>185.23</v>
      </c>
      <c r="B130">
        <v>58.9</v>
      </c>
      <c r="C130">
        <f t="shared" si="10"/>
        <v>58.728193530797441</v>
      </c>
      <c r="D130">
        <f t="shared" ref="D130:D151" si="12">B130-C130</f>
        <v>0.17180646920255782</v>
      </c>
      <c r="E130">
        <f t="shared" si="8"/>
        <v>0.1648013331283944</v>
      </c>
      <c r="L130">
        <v>300.36700000000002</v>
      </c>
      <c r="M130">
        <v>59.9</v>
      </c>
      <c r="N130" s="5">
        <f t="shared" si="11"/>
        <v>59.1254866117931</v>
      </c>
      <c r="O130">
        <f t="shared" ref="O130:O193" si="13">M130-N130</f>
        <v>0.77451338820689841</v>
      </c>
      <c r="P130">
        <f t="shared" si="9"/>
        <v>0.78622499999998796</v>
      </c>
      <c r="U130" s="3"/>
    </row>
    <row r="131" spans="1:21" x14ac:dyDescent="0.2">
      <c r="A131">
        <v>186.191</v>
      </c>
      <c r="B131">
        <v>58.9</v>
      </c>
      <c r="C131">
        <f t="shared" si="10"/>
        <v>58.726849916460893</v>
      </c>
      <c r="D131">
        <f t="shared" si="12"/>
        <v>0.17315008353910599</v>
      </c>
      <c r="E131">
        <f t="shared" ref="E131:E151" si="14">(D131+D130)*(A131-A130)/2</f>
        <v>0.16575162359237167</v>
      </c>
      <c r="L131">
        <v>301.32799999999997</v>
      </c>
      <c r="M131">
        <v>59.9</v>
      </c>
      <c r="N131" s="5">
        <f t="shared" si="11"/>
        <v>59.126468005146997</v>
      </c>
      <c r="O131">
        <f t="shared" si="13"/>
        <v>0.77353199485300195</v>
      </c>
      <c r="P131">
        <f t="shared" ref="P131:P194" si="15">(O131+O130)*(L131-L130)/2</f>
        <v>0.74383580656024795</v>
      </c>
      <c r="U131" s="3"/>
    </row>
    <row r="132" spans="1:21" x14ac:dyDescent="0.2">
      <c r="A132">
        <v>187.149</v>
      </c>
      <c r="B132">
        <v>58.9</v>
      </c>
      <c r="C132">
        <f t="shared" ref="C132:C150" si="16">C131+(A132-A131)*($C$151-$C$2)/($A$151-$A$2)</f>
        <v>58.725510496549951</v>
      </c>
      <c r="D132">
        <f t="shared" si="12"/>
        <v>0.17448950345004732</v>
      </c>
      <c r="E132">
        <f t="shared" si="14"/>
        <v>0.16651936216780416</v>
      </c>
      <c r="L132">
        <v>302.291</v>
      </c>
      <c r="M132">
        <v>59.9</v>
      </c>
      <c r="N132" s="5">
        <f t="shared" ref="N132:N195" si="17">N131+(L132-L131)*($N$206-$N$2)/($L$206-$L$2)</f>
        <v>59.127451440942835</v>
      </c>
      <c r="O132">
        <f t="shared" si="13"/>
        <v>0.77254855905716369</v>
      </c>
      <c r="P132">
        <f t="shared" si="15"/>
        <v>0.74443778670776195</v>
      </c>
      <c r="U132" s="3"/>
    </row>
    <row r="133" spans="1:21" x14ac:dyDescent="0.2">
      <c r="A133">
        <v>188.114</v>
      </c>
      <c r="B133">
        <v>58.9</v>
      </c>
      <c r="C133">
        <f t="shared" si="16"/>
        <v>58.724161289645927</v>
      </c>
      <c r="D133">
        <f t="shared" si="12"/>
        <v>0.17583871035407128</v>
      </c>
      <c r="E133">
        <f t="shared" si="14"/>
        <v>0.16903336316048784</v>
      </c>
      <c r="L133">
        <v>303.255</v>
      </c>
      <c r="M133">
        <v>59.9</v>
      </c>
      <c r="N133" s="5">
        <f t="shared" si="17"/>
        <v>59.128435897959648</v>
      </c>
      <c r="O133">
        <f t="shared" si="13"/>
        <v>0.77156410204035097</v>
      </c>
      <c r="P133">
        <f t="shared" si="15"/>
        <v>0.74426230264900106</v>
      </c>
      <c r="U133" s="3"/>
    </row>
    <row r="134" spans="1:21" x14ac:dyDescent="0.2">
      <c r="A134">
        <v>189.072</v>
      </c>
      <c r="B134">
        <v>58.8</v>
      </c>
      <c r="C134">
        <f t="shared" si="16"/>
        <v>58.722821869734986</v>
      </c>
      <c r="D134">
        <f t="shared" si="12"/>
        <v>7.7178130265011191E-2</v>
      </c>
      <c r="E134">
        <f t="shared" si="14"/>
        <v>0.1211950666565403</v>
      </c>
      <c r="L134">
        <v>304.20800000000003</v>
      </c>
      <c r="M134">
        <v>59.8</v>
      </c>
      <c r="N134" s="5">
        <f t="shared" si="17"/>
        <v>59.12940912154577</v>
      </c>
      <c r="O134">
        <f t="shared" si="13"/>
        <v>0.67059087845422738</v>
      </c>
      <c r="P134">
        <f t="shared" si="15"/>
        <v>0.6871868482056892</v>
      </c>
      <c r="U134" s="3"/>
    </row>
    <row r="135" spans="1:21" x14ac:dyDescent="0.2">
      <c r="A135">
        <v>190.029</v>
      </c>
      <c r="B135">
        <v>58.8</v>
      </c>
      <c r="C135">
        <f t="shared" si="16"/>
        <v>58.721483847965914</v>
      </c>
      <c r="D135">
        <f t="shared" si="12"/>
        <v>7.8516152034083575E-2</v>
      </c>
      <c r="E135">
        <f t="shared" si="14"/>
        <v>7.4499714080116353E-2</v>
      </c>
      <c r="L135">
        <v>305.17500000000001</v>
      </c>
      <c r="M135">
        <v>59.8</v>
      </c>
      <c r="N135" s="5">
        <f t="shared" si="17"/>
        <v>59.130396642225492</v>
      </c>
      <c r="O135">
        <f t="shared" si="13"/>
        <v>0.66960335777450553</v>
      </c>
      <c r="P135">
        <f t="shared" si="15"/>
        <v>0.647983913216582</v>
      </c>
      <c r="U135" s="3"/>
    </row>
    <row r="136" spans="1:21" x14ac:dyDescent="0.2">
      <c r="A136">
        <v>190.99600000000001</v>
      </c>
      <c r="B136">
        <v>58.8</v>
      </c>
      <c r="C136">
        <f t="shared" si="16"/>
        <v>58.720131844778152</v>
      </c>
      <c r="D136">
        <f t="shared" si="12"/>
        <v>7.9868155221845427E-2</v>
      </c>
      <c r="E136">
        <f t="shared" si="14"/>
        <v>7.6578812558242698E-2</v>
      </c>
      <c r="L136">
        <v>306.13299999999998</v>
      </c>
      <c r="M136">
        <v>59.8</v>
      </c>
      <c r="N136" s="5">
        <f t="shared" si="17"/>
        <v>59.131374971916472</v>
      </c>
      <c r="O136">
        <f t="shared" si="13"/>
        <v>0.66862502808352531</v>
      </c>
      <c r="P136">
        <f t="shared" si="15"/>
        <v>0.64101139682597663</v>
      </c>
      <c r="U136" s="3"/>
    </row>
    <row r="137" spans="1:21" x14ac:dyDescent="0.2">
      <c r="A137">
        <v>191.95400000000001</v>
      </c>
      <c r="B137">
        <v>58.8</v>
      </c>
      <c r="C137">
        <f t="shared" si="16"/>
        <v>58.71879242486721</v>
      </c>
      <c r="D137">
        <f t="shared" si="12"/>
        <v>8.1207575132786758E-2</v>
      </c>
      <c r="E137">
        <f t="shared" si="14"/>
        <v>7.7155274839868684E-2</v>
      </c>
      <c r="L137">
        <v>307.08999999999997</v>
      </c>
      <c r="M137">
        <v>59.8</v>
      </c>
      <c r="N137" s="5">
        <f t="shared" si="17"/>
        <v>59.132352280386478</v>
      </c>
      <c r="O137">
        <f t="shared" si="13"/>
        <v>0.66764771961351954</v>
      </c>
      <c r="P137">
        <f t="shared" si="15"/>
        <v>0.63940650977303171</v>
      </c>
      <c r="U137" s="3"/>
    </row>
    <row r="138" spans="1:21" x14ac:dyDescent="0.2">
      <c r="A138">
        <v>192.911</v>
      </c>
      <c r="B138">
        <v>58.8</v>
      </c>
      <c r="C138">
        <f t="shared" si="16"/>
        <v>58.717454403098138</v>
      </c>
      <c r="D138">
        <f t="shared" si="12"/>
        <v>8.2545596901859142E-2</v>
      </c>
      <c r="E138">
        <f t="shared" si="14"/>
        <v>7.8355892818577536E-2</v>
      </c>
      <c r="L138">
        <v>308.04700000000003</v>
      </c>
      <c r="M138">
        <v>59.7</v>
      </c>
      <c r="N138" s="5">
        <f t="shared" si="17"/>
        <v>59.133329588856483</v>
      </c>
      <c r="O138">
        <f t="shared" si="13"/>
        <v>0.56667041114351946</v>
      </c>
      <c r="P138">
        <f t="shared" si="15"/>
        <v>0.59062122556727437</v>
      </c>
      <c r="U138" s="3"/>
    </row>
    <row r="139" spans="1:21" x14ac:dyDescent="0.2">
      <c r="A139">
        <v>193.87100000000001</v>
      </c>
      <c r="B139">
        <v>58.8</v>
      </c>
      <c r="C139">
        <f t="shared" si="16"/>
        <v>58.716112186903459</v>
      </c>
      <c r="D139">
        <f t="shared" si="12"/>
        <v>8.3887813096538366E-2</v>
      </c>
      <c r="E139">
        <f t="shared" si="14"/>
        <v>7.9888036799231468E-2</v>
      </c>
      <c r="L139">
        <v>309.01400000000001</v>
      </c>
      <c r="M139">
        <v>59.7</v>
      </c>
      <c r="N139" s="5">
        <f t="shared" si="17"/>
        <v>59.134317109536205</v>
      </c>
      <c r="O139">
        <f t="shared" si="13"/>
        <v>0.56568289046379761</v>
      </c>
      <c r="P139">
        <f t="shared" si="15"/>
        <v>0.54749282132712906</v>
      </c>
      <c r="U139" s="3"/>
    </row>
    <row r="140" spans="1:21" x14ac:dyDescent="0.2">
      <c r="A140">
        <v>194.828</v>
      </c>
      <c r="B140">
        <v>58.8</v>
      </c>
      <c r="C140">
        <f t="shared" si="16"/>
        <v>58.714774165134386</v>
      </c>
      <c r="D140">
        <f t="shared" si="12"/>
        <v>8.522583486561075E-2</v>
      </c>
      <c r="E140">
        <f t="shared" si="14"/>
        <v>8.0920880549887816E-2</v>
      </c>
      <c r="L140">
        <v>309.97199999999998</v>
      </c>
      <c r="M140">
        <v>59.7</v>
      </c>
      <c r="N140" s="5">
        <f t="shared" si="17"/>
        <v>59.135295439227185</v>
      </c>
      <c r="O140">
        <f t="shared" si="13"/>
        <v>0.56470456077281739</v>
      </c>
      <c r="P140">
        <f t="shared" si="15"/>
        <v>0.54145558914232161</v>
      </c>
      <c r="U140" s="3"/>
    </row>
    <row r="141" spans="1:21" x14ac:dyDescent="0.2">
      <c r="A141">
        <v>195.79400000000001</v>
      </c>
      <c r="B141">
        <v>58.8</v>
      </c>
      <c r="C141">
        <f t="shared" si="16"/>
        <v>58.713423560088494</v>
      </c>
      <c r="D141">
        <f t="shared" si="12"/>
        <v>8.6576439911503655E-2</v>
      </c>
      <c r="E141">
        <f t="shared" si="14"/>
        <v>8.2980498717346959E-2</v>
      </c>
      <c r="L141">
        <v>310.92899999999997</v>
      </c>
      <c r="M141">
        <v>59.7</v>
      </c>
      <c r="N141" s="5">
        <f t="shared" si="17"/>
        <v>59.136272747697191</v>
      </c>
      <c r="O141">
        <f t="shared" si="13"/>
        <v>0.56372725230281162</v>
      </c>
      <c r="P141">
        <f t="shared" si="15"/>
        <v>0.53995462255668492</v>
      </c>
      <c r="U141" s="3"/>
    </row>
    <row r="142" spans="1:21" x14ac:dyDescent="0.2">
      <c r="A142">
        <v>196.74799999999999</v>
      </c>
      <c r="B142">
        <v>58.8</v>
      </c>
      <c r="C142">
        <f t="shared" si="16"/>
        <v>58.712089732745035</v>
      </c>
      <c r="D142">
        <f t="shared" si="12"/>
        <v>8.7910267254962093E-2</v>
      </c>
      <c r="E142">
        <f t="shared" si="14"/>
        <v>8.3230159318402358E-2</v>
      </c>
      <c r="L142">
        <v>311.89100000000002</v>
      </c>
      <c r="M142">
        <v>59.7</v>
      </c>
      <c r="N142" s="5">
        <f t="shared" si="17"/>
        <v>59.137255162272055</v>
      </c>
      <c r="O142">
        <f t="shared" si="13"/>
        <v>0.56274483772794781</v>
      </c>
      <c r="P142">
        <f t="shared" si="15"/>
        <v>0.54183307530482117</v>
      </c>
      <c r="U142" s="3"/>
    </row>
    <row r="143" spans="1:21" x14ac:dyDescent="0.2">
      <c r="A143">
        <v>197.709</v>
      </c>
      <c r="B143">
        <v>58.8</v>
      </c>
      <c r="C143">
        <f t="shared" si="16"/>
        <v>58.710746118408487</v>
      </c>
      <c r="D143">
        <f t="shared" si="12"/>
        <v>8.9253881591510265E-2</v>
      </c>
      <c r="E143">
        <f t="shared" si="14"/>
        <v>8.5127373520731089E-2</v>
      </c>
      <c r="L143">
        <v>312.85599999999999</v>
      </c>
      <c r="M143">
        <v>59.6</v>
      </c>
      <c r="N143" s="5">
        <f t="shared" si="17"/>
        <v>59.138240640509835</v>
      </c>
      <c r="O143">
        <f t="shared" si="13"/>
        <v>0.46175935949016633</v>
      </c>
      <c r="P143">
        <f t="shared" si="15"/>
        <v>0.49432327515772728</v>
      </c>
      <c r="U143" s="3"/>
    </row>
    <row r="144" spans="1:21" x14ac:dyDescent="0.2">
      <c r="A144">
        <v>198.673</v>
      </c>
      <c r="B144">
        <v>58.7</v>
      </c>
      <c r="C144">
        <f t="shared" si="16"/>
        <v>58.709398309646332</v>
      </c>
      <c r="D144">
        <f t="shared" si="12"/>
        <v>-9.3983096463290394E-3</v>
      </c>
      <c r="E144">
        <f t="shared" si="14"/>
        <v>3.8490385677577295E-2</v>
      </c>
      <c r="L144">
        <v>313.80900000000003</v>
      </c>
      <c r="M144">
        <v>59.6</v>
      </c>
      <c r="N144" s="5">
        <f t="shared" si="17"/>
        <v>59.139213864095957</v>
      </c>
      <c r="O144">
        <f t="shared" si="13"/>
        <v>0.46078613590404416</v>
      </c>
      <c r="P144">
        <f t="shared" si="15"/>
        <v>0.43959292855535576</v>
      </c>
      <c r="U144" s="3"/>
    </row>
    <row r="145" spans="1:21" x14ac:dyDescent="0.2">
      <c r="A145">
        <v>199.63399999999999</v>
      </c>
      <c r="B145">
        <v>58.7</v>
      </c>
      <c r="C145">
        <f t="shared" si="16"/>
        <v>58.708054695309784</v>
      </c>
      <c r="D145">
        <f t="shared" si="12"/>
        <v>-8.0546953097808682E-3</v>
      </c>
      <c r="E145">
        <f t="shared" si="14"/>
        <v>-8.386168881410673E-3</v>
      </c>
      <c r="L145">
        <v>314.77</v>
      </c>
      <c r="M145">
        <v>59.6</v>
      </c>
      <c r="N145" s="5">
        <f t="shared" si="17"/>
        <v>59.140195257449854</v>
      </c>
      <c r="O145">
        <f t="shared" si="13"/>
        <v>0.45980474255014769</v>
      </c>
      <c r="P145">
        <f t="shared" si="15"/>
        <v>0.44234391709721887</v>
      </c>
      <c r="U145" s="3"/>
    </row>
    <row r="146" spans="1:21" x14ac:dyDescent="0.2">
      <c r="A146">
        <v>200.58699999999999</v>
      </c>
      <c r="B146">
        <v>58.7</v>
      </c>
      <c r="C146">
        <f t="shared" si="16"/>
        <v>58.706722266108194</v>
      </c>
      <c r="D146">
        <f t="shared" si="12"/>
        <v>-6.722266108191377E-3</v>
      </c>
      <c r="E146">
        <f t="shared" si="14"/>
        <v>-7.0412221156637969E-3</v>
      </c>
      <c r="L146">
        <v>315.733</v>
      </c>
      <c r="M146">
        <v>59.6</v>
      </c>
      <c r="N146" s="5">
        <f t="shared" si="17"/>
        <v>59.141178693245692</v>
      </c>
      <c r="O146">
        <f t="shared" si="13"/>
        <v>0.45882130675430943</v>
      </c>
      <c r="P146">
        <f t="shared" si="15"/>
        <v>0.44231844274010634</v>
      </c>
      <c r="U146" s="3"/>
    </row>
    <row r="147" spans="1:21" x14ac:dyDescent="0.2">
      <c r="A147">
        <v>201.548</v>
      </c>
      <c r="B147">
        <v>58.7</v>
      </c>
      <c r="C147">
        <f t="shared" si="16"/>
        <v>58.705378651771646</v>
      </c>
      <c r="D147">
        <f t="shared" si="12"/>
        <v>-5.3786517716432058E-3</v>
      </c>
      <c r="E147">
        <f t="shared" si="14"/>
        <v>-5.8144910412605945E-3</v>
      </c>
      <c r="L147">
        <v>316.69499999999999</v>
      </c>
      <c r="M147">
        <v>59.6</v>
      </c>
      <c r="N147" s="5">
        <f t="shared" si="17"/>
        <v>59.142161107820556</v>
      </c>
      <c r="O147">
        <f t="shared" si="13"/>
        <v>0.45783889217944562</v>
      </c>
      <c r="P147">
        <f t="shared" si="15"/>
        <v>0.4409135556871312</v>
      </c>
      <c r="U147" s="3"/>
    </row>
    <row r="148" spans="1:21" x14ac:dyDescent="0.2">
      <c r="A148">
        <v>202.511</v>
      </c>
      <c r="B148">
        <v>58.7</v>
      </c>
      <c r="C148">
        <f t="shared" si="16"/>
        <v>58.70403224115136</v>
      </c>
      <c r="D148">
        <f t="shared" si="12"/>
        <v>-4.032241151357141E-3</v>
      </c>
      <c r="E148">
        <f t="shared" si="14"/>
        <v>-4.531344942424638E-3</v>
      </c>
      <c r="L148">
        <v>317.64800000000002</v>
      </c>
      <c r="M148">
        <v>59.6</v>
      </c>
      <c r="N148" s="5">
        <f t="shared" si="17"/>
        <v>59.143134331406678</v>
      </c>
      <c r="O148">
        <f t="shared" si="13"/>
        <v>0.45686566859332345</v>
      </c>
      <c r="P148">
        <f t="shared" si="15"/>
        <v>0.43585672320823882</v>
      </c>
      <c r="U148" s="3"/>
    </row>
    <row r="149" spans="1:21" x14ac:dyDescent="0.2">
      <c r="A149">
        <v>203.47399999999999</v>
      </c>
      <c r="B149">
        <v>58.7</v>
      </c>
      <c r="C149">
        <f t="shared" si="16"/>
        <v>58.702685830531074</v>
      </c>
      <c r="D149">
        <f t="shared" si="12"/>
        <v>-2.6858305310710762E-3</v>
      </c>
      <c r="E149">
        <f t="shared" si="14"/>
        <v>-3.2347515150891659E-3</v>
      </c>
      <c r="L149">
        <v>318.60899999999998</v>
      </c>
      <c r="M149">
        <v>59.6</v>
      </c>
      <c r="N149" s="5">
        <f t="shared" si="17"/>
        <v>59.144115724760574</v>
      </c>
      <c r="O149">
        <f t="shared" si="13"/>
        <v>0.45588427523942698</v>
      </c>
      <c r="P149">
        <f t="shared" si="15"/>
        <v>0.43857634801161643</v>
      </c>
      <c r="U149" s="3"/>
    </row>
    <row r="150" spans="1:21" x14ac:dyDescent="0.2">
      <c r="A150">
        <v>204.428</v>
      </c>
      <c r="B150">
        <v>58.7</v>
      </c>
      <c r="C150">
        <f t="shared" si="16"/>
        <v>58.701352003187615</v>
      </c>
      <c r="D150">
        <f t="shared" si="12"/>
        <v>-1.3520031876126382E-3</v>
      </c>
      <c r="E150">
        <f t="shared" si="14"/>
        <v>-1.9260466838121474E-3</v>
      </c>
      <c r="L150">
        <v>319.57600000000002</v>
      </c>
      <c r="M150">
        <v>59.6</v>
      </c>
      <c r="N150" s="5">
        <f t="shared" si="17"/>
        <v>59.145103245440296</v>
      </c>
      <c r="O150">
        <f t="shared" si="13"/>
        <v>0.45489675455970513</v>
      </c>
      <c r="P150">
        <f t="shared" si="15"/>
        <v>0.44036262790789921</v>
      </c>
      <c r="U150" s="3"/>
    </row>
    <row r="151" spans="1:21" x14ac:dyDescent="0.2">
      <c r="A151">
        <v>205.39500000000001</v>
      </c>
      <c r="B151">
        <v>58.7</v>
      </c>
      <c r="C151">
        <f>B151</f>
        <v>58.7</v>
      </c>
      <c r="D151">
        <f t="shared" si="12"/>
        <v>0</v>
      </c>
      <c r="E151">
        <f t="shared" si="14"/>
        <v>-6.5369354121071926E-4</v>
      </c>
      <c r="L151">
        <v>320.53199999999998</v>
      </c>
      <c r="M151">
        <v>59.5</v>
      </c>
      <c r="N151" s="5">
        <f t="shared" si="17"/>
        <v>59.146079532689335</v>
      </c>
      <c r="O151">
        <f t="shared" si="13"/>
        <v>0.35392046731066529</v>
      </c>
      <c r="P151">
        <f t="shared" si="15"/>
        <v>0.38661463205402108</v>
      </c>
      <c r="U151" s="3"/>
    </row>
    <row r="152" spans="1:21" x14ac:dyDescent="0.2">
      <c r="L152">
        <v>321.48899999999998</v>
      </c>
      <c r="M152">
        <v>59.5</v>
      </c>
      <c r="N152" s="5">
        <f t="shared" si="17"/>
        <v>59.14705684115934</v>
      </c>
      <c r="O152">
        <f t="shared" si="13"/>
        <v>0.35294315884065952</v>
      </c>
      <c r="P152">
        <f t="shared" si="15"/>
        <v>0.33823424511340666</v>
      </c>
      <c r="U152" s="3"/>
    </row>
    <row r="153" spans="1:21" x14ac:dyDescent="0.2">
      <c r="L153">
        <v>322.45600000000002</v>
      </c>
      <c r="M153">
        <v>59.5</v>
      </c>
      <c r="N153" s="5">
        <f t="shared" si="17"/>
        <v>59.148044361839062</v>
      </c>
      <c r="O153">
        <f t="shared" si="13"/>
        <v>0.35195563816093767</v>
      </c>
      <c r="P153">
        <f t="shared" si="15"/>
        <v>0.34081856835028684</v>
      </c>
      <c r="U153" s="3"/>
    </row>
    <row r="154" spans="1:21" x14ac:dyDescent="0.2">
      <c r="L154">
        <v>323.41399999999999</v>
      </c>
      <c r="M154">
        <v>59.5</v>
      </c>
      <c r="N154" s="5">
        <f t="shared" si="17"/>
        <v>59.149022691530043</v>
      </c>
      <c r="O154">
        <f t="shared" si="13"/>
        <v>0.35097730846995745</v>
      </c>
      <c r="P154">
        <f t="shared" si="15"/>
        <v>0.33670488143618821</v>
      </c>
      <c r="U154" s="3"/>
    </row>
    <row r="155" spans="1:21" x14ac:dyDescent="0.2">
      <c r="L155">
        <v>324.37099999999998</v>
      </c>
      <c r="M155">
        <v>59.5</v>
      </c>
      <c r="N155" s="5">
        <f t="shared" si="17"/>
        <v>59.150000000000048</v>
      </c>
      <c r="O155">
        <f t="shared" si="13"/>
        <v>0.34999999999995168</v>
      </c>
      <c r="P155">
        <f t="shared" si="15"/>
        <v>0.3354176421028493</v>
      </c>
      <c r="U155" s="3"/>
    </row>
    <row r="156" spans="1:21" x14ac:dyDescent="0.2">
      <c r="L156">
        <v>325.32799999999997</v>
      </c>
      <c r="M156">
        <v>59.5</v>
      </c>
      <c r="N156" s="5">
        <f t="shared" si="17"/>
        <v>59.150977308470054</v>
      </c>
      <c r="O156">
        <f t="shared" si="13"/>
        <v>0.34902269152994592</v>
      </c>
      <c r="P156">
        <f t="shared" si="15"/>
        <v>0.33448235789705377</v>
      </c>
      <c r="U156" s="3"/>
    </row>
    <row r="157" spans="1:21" x14ac:dyDescent="0.2">
      <c r="L157">
        <v>326.29500000000002</v>
      </c>
      <c r="M157">
        <v>59.5</v>
      </c>
      <c r="N157" s="5">
        <f t="shared" si="17"/>
        <v>59.151964829149776</v>
      </c>
      <c r="O157">
        <f t="shared" si="13"/>
        <v>0.34803517085022406</v>
      </c>
      <c r="P157">
        <f t="shared" si="15"/>
        <v>0.33702747646082659</v>
      </c>
      <c r="U157" s="3"/>
    </row>
    <row r="158" spans="1:21" x14ac:dyDescent="0.2">
      <c r="L158">
        <v>327.25299999999999</v>
      </c>
      <c r="M158">
        <v>59.5</v>
      </c>
      <c r="N158" s="5">
        <f t="shared" si="17"/>
        <v>59.152943158840756</v>
      </c>
      <c r="O158">
        <f t="shared" si="13"/>
        <v>0.34705684115924385</v>
      </c>
      <c r="P158">
        <f t="shared" si="15"/>
        <v>0.33294907375252469</v>
      </c>
      <c r="U158" s="3"/>
    </row>
    <row r="159" spans="1:21" x14ac:dyDescent="0.2">
      <c r="L159">
        <v>328.214</v>
      </c>
      <c r="M159">
        <v>59.4</v>
      </c>
      <c r="N159" s="5">
        <f t="shared" si="17"/>
        <v>59.153924552194653</v>
      </c>
      <c r="O159">
        <f t="shared" si="13"/>
        <v>0.24607544780534596</v>
      </c>
      <c r="P159">
        <f t="shared" si="15"/>
        <v>0.28500006484748919</v>
      </c>
      <c r="U159" s="3"/>
    </row>
    <row r="160" spans="1:21" x14ac:dyDescent="0.2">
      <c r="L160">
        <v>329.17599999999999</v>
      </c>
      <c r="M160">
        <v>59.4</v>
      </c>
      <c r="N160" s="5">
        <f t="shared" si="17"/>
        <v>59.154906966769516</v>
      </c>
      <c r="O160">
        <f t="shared" si="13"/>
        <v>0.24509303323048215</v>
      </c>
      <c r="P160">
        <f t="shared" si="15"/>
        <v>0.23625203937823064</v>
      </c>
      <c r="U160" s="3"/>
    </row>
    <row r="161" spans="12:21" x14ac:dyDescent="0.2">
      <c r="L161">
        <v>330.12700000000001</v>
      </c>
      <c r="M161">
        <v>59.4</v>
      </c>
      <c r="N161" s="5">
        <f t="shared" si="17"/>
        <v>59.15587814791369</v>
      </c>
      <c r="O161">
        <f t="shared" si="13"/>
        <v>0.24412185208630888</v>
      </c>
      <c r="P161">
        <f t="shared" si="15"/>
        <v>0.23262167796813948</v>
      </c>
      <c r="U161" s="3"/>
    </row>
    <row r="162" spans="12:21" x14ac:dyDescent="0.2">
      <c r="L162">
        <v>331.089</v>
      </c>
      <c r="M162">
        <v>59.4</v>
      </c>
      <c r="N162" s="5">
        <f t="shared" si="17"/>
        <v>59.156860562488554</v>
      </c>
      <c r="O162">
        <f t="shared" si="13"/>
        <v>0.24313943751144507</v>
      </c>
      <c r="P162">
        <f t="shared" si="15"/>
        <v>0.23437268029651698</v>
      </c>
      <c r="U162" s="3"/>
    </row>
    <row r="163" spans="12:21" x14ac:dyDescent="0.2">
      <c r="L163">
        <v>332.05099999999999</v>
      </c>
      <c r="M163">
        <v>59.4</v>
      </c>
      <c r="N163" s="5">
        <f t="shared" si="17"/>
        <v>59.157842977063417</v>
      </c>
      <c r="O163">
        <f t="shared" si="13"/>
        <v>0.24215702293658126</v>
      </c>
      <c r="P163">
        <f t="shared" si="15"/>
        <v>0.23342759747549802</v>
      </c>
      <c r="U163" s="3"/>
    </row>
    <row r="164" spans="12:21" x14ac:dyDescent="0.2">
      <c r="L164">
        <v>333.01400000000001</v>
      </c>
      <c r="M164">
        <v>59.4</v>
      </c>
      <c r="N164" s="5">
        <f t="shared" si="17"/>
        <v>59.158826412859256</v>
      </c>
      <c r="O164">
        <f t="shared" si="13"/>
        <v>0.241173587140743</v>
      </c>
      <c r="P164">
        <f t="shared" si="15"/>
        <v>0.23272368875223701</v>
      </c>
      <c r="U164" s="3"/>
    </row>
    <row r="165" spans="12:21" x14ac:dyDescent="0.2">
      <c r="L165">
        <v>333.97500000000002</v>
      </c>
      <c r="M165">
        <v>59.4</v>
      </c>
      <c r="N165" s="5">
        <f t="shared" si="17"/>
        <v>59.159807806213152</v>
      </c>
      <c r="O165">
        <f t="shared" si="13"/>
        <v>0.24019219378684653</v>
      </c>
      <c r="P165">
        <f t="shared" si="15"/>
        <v>0.23129625773570983</v>
      </c>
      <c r="U165" s="3"/>
    </row>
    <row r="166" spans="12:21" x14ac:dyDescent="0.2">
      <c r="L166">
        <v>334.92899999999997</v>
      </c>
      <c r="M166">
        <v>59.4</v>
      </c>
      <c r="N166" s="5">
        <f t="shared" si="17"/>
        <v>59.160782051020242</v>
      </c>
      <c r="O166">
        <f t="shared" si="13"/>
        <v>0.23921794897975701</v>
      </c>
      <c r="P166">
        <f t="shared" si="15"/>
        <v>0.2286786380996581</v>
      </c>
      <c r="U166" s="3"/>
    </row>
    <row r="167" spans="12:21" x14ac:dyDescent="0.2">
      <c r="L167">
        <v>335.89299999999997</v>
      </c>
      <c r="M167">
        <v>59.4</v>
      </c>
      <c r="N167" s="5">
        <f t="shared" si="17"/>
        <v>59.161766508037054</v>
      </c>
      <c r="O167">
        <f t="shared" si="13"/>
        <v>0.2382334919629443</v>
      </c>
      <c r="P167">
        <f t="shared" si="15"/>
        <v>0.2301315945343817</v>
      </c>
      <c r="U167" s="3"/>
    </row>
    <row r="168" spans="12:21" x14ac:dyDescent="0.2">
      <c r="L168">
        <v>336.84800000000001</v>
      </c>
      <c r="M168">
        <v>59.4</v>
      </c>
      <c r="N168" s="5">
        <f t="shared" si="17"/>
        <v>59.162741774065118</v>
      </c>
      <c r="O168">
        <f t="shared" si="13"/>
        <v>0.23725822593488033</v>
      </c>
      <c r="P168">
        <f t="shared" si="15"/>
        <v>0.227047295296221</v>
      </c>
      <c r="U168" s="3"/>
    </row>
    <row r="169" spans="12:21" x14ac:dyDescent="0.2">
      <c r="L169">
        <v>337.81099999999998</v>
      </c>
      <c r="M169">
        <v>59.4</v>
      </c>
      <c r="N169" s="5">
        <f t="shared" si="17"/>
        <v>59.163725209860957</v>
      </c>
      <c r="O169">
        <f t="shared" si="13"/>
        <v>0.23627479013904207</v>
      </c>
      <c r="P169">
        <f t="shared" si="15"/>
        <v>0.22800614723958545</v>
      </c>
      <c r="U169" s="3"/>
    </row>
    <row r="170" spans="12:21" x14ac:dyDescent="0.2">
      <c r="L170">
        <v>338.77</v>
      </c>
      <c r="M170">
        <v>59.4</v>
      </c>
      <c r="N170" s="5">
        <f t="shared" si="17"/>
        <v>59.164704560772904</v>
      </c>
      <c r="O170">
        <f t="shared" si="13"/>
        <v>0.2352954392270945</v>
      </c>
      <c r="P170">
        <f t="shared" si="15"/>
        <v>0.22611792498106323</v>
      </c>
      <c r="U170" s="3"/>
    </row>
    <row r="171" spans="12:21" x14ac:dyDescent="0.2">
      <c r="L171">
        <v>339.72699999999998</v>
      </c>
      <c r="M171">
        <v>59.4</v>
      </c>
      <c r="N171" s="5">
        <f t="shared" si="17"/>
        <v>59.16568186924291</v>
      </c>
      <c r="O171">
        <f t="shared" si="13"/>
        <v>0.23431813075708874</v>
      </c>
      <c r="P171">
        <f t="shared" si="15"/>
        <v>0.22471009323743019</v>
      </c>
      <c r="U171" s="3"/>
    </row>
    <row r="172" spans="12:21" x14ac:dyDescent="0.2">
      <c r="L172">
        <v>340.69400000000002</v>
      </c>
      <c r="M172">
        <v>59.3</v>
      </c>
      <c r="N172" s="5">
        <f t="shared" si="17"/>
        <v>59.166669389922632</v>
      </c>
      <c r="O172">
        <f t="shared" si="13"/>
        <v>0.13333061007736546</v>
      </c>
      <c r="P172">
        <f t="shared" si="15"/>
        <v>0.17775816619346621</v>
      </c>
    </row>
    <row r="173" spans="12:21" x14ac:dyDescent="0.2">
      <c r="L173">
        <v>341.65199999999999</v>
      </c>
      <c r="M173">
        <v>59.3</v>
      </c>
      <c r="N173" s="5">
        <f t="shared" si="17"/>
        <v>59.167647719613612</v>
      </c>
      <c r="O173">
        <f t="shared" si="13"/>
        <v>0.13235228038638525</v>
      </c>
      <c r="P173">
        <f t="shared" si="15"/>
        <v>0.1272621045321326</v>
      </c>
    </row>
    <row r="174" spans="12:21" x14ac:dyDescent="0.2">
      <c r="L174">
        <v>342.60899999999998</v>
      </c>
      <c r="M174">
        <v>59.3</v>
      </c>
      <c r="N174" s="5">
        <f t="shared" si="17"/>
        <v>59.168625028083618</v>
      </c>
      <c r="O174">
        <f t="shared" si="13"/>
        <v>0.13137497191637948</v>
      </c>
      <c r="P174">
        <f t="shared" si="15"/>
        <v>0.12619349022687207</v>
      </c>
    </row>
    <row r="175" spans="12:21" x14ac:dyDescent="0.2">
      <c r="L175">
        <v>343.57600000000002</v>
      </c>
      <c r="M175">
        <v>59.3</v>
      </c>
      <c r="N175" s="5">
        <f t="shared" si="17"/>
        <v>59.16961254876334</v>
      </c>
      <c r="O175">
        <f t="shared" si="13"/>
        <v>0.13038745123665763</v>
      </c>
      <c r="P175">
        <f t="shared" si="15"/>
        <v>0.12656213159449886</v>
      </c>
    </row>
    <row r="176" spans="12:21" x14ac:dyDescent="0.2">
      <c r="L176">
        <v>344.53399999999999</v>
      </c>
      <c r="M176">
        <v>59.3</v>
      </c>
      <c r="N176" s="5">
        <f t="shared" si="17"/>
        <v>59.17059087845432</v>
      </c>
      <c r="O176">
        <f t="shared" si="13"/>
        <v>0.12940912154567741</v>
      </c>
      <c r="P176">
        <f t="shared" si="15"/>
        <v>0.12444255836273459</v>
      </c>
    </row>
    <row r="177" spans="12:16" x14ac:dyDescent="0.2">
      <c r="L177">
        <v>345.49400000000003</v>
      </c>
      <c r="M177">
        <v>59.3</v>
      </c>
      <c r="N177" s="5">
        <f t="shared" si="17"/>
        <v>59.171571250587242</v>
      </c>
      <c r="O177">
        <f t="shared" si="13"/>
        <v>0.12842874941275539</v>
      </c>
      <c r="P177">
        <f t="shared" si="15"/>
        <v>0.12376217806005244</v>
      </c>
    </row>
    <row r="178" spans="12:16" x14ac:dyDescent="0.2">
      <c r="L178">
        <v>346.447</v>
      </c>
      <c r="M178">
        <v>59.3</v>
      </c>
      <c r="N178" s="5">
        <f t="shared" si="17"/>
        <v>59.172544474173364</v>
      </c>
      <c r="O178">
        <f t="shared" si="13"/>
        <v>0.12745552582663322</v>
      </c>
      <c r="P178">
        <f t="shared" si="15"/>
        <v>0.12192885715156541</v>
      </c>
    </row>
    <row r="179" spans="12:16" x14ac:dyDescent="0.2">
      <c r="L179">
        <v>347.40699999999998</v>
      </c>
      <c r="M179">
        <v>59.3</v>
      </c>
      <c r="N179" s="5">
        <f t="shared" si="17"/>
        <v>59.173524846306286</v>
      </c>
      <c r="O179">
        <f t="shared" si="13"/>
        <v>0.12647515369371121</v>
      </c>
      <c r="P179">
        <f t="shared" si="15"/>
        <v>0.12188672616976273</v>
      </c>
    </row>
    <row r="180" spans="12:16" x14ac:dyDescent="0.2">
      <c r="L180">
        <v>348.37</v>
      </c>
      <c r="M180">
        <v>59.3</v>
      </c>
      <c r="N180" s="5">
        <f t="shared" si="17"/>
        <v>59.174508282102124</v>
      </c>
      <c r="O180">
        <f t="shared" si="13"/>
        <v>0.12549171789787295</v>
      </c>
      <c r="P180">
        <f t="shared" si="15"/>
        <v>0.12132204867135057</v>
      </c>
    </row>
    <row r="181" spans="12:16" x14ac:dyDescent="0.2">
      <c r="L181">
        <v>349.33199999999999</v>
      </c>
      <c r="M181">
        <v>59.3</v>
      </c>
      <c r="N181" s="5">
        <f t="shared" si="17"/>
        <v>59.175490696676988</v>
      </c>
      <c r="O181">
        <f t="shared" si="13"/>
        <v>0.12450930332300914</v>
      </c>
      <c r="P181">
        <f t="shared" si="15"/>
        <v>0.12025049120724292</v>
      </c>
    </row>
    <row r="182" spans="12:16" x14ac:dyDescent="0.2">
      <c r="L182">
        <v>350.29500000000002</v>
      </c>
      <c r="M182">
        <v>59.3</v>
      </c>
      <c r="N182" s="5">
        <f t="shared" si="17"/>
        <v>59.176474132472826</v>
      </c>
      <c r="O182">
        <f t="shared" si="13"/>
        <v>0.12352586752717087</v>
      </c>
      <c r="P182">
        <f t="shared" si="15"/>
        <v>0.11942893476436443</v>
      </c>
    </row>
    <row r="183" spans="12:16" x14ac:dyDescent="0.2">
      <c r="L183">
        <v>351.24700000000001</v>
      </c>
      <c r="M183">
        <v>59.3</v>
      </c>
      <c r="N183" s="5">
        <f t="shared" si="17"/>
        <v>59.177446334837974</v>
      </c>
      <c r="O183">
        <f t="shared" si="13"/>
        <v>0.12255366516202315</v>
      </c>
      <c r="P183">
        <f t="shared" si="15"/>
        <v>0.11713385756005613</v>
      </c>
    </row>
    <row r="184" spans="12:16" x14ac:dyDescent="0.2">
      <c r="L184">
        <v>352.21</v>
      </c>
      <c r="M184">
        <v>59.3</v>
      </c>
      <c r="N184" s="5">
        <f t="shared" si="17"/>
        <v>59.178429770633812</v>
      </c>
      <c r="O184">
        <f t="shared" si="13"/>
        <v>0.12157022936618489</v>
      </c>
      <c r="P184">
        <f t="shared" si="15"/>
        <v>0.11754565521532795</v>
      </c>
    </row>
    <row r="185" spans="12:16" x14ac:dyDescent="0.2">
      <c r="L185">
        <v>353.173</v>
      </c>
      <c r="M185">
        <v>59.3</v>
      </c>
      <c r="N185" s="5">
        <f t="shared" si="17"/>
        <v>59.179413206429651</v>
      </c>
      <c r="O185">
        <f t="shared" si="13"/>
        <v>0.12058679357034663</v>
      </c>
      <c r="P185">
        <f t="shared" si="15"/>
        <v>0.11659860654394262</v>
      </c>
    </row>
    <row r="186" spans="12:16" x14ac:dyDescent="0.2">
      <c r="L186">
        <v>354.12700000000001</v>
      </c>
      <c r="M186">
        <v>59.3</v>
      </c>
      <c r="N186" s="5">
        <f t="shared" si="17"/>
        <v>59.18038745123674</v>
      </c>
      <c r="O186">
        <f t="shared" si="13"/>
        <v>0.11961254876325711</v>
      </c>
      <c r="P186">
        <f t="shared" si="15"/>
        <v>0.11457508629312992</v>
      </c>
    </row>
    <row r="187" spans="12:16" x14ac:dyDescent="0.2">
      <c r="L187">
        <v>355.09300000000002</v>
      </c>
      <c r="M187">
        <v>59.3</v>
      </c>
      <c r="N187" s="5">
        <f t="shared" si="17"/>
        <v>59.181373950695495</v>
      </c>
      <c r="O187">
        <f t="shared" si="13"/>
        <v>0.1186260493045026</v>
      </c>
      <c r="P187">
        <f t="shared" si="15"/>
        <v>0.11506924286672891</v>
      </c>
    </row>
    <row r="188" spans="12:16" x14ac:dyDescent="0.2">
      <c r="L188">
        <v>356.05099999999999</v>
      </c>
      <c r="M188">
        <v>59.3</v>
      </c>
      <c r="N188" s="5">
        <f t="shared" si="17"/>
        <v>59.182352280386475</v>
      </c>
      <c r="O188">
        <f t="shared" si="13"/>
        <v>0.11764771961352238</v>
      </c>
      <c r="P188">
        <f t="shared" si="15"/>
        <v>0.11317513531173042</v>
      </c>
    </row>
    <row r="189" spans="12:16" x14ac:dyDescent="0.2">
      <c r="L189">
        <v>357.00799999999998</v>
      </c>
      <c r="M189">
        <v>59.3</v>
      </c>
      <c r="N189" s="5">
        <f t="shared" si="17"/>
        <v>59.183329588856481</v>
      </c>
      <c r="O189">
        <f t="shared" si="13"/>
        <v>0.11667041114351662</v>
      </c>
      <c r="P189">
        <f t="shared" si="15"/>
        <v>0.11212122556724241</v>
      </c>
    </row>
    <row r="190" spans="12:16" x14ac:dyDescent="0.2">
      <c r="L190">
        <v>357.97500000000002</v>
      </c>
      <c r="M190">
        <v>59.3</v>
      </c>
      <c r="N190" s="5">
        <f t="shared" si="17"/>
        <v>59.184317109536202</v>
      </c>
      <c r="O190">
        <f t="shared" si="13"/>
        <v>0.11568289046379476</v>
      </c>
      <c r="P190">
        <f t="shared" si="15"/>
        <v>0.11234282132713987</v>
      </c>
    </row>
    <row r="191" spans="12:16" x14ac:dyDescent="0.2">
      <c r="L191">
        <v>358.93299999999999</v>
      </c>
      <c r="M191">
        <v>59.3</v>
      </c>
      <c r="N191" s="5">
        <f t="shared" si="17"/>
        <v>59.185295439227183</v>
      </c>
      <c r="O191">
        <f t="shared" si="13"/>
        <v>0.11470456077281455</v>
      </c>
      <c r="P191">
        <f t="shared" si="15"/>
        <v>0.1103555891423324</v>
      </c>
    </row>
    <row r="192" spans="12:16" x14ac:dyDescent="0.2">
      <c r="L192">
        <v>359.89299999999997</v>
      </c>
      <c r="M192">
        <v>59.3</v>
      </c>
      <c r="N192" s="5">
        <f t="shared" si="17"/>
        <v>59.186275811360105</v>
      </c>
      <c r="O192">
        <f t="shared" si="13"/>
        <v>0.11372418863989253</v>
      </c>
      <c r="P192">
        <f t="shared" si="15"/>
        <v>0.10964579971809706</v>
      </c>
    </row>
    <row r="193" spans="12:16" x14ac:dyDescent="0.2">
      <c r="L193">
        <v>360.84800000000001</v>
      </c>
      <c r="M193">
        <v>59.3</v>
      </c>
      <c r="N193" s="5">
        <f t="shared" si="17"/>
        <v>59.187251077388169</v>
      </c>
      <c r="O193">
        <f t="shared" si="13"/>
        <v>0.11274892261182856</v>
      </c>
      <c r="P193">
        <f t="shared" si="15"/>
        <v>0.10814091062270145</v>
      </c>
    </row>
    <row r="194" spans="12:16" x14ac:dyDescent="0.2">
      <c r="L194">
        <v>361.81599999999997</v>
      </c>
      <c r="M194">
        <v>59.3</v>
      </c>
      <c r="N194" s="5">
        <f t="shared" si="17"/>
        <v>59.188239619288865</v>
      </c>
      <c r="O194">
        <f t="shared" ref="O194:O206" si="18">M194-N194</f>
        <v>0.11176038071113226</v>
      </c>
      <c r="P194">
        <f t="shared" si="15"/>
        <v>0.10866250280830865</v>
      </c>
    </row>
    <row r="195" spans="12:16" x14ac:dyDescent="0.2">
      <c r="L195">
        <v>362.774</v>
      </c>
      <c r="M195">
        <v>59.3</v>
      </c>
      <c r="N195" s="5">
        <f t="shared" si="17"/>
        <v>59.189217948979845</v>
      </c>
      <c r="O195">
        <f t="shared" si="18"/>
        <v>0.11078205102015204</v>
      </c>
      <c r="P195">
        <f t="shared" ref="P195:P206" si="19">(O195+O194)*(L195-L194)/2</f>
        <v>0.10659782479928816</v>
      </c>
    </row>
    <row r="196" spans="12:16" x14ac:dyDescent="0.2">
      <c r="L196">
        <v>363.72800000000001</v>
      </c>
      <c r="M196">
        <v>59.3</v>
      </c>
      <c r="N196" s="5">
        <f t="shared" ref="N196:N205" si="20">N195+(L196-L195)*($N$206-$N$2)/($L$206-$L$2)</f>
        <v>59.190192193786935</v>
      </c>
      <c r="O196">
        <f t="shared" si="18"/>
        <v>0.10980780621306252</v>
      </c>
      <c r="P196">
        <f t="shared" si="19"/>
        <v>0.1052213619002442</v>
      </c>
    </row>
    <row r="197" spans="12:16" x14ac:dyDescent="0.2">
      <c r="L197">
        <v>364.68799999999999</v>
      </c>
      <c r="M197">
        <v>59.2</v>
      </c>
      <c r="N197" s="5">
        <f t="shared" si="20"/>
        <v>59.191172565919857</v>
      </c>
      <c r="O197">
        <f t="shared" si="18"/>
        <v>8.8274340801461904E-3</v>
      </c>
      <c r="P197">
        <f t="shared" si="19"/>
        <v>5.694491534073897E-2</v>
      </c>
    </row>
    <row r="198" spans="12:16" x14ac:dyDescent="0.2">
      <c r="L198">
        <v>365.65199999999999</v>
      </c>
      <c r="M198">
        <v>59.2</v>
      </c>
      <c r="N198" s="5">
        <f t="shared" si="20"/>
        <v>59.192157022936669</v>
      </c>
      <c r="O198">
        <f t="shared" si="18"/>
        <v>7.8429770633334783E-3</v>
      </c>
      <c r="P198">
        <f t="shared" si="19"/>
        <v>8.0351381711571881E-3</v>
      </c>
    </row>
    <row r="199" spans="12:16" x14ac:dyDescent="0.2">
      <c r="L199">
        <v>366.613</v>
      </c>
      <c r="M199">
        <v>59.2</v>
      </c>
      <c r="N199" s="5">
        <f t="shared" si="20"/>
        <v>59.193138416290566</v>
      </c>
      <c r="O199">
        <f t="shared" si="18"/>
        <v>6.8615837094370136E-3</v>
      </c>
      <c r="P199">
        <f t="shared" si="19"/>
        <v>7.0655414513163149E-3</v>
      </c>
    </row>
    <row r="200" spans="12:16" x14ac:dyDescent="0.2">
      <c r="L200">
        <v>367.56700000000001</v>
      </c>
      <c r="M200">
        <v>59.2</v>
      </c>
      <c r="N200" s="5">
        <f t="shared" si="20"/>
        <v>59.194112661097655</v>
      </c>
      <c r="O200">
        <f t="shared" si="18"/>
        <v>5.8873389023474942E-3</v>
      </c>
      <c r="P200">
        <f t="shared" si="19"/>
        <v>6.0812360858212592E-3</v>
      </c>
    </row>
    <row r="201" spans="12:16" x14ac:dyDescent="0.2">
      <c r="L201">
        <v>368.536</v>
      </c>
      <c r="M201">
        <v>59.2</v>
      </c>
      <c r="N201" s="5">
        <f t="shared" si="20"/>
        <v>59.195102224219326</v>
      </c>
      <c r="O201">
        <f t="shared" si="18"/>
        <v>4.8977757806767386E-3</v>
      </c>
      <c r="P201">
        <f t="shared" si="19"/>
        <v>5.225388063925209E-3</v>
      </c>
    </row>
    <row r="202" spans="12:16" x14ac:dyDescent="0.2">
      <c r="L202">
        <v>369.49200000000002</v>
      </c>
      <c r="M202">
        <v>59.2</v>
      </c>
      <c r="N202" s="5">
        <f t="shared" si="20"/>
        <v>59.196078511468365</v>
      </c>
      <c r="O202">
        <f t="shared" si="18"/>
        <v>3.9214885316383175E-3</v>
      </c>
      <c r="P202">
        <f t="shared" si="19"/>
        <v>4.2156083412866726E-3</v>
      </c>
    </row>
    <row r="203" spans="12:16" x14ac:dyDescent="0.2">
      <c r="L203">
        <v>370.45600000000002</v>
      </c>
      <c r="M203">
        <v>59.2</v>
      </c>
      <c r="N203" s="5">
        <f t="shared" si="20"/>
        <v>59.197062968485177</v>
      </c>
      <c r="O203">
        <f t="shared" si="18"/>
        <v>2.9370315148256054E-3</v>
      </c>
      <c r="P203">
        <f t="shared" si="19"/>
        <v>3.3058066623956064E-3</v>
      </c>
    </row>
    <row r="204" spans="12:16" x14ac:dyDescent="0.2">
      <c r="L204">
        <v>371.40800000000002</v>
      </c>
      <c r="M204">
        <v>59.2</v>
      </c>
      <c r="N204" s="5">
        <f t="shared" si="20"/>
        <v>59.198035170850325</v>
      </c>
      <c r="O204">
        <f t="shared" si="18"/>
        <v>1.9648291496778825E-3</v>
      </c>
      <c r="P204">
        <f t="shared" si="19"/>
        <v>2.3332856763036559E-3</v>
      </c>
    </row>
    <row r="205" spans="12:16" x14ac:dyDescent="0.2">
      <c r="L205">
        <v>372.37400000000002</v>
      </c>
      <c r="M205">
        <v>59.2</v>
      </c>
      <c r="N205" s="5">
        <f t="shared" si="20"/>
        <v>59.199021670309079</v>
      </c>
      <c r="O205">
        <f t="shared" si="18"/>
        <v>9.7832969092337407E-4</v>
      </c>
      <c r="P205">
        <f t="shared" si="19"/>
        <v>1.4215457200104189E-3</v>
      </c>
    </row>
    <row r="206" spans="12:16" x14ac:dyDescent="0.2">
      <c r="L206">
        <v>373.33199999999999</v>
      </c>
      <c r="M206">
        <v>59.2</v>
      </c>
      <c r="N206" s="5">
        <f>M206</f>
        <v>59.2</v>
      </c>
      <c r="O206">
        <f t="shared" si="18"/>
        <v>0</v>
      </c>
      <c r="P206">
        <f t="shared" si="19"/>
        <v>4.6861992195228148E-4</v>
      </c>
    </row>
    <row r="207" spans="12:16" x14ac:dyDescent="0.2">
      <c r="N207" s="5"/>
    </row>
    <row r="208" spans="12:16" x14ac:dyDescent="0.2">
      <c r="N208" s="5"/>
    </row>
    <row r="209" spans="14:14" x14ac:dyDescent="0.2">
      <c r="N209" s="5"/>
    </row>
    <row r="210" spans="14:14" x14ac:dyDescent="0.2">
      <c r="N210" s="5"/>
    </row>
    <row r="211" spans="14:14" x14ac:dyDescent="0.2">
      <c r="N211" s="5"/>
    </row>
    <row r="212" spans="14:14" x14ac:dyDescent="0.2">
      <c r="N212" s="5"/>
    </row>
    <row r="213" spans="14:14" x14ac:dyDescent="0.2">
      <c r="N213" s="5"/>
    </row>
    <row r="214" spans="14:14" x14ac:dyDescent="0.2">
      <c r="N214" s="5"/>
    </row>
    <row r="215" spans="14:14" x14ac:dyDescent="0.2">
      <c r="N215" s="5"/>
    </row>
    <row r="216" spans="14:14" x14ac:dyDescent="0.2">
      <c r="N216" s="5"/>
    </row>
    <row r="217" spans="14:14" x14ac:dyDescent="0.2">
      <c r="N217" s="5"/>
    </row>
    <row r="218" spans="14:14" x14ac:dyDescent="0.2">
      <c r="N218" s="5"/>
    </row>
    <row r="219" spans="14:14" x14ac:dyDescent="0.2">
      <c r="N219" s="5"/>
    </row>
    <row r="220" spans="14:14" x14ac:dyDescent="0.2">
      <c r="N220" s="5"/>
    </row>
    <row r="221" spans="14:14" x14ac:dyDescent="0.2">
      <c r="N221" s="5"/>
    </row>
    <row r="222" spans="14:14" x14ac:dyDescent="0.2">
      <c r="N222" s="5"/>
    </row>
    <row r="223" spans="14:14" x14ac:dyDescent="0.2">
      <c r="N223" s="5"/>
    </row>
    <row r="224" spans="14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9"/>
  <sheetViews>
    <sheetView workbookViewId="0">
      <selection activeCell="I11" sqref="I11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4" x14ac:dyDescent="0.2">
      <c r="A2">
        <v>109.331</v>
      </c>
      <c r="B2">
        <v>74.900000000000006</v>
      </c>
      <c r="C2">
        <f>B2</f>
        <v>74.900000000000006</v>
      </c>
      <c r="D2">
        <f t="shared" ref="D2:D65" si="0">B2-C2</f>
        <v>0</v>
      </c>
      <c r="H2" t="s">
        <v>12</v>
      </c>
      <c r="I2" t="s">
        <v>36</v>
      </c>
      <c r="L2">
        <v>101.655</v>
      </c>
      <c r="M2">
        <v>75.099999999999994</v>
      </c>
      <c r="N2" s="5">
        <f>M2</f>
        <v>75.099999999999994</v>
      </c>
      <c r="O2">
        <f t="shared" ref="O2:O65" si="1">M2-N2</f>
        <v>0</v>
      </c>
      <c r="S2" t="s">
        <v>12</v>
      </c>
      <c r="T2" t="s">
        <v>387</v>
      </c>
      <c r="U2" s="3"/>
    </row>
    <row r="3" spans="1:24" x14ac:dyDescent="0.2">
      <c r="A3">
        <v>110.288</v>
      </c>
      <c r="B3">
        <v>74.900000000000006</v>
      </c>
      <c r="C3">
        <f>C2+(A3-A2)*($C$180-$C$2)/($A$180-$A$2)</f>
        <v>74.899439948032807</v>
      </c>
      <c r="D3">
        <f t="shared" si="0"/>
        <v>5.6005196719866035E-4</v>
      </c>
      <c r="E3">
        <f t="shared" ref="E3:E66" si="2">(D3+D2)*(A3-A2)/2</f>
        <v>2.679848663045572E-4</v>
      </c>
      <c r="H3" t="s">
        <v>10</v>
      </c>
      <c r="I3" s="2" t="s">
        <v>2959</v>
      </c>
      <c r="L3">
        <v>102.608</v>
      </c>
      <c r="M3">
        <v>75.099999999999994</v>
      </c>
      <c r="N3" s="5">
        <f>N2+(L3-L2)*($N$200-$N$2)/($L$200-$L$2)</f>
        <v>75.101002740965598</v>
      </c>
      <c r="O3">
        <f t="shared" si="1"/>
        <v>-1.002740965603266E-3</v>
      </c>
      <c r="P3">
        <f t="shared" ref="P3:P66" si="3">(O3+O2)*(L3-L2)/2</f>
        <v>-4.7780607010995771E-4</v>
      </c>
      <c r="S3" t="s">
        <v>10</v>
      </c>
      <c r="T3" s="2" t="s">
        <v>2959</v>
      </c>
      <c r="U3" s="3"/>
    </row>
    <row r="4" spans="1:24" x14ac:dyDescent="0.2">
      <c r="A4">
        <v>111.255</v>
      </c>
      <c r="B4">
        <v>74.900000000000006</v>
      </c>
      <c r="C4">
        <f t="shared" ref="C4:C67" si="4">C3+(A4-A3)*($C$180-$C$2)/($A$180-$A$2)</f>
        <v>74.898874043902936</v>
      </c>
      <c r="D4">
        <f t="shared" si="0"/>
        <v>1.1259560970700022E-3</v>
      </c>
      <c r="E4">
        <f t="shared" si="2"/>
        <v>8.151848990738973E-4</v>
      </c>
      <c r="H4" t="s">
        <v>11</v>
      </c>
      <c r="I4" s="4">
        <v>0.77916666666666667</v>
      </c>
      <c r="L4">
        <v>103.57</v>
      </c>
      <c r="M4">
        <v>75.099999999999994</v>
      </c>
      <c r="N4" s="5">
        <f t="shared" ref="N4:N67" si="5">N3+(L4-L3)*($N$200-$N$2)/($L$200-$L$2)</f>
        <v>75.102014951677987</v>
      </c>
      <c r="O4">
        <f t="shared" si="1"/>
        <v>-2.0149516779923715E-3</v>
      </c>
      <c r="P4">
        <f t="shared" si="3"/>
        <v>-1.4515101615694853E-3</v>
      </c>
      <c r="S4" t="s">
        <v>11</v>
      </c>
      <c r="T4" s="4">
        <v>0.79027777777777775</v>
      </c>
      <c r="U4" s="3"/>
    </row>
    <row r="5" spans="1:24" x14ac:dyDescent="0.2">
      <c r="A5">
        <v>112.21599999999999</v>
      </c>
      <c r="B5">
        <v>74.900000000000006</v>
      </c>
      <c r="C5">
        <f t="shared" si="4"/>
        <v>74.898311651070671</v>
      </c>
      <c r="D5">
        <f t="shared" si="0"/>
        <v>1.688348929334893E-3</v>
      </c>
      <c r="E5">
        <f t="shared" si="2"/>
        <v>1.3522735651875502E-3</v>
      </c>
      <c r="H5" t="s">
        <v>4</v>
      </c>
      <c r="I5">
        <v>45.5</v>
      </c>
      <c r="J5" t="s">
        <v>5</v>
      </c>
      <c r="L5">
        <v>104.535</v>
      </c>
      <c r="M5">
        <v>75.099999999999994</v>
      </c>
      <c r="N5" s="5">
        <f t="shared" si="5"/>
        <v>75.103030318972642</v>
      </c>
      <c r="O5">
        <f t="shared" si="1"/>
        <v>-3.0303189726481605E-3</v>
      </c>
      <c r="P5">
        <f t="shared" si="3"/>
        <v>-2.4343430889340652E-3</v>
      </c>
      <c r="S5" t="s">
        <v>4</v>
      </c>
      <c r="T5">
        <v>45.5</v>
      </c>
      <c r="U5" s="3" t="s">
        <v>5</v>
      </c>
      <c r="V5" s="20" t="s">
        <v>3826</v>
      </c>
      <c r="W5" s="20"/>
      <c r="X5" s="20"/>
    </row>
    <row r="6" spans="1:24" x14ac:dyDescent="0.2">
      <c r="A6">
        <v>113.167</v>
      </c>
      <c r="B6">
        <v>74.900000000000006</v>
      </c>
      <c r="C6">
        <f t="shared" si="4"/>
        <v>74.897755110401064</v>
      </c>
      <c r="D6">
        <f t="shared" si="0"/>
        <v>2.2448895989413131E-3</v>
      </c>
      <c r="E6">
        <f t="shared" si="2"/>
        <v>1.8702549201953509E-3</v>
      </c>
      <c r="H6" t="s">
        <v>6</v>
      </c>
      <c r="I6">
        <v>95.2</v>
      </c>
      <c r="J6" t="s">
        <v>7</v>
      </c>
      <c r="L6">
        <v>105.492</v>
      </c>
      <c r="M6">
        <v>75.7</v>
      </c>
      <c r="N6" s="5">
        <f t="shared" si="5"/>
        <v>75.104037268714592</v>
      </c>
      <c r="O6">
        <f t="shared" si="1"/>
        <v>0.595962731285411</v>
      </c>
      <c r="P6">
        <f t="shared" si="3"/>
        <v>0.28371815929165933</v>
      </c>
      <c r="S6" t="s">
        <v>6</v>
      </c>
      <c r="T6">
        <v>178.8</v>
      </c>
      <c r="U6" s="3" t="s">
        <v>7</v>
      </c>
    </row>
    <row r="7" spans="1:24" x14ac:dyDescent="0.2">
      <c r="A7">
        <v>114.134</v>
      </c>
      <c r="B7">
        <v>75.2</v>
      </c>
      <c r="C7">
        <f t="shared" si="4"/>
        <v>74.897189206271193</v>
      </c>
      <c r="D7">
        <f t="shared" si="0"/>
        <v>0.30281079372880981</v>
      </c>
      <c r="E7">
        <f t="shared" si="2"/>
        <v>0.14749442288896747</v>
      </c>
      <c r="H7" t="s">
        <v>14</v>
      </c>
      <c r="I7">
        <f>C2</f>
        <v>74.900000000000006</v>
      </c>
      <c r="J7" t="s">
        <v>8</v>
      </c>
      <c r="L7">
        <v>106.449</v>
      </c>
      <c r="M7">
        <v>76.099999999999994</v>
      </c>
      <c r="N7" s="5">
        <f t="shared" si="5"/>
        <v>75.105044218456541</v>
      </c>
      <c r="O7">
        <f t="shared" si="1"/>
        <v>0.9949557815434531</v>
      </c>
      <c r="P7">
        <f t="shared" si="3"/>
        <v>0.76125450838860642</v>
      </c>
      <c r="S7" t="s">
        <v>14</v>
      </c>
      <c r="T7" s="5">
        <f>N2</f>
        <v>75.099999999999994</v>
      </c>
      <c r="U7" t="s">
        <v>8</v>
      </c>
    </row>
    <row r="8" spans="1:24" x14ac:dyDescent="0.2">
      <c r="A8">
        <v>115.096</v>
      </c>
      <c r="B8">
        <v>75.5</v>
      </c>
      <c r="C8">
        <f t="shared" si="4"/>
        <v>74.896626228222658</v>
      </c>
      <c r="D8">
        <f t="shared" si="0"/>
        <v>0.60337377177734197</v>
      </c>
      <c r="E8">
        <f t="shared" si="2"/>
        <v>0.43587477600846053</v>
      </c>
      <c r="H8" t="s">
        <v>15</v>
      </c>
      <c r="I8">
        <f>C180</f>
        <v>74.8</v>
      </c>
      <c r="J8" t="s">
        <v>8</v>
      </c>
      <c r="L8">
        <v>107.416</v>
      </c>
      <c r="M8">
        <v>79.2</v>
      </c>
      <c r="N8" s="5">
        <f t="shared" si="5"/>
        <v>75.10606169013937</v>
      </c>
      <c r="O8">
        <f t="shared" si="1"/>
        <v>4.0939383098606328</v>
      </c>
      <c r="P8">
        <f t="shared" si="3"/>
        <v>2.4604802931938723</v>
      </c>
      <c r="S8" t="s">
        <v>15</v>
      </c>
      <c r="T8" s="5">
        <f>N200</f>
        <v>75.3</v>
      </c>
      <c r="U8" t="s">
        <v>8</v>
      </c>
    </row>
    <row r="9" spans="1:24" x14ac:dyDescent="0.2">
      <c r="A9">
        <v>116.05</v>
      </c>
      <c r="B9">
        <v>78.099999999999994</v>
      </c>
      <c r="C9">
        <f t="shared" si="4"/>
        <v>74.896067931904255</v>
      </c>
      <c r="D9">
        <f t="shared" si="0"/>
        <v>3.2039320680957388</v>
      </c>
      <c r="E9">
        <f t="shared" si="2"/>
        <v>1.8160848856194471</v>
      </c>
      <c r="I9" t="s">
        <v>1485</v>
      </c>
      <c r="L9">
        <v>108.374</v>
      </c>
      <c r="M9">
        <v>79.5</v>
      </c>
      <c r="N9" s="5">
        <f t="shared" si="5"/>
        <v>75.107069692075413</v>
      </c>
      <c r="O9">
        <f t="shared" si="1"/>
        <v>4.3929303079245869</v>
      </c>
      <c r="P9">
        <f t="shared" si="3"/>
        <v>4.0652100679191134</v>
      </c>
      <c r="U9" s="3"/>
    </row>
    <row r="10" spans="1:24" x14ac:dyDescent="0.2">
      <c r="A10">
        <v>117.011</v>
      </c>
      <c r="B10">
        <v>78.2</v>
      </c>
      <c r="C10">
        <f t="shared" si="4"/>
        <v>74.895505539071991</v>
      </c>
      <c r="D10">
        <f t="shared" si="0"/>
        <v>3.3044944609280122</v>
      </c>
      <c r="E10">
        <f t="shared" si="2"/>
        <v>3.1272989471959076</v>
      </c>
      <c r="I10">
        <f>SUM(E$2:E$65536)</f>
        <v>641.98644999998214</v>
      </c>
      <c r="L10">
        <v>109.331</v>
      </c>
      <c r="M10">
        <v>83.3</v>
      </c>
      <c r="N10" s="5">
        <f t="shared" si="5"/>
        <v>75.108076641817362</v>
      </c>
      <c r="O10">
        <f t="shared" si="1"/>
        <v>8.1919233581826347</v>
      </c>
      <c r="P10">
        <f t="shared" si="3"/>
        <v>6.0218524792323551</v>
      </c>
      <c r="T10">
        <f>SUM(P:P)</f>
        <v>1134.2118499999879</v>
      </c>
      <c r="U10" s="3"/>
    </row>
    <row r="11" spans="1:24" x14ac:dyDescent="0.2">
      <c r="A11">
        <v>117.97499999999999</v>
      </c>
      <c r="B11">
        <v>83</v>
      </c>
      <c r="C11">
        <f t="shared" si="4"/>
        <v>74.894941390590915</v>
      </c>
      <c r="D11">
        <f t="shared" si="0"/>
        <v>8.1050586094090846</v>
      </c>
      <c r="E11">
        <f t="shared" si="2"/>
        <v>5.4994045799024729</v>
      </c>
      <c r="H11" t="s">
        <v>9</v>
      </c>
      <c r="I11" s="8">
        <f>I6*10/SUM(E2:E795)</f>
        <v>1.4828973415249285</v>
      </c>
      <c r="J11" t="s">
        <v>18</v>
      </c>
      <c r="L11">
        <v>110.288</v>
      </c>
      <c r="M11">
        <v>86.9</v>
      </c>
      <c r="N11" s="5">
        <f t="shared" si="5"/>
        <v>75.109083591559312</v>
      </c>
      <c r="O11">
        <f t="shared" si="1"/>
        <v>11.790916408440694</v>
      </c>
      <c r="P11">
        <f t="shared" si="3"/>
        <v>9.561788828329199</v>
      </c>
      <c r="S11" t="s">
        <v>9</v>
      </c>
      <c r="T11" s="8">
        <f>T6*10/SUM(P2:P767)</f>
        <v>1.5764250743809625</v>
      </c>
      <c r="U11" s="3" t="s">
        <v>18</v>
      </c>
    </row>
    <row r="12" spans="1:24" x14ac:dyDescent="0.2">
      <c r="A12">
        <v>118.93600000000001</v>
      </c>
      <c r="B12">
        <v>83.4</v>
      </c>
      <c r="C12">
        <f t="shared" si="4"/>
        <v>74.89437899775865</v>
      </c>
      <c r="D12">
        <f t="shared" si="0"/>
        <v>8.5056210022413552</v>
      </c>
      <c r="E12">
        <f t="shared" si="2"/>
        <v>7.9814315533981421</v>
      </c>
      <c r="L12">
        <v>111.255</v>
      </c>
      <c r="M12">
        <v>91.5</v>
      </c>
      <c r="N12" s="5">
        <f t="shared" si="5"/>
        <v>75.110101063242141</v>
      </c>
      <c r="O12">
        <f t="shared" si="1"/>
        <v>16.389898936757859</v>
      </c>
      <c r="P12">
        <f t="shared" si="3"/>
        <v>13.625424219403483</v>
      </c>
      <c r="U12" s="3"/>
    </row>
    <row r="13" spans="1:24" x14ac:dyDescent="0.2">
      <c r="A13">
        <v>119.887</v>
      </c>
      <c r="B13">
        <v>83.8</v>
      </c>
      <c r="C13">
        <f t="shared" si="4"/>
        <v>74.893822457089044</v>
      </c>
      <c r="D13">
        <f t="shared" si="0"/>
        <v>8.9061775429109531</v>
      </c>
      <c r="E13">
        <f t="shared" si="2"/>
        <v>8.2793102082198651</v>
      </c>
      <c r="L13">
        <v>112.21599999999999</v>
      </c>
      <c r="M13">
        <v>94.4</v>
      </c>
      <c r="N13" s="5">
        <f t="shared" si="5"/>
        <v>75.111112221760436</v>
      </c>
      <c r="O13">
        <f t="shared" si="1"/>
        <v>19.28888777823957</v>
      </c>
      <c r="P13">
        <f t="shared" si="3"/>
        <v>17.143657016556237</v>
      </c>
      <c r="T13" s="6">
        <f>(I11-T11)/I11*100</f>
        <v>-6.3070942429403321</v>
      </c>
      <c r="U13" s="3"/>
    </row>
    <row r="14" spans="1:24" x14ac:dyDescent="0.2">
      <c r="A14">
        <v>120.848</v>
      </c>
      <c r="B14">
        <v>84.1</v>
      </c>
      <c r="C14">
        <f t="shared" si="4"/>
        <v>74.893260064256779</v>
      </c>
      <c r="D14">
        <f t="shared" si="0"/>
        <v>9.2067399357432151</v>
      </c>
      <c r="E14">
        <f t="shared" si="2"/>
        <v>8.7032568484933144</v>
      </c>
      <c r="L14">
        <v>113.16800000000001</v>
      </c>
      <c r="M14">
        <v>98.8</v>
      </c>
      <c r="N14" s="5">
        <f t="shared" si="5"/>
        <v>75.112113910531946</v>
      </c>
      <c r="O14">
        <f t="shared" si="1"/>
        <v>23.687886089468051</v>
      </c>
      <c r="P14">
        <f t="shared" si="3"/>
        <v>20.456944361029095</v>
      </c>
      <c r="U14" s="3"/>
    </row>
    <row r="15" spans="1:24" x14ac:dyDescent="0.2">
      <c r="A15">
        <v>121.815</v>
      </c>
      <c r="B15">
        <v>87.9</v>
      </c>
      <c r="C15">
        <f t="shared" si="4"/>
        <v>74.892694160126908</v>
      </c>
      <c r="D15">
        <f t="shared" si="0"/>
        <v>13.007305839873098</v>
      </c>
      <c r="E15">
        <f t="shared" si="2"/>
        <v>10.740491132510474</v>
      </c>
      <c r="L15">
        <v>114.13200000000001</v>
      </c>
      <c r="M15">
        <v>101.6</v>
      </c>
      <c r="N15" s="5">
        <f t="shared" si="5"/>
        <v>75.113128225632508</v>
      </c>
      <c r="O15">
        <f t="shared" si="1"/>
        <v>26.486871774367486</v>
      </c>
      <c r="P15">
        <f t="shared" si="3"/>
        <v>24.184233290368695</v>
      </c>
      <c r="U15" s="3"/>
    </row>
    <row r="16" spans="1:24" x14ac:dyDescent="0.2">
      <c r="A16">
        <v>122.773</v>
      </c>
      <c r="B16">
        <v>88.2</v>
      </c>
      <c r="C16">
        <f t="shared" si="4"/>
        <v>74.892133522943439</v>
      </c>
      <c r="D16">
        <f t="shared" si="0"/>
        <v>13.307866477056564</v>
      </c>
      <c r="E16">
        <f t="shared" si="2"/>
        <v>12.604967539809287</v>
      </c>
      <c r="L16">
        <v>115.095</v>
      </c>
      <c r="M16">
        <v>101.9</v>
      </c>
      <c r="N16" s="5">
        <f t="shared" si="5"/>
        <v>75.114141488538991</v>
      </c>
      <c r="O16">
        <f t="shared" si="1"/>
        <v>26.785858511461015</v>
      </c>
      <c r="P16">
        <f t="shared" si="3"/>
        <v>25.650819632626259</v>
      </c>
      <c r="U16" s="3"/>
    </row>
    <row r="17" spans="1:21" x14ac:dyDescent="0.2">
      <c r="A17">
        <v>123.732</v>
      </c>
      <c r="B17">
        <v>90.7</v>
      </c>
      <c r="C17">
        <f t="shared" si="4"/>
        <v>74.8915723005437</v>
      </c>
      <c r="D17">
        <f t="shared" si="0"/>
        <v>15.808427699456303</v>
      </c>
      <c r="E17">
        <f t="shared" si="2"/>
        <v>13.961263057637966</v>
      </c>
      <c r="L17">
        <v>116.05</v>
      </c>
      <c r="M17">
        <v>106.9</v>
      </c>
      <c r="N17" s="5">
        <f t="shared" si="5"/>
        <v>75.115146333892767</v>
      </c>
      <c r="O17">
        <f t="shared" si="1"/>
        <v>31.784853666107239</v>
      </c>
      <c r="P17">
        <f t="shared" si="3"/>
        <v>27.967515064788792</v>
      </c>
      <c r="U17" s="3"/>
    </row>
    <row r="18" spans="1:21" x14ac:dyDescent="0.2">
      <c r="A18">
        <v>124.69</v>
      </c>
      <c r="B18">
        <v>90.8</v>
      </c>
      <c r="C18">
        <f t="shared" si="4"/>
        <v>74.891011663360231</v>
      </c>
      <c r="D18">
        <f t="shared" si="0"/>
        <v>15.908988336639766</v>
      </c>
      <c r="E18">
        <f t="shared" si="2"/>
        <v>15.192642281289992</v>
      </c>
      <c r="L18">
        <v>117.011</v>
      </c>
      <c r="M18">
        <v>107.5</v>
      </c>
      <c r="N18" s="5">
        <f t="shared" si="5"/>
        <v>75.116157492411062</v>
      </c>
      <c r="O18">
        <f t="shared" si="1"/>
        <v>32.383842507588938</v>
      </c>
      <c r="P18">
        <f t="shared" si="3"/>
        <v>30.833058511460965</v>
      </c>
      <c r="U18" s="3"/>
    </row>
    <row r="19" spans="1:21" x14ac:dyDescent="0.2">
      <c r="A19">
        <v>125.655</v>
      </c>
      <c r="B19">
        <v>91.2</v>
      </c>
      <c r="C19">
        <f t="shared" si="4"/>
        <v>74.8904469296629</v>
      </c>
      <c r="D19">
        <f t="shared" si="0"/>
        <v>16.309553070337103</v>
      </c>
      <c r="E19">
        <f t="shared" si="2"/>
        <v>15.545446228866394</v>
      </c>
      <c r="L19">
        <v>117.97499999999999</v>
      </c>
      <c r="M19">
        <v>107.9</v>
      </c>
      <c r="N19" s="5">
        <f t="shared" si="5"/>
        <v>75.117171807511625</v>
      </c>
      <c r="O19">
        <f t="shared" si="1"/>
        <v>32.782828192488381</v>
      </c>
      <c r="P19">
        <f t="shared" si="3"/>
        <v>31.410335277437223</v>
      </c>
      <c r="U19" s="3"/>
    </row>
    <row r="20" spans="1:21" x14ac:dyDescent="0.2">
      <c r="A20">
        <v>126.61199999999999</v>
      </c>
      <c r="B20">
        <v>91.5</v>
      </c>
      <c r="C20">
        <f t="shared" si="4"/>
        <v>74.889886877695702</v>
      </c>
      <c r="D20">
        <f t="shared" si="0"/>
        <v>16.610113122304298</v>
      </c>
      <c r="E20">
        <f t="shared" si="2"/>
        <v>15.752060273178806</v>
      </c>
      <c r="L20">
        <v>118.93600000000001</v>
      </c>
      <c r="M20">
        <v>110.3</v>
      </c>
      <c r="N20" s="5">
        <f t="shared" si="5"/>
        <v>75.11818296602992</v>
      </c>
      <c r="O20">
        <f t="shared" si="1"/>
        <v>35.181817033970077</v>
      </c>
      <c r="P20">
        <f t="shared" si="3"/>
        <v>32.65701203131372</v>
      </c>
      <c r="U20" s="3"/>
    </row>
    <row r="21" spans="1:21" x14ac:dyDescent="0.2">
      <c r="A21">
        <v>127.569</v>
      </c>
      <c r="B21">
        <v>93.7</v>
      </c>
      <c r="C21">
        <f t="shared" si="4"/>
        <v>74.889326825728503</v>
      </c>
      <c r="D21">
        <f t="shared" si="0"/>
        <v>18.8106731742715</v>
      </c>
      <c r="E21">
        <f t="shared" si="2"/>
        <v>16.948846242911657</v>
      </c>
      <c r="L21">
        <v>119.887</v>
      </c>
      <c r="M21">
        <v>110.3</v>
      </c>
      <c r="N21" s="5">
        <f t="shared" si="5"/>
        <v>75.119183602607336</v>
      </c>
      <c r="O21">
        <f t="shared" si="1"/>
        <v>35.180816397392661</v>
      </c>
      <c r="P21">
        <f t="shared" si="3"/>
        <v>33.45743219661275</v>
      </c>
      <c r="U21" s="3"/>
    </row>
    <row r="22" spans="1:21" x14ac:dyDescent="0.2">
      <c r="A22">
        <v>128.53</v>
      </c>
      <c r="B22">
        <v>93.7</v>
      </c>
      <c r="C22">
        <f t="shared" si="4"/>
        <v>74.888764432896238</v>
      </c>
      <c r="D22">
        <f t="shared" si="0"/>
        <v>18.811235567103765</v>
      </c>
      <c r="E22">
        <f t="shared" si="2"/>
        <v>18.077327150230786</v>
      </c>
      <c r="L22">
        <v>120.848</v>
      </c>
      <c r="M22">
        <v>110.4</v>
      </c>
      <c r="N22" s="5">
        <f t="shared" si="5"/>
        <v>75.120194761125632</v>
      </c>
      <c r="O22">
        <f t="shared" si="1"/>
        <v>35.279805238874374</v>
      </c>
      <c r="P22">
        <f t="shared" si="3"/>
        <v>33.856328696226257</v>
      </c>
      <c r="U22" s="3"/>
    </row>
    <row r="23" spans="1:21" x14ac:dyDescent="0.2">
      <c r="A23">
        <v>129.49299999999999</v>
      </c>
      <c r="B23">
        <v>93.7</v>
      </c>
      <c r="C23">
        <f t="shared" si="4"/>
        <v>74.888200869631433</v>
      </c>
      <c r="D23">
        <f t="shared" si="0"/>
        <v>18.81179913036857</v>
      </c>
      <c r="E23">
        <f t="shared" si="2"/>
        <v>18.115491206832814</v>
      </c>
      <c r="L23">
        <v>121.815</v>
      </c>
      <c r="M23">
        <v>110.4</v>
      </c>
      <c r="N23" s="5">
        <f t="shared" si="5"/>
        <v>75.12121223280846</v>
      </c>
      <c r="O23">
        <f t="shared" si="1"/>
        <v>35.278787767191545</v>
      </c>
      <c r="P23">
        <f t="shared" si="3"/>
        <v>34.115079718432831</v>
      </c>
      <c r="U23" s="3"/>
    </row>
    <row r="24" spans="1:21" x14ac:dyDescent="0.2">
      <c r="A24">
        <v>130.453</v>
      </c>
      <c r="B24">
        <v>93.6</v>
      </c>
      <c r="C24">
        <f t="shared" si="4"/>
        <v>74.887639062015424</v>
      </c>
      <c r="D24">
        <f t="shared" si="0"/>
        <v>18.71236093798457</v>
      </c>
      <c r="E24">
        <f t="shared" si="2"/>
        <v>18.011596832809655</v>
      </c>
      <c r="L24">
        <v>122.773</v>
      </c>
      <c r="M24">
        <v>110.4</v>
      </c>
      <c r="N24" s="5">
        <f t="shared" si="5"/>
        <v>75.122220234744503</v>
      </c>
      <c r="O24">
        <f t="shared" si="1"/>
        <v>35.277779765255502</v>
      </c>
      <c r="P24">
        <f t="shared" si="3"/>
        <v>33.796595848042081</v>
      </c>
      <c r="U24" s="3"/>
    </row>
    <row r="25" spans="1:21" x14ac:dyDescent="0.2">
      <c r="A25">
        <v>131.40700000000001</v>
      </c>
      <c r="B25">
        <v>93.6</v>
      </c>
      <c r="C25">
        <f t="shared" si="4"/>
        <v>74.887080765697021</v>
      </c>
      <c r="D25">
        <f t="shared" si="0"/>
        <v>18.712919234302973</v>
      </c>
      <c r="E25">
        <f t="shared" si="2"/>
        <v>17.851858642181302</v>
      </c>
      <c r="L25">
        <v>123.732</v>
      </c>
      <c r="M25">
        <v>110.1</v>
      </c>
      <c r="N25" s="5">
        <f t="shared" si="5"/>
        <v>75.123229288874626</v>
      </c>
      <c r="O25">
        <f t="shared" si="1"/>
        <v>34.976770711125369</v>
      </c>
      <c r="P25">
        <f t="shared" si="3"/>
        <v>33.687056953424737</v>
      </c>
      <c r="U25" s="3"/>
    </row>
    <row r="26" spans="1:21" x14ac:dyDescent="0.2">
      <c r="A26">
        <v>132.36699999999999</v>
      </c>
      <c r="B26">
        <v>93.5</v>
      </c>
      <c r="C26">
        <f t="shared" si="4"/>
        <v>74.886518958081012</v>
      </c>
      <c r="D26">
        <f t="shared" si="0"/>
        <v>18.613481041918988</v>
      </c>
      <c r="E26">
        <f t="shared" si="2"/>
        <v>17.916672132586157</v>
      </c>
      <c r="L26">
        <v>124.68899999999999</v>
      </c>
      <c r="M26">
        <v>109.7</v>
      </c>
      <c r="N26" s="5">
        <f t="shared" si="5"/>
        <v>75.124236238616575</v>
      </c>
      <c r="O26">
        <f t="shared" si="1"/>
        <v>34.575763761383428</v>
      </c>
      <c r="P26">
        <f t="shared" si="3"/>
        <v>33.280887745095235</v>
      </c>
      <c r="U26" s="3"/>
    </row>
    <row r="27" spans="1:21" x14ac:dyDescent="0.2">
      <c r="A27">
        <v>133.33099999999999</v>
      </c>
      <c r="B27">
        <v>93.1</v>
      </c>
      <c r="C27">
        <f t="shared" si="4"/>
        <v>74.885954809599937</v>
      </c>
      <c r="D27">
        <f t="shared" si="0"/>
        <v>18.214045190400057</v>
      </c>
      <c r="E27">
        <f t="shared" si="2"/>
        <v>17.750867643977756</v>
      </c>
      <c r="L27">
        <v>125.655</v>
      </c>
      <c r="M27">
        <v>109.2</v>
      </c>
      <c r="N27" s="5">
        <f t="shared" si="5"/>
        <v>75.12525265810531</v>
      </c>
      <c r="O27">
        <f t="shared" si="1"/>
        <v>34.074747341894692</v>
      </c>
      <c r="P27">
        <f t="shared" si="3"/>
        <v>33.158196862883614</v>
      </c>
      <c r="U27" s="3"/>
    </row>
    <row r="28" spans="1:21" x14ac:dyDescent="0.2">
      <c r="A28">
        <v>134.292</v>
      </c>
      <c r="B28">
        <v>90.8</v>
      </c>
      <c r="C28">
        <f t="shared" si="4"/>
        <v>74.885392416767672</v>
      </c>
      <c r="D28">
        <f t="shared" si="0"/>
        <v>15.914607583232325</v>
      </c>
      <c r="E28">
        <f t="shared" si="2"/>
        <v>16.398817657730575</v>
      </c>
      <c r="L28">
        <v>126.61199999999999</v>
      </c>
      <c r="M28">
        <v>106.5</v>
      </c>
      <c r="N28" s="5">
        <f t="shared" si="5"/>
        <v>75.12625960784726</v>
      </c>
      <c r="O28">
        <f t="shared" si="1"/>
        <v>31.37374039215274</v>
      </c>
      <c r="P28">
        <f t="shared" si="3"/>
        <v>31.317101380741487</v>
      </c>
      <c r="U28" s="3"/>
    </row>
    <row r="29" spans="1:21" x14ac:dyDescent="0.2">
      <c r="A29">
        <v>135.24700000000001</v>
      </c>
      <c r="B29">
        <v>90.8</v>
      </c>
      <c r="C29">
        <f t="shared" si="4"/>
        <v>74.884833535233</v>
      </c>
      <c r="D29">
        <f t="shared" si="0"/>
        <v>15.915166464766997</v>
      </c>
      <c r="E29">
        <f t="shared" si="2"/>
        <v>15.198717107919876</v>
      </c>
      <c r="L29">
        <v>127.569</v>
      </c>
      <c r="M29">
        <v>104.1</v>
      </c>
      <c r="N29" s="5">
        <f t="shared" si="5"/>
        <v>75.127266557589209</v>
      </c>
      <c r="O29">
        <f t="shared" si="1"/>
        <v>28.972733442410785</v>
      </c>
      <c r="P29">
        <f t="shared" si="3"/>
        <v>28.875787729838883</v>
      </c>
      <c r="U29" s="3"/>
    </row>
    <row r="30" spans="1:21" x14ac:dyDescent="0.2">
      <c r="A30">
        <v>136.21600000000001</v>
      </c>
      <c r="B30">
        <v>90.8</v>
      </c>
      <c r="C30">
        <f t="shared" si="4"/>
        <v>74.884266460670588</v>
      </c>
      <c r="D30">
        <f t="shared" si="0"/>
        <v>15.915733539329409</v>
      </c>
      <c r="E30">
        <f t="shared" si="2"/>
        <v>15.422071051984615</v>
      </c>
      <c r="L30">
        <v>128.53</v>
      </c>
      <c r="M30">
        <v>104.1</v>
      </c>
      <c r="N30" s="5">
        <f t="shared" si="5"/>
        <v>75.128277716107505</v>
      </c>
      <c r="O30">
        <f t="shared" si="1"/>
        <v>28.97172228389249</v>
      </c>
      <c r="P30">
        <f t="shared" si="3"/>
        <v>27.84231097648868</v>
      </c>
      <c r="U30" s="3"/>
    </row>
    <row r="31" spans="1:21" x14ac:dyDescent="0.2">
      <c r="A31">
        <v>137.17500000000001</v>
      </c>
      <c r="B31">
        <v>90.5</v>
      </c>
      <c r="C31">
        <f t="shared" si="4"/>
        <v>74.883705238270849</v>
      </c>
      <c r="D31">
        <f t="shared" si="0"/>
        <v>15.616294761729151</v>
      </c>
      <c r="E31">
        <f t="shared" si="2"/>
        <v>15.11960757035763</v>
      </c>
      <c r="L31">
        <v>129.49299999999999</v>
      </c>
      <c r="M31">
        <v>103.7</v>
      </c>
      <c r="N31" s="5">
        <f t="shared" si="5"/>
        <v>75.129290979013987</v>
      </c>
      <c r="O31">
        <f t="shared" si="1"/>
        <v>28.570709020986016</v>
      </c>
      <c r="P31">
        <f t="shared" si="3"/>
        <v>27.706680673298823</v>
      </c>
      <c r="U31" s="3"/>
    </row>
    <row r="32" spans="1:21" x14ac:dyDescent="0.2">
      <c r="A32">
        <v>138.13</v>
      </c>
      <c r="B32">
        <v>90.2</v>
      </c>
      <c r="C32">
        <f t="shared" si="4"/>
        <v>74.883146356736177</v>
      </c>
      <c r="D32">
        <f t="shared" si="0"/>
        <v>15.316853643263826</v>
      </c>
      <c r="E32">
        <f t="shared" si="2"/>
        <v>14.770578363383901</v>
      </c>
      <c r="L32">
        <v>130.453</v>
      </c>
      <c r="M32">
        <v>101.5</v>
      </c>
      <c r="N32" s="5">
        <f t="shared" si="5"/>
        <v>75.130301085338203</v>
      </c>
      <c r="O32">
        <f t="shared" si="1"/>
        <v>26.369698914661797</v>
      </c>
      <c r="P32">
        <f t="shared" si="3"/>
        <v>26.371395809111167</v>
      </c>
      <c r="U32" s="3"/>
    </row>
    <row r="33" spans="1:21" x14ac:dyDescent="0.2">
      <c r="A33">
        <v>139.08699999999999</v>
      </c>
      <c r="B33">
        <v>89.9</v>
      </c>
      <c r="C33">
        <f t="shared" si="4"/>
        <v>74.882586304768978</v>
      </c>
      <c r="D33">
        <f t="shared" si="0"/>
        <v>15.017413695231028</v>
      </c>
      <c r="E33">
        <f t="shared" si="2"/>
        <v>14.514946921469692</v>
      </c>
      <c r="L33">
        <v>131.40700000000001</v>
      </c>
      <c r="M33">
        <v>101.1</v>
      </c>
      <c r="N33" s="5">
        <f t="shared" si="5"/>
        <v>75.131304878497886</v>
      </c>
      <c r="O33">
        <f t="shared" si="1"/>
        <v>25.968695121502108</v>
      </c>
      <c r="P33">
        <f t="shared" si="3"/>
        <v>24.965413955250384</v>
      </c>
      <c r="U33" s="3"/>
    </row>
    <row r="34" spans="1:21" x14ac:dyDescent="0.2">
      <c r="A34">
        <v>140.054</v>
      </c>
      <c r="B34">
        <v>87.8</v>
      </c>
      <c r="C34">
        <f t="shared" si="4"/>
        <v>74.882020400639107</v>
      </c>
      <c r="D34">
        <f t="shared" si="0"/>
        <v>12.917979599360891</v>
      </c>
      <c r="E34">
        <f t="shared" si="2"/>
        <v>13.506762657935374</v>
      </c>
      <c r="L34">
        <v>132.36699999999999</v>
      </c>
      <c r="M34">
        <v>98.8</v>
      </c>
      <c r="N34" s="5">
        <f t="shared" si="5"/>
        <v>75.132314984822102</v>
      </c>
      <c r="O34">
        <f t="shared" si="1"/>
        <v>23.667685015177895</v>
      </c>
      <c r="P34">
        <f t="shared" si="3"/>
        <v>23.825462465605895</v>
      </c>
      <c r="U34" s="3"/>
    </row>
    <row r="35" spans="1:21" x14ac:dyDescent="0.2">
      <c r="A35">
        <v>141.011</v>
      </c>
      <c r="B35">
        <v>87.7</v>
      </c>
      <c r="C35">
        <f t="shared" si="4"/>
        <v>74.881460348671908</v>
      </c>
      <c r="D35">
        <f t="shared" si="0"/>
        <v>12.818539651328095</v>
      </c>
      <c r="E35">
        <f t="shared" si="2"/>
        <v>12.314924461454599</v>
      </c>
      <c r="L35">
        <v>133.33099999999999</v>
      </c>
      <c r="M35">
        <v>98.5</v>
      </c>
      <c r="N35" s="5">
        <f t="shared" si="5"/>
        <v>75.133329299922664</v>
      </c>
      <c r="O35">
        <f t="shared" si="1"/>
        <v>23.366670700077336</v>
      </c>
      <c r="P35">
        <f t="shared" si="3"/>
        <v>22.67055945475299</v>
      </c>
      <c r="U35" s="3"/>
    </row>
    <row r="36" spans="1:21" x14ac:dyDescent="0.2">
      <c r="A36">
        <v>141.96799999999999</v>
      </c>
      <c r="B36">
        <v>87.7</v>
      </c>
      <c r="C36">
        <f t="shared" si="4"/>
        <v>74.880900296704709</v>
      </c>
      <c r="D36">
        <f t="shared" si="0"/>
        <v>12.819099703295294</v>
      </c>
      <c r="E36">
        <f t="shared" si="2"/>
        <v>12.26761043118721</v>
      </c>
      <c r="L36">
        <v>134.292</v>
      </c>
      <c r="M36">
        <v>98.2</v>
      </c>
      <c r="N36" s="5">
        <f t="shared" si="5"/>
        <v>75.13434045844096</v>
      </c>
      <c r="O36">
        <f t="shared" si="1"/>
        <v>23.065659541559043</v>
      </c>
      <c r="P36">
        <f t="shared" si="3"/>
        <v>22.310734681106574</v>
      </c>
      <c r="U36" s="3"/>
    </row>
    <row r="37" spans="1:21" x14ac:dyDescent="0.2">
      <c r="A37">
        <v>142.935</v>
      </c>
      <c r="B37">
        <v>87.2</v>
      </c>
      <c r="C37">
        <f t="shared" si="4"/>
        <v>74.880334392574838</v>
      </c>
      <c r="D37">
        <f t="shared" si="0"/>
        <v>12.319665607425165</v>
      </c>
      <c r="E37">
        <f t="shared" si="2"/>
        <v>12.154593027733505</v>
      </c>
      <c r="L37">
        <v>135.24700000000001</v>
      </c>
      <c r="M37">
        <v>94.7</v>
      </c>
      <c r="N37" s="5">
        <f t="shared" si="5"/>
        <v>75.135345303794736</v>
      </c>
      <c r="O37">
        <f t="shared" si="1"/>
        <v>19.564654696205267</v>
      </c>
      <c r="P37">
        <f t="shared" si="3"/>
        <v>20.355975048532724</v>
      </c>
      <c r="U37" s="3"/>
    </row>
    <row r="38" spans="1:21" x14ac:dyDescent="0.2">
      <c r="A38">
        <v>143.904</v>
      </c>
      <c r="B38">
        <v>86.8</v>
      </c>
      <c r="C38">
        <f t="shared" si="4"/>
        <v>74.879767318012426</v>
      </c>
      <c r="D38">
        <f t="shared" si="0"/>
        <v>11.920232681987571</v>
      </c>
      <c r="E38">
        <f t="shared" si="2"/>
        <v>11.744230721220399</v>
      </c>
      <c r="L38">
        <v>136.21600000000001</v>
      </c>
      <c r="M38">
        <v>94.6</v>
      </c>
      <c r="N38" s="5">
        <f t="shared" si="5"/>
        <v>75.136364879865738</v>
      </c>
      <c r="O38">
        <f t="shared" si="1"/>
        <v>19.463635120134256</v>
      </c>
      <c r="P38">
        <f t="shared" si="3"/>
        <v>18.909206416016385</v>
      </c>
      <c r="U38" s="3"/>
    </row>
    <row r="39" spans="1:21" x14ac:dyDescent="0.2">
      <c r="A39">
        <v>144.84700000000001</v>
      </c>
      <c r="B39">
        <v>86.5</v>
      </c>
      <c r="C39">
        <f t="shared" si="4"/>
        <v>74.879215459072952</v>
      </c>
      <c r="D39">
        <f t="shared" si="0"/>
        <v>11.620784540927048</v>
      </c>
      <c r="E39">
        <f t="shared" si="2"/>
        <v>11.099589620604384</v>
      </c>
      <c r="L39">
        <v>137.17500000000001</v>
      </c>
      <c r="M39">
        <v>94.2</v>
      </c>
      <c r="N39" s="5">
        <f t="shared" si="5"/>
        <v>75.13737393399586</v>
      </c>
      <c r="O39">
        <f t="shared" si="1"/>
        <v>19.062626066004142</v>
      </c>
      <c r="P39">
        <f t="shared" si="3"/>
        <v>18.473342238753425</v>
      </c>
      <c r="U39" s="3"/>
    </row>
    <row r="40" spans="1:21" x14ac:dyDescent="0.2">
      <c r="A40">
        <v>145.809</v>
      </c>
      <c r="B40">
        <v>86.3</v>
      </c>
      <c r="C40">
        <f t="shared" si="4"/>
        <v>74.878652481024417</v>
      </c>
      <c r="D40">
        <f t="shared" si="0"/>
        <v>11.42134751897558</v>
      </c>
      <c r="E40">
        <f t="shared" si="2"/>
        <v>11.083265520813038</v>
      </c>
      <c r="L40">
        <v>138.13</v>
      </c>
      <c r="M40">
        <v>93.9</v>
      </c>
      <c r="N40" s="5">
        <f t="shared" si="5"/>
        <v>75.138378779349637</v>
      </c>
      <c r="O40">
        <f t="shared" si="1"/>
        <v>18.761621220650369</v>
      </c>
      <c r="P40">
        <f t="shared" si="3"/>
        <v>18.061078079377229</v>
      </c>
      <c r="U40" s="3"/>
    </row>
    <row r="41" spans="1:21" x14ac:dyDescent="0.2">
      <c r="A41">
        <v>146.774</v>
      </c>
      <c r="B41">
        <v>83.8</v>
      </c>
      <c r="C41">
        <f t="shared" si="4"/>
        <v>74.878087747327086</v>
      </c>
      <c r="D41">
        <f t="shared" si="0"/>
        <v>8.9219122526729109</v>
      </c>
      <c r="E41">
        <f t="shared" si="2"/>
        <v>9.8156228398204313</v>
      </c>
      <c r="L41">
        <v>139.08699999999999</v>
      </c>
      <c r="M41">
        <v>90</v>
      </c>
      <c r="N41" s="5">
        <f t="shared" si="5"/>
        <v>75.139385729091586</v>
      </c>
      <c r="O41">
        <f t="shared" si="1"/>
        <v>14.860614270908414</v>
      </c>
      <c r="P41">
        <f t="shared" si="3"/>
        <v>16.088239682710771</v>
      </c>
      <c r="U41" s="3"/>
    </row>
    <row r="42" spans="1:21" x14ac:dyDescent="0.2">
      <c r="A42">
        <v>147.73400000000001</v>
      </c>
      <c r="B42">
        <v>83.8</v>
      </c>
      <c r="C42">
        <f t="shared" si="4"/>
        <v>74.877525939711077</v>
      </c>
      <c r="D42">
        <f t="shared" si="0"/>
        <v>8.9224740602889199</v>
      </c>
      <c r="E42">
        <f t="shared" si="2"/>
        <v>8.5653054302217502</v>
      </c>
      <c r="L42">
        <v>140.05500000000001</v>
      </c>
      <c r="M42">
        <v>90.1</v>
      </c>
      <c r="N42" s="5">
        <f t="shared" si="5"/>
        <v>75.140404252968494</v>
      </c>
      <c r="O42">
        <f t="shared" si="1"/>
        <v>14.9595957470315</v>
      </c>
      <c r="P42">
        <f t="shared" si="3"/>
        <v>14.432981648683183</v>
      </c>
      <c r="U42" s="3"/>
    </row>
    <row r="43" spans="1:21" x14ac:dyDescent="0.2">
      <c r="A43">
        <v>148.68799999999999</v>
      </c>
      <c r="B43">
        <v>83.8</v>
      </c>
      <c r="C43">
        <f t="shared" si="4"/>
        <v>74.876967643392675</v>
      </c>
      <c r="D43">
        <f t="shared" si="0"/>
        <v>8.9230323566073224</v>
      </c>
      <c r="E43">
        <f t="shared" si="2"/>
        <v>8.5123065608593222</v>
      </c>
      <c r="L43">
        <v>141.012</v>
      </c>
      <c r="M43">
        <v>90</v>
      </c>
      <c r="N43" s="5">
        <f t="shared" si="5"/>
        <v>75.141411202710444</v>
      </c>
      <c r="O43">
        <f t="shared" si="1"/>
        <v>14.858588797289556</v>
      </c>
      <c r="P43">
        <f t="shared" si="3"/>
        <v>14.268001304457531</v>
      </c>
      <c r="U43" s="3"/>
    </row>
    <row r="44" spans="1:21" x14ac:dyDescent="0.2">
      <c r="A44">
        <v>149.648</v>
      </c>
      <c r="B44">
        <v>83.7</v>
      </c>
      <c r="C44">
        <f t="shared" si="4"/>
        <v>74.876405835776666</v>
      </c>
      <c r="D44">
        <f t="shared" si="0"/>
        <v>8.8235941642233371</v>
      </c>
      <c r="E44">
        <f t="shared" si="2"/>
        <v>8.5183807299987873</v>
      </c>
      <c r="L44">
        <v>141.96899999999999</v>
      </c>
      <c r="M44">
        <v>89.7</v>
      </c>
      <c r="N44" s="5">
        <f t="shared" si="5"/>
        <v>75.142418152452393</v>
      </c>
      <c r="O44">
        <f t="shared" si="1"/>
        <v>14.55758184754761</v>
      </c>
      <c r="P44">
        <f t="shared" si="3"/>
        <v>14.075637653554491</v>
      </c>
      <c r="U44" s="3"/>
    </row>
    <row r="45" spans="1:21" x14ac:dyDescent="0.2">
      <c r="A45">
        <v>150.613</v>
      </c>
      <c r="B45">
        <v>83.2</v>
      </c>
      <c r="C45">
        <f t="shared" si="4"/>
        <v>74.875841102079335</v>
      </c>
      <c r="D45">
        <f t="shared" si="0"/>
        <v>8.3241588979206682</v>
      </c>
      <c r="E45">
        <f t="shared" si="2"/>
        <v>8.2737908524845114</v>
      </c>
      <c r="L45">
        <v>142.93600000000001</v>
      </c>
      <c r="M45">
        <v>89.4</v>
      </c>
      <c r="N45" s="5">
        <f t="shared" si="5"/>
        <v>75.143435624135222</v>
      </c>
      <c r="O45">
        <f t="shared" si="1"/>
        <v>14.256564375864784</v>
      </c>
      <c r="P45">
        <f t="shared" si="3"/>
        <v>13.93163969902008</v>
      </c>
      <c r="U45" s="3"/>
    </row>
    <row r="46" spans="1:21" x14ac:dyDescent="0.2">
      <c r="A46">
        <v>151.57300000000001</v>
      </c>
      <c r="B46">
        <v>82.9</v>
      </c>
      <c r="C46">
        <f t="shared" si="4"/>
        <v>74.875279294463326</v>
      </c>
      <c r="D46">
        <f t="shared" si="0"/>
        <v>8.02472070553668</v>
      </c>
      <c r="E46">
        <f t="shared" si="2"/>
        <v>7.8474622096595921</v>
      </c>
      <c r="L46">
        <v>143.904</v>
      </c>
      <c r="M46">
        <v>88.9</v>
      </c>
      <c r="N46" s="5">
        <f t="shared" si="5"/>
        <v>75.14445414801213</v>
      </c>
      <c r="O46">
        <f t="shared" si="1"/>
        <v>13.755545851987875</v>
      </c>
      <c r="P46">
        <f t="shared" si="3"/>
        <v>13.557861350280538</v>
      </c>
      <c r="U46" s="3"/>
    </row>
    <row r="47" spans="1:21" x14ac:dyDescent="0.2">
      <c r="A47">
        <v>152.52799999999999</v>
      </c>
      <c r="B47">
        <v>82.6</v>
      </c>
      <c r="C47">
        <f t="shared" si="4"/>
        <v>74.874720412928653</v>
      </c>
      <c r="D47">
        <f t="shared" si="0"/>
        <v>7.7252795870713413</v>
      </c>
      <c r="E47">
        <f t="shared" si="2"/>
        <v>7.5206251397202051</v>
      </c>
      <c r="L47">
        <v>144.84700000000001</v>
      </c>
      <c r="M47">
        <v>86.3</v>
      </c>
      <c r="N47" s="5">
        <f t="shared" si="5"/>
        <v>75.145446367036854</v>
      </c>
      <c r="O47">
        <f t="shared" si="1"/>
        <v>11.154553632963143</v>
      </c>
      <c r="P47">
        <f t="shared" si="3"/>
        <v>11.745111907154556</v>
      </c>
      <c r="U47" s="3"/>
    </row>
    <row r="48" spans="1:21" x14ac:dyDescent="0.2">
      <c r="A48">
        <v>153.49</v>
      </c>
      <c r="B48">
        <v>82.3</v>
      </c>
      <c r="C48">
        <f t="shared" si="4"/>
        <v>74.874157434880118</v>
      </c>
      <c r="D48">
        <f t="shared" si="0"/>
        <v>7.4258425651198792</v>
      </c>
      <c r="E48">
        <f t="shared" si="2"/>
        <v>7.2876897552041093</v>
      </c>
      <c r="L48">
        <v>145.809</v>
      </c>
      <c r="M48">
        <v>86.3</v>
      </c>
      <c r="N48" s="5">
        <f t="shared" si="5"/>
        <v>75.146458577749243</v>
      </c>
      <c r="O48">
        <f t="shared" si="1"/>
        <v>11.153541422250754</v>
      </c>
      <c r="P48">
        <f t="shared" si="3"/>
        <v>10.730193721557763</v>
      </c>
      <c r="U48" s="3"/>
    </row>
    <row r="49" spans="1:21" x14ac:dyDescent="0.2">
      <c r="A49">
        <v>154.453</v>
      </c>
      <c r="B49">
        <v>82.1</v>
      </c>
      <c r="C49">
        <f t="shared" si="4"/>
        <v>74.873593871615313</v>
      </c>
      <c r="D49">
        <f t="shared" si="0"/>
        <v>7.2264061283846814</v>
      </c>
      <c r="E49">
        <f t="shared" si="2"/>
        <v>7.0550577459224009</v>
      </c>
      <c r="L49">
        <v>146.773</v>
      </c>
      <c r="M49">
        <v>85.9</v>
      </c>
      <c r="N49" s="5">
        <f t="shared" si="5"/>
        <v>75.147472892849805</v>
      </c>
      <c r="O49">
        <f t="shared" si="1"/>
        <v>10.7525271071502</v>
      </c>
      <c r="P49">
        <f t="shared" si="3"/>
        <v>10.558725031171246</v>
      </c>
      <c r="U49" s="3"/>
    </row>
    <row r="50" spans="1:21" x14ac:dyDescent="0.2">
      <c r="A50">
        <v>155.41200000000001</v>
      </c>
      <c r="B50">
        <v>81.7</v>
      </c>
      <c r="C50">
        <f t="shared" si="4"/>
        <v>74.873032649215574</v>
      </c>
      <c r="D50">
        <f t="shared" si="0"/>
        <v>6.8269673507844288</v>
      </c>
      <c r="E50">
        <f t="shared" si="2"/>
        <v>6.7385925832616111</v>
      </c>
      <c r="L50">
        <v>147.73400000000001</v>
      </c>
      <c r="M50">
        <v>85.7</v>
      </c>
      <c r="N50" s="5">
        <f t="shared" si="5"/>
        <v>75.148484051368101</v>
      </c>
      <c r="O50">
        <f t="shared" si="1"/>
        <v>10.551515948631902</v>
      </c>
      <c r="P50">
        <f t="shared" si="3"/>
        <v>10.236592688303435</v>
      </c>
      <c r="U50" s="3"/>
    </row>
    <row r="51" spans="1:21" x14ac:dyDescent="0.2">
      <c r="A51">
        <v>156.36799999999999</v>
      </c>
      <c r="B51">
        <v>81.3</v>
      </c>
      <c r="C51">
        <f t="shared" si="4"/>
        <v>74.872473182464631</v>
      </c>
      <c r="D51">
        <f t="shared" si="0"/>
        <v>6.4275268175353659</v>
      </c>
      <c r="E51">
        <f t="shared" si="2"/>
        <v>6.3356482124567881</v>
      </c>
      <c r="L51">
        <v>148.68799999999999</v>
      </c>
      <c r="M51">
        <v>85.4</v>
      </c>
      <c r="N51" s="5">
        <f t="shared" si="5"/>
        <v>75.149487844527783</v>
      </c>
      <c r="O51">
        <f t="shared" si="1"/>
        <v>10.250512155472222</v>
      </c>
      <c r="P51">
        <f t="shared" si="3"/>
        <v>9.9225674056574515</v>
      </c>
      <c r="U51" s="3"/>
    </row>
    <row r="52" spans="1:21" x14ac:dyDescent="0.2">
      <c r="A52">
        <v>157.33500000000001</v>
      </c>
      <c r="B52">
        <v>81.099999999999994</v>
      </c>
      <c r="C52">
        <f t="shared" si="4"/>
        <v>74.87190727833476</v>
      </c>
      <c r="D52">
        <f t="shared" si="0"/>
        <v>6.2280927216652344</v>
      </c>
      <c r="E52">
        <f t="shared" si="2"/>
        <v>6.1189920472035721</v>
      </c>
      <c r="L52">
        <v>149.648</v>
      </c>
      <c r="M52">
        <v>85.2</v>
      </c>
      <c r="N52" s="5">
        <f t="shared" si="5"/>
        <v>75.150497950851999</v>
      </c>
      <c r="O52">
        <f t="shared" si="1"/>
        <v>10.049502049148003</v>
      </c>
      <c r="P52">
        <f t="shared" si="3"/>
        <v>9.7440068182177892</v>
      </c>
      <c r="U52" s="3"/>
    </row>
    <row r="53" spans="1:21" x14ac:dyDescent="0.2">
      <c r="A53">
        <v>158.29300000000001</v>
      </c>
      <c r="B53">
        <v>80.900000000000006</v>
      </c>
      <c r="C53">
        <f t="shared" si="4"/>
        <v>74.871346641151291</v>
      </c>
      <c r="D53">
        <f t="shared" si="0"/>
        <v>6.0286533588487146</v>
      </c>
      <c r="E53">
        <f t="shared" si="2"/>
        <v>5.8709813725661721</v>
      </c>
      <c r="L53">
        <v>150.61199999999999</v>
      </c>
      <c r="M53">
        <v>85</v>
      </c>
      <c r="N53" s="5">
        <f t="shared" si="5"/>
        <v>75.151512265952562</v>
      </c>
      <c r="O53">
        <f t="shared" si="1"/>
        <v>9.8484877340474384</v>
      </c>
      <c r="P53">
        <f t="shared" si="3"/>
        <v>9.5908310755001889</v>
      </c>
      <c r="U53" s="3"/>
    </row>
    <row r="54" spans="1:21" x14ac:dyDescent="0.2">
      <c r="A54">
        <v>159.25</v>
      </c>
      <c r="B54">
        <v>80.7</v>
      </c>
      <c r="C54">
        <f t="shared" si="4"/>
        <v>74.870786589184092</v>
      </c>
      <c r="D54">
        <f t="shared" si="0"/>
        <v>5.8292134108159104</v>
      </c>
      <c r="E54">
        <f t="shared" si="2"/>
        <v>5.6739892492844852</v>
      </c>
      <c r="L54">
        <v>151.57300000000001</v>
      </c>
      <c r="M54">
        <v>82.7</v>
      </c>
      <c r="N54" s="5">
        <f t="shared" si="5"/>
        <v>75.152523424470857</v>
      </c>
      <c r="O54">
        <f t="shared" si="1"/>
        <v>7.5474765755291457</v>
      </c>
      <c r="P54">
        <f t="shared" si="3"/>
        <v>8.3587608507516595</v>
      </c>
      <c r="U54" s="3"/>
    </row>
    <row r="55" spans="1:21" x14ac:dyDescent="0.2">
      <c r="A55">
        <v>160.20699999999999</v>
      </c>
      <c r="B55">
        <v>80.3</v>
      </c>
      <c r="C55">
        <f t="shared" si="4"/>
        <v>74.870226537216894</v>
      </c>
      <c r="D55">
        <f t="shared" si="0"/>
        <v>5.4297734627831034</v>
      </c>
      <c r="E55">
        <f t="shared" si="2"/>
        <v>5.3874252190170919</v>
      </c>
      <c r="L55">
        <v>152.52699999999999</v>
      </c>
      <c r="M55">
        <v>82.7</v>
      </c>
      <c r="N55" s="5">
        <f t="shared" si="5"/>
        <v>75.15352721763054</v>
      </c>
      <c r="O55">
        <f t="shared" si="1"/>
        <v>7.5464727823694631</v>
      </c>
      <c r="P55">
        <f t="shared" si="3"/>
        <v>7.1998138437174806</v>
      </c>
      <c r="U55" s="3"/>
    </row>
    <row r="56" spans="1:21" x14ac:dyDescent="0.2">
      <c r="A56">
        <v>161.17400000000001</v>
      </c>
      <c r="B56">
        <v>80</v>
      </c>
      <c r="C56">
        <f t="shared" si="4"/>
        <v>74.869660633087022</v>
      </c>
      <c r="D56">
        <f t="shared" si="0"/>
        <v>5.1303393669129775</v>
      </c>
      <c r="E56">
        <f t="shared" si="2"/>
        <v>5.1058145531581234</v>
      </c>
      <c r="L56">
        <v>153.49</v>
      </c>
      <c r="M56">
        <v>82.6</v>
      </c>
      <c r="N56" s="5">
        <f t="shared" si="5"/>
        <v>75.154540480537023</v>
      </c>
      <c r="O56">
        <f t="shared" si="1"/>
        <v>7.4454595194629718</v>
      </c>
      <c r="P56">
        <f t="shared" si="3"/>
        <v>7.2186154033324845</v>
      </c>
      <c r="U56" s="3"/>
    </row>
    <row r="57" spans="1:21" x14ac:dyDescent="0.2">
      <c r="A57">
        <v>162.13399999999999</v>
      </c>
      <c r="B57">
        <v>79.7</v>
      </c>
      <c r="C57">
        <f t="shared" si="4"/>
        <v>74.869098825471013</v>
      </c>
      <c r="D57">
        <f t="shared" si="0"/>
        <v>4.8309011745289894</v>
      </c>
      <c r="E57">
        <f t="shared" si="2"/>
        <v>4.7813954598920425</v>
      </c>
      <c r="L57">
        <v>154.453</v>
      </c>
      <c r="M57">
        <v>82.6</v>
      </c>
      <c r="N57" s="5">
        <f t="shared" si="5"/>
        <v>75.155553743443505</v>
      </c>
      <c r="O57">
        <f t="shared" si="1"/>
        <v>7.4444462565564891</v>
      </c>
      <c r="P57">
        <f t="shared" si="3"/>
        <v>7.1694896311533247</v>
      </c>
      <c r="U57" s="3"/>
    </row>
    <row r="58" spans="1:21" x14ac:dyDescent="0.2">
      <c r="A58">
        <v>163.09100000000001</v>
      </c>
      <c r="B58">
        <v>79.5</v>
      </c>
      <c r="C58">
        <f t="shared" si="4"/>
        <v>74.868538773503815</v>
      </c>
      <c r="D58">
        <f t="shared" si="0"/>
        <v>4.6314612264961852</v>
      </c>
      <c r="E58">
        <f t="shared" si="2"/>
        <v>4.5277404088906508</v>
      </c>
      <c r="L58">
        <v>155.411</v>
      </c>
      <c r="M58">
        <v>82.2</v>
      </c>
      <c r="N58" s="5">
        <f t="shared" si="5"/>
        <v>75.156561745379548</v>
      </c>
      <c r="O58">
        <f t="shared" si="1"/>
        <v>7.0434382546204546</v>
      </c>
      <c r="P58">
        <f t="shared" si="3"/>
        <v>6.9396966808537446</v>
      </c>
      <c r="U58" s="3"/>
    </row>
    <row r="59" spans="1:21" x14ac:dyDescent="0.2">
      <c r="A59">
        <v>164.054</v>
      </c>
      <c r="B59">
        <v>79.3</v>
      </c>
      <c r="C59">
        <f t="shared" si="4"/>
        <v>74.86797521023901</v>
      </c>
      <c r="D59">
        <f t="shared" si="0"/>
        <v>4.4320247897609875</v>
      </c>
      <c r="E59">
        <f t="shared" si="2"/>
        <v>4.3640685168278006</v>
      </c>
      <c r="L59">
        <v>156.36799999999999</v>
      </c>
      <c r="M59">
        <v>82</v>
      </c>
      <c r="N59" s="5">
        <f t="shared" si="5"/>
        <v>75.157568695121498</v>
      </c>
      <c r="O59">
        <f t="shared" si="1"/>
        <v>6.8424313048785024</v>
      </c>
      <c r="P59">
        <f t="shared" si="3"/>
        <v>6.6443885842202066</v>
      </c>
      <c r="U59" s="3"/>
    </row>
    <row r="60" spans="1:21" x14ac:dyDescent="0.2">
      <c r="A60">
        <v>165.01499999999999</v>
      </c>
      <c r="B60">
        <v>79.2</v>
      </c>
      <c r="C60">
        <f t="shared" si="4"/>
        <v>74.867412817406745</v>
      </c>
      <c r="D60">
        <f t="shared" si="0"/>
        <v>4.332587182593258</v>
      </c>
      <c r="E60">
        <f t="shared" si="2"/>
        <v>4.2113960527161458</v>
      </c>
      <c r="L60">
        <v>157.33500000000001</v>
      </c>
      <c r="M60">
        <v>81.7</v>
      </c>
      <c r="N60" s="5">
        <f t="shared" si="5"/>
        <v>75.158586166804326</v>
      </c>
      <c r="O60">
        <f t="shared" si="1"/>
        <v>6.5414138331956764</v>
      </c>
      <c r="P60">
        <f t="shared" si="3"/>
        <v>6.4710891242589526</v>
      </c>
      <c r="U60" s="3"/>
    </row>
    <row r="61" spans="1:21" x14ac:dyDescent="0.2">
      <c r="A61">
        <v>165.96899999999999</v>
      </c>
      <c r="B61">
        <v>79</v>
      </c>
      <c r="C61">
        <f t="shared" si="4"/>
        <v>74.866854521088342</v>
      </c>
      <c r="D61">
        <f t="shared" si="0"/>
        <v>4.1331454789116577</v>
      </c>
      <c r="E61">
        <f t="shared" si="2"/>
        <v>4.0381544795378774</v>
      </c>
      <c r="L61">
        <v>158.29300000000001</v>
      </c>
      <c r="M61">
        <v>81.599999999999994</v>
      </c>
      <c r="N61" s="5">
        <f t="shared" si="5"/>
        <v>75.159594168740369</v>
      </c>
      <c r="O61">
        <f t="shared" si="1"/>
        <v>6.4404058312596248</v>
      </c>
      <c r="P61">
        <f t="shared" si="3"/>
        <v>6.2182916192740789</v>
      </c>
      <c r="U61" s="3"/>
    </row>
    <row r="62" spans="1:21" x14ac:dyDescent="0.2">
      <c r="A62">
        <v>166.929</v>
      </c>
      <c r="B62">
        <v>78.900000000000006</v>
      </c>
      <c r="C62">
        <f t="shared" si="4"/>
        <v>74.866292713472333</v>
      </c>
      <c r="D62">
        <f t="shared" si="0"/>
        <v>4.0337072865276724</v>
      </c>
      <c r="E62">
        <f t="shared" si="2"/>
        <v>3.9200893274109108</v>
      </c>
      <c r="L62">
        <v>159.25</v>
      </c>
      <c r="M62">
        <v>81.400000000000006</v>
      </c>
      <c r="N62" s="5">
        <f t="shared" si="5"/>
        <v>75.160601118482319</v>
      </c>
      <c r="O62">
        <f t="shared" si="1"/>
        <v>6.2393988815176868</v>
      </c>
      <c r="P62">
        <f t="shared" si="3"/>
        <v>6.0672865550639035</v>
      </c>
      <c r="U62" s="3"/>
    </row>
    <row r="63" spans="1:21" x14ac:dyDescent="0.2">
      <c r="A63">
        <v>167.904</v>
      </c>
      <c r="B63">
        <v>78.8</v>
      </c>
      <c r="C63">
        <f t="shared" si="4"/>
        <v>74.865722127612329</v>
      </c>
      <c r="D63">
        <f t="shared" si="0"/>
        <v>3.9342778723876677</v>
      </c>
      <c r="E63">
        <f t="shared" si="2"/>
        <v>3.8843927649712056</v>
      </c>
      <c r="L63">
        <v>160.20699999999999</v>
      </c>
      <c r="M63">
        <v>81</v>
      </c>
      <c r="N63" s="5">
        <f t="shared" si="5"/>
        <v>75.161608068224268</v>
      </c>
      <c r="O63">
        <f t="shared" si="1"/>
        <v>5.8383919317757318</v>
      </c>
      <c r="P63">
        <f t="shared" si="3"/>
        <v>5.7792229041608625</v>
      </c>
      <c r="U63" s="3"/>
    </row>
    <row r="64" spans="1:21" x14ac:dyDescent="0.2">
      <c r="A64">
        <v>168.84800000000001</v>
      </c>
      <c r="B64">
        <v>78.7</v>
      </c>
      <c r="C64">
        <f t="shared" si="4"/>
        <v>74.865169683456585</v>
      </c>
      <c r="D64">
        <f t="shared" si="0"/>
        <v>3.8348303165434174</v>
      </c>
      <c r="E64">
        <f t="shared" si="2"/>
        <v>3.6670190651755377</v>
      </c>
      <c r="L64">
        <v>161.17500000000001</v>
      </c>
      <c r="M64">
        <v>80.7</v>
      </c>
      <c r="N64" s="5">
        <f t="shared" si="5"/>
        <v>75.162626592101176</v>
      </c>
      <c r="O64">
        <f t="shared" si="1"/>
        <v>5.5373734078988264</v>
      </c>
      <c r="P64">
        <f t="shared" si="3"/>
        <v>5.5058704244025867</v>
      </c>
      <c r="U64" s="3"/>
    </row>
    <row r="65" spans="1:21" x14ac:dyDescent="0.2">
      <c r="A65">
        <v>169.81200000000001</v>
      </c>
      <c r="B65">
        <v>78.400000000000006</v>
      </c>
      <c r="C65">
        <f t="shared" si="4"/>
        <v>74.86460553497551</v>
      </c>
      <c r="D65">
        <f t="shared" si="0"/>
        <v>3.5353944650244955</v>
      </c>
      <c r="E65">
        <f t="shared" si="2"/>
        <v>3.5524483447157289</v>
      </c>
      <c r="L65">
        <v>162.13399999999999</v>
      </c>
      <c r="M65">
        <v>80.5</v>
      </c>
      <c r="N65" s="5">
        <f t="shared" si="5"/>
        <v>75.163635646231299</v>
      </c>
      <c r="O65">
        <f t="shared" si="1"/>
        <v>5.3363643537687011</v>
      </c>
      <c r="P65">
        <f t="shared" si="3"/>
        <v>5.2139572567194419</v>
      </c>
      <c r="U65" s="3"/>
    </row>
    <row r="66" spans="1:21" x14ac:dyDescent="0.2">
      <c r="A66">
        <v>170.767</v>
      </c>
      <c r="B66">
        <v>78.099999999999994</v>
      </c>
      <c r="C66">
        <f t="shared" si="4"/>
        <v>74.864046653440838</v>
      </c>
      <c r="D66">
        <f t="shared" ref="D66:D129" si="6">B66-C66</f>
        <v>3.2359533465591568</v>
      </c>
      <c r="E66">
        <f t="shared" si="2"/>
        <v>3.2333185800311401</v>
      </c>
      <c r="L66">
        <v>163.09100000000001</v>
      </c>
      <c r="M66">
        <v>80.2</v>
      </c>
      <c r="N66" s="5">
        <f t="shared" si="5"/>
        <v>75.164642595973248</v>
      </c>
      <c r="O66">
        <f t="shared" ref="O66:O129" si="7">M66-N66</f>
        <v>5.0353574040267546</v>
      </c>
      <c r="P66">
        <f t="shared" si="3"/>
        <v>4.9628688611052398</v>
      </c>
      <c r="U66" s="3"/>
    </row>
    <row r="67" spans="1:21" x14ac:dyDescent="0.2">
      <c r="A67">
        <v>171.73400000000001</v>
      </c>
      <c r="B67">
        <v>77.900000000000006</v>
      </c>
      <c r="C67">
        <f t="shared" si="4"/>
        <v>74.863480749310966</v>
      </c>
      <c r="D67">
        <f t="shared" si="6"/>
        <v>3.0365192506890395</v>
      </c>
      <c r="E67">
        <f t="shared" ref="E67:E130" si="8">(D67+D66)*(A67-A66)/2</f>
        <v>3.0327405007695436</v>
      </c>
      <c r="L67">
        <v>164.054</v>
      </c>
      <c r="M67">
        <v>80.099999999999994</v>
      </c>
      <c r="N67" s="5">
        <f t="shared" si="5"/>
        <v>75.165655858879731</v>
      </c>
      <c r="O67">
        <f t="shared" si="7"/>
        <v>4.9343441411202633</v>
      </c>
      <c r="P67">
        <f t="shared" ref="P67:P130" si="9">(O67+O66)*(L67-L66)/2</f>
        <v>4.8004112939882582</v>
      </c>
      <c r="U67" s="3"/>
    </row>
    <row r="68" spans="1:21" x14ac:dyDescent="0.2">
      <c r="A68">
        <v>172.69200000000001</v>
      </c>
      <c r="B68">
        <v>77.8</v>
      </c>
      <c r="C68">
        <f t="shared" ref="C68:C131" si="10">C67+(A68-A67)*($C$180-$C$2)/($A$180-$A$2)</f>
        <v>74.862920112127497</v>
      </c>
      <c r="D68">
        <f t="shared" si="6"/>
        <v>2.9370798878724997</v>
      </c>
      <c r="E68">
        <f t="shared" si="8"/>
        <v>2.8613539873709724</v>
      </c>
      <c r="L68">
        <v>165.01499999999999</v>
      </c>
      <c r="M68">
        <v>79.900000000000006</v>
      </c>
      <c r="N68" s="5">
        <f t="shared" ref="N68:N131" si="11">N67+(L68-L67)*($N$200-$N$2)/($L$200-$L$2)</f>
        <v>75.166667017398026</v>
      </c>
      <c r="O68">
        <f t="shared" si="7"/>
        <v>4.7333329826019792</v>
      </c>
      <c r="P68">
        <f t="shared" si="9"/>
        <v>4.6453188579484621</v>
      </c>
      <c r="U68" s="3"/>
    </row>
    <row r="69" spans="1:21" x14ac:dyDescent="0.2">
      <c r="A69">
        <v>173.649</v>
      </c>
      <c r="B69">
        <v>77.599999999999994</v>
      </c>
      <c r="C69">
        <f t="shared" si="10"/>
        <v>74.862360060160299</v>
      </c>
      <c r="D69">
        <f t="shared" si="6"/>
        <v>2.7376399398396956</v>
      </c>
      <c r="E69">
        <f t="shared" si="8"/>
        <v>2.7153534375602675</v>
      </c>
      <c r="L69">
        <v>165.96899999999999</v>
      </c>
      <c r="M69">
        <v>79.5</v>
      </c>
      <c r="N69" s="5">
        <f t="shared" si="11"/>
        <v>75.167670810557709</v>
      </c>
      <c r="O69">
        <f t="shared" si="7"/>
        <v>4.3323291894422908</v>
      </c>
      <c r="P69">
        <f t="shared" si="9"/>
        <v>4.3243208560651523</v>
      </c>
      <c r="U69" s="3"/>
    </row>
    <row r="70" spans="1:21" x14ac:dyDescent="0.2">
      <c r="A70">
        <v>174.61600000000001</v>
      </c>
      <c r="B70">
        <v>77.5</v>
      </c>
      <c r="C70">
        <f t="shared" si="10"/>
        <v>74.861794156030427</v>
      </c>
      <c r="D70">
        <f t="shared" si="6"/>
        <v>2.6382058439695726</v>
      </c>
      <c r="E70">
        <f t="shared" si="8"/>
        <v>2.599221436471816</v>
      </c>
      <c r="L70">
        <v>166.929</v>
      </c>
      <c r="M70">
        <v>79.2</v>
      </c>
      <c r="N70" s="5">
        <f t="shared" si="11"/>
        <v>75.168680916881925</v>
      </c>
      <c r="O70">
        <f t="shared" si="7"/>
        <v>4.0313190831180776</v>
      </c>
      <c r="P70">
        <f t="shared" si="9"/>
        <v>4.0145511708290105</v>
      </c>
      <c r="U70" s="3"/>
    </row>
    <row r="71" spans="1:21" x14ac:dyDescent="0.2">
      <c r="A71">
        <v>175.57400000000001</v>
      </c>
      <c r="B71">
        <v>77.400000000000006</v>
      </c>
      <c r="C71">
        <f t="shared" si="10"/>
        <v>74.861233518846959</v>
      </c>
      <c r="D71">
        <f t="shared" si="6"/>
        <v>2.538766481153047</v>
      </c>
      <c r="E71">
        <f t="shared" si="8"/>
        <v>2.4797697437337307</v>
      </c>
      <c r="L71">
        <v>167.904</v>
      </c>
      <c r="M71">
        <v>78.900000000000006</v>
      </c>
      <c r="N71" s="5">
        <f t="shared" si="11"/>
        <v>75.16970680611746</v>
      </c>
      <c r="O71">
        <f t="shared" si="7"/>
        <v>3.7302931938825452</v>
      </c>
      <c r="P71">
        <f t="shared" si="9"/>
        <v>3.7837859850377815</v>
      </c>
      <c r="U71" s="3"/>
    </row>
    <row r="72" spans="1:21" x14ac:dyDescent="0.2">
      <c r="A72">
        <v>176.53100000000001</v>
      </c>
      <c r="B72">
        <v>77.3</v>
      </c>
      <c r="C72">
        <f t="shared" si="10"/>
        <v>74.86067346687976</v>
      </c>
      <c r="D72">
        <f t="shared" si="6"/>
        <v>2.4393265331202372</v>
      </c>
      <c r="E72">
        <f t="shared" si="8"/>
        <v>2.3820175073297505</v>
      </c>
      <c r="L72">
        <v>168.84800000000001</v>
      </c>
      <c r="M72">
        <v>78.7</v>
      </c>
      <c r="N72" s="5">
        <f t="shared" si="11"/>
        <v>75.170700077336264</v>
      </c>
      <c r="O72">
        <f t="shared" si="7"/>
        <v>3.5292999226637392</v>
      </c>
      <c r="P72">
        <f t="shared" si="9"/>
        <v>3.4265279510099074</v>
      </c>
      <c r="U72" s="3"/>
    </row>
    <row r="73" spans="1:21" x14ac:dyDescent="0.2">
      <c r="A73">
        <v>177.488</v>
      </c>
      <c r="B73">
        <v>77.3</v>
      </c>
      <c r="C73">
        <f t="shared" si="10"/>
        <v>74.860113414912561</v>
      </c>
      <c r="D73">
        <f t="shared" si="6"/>
        <v>2.4398865850874358</v>
      </c>
      <c r="E73">
        <f t="shared" si="8"/>
        <v>2.334703477062356</v>
      </c>
      <c r="L73">
        <v>169.81200000000001</v>
      </c>
      <c r="M73">
        <v>78.599999999999994</v>
      </c>
      <c r="N73" s="5">
        <f t="shared" si="11"/>
        <v>75.171714392436826</v>
      </c>
      <c r="O73">
        <f t="shared" si="7"/>
        <v>3.4282856075631685</v>
      </c>
      <c r="P73">
        <f t="shared" si="9"/>
        <v>3.3535562255693647</v>
      </c>
      <c r="U73" s="3"/>
    </row>
    <row r="74" spans="1:21" x14ac:dyDescent="0.2">
      <c r="A74">
        <v>178.45</v>
      </c>
      <c r="B74">
        <v>77.2</v>
      </c>
      <c r="C74">
        <f t="shared" si="10"/>
        <v>74.859550436864026</v>
      </c>
      <c r="D74">
        <f t="shared" si="6"/>
        <v>2.3404495631359765</v>
      </c>
      <c r="E74">
        <f t="shared" si="8"/>
        <v>2.2993416872954353</v>
      </c>
      <c r="L74">
        <v>170.768</v>
      </c>
      <c r="M74">
        <v>78.400000000000006</v>
      </c>
      <c r="N74" s="5">
        <f t="shared" si="11"/>
        <v>75.172720289984682</v>
      </c>
      <c r="O74">
        <f t="shared" si="7"/>
        <v>3.2272797100153241</v>
      </c>
      <c r="P74">
        <f t="shared" si="9"/>
        <v>3.1813602218024823</v>
      </c>
      <c r="U74" s="3"/>
    </row>
    <row r="75" spans="1:21" x14ac:dyDescent="0.2">
      <c r="A75">
        <v>179.41</v>
      </c>
      <c r="B75">
        <v>77.099999999999994</v>
      </c>
      <c r="C75">
        <f t="shared" si="10"/>
        <v>74.858988629248017</v>
      </c>
      <c r="D75">
        <f t="shared" si="6"/>
        <v>2.241011370751977</v>
      </c>
      <c r="E75">
        <f t="shared" si="8"/>
        <v>2.1991012482662358</v>
      </c>
      <c r="L75">
        <v>171.73400000000001</v>
      </c>
      <c r="M75">
        <v>78.3</v>
      </c>
      <c r="N75" s="5">
        <f t="shared" si="11"/>
        <v>75.173736709473417</v>
      </c>
      <c r="O75">
        <f t="shared" si="7"/>
        <v>3.1262632905265804</v>
      </c>
      <c r="P75">
        <f t="shared" si="9"/>
        <v>3.0687612692617661</v>
      </c>
      <c r="U75" s="3"/>
    </row>
    <row r="76" spans="1:21" x14ac:dyDescent="0.2">
      <c r="A76">
        <v>180.37100000000001</v>
      </c>
      <c r="B76">
        <v>77.099999999999994</v>
      </c>
      <c r="C76">
        <f t="shared" si="10"/>
        <v>74.858426236415752</v>
      </c>
      <c r="D76">
        <f t="shared" si="6"/>
        <v>2.2415737635842419</v>
      </c>
      <c r="E76">
        <f t="shared" si="8"/>
        <v>2.1538821570485815</v>
      </c>
      <c r="L76">
        <v>172.69200000000001</v>
      </c>
      <c r="M76">
        <v>78.2</v>
      </c>
      <c r="N76" s="5">
        <f t="shared" si="11"/>
        <v>75.17474471140946</v>
      </c>
      <c r="O76">
        <f t="shared" si="7"/>
        <v>3.025255288590543</v>
      </c>
      <c r="P76">
        <f t="shared" si="9"/>
        <v>2.9465773993970972</v>
      </c>
      <c r="U76" s="3"/>
    </row>
    <row r="77" spans="1:21" x14ac:dyDescent="0.2">
      <c r="A77">
        <v>181.33600000000001</v>
      </c>
      <c r="B77">
        <v>77</v>
      </c>
      <c r="C77">
        <f t="shared" si="10"/>
        <v>74.857861502718421</v>
      </c>
      <c r="D77">
        <f t="shared" si="6"/>
        <v>2.1421384972815787</v>
      </c>
      <c r="E77">
        <f t="shared" si="8"/>
        <v>2.1151411658677657</v>
      </c>
      <c r="L77">
        <v>173.649</v>
      </c>
      <c r="M77">
        <v>78.099999999999994</v>
      </c>
      <c r="N77" s="5">
        <f t="shared" si="11"/>
        <v>75.175751661151409</v>
      </c>
      <c r="O77">
        <f t="shared" si="7"/>
        <v>2.9242483388485851</v>
      </c>
      <c r="P77">
        <f t="shared" si="9"/>
        <v>2.8468374857296039</v>
      </c>
      <c r="U77" s="3"/>
    </row>
    <row r="78" spans="1:21" x14ac:dyDescent="0.2">
      <c r="A78">
        <v>182.28700000000001</v>
      </c>
      <c r="B78">
        <v>76.900000000000006</v>
      </c>
      <c r="C78">
        <f t="shared" si="10"/>
        <v>74.857304962048815</v>
      </c>
      <c r="D78">
        <f t="shared" si="6"/>
        <v>2.0426950379511908</v>
      </c>
      <c r="E78">
        <f t="shared" si="8"/>
        <v>1.989888346003168</v>
      </c>
      <c r="L78">
        <v>174.61600000000001</v>
      </c>
      <c r="M78">
        <v>78</v>
      </c>
      <c r="N78" s="5">
        <f t="shared" si="11"/>
        <v>75.176769132834238</v>
      </c>
      <c r="O78">
        <f t="shared" si="7"/>
        <v>2.823230867165762</v>
      </c>
      <c r="P78">
        <f t="shared" si="9"/>
        <v>2.778906196107974</v>
      </c>
      <c r="U78" s="3"/>
    </row>
    <row r="79" spans="1:21" x14ac:dyDescent="0.2">
      <c r="A79">
        <v>183.249</v>
      </c>
      <c r="B79">
        <v>76.8</v>
      </c>
      <c r="C79">
        <f t="shared" si="10"/>
        <v>74.85674198400028</v>
      </c>
      <c r="D79">
        <f t="shared" si="6"/>
        <v>1.9432580159997173</v>
      </c>
      <c r="E79">
        <f t="shared" si="8"/>
        <v>1.9172434189503651</v>
      </c>
      <c r="L79">
        <v>175.57400000000001</v>
      </c>
      <c r="M79">
        <v>77.900000000000006</v>
      </c>
      <c r="N79" s="5">
        <f t="shared" si="11"/>
        <v>75.177777134770281</v>
      </c>
      <c r="O79">
        <f t="shared" si="7"/>
        <v>2.7222228652297247</v>
      </c>
      <c r="P79">
        <f t="shared" si="9"/>
        <v>2.6562723378174335</v>
      </c>
      <c r="U79" s="3"/>
    </row>
    <row r="80" spans="1:21" x14ac:dyDescent="0.2">
      <c r="A80">
        <v>184.21</v>
      </c>
      <c r="B80">
        <v>76.8</v>
      </c>
      <c r="C80">
        <f t="shared" si="10"/>
        <v>74.856179591168015</v>
      </c>
      <c r="D80">
        <f t="shared" si="6"/>
        <v>1.9438204088319821</v>
      </c>
      <c r="E80">
        <f t="shared" si="8"/>
        <v>1.8677411831316564</v>
      </c>
      <c r="L80">
        <v>176.53100000000001</v>
      </c>
      <c r="M80">
        <v>77.900000000000006</v>
      </c>
      <c r="N80" s="5">
        <f t="shared" si="11"/>
        <v>75.17878408451223</v>
      </c>
      <c r="O80">
        <f t="shared" si="7"/>
        <v>2.7212159154877753</v>
      </c>
      <c r="P80">
        <f t="shared" si="9"/>
        <v>2.6046854565733066</v>
      </c>
      <c r="U80" s="3"/>
    </row>
    <row r="81" spans="1:21" x14ac:dyDescent="0.2">
      <c r="A81">
        <v>185.17400000000001</v>
      </c>
      <c r="B81">
        <v>76.7</v>
      </c>
      <c r="C81">
        <f t="shared" si="10"/>
        <v>74.85561544268694</v>
      </c>
      <c r="D81">
        <f t="shared" si="6"/>
        <v>1.8443845573130631</v>
      </c>
      <c r="E81">
        <f t="shared" si="8"/>
        <v>1.8259147936819091</v>
      </c>
      <c r="L81">
        <v>177.488</v>
      </c>
      <c r="M81">
        <v>77.8</v>
      </c>
      <c r="N81" s="5">
        <f t="shared" si="11"/>
        <v>75.17979103425418</v>
      </c>
      <c r="O81">
        <f t="shared" si="7"/>
        <v>2.6202089657458174</v>
      </c>
      <c r="P81">
        <f t="shared" si="9"/>
        <v>2.555871805670257</v>
      </c>
      <c r="U81" s="3"/>
    </row>
    <row r="82" spans="1:21" x14ac:dyDescent="0.2">
      <c r="A82">
        <v>186.13499999999999</v>
      </c>
      <c r="B82">
        <v>76.599999999999994</v>
      </c>
      <c r="C82">
        <f t="shared" si="10"/>
        <v>74.855053049854675</v>
      </c>
      <c r="D82">
        <f t="shared" si="6"/>
        <v>1.7449469501453194</v>
      </c>
      <c r="E82">
        <f t="shared" si="8"/>
        <v>1.7246737893337247</v>
      </c>
      <c r="L82">
        <v>178.45</v>
      </c>
      <c r="M82">
        <v>77.7</v>
      </c>
      <c r="N82" s="5">
        <f t="shared" si="11"/>
        <v>75.180803244966569</v>
      </c>
      <c r="O82">
        <f t="shared" si="7"/>
        <v>2.519196755033434</v>
      </c>
      <c r="P82">
        <f t="shared" si="9"/>
        <v>2.4720541516947918</v>
      </c>
      <c r="U82" s="3"/>
    </row>
    <row r="83" spans="1:21" x14ac:dyDescent="0.2">
      <c r="A83">
        <v>187.09299999999999</v>
      </c>
      <c r="B83">
        <v>76.5</v>
      </c>
      <c r="C83">
        <f t="shared" si="10"/>
        <v>74.854492412671206</v>
      </c>
      <c r="D83">
        <f t="shared" si="6"/>
        <v>1.6455075873287939</v>
      </c>
      <c r="E83">
        <f t="shared" si="8"/>
        <v>1.6240277234500975</v>
      </c>
      <c r="L83">
        <v>179.41</v>
      </c>
      <c r="M83">
        <v>77.599999999999994</v>
      </c>
      <c r="N83" s="5">
        <f t="shared" si="11"/>
        <v>75.181813351290785</v>
      </c>
      <c r="O83">
        <f t="shared" si="7"/>
        <v>2.4181866487092094</v>
      </c>
      <c r="P83">
        <f t="shared" si="9"/>
        <v>2.3699440337964885</v>
      </c>
      <c r="U83" s="3"/>
    </row>
    <row r="84" spans="1:21" x14ac:dyDescent="0.2">
      <c r="A84">
        <v>188.048</v>
      </c>
      <c r="B84">
        <v>76.400000000000006</v>
      </c>
      <c r="C84">
        <f t="shared" si="10"/>
        <v>74.853933531136533</v>
      </c>
      <c r="D84">
        <f t="shared" si="6"/>
        <v>1.5460664688634722</v>
      </c>
      <c r="E84">
        <f t="shared" si="8"/>
        <v>1.523976611831827</v>
      </c>
      <c r="L84">
        <v>180.37100000000001</v>
      </c>
      <c r="M84">
        <v>77.5</v>
      </c>
      <c r="N84" s="5">
        <f t="shared" si="11"/>
        <v>75.18282450980908</v>
      </c>
      <c r="O84">
        <f t="shared" si="7"/>
        <v>2.3171754901909196</v>
      </c>
      <c r="P84">
        <f t="shared" si="9"/>
        <v>2.2753415077415422</v>
      </c>
      <c r="U84" s="3"/>
    </row>
    <row r="85" spans="1:21" x14ac:dyDescent="0.2">
      <c r="A85">
        <v>189.01499999999999</v>
      </c>
      <c r="B85">
        <v>76.400000000000006</v>
      </c>
      <c r="C85">
        <f t="shared" si="10"/>
        <v>74.853367627006662</v>
      </c>
      <c r="D85">
        <f t="shared" si="6"/>
        <v>1.5466323729933436</v>
      </c>
      <c r="E85">
        <f t="shared" si="8"/>
        <v>1.4953198900377465</v>
      </c>
      <c r="L85">
        <v>181.33500000000001</v>
      </c>
      <c r="M85">
        <v>77.5</v>
      </c>
      <c r="N85" s="5">
        <f t="shared" si="11"/>
        <v>75.183838824909643</v>
      </c>
      <c r="O85">
        <f t="shared" si="7"/>
        <v>2.3161611750903575</v>
      </c>
      <c r="P85">
        <f t="shared" si="9"/>
        <v>2.2332682726655726</v>
      </c>
      <c r="U85" s="3"/>
    </row>
    <row r="86" spans="1:21" x14ac:dyDescent="0.2">
      <c r="A86">
        <v>189.97300000000001</v>
      </c>
      <c r="B86">
        <v>76.3</v>
      </c>
      <c r="C86">
        <f t="shared" si="10"/>
        <v>74.852806989823193</v>
      </c>
      <c r="D86">
        <f t="shared" si="6"/>
        <v>1.4471930101768038</v>
      </c>
      <c r="E86">
        <f t="shared" si="8"/>
        <v>1.4340423585385407</v>
      </c>
      <c r="L86">
        <v>182.29599999999999</v>
      </c>
      <c r="M86">
        <v>77.400000000000006</v>
      </c>
      <c r="N86" s="5">
        <f t="shared" si="11"/>
        <v>75.184849983427938</v>
      </c>
      <c r="O86">
        <f t="shared" si="7"/>
        <v>2.2151500165720677</v>
      </c>
      <c r="P86">
        <f t="shared" si="9"/>
        <v>2.1772950275937597</v>
      </c>
      <c r="U86" s="3"/>
    </row>
    <row r="87" spans="1:21" x14ac:dyDescent="0.2">
      <c r="A87">
        <v>190.93</v>
      </c>
      <c r="B87">
        <v>76.2</v>
      </c>
      <c r="C87">
        <f t="shared" si="10"/>
        <v>74.852246937855995</v>
      </c>
      <c r="D87">
        <f t="shared" si="6"/>
        <v>1.3477530621440081</v>
      </c>
      <c r="E87">
        <f t="shared" si="8"/>
        <v>1.3373816956054996</v>
      </c>
      <c r="L87">
        <v>183.25</v>
      </c>
      <c r="M87">
        <v>77.3</v>
      </c>
      <c r="N87" s="5">
        <f t="shared" si="11"/>
        <v>75.185853776587621</v>
      </c>
      <c r="O87">
        <f t="shared" si="7"/>
        <v>2.1141462234123765</v>
      </c>
      <c r="P87">
        <f t="shared" si="9"/>
        <v>2.0650743064725967</v>
      </c>
      <c r="U87" s="3"/>
    </row>
    <row r="88" spans="1:21" x14ac:dyDescent="0.2">
      <c r="A88">
        <v>191.89</v>
      </c>
      <c r="B88">
        <v>76.2</v>
      </c>
      <c r="C88">
        <f t="shared" si="10"/>
        <v>74.851685130239986</v>
      </c>
      <c r="D88">
        <f t="shared" si="6"/>
        <v>1.3483148697600171</v>
      </c>
      <c r="E88">
        <f t="shared" si="8"/>
        <v>1.2941126073139047</v>
      </c>
      <c r="L88">
        <v>184.21100000000001</v>
      </c>
      <c r="M88">
        <v>77.2</v>
      </c>
      <c r="N88" s="5">
        <f t="shared" si="11"/>
        <v>75.186864935105916</v>
      </c>
      <c r="O88">
        <f t="shared" si="7"/>
        <v>2.0131350648940867</v>
      </c>
      <c r="P88">
        <f t="shared" si="9"/>
        <v>1.9831586590312817</v>
      </c>
      <c r="U88" s="3"/>
    </row>
    <row r="89" spans="1:21" x14ac:dyDescent="0.2">
      <c r="A89">
        <v>192.85400000000001</v>
      </c>
      <c r="B89">
        <v>76.099999999999994</v>
      </c>
      <c r="C89">
        <f t="shared" si="10"/>
        <v>74.85112098175891</v>
      </c>
      <c r="D89">
        <f t="shared" si="6"/>
        <v>1.2488790182410838</v>
      </c>
      <c r="E89">
        <f t="shared" si="8"/>
        <v>1.2518474540165658</v>
      </c>
      <c r="L89">
        <v>185.17400000000001</v>
      </c>
      <c r="M89">
        <v>77.099999999999994</v>
      </c>
      <c r="N89" s="5">
        <f t="shared" si="11"/>
        <v>75.187878198012399</v>
      </c>
      <c r="O89">
        <f t="shared" si="7"/>
        <v>1.9121218019875954</v>
      </c>
      <c r="P89">
        <f t="shared" si="9"/>
        <v>1.8900111814035179</v>
      </c>
      <c r="U89" s="3"/>
    </row>
    <row r="90" spans="1:21" x14ac:dyDescent="0.2">
      <c r="A90">
        <v>193.81200000000001</v>
      </c>
      <c r="B90">
        <v>76</v>
      </c>
      <c r="C90">
        <f t="shared" si="10"/>
        <v>74.850560344575442</v>
      </c>
      <c r="D90">
        <f t="shared" si="6"/>
        <v>1.1494396554245583</v>
      </c>
      <c r="E90">
        <f t="shared" si="8"/>
        <v>1.1487946446858406</v>
      </c>
      <c r="L90">
        <v>186.13499999999999</v>
      </c>
      <c r="M90">
        <v>77</v>
      </c>
      <c r="N90" s="5">
        <f t="shared" si="11"/>
        <v>75.188889356530694</v>
      </c>
      <c r="O90">
        <f t="shared" si="7"/>
        <v>1.8111106434693056</v>
      </c>
      <c r="P90">
        <f t="shared" si="9"/>
        <v>1.7890131900420116</v>
      </c>
      <c r="U90" s="3"/>
    </row>
    <row r="91" spans="1:21" x14ac:dyDescent="0.2">
      <c r="A91">
        <v>194.77199999999999</v>
      </c>
      <c r="B91">
        <v>76</v>
      </c>
      <c r="C91">
        <f t="shared" si="10"/>
        <v>74.849998536959433</v>
      </c>
      <c r="D91">
        <f t="shared" si="6"/>
        <v>1.1500014630405673</v>
      </c>
      <c r="E91">
        <f t="shared" si="8"/>
        <v>1.1037317368632367</v>
      </c>
      <c r="L91">
        <v>187.09299999999999</v>
      </c>
      <c r="M91">
        <v>76.900000000000006</v>
      </c>
      <c r="N91" s="5">
        <f t="shared" si="11"/>
        <v>75.189897358466737</v>
      </c>
      <c r="O91">
        <f t="shared" si="7"/>
        <v>1.7101026415332683</v>
      </c>
      <c r="P91">
        <f t="shared" si="9"/>
        <v>1.6866611635162301</v>
      </c>
      <c r="U91" s="3"/>
    </row>
    <row r="92" spans="1:21" x14ac:dyDescent="0.2">
      <c r="A92">
        <v>195.72800000000001</v>
      </c>
      <c r="B92">
        <v>75.900000000000006</v>
      </c>
      <c r="C92">
        <f t="shared" si="10"/>
        <v>74.84943907020849</v>
      </c>
      <c r="D92">
        <f t="shared" si="6"/>
        <v>1.0505609297915157</v>
      </c>
      <c r="E92">
        <f t="shared" si="8"/>
        <v>1.0518688237737548</v>
      </c>
      <c r="L92">
        <v>188.048</v>
      </c>
      <c r="M92">
        <v>76.8</v>
      </c>
      <c r="N92" s="5">
        <f t="shared" si="11"/>
        <v>75.190902203820514</v>
      </c>
      <c r="O92">
        <f t="shared" si="7"/>
        <v>1.6090977961794835</v>
      </c>
      <c r="P92">
        <f t="shared" si="9"/>
        <v>1.5849182090078597</v>
      </c>
      <c r="U92" s="3"/>
    </row>
    <row r="93" spans="1:21" x14ac:dyDescent="0.2">
      <c r="A93">
        <v>196.691</v>
      </c>
      <c r="B93">
        <v>75.900000000000006</v>
      </c>
      <c r="C93">
        <f t="shared" si="10"/>
        <v>74.848875506943685</v>
      </c>
      <c r="D93">
        <f t="shared" si="6"/>
        <v>1.0511244930563208</v>
      </c>
      <c r="E93">
        <f t="shared" si="8"/>
        <v>1.0119615311012269</v>
      </c>
      <c r="L93">
        <v>189.01499999999999</v>
      </c>
      <c r="M93">
        <v>76.8</v>
      </c>
      <c r="N93" s="5">
        <f t="shared" si="11"/>
        <v>75.191919675503343</v>
      </c>
      <c r="O93">
        <f t="shared" si="7"/>
        <v>1.6080803244966546</v>
      </c>
      <c r="P93">
        <f t="shared" si="9"/>
        <v>1.5555056213468879</v>
      </c>
      <c r="U93" s="3"/>
    </row>
    <row r="94" spans="1:21" x14ac:dyDescent="0.2">
      <c r="A94">
        <v>197.65299999999999</v>
      </c>
      <c r="B94">
        <v>75.8</v>
      </c>
      <c r="C94">
        <f t="shared" si="10"/>
        <v>74.84831252889515</v>
      </c>
      <c r="D94">
        <f t="shared" si="6"/>
        <v>0.9516874711048473</v>
      </c>
      <c r="E94">
        <f t="shared" si="8"/>
        <v>0.96335255476151094</v>
      </c>
      <c r="L94">
        <v>189.97300000000001</v>
      </c>
      <c r="M94">
        <v>76.7</v>
      </c>
      <c r="N94" s="5">
        <f t="shared" si="11"/>
        <v>75.192927677439386</v>
      </c>
      <c r="O94">
        <f t="shared" si="7"/>
        <v>1.5070723225606173</v>
      </c>
      <c r="P94">
        <f t="shared" si="9"/>
        <v>1.492158117940475</v>
      </c>
      <c r="U94" s="3"/>
    </row>
    <row r="95" spans="1:21" x14ac:dyDescent="0.2">
      <c r="A95">
        <v>198.61600000000001</v>
      </c>
      <c r="B95">
        <v>75.8</v>
      </c>
      <c r="C95">
        <f t="shared" si="10"/>
        <v>74.847748965630345</v>
      </c>
      <c r="D95">
        <f t="shared" si="6"/>
        <v>0.95225103436965242</v>
      </c>
      <c r="E95">
        <f t="shared" si="8"/>
        <v>0.91674639038599282</v>
      </c>
      <c r="L95">
        <v>190.93</v>
      </c>
      <c r="M95">
        <v>76.599999999999994</v>
      </c>
      <c r="N95" s="5">
        <f t="shared" si="11"/>
        <v>75.193934627181335</v>
      </c>
      <c r="O95">
        <f t="shared" si="7"/>
        <v>1.4060653728186594</v>
      </c>
      <c r="P95">
        <f t="shared" si="9"/>
        <v>1.3939363872389747</v>
      </c>
      <c r="U95" s="3"/>
    </row>
    <row r="96" spans="1:21" x14ac:dyDescent="0.2">
      <c r="A96">
        <v>199.56800000000001</v>
      </c>
      <c r="B96">
        <v>75.7</v>
      </c>
      <c r="C96">
        <f t="shared" si="10"/>
        <v>74.847191839744468</v>
      </c>
      <c r="D96">
        <f t="shared" si="6"/>
        <v>0.85280816025553463</v>
      </c>
      <c r="E96">
        <f t="shared" si="8"/>
        <v>0.85920817664158744</v>
      </c>
      <c r="L96">
        <v>191.89</v>
      </c>
      <c r="M96">
        <v>76.5</v>
      </c>
      <c r="N96" s="5">
        <f t="shared" si="11"/>
        <v>75.194944733505551</v>
      </c>
      <c r="O96">
        <f t="shared" si="7"/>
        <v>1.305055266494449</v>
      </c>
      <c r="P96">
        <f t="shared" si="9"/>
        <v>1.3013379068702644</v>
      </c>
      <c r="U96" s="3"/>
    </row>
    <row r="97" spans="1:21" x14ac:dyDescent="0.2">
      <c r="A97">
        <v>200.53</v>
      </c>
      <c r="B97">
        <v>75.7</v>
      </c>
      <c r="C97">
        <f t="shared" si="10"/>
        <v>74.846628861695933</v>
      </c>
      <c r="D97">
        <f t="shared" si="6"/>
        <v>0.85337113830406963</v>
      </c>
      <c r="E97">
        <f t="shared" si="8"/>
        <v>0.82067224260716032</v>
      </c>
      <c r="L97">
        <v>192.85400000000001</v>
      </c>
      <c r="M97">
        <v>76.400000000000006</v>
      </c>
      <c r="N97" s="5">
        <f t="shared" si="11"/>
        <v>75.195959048606113</v>
      </c>
      <c r="O97">
        <f t="shared" si="7"/>
        <v>1.2040409513938926</v>
      </c>
      <c r="P97">
        <f t="shared" si="9"/>
        <v>1.2093843770222146</v>
      </c>
      <c r="U97" s="3"/>
    </row>
    <row r="98" spans="1:21" x14ac:dyDescent="0.2">
      <c r="A98">
        <v>201.49199999999999</v>
      </c>
      <c r="B98">
        <v>75.599999999999994</v>
      </c>
      <c r="C98">
        <f t="shared" si="10"/>
        <v>74.846065883647398</v>
      </c>
      <c r="D98">
        <f t="shared" si="6"/>
        <v>0.75393411635259611</v>
      </c>
      <c r="E98">
        <f t="shared" si="8"/>
        <v>0.77311382748984747</v>
      </c>
      <c r="L98">
        <v>193.81200000000001</v>
      </c>
      <c r="M98">
        <v>76.400000000000006</v>
      </c>
      <c r="N98" s="5">
        <f t="shared" si="11"/>
        <v>75.196967050542156</v>
      </c>
      <c r="O98">
        <f t="shared" si="7"/>
        <v>1.2030329494578496</v>
      </c>
      <c r="P98">
        <f t="shared" si="9"/>
        <v>1.1529883985079825</v>
      </c>
      <c r="U98" s="3"/>
    </row>
    <row r="99" spans="1:21" x14ac:dyDescent="0.2">
      <c r="A99">
        <v>202.45500000000001</v>
      </c>
      <c r="B99">
        <v>75.599999999999994</v>
      </c>
      <c r="C99">
        <f t="shared" si="10"/>
        <v>74.845502320382593</v>
      </c>
      <c r="D99">
        <f t="shared" si="6"/>
        <v>0.75449767961740122</v>
      </c>
      <c r="E99">
        <f t="shared" si="8"/>
        <v>0.72630990975957055</v>
      </c>
      <c r="L99">
        <v>194.77199999999999</v>
      </c>
      <c r="M99">
        <v>76.3</v>
      </c>
      <c r="N99" s="5">
        <f t="shared" si="11"/>
        <v>75.197977156866372</v>
      </c>
      <c r="O99">
        <f t="shared" si="7"/>
        <v>1.102022843133625</v>
      </c>
      <c r="P99">
        <f t="shared" si="9"/>
        <v>1.1064267804438841</v>
      </c>
      <c r="U99" s="3"/>
    </row>
    <row r="100" spans="1:21" x14ac:dyDescent="0.2">
      <c r="A100">
        <v>203.41</v>
      </c>
      <c r="B100">
        <v>75.599999999999994</v>
      </c>
      <c r="C100">
        <f t="shared" si="10"/>
        <v>74.84494343884792</v>
      </c>
      <c r="D100">
        <f t="shared" si="6"/>
        <v>0.75505656115207387</v>
      </c>
      <c r="E100">
        <f t="shared" si="8"/>
        <v>0.72081214996741239</v>
      </c>
      <c r="L100">
        <v>195.72800000000001</v>
      </c>
      <c r="M100">
        <v>76.2</v>
      </c>
      <c r="N100" s="5">
        <f t="shared" si="11"/>
        <v>75.198983054414228</v>
      </c>
      <c r="O100">
        <f t="shared" si="7"/>
        <v>1.0010169455857749</v>
      </c>
      <c r="P100">
        <f t="shared" si="9"/>
        <v>1.0052530190078912</v>
      </c>
      <c r="U100" s="3"/>
    </row>
    <row r="101" spans="1:21" x14ac:dyDescent="0.2">
      <c r="A101">
        <v>204.37100000000001</v>
      </c>
      <c r="B101">
        <v>75.5</v>
      </c>
      <c r="C101">
        <f t="shared" si="10"/>
        <v>74.844381046015656</v>
      </c>
      <c r="D101">
        <f t="shared" si="6"/>
        <v>0.65561895398434444</v>
      </c>
      <c r="E101">
        <f t="shared" si="8"/>
        <v>0.67782958502305801</v>
      </c>
      <c r="L101">
        <v>196.691</v>
      </c>
      <c r="M101">
        <v>76.2</v>
      </c>
      <c r="N101" s="5">
        <f t="shared" si="11"/>
        <v>75.199996317320711</v>
      </c>
      <c r="O101">
        <f t="shared" si="7"/>
        <v>1.0000036826792922</v>
      </c>
      <c r="P101">
        <f t="shared" si="9"/>
        <v>0.96349143250962366</v>
      </c>
      <c r="U101" s="3"/>
    </row>
    <row r="102" spans="1:21" x14ac:dyDescent="0.2">
      <c r="A102">
        <v>205.32900000000001</v>
      </c>
      <c r="B102">
        <v>75.5</v>
      </c>
      <c r="C102">
        <f t="shared" si="10"/>
        <v>74.843820408832187</v>
      </c>
      <c r="D102">
        <f t="shared" si="6"/>
        <v>0.65617959116781321</v>
      </c>
      <c r="E102">
        <f t="shared" si="8"/>
        <v>0.62835150312788246</v>
      </c>
      <c r="L102">
        <v>197.65299999999999</v>
      </c>
      <c r="M102">
        <v>76.099999999999994</v>
      </c>
      <c r="N102" s="5">
        <f t="shared" si="11"/>
        <v>75.2010085280331</v>
      </c>
      <c r="O102">
        <f t="shared" si="7"/>
        <v>0.89899147196689455</v>
      </c>
      <c r="P102">
        <f t="shared" si="9"/>
        <v>0.91341666938480548</v>
      </c>
      <c r="U102" s="3"/>
    </row>
    <row r="103" spans="1:21" x14ac:dyDescent="0.2">
      <c r="A103">
        <v>206.29599999999999</v>
      </c>
      <c r="B103">
        <v>75.5</v>
      </c>
      <c r="C103">
        <f t="shared" si="10"/>
        <v>74.843254504702315</v>
      </c>
      <c r="D103">
        <f t="shared" si="6"/>
        <v>0.65674549529768456</v>
      </c>
      <c r="E103">
        <f t="shared" si="8"/>
        <v>0.63479927930605806</v>
      </c>
      <c r="L103">
        <v>198.61600000000001</v>
      </c>
      <c r="M103">
        <v>76.099999999999994</v>
      </c>
      <c r="N103" s="5">
        <f t="shared" si="11"/>
        <v>75.202021790939583</v>
      </c>
      <c r="O103">
        <f t="shared" si="7"/>
        <v>0.89797820906041181</v>
      </c>
      <c r="P103">
        <f t="shared" si="9"/>
        <v>0.86524090141466803</v>
      </c>
      <c r="U103" s="3"/>
    </row>
    <row r="104" spans="1:21" x14ac:dyDescent="0.2">
      <c r="A104">
        <v>207.25399999999999</v>
      </c>
      <c r="B104">
        <v>75.400000000000006</v>
      </c>
      <c r="C104">
        <f t="shared" si="10"/>
        <v>74.842693867518847</v>
      </c>
      <c r="D104">
        <f t="shared" si="6"/>
        <v>0.55730613248115901</v>
      </c>
      <c r="E104">
        <f t="shared" si="8"/>
        <v>0.58153072970606512</v>
      </c>
      <c r="L104">
        <v>199.56800000000001</v>
      </c>
      <c r="M104">
        <v>76</v>
      </c>
      <c r="N104" s="5">
        <f t="shared" si="11"/>
        <v>75.203023479711092</v>
      </c>
      <c r="O104">
        <f t="shared" si="7"/>
        <v>0.79697652028890786</v>
      </c>
      <c r="P104">
        <f t="shared" si="9"/>
        <v>0.8067984511702746</v>
      </c>
      <c r="U104" s="3"/>
    </row>
    <row r="105" spans="1:21" x14ac:dyDescent="0.2">
      <c r="A105">
        <v>208.21100000000001</v>
      </c>
      <c r="B105">
        <v>75.400000000000006</v>
      </c>
      <c r="C105">
        <f t="shared" si="10"/>
        <v>74.842133815551648</v>
      </c>
      <c r="D105">
        <f t="shared" si="6"/>
        <v>0.55786618444835767</v>
      </c>
      <c r="E105">
        <f t="shared" si="8"/>
        <v>0.53360995365078601</v>
      </c>
      <c r="L105">
        <v>200.53</v>
      </c>
      <c r="M105">
        <v>76</v>
      </c>
      <c r="N105" s="5">
        <f t="shared" si="11"/>
        <v>75.204035690423481</v>
      </c>
      <c r="O105">
        <f t="shared" si="7"/>
        <v>0.79596430957651876</v>
      </c>
      <c r="P105">
        <f t="shared" si="9"/>
        <v>0.76620453916526154</v>
      </c>
      <c r="U105" s="3"/>
    </row>
    <row r="106" spans="1:21" x14ac:dyDescent="0.2">
      <c r="A106">
        <v>209.16800000000001</v>
      </c>
      <c r="B106">
        <v>75.400000000000006</v>
      </c>
      <c r="C106">
        <f t="shared" si="10"/>
        <v>74.841573763584449</v>
      </c>
      <c r="D106">
        <f t="shared" si="6"/>
        <v>0.55842623641555633</v>
      </c>
      <c r="E106">
        <f t="shared" si="8"/>
        <v>0.5341459233833793</v>
      </c>
      <c r="L106">
        <v>201.49199999999999</v>
      </c>
      <c r="M106">
        <v>75.900000000000006</v>
      </c>
      <c r="N106" s="5">
        <f t="shared" si="11"/>
        <v>75.20504790113587</v>
      </c>
      <c r="O106">
        <f t="shared" si="7"/>
        <v>0.69495209886413534</v>
      </c>
      <c r="P106">
        <f t="shared" si="9"/>
        <v>0.71713079245994649</v>
      </c>
      <c r="U106" s="3"/>
    </row>
    <row r="107" spans="1:21" x14ac:dyDescent="0.2">
      <c r="A107">
        <v>210.13499999999999</v>
      </c>
      <c r="B107">
        <v>75.3</v>
      </c>
      <c r="C107">
        <f t="shared" si="10"/>
        <v>74.841007859454578</v>
      </c>
      <c r="D107">
        <f t="shared" si="6"/>
        <v>0.45899214054541915</v>
      </c>
      <c r="E107">
        <f t="shared" si="8"/>
        <v>0.4919217852606238</v>
      </c>
      <c r="L107">
        <v>202.45599999999999</v>
      </c>
      <c r="M107">
        <v>75.900000000000006</v>
      </c>
      <c r="N107" s="5">
        <f t="shared" si="11"/>
        <v>75.206062216236433</v>
      </c>
      <c r="O107">
        <f t="shared" si="7"/>
        <v>0.69393778376357318</v>
      </c>
      <c r="P107">
        <f t="shared" si="9"/>
        <v>0.66944492342655459</v>
      </c>
      <c r="U107" s="3"/>
    </row>
    <row r="108" spans="1:21" x14ac:dyDescent="0.2">
      <c r="A108">
        <v>211.09299999999999</v>
      </c>
      <c r="B108">
        <v>75.3</v>
      </c>
      <c r="C108">
        <f t="shared" si="10"/>
        <v>74.840447222271109</v>
      </c>
      <c r="D108">
        <f t="shared" si="6"/>
        <v>0.45955277772888792</v>
      </c>
      <c r="E108">
        <f t="shared" si="8"/>
        <v>0.43998301585339233</v>
      </c>
      <c r="L108">
        <v>203.40899999999999</v>
      </c>
      <c r="M108">
        <v>75.900000000000006</v>
      </c>
      <c r="N108" s="5">
        <f t="shared" si="11"/>
        <v>75.207064957202036</v>
      </c>
      <c r="O108">
        <f t="shared" si="7"/>
        <v>0.69293504279796991</v>
      </c>
      <c r="P108">
        <f t="shared" si="9"/>
        <v>0.66084490185657729</v>
      </c>
      <c r="U108" s="3"/>
    </row>
    <row r="109" spans="1:21" x14ac:dyDescent="0.2">
      <c r="A109">
        <v>212.05199999999999</v>
      </c>
      <c r="B109">
        <v>75.3</v>
      </c>
      <c r="C109">
        <f t="shared" si="10"/>
        <v>74.83988599987137</v>
      </c>
      <c r="D109">
        <f t="shared" si="6"/>
        <v>0.4601140001286268</v>
      </c>
      <c r="E109">
        <f t="shared" si="8"/>
        <v>0.44098021998267978</v>
      </c>
      <c r="L109">
        <v>204.37100000000001</v>
      </c>
      <c r="M109">
        <v>75.8</v>
      </c>
      <c r="N109" s="5">
        <f t="shared" si="11"/>
        <v>75.208077167914425</v>
      </c>
      <c r="O109">
        <f t="shared" si="7"/>
        <v>0.59192283208557228</v>
      </c>
      <c r="P109">
        <f t="shared" si="9"/>
        <v>0.61801663781899507</v>
      </c>
      <c r="U109" s="3"/>
    </row>
    <row r="110" spans="1:21" x14ac:dyDescent="0.2">
      <c r="A110">
        <v>213.00899999999999</v>
      </c>
      <c r="B110">
        <v>75.2</v>
      </c>
      <c r="C110">
        <f t="shared" si="10"/>
        <v>74.839325947904172</v>
      </c>
      <c r="D110">
        <f t="shared" si="6"/>
        <v>0.36067405209583114</v>
      </c>
      <c r="E110">
        <f t="shared" si="8"/>
        <v>0.39274708298940053</v>
      </c>
      <c r="L110">
        <v>205.32900000000001</v>
      </c>
      <c r="M110">
        <v>75.8</v>
      </c>
      <c r="N110" s="5">
        <f t="shared" si="11"/>
        <v>75.209085169850468</v>
      </c>
      <c r="O110">
        <f t="shared" si="7"/>
        <v>0.59091483014952928</v>
      </c>
      <c r="P110">
        <f t="shared" si="9"/>
        <v>0.56657924021061268</v>
      </c>
      <c r="U110" s="3"/>
    </row>
    <row r="111" spans="1:21" x14ac:dyDescent="0.2">
      <c r="A111">
        <v>213.97300000000001</v>
      </c>
      <c r="B111">
        <v>75.2</v>
      </c>
      <c r="C111">
        <f t="shared" si="10"/>
        <v>74.838761799423096</v>
      </c>
      <c r="D111">
        <f t="shared" si="6"/>
        <v>0.36123820057690637</v>
      </c>
      <c r="E111">
        <f t="shared" si="8"/>
        <v>0.34796170578826924</v>
      </c>
      <c r="L111">
        <v>206.29599999999999</v>
      </c>
      <c r="M111">
        <v>75.8</v>
      </c>
      <c r="N111" s="5">
        <f t="shared" si="11"/>
        <v>75.210102641533297</v>
      </c>
      <c r="O111">
        <f t="shared" si="7"/>
        <v>0.58989735846670044</v>
      </c>
      <c r="P111">
        <f t="shared" si="9"/>
        <v>0.57092269319593791</v>
      </c>
      <c r="U111" s="3"/>
    </row>
    <row r="112" spans="1:21" x14ac:dyDescent="0.2">
      <c r="A112">
        <v>214.934</v>
      </c>
      <c r="B112">
        <v>75.2</v>
      </c>
      <c r="C112">
        <f t="shared" si="10"/>
        <v>74.838199406590832</v>
      </c>
      <c r="D112">
        <f t="shared" si="6"/>
        <v>0.36180059340917126</v>
      </c>
      <c r="E112">
        <f t="shared" si="8"/>
        <v>0.34742014051030462</v>
      </c>
      <c r="L112">
        <v>207.25399999999999</v>
      </c>
      <c r="M112">
        <v>75.7</v>
      </c>
      <c r="N112" s="5">
        <f t="shared" si="11"/>
        <v>75.21111064346934</v>
      </c>
      <c r="O112">
        <f t="shared" si="7"/>
        <v>0.48888935653066312</v>
      </c>
      <c r="P112">
        <f t="shared" si="9"/>
        <v>0.51673883648373631</v>
      </c>
      <c r="U112" s="3"/>
    </row>
    <row r="113" spans="1:21" x14ac:dyDescent="0.2">
      <c r="A113">
        <v>215.89</v>
      </c>
      <c r="B113">
        <v>75.2</v>
      </c>
      <c r="C113">
        <f t="shared" si="10"/>
        <v>74.837639939839889</v>
      </c>
      <c r="D113">
        <f t="shared" si="6"/>
        <v>0.36236006016011402</v>
      </c>
      <c r="E113">
        <f t="shared" si="8"/>
        <v>0.34614879240611435</v>
      </c>
      <c r="L113">
        <v>208.21100000000001</v>
      </c>
      <c r="M113">
        <v>75.7</v>
      </c>
      <c r="N113" s="5">
        <f t="shared" si="11"/>
        <v>75.212117593211289</v>
      </c>
      <c r="O113">
        <f t="shared" si="7"/>
        <v>0.48788240678871375</v>
      </c>
      <c r="P113">
        <f t="shared" si="9"/>
        <v>0.46738528874833263</v>
      </c>
      <c r="U113" s="3"/>
    </row>
    <row r="114" spans="1:21" x14ac:dyDescent="0.2">
      <c r="A114">
        <v>216.84800000000001</v>
      </c>
      <c r="B114">
        <v>75.099999999999994</v>
      </c>
      <c r="C114">
        <f t="shared" si="10"/>
        <v>74.83707930265642</v>
      </c>
      <c r="D114">
        <f t="shared" si="6"/>
        <v>0.26292069734357426</v>
      </c>
      <c r="E114">
        <f t="shared" si="8"/>
        <v>0.29950948284427509</v>
      </c>
      <c r="L114">
        <v>209.16800000000001</v>
      </c>
      <c r="M114">
        <v>75.599999999999994</v>
      </c>
      <c r="N114" s="5">
        <f t="shared" si="11"/>
        <v>75.213124542953238</v>
      </c>
      <c r="O114">
        <f t="shared" si="7"/>
        <v>0.38687545704675586</v>
      </c>
      <c r="P114">
        <f t="shared" si="9"/>
        <v>0.41857163784526941</v>
      </c>
      <c r="U114" s="3"/>
    </row>
    <row r="115" spans="1:21" x14ac:dyDescent="0.2">
      <c r="A115">
        <v>217.81200000000001</v>
      </c>
      <c r="B115">
        <v>75.099999999999994</v>
      </c>
      <c r="C115">
        <f t="shared" si="10"/>
        <v>74.836515154175345</v>
      </c>
      <c r="D115">
        <f t="shared" si="6"/>
        <v>0.26348484582464948</v>
      </c>
      <c r="E115">
        <f t="shared" si="8"/>
        <v>0.25372747180708349</v>
      </c>
      <c r="L115">
        <v>210.13499999999999</v>
      </c>
      <c r="M115">
        <v>75.599999999999994</v>
      </c>
      <c r="N115" s="5">
        <f t="shared" si="11"/>
        <v>75.214142014636067</v>
      </c>
      <c r="O115">
        <f t="shared" si="7"/>
        <v>0.38585798536392701</v>
      </c>
      <c r="P115">
        <f t="shared" si="9"/>
        <v>0.37361661940555918</v>
      </c>
      <c r="U115" s="3"/>
    </row>
    <row r="116" spans="1:21" x14ac:dyDescent="0.2">
      <c r="A116">
        <v>218.773</v>
      </c>
      <c r="B116">
        <v>75.099999999999994</v>
      </c>
      <c r="C116">
        <f t="shared" si="10"/>
        <v>74.83595276134308</v>
      </c>
      <c r="D116">
        <f t="shared" si="6"/>
        <v>0.26404723865691437</v>
      </c>
      <c r="E116">
        <f t="shared" si="8"/>
        <v>0.25347916659338732</v>
      </c>
      <c r="L116">
        <v>211.09299999999999</v>
      </c>
      <c r="M116">
        <v>75.599999999999994</v>
      </c>
      <c r="N116" s="5">
        <f t="shared" si="11"/>
        <v>75.21515001657211</v>
      </c>
      <c r="O116">
        <f t="shared" si="7"/>
        <v>0.38484998342788401</v>
      </c>
      <c r="P116">
        <f t="shared" si="9"/>
        <v>0.36916911705127686</v>
      </c>
      <c r="U116" s="3"/>
    </row>
    <row r="117" spans="1:21" x14ac:dyDescent="0.2">
      <c r="A117">
        <v>219.73099999999999</v>
      </c>
      <c r="B117">
        <v>75.099999999999994</v>
      </c>
      <c r="C117">
        <f t="shared" si="10"/>
        <v>74.835392124159611</v>
      </c>
      <c r="D117">
        <f t="shared" si="6"/>
        <v>0.26460787584038314</v>
      </c>
      <c r="E117">
        <f t="shared" si="8"/>
        <v>0.25322579984420507</v>
      </c>
      <c r="L117">
        <v>212.05199999999999</v>
      </c>
      <c r="M117">
        <v>75.5</v>
      </c>
      <c r="N117" s="5">
        <f t="shared" si="11"/>
        <v>75.216159070702233</v>
      </c>
      <c r="O117">
        <f t="shared" si="7"/>
        <v>0.28384092929776727</v>
      </c>
      <c r="P117">
        <f t="shared" si="9"/>
        <v>0.32063729265195084</v>
      </c>
      <c r="U117" s="3"/>
    </row>
    <row r="118" spans="1:21" x14ac:dyDescent="0.2">
      <c r="A118">
        <v>220.69499999999999</v>
      </c>
      <c r="B118">
        <v>75.099999999999994</v>
      </c>
      <c r="C118">
        <f t="shared" si="10"/>
        <v>74.834827975678536</v>
      </c>
      <c r="D118">
        <f t="shared" si="6"/>
        <v>0.26517202432145837</v>
      </c>
      <c r="E118">
        <f t="shared" si="8"/>
        <v>0.25535391187800727</v>
      </c>
      <c r="L118">
        <v>213.00899999999999</v>
      </c>
      <c r="M118">
        <v>75.5</v>
      </c>
      <c r="N118" s="5">
        <f t="shared" si="11"/>
        <v>75.217166020444182</v>
      </c>
      <c r="O118">
        <f t="shared" si="7"/>
        <v>0.2828339795558179</v>
      </c>
      <c r="P118">
        <f t="shared" si="9"/>
        <v>0.27115394388643871</v>
      </c>
      <c r="U118" s="3"/>
    </row>
    <row r="119" spans="1:21" x14ac:dyDescent="0.2">
      <c r="A119">
        <v>221.65299999999999</v>
      </c>
      <c r="B119">
        <v>75.099999999999994</v>
      </c>
      <c r="C119">
        <f t="shared" si="10"/>
        <v>74.834267338495067</v>
      </c>
      <c r="D119">
        <f t="shared" si="6"/>
        <v>0.26573266150492714</v>
      </c>
      <c r="E119">
        <f t="shared" si="8"/>
        <v>0.25430334451083825</v>
      </c>
      <c r="L119">
        <v>213.97200000000001</v>
      </c>
      <c r="M119">
        <v>75.5</v>
      </c>
      <c r="N119" s="5">
        <f t="shared" si="11"/>
        <v>75.218179283350665</v>
      </c>
      <c r="O119">
        <f t="shared" si="7"/>
        <v>0.28182071664933517</v>
      </c>
      <c r="P119">
        <f t="shared" si="9"/>
        <v>0.27188123622278748</v>
      </c>
      <c r="U119" s="3"/>
    </row>
    <row r="120" spans="1:21" x14ac:dyDescent="0.2">
      <c r="A120">
        <v>222.61199999999999</v>
      </c>
      <c r="B120">
        <v>75</v>
      </c>
      <c r="C120">
        <f t="shared" si="10"/>
        <v>74.833706116095328</v>
      </c>
      <c r="D120">
        <f t="shared" si="6"/>
        <v>0.1662938839046717</v>
      </c>
      <c r="E120">
        <f t="shared" si="8"/>
        <v>0.20715672852390332</v>
      </c>
      <c r="L120">
        <v>214.934</v>
      </c>
      <c r="M120">
        <v>75.5</v>
      </c>
      <c r="N120" s="5">
        <f t="shared" si="11"/>
        <v>75.219191494063054</v>
      </c>
      <c r="O120">
        <f t="shared" si="7"/>
        <v>0.28080850593694606</v>
      </c>
      <c r="P120">
        <f t="shared" si="9"/>
        <v>0.27062465606399821</v>
      </c>
      <c r="U120" s="3"/>
    </row>
    <row r="121" spans="1:21" x14ac:dyDescent="0.2">
      <c r="A121">
        <v>223.57599999999999</v>
      </c>
      <c r="B121">
        <v>75</v>
      </c>
      <c r="C121">
        <f t="shared" si="10"/>
        <v>74.833141967614253</v>
      </c>
      <c r="D121">
        <f t="shared" si="6"/>
        <v>0.16685803238574692</v>
      </c>
      <c r="E121">
        <f t="shared" si="8"/>
        <v>0.16057922365198155</v>
      </c>
      <c r="L121">
        <v>215.89</v>
      </c>
      <c r="M121">
        <v>75.400000000000006</v>
      </c>
      <c r="N121" s="5">
        <f t="shared" si="11"/>
        <v>75.22019739161091</v>
      </c>
      <c r="O121">
        <f t="shared" si="7"/>
        <v>0.17980260838909601</v>
      </c>
      <c r="P121">
        <f t="shared" si="9"/>
        <v>0.22017211264784553</v>
      </c>
      <c r="U121" s="3"/>
    </row>
    <row r="122" spans="1:21" x14ac:dyDescent="0.2">
      <c r="A122">
        <v>224.535</v>
      </c>
      <c r="B122">
        <v>75</v>
      </c>
      <c r="C122">
        <f t="shared" si="10"/>
        <v>74.832580745214514</v>
      </c>
      <c r="D122">
        <f t="shared" si="6"/>
        <v>0.1674192547854858</v>
      </c>
      <c r="E122">
        <f t="shared" si="8"/>
        <v>0.16028595919860664</v>
      </c>
      <c r="L122">
        <v>216.84800000000001</v>
      </c>
      <c r="M122">
        <v>75.400000000000006</v>
      </c>
      <c r="N122" s="5">
        <f t="shared" si="11"/>
        <v>75.221205393546953</v>
      </c>
      <c r="O122">
        <f t="shared" si="7"/>
        <v>0.17879460645305301</v>
      </c>
      <c r="P122">
        <f t="shared" si="9"/>
        <v>0.1717680659093942</v>
      </c>
      <c r="U122" s="3"/>
    </row>
    <row r="123" spans="1:21" x14ac:dyDescent="0.2">
      <c r="A123">
        <v>225.49199999999999</v>
      </c>
      <c r="B123">
        <v>75</v>
      </c>
      <c r="C123">
        <f t="shared" si="10"/>
        <v>74.832020693247316</v>
      </c>
      <c r="D123">
        <f t="shared" si="6"/>
        <v>0.16797930675268447</v>
      </c>
      <c r="E123">
        <f t="shared" si="8"/>
        <v>0.16048821169601341</v>
      </c>
      <c r="L123">
        <v>217.81100000000001</v>
      </c>
      <c r="M123">
        <v>75.400000000000006</v>
      </c>
      <c r="N123" s="5">
        <f t="shared" si="11"/>
        <v>75.222218656453435</v>
      </c>
      <c r="O123">
        <f t="shared" si="7"/>
        <v>0.17778134354657027</v>
      </c>
      <c r="P123">
        <f t="shared" si="9"/>
        <v>0.17169131992481751</v>
      </c>
      <c r="U123" s="3"/>
    </row>
    <row r="124" spans="1:21" x14ac:dyDescent="0.2">
      <c r="A124">
        <v>226.45599999999999</v>
      </c>
      <c r="B124">
        <v>75</v>
      </c>
      <c r="C124">
        <f t="shared" si="10"/>
        <v>74.83145654476624</v>
      </c>
      <c r="D124">
        <f t="shared" si="6"/>
        <v>0.16854345523375969</v>
      </c>
      <c r="E124">
        <f t="shared" si="8"/>
        <v>0.16220397127746586</v>
      </c>
      <c r="L124">
        <v>218.773</v>
      </c>
      <c r="M124">
        <v>75.400000000000006</v>
      </c>
      <c r="N124" s="5">
        <f t="shared" si="11"/>
        <v>75.223230867165825</v>
      </c>
      <c r="O124">
        <f t="shared" si="7"/>
        <v>0.17676913283418116</v>
      </c>
      <c r="P124">
        <f t="shared" si="9"/>
        <v>0.17053877913913951</v>
      </c>
      <c r="U124" s="3"/>
    </row>
    <row r="125" spans="1:21" x14ac:dyDescent="0.2">
      <c r="A125">
        <v>227.40700000000001</v>
      </c>
      <c r="B125">
        <v>75</v>
      </c>
      <c r="C125">
        <f t="shared" si="10"/>
        <v>74.830900004096634</v>
      </c>
      <c r="D125">
        <f t="shared" si="6"/>
        <v>0.16909999590336611</v>
      </c>
      <c r="E125">
        <f t="shared" si="8"/>
        <v>0.160549461015707</v>
      </c>
      <c r="L125">
        <v>219.73099999999999</v>
      </c>
      <c r="M125">
        <v>75.400000000000006</v>
      </c>
      <c r="N125" s="5">
        <f t="shared" si="11"/>
        <v>75.224238869101868</v>
      </c>
      <c r="O125">
        <f t="shared" si="7"/>
        <v>0.17576113089813816</v>
      </c>
      <c r="P125">
        <f t="shared" si="9"/>
        <v>0.16886199632778068</v>
      </c>
      <c r="U125" s="3"/>
    </row>
    <row r="126" spans="1:21" x14ac:dyDescent="0.2">
      <c r="A126">
        <v>228.36799999999999</v>
      </c>
      <c r="B126">
        <v>75</v>
      </c>
      <c r="C126">
        <f t="shared" si="10"/>
        <v>74.830337611264369</v>
      </c>
      <c r="D126">
        <f t="shared" si="6"/>
        <v>0.169662388735631</v>
      </c>
      <c r="E126">
        <f t="shared" si="8"/>
        <v>0.16277532581903545</v>
      </c>
      <c r="L126">
        <v>220.69499999999999</v>
      </c>
      <c r="M126">
        <v>75.400000000000006</v>
      </c>
      <c r="N126" s="5">
        <f t="shared" si="11"/>
        <v>75.22525318420243</v>
      </c>
      <c r="O126">
        <f t="shared" si="7"/>
        <v>0.17474681579757601</v>
      </c>
      <c r="P126">
        <f t="shared" si="9"/>
        <v>0.16894483030733398</v>
      </c>
      <c r="U126" s="3"/>
    </row>
    <row r="127" spans="1:21" x14ac:dyDescent="0.2">
      <c r="A127">
        <v>229.328</v>
      </c>
      <c r="B127">
        <v>75</v>
      </c>
      <c r="C127">
        <f t="shared" si="10"/>
        <v>74.82977580364836</v>
      </c>
      <c r="D127">
        <f t="shared" si="6"/>
        <v>0.17022419635163999</v>
      </c>
      <c r="E127">
        <f t="shared" si="8"/>
        <v>0.16314556084189141</v>
      </c>
      <c r="L127">
        <v>221.65299999999999</v>
      </c>
      <c r="M127">
        <v>75.3</v>
      </c>
      <c r="N127" s="5">
        <f t="shared" si="11"/>
        <v>75.226261186138473</v>
      </c>
      <c r="O127">
        <f t="shared" si="7"/>
        <v>7.3738813861524477E-2</v>
      </c>
      <c r="P127">
        <f t="shared" si="9"/>
        <v>0.11902461660670893</v>
      </c>
      <c r="U127" s="3"/>
    </row>
    <row r="128" spans="1:21" x14ac:dyDescent="0.2">
      <c r="A128">
        <v>230.29</v>
      </c>
      <c r="B128">
        <v>75</v>
      </c>
      <c r="C128">
        <f t="shared" si="10"/>
        <v>74.829212825599825</v>
      </c>
      <c r="D128">
        <f t="shared" si="6"/>
        <v>0.17078717440017499</v>
      </c>
      <c r="E128">
        <f t="shared" si="8"/>
        <v>0.16402646933162116</v>
      </c>
      <c r="L128">
        <v>222.61199999999999</v>
      </c>
      <c r="M128">
        <v>75.3</v>
      </c>
      <c r="N128" s="5">
        <f t="shared" si="11"/>
        <v>75.227270240268595</v>
      </c>
      <c r="O128">
        <f t="shared" si="7"/>
        <v>7.2729759731402055E-2</v>
      </c>
      <c r="P128">
        <f t="shared" si="9"/>
        <v>7.023168103780851E-2</v>
      </c>
      <c r="U128" s="3"/>
    </row>
    <row r="129" spans="1:21" x14ac:dyDescent="0.2">
      <c r="A129">
        <v>231.25299999999999</v>
      </c>
      <c r="B129">
        <v>74.900000000000006</v>
      </c>
      <c r="C129">
        <f t="shared" si="10"/>
        <v>74.82864926233502</v>
      </c>
      <c r="D129">
        <f t="shared" si="6"/>
        <v>7.1350737664985786E-2</v>
      </c>
      <c r="E129">
        <f t="shared" si="8"/>
        <v>0.11658940465937417</v>
      </c>
      <c r="L129">
        <v>223.57499999999999</v>
      </c>
      <c r="M129">
        <v>75.3</v>
      </c>
      <c r="N129" s="5">
        <f t="shared" si="11"/>
        <v>75.228283503175078</v>
      </c>
      <c r="O129">
        <f t="shared" si="7"/>
        <v>7.1716496824919318E-2</v>
      </c>
      <c r="P129">
        <f t="shared" si="9"/>
        <v>6.9550872531868299E-2</v>
      </c>
      <c r="U129" s="3"/>
    </row>
    <row r="130" spans="1:21" x14ac:dyDescent="0.2">
      <c r="A130">
        <v>232.215</v>
      </c>
      <c r="B130">
        <v>74.900000000000006</v>
      </c>
      <c r="C130">
        <f t="shared" si="10"/>
        <v>74.828086284286485</v>
      </c>
      <c r="D130">
        <f t="shared" ref="D130:D180" si="12">B130-C130</f>
        <v>7.1913715713520787E-2</v>
      </c>
      <c r="E130">
        <f t="shared" si="8"/>
        <v>6.8910202075062918E-2</v>
      </c>
      <c r="L130">
        <v>224.535</v>
      </c>
      <c r="M130">
        <v>75.3</v>
      </c>
      <c r="N130" s="5">
        <f t="shared" si="11"/>
        <v>75.229293609499294</v>
      </c>
      <c r="O130">
        <f t="shared" ref="O130:O193" si="13">M130-N130</f>
        <v>7.0706390500703264E-2</v>
      </c>
      <c r="P130">
        <f t="shared" si="9"/>
        <v>6.8362985916299412E-2</v>
      </c>
      <c r="U130" s="3"/>
    </row>
    <row r="131" spans="1:21" x14ac:dyDescent="0.2">
      <c r="A131">
        <v>233.16900000000001</v>
      </c>
      <c r="B131">
        <v>74.900000000000006</v>
      </c>
      <c r="C131">
        <f t="shared" si="10"/>
        <v>74.827527987968082</v>
      </c>
      <c r="D131">
        <f t="shared" si="12"/>
        <v>7.2472012031923327E-2</v>
      </c>
      <c r="E131">
        <f t="shared" ref="E131:E180" si="14">(D131+D130)*(A131-A130)/2</f>
        <v>6.8871992134577398E-2</v>
      </c>
      <c r="L131">
        <v>225.489</v>
      </c>
      <c r="M131">
        <v>75.3</v>
      </c>
      <c r="N131" s="5">
        <f t="shared" si="11"/>
        <v>75.230297402658977</v>
      </c>
      <c r="O131">
        <f t="shared" si="13"/>
        <v>6.9702597341020578E-2</v>
      </c>
      <c r="P131">
        <f t="shared" ref="P131:P194" si="15">(O131+O130)*(L131-L130)/2</f>
        <v>6.6975087200502811E-2</v>
      </c>
      <c r="U131" s="3"/>
    </row>
    <row r="132" spans="1:21" x14ac:dyDescent="0.2">
      <c r="A132">
        <v>234.12899999999999</v>
      </c>
      <c r="B132">
        <v>74.900000000000006</v>
      </c>
      <c r="C132">
        <f t="shared" ref="C132:C179" si="16">C131+(A132-A131)*($C$180-$C$2)/($A$180-$A$2)</f>
        <v>74.826966180352073</v>
      </c>
      <c r="D132">
        <f t="shared" si="12"/>
        <v>7.3033819647932319E-2</v>
      </c>
      <c r="E132">
        <f t="shared" si="14"/>
        <v>6.9842799206329215E-2</v>
      </c>
      <c r="L132">
        <v>226.44900000000001</v>
      </c>
      <c r="M132">
        <v>75.3</v>
      </c>
      <c r="N132" s="5">
        <f t="shared" ref="N132:N195" si="17">N131+(L132-L131)*($N$200-$N$2)/($L$200-$L$2)</f>
        <v>75.231307508983193</v>
      </c>
      <c r="O132">
        <f t="shared" si="13"/>
        <v>6.8692491016804524E-2</v>
      </c>
      <c r="P132">
        <f t="shared" si="15"/>
        <v>6.6429642411756598E-2</v>
      </c>
      <c r="U132" s="3"/>
    </row>
    <row r="133" spans="1:21" x14ac:dyDescent="0.2">
      <c r="A133">
        <v>235.09299999999999</v>
      </c>
      <c r="B133">
        <v>74.900000000000006</v>
      </c>
      <c r="C133">
        <f t="shared" si="16"/>
        <v>74.826402031870998</v>
      </c>
      <c r="D133">
        <f t="shared" si="12"/>
        <v>7.359796812900754E-2</v>
      </c>
      <c r="E133">
        <f t="shared" si="14"/>
        <v>7.0676521708484916E-2</v>
      </c>
      <c r="L133">
        <v>227.416</v>
      </c>
      <c r="M133">
        <v>75.3</v>
      </c>
      <c r="N133" s="5">
        <f t="shared" si="17"/>
        <v>75.232324980666021</v>
      </c>
      <c r="O133">
        <f t="shared" si="13"/>
        <v>6.7675019333975683E-2</v>
      </c>
      <c r="P133">
        <f t="shared" si="15"/>
        <v>6.5933691254601176E-2</v>
      </c>
      <c r="U133" s="3"/>
    </row>
    <row r="134" spans="1:21" x14ac:dyDescent="0.2">
      <c r="A134">
        <v>236.054</v>
      </c>
      <c r="B134">
        <v>74.900000000000006</v>
      </c>
      <c r="C134">
        <f t="shared" si="16"/>
        <v>74.825839639038733</v>
      </c>
      <c r="D134">
        <f t="shared" si="12"/>
        <v>7.4160360961272431E-2</v>
      </c>
      <c r="E134">
        <f t="shared" si="14"/>
        <v>7.0997877127880471E-2</v>
      </c>
      <c r="L134">
        <v>228.36799999999999</v>
      </c>
      <c r="M134">
        <v>75.2</v>
      </c>
      <c r="N134" s="5">
        <f t="shared" si="17"/>
        <v>75.233326669437531</v>
      </c>
      <c r="O134">
        <f t="shared" si="13"/>
        <v>-3.3326669437528267E-2</v>
      </c>
      <c r="P134">
        <f t="shared" si="15"/>
        <v>1.6349814550708937E-2</v>
      </c>
      <c r="U134" s="3"/>
    </row>
    <row r="135" spans="1:21" x14ac:dyDescent="0.2">
      <c r="A135">
        <v>237.011</v>
      </c>
      <c r="B135">
        <v>74.900000000000006</v>
      </c>
      <c r="C135">
        <f t="shared" si="16"/>
        <v>74.825279587071535</v>
      </c>
      <c r="D135">
        <f t="shared" si="12"/>
        <v>7.4720412928471092E-2</v>
      </c>
      <c r="E135">
        <f t="shared" si="14"/>
        <v>7.1239450306241806E-2</v>
      </c>
      <c r="L135">
        <v>229.328</v>
      </c>
      <c r="M135">
        <v>75.2</v>
      </c>
      <c r="N135" s="5">
        <f t="shared" si="17"/>
        <v>75.234336775761747</v>
      </c>
      <c r="O135">
        <f t="shared" si="13"/>
        <v>-3.433677576174432E-2</v>
      </c>
      <c r="P135">
        <f t="shared" si="15"/>
        <v>-3.2478453695651111E-2</v>
      </c>
      <c r="U135" s="3"/>
    </row>
    <row r="136" spans="1:21" x14ac:dyDescent="0.2">
      <c r="A136">
        <v>237.976</v>
      </c>
      <c r="B136">
        <v>74.900000000000006</v>
      </c>
      <c r="C136">
        <f t="shared" si="16"/>
        <v>74.824714853374203</v>
      </c>
      <c r="D136">
        <f t="shared" si="12"/>
        <v>7.5285146625802213E-2</v>
      </c>
      <c r="E136">
        <f t="shared" si="14"/>
        <v>7.2377682484937131E-2</v>
      </c>
      <c r="L136">
        <v>230.29</v>
      </c>
      <c r="M136">
        <v>75.2</v>
      </c>
      <c r="N136" s="5">
        <f t="shared" si="17"/>
        <v>75.235348986474136</v>
      </c>
      <c r="O136">
        <f t="shared" si="13"/>
        <v>-3.5348986474133426E-2</v>
      </c>
      <c r="P136">
        <f t="shared" si="15"/>
        <v>-3.3518851635456814E-2</v>
      </c>
      <c r="U136" s="3"/>
    </row>
    <row r="137" spans="1:21" x14ac:dyDescent="0.2">
      <c r="A137">
        <v>238.934</v>
      </c>
      <c r="B137">
        <v>74.900000000000006</v>
      </c>
      <c r="C137">
        <f t="shared" si="16"/>
        <v>74.824154216190735</v>
      </c>
      <c r="D137">
        <f t="shared" si="12"/>
        <v>7.5845783809270984E-2</v>
      </c>
      <c r="E137">
        <f t="shared" si="14"/>
        <v>7.2391715678399943E-2</v>
      </c>
      <c r="L137">
        <v>231.25299999999999</v>
      </c>
      <c r="M137">
        <v>75.2</v>
      </c>
      <c r="N137" s="5">
        <f t="shared" si="17"/>
        <v>75.236362249380619</v>
      </c>
      <c r="O137">
        <f t="shared" si="13"/>
        <v>-3.6362249380616163E-2</v>
      </c>
      <c r="P137">
        <f t="shared" si="15"/>
        <v>-3.4528960064061705E-2</v>
      </c>
      <c r="U137" s="3"/>
    </row>
    <row r="138" spans="1:21" x14ac:dyDescent="0.2">
      <c r="A138">
        <v>239.89400000000001</v>
      </c>
      <c r="B138">
        <v>74.900000000000006</v>
      </c>
      <c r="C138">
        <f t="shared" si="16"/>
        <v>74.823592408574726</v>
      </c>
      <c r="D138">
        <f t="shared" si="12"/>
        <v>7.6407591425279975E-2</v>
      </c>
      <c r="E138">
        <f t="shared" si="14"/>
        <v>7.3081620112585066E-2</v>
      </c>
      <c r="L138">
        <v>232.215</v>
      </c>
      <c r="M138">
        <v>75.2</v>
      </c>
      <c r="N138" s="5">
        <f t="shared" si="17"/>
        <v>75.237374460093008</v>
      </c>
      <c r="O138">
        <f t="shared" si="13"/>
        <v>-3.7374460093005268E-2</v>
      </c>
      <c r="P138">
        <f t="shared" si="15"/>
        <v>-3.5467357256812555E-2</v>
      </c>
      <c r="U138" s="3"/>
    </row>
    <row r="139" spans="1:21" x14ac:dyDescent="0.2">
      <c r="A139">
        <v>240.84800000000001</v>
      </c>
      <c r="B139">
        <v>74.900000000000006</v>
      </c>
      <c r="C139">
        <f t="shared" si="16"/>
        <v>74.823034112256323</v>
      </c>
      <c r="D139">
        <f t="shared" si="12"/>
        <v>7.6965887743682515E-2</v>
      </c>
      <c r="E139">
        <f t="shared" si="14"/>
        <v>7.3159149563595705E-2</v>
      </c>
      <c r="L139">
        <v>233.16900000000001</v>
      </c>
      <c r="M139">
        <v>75.2</v>
      </c>
      <c r="N139" s="5">
        <f t="shared" si="17"/>
        <v>75.238378253252691</v>
      </c>
      <c r="O139">
        <f t="shared" si="13"/>
        <v>-3.8378253252687955E-2</v>
      </c>
      <c r="P139">
        <f t="shared" si="15"/>
        <v>-3.6134044265895962E-2</v>
      </c>
      <c r="U139" s="3"/>
    </row>
    <row r="140" spans="1:21" x14ac:dyDescent="0.2">
      <c r="A140">
        <v>241.815</v>
      </c>
      <c r="B140">
        <v>74.900000000000006</v>
      </c>
      <c r="C140">
        <f t="shared" si="16"/>
        <v>74.822468208126452</v>
      </c>
      <c r="D140">
        <f t="shared" si="12"/>
        <v>7.7531791873553857E-2</v>
      </c>
      <c r="E140">
        <f t="shared" si="14"/>
        <v>7.4699628094932594E-2</v>
      </c>
      <c r="L140">
        <v>234.12899999999999</v>
      </c>
      <c r="M140">
        <v>75.2</v>
      </c>
      <c r="N140" s="5">
        <f t="shared" si="17"/>
        <v>75.239388359576907</v>
      </c>
      <c r="O140">
        <f t="shared" si="13"/>
        <v>-3.9388359576904008E-2</v>
      </c>
      <c r="P140">
        <f t="shared" si="15"/>
        <v>-3.7327974158203346E-2</v>
      </c>
      <c r="U140" s="3"/>
    </row>
    <row r="141" spans="1:21" x14ac:dyDescent="0.2">
      <c r="A141">
        <v>242.773</v>
      </c>
      <c r="B141">
        <v>74.900000000000006</v>
      </c>
      <c r="C141">
        <f t="shared" si="16"/>
        <v>74.821907570942983</v>
      </c>
      <c r="D141">
        <f t="shared" si="12"/>
        <v>7.8092429057022628E-2</v>
      </c>
      <c r="E141">
        <f t="shared" si="14"/>
        <v>7.4544001825746012E-2</v>
      </c>
      <c r="L141">
        <v>235.09200000000001</v>
      </c>
      <c r="M141">
        <v>75.2</v>
      </c>
      <c r="N141" s="5">
        <f t="shared" si="17"/>
        <v>75.24040162248339</v>
      </c>
      <c r="O141">
        <f t="shared" si="13"/>
        <v>-4.0401622483386745E-2</v>
      </c>
      <c r="P141">
        <f t="shared" si="15"/>
        <v>-3.8418876362030889E-2</v>
      </c>
      <c r="U141" s="3"/>
    </row>
    <row r="142" spans="1:21" x14ac:dyDescent="0.2">
      <c r="A142">
        <v>243.73</v>
      </c>
      <c r="B142">
        <v>74.900000000000006</v>
      </c>
      <c r="C142">
        <f t="shared" si="16"/>
        <v>74.821347518975784</v>
      </c>
      <c r="D142">
        <f t="shared" si="12"/>
        <v>7.8652481024221288E-2</v>
      </c>
      <c r="E142">
        <f t="shared" si="14"/>
        <v>7.5002439473874721E-2</v>
      </c>
      <c r="L142">
        <v>236.054</v>
      </c>
      <c r="M142">
        <v>75.2</v>
      </c>
      <c r="N142" s="5">
        <f t="shared" si="17"/>
        <v>75.241413833195779</v>
      </c>
      <c r="O142">
        <f t="shared" si="13"/>
        <v>-4.1413833195775851E-2</v>
      </c>
      <c r="P142">
        <f t="shared" si="15"/>
        <v>-3.9353234181676765E-2</v>
      </c>
      <c r="U142" s="3"/>
    </row>
    <row r="143" spans="1:21" x14ac:dyDescent="0.2">
      <c r="A143">
        <v>244.69</v>
      </c>
      <c r="B143">
        <v>74.900000000000006</v>
      </c>
      <c r="C143">
        <f t="shared" si="16"/>
        <v>74.820785711359775</v>
      </c>
      <c r="D143">
        <f t="shared" si="12"/>
        <v>7.9214288640230279E-2</v>
      </c>
      <c r="E143">
        <f t="shared" si="14"/>
        <v>7.5776049438937385E-2</v>
      </c>
      <c r="L143">
        <v>237.012</v>
      </c>
      <c r="M143">
        <v>75.2</v>
      </c>
      <c r="N143" s="5">
        <f t="shared" si="17"/>
        <v>75.242421835131822</v>
      </c>
      <c r="O143">
        <f t="shared" si="13"/>
        <v>-4.2421835131818852E-2</v>
      </c>
      <c r="P143">
        <f t="shared" si="15"/>
        <v>-4.0157285128917794E-2</v>
      </c>
      <c r="U143" s="3"/>
    </row>
    <row r="144" spans="1:21" x14ac:dyDescent="0.2">
      <c r="A144">
        <v>245.65600000000001</v>
      </c>
      <c r="B144">
        <v>74.900000000000006</v>
      </c>
      <c r="C144">
        <f t="shared" si="16"/>
        <v>74.820220392446174</v>
      </c>
      <c r="D144">
        <f t="shared" si="12"/>
        <v>7.9779607553831511E-2</v>
      </c>
      <c r="E144">
        <f t="shared" si="14"/>
        <v>7.6794051861732493E-2</v>
      </c>
      <c r="L144">
        <v>237.976</v>
      </c>
      <c r="M144">
        <v>75.2</v>
      </c>
      <c r="N144" s="5">
        <f t="shared" si="17"/>
        <v>75.243436150232384</v>
      </c>
      <c r="O144">
        <f t="shared" si="13"/>
        <v>-4.343615023238101E-2</v>
      </c>
      <c r="P144">
        <f t="shared" si="15"/>
        <v>-4.1383548945544274E-2</v>
      </c>
      <c r="U144" s="3"/>
    </row>
    <row r="145" spans="1:21" x14ac:dyDescent="0.2">
      <c r="A145">
        <v>246.61199999999999</v>
      </c>
      <c r="B145">
        <v>74.900000000000006</v>
      </c>
      <c r="C145">
        <f t="shared" si="16"/>
        <v>74.819660925695231</v>
      </c>
      <c r="D145">
        <f t="shared" si="12"/>
        <v>8.0339074304774272E-2</v>
      </c>
      <c r="E145">
        <f t="shared" si="14"/>
        <v>7.6536729928412678E-2</v>
      </c>
      <c r="L145">
        <v>238.934</v>
      </c>
      <c r="M145">
        <v>75.2</v>
      </c>
      <c r="N145" s="5">
        <f t="shared" si="17"/>
        <v>75.244444152168427</v>
      </c>
      <c r="O145">
        <f t="shared" si="13"/>
        <v>-4.4444152168424012E-2</v>
      </c>
      <c r="P145">
        <f t="shared" si="15"/>
        <v>-4.2094664849985537E-2</v>
      </c>
      <c r="U145" s="3"/>
    </row>
    <row r="146" spans="1:21" x14ac:dyDescent="0.2">
      <c r="A146">
        <v>247.57300000000001</v>
      </c>
      <c r="B146">
        <v>74.900000000000006</v>
      </c>
      <c r="C146">
        <f t="shared" si="16"/>
        <v>74.819098532862967</v>
      </c>
      <c r="D146">
        <f t="shared" si="12"/>
        <v>8.0901467137039162E-2</v>
      </c>
      <c r="E146">
        <f t="shared" si="14"/>
        <v>7.747608016279238E-2</v>
      </c>
      <c r="L146">
        <v>239.89400000000001</v>
      </c>
      <c r="M146">
        <v>75.2</v>
      </c>
      <c r="N146" s="5">
        <f t="shared" si="17"/>
        <v>75.245454258492643</v>
      </c>
      <c r="O146">
        <f t="shared" si="13"/>
        <v>-4.5454258492640065E-2</v>
      </c>
      <c r="P146">
        <f t="shared" si="15"/>
        <v>-4.3151237117311114E-2</v>
      </c>
      <c r="U146" s="3"/>
    </row>
    <row r="147" spans="1:21" x14ac:dyDescent="0.2">
      <c r="A147">
        <v>248.535</v>
      </c>
      <c r="B147">
        <v>74.8</v>
      </c>
      <c r="C147">
        <f t="shared" si="16"/>
        <v>74.818535554814432</v>
      </c>
      <c r="D147">
        <f t="shared" si="12"/>
        <v>-1.8535554814434363E-2</v>
      </c>
      <c r="E147">
        <f t="shared" si="14"/>
        <v>2.9998003827172569E-2</v>
      </c>
      <c r="L147">
        <v>240.84800000000001</v>
      </c>
      <c r="M147">
        <v>75.2</v>
      </c>
      <c r="N147" s="5">
        <f t="shared" si="17"/>
        <v>75.246458051652326</v>
      </c>
      <c r="O147">
        <f t="shared" si="13"/>
        <v>-4.6458051652322752E-2</v>
      </c>
      <c r="P147">
        <f t="shared" si="15"/>
        <v>-4.384217193914762E-2</v>
      </c>
      <c r="U147" s="3"/>
    </row>
    <row r="148" spans="1:21" x14ac:dyDescent="0.2">
      <c r="A148">
        <v>249.49600000000001</v>
      </c>
      <c r="B148">
        <v>74.8</v>
      </c>
      <c r="C148">
        <f t="shared" si="16"/>
        <v>74.817973161982167</v>
      </c>
      <c r="D148">
        <f t="shared" si="12"/>
        <v>-1.7973161982169472E-2</v>
      </c>
      <c r="E148">
        <f t="shared" si="14"/>
        <v>-1.7542438420768375E-2</v>
      </c>
      <c r="L148">
        <v>241.815</v>
      </c>
      <c r="M148">
        <v>75.3</v>
      </c>
      <c r="N148" s="5">
        <f t="shared" si="17"/>
        <v>75.247475523335154</v>
      </c>
      <c r="O148">
        <f t="shared" si="13"/>
        <v>5.2524476664842723E-2</v>
      </c>
      <c r="P148">
        <f t="shared" si="15"/>
        <v>2.9331164935533591E-3</v>
      </c>
      <c r="U148" s="3"/>
    </row>
    <row r="149" spans="1:21" x14ac:dyDescent="0.2">
      <c r="A149">
        <v>250.44900000000001</v>
      </c>
      <c r="B149">
        <v>74.8</v>
      </c>
      <c r="C149">
        <f t="shared" si="16"/>
        <v>74.817415450880034</v>
      </c>
      <c r="D149">
        <f t="shared" si="12"/>
        <v>-1.7415450880037042E-2</v>
      </c>
      <c r="E149">
        <f t="shared" si="14"/>
        <v>-1.6862674028841458E-2</v>
      </c>
      <c r="L149">
        <v>242.773</v>
      </c>
      <c r="M149">
        <v>75.3</v>
      </c>
      <c r="N149" s="5">
        <f t="shared" si="17"/>
        <v>75.248483525271197</v>
      </c>
      <c r="O149">
        <f t="shared" si="13"/>
        <v>5.1516474728799722E-2</v>
      </c>
      <c r="P149">
        <f t="shared" si="15"/>
        <v>4.9835615717554647E-2</v>
      </c>
      <c r="U149" s="3"/>
    </row>
    <row r="150" spans="1:21" x14ac:dyDescent="0.2">
      <c r="A150">
        <v>251.41</v>
      </c>
      <c r="B150">
        <v>74.8</v>
      </c>
      <c r="C150">
        <f t="shared" si="16"/>
        <v>74.816853058047769</v>
      </c>
      <c r="D150">
        <f t="shared" si="12"/>
        <v>-1.6853058047772151E-2</v>
      </c>
      <c r="E150">
        <f t="shared" si="14"/>
        <v>-1.6466018539812048E-2</v>
      </c>
      <c r="L150">
        <v>243.73</v>
      </c>
      <c r="M150">
        <v>75.3</v>
      </c>
      <c r="N150" s="5">
        <f t="shared" si="17"/>
        <v>75.249490475013147</v>
      </c>
      <c r="O150">
        <f t="shared" si="13"/>
        <v>5.0509524986850352E-2</v>
      </c>
      <c r="P150">
        <f t="shared" si="15"/>
        <v>4.8819440863938232E-2</v>
      </c>
      <c r="U150" s="3"/>
    </row>
    <row r="151" spans="1:21" x14ac:dyDescent="0.2">
      <c r="A151">
        <v>252.37299999999999</v>
      </c>
      <c r="B151">
        <v>74.8</v>
      </c>
      <c r="C151">
        <f t="shared" si="16"/>
        <v>74.816289494782964</v>
      </c>
      <c r="D151">
        <f t="shared" si="12"/>
        <v>-1.628949478296704E-2</v>
      </c>
      <c r="E151">
        <f t="shared" si="14"/>
        <v>-1.5958139188000819E-2</v>
      </c>
      <c r="L151">
        <v>244.69</v>
      </c>
      <c r="M151">
        <v>75.3</v>
      </c>
      <c r="N151" s="5">
        <f t="shared" si="17"/>
        <v>75.250500581337363</v>
      </c>
      <c r="O151">
        <f t="shared" si="13"/>
        <v>4.9499418662634298E-2</v>
      </c>
      <c r="P151">
        <f t="shared" si="15"/>
        <v>4.8004292951753028E-2</v>
      </c>
      <c r="U151" s="3"/>
    </row>
    <row r="152" spans="1:21" x14ac:dyDescent="0.2">
      <c r="A152">
        <v>253.328</v>
      </c>
      <c r="B152">
        <v>74.8</v>
      </c>
      <c r="C152">
        <f t="shared" si="16"/>
        <v>74.815730613248292</v>
      </c>
      <c r="D152">
        <f t="shared" si="12"/>
        <v>-1.5730613248294389E-2</v>
      </c>
      <c r="E152">
        <f t="shared" si="14"/>
        <v>-1.5289601584927533E-2</v>
      </c>
      <c r="L152">
        <v>245.65600000000001</v>
      </c>
      <c r="M152">
        <v>75.3</v>
      </c>
      <c r="N152" s="5">
        <f t="shared" si="17"/>
        <v>75.251517000826098</v>
      </c>
      <c r="O152">
        <f t="shared" si="13"/>
        <v>4.8482999173899088E-2</v>
      </c>
      <c r="P152">
        <f t="shared" si="15"/>
        <v>4.7325507815046026E-2</v>
      </c>
      <c r="U152" s="3"/>
    </row>
    <row r="153" spans="1:21" x14ac:dyDescent="0.2">
      <c r="A153">
        <v>254.29</v>
      </c>
      <c r="B153">
        <v>74.8</v>
      </c>
      <c r="C153">
        <f t="shared" si="16"/>
        <v>74.815167635199757</v>
      </c>
      <c r="D153">
        <f t="shared" si="12"/>
        <v>-1.5167635199759388E-2</v>
      </c>
      <c r="E153">
        <f t="shared" si="14"/>
        <v>-1.4862057503513699E-2</v>
      </c>
      <c r="L153">
        <v>246.61199999999999</v>
      </c>
      <c r="M153">
        <v>75.3</v>
      </c>
      <c r="N153" s="5">
        <f t="shared" si="17"/>
        <v>75.252522898373954</v>
      </c>
      <c r="O153">
        <f t="shared" si="13"/>
        <v>4.747710162604335E-2</v>
      </c>
      <c r="P153">
        <f t="shared" si="15"/>
        <v>4.5868928182371954E-2</v>
      </c>
      <c r="U153" s="3"/>
    </row>
    <row r="154" spans="1:21" x14ac:dyDescent="0.2">
      <c r="A154">
        <v>255.24700000000001</v>
      </c>
      <c r="B154">
        <v>74.8</v>
      </c>
      <c r="C154">
        <f t="shared" si="16"/>
        <v>74.814607583232558</v>
      </c>
      <c r="D154">
        <f t="shared" si="12"/>
        <v>-1.4607583232560728E-2</v>
      </c>
      <c r="E154">
        <f t="shared" si="14"/>
        <v>-1.4247442019865504E-2</v>
      </c>
      <c r="L154">
        <v>247.57300000000001</v>
      </c>
      <c r="M154">
        <v>75.3</v>
      </c>
      <c r="N154" s="5">
        <f t="shared" si="17"/>
        <v>75.253534056892249</v>
      </c>
      <c r="O154">
        <f t="shared" si="13"/>
        <v>4.6465943107747876E-2</v>
      </c>
      <c r="P154">
        <f t="shared" si="15"/>
        <v>4.513963299458728E-2</v>
      </c>
      <c r="U154" s="3"/>
    </row>
    <row r="155" spans="1:21" x14ac:dyDescent="0.2">
      <c r="A155">
        <v>256.214</v>
      </c>
      <c r="B155">
        <v>74.8</v>
      </c>
      <c r="C155">
        <f t="shared" si="16"/>
        <v>74.814041679102687</v>
      </c>
      <c r="D155">
        <f t="shared" si="12"/>
        <v>-1.4041679102689386E-2</v>
      </c>
      <c r="E155">
        <f t="shared" si="14"/>
        <v>-1.3851918339093208E-2</v>
      </c>
      <c r="L155">
        <v>248.535</v>
      </c>
      <c r="M155">
        <v>75.3</v>
      </c>
      <c r="N155" s="5">
        <f t="shared" si="17"/>
        <v>75.254546267604638</v>
      </c>
      <c r="O155">
        <f t="shared" si="13"/>
        <v>4.545373239535877E-2</v>
      </c>
      <c r="P155">
        <f t="shared" si="15"/>
        <v>4.4213363916993792E-2</v>
      </c>
      <c r="U155" s="3"/>
    </row>
    <row r="156" spans="1:21" x14ac:dyDescent="0.2">
      <c r="A156">
        <v>257.17200000000003</v>
      </c>
      <c r="B156">
        <v>74.8</v>
      </c>
      <c r="C156">
        <f t="shared" si="16"/>
        <v>74.813481041919218</v>
      </c>
      <c r="D156">
        <f t="shared" si="12"/>
        <v>-1.3481041919220615E-2</v>
      </c>
      <c r="E156">
        <f t="shared" si="14"/>
        <v>-1.3183383369495261E-2</v>
      </c>
      <c r="L156">
        <v>249.49600000000001</v>
      </c>
      <c r="M156">
        <v>75.3</v>
      </c>
      <c r="N156" s="5">
        <f t="shared" si="17"/>
        <v>75.255557426122934</v>
      </c>
      <c r="O156">
        <f t="shared" si="13"/>
        <v>4.4442573877063296E-2</v>
      </c>
      <c r="P156">
        <f t="shared" si="15"/>
        <v>4.3195175163899376E-2</v>
      </c>
      <c r="U156" s="3"/>
    </row>
    <row r="157" spans="1:21" x14ac:dyDescent="0.2">
      <c r="A157">
        <v>258.12900000000002</v>
      </c>
      <c r="B157">
        <v>74.8</v>
      </c>
      <c r="C157">
        <f t="shared" si="16"/>
        <v>74.812920989952019</v>
      </c>
      <c r="D157">
        <f t="shared" si="12"/>
        <v>-1.2920989952021955E-2</v>
      </c>
      <c r="E157">
        <f t="shared" si="14"/>
        <v>-1.2633372250389486E-2</v>
      </c>
      <c r="L157">
        <v>250.44900000000001</v>
      </c>
      <c r="M157">
        <v>75.3</v>
      </c>
      <c r="N157" s="5">
        <f t="shared" si="17"/>
        <v>75.256560167088537</v>
      </c>
      <c r="O157">
        <f t="shared" si="13"/>
        <v>4.343983291146003E-2</v>
      </c>
      <c r="P157">
        <f t="shared" si="15"/>
        <v>4.1875966834731493E-2</v>
      </c>
      <c r="U157" s="3"/>
    </row>
    <row r="158" spans="1:21" x14ac:dyDescent="0.2">
      <c r="A158">
        <v>259.096</v>
      </c>
      <c r="B158">
        <v>74.8</v>
      </c>
      <c r="C158">
        <f t="shared" si="16"/>
        <v>74.812355085822148</v>
      </c>
      <c r="D158">
        <f t="shared" si="12"/>
        <v>-1.2355085822150613E-2</v>
      </c>
      <c r="E158">
        <f t="shared" si="14"/>
        <v>-1.2220982636812242E-2</v>
      </c>
      <c r="L158">
        <v>251.41</v>
      </c>
      <c r="M158">
        <v>75.3</v>
      </c>
      <c r="N158" s="5">
        <f t="shared" si="17"/>
        <v>75.257571325606833</v>
      </c>
      <c r="O158">
        <f t="shared" si="13"/>
        <v>4.2428674393164556E-2</v>
      </c>
      <c r="P158">
        <f t="shared" si="15"/>
        <v>4.1259817759871441E-2</v>
      </c>
      <c r="U158" s="3"/>
    </row>
    <row r="159" spans="1:21" x14ac:dyDescent="0.2">
      <c r="A159">
        <v>260.05399999999997</v>
      </c>
      <c r="B159">
        <v>74.8</v>
      </c>
      <c r="C159">
        <f t="shared" si="16"/>
        <v>74.811794448638679</v>
      </c>
      <c r="D159">
        <f t="shared" si="12"/>
        <v>-1.1794448638681843E-2</v>
      </c>
      <c r="E159">
        <f t="shared" si="14"/>
        <v>-1.1567627006738385E-2</v>
      </c>
      <c r="L159">
        <v>252.37299999999999</v>
      </c>
      <c r="M159">
        <v>75.3</v>
      </c>
      <c r="N159" s="5">
        <f t="shared" si="17"/>
        <v>75.258584588513315</v>
      </c>
      <c r="O159">
        <f t="shared" si="13"/>
        <v>4.1415411486681819E-2</v>
      </c>
      <c r="P159">
        <f t="shared" si="15"/>
        <v>4.0370927351145773E-2</v>
      </c>
      <c r="U159" s="3"/>
    </row>
    <row r="160" spans="1:21" x14ac:dyDescent="0.2">
      <c r="A160">
        <v>261.01100000000002</v>
      </c>
      <c r="B160">
        <v>74.8</v>
      </c>
      <c r="C160">
        <f t="shared" si="16"/>
        <v>74.81123439667148</v>
      </c>
      <c r="D160">
        <f t="shared" si="12"/>
        <v>-1.1234396671483182E-2</v>
      </c>
      <c r="E160">
        <f t="shared" si="14"/>
        <v>-1.1019302480914546E-2</v>
      </c>
      <c r="L160">
        <v>253.328</v>
      </c>
      <c r="M160">
        <v>75.3</v>
      </c>
      <c r="N160" s="5">
        <f t="shared" si="17"/>
        <v>75.259589433867092</v>
      </c>
      <c r="O160">
        <f t="shared" si="13"/>
        <v>4.0410566132905501E-2</v>
      </c>
      <c r="P160">
        <f t="shared" si="15"/>
        <v>3.9071904313353459E-2</v>
      </c>
      <c r="U160" s="3"/>
    </row>
    <row r="161" spans="1:21" x14ac:dyDescent="0.2">
      <c r="A161">
        <v>261.97000000000003</v>
      </c>
      <c r="B161">
        <v>74.8</v>
      </c>
      <c r="C161">
        <f t="shared" si="16"/>
        <v>74.810673174271741</v>
      </c>
      <c r="D161">
        <f t="shared" si="12"/>
        <v>-1.0673174271744301E-2</v>
      </c>
      <c r="E161">
        <f t="shared" si="14"/>
        <v>-1.0504680267277614E-2</v>
      </c>
      <c r="L161">
        <v>254.29</v>
      </c>
      <c r="M161">
        <v>75.3</v>
      </c>
      <c r="N161" s="5">
        <f t="shared" si="17"/>
        <v>75.260601644579481</v>
      </c>
      <c r="O161">
        <f t="shared" si="13"/>
        <v>3.9398355420516395E-2</v>
      </c>
      <c r="P161">
        <f t="shared" si="15"/>
        <v>3.8388091267195494E-2</v>
      </c>
      <c r="U161" s="3"/>
    </row>
    <row r="162" spans="1:21" x14ac:dyDescent="0.2">
      <c r="A162">
        <v>262.92700000000002</v>
      </c>
      <c r="B162">
        <v>74.8</v>
      </c>
      <c r="C162">
        <f t="shared" si="16"/>
        <v>74.810113122304543</v>
      </c>
      <c r="D162">
        <f t="shared" si="12"/>
        <v>-1.0113122304545641E-2</v>
      </c>
      <c r="E162">
        <f t="shared" si="14"/>
        <v>-9.946242911754671E-3</v>
      </c>
      <c r="L162">
        <v>255.24700000000001</v>
      </c>
      <c r="M162">
        <v>75.3</v>
      </c>
      <c r="N162" s="5">
        <f t="shared" si="17"/>
        <v>75.26160859432143</v>
      </c>
      <c r="O162">
        <f t="shared" si="13"/>
        <v>3.8391405678567025E-2</v>
      </c>
      <c r="P162">
        <f t="shared" si="15"/>
        <v>3.7222400685912274E-2</v>
      </c>
      <c r="U162" s="3"/>
    </row>
    <row r="163" spans="1:21" x14ac:dyDescent="0.2">
      <c r="A163">
        <v>263.89299999999997</v>
      </c>
      <c r="B163">
        <v>74.8</v>
      </c>
      <c r="C163">
        <f t="shared" si="16"/>
        <v>74.809547803390942</v>
      </c>
      <c r="D163">
        <f t="shared" si="12"/>
        <v>-9.5478033909444093E-3</v>
      </c>
      <c r="E163">
        <f t="shared" si="14"/>
        <v>-9.4962271109212161E-3</v>
      </c>
      <c r="L163">
        <v>256.214</v>
      </c>
      <c r="M163">
        <v>75.3</v>
      </c>
      <c r="N163" s="5">
        <f t="shared" si="17"/>
        <v>75.262626066004259</v>
      </c>
      <c r="O163">
        <f t="shared" si="13"/>
        <v>3.7373933995738184E-2</v>
      </c>
      <c r="P163">
        <f t="shared" si="15"/>
        <v>3.6632541732525982E-2</v>
      </c>
      <c r="U163" s="3"/>
    </row>
    <row r="164" spans="1:21" x14ac:dyDescent="0.2">
      <c r="A164">
        <v>264.85199999999998</v>
      </c>
      <c r="B164">
        <v>74.8</v>
      </c>
      <c r="C164">
        <f t="shared" si="16"/>
        <v>74.808986580991203</v>
      </c>
      <c r="D164">
        <f t="shared" si="12"/>
        <v>-8.9865809912055283E-3</v>
      </c>
      <c r="E164">
        <f t="shared" si="14"/>
        <v>-8.8872373112409246E-3</v>
      </c>
      <c r="L164">
        <v>257.17200000000003</v>
      </c>
      <c r="M164">
        <v>75.3</v>
      </c>
      <c r="N164" s="5">
        <f t="shared" si="17"/>
        <v>75.263634067940302</v>
      </c>
      <c r="O164">
        <f t="shared" si="13"/>
        <v>3.6365932059695183E-2</v>
      </c>
      <c r="P164">
        <f t="shared" si="15"/>
        <v>3.532139584055357E-2</v>
      </c>
      <c r="U164" s="3"/>
    </row>
    <row r="165" spans="1:21" x14ac:dyDescent="0.2">
      <c r="A165">
        <v>265.815</v>
      </c>
      <c r="B165">
        <v>74.8</v>
      </c>
      <c r="C165">
        <f t="shared" si="16"/>
        <v>74.808423017726398</v>
      </c>
      <c r="D165">
        <f t="shared" si="12"/>
        <v>-8.4230177264004169E-3</v>
      </c>
      <c r="E165">
        <f t="shared" si="14"/>
        <v>-8.382721782527457E-3</v>
      </c>
      <c r="L165">
        <v>258.12900000000002</v>
      </c>
      <c r="M165">
        <v>75.3</v>
      </c>
      <c r="N165" s="5">
        <f t="shared" si="17"/>
        <v>75.264641017682251</v>
      </c>
      <c r="O165">
        <f t="shared" si="13"/>
        <v>3.5358982317745813E-2</v>
      </c>
      <c r="P165">
        <f t="shared" si="15"/>
        <v>3.4320371529605286E-2</v>
      </c>
      <c r="U165" s="3"/>
    </row>
    <row r="166" spans="1:21" x14ac:dyDescent="0.2">
      <c r="A166">
        <v>266.767</v>
      </c>
      <c r="B166">
        <v>74.8</v>
      </c>
      <c r="C166">
        <f t="shared" si="16"/>
        <v>74.807865891840521</v>
      </c>
      <c r="D166">
        <f t="shared" si="12"/>
        <v>-7.8658918405238865E-3</v>
      </c>
      <c r="E166">
        <f t="shared" si="14"/>
        <v>-7.7535209538559533E-3</v>
      </c>
      <c r="L166">
        <v>259.096</v>
      </c>
      <c r="M166">
        <v>75.3</v>
      </c>
      <c r="N166" s="5">
        <f t="shared" si="17"/>
        <v>75.26565848936508</v>
      </c>
      <c r="O166">
        <f t="shared" si="13"/>
        <v>3.4341510634916972E-2</v>
      </c>
      <c r="P166">
        <f t="shared" si="15"/>
        <v>3.3700188342611917E-2</v>
      </c>
      <c r="U166" s="3"/>
    </row>
    <row r="167" spans="1:21" x14ac:dyDescent="0.2">
      <c r="A167">
        <v>267.72899999999998</v>
      </c>
      <c r="B167">
        <v>74.8</v>
      </c>
      <c r="C167">
        <f t="shared" si="16"/>
        <v>74.807302913791986</v>
      </c>
      <c r="D167">
        <f t="shared" si="12"/>
        <v>-7.3029137919888854E-3</v>
      </c>
      <c r="E167">
        <f t="shared" si="14"/>
        <v>-7.2961955092385603E-3</v>
      </c>
      <c r="L167">
        <v>260.05399999999997</v>
      </c>
      <c r="M167">
        <v>75.3</v>
      </c>
      <c r="N167" s="5">
        <f t="shared" si="17"/>
        <v>75.266666491301123</v>
      </c>
      <c r="O167">
        <f t="shared" si="13"/>
        <v>3.333350869887397E-2</v>
      </c>
      <c r="P167">
        <f t="shared" si="15"/>
        <v>3.2416334260884846E-2</v>
      </c>
      <c r="U167" s="3"/>
    </row>
    <row r="168" spans="1:21" x14ac:dyDescent="0.2">
      <c r="A168">
        <v>268.69099999999997</v>
      </c>
      <c r="B168">
        <v>74.8</v>
      </c>
      <c r="C168">
        <f t="shared" si="16"/>
        <v>74.806739935743451</v>
      </c>
      <c r="D168">
        <f t="shared" si="12"/>
        <v>-6.7399357434538842E-3</v>
      </c>
      <c r="E168">
        <f t="shared" si="14"/>
        <v>-6.7546106265478955E-3</v>
      </c>
      <c r="L168">
        <v>261.012</v>
      </c>
      <c r="M168">
        <v>75.3</v>
      </c>
      <c r="N168" s="5">
        <f t="shared" si="17"/>
        <v>75.267674493237166</v>
      </c>
      <c r="O168">
        <f t="shared" si="13"/>
        <v>3.2325506762830969E-2</v>
      </c>
      <c r="P168">
        <f t="shared" si="15"/>
        <v>3.1450668406157546E-2</v>
      </c>
      <c r="U168" s="3"/>
    </row>
    <row r="169" spans="1:21" x14ac:dyDescent="0.2">
      <c r="A169">
        <v>269.64699999999999</v>
      </c>
      <c r="B169">
        <v>74.8</v>
      </c>
      <c r="C169">
        <f t="shared" si="16"/>
        <v>74.806180468992508</v>
      </c>
      <c r="D169">
        <f t="shared" si="12"/>
        <v>-6.1804689925111234E-3</v>
      </c>
      <c r="E169">
        <f t="shared" si="14"/>
        <v>-6.1759534637913852E-3</v>
      </c>
      <c r="L169">
        <v>261.97000000000003</v>
      </c>
      <c r="M169">
        <v>75.3</v>
      </c>
      <c r="N169" s="5">
        <f t="shared" si="17"/>
        <v>75.268682495173209</v>
      </c>
      <c r="O169">
        <f t="shared" si="13"/>
        <v>3.1317504826787967E-2</v>
      </c>
      <c r="P169">
        <f t="shared" si="15"/>
        <v>3.0485002551428324E-2</v>
      </c>
      <c r="U169" s="3"/>
    </row>
    <row r="170" spans="1:21" x14ac:dyDescent="0.2">
      <c r="A170">
        <v>270.613</v>
      </c>
      <c r="B170">
        <v>74.8</v>
      </c>
      <c r="C170">
        <f t="shared" si="16"/>
        <v>74.805615150078907</v>
      </c>
      <c r="D170">
        <f t="shared" si="12"/>
        <v>-5.6151500789098918E-3</v>
      </c>
      <c r="E170">
        <f t="shared" si="14"/>
        <v>-5.6972840114963988E-3</v>
      </c>
      <c r="L170">
        <v>262.92700000000002</v>
      </c>
      <c r="M170">
        <v>75.3</v>
      </c>
      <c r="N170" s="5">
        <f t="shared" si="17"/>
        <v>75.269689444915159</v>
      </c>
      <c r="O170">
        <f t="shared" si="13"/>
        <v>3.0310555084838597E-2</v>
      </c>
      <c r="P170">
        <f t="shared" si="15"/>
        <v>2.9489026667713115E-2</v>
      </c>
      <c r="U170" s="3"/>
    </row>
    <row r="171" spans="1:21" x14ac:dyDescent="0.2">
      <c r="A171">
        <v>271.57</v>
      </c>
      <c r="B171">
        <v>74.8</v>
      </c>
      <c r="C171">
        <f t="shared" si="16"/>
        <v>74.805055098111708</v>
      </c>
      <c r="D171">
        <f t="shared" si="12"/>
        <v>-5.0550981117112315E-3</v>
      </c>
      <c r="E171">
        <f t="shared" si="14"/>
        <v>-5.1057137592121736E-3</v>
      </c>
      <c r="L171">
        <v>263.89299999999997</v>
      </c>
      <c r="M171">
        <v>75.3</v>
      </c>
      <c r="N171" s="5">
        <f t="shared" si="17"/>
        <v>75.270705864403894</v>
      </c>
      <c r="O171">
        <f t="shared" si="13"/>
        <v>2.9294135596103388E-2</v>
      </c>
      <c r="P171">
        <f t="shared" si="15"/>
        <v>2.8789065598893528E-2</v>
      </c>
      <c r="U171" s="3"/>
    </row>
    <row r="172" spans="1:21" x14ac:dyDescent="0.2">
      <c r="A172">
        <v>272.52800000000002</v>
      </c>
      <c r="B172">
        <v>74.8</v>
      </c>
      <c r="C172">
        <f t="shared" si="16"/>
        <v>74.80449446092824</v>
      </c>
      <c r="D172">
        <f t="shared" si="12"/>
        <v>-4.4944609282424608E-3</v>
      </c>
      <c r="E172">
        <f t="shared" si="14"/>
        <v>-4.5742387801379469E-3</v>
      </c>
      <c r="L172">
        <v>264.85199999999998</v>
      </c>
      <c r="M172">
        <v>75.3</v>
      </c>
      <c r="N172" s="5">
        <f t="shared" si="17"/>
        <v>75.271714918534016</v>
      </c>
      <c r="O172">
        <f t="shared" si="13"/>
        <v>2.8285081465980966E-2</v>
      </c>
      <c r="P172">
        <f t="shared" si="15"/>
        <v>2.7609234581269539E-2</v>
      </c>
    </row>
    <row r="173" spans="1:21" x14ac:dyDescent="0.2">
      <c r="A173">
        <v>273.495</v>
      </c>
      <c r="B173">
        <v>74.8</v>
      </c>
      <c r="C173">
        <f t="shared" si="16"/>
        <v>74.803928556798368</v>
      </c>
      <c r="D173">
        <f t="shared" si="12"/>
        <v>-3.9285567983711189E-3</v>
      </c>
      <c r="E173">
        <f t="shared" si="14"/>
        <v>-4.072529070817601E-3</v>
      </c>
      <c r="L173">
        <v>265.815</v>
      </c>
      <c r="M173">
        <v>75.3</v>
      </c>
      <c r="N173" s="5">
        <f t="shared" si="17"/>
        <v>75.272728181440499</v>
      </c>
      <c r="O173">
        <f t="shared" si="13"/>
        <v>2.7271818559498229E-2</v>
      </c>
      <c r="P173">
        <f t="shared" si="15"/>
        <v>2.6750647362268853E-2</v>
      </c>
    </row>
    <row r="174" spans="1:21" x14ac:dyDescent="0.2">
      <c r="A174">
        <v>274.45299999999997</v>
      </c>
      <c r="B174">
        <v>74.8</v>
      </c>
      <c r="C174">
        <f t="shared" si="16"/>
        <v>74.8033679196149</v>
      </c>
      <c r="D174">
        <f t="shared" si="12"/>
        <v>-3.3679196149023483E-3</v>
      </c>
      <c r="E174">
        <f t="shared" si="14"/>
        <v>-3.4950122019578814E-3</v>
      </c>
      <c r="L174">
        <v>266.767</v>
      </c>
      <c r="M174">
        <v>75.2</v>
      </c>
      <c r="N174" s="5">
        <f t="shared" si="17"/>
        <v>75.273729870212009</v>
      </c>
      <c r="O174">
        <f t="shared" si="13"/>
        <v>-7.3729870212005721E-2</v>
      </c>
      <c r="P174">
        <f t="shared" si="15"/>
        <v>-2.2114032586593526E-2</v>
      </c>
    </row>
    <row r="175" spans="1:21" x14ac:dyDescent="0.2">
      <c r="A175">
        <v>275.41000000000003</v>
      </c>
      <c r="B175">
        <v>74.8</v>
      </c>
      <c r="C175">
        <f t="shared" si="16"/>
        <v>74.802807867647701</v>
      </c>
      <c r="D175">
        <f t="shared" si="12"/>
        <v>-2.8078676477036879E-3</v>
      </c>
      <c r="E175">
        <f t="shared" si="14"/>
        <v>-2.9551142051571443E-3</v>
      </c>
      <c r="L175">
        <v>267.72899999999998</v>
      </c>
      <c r="M175">
        <v>75.3</v>
      </c>
      <c r="N175" s="5">
        <f t="shared" si="17"/>
        <v>75.274742080924398</v>
      </c>
      <c r="O175">
        <f t="shared" si="13"/>
        <v>2.5257919075599489E-2</v>
      </c>
      <c r="P175">
        <f t="shared" si="15"/>
        <v>-2.3315008496611132E-2</v>
      </c>
    </row>
    <row r="176" spans="1:21" x14ac:dyDescent="0.2">
      <c r="A176">
        <v>276.36700000000002</v>
      </c>
      <c r="B176">
        <v>74.8</v>
      </c>
      <c r="C176">
        <f t="shared" si="16"/>
        <v>74.802247815680502</v>
      </c>
      <c r="D176">
        <f t="shared" si="12"/>
        <v>-2.2478156805050276E-3</v>
      </c>
      <c r="E176">
        <f t="shared" si="14"/>
        <v>-2.4191444725478544E-3</v>
      </c>
      <c r="L176">
        <v>268.69099999999997</v>
      </c>
      <c r="M176">
        <v>75.3</v>
      </c>
      <c r="N176" s="5">
        <f t="shared" si="17"/>
        <v>75.275754291636787</v>
      </c>
      <c r="O176">
        <f t="shared" si="13"/>
        <v>2.4245708363210383E-2</v>
      </c>
      <c r="P176">
        <f t="shared" si="15"/>
        <v>2.3811244798067278E-2</v>
      </c>
    </row>
    <row r="177" spans="1:16" x14ac:dyDescent="0.2">
      <c r="A177">
        <v>277.334</v>
      </c>
      <c r="B177">
        <v>74.8</v>
      </c>
      <c r="C177">
        <f t="shared" si="16"/>
        <v>74.801681911550631</v>
      </c>
      <c r="D177">
        <f t="shared" si="12"/>
        <v>-1.6819115506336857E-3</v>
      </c>
      <c r="E177">
        <f t="shared" si="14"/>
        <v>-1.9000231162555376E-3</v>
      </c>
      <c r="L177">
        <v>269.64699999999999</v>
      </c>
      <c r="M177">
        <v>75.3</v>
      </c>
      <c r="N177" s="5">
        <f t="shared" si="17"/>
        <v>75.276760189184643</v>
      </c>
      <c r="O177">
        <f t="shared" si="13"/>
        <v>2.3239810815354645E-2</v>
      </c>
      <c r="P177">
        <f t="shared" si="15"/>
        <v>2.2698078167354495E-2</v>
      </c>
    </row>
    <row r="178" spans="1:16" x14ac:dyDescent="0.2">
      <c r="A178">
        <v>278.29599999999999</v>
      </c>
      <c r="B178">
        <v>74.8</v>
      </c>
      <c r="C178">
        <f t="shared" si="16"/>
        <v>74.801118933502096</v>
      </c>
      <c r="D178">
        <f t="shared" si="12"/>
        <v>-1.1189335020986846E-3</v>
      </c>
      <c r="E178">
        <f t="shared" si="14"/>
        <v>-1.3472064703642548E-3</v>
      </c>
      <c r="L178">
        <v>270.613</v>
      </c>
      <c r="M178">
        <v>75.3</v>
      </c>
      <c r="N178" s="5">
        <f t="shared" si="17"/>
        <v>75.277776608673378</v>
      </c>
      <c r="O178">
        <f t="shared" si="13"/>
        <v>2.2223391326619435E-2</v>
      </c>
      <c r="P178">
        <f t="shared" si="15"/>
        <v>2.1958726634573666E-2</v>
      </c>
    </row>
    <row r="179" spans="1:16" x14ac:dyDescent="0.2">
      <c r="A179">
        <v>279.24700000000001</v>
      </c>
      <c r="B179">
        <v>74.8</v>
      </c>
      <c r="C179">
        <f t="shared" si="16"/>
        <v>74.800562392832489</v>
      </c>
      <c r="D179">
        <f t="shared" si="12"/>
        <v>-5.6239283249226446E-4</v>
      </c>
      <c r="E179">
        <f t="shared" si="14"/>
        <v>-7.9947067209801465E-4</v>
      </c>
      <c r="L179">
        <v>271.57100000000003</v>
      </c>
      <c r="M179">
        <v>75.3</v>
      </c>
      <c r="N179" s="5">
        <f t="shared" si="17"/>
        <v>75.278784610609421</v>
      </c>
      <c r="O179">
        <f t="shared" si="13"/>
        <v>2.1215389390576433E-2</v>
      </c>
      <c r="P179">
        <f t="shared" si="15"/>
        <v>2.0807175963537403E-2</v>
      </c>
    </row>
    <row r="180" spans="1:16" x14ac:dyDescent="0.2">
      <c r="A180">
        <v>280.20800000000003</v>
      </c>
      <c r="B180">
        <v>74.8</v>
      </c>
      <c r="C180">
        <f>B180</f>
        <v>74.8</v>
      </c>
      <c r="D180">
        <f t="shared" si="12"/>
        <v>0</v>
      </c>
      <c r="E180">
        <f t="shared" si="14"/>
        <v>-2.7022975601253668E-4</v>
      </c>
      <c r="L180">
        <v>272.52800000000002</v>
      </c>
      <c r="M180">
        <v>75.3</v>
      </c>
      <c r="N180" s="5">
        <f t="shared" si="17"/>
        <v>75.27979156035137</v>
      </c>
      <c r="O180">
        <f t="shared" si="13"/>
        <v>2.0208439648627063E-2</v>
      </c>
      <c r="P180">
        <f t="shared" si="15"/>
        <v>1.9821302195258742E-2</v>
      </c>
    </row>
    <row r="181" spans="1:16" x14ac:dyDescent="0.2">
      <c r="L181">
        <v>273.495</v>
      </c>
      <c r="M181">
        <v>75.3</v>
      </c>
      <c r="N181" s="5">
        <f t="shared" si="17"/>
        <v>75.280809032034199</v>
      </c>
      <c r="O181">
        <f t="shared" si="13"/>
        <v>1.9190967965798222E-2</v>
      </c>
      <c r="P181">
        <f t="shared" si="15"/>
        <v>1.904961358157432E-2</v>
      </c>
    </row>
    <row r="182" spans="1:16" x14ac:dyDescent="0.2">
      <c r="L182">
        <v>274.45299999999997</v>
      </c>
      <c r="M182">
        <v>75.3</v>
      </c>
      <c r="N182" s="5">
        <f t="shared" si="17"/>
        <v>75.281817033970242</v>
      </c>
      <c r="O182">
        <f t="shared" si="13"/>
        <v>1.8182966029755221E-2</v>
      </c>
      <c r="P182">
        <f t="shared" si="15"/>
        <v>1.7902114383869537E-2</v>
      </c>
    </row>
    <row r="183" spans="1:16" x14ac:dyDescent="0.2">
      <c r="L183">
        <v>275.41000000000003</v>
      </c>
      <c r="M183">
        <v>75.3</v>
      </c>
      <c r="N183" s="5">
        <f t="shared" si="17"/>
        <v>75.282823983712191</v>
      </c>
      <c r="O183">
        <f t="shared" si="13"/>
        <v>1.7176016287805851E-2</v>
      </c>
      <c r="P183">
        <f t="shared" si="15"/>
        <v>1.6919273038953866E-2</v>
      </c>
    </row>
    <row r="184" spans="1:16" x14ac:dyDescent="0.2">
      <c r="L184">
        <v>276.36700000000002</v>
      </c>
      <c r="M184">
        <v>75.3</v>
      </c>
      <c r="N184" s="5">
        <f t="shared" si="17"/>
        <v>75.283830933454141</v>
      </c>
      <c r="O184">
        <f t="shared" si="13"/>
        <v>1.6169066545856481E-2</v>
      </c>
      <c r="P184">
        <f t="shared" si="15"/>
        <v>1.5955622135907319E-2</v>
      </c>
    </row>
    <row r="185" spans="1:16" x14ac:dyDescent="0.2">
      <c r="L185">
        <v>277.334</v>
      </c>
      <c r="M185">
        <v>75.3</v>
      </c>
      <c r="N185" s="5">
        <f t="shared" si="17"/>
        <v>75.28484840513697</v>
      </c>
      <c r="O185">
        <f t="shared" si="13"/>
        <v>1.515159486302764E-2</v>
      </c>
      <c r="P185">
        <f t="shared" si="15"/>
        <v>1.514353979119523E-2</v>
      </c>
    </row>
    <row r="186" spans="1:16" x14ac:dyDescent="0.2">
      <c r="L186">
        <v>278.29599999999999</v>
      </c>
      <c r="M186">
        <v>75.3</v>
      </c>
      <c r="N186" s="5">
        <f t="shared" si="17"/>
        <v>75.285860615849359</v>
      </c>
      <c r="O186">
        <f t="shared" si="13"/>
        <v>1.4139384150638534E-2</v>
      </c>
      <c r="P186">
        <f t="shared" si="15"/>
        <v>1.408896090557327E-2</v>
      </c>
    </row>
    <row r="187" spans="1:16" x14ac:dyDescent="0.2">
      <c r="L187">
        <v>279.24700000000001</v>
      </c>
      <c r="M187">
        <v>75.3</v>
      </c>
      <c r="N187" s="5">
        <f t="shared" si="17"/>
        <v>75.286861252426775</v>
      </c>
      <c r="O187">
        <f t="shared" si="13"/>
        <v>1.3138747573222531E-2</v>
      </c>
      <c r="P187">
        <f t="shared" si="15"/>
        <v>1.2970751634696234E-2</v>
      </c>
    </row>
    <row r="188" spans="1:16" x14ac:dyDescent="0.2">
      <c r="L188">
        <v>280.20800000000003</v>
      </c>
      <c r="M188">
        <v>75.3</v>
      </c>
      <c r="N188" s="5">
        <f t="shared" si="17"/>
        <v>75.28787241094507</v>
      </c>
      <c r="O188">
        <f t="shared" si="13"/>
        <v>1.2127589054927057E-2</v>
      </c>
      <c r="P188">
        <f t="shared" si="15"/>
        <v>1.2140474749826038E-2</v>
      </c>
    </row>
    <row r="189" spans="1:16" x14ac:dyDescent="0.2">
      <c r="L189">
        <v>281.17099999999999</v>
      </c>
      <c r="M189">
        <v>75.3</v>
      </c>
      <c r="N189" s="5">
        <f t="shared" si="17"/>
        <v>75.288885673851553</v>
      </c>
      <c r="O189">
        <f t="shared" si="13"/>
        <v>1.111432614844432E-2</v>
      </c>
      <c r="P189">
        <f t="shared" si="15"/>
        <v>1.1190982170422916E-2</v>
      </c>
    </row>
    <row r="190" spans="1:16" x14ac:dyDescent="0.2">
      <c r="L190">
        <v>282.13299999999998</v>
      </c>
      <c r="M190">
        <v>75.3</v>
      </c>
      <c r="N190" s="5">
        <f t="shared" si="17"/>
        <v>75.289897884563942</v>
      </c>
      <c r="O190">
        <f t="shared" si="13"/>
        <v>1.0102115436055215E-2</v>
      </c>
      <c r="P190">
        <f t="shared" si="15"/>
        <v>1.0205108402144161E-2</v>
      </c>
    </row>
    <row r="191" spans="1:16" x14ac:dyDescent="0.2">
      <c r="L191">
        <v>283.096</v>
      </c>
      <c r="M191">
        <v>75.3</v>
      </c>
      <c r="N191" s="5">
        <f t="shared" si="17"/>
        <v>75.290911147470425</v>
      </c>
      <c r="O191">
        <f t="shared" si="13"/>
        <v>9.0888525295724776E-3</v>
      </c>
      <c r="P191">
        <f t="shared" si="15"/>
        <v>9.2404510754499469E-3</v>
      </c>
    </row>
    <row r="192" spans="1:16" x14ac:dyDescent="0.2">
      <c r="L192">
        <v>284.048</v>
      </c>
      <c r="M192">
        <v>75.3</v>
      </c>
      <c r="N192" s="5">
        <f t="shared" si="17"/>
        <v>75.291912836241934</v>
      </c>
      <c r="O192">
        <f t="shared" si="13"/>
        <v>8.087163758062843E-3</v>
      </c>
      <c r="P192">
        <f t="shared" si="15"/>
        <v>8.1757837529143965E-3</v>
      </c>
    </row>
    <row r="193" spans="12:16" x14ac:dyDescent="0.2">
      <c r="L193">
        <v>285.01</v>
      </c>
      <c r="M193">
        <v>75.3</v>
      </c>
      <c r="N193" s="5">
        <f t="shared" si="17"/>
        <v>75.292925046954323</v>
      </c>
      <c r="O193">
        <f t="shared" si="13"/>
        <v>7.0749530456737375E-3</v>
      </c>
      <c r="P193">
        <f t="shared" si="15"/>
        <v>7.2929781825972128E-3</v>
      </c>
    </row>
    <row r="194" spans="12:16" x14ac:dyDescent="0.2">
      <c r="L194">
        <v>285.97199999999998</v>
      </c>
      <c r="M194">
        <v>75.3</v>
      </c>
      <c r="N194" s="5">
        <f t="shared" si="17"/>
        <v>75.293937257666713</v>
      </c>
      <c r="O194">
        <f t="shared" ref="O194:O200" si="18">M194-N194</f>
        <v>6.062742333284632E-3</v>
      </c>
      <c r="P194">
        <f t="shared" si="15"/>
        <v>6.3192314772789037E-3</v>
      </c>
    </row>
    <row r="195" spans="12:16" x14ac:dyDescent="0.2">
      <c r="L195">
        <v>286.92899999999997</v>
      </c>
      <c r="M195">
        <v>75.3</v>
      </c>
      <c r="N195" s="5">
        <f t="shared" si="17"/>
        <v>75.294944207408662</v>
      </c>
      <c r="O195">
        <f t="shared" si="18"/>
        <v>5.0557925913352619E-3</v>
      </c>
      <c r="P195">
        <f t="shared" ref="P195:P200" si="19">(O195+O194)*(L195-L194)/2</f>
        <v>5.3202189614305834E-3</v>
      </c>
    </row>
    <row r="196" spans="12:16" x14ac:dyDescent="0.2">
      <c r="L196">
        <v>287.887</v>
      </c>
      <c r="M196">
        <v>75.3</v>
      </c>
      <c r="N196" s="5">
        <f>N195+(L196-L195)*($N$200-$N$2)/($L$200-$L$2)</f>
        <v>75.295952209344705</v>
      </c>
      <c r="O196">
        <f t="shared" si="18"/>
        <v>4.0477906552922605E-3</v>
      </c>
      <c r="P196">
        <f t="shared" si="19"/>
        <v>4.3606163751347057E-3</v>
      </c>
    </row>
    <row r="197" spans="12:16" x14ac:dyDescent="0.2">
      <c r="L197">
        <v>288.851</v>
      </c>
      <c r="M197">
        <v>75.3</v>
      </c>
      <c r="N197" s="5">
        <f>N196+(L197-L196)*($N$200-$N$2)/($L$200-$L$2)</f>
        <v>75.296966524445267</v>
      </c>
      <c r="O197">
        <f t="shared" si="18"/>
        <v>3.0334755547301029E-3</v>
      </c>
      <c r="P197">
        <f t="shared" si="19"/>
        <v>3.4131703132307743E-3</v>
      </c>
    </row>
    <row r="198" spans="12:16" x14ac:dyDescent="0.2">
      <c r="L198">
        <v>289.80900000000003</v>
      </c>
      <c r="M198">
        <v>75.3</v>
      </c>
      <c r="N198" s="5">
        <f>N197+(L198-L197)*($N$200-$N$2)/($L$200-$L$2)</f>
        <v>75.29797452638131</v>
      </c>
      <c r="O198">
        <f t="shared" si="18"/>
        <v>2.0254736186871014E-3</v>
      </c>
      <c r="P198">
        <f t="shared" si="19"/>
        <v>2.4232366540669088E-3</v>
      </c>
    </row>
    <row r="199" spans="12:16" x14ac:dyDescent="0.2">
      <c r="L199">
        <v>290.77600000000001</v>
      </c>
      <c r="M199">
        <v>75.3</v>
      </c>
      <c r="N199" s="5">
        <f>N198+(L199-L198)*($N$200-$N$2)/($L$200-$L$2)</f>
        <v>75.298991998064139</v>
      </c>
      <c r="O199">
        <f t="shared" si="18"/>
        <v>1.0080019358582604E-3</v>
      </c>
      <c r="P199">
        <f t="shared" si="19"/>
        <v>1.466685430622659E-3</v>
      </c>
    </row>
    <row r="200" spans="12:16" x14ac:dyDescent="0.2">
      <c r="L200">
        <v>291.73399999999998</v>
      </c>
      <c r="M200">
        <v>75.3</v>
      </c>
      <c r="N200" s="5">
        <f>M200</f>
        <v>75.3</v>
      </c>
      <c r="O200">
        <f t="shared" si="18"/>
        <v>0</v>
      </c>
      <c r="P200">
        <f t="shared" si="19"/>
        <v>4.8283292727609157E-4</v>
      </c>
    </row>
    <row r="201" spans="12:16" x14ac:dyDescent="0.2">
      <c r="N201" s="5"/>
    </row>
    <row r="202" spans="12:16" x14ac:dyDescent="0.2">
      <c r="N202" s="5"/>
    </row>
    <row r="203" spans="12:16" x14ac:dyDescent="0.2">
      <c r="N203" s="5"/>
    </row>
    <row r="204" spans="12:16" x14ac:dyDescent="0.2">
      <c r="N204" s="5"/>
    </row>
    <row r="205" spans="12:16" x14ac:dyDescent="0.2">
      <c r="N205" s="5"/>
    </row>
    <row r="206" spans="12:16" x14ac:dyDescent="0.2">
      <c r="N206" s="5"/>
    </row>
    <row r="207" spans="12:16" x14ac:dyDescent="0.2">
      <c r="N207" s="5"/>
    </row>
    <row r="208" spans="12:16" x14ac:dyDescent="0.2">
      <c r="N208" s="5"/>
    </row>
    <row r="209" spans="14:14" x14ac:dyDescent="0.2">
      <c r="N209" s="5"/>
    </row>
    <row r="210" spans="14:14" x14ac:dyDescent="0.2">
      <c r="N210" s="5"/>
    </row>
    <row r="211" spans="14:14" x14ac:dyDescent="0.2">
      <c r="N211" s="5"/>
    </row>
    <row r="212" spans="14:14" x14ac:dyDescent="0.2">
      <c r="N212" s="5"/>
    </row>
    <row r="213" spans="14:14" x14ac:dyDescent="0.2">
      <c r="N213" s="5"/>
    </row>
    <row r="214" spans="14:14" x14ac:dyDescent="0.2">
      <c r="N214" s="5"/>
    </row>
    <row r="215" spans="14:14" x14ac:dyDescent="0.2">
      <c r="N215" s="5"/>
    </row>
    <row r="216" spans="14:14" x14ac:dyDescent="0.2">
      <c r="N216" s="5"/>
    </row>
    <row r="217" spans="14:14" x14ac:dyDescent="0.2">
      <c r="N217" s="5"/>
    </row>
    <row r="218" spans="14:14" x14ac:dyDescent="0.2">
      <c r="N218" s="5"/>
    </row>
    <row r="219" spans="14:14" x14ac:dyDescent="0.2">
      <c r="N219" s="5"/>
    </row>
    <row r="220" spans="14:14" x14ac:dyDescent="0.2">
      <c r="N220" s="5"/>
    </row>
    <row r="221" spans="14:14" x14ac:dyDescent="0.2">
      <c r="N221" s="5"/>
    </row>
    <row r="222" spans="14:14" x14ac:dyDescent="0.2">
      <c r="N222" s="5"/>
    </row>
    <row r="223" spans="14:14" x14ac:dyDescent="0.2">
      <c r="N223" s="5"/>
    </row>
    <row r="224" spans="14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"/>
  <sheetViews>
    <sheetView workbookViewId="0">
      <selection activeCell="T11" sqref="T11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250.57499999999999</v>
      </c>
      <c r="B2">
        <v>64.2</v>
      </c>
      <c r="C2">
        <f>B2</f>
        <v>64.2</v>
      </c>
      <c r="D2">
        <f t="shared" ref="D2:D65" si="0">B2-C2</f>
        <v>0</v>
      </c>
      <c r="H2" t="s">
        <v>12</v>
      </c>
      <c r="I2" t="s">
        <v>36</v>
      </c>
      <c r="L2">
        <v>124.752</v>
      </c>
      <c r="M2">
        <v>64.099999999999994</v>
      </c>
      <c r="N2" s="5">
        <f>M2</f>
        <v>64.099999999999994</v>
      </c>
      <c r="O2">
        <f t="shared" ref="O2:O65" si="1">M2-N2</f>
        <v>0</v>
      </c>
      <c r="S2" t="s">
        <v>12</v>
      </c>
      <c r="T2" t="s">
        <v>387</v>
      </c>
      <c r="U2" s="3"/>
    </row>
    <row r="3" spans="1:21" x14ac:dyDescent="0.2">
      <c r="A3">
        <v>251.53</v>
      </c>
      <c r="B3">
        <v>64.2</v>
      </c>
      <c r="C3">
        <f>C2+(A3-A2)*($C$262-$C$2)/($A$262-$A$2)</f>
        <v>64.2</v>
      </c>
      <c r="D3">
        <f t="shared" si="0"/>
        <v>0</v>
      </c>
      <c r="E3">
        <f t="shared" ref="E3:E66" si="2">(D3+D2)*(A3-A2)/2</f>
        <v>0</v>
      </c>
      <c r="H3" t="s">
        <v>10</v>
      </c>
      <c r="I3" s="2" t="s">
        <v>4045</v>
      </c>
      <c r="L3">
        <v>125.708</v>
      </c>
      <c r="M3">
        <v>64.099999999999994</v>
      </c>
      <c r="N3" s="5">
        <f>N2+(L3-L2)*($N$266-$N$2)/($L$266-$L$2)</f>
        <v>64.099999999999994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4045</v>
      </c>
      <c r="U3" s="3"/>
    </row>
    <row r="4" spans="1:21" x14ac:dyDescent="0.2">
      <c r="A4">
        <v>252.489</v>
      </c>
      <c r="B4">
        <v>64.2</v>
      </c>
      <c r="C4">
        <f t="shared" ref="C4:C67" si="4">C3+(A4-A3)*($C$262-$C$2)/($A$262-$A$2)</f>
        <v>64.2</v>
      </c>
      <c r="D4">
        <f t="shared" si="0"/>
        <v>0</v>
      </c>
      <c r="E4">
        <f t="shared" si="2"/>
        <v>0</v>
      </c>
      <c r="H4" t="s">
        <v>11</v>
      </c>
      <c r="I4" s="4">
        <v>0.8256944444444444</v>
      </c>
      <c r="L4">
        <v>126.67400000000001</v>
      </c>
      <c r="M4">
        <v>64.099999999999994</v>
      </c>
      <c r="N4" s="5">
        <f t="shared" ref="N4:N67" si="5">N3+(L4-L3)*($N$266-$N$2)/($L$266-$L$2)</f>
        <v>64.099999999999994</v>
      </c>
      <c r="O4">
        <f t="shared" si="1"/>
        <v>0</v>
      </c>
      <c r="P4">
        <f t="shared" si="3"/>
        <v>0</v>
      </c>
      <c r="S4" t="s">
        <v>11</v>
      </c>
      <c r="T4" s="4">
        <v>0.83472222222222225</v>
      </c>
      <c r="U4" s="3"/>
    </row>
    <row r="5" spans="1:21" x14ac:dyDescent="0.2">
      <c r="A5">
        <v>253.45400000000001</v>
      </c>
      <c r="B5">
        <v>64.2</v>
      </c>
      <c r="C5">
        <f t="shared" si="4"/>
        <v>64.2</v>
      </c>
      <c r="D5">
        <f t="shared" si="0"/>
        <v>0</v>
      </c>
      <c r="E5">
        <f t="shared" si="2"/>
        <v>0</v>
      </c>
      <c r="H5" t="s">
        <v>4</v>
      </c>
      <c r="I5">
        <v>46.5</v>
      </c>
      <c r="J5" t="s">
        <v>5</v>
      </c>
      <c r="L5">
        <v>127.63200000000001</v>
      </c>
      <c r="M5">
        <v>64.099999999999994</v>
      </c>
      <c r="N5" s="5">
        <f t="shared" si="5"/>
        <v>64.099999999999994</v>
      </c>
      <c r="O5">
        <f t="shared" si="1"/>
        <v>0</v>
      </c>
      <c r="P5">
        <f t="shared" si="3"/>
        <v>0</v>
      </c>
      <c r="S5" t="s">
        <v>4</v>
      </c>
      <c r="T5">
        <v>46.5</v>
      </c>
      <c r="U5" s="3" t="s">
        <v>5</v>
      </c>
    </row>
    <row r="6" spans="1:21" x14ac:dyDescent="0.2">
      <c r="A6">
        <v>254.41300000000001</v>
      </c>
      <c r="B6">
        <v>64.2</v>
      </c>
      <c r="C6">
        <f t="shared" si="4"/>
        <v>64.2</v>
      </c>
      <c r="D6">
        <f t="shared" si="0"/>
        <v>0</v>
      </c>
      <c r="E6">
        <f t="shared" si="2"/>
        <v>0</v>
      </c>
      <c r="H6" t="s">
        <v>6</v>
      </c>
      <c r="I6">
        <v>180.7</v>
      </c>
      <c r="J6" t="s">
        <v>7</v>
      </c>
      <c r="L6">
        <v>128.59299999999999</v>
      </c>
      <c r="M6">
        <v>64.099999999999994</v>
      </c>
      <c r="N6" s="5">
        <f t="shared" si="5"/>
        <v>64.099999999999994</v>
      </c>
      <c r="O6">
        <f t="shared" si="1"/>
        <v>0</v>
      </c>
      <c r="P6">
        <f t="shared" si="3"/>
        <v>0</v>
      </c>
      <c r="S6" t="s">
        <v>6</v>
      </c>
      <c r="T6">
        <v>109.9</v>
      </c>
      <c r="U6" s="3" t="s">
        <v>7</v>
      </c>
    </row>
    <row r="7" spans="1:21" x14ac:dyDescent="0.2">
      <c r="A7">
        <v>255.369</v>
      </c>
      <c r="B7">
        <v>64.2</v>
      </c>
      <c r="C7">
        <f t="shared" si="4"/>
        <v>64.2</v>
      </c>
      <c r="D7">
        <f t="shared" si="0"/>
        <v>0</v>
      </c>
      <c r="E7">
        <f t="shared" si="2"/>
        <v>0</v>
      </c>
      <c r="H7" t="s">
        <v>14</v>
      </c>
      <c r="I7">
        <f>C2</f>
        <v>64.2</v>
      </c>
      <c r="J7" t="s">
        <v>8</v>
      </c>
      <c r="L7">
        <v>129.55600000000001</v>
      </c>
      <c r="M7">
        <v>64.099999999999994</v>
      </c>
      <c r="N7" s="5">
        <f t="shared" si="5"/>
        <v>64.099999999999994</v>
      </c>
      <c r="O7">
        <f t="shared" si="1"/>
        <v>0</v>
      </c>
      <c r="P7">
        <f t="shared" si="3"/>
        <v>0</v>
      </c>
      <c r="S7" t="s">
        <v>14</v>
      </c>
      <c r="T7" s="5">
        <f>N2</f>
        <v>64.099999999999994</v>
      </c>
      <c r="U7" t="s">
        <v>8</v>
      </c>
    </row>
    <row r="8" spans="1:21" x14ac:dyDescent="0.2">
      <c r="A8">
        <v>256.33100000000002</v>
      </c>
      <c r="B8">
        <v>64.2</v>
      </c>
      <c r="C8">
        <f t="shared" si="4"/>
        <v>64.2</v>
      </c>
      <c r="D8">
        <f t="shared" si="0"/>
        <v>0</v>
      </c>
      <c r="E8">
        <f t="shared" si="2"/>
        <v>0</v>
      </c>
      <c r="H8" t="s">
        <v>15</v>
      </c>
      <c r="I8">
        <f>C180</f>
        <v>64.2</v>
      </c>
      <c r="J8" t="s">
        <v>8</v>
      </c>
      <c r="L8">
        <v>130.51599999999999</v>
      </c>
      <c r="M8">
        <v>64.099999999999994</v>
      </c>
      <c r="N8" s="5">
        <f t="shared" si="5"/>
        <v>64.099999999999994</v>
      </c>
      <c r="O8">
        <f t="shared" si="1"/>
        <v>0</v>
      </c>
      <c r="P8">
        <f t="shared" si="3"/>
        <v>0</v>
      </c>
      <c r="S8" t="s">
        <v>15</v>
      </c>
      <c r="T8" s="5">
        <f>N200</f>
        <v>64.099999999999994</v>
      </c>
      <c r="U8" t="s">
        <v>8</v>
      </c>
    </row>
    <row r="9" spans="1:21" x14ac:dyDescent="0.2">
      <c r="A9">
        <v>257.28699999999998</v>
      </c>
      <c r="B9">
        <v>64.2</v>
      </c>
      <c r="C9">
        <f t="shared" si="4"/>
        <v>64.2</v>
      </c>
      <c r="D9">
        <f t="shared" si="0"/>
        <v>0</v>
      </c>
      <c r="E9">
        <f t="shared" si="2"/>
        <v>0</v>
      </c>
      <c r="I9" t="s">
        <v>1485</v>
      </c>
      <c r="L9">
        <v>131.47</v>
      </c>
      <c r="M9">
        <v>64.099999999999994</v>
      </c>
      <c r="N9" s="5">
        <f t="shared" si="5"/>
        <v>64.099999999999994</v>
      </c>
      <c r="O9">
        <f t="shared" si="1"/>
        <v>0</v>
      </c>
      <c r="P9">
        <f t="shared" si="3"/>
        <v>0</v>
      </c>
      <c r="U9" s="3"/>
    </row>
    <row r="10" spans="1:21" x14ac:dyDescent="0.2">
      <c r="A10">
        <v>258.25099999999998</v>
      </c>
      <c r="B10">
        <v>64.2</v>
      </c>
      <c r="C10">
        <f t="shared" si="4"/>
        <v>64.2</v>
      </c>
      <c r="D10">
        <f t="shared" si="0"/>
        <v>0</v>
      </c>
      <c r="E10">
        <f t="shared" si="2"/>
        <v>0</v>
      </c>
      <c r="I10">
        <f>SUM(E$2:E$65536)</f>
        <v>1181.7561499999988</v>
      </c>
      <c r="L10">
        <v>132.43</v>
      </c>
      <c r="M10">
        <v>64.099999999999994</v>
      </c>
      <c r="N10" s="5">
        <f t="shared" si="5"/>
        <v>64.099999999999994</v>
      </c>
      <c r="O10">
        <f t="shared" si="1"/>
        <v>0</v>
      </c>
      <c r="P10">
        <f t="shared" si="3"/>
        <v>0</v>
      </c>
      <c r="T10">
        <f>SUM(P:P)</f>
        <v>612.95850000000132</v>
      </c>
      <c r="U10" s="3"/>
    </row>
    <row r="11" spans="1:21" x14ac:dyDescent="0.2">
      <c r="A11">
        <v>259.214</v>
      </c>
      <c r="B11">
        <v>64.2</v>
      </c>
      <c r="C11">
        <f t="shared" si="4"/>
        <v>64.2</v>
      </c>
      <c r="D11">
        <f t="shared" si="0"/>
        <v>0</v>
      </c>
      <c r="E11">
        <f t="shared" si="2"/>
        <v>0</v>
      </c>
      <c r="H11" t="s">
        <v>9</v>
      </c>
      <c r="I11" s="8">
        <f>I6*10/SUM(E2:E795)</f>
        <v>1.5290802590703689</v>
      </c>
      <c r="J11" t="s">
        <v>18</v>
      </c>
      <c r="L11">
        <v>133.39400000000001</v>
      </c>
      <c r="M11">
        <v>64.099999999999994</v>
      </c>
      <c r="N11" s="5">
        <f t="shared" si="5"/>
        <v>64.099999999999994</v>
      </c>
      <c r="O11">
        <f t="shared" si="1"/>
        <v>0</v>
      </c>
      <c r="P11">
        <f t="shared" si="3"/>
        <v>0</v>
      </c>
      <c r="S11" t="s">
        <v>9</v>
      </c>
      <c r="T11" s="8">
        <f>T6*10/SUM(P2:P767)</f>
        <v>1.7929435679576964</v>
      </c>
      <c r="U11" s="3" t="s">
        <v>18</v>
      </c>
    </row>
    <row r="12" spans="1:21" x14ac:dyDescent="0.2">
      <c r="A12">
        <v>260.17399999999998</v>
      </c>
      <c r="B12">
        <v>64.2</v>
      </c>
      <c r="C12">
        <f t="shared" si="4"/>
        <v>64.2</v>
      </c>
      <c r="D12">
        <f t="shared" si="0"/>
        <v>0</v>
      </c>
      <c r="E12">
        <f t="shared" si="2"/>
        <v>0</v>
      </c>
      <c r="L12">
        <v>134.35499999999999</v>
      </c>
      <c r="M12">
        <v>64.099999999999994</v>
      </c>
      <c r="N12" s="5">
        <f t="shared" si="5"/>
        <v>64.099999999999994</v>
      </c>
      <c r="O12">
        <f t="shared" si="1"/>
        <v>0</v>
      </c>
      <c r="P12">
        <f t="shared" si="3"/>
        <v>0</v>
      </c>
      <c r="U12" s="3"/>
    </row>
    <row r="13" spans="1:21" x14ac:dyDescent="0.2">
      <c r="A13">
        <v>261.12700000000001</v>
      </c>
      <c r="B13">
        <v>64.2</v>
      </c>
      <c r="C13">
        <f t="shared" si="4"/>
        <v>64.2</v>
      </c>
      <c r="D13">
        <f t="shared" si="0"/>
        <v>0</v>
      </c>
      <c r="E13">
        <f t="shared" si="2"/>
        <v>0</v>
      </c>
      <c r="L13">
        <v>135.309</v>
      </c>
      <c r="M13">
        <v>64.099999999999994</v>
      </c>
      <c r="N13" s="5">
        <f t="shared" si="5"/>
        <v>64.099999999999994</v>
      </c>
      <c r="O13">
        <f t="shared" si="1"/>
        <v>0</v>
      </c>
      <c r="P13">
        <f t="shared" si="3"/>
        <v>0</v>
      </c>
      <c r="T13" s="6">
        <f>(I11-T11)/I11*100</f>
        <v>-17.25634134128105</v>
      </c>
      <c r="U13" s="3"/>
    </row>
    <row r="14" spans="1:21" x14ac:dyDescent="0.2">
      <c r="A14">
        <v>262.08800000000002</v>
      </c>
      <c r="B14">
        <v>64.2</v>
      </c>
      <c r="C14">
        <f t="shared" si="4"/>
        <v>64.2</v>
      </c>
      <c r="D14">
        <f t="shared" si="0"/>
        <v>0</v>
      </c>
      <c r="E14">
        <f t="shared" si="2"/>
        <v>0</v>
      </c>
      <c r="L14">
        <v>136.26900000000001</v>
      </c>
      <c r="M14">
        <v>64.099999999999994</v>
      </c>
      <c r="N14" s="5">
        <f t="shared" si="5"/>
        <v>64.099999999999994</v>
      </c>
      <c r="O14">
        <f t="shared" si="1"/>
        <v>0</v>
      </c>
      <c r="P14">
        <f t="shared" si="3"/>
        <v>0</v>
      </c>
      <c r="U14" s="3"/>
    </row>
    <row r="15" spans="1:21" x14ac:dyDescent="0.2">
      <c r="A15">
        <v>263.05099999999999</v>
      </c>
      <c r="B15">
        <v>64.2</v>
      </c>
      <c r="C15">
        <f t="shared" si="4"/>
        <v>64.2</v>
      </c>
      <c r="D15">
        <f t="shared" si="0"/>
        <v>0</v>
      </c>
      <c r="E15">
        <f t="shared" si="2"/>
        <v>0</v>
      </c>
      <c r="L15">
        <v>137.227</v>
      </c>
      <c r="M15">
        <v>64.099999999999994</v>
      </c>
      <c r="N15" s="5">
        <f t="shared" si="5"/>
        <v>64.099999999999994</v>
      </c>
      <c r="O15">
        <f t="shared" si="1"/>
        <v>0</v>
      </c>
      <c r="P15">
        <f t="shared" si="3"/>
        <v>0</v>
      </c>
      <c r="U15" s="3"/>
    </row>
    <row r="16" spans="1:21" x14ac:dyDescent="0.2">
      <c r="A16">
        <v>264.01299999999998</v>
      </c>
      <c r="B16">
        <v>64.2</v>
      </c>
      <c r="C16">
        <f t="shared" si="4"/>
        <v>64.2</v>
      </c>
      <c r="D16">
        <f t="shared" si="0"/>
        <v>0</v>
      </c>
      <c r="E16">
        <f t="shared" si="2"/>
        <v>0</v>
      </c>
      <c r="L16">
        <v>138.19200000000001</v>
      </c>
      <c r="M16">
        <v>63.8</v>
      </c>
      <c r="N16" s="5">
        <f t="shared" si="5"/>
        <v>64.099999999999994</v>
      </c>
      <c r="O16">
        <f t="shared" si="1"/>
        <v>-0.29999999999999716</v>
      </c>
      <c r="P16">
        <f t="shared" si="3"/>
        <v>-0.14474999999999913</v>
      </c>
      <c r="U16" s="3"/>
    </row>
    <row r="17" spans="1:21" x14ac:dyDescent="0.2">
      <c r="A17">
        <v>264.96800000000002</v>
      </c>
      <c r="B17">
        <v>64.2</v>
      </c>
      <c r="C17">
        <f t="shared" si="4"/>
        <v>64.2</v>
      </c>
      <c r="D17">
        <f t="shared" si="0"/>
        <v>0</v>
      </c>
      <c r="E17">
        <f t="shared" si="2"/>
        <v>0</v>
      </c>
      <c r="L17">
        <v>139.149</v>
      </c>
      <c r="M17">
        <v>63.6</v>
      </c>
      <c r="N17" s="5">
        <f t="shared" si="5"/>
        <v>64.099999999999994</v>
      </c>
      <c r="O17">
        <f t="shared" si="1"/>
        <v>-0.49999999999999289</v>
      </c>
      <c r="P17">
        <f t="shared" si="3"/>
        <v>-0.3827999999999927</v>
      </c>
      <c r="U17" s="3"/>
    </row>
    <row r="18" spans="1:21" x14ac:dyDescent="0.2">
      <c r="A18">
        <v>265.93099999999998</v>
      </c>
      <c r="B18">
        <v>64.2</v>
      </c>
      <c r="C18">
        <f t="shared" si="4"/>
        <v>64.2</v>
      </c>
      <c r="D18">
        <f t="shared" si="0"/>
        <v>0</v>
      </c>
      <c r="E18">
        <f t="shared" si="2"/>
        <v>0</v>
      </c>
      <c r="L18">
        <v>140.11600000000001</v>
      </c>
      <c r="M18">
        <v>64</v>
      </c>
      <c r="N18" s="5">
        <f t="shared" si="5"/>
        <v>64.099999999999994</v>
      </c>
      <c r="O18">
        <f t="shared" si="1"/>
        <v>-9.9999999999994316E-2</v>
      </c>
      <c r="P18">
        <f t="shared" si="3"/>
        <v>-0.29009999999999769</v>
      </c>
      <c r="U18" s="3"/>
    </row>
    <row r="19" spans="1:21" x14ac:dyDescent="0.2">
      <c r="A19">
        <v>266.88900000000001</v>
      </c>
      <c r="B19">
        <v>64.2</v>
      </c>
      <c r="C19">
        <f t="shared" si="4"/>
        <v>64.2</v>
      </c>
      <c r="D19">
        <f t="shared" si="0"/>
        <v>0</v>
      </c>
      <c r="E19">
        <f t="shared" si="2"/>
        <v>0</v>
      </c>
      <c r="L19">
        <v>141.07400000000001</v>
      </c>
      <c r="M19">
        <v>64.099999999999994</v>
      </c>
      <c r="N19" s="5">
        <f t="shared" si="5"/>
        <v>64.099999999999994</v>
      </c>
      <c r="O19">
        <f t="shared" si="1"/>
        <v>0</v>
      </c>
      <c r="P19">
        <f t="shared" si="3"/>
        <v>-4.7899999999997195E-2</v>
      </c>
      <c r="U19" s="3"/>
    </row>
    <row r="20" spans="1:21" x14ac:dyDescent="0.2">
      <c r="A20">
        <v>267.85599999999999</v>
      </c>
      <c r="B20">
        <v>64.2</v>
      </c>
      <c r="C20">
        <f t="shared" si="4"/>
        <v>64.2</v>
      </c>
      <c r="D20">
        <f t="shared" si="0"/>
        <v>0</v>
      </c>
      <c r="E20">
        <f t="shared" si="2"/>
        <v>0</v>
      </c>
      <c r="L20">
        <v>142.03100000000001</v>
      </c>
      <c r="M20">
        <v>63.7</v>
      </c>
      <c r="N20" s="5">
        <f t="shared" si="5"/>
        <v>64.099999999999994</v>
      </c>
      <c r="O20">
        <f t="shared" si="1"/>
        <v>-0.39999999999999147</v>
      </c>
      <c r="P20">
        <f t="shared" si="3"/>
        <v>-0.19139999999999466</v>
      </c>
      <c r="U20" s="3"/>
    </row>
    <row r="21" spans="1:21" x14ac:dyDescent="0.2">
      <c r="A21">
        <v>268.81099999999998</v>
      </c>
      <c r="B21">
        <v>64.2</v>
      </c>
      <c r="C21">
        <f t="shared" si="4"/>
        <v>64.2</v>
      </c>
      <c r="D21">
        <f t="shared" si="0"/>
        <v>0</v>
      </c>
      <c r="E21">
        <f t="shared" si="2"/>
        <v>0</v>
      </c>
      <c r="L21">
        <v>142.988</v>
      </c>
      <c r="M21">
        <v>64</v>
      </c>
      <c r="N21" s="5">
        <f t="shared" si="5"/>
        <v>64.099999999999994</v>
      </c>
      <c r="O21">
        <f t="shared" si="1"/>
        <v>-9.9999999999994316E-2</v>
      </c>
      <c r="P21">
        <f t="shared" si="3"/>
        <v>-0.23924999999999161</v>
      </c>
      <c r="U21" s="3"/>
    </row>
    <row r="22" spans="1:21" x14ac:dyDescent="0.2">
      <c r="A22">
        <v>269.77</v>
      </c>
      <c r="B22">
        <v>64.2</v>
      </c>
      <c r="C22">
        <f t="shared" si="4"/>
        <v>64.2</v>
      </c>
      <c r="D22">
        <f t="shared" si="0"/>
        <v>0</v>
      </c>
      <c r="E22">
        <f t="shared" si="2"/>
        <v>0</v>
      </c>
      <c r="L22">
        <v>143.95500000000001</v>
      </c>
      <c r="M22">
        <v>64.099999999999994</v>
      </c>
      <c r="N22" s="5">
        <f t="shared" si="5"/>
        <v>64.099999999999994</v>
      </c>
      <c r="O22">
        <f t="shared" si="1"/>
        <v>0</v>
      </c>
      <c r="P22">
        <f t="shared" si="3"/>
        <v>-4.8349999999997902E-2</v>
      </c>
      <c r="U22" s="3"/>
    </row>
    <row r="23" spans="1:21" x14ac:dyDescent="0.2">
      <c r="A23">
        <v>270.73500000000001</v>
      </c>
      <c r="B23">
        <v>64.3</v>
      </c>
      <c r="C23">
        <f t="shared" si="4"/>
        <v>64.2</v>
      </c>
      <c r="D23">
        <f t="shared" si="0"/>
        <v>9.9999999999994316E-2</v>
      </c>
      <c r="E23">
        <f t="shared" si="2"/>
        <v>4.8249999999998849E-2</v>
      </c>
      <c r="L23">
        <v>144.916</v>
      </c>
      <c r="M23">
        <v>64.2</v>
      </c>
      <c r="N23" s="5">
        <f t="shared" si="5"/>
        <v>64.099999999999994</v>
      </c>
      <c r="O23">
        <f t="shared" si="1"/>
        <v>0.10000000000000853</v>
      </c>
      <c r="P23">
        <f t="shared" si="3"/>
        <v>4.8050000000003312E-2</v>
      </c>
      <c r="U23" s="3"/>
    </row>
    <row r="24" spans="1:21" x14ac:dyDescent="0.2">
      <c r="A24">
        <v>271.69499999999999</v>
      </c>
      <c r="B24">
        <v>64.3</v>
      </c>
      <c r="C24">
        <f t="shared" si="4"/>
        <v>64.2</v>
      </c>
      <c r="D24">
        <f t="shared" si="0"/>
        <v>9.9999999999994316E-2</v>
      </c>
      <c r="E24">
        <f t="shared" si="2"/>
        <v>9.5999999999992494E-2</v>
      </c>
      <c r="L24">
        <v>145.876</v>
      </c>
      <c r="M24">
        <v>64.400000000000006</v>
      </c>
      <c r="N24" s="5">
        <f t="shared" si="5"/>
        <v>64.099999999999994</v>
      </c>
      <c r="O24">
        <f t="shared" si="1"/>
        <v>0.30000000000001137</v>
      </c>
      <c r="P24">
        <f t="shared" si="3"/>
        <v>0.19200000000001113</v>
      </c>
      <c r="U24" s="3"/>
    </row>
    <row r="25" spans="1:21" x14ac:dyDescent="0.2">
      <c r="A25">
        <v>272.64999999999998</v>
      </c>
      <c r="B25">
        <v>64.3</v>
      </c>
      <c r="C25">
        <f t="shared" si="4"/>
        <v>64.2</v>
      </c>
      <c r="D25">
        <f t="shared" si="0"/>
        <v>9.9999999999994316E-2</v>
      </c>
      <c r="E25">
        <f t="shared" si="2"/>
        <v>9.5499999999992979E-2</v>
      </c>
      <c r="L25">
        <v>146.83600000000001</v>
      </c>
      <c r="M25">
        <v>64.099999999999994</v>
      </c>
      <c r="N25" s="5">
        <f t="shared" si="5"/>
        <v>64.099999999999994</v>
      </c>
      <c r="O25">
        <f t="shared" si="1"/>
        <v>0</v>
      </c>
      <c r="P25">
        <f t="shared" si="3"/>
        <v>0.14400000000000665</v>
      </c>
      <c r="U25" s="3"/>
    </row>
    <row r="26" spans="1:21" x14ac:dyDescent="0.2">
      <c r="A26">
        <v>273.61099999999999</v>
      </c>
      <c r="B26">
        <v>64.599999999999994</v>
      </c>
      <c r="C26">
        <f t="shared" si="4"/>
        <v>64.2</v>
      </c>
      <c r="D26">
        <f t="shared" si="0"/>
        <v>0.39999999999999147</v>
      </c>
      <c r="E26">
        <f t="shared" si="2"/>
        <v>0.24024999999999636</v>
      </c>
      <c r="L26">
        <v>147.78700000000001</v>
      </c>
      <c r="M26">
        <v>64.400000000000006</v>
      </c>
      <c r="N26" s="5">
        <f t="shared" si="5"/>
        <v>64.099999999999994</v>
      </c>
      <c r="O26">
        <f t="shared" si="1"/>
        <v>0.30000000000001137</v>
      </c>
      <c r="P26">
        <f t="shared" si="3"/>
        <v>0.14265000000000441</v>
      </c>
      <c r="U26" s="3"/>
    </row>
    <row r="27" spans="1:21" x14ac:dyDescent="0.2">
      <c r="A27">
        <v>274.56799999999998</v>
      </c>
      <c r="B27">
        <v>64.900000000000006</v>
      </c>
      <c r="C27">
        <f t="shared" si="4"/>
        <v>64.2</v>
      </c>
      <c r="D27">
        <f t="shared" si="0"/>
        <v>0.70000000000000284</v>
      </c>
      <c r="E27">
        <f t="shared" si="2"/>
        <v>0.52634999999999377</v>
      </c>
      <c r="L27">
        <v>148.75</v>
      </c>
      <c r="M27">
        <v>64.599999999999994</v>
      </c>
      <c r="N27" s="5">
        <f t="shared" si="5"/>
        <v>64.099999999999994</v>
      </c>
      <c r="O27">
        <f t="shared" si="1"/>
        <v>0.5</v>
      </c>
      <c r="P27">
        <f t="shared" si="3"/>
        <v>0.38520000000000304</v>
      </c>
      <c r="U27" s="3"/>
    </row>
    <row r="28" spans="1:21" x14ac:dyDescent="0.2">
      <c r="A28">
        <v>275.529</v>
      </c>
      <c r="B28">
        <v>65.099999999999994</v>
      </c>
      <c r="C28">
        <f t="shared" si="4"/>
        <v>64.2</v>
      </c>
      <c r="D28">
        <f t="shared" si="0"/>
        <v>0.89999999999999147</v>
      </c>
      <c r="E28">
        <f t="shared" si="2"/>
        <v>0.76880000000000748</v>
      </c>
      <c r="L28">
        <v>149.71100000000001</v>
      </c>
      <c r="M28">
        <v>64.900000000000006</v>
      </c>
      <c r="N28" s="5">
        <f t="shared" si="5"/>
        <v>64.099999999999994</v>
      </c>
      <c r="O28">
        <f t="shared" si="1"/>
        <v>0.80000000000001137</v>
      </c>
      <c r="P28">
        <f t="shared" si="3"/>
        <v>0.62465000000001369</v>
      </c>
      <c r="U28" s="3"/>
    </row>
    <row r="29" spans="1:21" x14ac:dyDescent="0.2">
      <c r="A29">
        <v>276.49200000000002</v>
      </c>
      <c r="B29">
        <v>65.3</v>
      </c>
      <c r="C29">
        <f t="shared" si="4"/>
        <v>64.2</v>
      </c>
      <c r="D29">
        <f t="shared" si="0"/>
        <v>1.0999999999999943</v>
      </c>
      <c r="E29">
        <f t="shared" si="2"/>
        <v>0.9630000000000154</v>
      </c>
      <c r="L29">
        <v>150.67500000000001</v>
      </c>
      <c r="M29">
        <v>65.099999999999994</v>
      </c>
      <c r="N29" s="5">
        <f t="shared" si="5"/>
        <v>64.099999999999994</v>
      </c>
      <c r="O29">
        <f t="shared" si="1"/>
        <v>1</v>
      </c>
      <c r="P29">
        <f t="shared" si="3"/>
        <v>0.86760000000000426</v>
      </c>
      <c r="U29" s="3"/>
    </row>
    <row r="30" spans="1:21" x14ac:dyDescent="0.2">
      <c r="A30">
        <v>277.45499999999998</v>
      </c>
      <c r="B30">
        <v>65.900000000000006</v>
      </c>
      <c r="C30">
        <f t="shared" si="4"/>
        <v>64.2</v>
      </c>
      <c r="D30">
        <f t="shared" si="0"/>
        <v>1.7000000000000028</v>
      </c>
      <c r="E30">
        <f t="shared" si="2"/>
        <v>1.3481999999999503</v>
      </c>
      <c r="L30">
        <v>151.636</v>
      </c>
      <c r="M30">
        <v>65.5</v>
      </c>
      <c r="N30" s="5">
        <f t="shared" si="5"/>
        <v>64.099999999999994</v>
      </c>
      <c r="O30">
        <f t="shared" si="1"/>
        <v>1.4000000000000057</v>
      </c>
      <c r="P30">
        <f t="shared" si="3"/>
        <v>1.153199999999984</v>
      </c>
      <c r="U30" s="3"/>
    </row>
    <row r="31" spans="1:21" x14ac:dyDescent="0.2">
      <c r="A31">
        <v>278.40699999999998</v>
      </c>
      <c r="B31">
        <v>69.599999999999994</v>
      </c>
      <c r="C31">
        <f t="shared" si="4"/>
        <v>64.2</v>
      </c>
      <c r="D31">
        <f t="shared" si="0"/>
        <v>5.3999999999999915</v>
      </c>
      <c r="E31">
        <f t="shared" si="2"/>
        <v>3.3795999999999911</v>
      </c>
      <c r="L31">
        <v>152.59</v>
      </c>
      <c r="M31">
        <v>65.900000000000006</v>
      </c>
      <c r="N31" s="5">
        <f t="shared" si="5"/>
        <v>64.099999999999994</v>
      </c>
      <c r="O31">
        <f t="shared" si="1"/>
        <v>1.8000000000000114</v>
      </c>
      <c r="P31">
        <f t="shared" si="3"/>
        <v>1.5264000000000204</v>
      </c>
      <c r="U31" s="3"/>
    </row>
    <row r="32" spans="1:21" x14ac:dyDescent="0.2">
      <c r="A32">
        <v>279.36900000000003</v>
      </c>
      <c r="B32">
        <v>69.5</v>
      </c>
      <c r="C32">
        <f t="shared" si="4"/>
        <v>64.2</v>
      </c>
      <c r="D32">
        <f t="shared" si="0"/>
        <v>5.2999999999999972</v>
      </c>
      <c r="E32">
        <f t="shared" si="2"/>
        <v>5.1467000000002399</v>
      </c>
      <c r="L32">
        <v>153.55199999999999</v>
      </c>
      <c r="M32">
        <v>66.2</v>
      </c>
      <c r="N32" s="5">
        <f t="shared" si="5"/>
        <v>64.099999999999994</v>
      </c>
      <c r="O32">
        <f t="shared" si="1"/>
        <v>2.1000000000000085</v>
      </c>
      <c r="P32">
        <f t="shared" si="3"/>
        <v>1.8758999999999884</v>
      </c>
      <c r="U32" s="3"/>
    </row>
    <row r="33" spans="1:21" x14ac:dyDescent="0.2">
      <c r="A33">
        <v>280.33199999999999</v>
      </c>
      <c r="B33">
        <v>69.5</v>
      </c>
      <c r="C33">
        <f t="shared" si="4"/>
        <v>64.2</v>
      </c>
      <c r="D33">
        <f t="shared" si="0"/>
        <v>5.2999999999999972</v>
      </c>
      <c r="E33">
        <f t="shared" si="2"/>
        <v>5.1038999999998138</v>
      </c>
      <c r="L33">
        <v>154.51599999999999</v>
      </c>
      <c r="M33">
        <v>66.3</v>
      </c>
      <c r="N33" s="5">
        <f t="shared" si="5"/>
        <v>64.099999999999994</v>
      </c>
      <c r="O33">
        <f t="shared" si="1"/>
        <v>2.2000000000000028</v>
      </c>
      <c r="P33">
        <f t="shared" si="3"/>
        <v>2.0726000000000027</v>
      </c>
      <c r="U33" s="3"/>
    </row>
    <row r="34" spans="1:21" x14ac:dyDescent="0.2">
      <c r="A34">
        <v>281.28699999999998</v>
      </c>
      <c r="B34">
        <v>69.400000000000006</v>
      </c>
      <c r="C34">
        <f t="shared" si="4"/>
        <v>64.2</v>
      </c>
      <c r="D34">
        <f t="shared" si="0"/>
        <v>5.2000000000000028</v>
      </c>
      <c r="E34">
        <f t="shared" si="2"/>
        <v>5.0137499999999164</v>
      </c>
      <c r="L34">
        <v>155.47399999999999</v>
      </c>
      <c r="M34">
        <v>66.5</v>
      </c>
      <c r="N34" s="5">
        <f t="shared" si="5"/>
        <v>64.099999999999994</v>
      </c>
      <c r="O34">
        <f t="shared" si="1"/>
        <v>2.4000000000000057</v>
      </c>
      <c r="P34">
        <f t="shared" si="3"/>
        <v>2.2034000000000002</v>
      </c>
      <c r="U34" s="3"/>
    </row>
    <row r="35" spans="1:21" x14ac:dyDescent="0.2">
      <c r="A35">
        <v>282.25099999999998</v>
      </c>
      <c r="B35">
        <v>69.7</v>
      </c>
      <c r="C35">
        <f t="shared" si="4"/>
        <v>64.2</v>
      </c>
      <c r="D35">
        <f t="shared" si="0"/>
        <v>5.5</v>
      </c>
      <c r="E35">
        <f t="shared" si="2"/>
        <v>5.1573999999999938</v>
      </c>
      <c r="L35">
        <v>156.43100000000001</v>
      </c>
      <c r="M35">
        <v>66.599999999999994</v>
      </c>
      <c r="N35" s="5">
        <f t="shared" si="5"/>
        <v>64.099999999999994</v>
      </c>
      <c r="O35">
        <f t="shared" si="1"/>
        <v>2.5</v>
      </c>
      <c r="P35">
        <f t="shared" si="3"/>
        <v>2.344650000000057</v>
      </c>
      <c r="U35" s="3"/>
    </row>
    <row r="36" spans="1:21" x14ac:dyDescent="0.2">
      <c r="A36">
        <v>283.21100000000001</v>
      </c>
      <c r="B36">
        <v>69.900000000000006</v>
      </c>
      <c r="C36">
        <f t="shared" si="4"/>
        <v>64.2</v>
      </c>
      <c r="D36">
        <f t="shared" si="0"/>
        <v>5.7000000000000028</v>
      </c>
      <c r="E36">
        <f t="shared" si="2"/>
        <v>5.3760000000002055</v>
      </c>
      <c r="L36">
        <v>157.38800000000001</v>
      </c>
      <c r="M36">
        <v>66.8</v>
      </c>
      <c r="N36" s="5">
        <f t="shared" si="5"/>
        <v>64.099999999999994</v>
      </c>
      <c r="O36">
        <f t="shared" si="1"/>
        <v>2.7000000000000028</v>
      </c>
      <c r="P36">
        <f t="shared" si="3"/>
        <v>2.4881999999999849</v>
      </c>
      <c r="U36" s="3"/>
    </row>
    <row r="37" spans="1:21" x14ac:dyDescent="0.2">
      <c r="A37">
        <v>284.16699999999997</v>
      </c>
      <c r="B37">
        <v>70.099999999999994</v>
      </c>
      <c r="C37">
        <f t="shared" si="4"/>
        <v>64.2</v>
      </c>
      <c r="D37">
        <f t="shared" si="0"/>
        <v>5.8999999999999915</v>
      </c>
      <c r="E37">
        <f t="shared" si="2"/>
        <v>5.5447999999997677</v>
      </c>
      <c r="L37">
        <v>158.35499999999999</v>
      </c>
      <c r="M37">
        <v>66.900000000000006</v>
      </c>
      <c r="N37" s="5">
        <f t="shared" si="5"/>
        <v>64.099999999999994</v>
      </c>
      <c r="O37">
        <f t="shared" si="1"/>
        <v>2.8000000000000114</v>
      </c>
      <c r="P37">
        <f t="shared" si="3"/>
        <v>2.6592499999999641</v>
      </c>
      <c r="U37" s="3"/>
    </row>
    <row r="38" spans="1:21" x14ac:dyDescent="0.2">
      <c r="A38">
        <v>285.13499999999999</v>
      </c>
      <c r="B38">
        <v>70.599999999999994</v>
      </c>
      <c r="C38">
        <f t="shared" si="4"/>
        <v>64.2</v>
      </c>
      <c r="D38">
        <f t="shared" si="0"/>
        <v>6.3999999999999915</v>
      </c>
      <c r="E38">
        <f t="shared" si="2"/>
        <v>5.9532000000001011</v>
      </c>
      <c r="L38">
        <v>159.31299999999999</v>
      </c>
      <c r="M38">
        <v>69.099999999999994</v>
      </c>
      <c r="N38" s="5">
        <f t="shared" si="5"/>
        <v>64.099999999999994</v>
      </c>
      <c r="O38">
        <f t="shared" si="1"/>
        <v>5</v>
      </c>
      <c r="P38">
        <f t="shared" si="3"/>
        <v>3.7361999999999993</v>
      </c>
      <c r="U38" s="3"/>
    </row>
    <row r="39" spans="1:21" x14ac:dyDescent="0.2">
      <c r="A39">
        <v>286.09199999999998</v>
      </c>
      <c r="B39">
        <v>73.2</v>
      </c>
      <c r="C39">
        <f t="shared" si="4"/>
        <v>64.2</v>
      </c>
      <c r="D39">
        <f t="shared" si="0"/>
        <v>9</v>
      </c>
      <c r="E39">
        <f t="shared" si="2"/>
        <v>7.3688999999999467</v>
      </c>
      <c r="L39">
        <v>160.27000000000001</v>
      </c>
      <c r="M39">
        <v>68.7</v>
      </c>
      <c r="N39" s="5">
        <f t="shared" si="5"/>
        <v>64.099999999999994</v>
      </c>
      <c r="O39">
        <f t="shared" si="1"/>
        <v>4.6000000000000085</v>
      </c>
      <c r="P39">
        <f t="shared" si="3"/>
        <v>4.5936000000001096</v>
      </c>
      <c r="U39" s="3"/>
    </row>
    <row r="40" spans="1:21" x14ac:dyDescent="0.2">
      <c r="A40">
        <v>287.05099999999999</v>
      </c>
      <c r="B40">
        <v>73.2</v>
      </c>
      <c r="C40">
        <f t="shared" si="4"/>
        <v>64.2</v>
      </c>
      <c r="D40">
        <f t="shared" si="0"/>
        <v>9</v>
      </c>
      <c r="E40">
        <f t="shared" si="2"/>
        <v>8.6310000000000286</v>
      </c>
      <c r="L40">
        <v>161.227</v>
      </c>
      <c r="M40">
        <v>68.400000000000006</v>
      </c>
      <c r="N40" s="5">
        <f t="shared" si="5"/>
        <v>64.099999999999994</v>
      </c>
      <c r="O40">
        <f t="shared" si="1"/>
        <v>4.3000000000000114</v>
      </c>
      <c r="P40">
        <f t="shared" si="3"/>
        <v>4.2586499999999816</v>
      </c>
      <c r="U40" s="3"/>
    </row>
    <row r="41" spans="1:21" x14ac:dyDescent="0.2">
      <c r="A41">
        <v>288.01600000000002</v>
      </c>
      <c r="B41">
        <v>73.2</v>
      </c>
      <c r="C41">
        <f t="shared" si="4"/>
        <v>64.2</v>
      </c>
      <c r="D41">
        <f t="shared" si="0"/>
        <v>9</v>
      </c>
      <c r="E41">
        <f t="shared" si="2"/>
        <v>8.6850000000002865</v>
      </c>
      <c r="L41">
        <v>162.196</v>
      </c>
      <c r="M41">
        <v>68.599999999999994</v>
      </c>
      <c r="N41" s="5">
        <f t="shared" si="5"/>
        <v>64.099999999999994</v>
      </c>
      <c r="O41">
        <f t="shared" si="1"/>
        <v>4.5</v>
      </c>
      <c r="P41">
        <f t="shared" si="3"/>
        <v>4.2635999999999799</v>
      </c>
      <c r="U41" s="3"/>
    </row>
    <row r="42" spans="1:21" x14ac:dyDescent="0.2">
      <c r="A42">
        <v>288.97500000000002</v>
      </c>
      <c r="B42">
        <v>73.5</v>
      </c>
      <c r="C42">
        <f t="shared" si="4"/>
        <v>64.2</v>
      </c>
      <c r="D42">
        <f t="shared" si="0"/>
        <v>9.2999999999999972</v>
      </c>
      <c r="E42">
        <f t="shared" si="2"/>
        <v>8.7748500000000274</v>
      </c>
      <c r="L42">
        <v>163.154</v>
      </c>
      <c r="M42">
        <v>71</v>
      </c>
      <c r="N42" s="5">
        <f t="shared" si="5"/>
        <v>64.099999999999994</v>
      </c>
      <c r="O42">
        <f t="shared" si="1"/>
        <v>6.9000000000000057</v>
      </c>
      <c r="P42">
        <f t="shared" si="3"/>
        <v>5.4605999999999932</v>
      </c>
      <c r="U42" s="3"/>
    </row>
    <row r="43" spans="1:21" x14ac:dyDescent="0.2">
      <c r="A43">
        <v>289.92700000000002</v>
      </c>
      <c r="B43">
        <v>76.400000000000006</v>
      </c>
      <c r="C43">
        <f t="shared" si="4"/>
        <v>64.2</v>
      </c>
      <c r="D43">
        <f t="shared" si="0"/>
        <v>12.200000000000003</v>
      </c>
      <c r="E43">
        <f t="shared" si="2"/>
        <v>10.23399999999998</v>
      </c>
      <c r="L43">
        <v>164.107</v>
      </c>
      <c r="M43">
        <v>71</v>
      </c>
      <c r="N43" s="5">
        <f t="shared" si="5"/>
        <v>64.099999999999994</v>
      </c>
      <c r="O43">
        <f t="shared" si="1"/>
        <v>6.9000000000000057</v>
      </c>
      <c r="P43">
        <f t="shared" si="3"/>
        <v>6.5757000000000261</v>
      </c>
      <c r="U43" s="3"/>
    </row>
    <row r="44" spans="1:21" x14ac:dyDescent="0.2">
      <c r="A44">
        <v>290.88900000000001</v>
      </c>
      <c r="B44">
        <v>76.400000000000006</v>
      </c>
      <c r="C44">
        <f t="shared" si="4"/>
        <v>64.2</v>
      </c>
      <c r="D44">
        <f t="shared" si="0"/>
        <v>12.200000000000003</v>
      </c>
      <c r="E44">
        <f t="shared" si="2"/>
        <v>11.73639999999987</v>
      </c>
      <c r="L44">
        <v>165.06700000000001</v>
      </c>
      <c r="M44">
        <v>70.7</v>
      </c>
      <c r="N44" s="5">
        <f t="shared" si="5"/>
        <v>64.099999999999994</v>
      </c>
      <c r="O44">
        <f t="shared" si="1"/>
        <v>6.6000000000000085</v>
      </c>
      <c r="P44">
        <f t="shared" si="3"/>
        <v>6.4800000000000608</v>
      </c>
      <c r="U44" s="3"/>
    </row>
    <row r="45" spans="1:21" x14ac:dyDescent="0.2">
      <c r="A45">
        <v>291.84899999999999</v>
      </c>
      <c r="B45">
        <v>74</v>
      </c>
      <c r="C45">
        <f t="shared" si="4"/>
        <v>64.2</v>
      </c>
      <c r="D45">
        <f t="shared" si="0"/>
        <v>9.7999999999999972</v>
      </c>
      <c r="E45">
        <f t="shared" si="2"/>
        <v>10.559999999999775</v>
      </c>
      <c r="L45">
        <v>166.03100000000001</v>
      </c>
      <c r="M45">
        <v>70.400000000000006</v>
      </c>
      <c r="N45" s="5">
        <f t="shared" si="5"/>
        <v>64.099999999999994</v>
      </c>
      <c r="O45">
        <f t="shared" si="1"/>
        <v>6.3000000000000114</v>
      </c>
      <c r="P45">
        <f t="shared" si="3"/>
        <v>6.2178000000000004</v>
      </c>
      <c r="U45" s="3"/>
    </row>
    <row r="46" spans="1:21" x14ac:dyDescent="0.2">
      <c r="A46">
        <v>292.81099999999998</v>
      </c>
      <c r="B46">
        <v>74</v>
      </c>
      <c r="C46">
        <f t="shared" si="4"/>
        <v>64.2</v>
      </c>
      <c r="D46">
        <f t="shared" si="0"/>
        <v>9.7999999999999972</v>
      </c>
      <c r="E46">
        <f t="shared" si="2"/>
        <v>9.4275999999998898</v>
      </c>
      <c r="L46">
        <v>166.99199999999999</v>
      </c>
      <c r="M46">
        <v>70.3</v>
      </c>
      <c r="N46" s="5">
        <f t="shared" si="5"/>
        <v>64.099999999999994</v>
      </c>
      <c r="O46">
        <f t="shared" si="1"/>
        <v>6.2000000000000028</v>
      </c>
      <c r="P46">
        <f t="shared" si="3"/>
        <v>6.0062499999999091</v>
      </c>
      <c r="U46" s="3"/>
    </row>
    <row r="47" spans="1:21" x14ac:dyDescent="0.2">
      <c r="A47">
        <v>293.774</v>
      </c>
      <c r="B47">
        <v>74.400000000000006</v>
      </c>
      <c r="C47">
        <f t="shared" si="4"/>
        <v>64.2</v>
      </c>
      <c r="D47">
        <f t="shared" si="0"/>
        <v>10.200000000000003</v>
      </c>
      <c r="E47">
        <f t="shared" si="2"/>
        <v>9.6300000000002228</v>
      </c>
      <c r="L47">
        <v>167.95599999999999</v>
      </c>
      <c r="M47">
        <v>70.2</v>
      </c>
      <c r="N47" s="5">
        <f t="shared" si="5"/>
        <v>64.099999999999994</v>
      </c>
      <c r="O47">
        <f t="shared" si="1"/>
        <v>6.1000000000000085</v>
      </c>
      <c r="P47">
        <f t="shared" si="3"/>
        <v>5.9285999999999968</v>
      </c>
      <c r="U47" s="3"/>
    </row>
    <row r="48" spans="1:21" x14ac:dyDescent="0.2">
      <c r="A48">
        <v>294.73599999999999</v>
      </c>
      <c r="B48">
        <v>74.8</v>
      </c>
      <c r="C48">
        <f t="shared" si="4"/>
        <v>64.2</v>
      </c>
      <c r="D48">
        <f t="shared" si="0"/>
        <v>10.599999999999994</v>
      </c>
      <c r="E48">
        <f t="shared" si="2"/>
        <v>10.004799999999886</v>
      </c>
      <c r="L48">
        <v>168.90700000000001</v>
      </c>
      <c r="M48">
        <v>70.099999999999994</v>
      </c>
      <c r="N48" s="5">
        <f t="shared" si="5"/>
        <v>64.099999999999994</v>
      </c>
      <c r="O48">
        <f t="shared" si="1"/>
        <v>6</v>
      </c>
      <c r="P48">
        <f t="shared" si="3"/>
        <v>5.7535500000001365</v>
      </c>
      <c r="U48" s="3"/>
    </row>
    <row r="49" spans="1:21" x14ac:dyDescent="0.2">
      <c r="A49">
        <v>295.68900000000002</v>
      </c>
      <c r="B49">
        <v>75.099999999999994</v>
      </c>
      <c r="C49">
        <f t="shared" si="4"/>
        <v>64.2</v>
      </c>
      <c r="D49">
        <f t="shared" si="0"/>
        <v>10.899999999999991</v>
      </c>
      <c r="E49">
        <f t="shared" si="2"/>
        <v>10.24475000000033</v>
      </c>
      <c r="L49">
        <v>169.86799999999999</v>
      </c>
      <c r="M49">
        <v>70.099999999999994</v>
      </c>
      <c r="N49" s="5">
        <f t="shared" si="5"/>
        <v>64.099999999999994</v>
      </c>
      <c r="O49">
        <f t="shared" si="1"/>
        <v>6</v>
      </c>
      <c r="P49">
        <f t="shared" si="3"/>
        <v>5.7659999999999059</v>
      </c>
      <c r="U49" s="3"/>
    </row>
    <row r="50" spans="1:21" x14ac:dyDescent="0.2">
      <c r="A50">
        <v>296.64999999999998</v>
      </c>
      <c r="B50">
        <v>77.2</v>
      </c>
      <c r="C50">
        <f t="shared" si="4"/>
        <v>64.2</v>
      </c>
      <c r="D50">
        <f t="shared" si="0"/>
        <v>13</v>
      </c>
      <c r="E50">
        <f t="shared" si="2"/>
        <v>11.483949999999469</v>
      </c>
      <c r="L50">
        <v>170.82900000000001</v>
      </c>
      <c r="M50">
        <v>70</v>
      </c>
      <c r="N50" s="5">
        <f t="shared" si="5"/>
        <v>64.099999999999994</v>
      </c>
      <c r="O50">
        <f t="shared" si="1"/>
        <v>5.9000000000000057</v>
      </c>
      <c r="P50">
        <f t="shared" si="3"/>
        <v>5.7179500000000782</v>
      </c>
      <c r="U50" s="3"/>
    </row>
    <row r="51" spans="1:21" x14ac:dyDescent="0.2">
      <c r="A51">
        <v>297.613</v>
      </c>
      <c r="B51">
        <v>77.2</v>
      </c>
      <c r="C51">
        <f t="shared" si="4"/>
        <v>64.2</v>
      </c>
      <c r="D51">
        <f t="shared" si="0"/>
        <v>13</v>
      </c>
      <c r="E51">
        <f t="shared" si="2"/>
        <v>12.51900000000029</v>
      </c>
      <c r="L51">
        <v>171.78700000000001</v>
      </c>
      <c r="M51">
        <v>70</v>
      </c>
      <c r="N51" s="5">
        <f t="shared" si="5"/>
        <v>64.099999999999994</v>
      </c>
      <c r="O51">
        <f t="shared" si="1"/>
        <v>5.9000000000000057</v>
      </c>
      <c r="P51">
        <f t="shared" si="3"/>
        <v>5.6521999999999961</v>
      </c>
      <c r="U51" s="3"/>
    </row>
    <row r="52" spans="1:21" x14ac:dyDescent="0.2">
      <c r="A52">
        <v>298.57100000000003</v>
      </c>
      <c r="B52">
        <v>77.2</v>
      </c>
      <c r="C52">
        <f t="shared" si="4"/>
        <v>64.2</v>
      </c>
      <c r="D52">
        <f t="shared" si="0"/>
        <v>13</v>
      </c>
      <c r="E52">
        <f t="shared" si="2"/>
        <v>12.454000000000349</v>
      </c>
      <c r="L52">
        <v>172.75399999999999</v>
      </c>
      <c r="M52">
        <v>70</v>
      </c>
      <c r="N52" s="5">
        <f t="shared" si="5"/>
        <v>64.099999999999994</v>
      </c>
      <c r="O52">
        <f t="shared" si="1"/>
        <v>5.9000000000000057</v>
      </c>
      <c r="P52">
        <f t="shared" si="3"/>
        <v>5.7052999999999141</v>
      </c>
      <c r="U52" s="3"/>
    </row>
    <row r="53" spans="1:21" x14ac:dyDescent="0.2">
      <c r="A53">
        <v>299.53399999999999</v>
      </c>
      <c r="B53">
        <v>77.2</v>
      </c>
      <c r="C53">
        <f t="shared" si="4"/>
        <v>64.2</v>
      </c>
      <c r="D53">
        <f t="shared" si="0"/>
        <v>13</v>
      </c>
      <c r="E53">
        <f t="shared" si="2"/>
        <v>12.518999999999551</v>
      </c>
      <c r="L53">
        <v>173.71199999999999</v>
      </c>
      <c r="M53">
        <v>70.099999999999994</v>
      </c>
      <c r="N53" s="5">
        <f t="shared" si="5"/>
        <v>64.099999999999994</v>
      </c>
      <c r="O53">
        <f t="shared" si="1"/>
        <v>6</v>
      </c>
      <c r="P53">
        <f t="shared" si="3"/>
        <v>5.7000999999999928</v>
      </c>
      <c r="U53" s="3"/>
    </row>
    <row r="54" spans="1:21" x14ac:dyDescent="0.2">
      <c r="A54">
        <v>300.49299999999999</v>
      </c>
      <c r="B54">
        <v>77.099999999999994</v>
      </c>
      <c r="C54">
        <f t="shared" si="4"/>
        <v>64.2</v>
      </c>
      <c r="D54">
        <f t="shared" si="0"/>
        <v>12.899999999999991</v>
      </c>
      <c r="E54">
        <f t="shared" si="2"/>
        <v>12.419050000000038</v>
      </c>
      <c r="L54">
        <v>174.66900000000001</v>
      </c>
      <c r="M54">
        <v>70.099999999999994</v>
      </c>
      <c r="N54" s="5">
        <f t="shared" si="5"/>
        <v>64.099999999999994</v>
      </c>
      <c r="O54">
        <f t="shared" si="1"/>
        <v>6</v>
      </c>
      <c r="P54">
        <f t="shared" si="3"/>
        <v>5.7420000000001323</v>
      </c>
      <c r="U54" s="3"/>
    </row>
    <row r="55" spans="1:21" x14ac:dyDescent="0.2">
      <c r="A55">
        <v>301.44900000000001</v>
      </c>
      <c r="B55">
        <v>77.099999999999994</v>
      </c>
      <c r="C55">
        <f t="shared" si="4"/>
        <v>64.2</v>
      </c>
      <c r="D55">
        <f t="shared" si="0"/>
        <v>12.899999999999991</v>
      </c>
      <c r="E55">
        <f t="shared" si="2"/>
        <v>12.332400000000215</v>
      </c>
      <c r="L55">
        <v>175.636</v>
      </c>
      <c r="M55">
        <v>70.5</v>
      </c>
      <c r="N55" s="5">
        <f t="shared" si="5"/>
        <v>64.099999999999994</v>
      </c>
      <c r="O55">
        <f t="shared" si="1"/>
        <v>6.4000000000000057</v>
      </c>
      <c r="P55">
        <f t="shared" si="3"/>
        <v>5.9953999999999068</v>
      </c>
      <c r="U55" s="3"/>
    </row>
    <row r="56" spans="1:21" x14ac:dyDescent="0.2">
      <c r="A56">
        <v>302.40699999999998</v>
      </c>
      <c r="B56">
        <v>77.099999999999994</v>
      </c>
      <c r="C56">
        <f t="shared" si="4"/>
        <v>64.2</v>
      </c>
      <c r="D56">
        <f t="shared" si="0"/>
        <v>12.899999999999991</v>
      </c>
      <c r="E56">
        <f t="shared" si="2"/>
        <v>12.358199999999604</v>
      </c>
      <c r="L56">
        <v>176.59399999999999</v>
      </c>
      <c r="M56">
        <v>70.900000000000006</v>
      </c>
      <c r="N56" s="5">
        <f t="shared" si="5"/>
        <v>64.099999999999994</v>
      </c>
      <c r="O56">
        <f t="shared" si="1"/>
        <v>6.8000000000000114</v>
      </c>
      <c r="P56">
        <f t="shared" si="3"/>
        <v>6.3227999999999973</v>
      </c>
      <c r="U56" s="3"/>
    </row>
    <row r="57" spans="1:21" x14ac:dyDescent="0.2">
      <c r="A57">
        <v>303.37299999999999</v>
      </c>
      <c r="B57">
        <v>77</v>
      </c>
      <c r="C57">
        <f t="shared" si="4"/>
        <v>64.2</v>
      </c>
      <c r="D57">
        <f t="shared" si="0"/>
        <v>12.799999999999997</v>
      </c>
      <c r="E57">
        <f t="shared" si="2"/>
        <v>12.413100000000099</v>
      </c>
      <c r="L57">
        <v>177.55099999999999</v>
      </c>
      <c r="M57">
        <v>71.099999999999994</v>
      </c>
      <c r="N57" s="5">
        <f t="shared" si="5"/>
        <v>64.099999999999994</v>
      </c>
      <c r="O57">
        <f t="shared" si="1"/>
        <v>7</v>
      </c>
      <c r="P57">
        <f t="shared" si="3"/>
        <v>6.6032999999999618</v>
      </c>
      <c r="U57" s="3"/>
    </row>
    <row r="58" spans="1:21" x14ac:dyDescent="0.2">
      <c r="A58">
        <v>304.33199999999999</v>
      </c>
      <c r="B58">
        <v>77</v>
      </c>
      <c r="C58">
        <f t="shared" si="4"/>
        <v>64.2</v>
      </c>
      <c r="D58">
        <f t="shared" si="0"/>
        <v>12.799999999999997</v>
      </c>
      <c r="E58">
        <f t="shared" si="2"/>
        <v>12.275200000000037</v>
      </c>
      <c r="L58">
        <v>178.512</v>
      </c>
      <c r="M58">
        <v>71.3</v>
      </c>
      <c r="N58" s="5">
        <f t="shared" si="5"/>
        <v>64.099999999999994</v>
      </c>
      <c r="O58">
        <f t="shared" si="1"/>
        <v>7.2000000000000028</v>
      </c>
      <c r="P58">
        <f t="shared" si="3"/>
        <v>6.8231000000000916</v>
      </c>
      <c r="U58" s="3"/>
    </row>
    <row r="59" spans="1:21" x14ac:dyDescent="0.2">
      <c r="A59">
        <v>305.28699999999998</v>
      </c>
      <c r="B59">
        <v>77</v>
      </c>
      <c r="C59">
        <f t="shared" si="4"/>
        <v>64.2</v>
      </c>
      <c r="D59">
        <f t="shared" si="0"/>
        <v>12.799999999999997</v>
      </c>
      <c r="E59">
        <f t="shared" si="2"/>
        <v>12.223999999999794</v>
      </c>
      <c r="L59">
        <v>179.47300000000001</v>
      </c>
      <c r="M59">
        <v>71.400000000000006</v>
      </c>
      <c r="N59" s="5">
        <f t="shared" si="5"/>
        <v>64.099999999999994</v>
      </c>
      <c r="O59">
        <f t="shared" si="1"/>
        <v>7.3000000000000114</v>
      </c>
      <c r="P59">
        <f t="shared" si="3"/>
        <v>6.9672500000000994</v>
      </c>
      <c r="U59" s="3"/>
    </row>
    <row r="60" spans="1:21" x14ac:dyDescent="0.2">
      <c r="A60">
        <v>306.24900000000002</v>
      </c>
      <c r="B60">
        <v>77</v>
      </c>
      <c r="C60">
        <f t="shared" si="4"/>
        <v>64.2</v>
      </c>
      <c r="D60">
        <f t="shared" si="0"/>
        <v>12.799999999999997</v>
      </c>
      <c r="E60">
        <f t="shared" si="2"/>
        <v>12.313600000000585</v>
      </c>
      <c r="L60">
        <v>180.434</v>
      </c>
      <c r="M60">
        <v>71.5</v>
      </c>
      <c r="N60" s="5">
        <f t="shared" si="5"/>
        <v>64.099999999999994</v>
      </c>
      <c r="O60">
        <f t="shared" si="1"/>
        <v>7.4000000000000057</v>
      </c>
      <c r="P60">
        <f t="shared" si="3"/>
        <v>7.0633499999998932</v>
      </c>
      <c r="U60" s="3"/>
    </row>
    <row r="61" spans="1:21" x14ac:dyDescent="0.2">
      <c r="A61">
        <v>307.21499999999997</v>
      </c>
      <c r="B61">
        <v>76.7</v>
      </c>
      <c r="C61">
        <f t="shared" si="4"/>
        <v>64.2</v>
      </c>
      <c r="D61">
        <f t="shared" si="0"/>
        <v>12.5</v>
      </c>
      <c r="E61">
        <f t="shared" si="2"/>
        <v>12.219899999999383</v>
      </c>
      <c r="L61">
        <v>181.38800000000001</v>
      </c>
      <c r="M61">
        <v>71.599999999999994</v>
      </c>
      <c r="N61" s="5">
        <f t="shared" si="5"/>
        <v>64.099999999999994</v>
      </c>
      <c r="O61">
        <f t="shared" si="1"/>
        <v>7.5</v>
      </c>
      <c r="P61">
        <f t="shared" si="3"/>
        <v>7.1073000000000599</v>
      </c>
      <c r="U61" s="3"/>
    </row>
    <row r="62" spans="1:21" x14ac:dyDescent="0.2">
      <c r="A62">
        <v>308.16800000000001</v>
      </c>
      <c r="B62">
        <v>76.400000000000006</v>
      </c>
      <c r="C62">
        <f t="shared" si="4"/>
        <v>64.2</v>
      </c>
      <c r="D62">
        <f t="shared" si="0"/>
        <v>12.200000000000003</v>
      </c>
      <c r="E62">
        <f t="shared" si="2"/>
        <v>11.76955000000039</v>
      </c>
      <c r="L62">
        <v>182.34899999999999</v>
      </c>
      <c r="M62">
        <v>71.599999999999994</v>
      </c>
      <c r="N62" s="5">
        <f t="shared" si="5"/>
        <v>64.099999999999994</v>
      </c>
      <c r="O62">
        <f t="shared" si="1"/>
        <v>7.5</v>
      </c>
      <c r="P62">
        <f t="shared" si="3"/>
        <v>7.2074999999998823</v>
      </c>
      <c r="U62" s="3"/>
    </row>
    <row r="63" spans="1:21" x14ac:dyDescent="0.2">
      <c r="A63">
        <v>309.13</v>
      </c>
      <c r="B63">
        <v>76.7</v>
      </c>
      <c r="C63">
        <f t="shared" si="4"/>
        <v>64.2</v>
      </c>
      <c r="D63">
        <f t="shared" si="0"/>
        <v>12.5</v>
      </c>
      <c r="E63">
        <f t="shared" si="2"/>
        <v>11.880699999999866</v>
      </c>
      <c r="L63">
        <v>183.31299999999999</v>
      </c>
      <c r="M63">
        <v>71.7</v>
      </c>
      <c r="N63" s="5">
        <f t="shared" si="5"/>
        <v>64.099999999999994</v>
      </c>
      <c r="O63">
        <f t="shared" si="1"/>
        <v>7.6000000000000085</v>
      </c>
      <c r="P63">
        <f t="shared" si="3"/>
        <v>7.2781999999999938</v>
      </c>
      <c r="U63" s="3"/>
    </row>
    <row r="64" spans="1:21" x14ac:dyDescent="0.2">
      <c r="A64">
        <v>310.09199999999998</v>
      </c>
      <c r="B64">
        <v>77</v>
      </c>
      <c r="C64">
        <f t="shared" si="4"/>
        <v>64.2</v>
      </c>
      <c r="D64">
        <f t="shared" si="0"/>
        <v>12.799999999999997</v>
      </c>
      <c r="E64">
        <f t="shared" si="2"/>
        <v>12.169299999999861</v>
      </c>
      <c r="L64">
        <v>184.274</v>
      </c>
      <c r="M64">
        <v>71.7</v>
      </c>
      <c r="N64" s="5">
        <f t="shared" si="5"/>
        <v>64.099999999999994</v>
      </c>
      <c r="O64">
        <f t="shared" si="1"/>
        <v>7.6000000000000085</v>
      </c>
      <c r="P64">
        <f t="shared" si="3"/>
        <v>7.3036000000001051</v>
      </c>
      <c r="U64" s="3"/>
    </row>
    <row r="65" spans="1:21" x14ac:dyDescent="0.2">
      <c r="A65">
        <v>311.05500000000001</v>
      </c>
      <c r="B65">
        <v>77.2</v>
      </c>
      <c r="C65">
        <f t="shared" si="4"/>
        <v>64.2</v>
      </c>
      <c r="D65">
        <f t="shared" si="0"/>
        <v>13</v>
      </c>
      <c r="E65">
        <f t="shared" si="2"/>
        <v>12.422700000000287</v>
      </c>
      <c r="L65">
        <v>185.227</v>
      </c>
      <c r="M65">
        <v>71.8</v>
      </c>
      <c r="N65" s="5">
        <f t="shared" si="5"/>
        <v>64.099999999999994</v>
      </c>
      <c r="O65">
        <f t="shared" si="1"/>
        <v>7.7000000000000028</v>
      </c>
      <c r="P65">
        <f t="shared" si="3"/>
        <v>7.2904500000000283</v>
      </c>
      <c r="U65" s="3"/>
    </row>
    <row r="66" spans="1:21" x14ac:dyDescent="0.2">
      <c r="A66">
        <v>312.00700000000001</v>
      </c>
      <c r="B66">
        <v>77.3</v>
      </c>
      <c r="C66">
        <f t="shared" si="4"/>
        <v>64.2</v>
      </c>
      <c r="D66">
        <f t="shared" ref="D66:D129" si="6">B66-C66</f>
        <v>13.099999999999994</v>
      </c>
      <c r="E66">
        <f t="shared" si="2"/>
        <v>12.423599999999974</v>
      </c>
      <c r="L66">
        <v>186.18799999999999</v>
      </c>
      <c r="M66">
        <v>71.8</v>
      </c>
      <c r="N66" s="5">
        <f t="shared" si="5"/>
        <v>64.099999999999994</v>
      </c>
      <c r="O66">
        <f t="shared" ref="O66:O129" si="7">M66-N66</f>
        <v>7.7000000000000028</v>
      </c>
      <c r="P66">
        <f t="shared" si="3"/>
        <v>7.399699999999882</v>
      </c>
      <c r="U66" s="3"/>
    </row>
    <row r="67" spans="1:21" x14ac:dyDescent="0.2">
      <c r="A67">
        <v>312.96899999999999</v>
      </c>
      <c r="B67">
        <v>77.5</v>
      </c>
      <c r="C67">
        <f t="shared" si="4"/>
        <v>64.2</v>
      </c>
      <c r="D67">
        <f t="shared" si="6"/>
        <v>13.299999999999997</v>
      </c>
      <c r="E67">
        <f t="shared" ref="E67:E130" si="8">(D67+D66)*(A67-A66)/2</f>
        <v>12.698399999999852</v>
      </c>
      <c r="L67">
        <v>187.155</v>
      </c>
      <c r="M67">
        <v>71.8</v>
      </c>
      <c r="N67" s="5">
        <f t="shared" si="5"/>
        <v>64.099999999999994</v>
      </c>
      <c r="O67">
        <f t="shared" si="7"/>
        <v>7.7000000000000028</v>
      </c>
      <c r="P67">
        <f t="shared" ref="P67:P130" si="9">(O67+O66)*(L67-L66)/2</f>
        <v>7.4459000000001021</v>
      </c>
      <c r="U67" s="3"/>
    </row>
    <row r="68" spans="1:21" x14ac:dyDescent="0.2">
      <c r="A68">
        <v>313.93099999999998</v>
      </c>
      <c r="B68">
        <v>77.599999999999994</v>
      </c>
      <c r="C68">
        <f t="shared" ref="C68:C131" si="10">C67+(A68-A67)*($C$262-$C$2)/($A$262-$A$2)</f>
        <v>64.2</v>
      </c>
      <c r="D68">
        <f t="shared" si="6"/>
        <v>13.399999999999991</v>
      </c>
      <c r="E68">
        <f t="shared" si="8"/>
        <v>12.84269999999985</v>
      </c>
      <c r="L68">
        <v>188.11099999999999</v>
      </c>
      <c r="M68">
        <v>71.900000000000006</v>
      </c>
      <c r="N68" s="5">
        <f t="shared" ref="N68:N131" si="11">N67+(L68-L67)*($N$266-$N$2)/($L$266-$L$2)</f>
        <v>64.099999999999994</v>
      </c>
      <c r="O68">
        <f t="shared" si="7"/>
        <v>7.8000000000000114</v>
      </c>
      <c r="P68">
        <f t="shared" si="9"/>
        <v>7.4089999999999208</v>
      </c>
      <c r="U68" s="3"/>
    </row>
    <row r="69" spans="1:21" x14ac:dyDescent="0.2">
      <c r="A69">
        <v>314.88900000000001</v>
      </c>
      <c r="B69">
        <v>77.7</v>
      </c>
      <c r="C69">
        <f t="shared" si="10"/>
        <v>64.2</v>
      </c>
      <c r="D69">
        <f t="shared" si="6"/>
        <v>13.5</v>
      </c>
      <c r="E69">
        <f t="shared" si="8"/>
        <v>12.885100000000357</v>
      </c>
      <c r="L69">
        <v>189.06800000000001</v>
      </c>
      <c r="M69">
        <v>71.599999999999994</v>
      </c>
      <c r="N69" s="5">
        <f t="shared" si="11"/>
        <v>64.099999999999994</v>
      </c>
      <c r="O69">
        <f t="shared" si="7"/>
        <v>7.5</v>
      </c>
      <c r="P69">
        <f t="shared" si="9"/>
        <v>7.3210500000001746</v>
      </c>
      <c r="U69" s="3"/>
    </row>
    <row r="70" spans="1:21" x14ac:dyDescent="0.2">
      <c r="A70">
        <v>315.84899999999999</v>
      </c>
      <c r="B70">
        <v>77.8</v>
      </c>
      <c r="C70">
        <f t="shared" si="10"/>
        <v>64.2</v>
      </c>
      <c r="D70">
        <f t="shared" si="6"/>
        <v>13.599999999999994</v>
      </c>
      <c r="E70">
        <f t="shared" si="8"/>
        <v>13.00799999999972</v>
      </c>
      <c r="L70">
        <v>190.035</v>
      </c>
      <c r="M70">
        <v>71.5</v>
      </c>
      <c r="N70" s="5">
        <f t="shared" si="11"/>
        <v>64.099999999999994</v>
      </c>
      <c r="O70">
        <f t="shared" si="7"/>
        <v>7.4000000000000057</v>
      </c>
      <c r="P70">
        <f t="shared" si="9"/>
        <v>7.2041499999998875</v>
      </c>
      <c r="U70" s="3"/>
    </row>
    <row r="71" spans="1:21" x14ac:dyDescent="0.2">
      <c r="A71">
        <v>316.81400000000002</v>
      </c>
      <c r="B71">
        <v>77.8</v>
      </c>
      <c r="C71">
        <f t="shared" si="10"/>
        <v>64.2</v>
      </c>
      <c r="D71">
        <f t="shared" si="6"/>
        <v>13.599999999999994</v>
      </c>
      <c r="E71">
        <f t="shared" si="8"/>
        <v>13.124000000000427</v>
      </c>
      <c r="L71">
        <v>190.99299999999999</v>
      </c>
      <c r="M71">
        <v>71.400000000000006</v>
      </c>
      <c r="N71" s="5">
        <f t="shared" si="11"/>
        <v>64.099999999999994</v>
      </c>
      <c r="O71">
        <f t="shared" si="7"/>
        <v>7.3000000000000114</v>
      </c>
      <c r="P71">
        <f t="shared" si="9"/>
        <v>7.0412999999999961</v>
      </c>
      <c r="U71" s="3"/>
    </row>
    <row r="72" spans="1:21" x14ac:dyDescent="0.2">
      <c r="A72">
        <v>317.77300000000002</v>
      </c>
      <c r="B72">
        <v>77.900000000000006</v>
      </c>
      <c r="C72">
        <f t="shared" si="10"/>
        <v>64.2</v>
      </c>
      <c r="D72">
        <f t="shared" si="6"/>
        <v>13.700000000000003</v>
      </c>
      <c r="E72">
        <f t="shared" si="8"/>
        <v>13.090350000000042</v>
      </c>
      <c r="L72">
        <v>191.95</v>
      </c>
      <c r="M72">
        <v>71.2</v>
      </c>
      <c r="N72" s="5">
        <f t="shared" si="11"/>
        <v>64.099999999999994</v>
      </c>
      <c r="O72">
        <f t="shared" si="7"/>
        <v>7.1000000000000085</v>
      </c>
      <c r="P72">
        <f t="shared" si="9"/>
        <v>6.8903999999999641</v>
      </c>
      <c r="U72" s="3"/>
    </row>
    <row r="73" spans="1:21" x14ac:dyDescent="0.2">
      <c r="A73">
        <v>318.72899999999998</v>
      </c>
      <c r="B73">
        <v>77.900000000000006</v>
      </c>
      <c r="C73">
        <f t="shared" si="10"/>
        <v>64.2</v>
      </c>
      <c r="D73">
        <f t="shared" si="6"/>
        <v>13.700000000000003</v>
      </c>
      <c r="E73">
        <f t="shared" si="8"/>
        <v>13.097199999999461</v>
      </c>
      <c r="L73">
        <v>192.90700000000001</v>
      </c>
      <c r="M73">
        <v>71.099999999999994</v>
      </c>
      <c r="N73" s="5">
        <f t="shared" si="11"/>
        <v>64.099999999999994</v>
      </c>
      <c r="O73">
        <f t="shared" si="7"/>
        <v>7</v>
      </c>
      <c r="P73">
        <f t="shared" si="9"/>
        <v>6.7468500000001592</v>
      </c>
      <c r="U73" s="3"/>
    </row>
    <row r="74" spans="1:21" x14ac:dyDescent="0.2">
      <c r="A74">
        <v>319.68799999999999</v>
      </c>
      <c r="B74">
        <v>77.7</v>
      </c>
      <c r="C74">
        <f t="shared" si="10"/>
        <v>64.2</v>
      </c>
      <c r="D74">
        <f t="shared" si="6"/>
        <v>13.5</v>
      </c>
      <c r="E74">
        <f t="shared" si="8"/>
        <v>13.042400000000045</v>
      </c>
      <c r="L74">
        <v>193.86699999999999</v>
      </c>
      <c r="M74">
        <v>71.400000000000006</v>
      </c>
      <c r="N74" s="5">
        <f t="shared" si="11"/>
        <v>64.099999999999994</v>
      </c>
      <c r="O74">
        <f t="shared" si="7"/>
        <v>7.3000000000000114</v>
      </c>
      <c r="P74">
        <f t="shared" si="9"/>
        <v>6.8639999999998595</v>
      </c>
      <c r="U74" s="3"/>
    </row>
    <row r="75" spans="1:21" x14ac:dyDescent="0.2">
      <c r="A75">
        <v>320.65300000000002</v>
      </c>
      <c r="B75">
        <v>77.5</v>
      </c>
      <c r="C75">
        <f t="shared" si="10"/>
        <v>64.2</v>
      </c>
      <c r="D75">
        <f t="shared" si="6"/>
        <v>13.299999999999997</v>
      </c>
      <c r="E75">
        <f t="shared" si="8"/>
        <v>12.931000000000425</v>
      </c>
      <c r="L75">
        <v>194.834</v>
      </c>
      <c r="M75">
        <v>71.5</v>
      </c>
      <c r="N75" s="5">
        <f t="shared" si="11"/>
        <v>64.099999999999994</v>
      </c>
      <c r="O75">
        <f t="shared" si="7"/>
        <v>7.4000000000000057</v>
      </c>
      <c r="P75">
        <f t="shared" si="9"/>
        <v>7.1074500000001031</v>
      </c>
      <c r="U75" s="3"/>
    </row>
    <row r="76" spans="1:21" x14ac:dyDescent="0.2">
      <c r="A76">
        <v>321.613</v>
      </c>
      <c r="B76">
        <v>77.3</v>
      </c>
      <c r="C76">
        <f t="shared" si="10"/>
        <v>64.2</v>
      </c>
      <c r="D76">
        <f t="shared" si="6"/>
        <v>13.099999999999994</v>
      </c>
      <c r="E76">
        <f t="shared" si="8"/>
        <v>12.671999999999725</v>
      </c>
      <c r="L76">
        <v>195.791</v>
      </c>
      <c r="M76">
        <v>71.5</v>
      </c>
      <c r="N76" s="5">
        <f t="shared" si="11"/>
        <v>64.099999999999994</v>
      </c>
      <c r="O76">
        <f t="shared" si="7"/>
        <v>7.4000000000000057</v>
      </c>
      <c r="P76">
        <f t="shared" si="9"/>
        <v>7.0817999999999586</v>
      </c>
      <c r="U76" s="3"/>
    </row>
    <row r="77" spans="1:21" x14ac:dyDescent="0.2">
      <c r="A77">
        <v>322.56900000000002</v>
      </c>
      <c r="B77">
        <v>77.099999999999994</v>
      </c>
      <c r="C77">
        <f t="shared" si="10"/>
        <v>64.2</v>
      </c>
      <c r="D77">
        <f t="shared" si="6"/>
        <v>12.899999999999991</v>
      </c>
      <c r="E77">
        <f t="shared" si="8"/>
        <v>12.428000000000218</v>
      </c>
      <c r="L77">
        <v>196.755</v>
      </c>
      <c r="M77">
        <v>71.5</v>
      </c>
      <c r="N77" s="5">
        <f t="shared" si="11"/>
        <v>64.099999999999994</v>
      </c>
      <c r="O77">
        <f t="shared" si="7"/>
        <v>7.4000000000000057</v>
      </c>
      <c r="P77">
        <f t="shared" si="9"/>
        <v>7.1335999999999951</v>
      </c>
      <c r="U77" s="3"/>
    </row>
    <row r="78" spans="1:21" x14ac:dyDescent="0.2">
      <c r="A78">
        <v>323.52999999999997</v>
      </c>
      <c r="B78">
        <v>76.900000000000006</v>
      </c>
      <c r="C78">
        <f t="shared" si="10"/>
        <v>64.2</v>
      </c>
      <c r="D78">
        <f t="shared" si="6"/>
        <v>12.700000000000003</v>
      </c>
      <c r="E78">
        <f t="shared" si="8"/>
        <v>12.300799999999432</v>
      </c>
      <c r="L78">
        <v>197.71600000000001</v>
      </c>
      <c r="M78">
        <v>71.2</v>
      </c>
      <c r="N78" s="5">
        <f t="shared" si="11"/>
        <v>64.099999999999994</v>
      </c>
      <c r="O78">
        <f t="shared" si="7"/>
        <v>7.1000000000000085</v>
      </c>
      <c r="P78">
        <f t="shared" si="9"/>
        <v>6.9672500000000994</v>
      </c>
      <c r="U78" s="3"/>
    </row>
    <row r="79" spans="1:21" x14ac:dyDescent="0.2">
      <c r="A79">
        <v>324.49599999999998</v>
      </c>
      <c r="B79">
        <v>76.8</v>
      </c>
      <c r="C79">
        <f t="shared" si="10"/>
        <v>64.2</v>
      </c>
      <c r="D79">
        <f t="shared" si="6"/>
        <v>12.599999999999994</v>
      </c>
      <c r="E79">
        <f t="shared" si="8"/>
        <v>12.219900000000102</v>
      </c>
      <c r="L79">
        <v>198.66900000000001</v>
      </c>
      <c r="M79">
        <v>71.099999999999994</v>
      </c>
      <c r="N79" s="5">
        <f t="shared" si="11"/>
        <v>64.099999999999994</v>
      </c>
      <c r="O79">
        <f t="shared" si="7"/>
        <v>7</v>
      </c>
      <c r="P79">
        <f t="shared" si="9"/>
        <v>6.7186500000000251</v>
      </c>
      <c r="U79" s="3"/>
    </row>
    <row r="80" spans="1:21" x14ac:dyDescent="0.2">
      <c r="A80">
        <v>325.44900000000001</v>
      </c>
      <c r="B80">
        <v>76.8</v>
      </c>
      <c r="C80">
        <f t="shared" si="10"/>
        <v>64.2</v>
      </c>
      <c r="D80">
        <f t="shared" si="6"/>
        <v>12.599999999999994</v>
      </c>
      <c r="E80">
        <f t="shared" si="8"/>
        <v>12.00780000000039</v>
      </c>
      <c r="L80">
        <v>199.63</v>
      </c>
      <c r="M80">
        <v>71</v>
      </c>
      <c r="N80" s="5">
        <f t="shared" si="11"/>
        <v>64.099999999999994</v>
      </c>
      <c r="O80">
        <f t="shared" si="7"/>
        <v>6.9000000000000057</v>
      </c>
      <c r="P80">
        <f t="shared" si="9"/>
        <v>6.6789499999998938</v>
      </c>
      <c r="U80" s="3"/>
    </row>
    <row r="81" spans="1:21" x14ac:dyDescent="0.2">
      <c r="A81">
        <v>326.411</v>
      </c>
      <c r="B81">
        <v>76.7</v>
      </c>
      <c r="C81">
        <f t="shared" si="10"/>
        <v>64.2</v>
      </c>
      <c r="D81">
        <f t="shared" si="6"/>
        <v>12.5</v>
      </c>
      <c r="E81">
        <f t="shared" si="8"/>
        <v>12.07309999999986</v>
      </c>
      <c r="L81">
        <v>200.59299999999999</v>
      </c>
      <c r="M81">
        <v>70.900000000000006</v>
      </c>
      <c r="N81" s="5">
        <f t="shared" si="11"/>
        <v>64.099999999999994</v>
      </c>
      <c r="O81">
        <f t="shared" si="7"/>
        <v>6.8000000000000114</v>
      </c>
      <c r="P81">
        <f t="shared" si="9"/>
        <v>6.5965499999999659</v>
      </c>
      <c r="U81" s="3"/>
    </row>
    <row r="82" spans="1:21" x14ac:dyDescent="0.2">
      <c r="A82">
        <v>327.37299999999999</v>
      </c>
      <c r="B82">
        <v>76.7</v>
      </c>
      <c r="C82">
        <f t="shared" si="10"/>
        <v>64.2</v>
      </c>
      <c r="D82">
        <f t="shared" si="6"/>
        <v>12.5</v>
      </c>
      <c r="E82">
        <f t="shared" si="8"/>
        <v>12.024999999999864</v>
      </c>
      <c r="L82">
        <v>201.55500000000001</v>
      </c>
      <c r="M82">
        <v>70.900000000000006</v>
      </c>
      <c r="N82" s="5">
        <f t="shared" si="11"/>
        <v>64.099999999999994</v>
      </c>
      <c r="O82">
        <f t="shared" si="7"/>
        <v>6.8000000000000114</v>
      </c>
      <c r="P82">
        <f t="shared" si="9"/>
        <v>6.5416000000001304</v>
      </c>
      <c r="U82" s="3"/>
    </row>
    <row r="83" spans="1:21" x14ac:dyDescent="0.2">
      <c r="A83">
        <v>328.33499999999998</v>
      </c>
      <c r="B83">
        <v>76.7</v>
      </c>
      <c r="C83">
        <f t="shared" si="10"/>
        <v>64.2</v>
      </c>
      <c r="D83">
        <f t="shared" si="6"/>
        <v>12.5</v>
      </c>
      <c r="E83">
        <f t="shared" si="8"/>
        <v>12.024999999999864</v>
      </c>
      <c r="L83">
        <v>202.50800000000001</v>
      </c>
      <c r="M83">
        <v>70.900000000000006</v>
      </c>
      <c r="N83" s="5">
        <f t="shared" si="11"/>
        <v>64.099999999999994</v>
      </c>
      <c r="O83">
        <f t="shared" si="7"/>
        <v>6.8000000000000114</v>
      </c>
      <c r="P83">
        <f t="shared" si="9"/>
        <v>6.4804000000000306</v>
      </c>
      <c r="U83" s="3"/>
    </row>
    <row r="84" spans="1:21" x14ac:dyDescent="0.2">
      <c r="A84">
        <v>329.28800000000001</v>
      </c>
      <c r="B84">
        <v>76.7</v>
      </c>
      <c r="C84">
        <f t="shared" si="10"/>
        <v>64.2</v>
      </c>
      <c r="D84">
        <f t="shared" si="6"/>
        <v>12.5</v>
      </c>
      <c r="E84">
        <f t="shared" si="8"/>
        <v>11.912500000000392</v>
      </c>
      <c r="L84">
        <v>203.47200000000001</v>
      </c>
      <c r="M84">
        <v>71</v>
      </c>
      <c r="N84" s="5">
        <f t="shared" si="11"/>
        <v>64.099999999999994</v>
      </c>
      <c r="O84">
        <f t="shared" si="7"/>
        <v>6.9000000000000057</v>
      </c>
      <c r="P84">
        <f t="shared" si="9"/>
        <v>6.6033999999999988</v>
      </c>
      <c r="U84" s="3"/>
    </row>
    <row r="85" spans="1:21" x14ac:dyDescent="0.2">
      <c r="A85">
        <v>330.25</v>
      </c>
      <c r="B85">
        <v>76.7</v>
      </c>
      <c r="C85">
        <f t="shared" si="10"/>
        <v>64.2</v>
      </c>
      <c r="D85">
        <f t="shared" si="6"/>
        <v>12.5</v>
      </c>
      <c r="E85">
        <f t="shared" si="8"/>
        <v>12.024999999999864</v>
      </c>
      <c r="L85">
        <v>204.434</v>
      </c>
      <c r="M85">
        <v>71</v>
      </c>
      <c r="N85" s="5">
        <f t="shared" si="11"/>
        <v>64.099999999999994</v>
      </c>
      <c r="O85">
        <f t="shared" si="7"/>
        <v>6.9000000000000057</v>
      </c>
      <c r="P85">
        <f t="shared" si="9"/>
        <v>6.6377999999999302</v>
      </c>
      <c r="U85" s="3"/>
    </row>
    <row r="86" spans="1:21" x14ac:dyDescent="0.2">
      <c r="A86">
        <v>331.20800000000003</v>
      </c>
      <c r="B86">
        <v>76.400000000000006</v>
      </c>
      <c r="C86">
        <f t="shared" si="10"/>
        <v>64.2</v>
      </c>
      <c r="D86">
        <f t="shared" si="6"/>
        <v>12.200000000000003</v>
      </c>
      <c r="E86">
        <f t="shared" si="8"/>
        <v>11.831300000000333</v>
      </c>
      <c r="L86">
        <v>205.392</v>
      </c>
      <c r="M86">
        <v>70.900000000000006</v>
      </c>
      <c r="N86" s="5">
        <f t="shared" si="11"/>
        <v>64.099999999999994</v>
      </c>
      <c r="O86">
        <f t="shared" si="7"/>
        <v>6.8000000000000114</v>
      </c>
      <c r="P86">
        <f t="shared" si="9"/>
        <v>6.5622999999999969</v>
      </c>
      <c r="U86" s="3"/>
    </row>
    <row r="87" spans="1:21" x14ac:dyDescent="0.2">
      <c r="A87">
        <v>332.17099999999999</v>
      </c>
      <c r="B87">
        <v>76.2</v>
      </c>
      <c r="C87">
        <f t="shared" si="10"/>
        <v>64.2</v>
      </c>
      <c r="D87">
        <f t="shared" si="6"/>
        <v>12</v>
      </c>
      <c r="E87">
        <f t="shared" si="8"/>
        <v>11.652299999999583</v>
      </c>
      <c r="L87">
        <v>206.34899999999999</v>
      </c>
      <c r="M87">
        <v>70.900000000000006</v>
      </c>
      <c r="N87" s="5">
        <f t="shared" si="11"/>
        <v>64.099999999999994</v>
      </c>
      <c r="O87">
        <f t="shared" si="7"/>
        <v>6.8000000000000114</v>
      </c>
      <c r="P87">
        <f t="shared" si="9"/>
        <v>6.5075999999999672</v>
      </c>
      <c r="U87" s="3"/>
    </row>
    <row r="88" spans="1:21" x14ac:dyDescent="0.2">
      <c r="A88">
        <v>333.13</v>
      </c>
      <c r="B88">
        <v>76.099999999999994</v>
      </c>
      <c r="C88">
        <f t="shared" si="10"/>
        <v>64.2</v>
      </c>
      <c r="D88">
        <f t="shared" si="6"/>
        <v>11.899999999999991</v>
      </c>
      <c r="E88">
        <f t="shared" si="8"/>
        <v>11.460050000000034</v>
      </c>
      <c r="L88">
        <v>207.316</v>
      </c>
      <c r="M88">
        <v>70.7</v>
      </c>
      <c r="N88" s="5">
        <f t="shared" si="11"/>
        <v>64.099999999999994</v>
      </c>
      <c r="O88">
        <f t="shared" si="7"/>
        <v>6.6000000000000085</v>
      </c>
      <c r="P88">
        <f t="shared" si="9"/>
        <v>6.4789000000000962</v>
      </c>
      <c r="U88" s="3"/>
    </row>
    <row r="89" spans="1:21" x14ac:dyDescent="0.2">
      <c r="A89">
        <v>334.096</v>
      </c>
      <c r="B89">
        <v>76</v>
      </c>
      <c r="C89">
        <f t="shared" si="10"/>
        <v>64.2</v>
      </c>
      <c r="D89">
        <f t="shared" si="6"/>
        <v>11.799999999999997</v>
      </c>
      <c r="E89">
        <f t="shared" si="8"/>
        <v>11.447100000000091</v>
      </c>
      <c r="L89">
        <v>208.274</v>
      </c>
      <c r="M89">
        <v>70.400000000000006</v>
      </c>
      <c r="N89" s="5">
        <f t="shared" si="11"/>
        <v>64.099999999999994</v>
      </c>
      <c r="O89">
        <f t="shared" si="7"/>
        <v>6.3000000000000114</v>
      </c>
      <c r="P89">
        <f t="shared" si="9"/>
        <v>6.1790999999999991</v>
      </c>
      <c r="U89" s="3"/>
    </row>
    <row r="90" spans="1:21" x14ac:dyDescent="0.2">
      <c r="A90">
        <v>335.05399999999997</v>
      </c>
      <c r="B90">
        <v>75.7</v>
      </c>
      <c r="C90">
        <f t="shared" si="10"/>
        <v>64.2</v>
      </c>
      <c r="D90">
        <f t="shared" si="6"/>
        <v>11.5</v>
      </c>
      <c r="E90">
        <f t="shared" si="8"/>
        <v>11.160699999999649</v>
      </c>
      <c r="L90">
        <v>209.23099999999999</v>
      </c>
      <c r="M90">
        <v>70.599999999999994</v>
      </c>
      <c r="N90" s="5">
        <f t="shared" si="11"/>
        <v>64.099999999999994</v>
      </c>
      <c r="O90">
        <f t="shared" si="7"/>
        <v>6.5</v>
      </c>
      <c r="P90">
        <f t="shared" si="9"/>
        <v>6.1247999999999649</v>
      </c>
      <c r="U90" s="3"/>
    </row>
    <row r="91" spans="1:21" x14ac:dyDescent="0.2">
      <c r="A91">
        <v>336.01100000000002</v>
      </c>
      <c r="B91">
        <v>75.5</v>
      </c>
      <c r="C91">
        <f t="shared" si="10"/>
        <v>64.2</v>
      </c>
      <c r="D91">
        <f t="shared" si="6"/>
        <v>11.299999999999997</v>
      </c>
      <c r="E91">
        <f t="shared" si="8"/>
        <v>10.909800000000574</v>
      </c>
      <c r="L91">
        <v>210.18799999999999</v>
      </c>
      <c r="M91">
        <v>70.599999999999994</v>
      </c>
      <c r="N91" s="5">
        <f t="shared" si="11"/>
        <v>64.099999999999994</v>
      </c>
      <c r="O91">
        <f t="shared" si="7"/>
        <v>6.5</v>
      </c>
      <c r="P91">
        <f t="shared" si="9"/>
        <v>6.2204999999999586</v>
      </c>
      <c r="U91" s="3"/>
    </row>
    <row r="92" spans="1:21" x14ac:dyDescent="0.2">
      <c r="A92">
        <v>336.96899999999999</v>
      </c>
      <c r="B92">
        <v>75.3</v>
      </c>
      <c r="C92">
        <f t="shared" si="10"/>
        <v>64.2</v>
      </c>
      <c r="D92">
        <f t="shared" si="6"/>
        <v>11.099999999999994</v>
      </c>
      <c r="E92">
        <f t="shared" si="8"/>
        <v>10.72959999999966</v>
      </c>
      <c r="L92">
        <v>211.155</v>
      </c>
      <c r="M92">
        <v>70.400000000000006</v>
      </c>
      <c r="N92" s="5">
        <f t="shared" si="11"/>
        <v>64.099999999999994</v>
      </c>
      <c r="O92">
        <f t="shared" si="7"/>
        <v>6.3000000000000114</v>
      </c>
      <c r="P92">
        <f t="shared" si="9"/>
        <v>6.1888000000000885</v>
      </c>
      <c r="U92" s="3"/>
    </row>
    <row r="93" spans="1:21" x14ac:dyDescent="0.2">
      <c r="A93">
        <v>337.93400000000003</v>
      </c>
      <c r="B93">
        <v>75.2</v>
      </c>
      <c r="C93">
        <f t="shared" si="10"/>
        <v>64.2</v>
      </c>
      <c r="D93">
        <f t="shared" si="6"/>
        <v>11</v>
      </c>
      <c r="E93">
        <f t="shared" si="8"/>
        <v>10.66325000000035</v>
      </c>
      <c r="L93">
        <v>212.11500000000001</v>
      </c>
      <c r="M93">
        <v>70.3</v>
      </c>
      <c r="N93" s="5">
        <f t="shared" si="11"/>
        <v>64.099999999999994</v>
      </c>
      <c r="O93">
        <f t="shared" si="7"/>
        <v>6.2000000000000028</v>
      </c>
      <c r="P93">
        <f t="shared" si="9"/>
        <v>6.0000000000000568</v>
      </c>
      <c r="U93" s="3"/>
    </row>
    <row r="94" spans="1:21" x14ac:dyDescent="0.2">
      <c r="A94">
        <v>338.887</v>
      </c>
      <c r="B94">
        <v>75.099999999999994</v>
      </c>
      <c r="C94">
        <f t="shared" si="10"/>
        <v>64.2</v>
      </c>
      <c r="D94">
        <f t="shared" si="6"/>
        <v>10.899999999999991</v>
      </c>
      <c r="E94">
        <f t="shared" si="8"/>
        <v>10.435349999999717</v>
      </c>
      <c r="L94">
        <v>213.072</v>
      </c>
      <c r="M94">
        <v>70.2</v>
      </c>
      <c r="N94" s="5">
        <f t="shared" si="11"/>
        <v>64.099999999999994</v>
      </c>
      <c r="O94">
        <f t="shared" si="7"/>
        <v>6.1000000000000085</v>
      </c>
      <c r="P94">
        <f t="shared" si="9"/>
        <v>5.8855499999999665</v>
      </c>
      <c r="U94" s="3"/>
    </row>
    <row r="95" spans="1:21" x14ac:dyDescent="0.2">
      <c r="A95">
        <v>339.85500000000002</v>
      </c>
      <c r="B95">
        <v>75</v>
      </c>
      <c r="C95">
        <f t="shared" si="10"/>
        <v>64.2</v>
      </c>
      <c r="D95">
        <f t="shared" si="6"/>
        <v>10.799999999999997</v>
      </c>
      <c r="E95">
        <f t="shared" si="8"/>
        <v>10.502800000000187</v>
      </c>
      <c r="L95">
        <v>214.036</v>
      </c>
      <c r="M95">
        <v>69.7</v>
      </c>
      <c r="N95" s="5">
        <f t="shared" si="11"/>
        <v>64.099999999999994</v>
      </c>
      <c r="O95">
        <f t="shared" si="7"/>
        <v>5.6000000000000085</v>
      </c>
      <c r="P95">
        <f t="shared" si="9"/>
        <v>5.6394000000000002</v>
      </c>
      <c r="U95" s="3"/>
    </row>
    <row r="96" spans="1:21" x14ac:dyDescent="0.2">
      <c r="A96">
        <v>340.815</v>
      </c>
      <c r="B96">
        <v>74.900000000000006</v>
      </c>
      <c r="C96">
        <f t="shared" si="10"/>
        <v>64.2</v>
      </c>
      <c r="D96">
        <f t="shared" si="6"/>
        <v>10.700000000000003</v>
      </c>
      <c r="E96">
        <f t="shared" si="8"/>
        <v>10.31999999999978</v>
      </c>
      <c r="L96">
        <v>214.98699999999999</v>
      </c>
      <c r="M96">
        <v>66.2</v>
      </c>
      <c r="N96" s="5">
        <f t="shared" si="11"/>
        <v>64.099999999999994</v>
      </c>
      <c r="O96">
        <f t="shared" si="7"/>
        <v>2.1000000000000085</v>
      </c>
      <c r="P96">
        <f t="shared" si="9"/>
        <v>3.6613499999999828</v>
      </c>
      <c r="U96" s="3"/>
    </row>
    <row r="97" spans="1:21" x14ac:dyDescent="0.2">
      <c r="A97">
        <v>341.767</v>
      </c>
      <c r="B97">
        <v>74.8</v>
      </c>
      <c r="C97">
        <f t="shared" si="10"/>
        <v>64.2</v>
      </c>
      <c r="D97">
        <f t="shared" si="6"/>
        <v>10.599999999999994</v>
      </c>
      <c r="E97">
        <f t="shared" si="8"/>
        <v>10.138799999999978</v>
      </c>
      <c r="L97">
        <v>215.94900000000001</v>
      </c>
      <c r="M97">
        <v>70.3</v>
      </c>
      <c r="N97" s="5">
        <f t="shared" si="11"/>
        <v>64.099999999999994</v>
      </c>
      <c r="O97">
        <f t="shared" si="7"/>
        <v>6.2000000000000028</v>
      </c>
      <c r="P97">
        <f t="shared" si="9"/>
        <v>3.9923000000000783</v>
      </c>
      <c r="U97" s="3"/>
    </row>
    <row r="98" spans="1:21" x14ac:dyDescent="0.2">
      <c r="A98">
        <v>342.72899999999998</v>
      </c>
      <c r="B98">
        <v>74.5</v>
      </c>
      <c r="C98">
        <f t="shared" si="10"/>
        <v>64.2</v>
      </c>
      <c r="D98">
        <f t="shared" si="6"/>
        <v>10.299999999999997</v>
      </c>
      <c r="E98">
        <f t="shared" si="8"/>
        <v>10.052899999999882</v>
      </c>
      <c r="L98">
        <v>216.911</v>
      </c>
      <c r="M98">
        <v>70.3</v>
      </c>
      <c r="N98" s="5">
        <f t="shared" si="11"/>
        <v>64.099999999999994</v>
      </c>
      <c r="O98">
        <f t="shared" si="7"/>
        <v>6.2000000000000028</v>
      </c>
      <c r="P98">
        <f t="shared" si="9"/>
        <v>5.9643999999999346</v>
      </c>
      <c r="U98" s="3"/>
    </row>
    <row r="99" spans="1:21" x14ac:dyDescent="0.2">
      <c r="A99">
        <v>343.69200000000001</v>
      </c>
      <c r="B99">
        <v>74.5</v>
      </c>
      <c r="C99">
        <f t="shared" si="10"/>
        <v>64.2</v>
      </c>
      <c r="D99">
        <f t="shared" si="6"/>
        <v>10.299999999999997</v>
      </c>
      <c r="E99">
        <f t="shared" si="8"/>
        <v>9.9189000000002263</v>
      </c>
      <c r="L99">
        <v>217.86799999999999</v>
      </c>
      <c r="M99">
        <v>70.3</v>
      </c>
      <c r="N99" s="5">
        <f t="shared" si="11"/>
        <v>64.099999999999994</v>
      </c>
      <c r="O99">
        <f t="shared" si="7"/>
        <v>6.2000000000000028</v>
      </c>
      <c r="P99">
        <f t="shared" si="9"/>
        <v>5.9333999999999634</v>
      </c>
      <c r="U99" s="3"/>
    </row>
    <row r="100" spans="1:21" x14ac:dyDescent="0.2">
      <c r="A100">
        <v>344.654</v>
      </c>
      <c r="B100">
        <v>74.599999999999994</v>
      </c>
      <c r="C100">
        <f t="shared" si="10"/>
        <v>64.2</v>
      </c>
      <c r="D100">
        <f t="shared" si="6"/>
        <v>10.399999999999991</v>
      </c>
      <c r="E100">
        <f t="shared" si="8"/>
        <v>9.9566999999998824</v>
      </c>
      <c r="L100">
        <v>218.83500000000001</v>
      </c>
      <c r="M100">
        <v>70.3</v>
      </c>
      <c r="N100" s="5">
        <f t="shared" si="11"/>
        <v>64.099999999999994</v>
      </c>
      <c r="O100">
        <f t="shared" si="7"/>
        <v>6.2000000000000028</v>
      </c>
      <c r="P100">
        <f t="shared" si="9"/>
        <v>5.9954000000000827</v>
      </c>
      <c r="U100" s="3"/>
    </row>
    <row r="101" spans="1:21" x14ac:dyDescent="0.2">
      <c r="A101">
        <v>345.61599999999999</v>
      </c>
      <c r="B101">
        <v>74.599999999999994</v>
      </c>
      <c r="C101">
        <f t="shared" si="10"/>
        <v>64.2</v>
      </c>
      <c r="D101">
        <f t="shared" si="6"/>
        <v>10.399999999999991</v>
      </c>
      <c r="E101">
        <f t="shared" si="8"/>
        <v>10.004799999999879</v>
      </c>
      <c r="L101">
        <v>219.79400000000001</v>
      </c>
      <c r="M101">
        <v>70.3</v>
      </c>
      <c r="N101" s="5">
        <f t="shared" si="11"/>
        <v>64.099999999999994</v>
      </c>
      <c r="O101">
        <f t="shared" si="7"/>
        <v>6.2000000000000028</v>
      </c>
      <c r="P101">
        <f t="shared" si="9"/>
        <v>5.9458000000000224</v>
      </c>
      <c r="U101" s="3"/>
    </row>
    <row r="102" spans="1:21" x14ac:dyDescent="0.2">
      <c r="A102">
        <v>346.56799999999998</v>
      </c>
      <c r="B102">
        <v>74.599999999999994</v>
      </c>
      <c r="C102">
        <f t="shared" si="10"/>
        <v>64.2</v>
      </c>
      <c r="D102">
        <f t="shared" si="6"/>
        <v>10.399999999999991</v>
      </c>
      <c r="E102">
        <f t="shared" si="8"/>
        <v>9.9007999999999736</v>
      </c>
      <c r="L102">
        <v>220.74799999999999</v>
      </c>
      <c r="M102">
        <v>70.3</v>
      </c>
      <c r="N102" s="5">
        <f t="shared" si="11"/>
        <v>64.099999999999994</v>
      </c>
      <c r="O102">
        <f t="shared" si="7"/>
        <v>6.2000000000000028</v>
      </c>
      <c r="P102">
        <f t="shared" si="9"/>
        <v>5.9147999999998744</v>
      </c>
      <c r="U102" s="3"/>
    </row>
    <row r="103" spans="1:21" x14ac:dyDescent="0.2">
      <c r="A103">
        <v>347.53</v>
      </c>
      <c r="B103">
        <v>74.599999999999994</v>
      </c>
      <c r="C103">
        <f t="shared" si="10"/>
        <v>64.2</v>
      </c>
      <c r="D103">
        <f t="shared" si="6"/>
        <v>10.399999999999991</v>
      </c>
      <c r="E103">
        <f t="shared" si="8"/>
        <v>10.004799999999879</v>
      </c>
      <c r="L103">
        <v>221.715</v>
      </c>
      <c r="M103">
        <v>67.099999999999994</v>
      </c>
      <c r="N103" s="5">
        <f t="shared" si="11"/>
        <v>64.099999999999994</v>
      </c>
      <c r="O103">
        <f t="shared" si="7"/>
        <v>3</v>
      </c>
      <c r="P103">
        <f t="shared" si="9"/>
        <v>4.4482000000000612</v>
      </c>
      <c r="U103" s="3"/>
    </row>
    <row r="104" spans="1:21" x14ac:dyDescent="0.2">
      <c r="A104">
        <v>348.488</v>
      </c>
      <c r="B104">
        <v>74.5</v>
      </c>
      <c r="C104">
        <f t="shared" si="10"/>
        <v>64.2</v>
      </c>
      <c r="D104">
        <f t="shared" si="6"/>
        <v>10.299999999999997</v>
      </c>
      <c r="E104">
        <f t="shared" si="8"/>
        <v>9.915300000000272</v>
      </c>
      <c r="L104">
        <v>222.67500000000001</v>
      </c>
      <c r="M104">
        <v>67.599999999999994</v>
      </c>
      <c r="N104" s="5">
        <f t="shared" si="11"/>
        <v>64.099999999999994</v>
      </c>
      <c r="O104">
        <f t="shared" si="7"/>
        <v>3.5</v>
      </c>
      <c r="P104">
        <f t="shared" si="9"/>
        <v>3.1200000000000259</v>
      </c>
      <c r="U104" s="3"/>
    </row>
    <row r="105" spans="1:21" x14ac:dyDescent="0.2">
      <c r="A105">
        <v>349.452</v>
      </c>
      <c r="B105">
        <v>74.099999999999994</v>
      </c>
      <c r="C105">
        <f t="shared" si="10"/>
        <v>64.2</v>
      </c>
      <c r="D105">
        <f t="shared" si="6"/>
        <v>9.8999999999999915</v>
      </c>
      <c r="E105">
        <f t="shared" si="8"/>
        <v>9.7363999999999802</v>
      </c>
      <c r="L105">
        <v>223.63200000000001</v>
      </c>
      <c r="M105">
        <v>68</v>
      </c>
      <c r="N105" s="5">
        <f t="shared" si="11"/>
        <v>64.099999999999994</v>
      </c>
      <c r="O105">
        <f t="shared" si="7"/>
        <v>3.9000000000000057</v>
      </c>
      <c r="P105">
        <f t="shared" si="9"/>
        <v>3.5408999999999793</v>
      </c>
      <c r="U105" s="3"/>
    </row>
    <row r="106" spans="1:21" x14ac:dyDescent="0.2">
      <c r="A106">
        <v>350.40899999999999</v>
      </c>
      <c r="B106">
        <v>73.7</v>
      </c>
      <c r="C106">
        <f t="shared" si="10"/>
        <v>64.2</v>
      </c>
      <c r="D106">
        <f t="shared" si="6"/>
        <v>9.5</v>
      </c>
      <c r="E106">
        <f t="shared" si="8"/>
        <v>9.282899999999934</v>
      </c>
      <c r="L106">
        <v>224.58699999999999</v>
      </c>
      <c r="M106">
        <v>68.400000000000006</v>
      </c>
      <c r="N106" s="5">
        <f t="shared" si="11"/>
        <v>64.099999999999994</v>
      </c>
      <c r="O106">
        <f t="shared" si="7"/>
        <v>4.3000000000000114</v>
      </c>
      <c r="P106">
        <f t="shared" si="9"/>
        <v>3.9154999999999429</v>
      </c>
      <c r="U106" s="3"/>
    </row>
    <row r="107" spans="1:21" x14ac:dyDescent="0.2">
      <c r="A107">
        <v>351.37599999999998</v>
      </c>
      <c r="B107">
        <v>73.5</v>
      </c>
      <c r="C107">
        <f t="shared" si="10"/>
        <v>64.2</v>
      </c>
      <c r="D107">
        <f t="shared" si="6"/>
        <v>9.2999999999999972</v>
      </c>
      <c r="E107">
        <f t="shared" si="8"/>
        <v>9.0897999999998529</v>
      </c>
      <c r="L107">
        <v>225.554</v>
      </c>
      <c r="M107">
        <v>68.099999999999994</v>
      </c>
      <c r="N107" s="5">
        <f t="shared" si="11"/>
        <v>64.099999999999994</v>
      </c>
      <c r="O107">
        <f t="shared" si="7"/>
        <v>4</v>
      </c>
      <c r="P107">
        <f t="shared" si="9"/>
        <v>4.0130500000000593</v>
      </c>
      <c r="U107" s="3"/>
    </row>
    <row r="108" spans="1:21" x14ac:dyDescent="0.2">
      <c r="A108">
        <v>352.33499999999998</v>
      </c>
      <c r="B108">
        <v>73.3</v>
      </c>
      <c r="C108">
        <f t="shared" si="10"/>
        <v>64.2</v>
      </c>
      <c r="D108">
        <f t="shared" si="6"/>
        <v>9.0999999999999943</v>
      </c>
      <c r="E108">
        <f t="shared" si="8"/>
        <v>8.8228000000000257</v>
      </c>
      <c r="L108">
        <v>226.50899999999999</v>
      </c>
      <c r="M108">
        <v>68.3</v>
      </c>
      <c r="N108" s="5">
        <f t="shared" si="11"/>
        <v>64.099999999999994</v>
      </c>
      <c r="O108">
        <f t="shared" si="7"/>
        <v>4.2000000000000028</v>
      </c>
      <c r="P108">
        <f t="shared" si="9"/>
        <v>3.9154999999999363</v>
      </c>
      <c r="U108" s="3"/>
    </row>
    <row r="109" spans="1:21" x14ac:dyDescent="0.2">
      <c r="A109">
        <v>353.29199999999997</v>
      </c>
      <c r="B109">
        <v>73.2</v>
      </c>
      <c r="C109">
        <f t="shared" si="10"/>
        <v>64.2</v>
      </c>
      <c r="D109">
        <f t="shared" si="6"/>
        <v>9</v>
      </c>
      <c r="E109">
        <f t="shared" si="8"/>
        <v>8.6608499999999395</v>
      </c>
      <c r="L109">
        <v>227.46899999999999</v>
      </c>
      <c r="M109">
        <v>68.5</v>
      </c>
      <c r="N109" s="5">
        <f t="shared" si="11"/>
        <v>64.099999999999994</v>
      </c>
      <c r="O109">
        <f t="shared" si="7"/>
        <v>4.4000000000000057</v>
      </c>
      <c r="P109">
        <f t="shared" si="9"/>
        <v>4.1280000000000383</v>
      </c>
      <c r="U109" s="3"/>
    </row>
    <row r="110" spans="1:21" x14ac:dyDescent="0.2">
      <c r="A110">
        <v>354.25</v>
      </c>
      <c r="B110">
        <v>73.2</v>
      </c>
      <c r="C110">
        <f t="shared" si="10"/>
        <v>64.2</v>
      </c>
      <c r="D110">
        <f t="shared" si="6"/>
        <v>9</v>
      </c>
      <c r="E110">
        <f t="shared" si="8"/>
        <v>8.6220000000002415</v>
      </c>
      <c r="L110">
        <v>228.43100000000001</v>
      </c>
      <c r="M110">
        <v>68.400000000000006</v>
      </c>
      <c r="N110" s="5">
        <f t="shared" si="11"/>
        <v>64.099999999999994</v>
      </c>
      <c r="O110">
        <f t="shared" si="7"/>
        <v>4.3000000000000114</v>
      </c>
      <c r="P110">
        <f t="shared" si="9"/>
        <v>4.1847000000000847</v>
      </c>
      <c r="U110" s="3"/>
    </row>
    <row r="111" spans="1:21" x14ac:dyDescent="0.2">
      <c r="A111">
        <v>355.21600000000001</v>
      </c>
      <c r="B111">
        <v>72.8</v>
      </c>
      <c r="C111">
        <f t="shared" si="10"/>
        <v>64.2</v>
      </c>
      <c r="D111">
        <f t="shared" si="6"/>
        <v>8.5999999999999943</v>
      </c>
      <c r="E111">
        <f t="shared" si="8"/>
        <v>8.5008000000000692</v>
      </c>
      <c r="L111">
        <v>229.392</v>
      </c>
      <c r="M111">
        <v>68.5</v>
      </c>
      <c r="N111" s="5">
        <f t="shared" si="11"/>
        <v>64.099999999999994</v>
      </c>
      <c r="O111">
        <f t="shared" si="7"/>
        <v>4.4000000000000057</v>
      </c>
      <c r="P111">
        <f t="shared" si="9"/>
        <v>4.1803499999999403</v>
      </c>
      <c r="U111" s="3"/>
    </row>
    <row r="112" spans="1:21" x14ac:dyDescent="0.2">
      <c r="A112">
        <v>356.16800000000001</v>
      </c>
      <c r="B112">
        <v>72.5</v>
      </c>
      <c r="C112">
        <f t="shared" si="10"/>
        <v>64.2</v>
      </c>
      <c r="D112">
        <f t="shared" si="6"/>
        <v>8.2999999999999972</v>
      </c>
      <c r="E112">
        <f t="shared" si="8"/>
        <v>8.04439999999998</v>
      </c>
      <c r="L112">
        <v>230.35300000000001</v>
      </c>
      <c r="M112">
        <v>66.2</v>
      </c>
      <c r="N112" s="5">
        <f t="shared" si="11"/>
        <v>64.099999999999994</v>
      </c>
      <c r="O112">
        <f t="shared" si="7"/>
        <v>2.1000000000000085</v>
      </c>
      <c r="P112">
        <f t="shared" si="9"/>
        <v>3.123250000000048</v>
      </c>
      <c r="U112" s="3"/>
    </row>
    <row r="113" spans="1:21" x14ac:dyDescent="0.2">
      <c r="A113">
        <v>357.13400000000001</v>
      </c>
      <c r="B113">
        <v>72.3</v>
      </c>
      <c r="C113">
        <f t="shared" si="10"/>
        <v>64.2</v>
      </c>
      <c r="D113">
        <f t="shared" si="6"/>
        <v>8.0999999999999943</v>
      </c>
      <c r="E113">
        <f t="shared" si="8"/>
        <v>7.9212000000000629</v>
      </c>
      <c r="L113">
        <v>231.316</v>
      </c>
      <c r="M113">
        <v>66.3</v>
      </c>
      <c r="N113" s="5">
        <f t="shared" si="11"/>
        <v>64.099999999999994</v>
      </c>
      <c r="O113">
        <f t="shared" si="7"/>
        <v>2.2000000000000028</v>
      </c>
      <c r="P113">
        <f t="shared" si="9"/>
        <v>2.0704499999999921</v>
      </c>
      <c r="U113" s="3"/>
    </row>
    <row r="114" spans="1:21" x14ac:dyDescent="0.2">
      <c r="A114">
        <v>358.096</v>
      </c>
      <c r="B114">
        <v>72.099999999999994</v>
      </c>
      <c r="C114">
        <f t="shared" si="10"/>
        <v>64.2</v>
      </c>
      <c r="D114">
        <f t="shared" si="6"/>
        <v>7.8999999999999915</v>
      </c>
      <c r="E114">
        <f t="shared" si="8"/>
        <v>7.6959999999999056</v>
      </c>
      <c r="L114">
        <v>232.268</v>
      </c>
      <c r="M114">
        <v>66.599999999999994</v>
      </c>
      <c r="N114" s="5">
        <f t="shared" si="11"/>
        <v>64.099999999999994</v>
      </c>
      <c r="O114">
        <f t="shared" si="7"/>
        <v>2.5</v>
      </c>
      <c r="P114">
        <f t="shared" si="9"/>
        <v>2.237199999999997</v>
      </c>
      <c r="U114" s="3"/>
    </row>
    <row r="115" spans="1:21" x14ac:dyDescent="0.2">
      <c r="A115">
        <v>359.048</v>
      </c>
      <c r="B115">
        <v>72.099999999999994</v>
      </c>
      <c r="C115">
        <f t="shared" si="10"/>
        <v>64.2</v>
      </c>
      <c r="D115">
        <f t="shared" si="6"/>
        <v>7.8999999999999915</v>
      </c>
      <c r="E115">
        <f t="shared" si="8"/>
        <v>7.5207999999999773</v>
      </c>
      <c r="L115">
        <v>233.23</v>
      </c>
      <c r="M115">
        <v>66.900000000000006</v>
      </c>
      <c r="N115" s="5">
        <f t="shared" si="11"/>
        <v>64.099999999999994</v>
      </c>
      <c r="O115">
        <f t="shared" si="7"/>
        <v>2.8000000000000114</v>
      </c>
      <c r="P115">
        <f t="shared" si="9"/>
        <v>2.5492999999999766</v>
      </c>
      <c r="U115" s="3"/>
    </row>
    <row r="116" spans="1:21" x14ac:dyDescent="0.2">
      <c r="A116">
        <v>360.01</v>
      </c>
      <c r="B116">
        <v>72</v>
      </c>
      <c r="C116">
        <f t="shared" si="10"/>
        <v>64.2</v>
      </c>
      <c r="D116">
        <f t="shared" si="6"/>
        <v>7.7999999999999972</v>
      </c>
      <c r="E116">
        <f t="shared" si="8"/>
        <v>7.5516999999999088</v>
      </c>
      <c r="L116">
        <v>234.19200000000001</v>
      </c>
      <c r="M116">
        <v>67.099999999999994</v>
      </c>
      <c r="N116" s="5">
        <f t="shared" si="11"/>
        <v>64.099999999999994</v>
      </c>
      <c r="O116">
        <f t="shared" si="7"/>
        <v>3</v>
      </c>
      <c r="P116">
        <f t="shared" si="9"/>
        <v>2.7898000000000565</v>
      </c>
      <c r="U116" s="3"/>
    </row>
    <row r="117" spans="1:21" x14ac:dyDescent="0.2">
      <c r="A117">
        <v>360.97300000000001</v>
      </c>
      <c r="B117">
        <v>72</v>
      </c>
      <c r="C117">
        <f t="shared" si="10"/>
        <v>64.2</v>
      </c>
      <c r="D117">
        <f t="shared" si="6"/>
        <v>7.7999999999999972</v>
      </c>
      <c r="E117">
        <f t="shared" si="8"/>
        <v>7.5114000000001715</v>
      </c>
      <c r="L117">
        <v>235.155</v>
      </c>
      <c r="M117">
        <v>67.3</v>
      </c>
      <c r="N117" s="5">
        <f t="shared" si="11"/>
        <v>64.099999999999994</v>
      </c>
      <c r="O117">
        <f t="shared" si="7"/>
        <v>3.2000000000000028</v>
      </c>
      <c r="P117">
        <f t="shared" si="9"/>
        <v>2.9852999999999823</v>
      </c>
      <c r="U117" s="3"/>
    </row>
    <row r="118" spans="1:21" x14ac:dyDescent="0.2">
      <c r="A118">
        <v>361.935</v>
      </c>
      <c r="B118">
        <v>71.900000000000006</v>
      </c>
      <c r="C118">
        <f t="shared" si="10"/>
        <v>64.2</v>
      </c>
      <c r="D118">
        <f t="shared" si="6"/>
        <v>7.7000000000000028</v>
      </c>
      <c r="E118">
        <f t="shared" si="8"/>
        <v>7.4554999999999154</v>
      </c>
      <c r="L118">
        <v>236.107</v>
      </c>
      <c r="M118">
        <v>67.400000000000006</v>
      </c>
      <c r="N118" s="5">
        <f t="shared" si="11"/>
        <v>64.099999999999994</v>
      </c>
      <c r="O118">
        <f t="shared" si="7"/>
        <v>3.3000000000000114</v>
      </c>
      <c r="P118">
        <f t="shared" si="9"/>
        <v>3.0940000000000007</v>
      </c>
      <c r="U118" s="3"/>
    </row>
    <row r="119" spans="1:21" x14ac:dyDescent="0.2">
      <c r="A119">
        <v>362.89</v>
      </c>
      <c r="B119">
        <v>71.900000000000006</v>
      </c>
      <c r="C119">
        <f t="shared" si="10"/>
        <v>64.2</v>
      </c>
      <c r="D119">
        <f t="shared" si="6"/>
        <v>7.7000000000000028</v>
      </c>
      <c r="E119">
        <f t="shared" si="8"/>
        <v>7.3534999999998805</v>
      </c>
      <c r="L119">
        <v>237.07300000000001</v>
      </c>
      <c r="M119">
        <v>67.599999999999994</v>
      </c>
      <c r="N119" s="5">
        <f t="shared" si="11"/>
        <v>64.099999999999994</v>
      </c>
      <c r="O119">
        <f t="shared" si="7"/>
        <v>3.5</v>
      </c>
      <c r="P119">
        <f t="shared" si="9"/>
        <v>3.2844000000000335</v>
      </c>
      <c r="U119" s="3"/>
    </row>
    <row r="120" spans="1:21" x14ac:dyDescent="0.2">
      <c r="A120">
        <v>363.84899999999999</v>
      </c>
      <c r="B120">
        <v>71.900000000000006</v>
      </c>
      <c r="C120">
        <f t="shared" si="10"/>
        <v>64.2</v>
      </c>
      <c r="D120">
        <f t="shared" si="6"/>
        <v>7.7000000000000028</v>
      </c>
      <c r="E120">
        <f t="shared" si="8"/>
        <v>7.3843000000000272</v>
      </c>
      <c r="L120">
        <v>238.029</v>
      </c>
      <c r="M120">
        <v>67.7</v>
      </c>
      <c r="N120" s="5">
        <f t="shared" si="11"/>
        <v>64.099999999999994</v>
      </c>
      <c r="O120">
        <f t="shared" si="7"/>
        <v>3.6000000000000085</v>
      </c>
      <c r="P120">
        <f t="shared" si="9"/>
        <v>3.3937999999999646</v>
      </c>
      <c r="U120" s="3"/>
    </row>
    <row r="121" spans="1:21" x14ac:dyDescent="0.2">
      <c r="A121">
        <v>364.81400000000002</v>
      </c>
      <c r="B121">
        <v>71.900000000000006</v>
      </c>
      <c r="C121">
        <f t="shared" si="10"/>
        <v>64.2</v>
      </c>
      <c r="D121">
        <f t="shared" si="6"/>
        <v>7.7000000000000028</v>
      </c>
      <c r="E121">
        <f t="shared" si="8"/>
        <v>7.4305000000002481</v>
      </c>
      <c r="L121">
        <v>239.95400000000001</v>
      </c>
      <c r="M121">
        <v>67.099999999999994</v>
      </c>
      <c r="N121" s="5">
        <f t="shared" si="11"/>
        <v>64.099999999999994</v>
      </c>
      <c r="O121">
        <f t="shared" si="7"/>
        <v>3</v>
      </c>
      <c r="P121">
        <f t="shared" si="9"/>
        <v>6.3525000000000453</v>
      </c>
      <c r="U121" s="3"/>
    </row>
    <row r="122" spans="1:21" x14ac:dyDescent="0.2">
      <c r="A122">
        <v>365.76799999999997</v>
      </c>
      <c r="B122">
        <v>71.7</v>
      </c>
      <c r="C122">
        <f t="shared" si="10"/>
        <v>64.2</v>
      </c>
      <c r="D122">
        <f t="shared" si="6"/>
        <v>7.5</v>
      </c>
      <c r="E122">
        <f t="shared" si="8"/>
        <v>7.2503999999996278</v>
      </c>
      <c r="L122">
        <v>240.911</v>
      </c>
      <c r="M122">
        <v>67.400000000000006</v>
      </c>
      <c r="N122" s="5">
        <f t="shared" si="11"/>
        <v>64.099999999999994</v>
      </c>
      <c r="O122">
        <f t="shared" si="7"/>
        <v>3.3000000000000114</v>
      </c>
      <c r="P122">
        <f t="shared" si="9"/>
        <v>3.0145499999999852</v>
      </c>
      <c r="U122" s="3"/>
    </row>
    <row r="123" spans="1:21" x14ac:dyDescent="0.2">
      <c r="A123">
        <v>366.733</v>
      </c>
      <c r="B123">
        <v>71.400000000000006</v>
      </c>
      <c r="C123">
        <f t="shared" si="10"/>
        <v>64.2</v>
      </c>
      <c r="D123">
        <f t="shared" si="6"/>
        <v>7.2000000000000028</v>
      </c>
      <c r="E123">
        <f t="shared" si="8"/>
        <v>7.092750000000235</v>
      </c>
      <c r="L123">
        <v>241.87100000000001</v>
      </c>
      <c r="M123">
        <v>67.7</v>
      </c>
      <c r="N123" s="5">
        <f t="shared" si="11"/>
        <v>64.099999999999994</v>
      </c>
      <c r="O123">
        <f t="shared" si="7"/>
        <v>3.6000000000000085</v>
      </c>
      <c r="P123">
        <f t="shared" si="9"/>
        <v>3.3120000000000371</v>
      </c>
      <c r="U123" s="3"/>
    </row>
    <row r="124" spans="1:21" x14ac:dyDescent="0.2">
      <c r="A124">
        <v>367.69200000000001</v>
      </c>
      <c r="B124">
        <v>71.3</v>
      </c>
      <c r="C124">
        <f t="shared" si="10"/>
        <v>64.2</v>
      </c>
      <c r="D124">
        <f t="shared" si="6"/>
        <v>7.0999999999999943</v>
      </c>
      <c r="E124">
        <f t="shared" si="8"/>
        <v>6.856850000000021</v>
      </c>
      <c r="L124">
        <v>242.83500000000001</v>
      </c>
      <c r="M124">
        <v>67.7</v>
      </c>
      <c r="N124" s="5">
        <f t="shared" si="11"/>
        <v>64.099999999999994</v>
      </c>
      <c r="O124">
        <f t="shared" si="7"/>
        <v>3.6000000000000085</v>
      </c>
      <c r="P124">
        <f t="shared" si="9"/>
        <v>3.4704000000000033</v>
      </c>
      <c r="U124" s="3"/>
    </row>
    <row r="125" spans="1:21" x14ac:dyDescent="0.2">
      <c r="A125">
        <v>368.64699999999999</v>
      </c>
      <c r="B125">
        <v>71.099999999999994</v>
      </c>
      <c r="C125">
        <f t="shared" si="10"/>
        <v>64.2</v>
      </c>
      <c r="D125">
        <f t="shared" si="6"/>
        <v>6.8999999999999915</v>
      </c>
      <c r="E125">
        <f t="shared" si="8"/>
        <v>6.6849999999998815</v>
      </c>
      <c r="L125">
        <v>243.79300000000001</v>
      </c>
      <c r="M125">
        <v>67.8</v>
      </c>
      <c r="N125" s="5">
        <f t="shared" si="11"/>
        <v>64.099999999999994</v>
      </c>
      <c r="O125">
        <f t="shared" si="7"/>
        <v>3.7000000000000028</v>
      </c>
      <c r="P125">
        <f t="shared" si="9"/>
        <v>3.4966999999999997</v>
      </c>
      <c r="U125" s="3"/>
    </row>
    <row r="126" spans="1:21" x14ac:dyDescent="0.2">
      <c r="A126">
        <v>369.61599999999999</v>
      </c>
      <c r="B126">
        <v>71.099999999999994</v>
      </c>
      <c r="C126">
        <f t="shared" si="10"/>
        <v>64.2</v>
      </c>
      <c r="D126">
        <f t="shared" si="6"/>
        <v>6.8999999999999915</v>
      </c>
      <c r="E126">
        <f t="shared" si="8"/>
        <v>6.6860999999999509</v>
      </c>
      <c r="L126">
        <v>244.75299999999999</v>
      </c>
      <c r="M126">
        <v>67.900000000000006</v>
      </c>
      <c r="N126" s="5">
        <f t="shared" si="11"/>
        <v>64.099999999999994</v>
      </c>
      <c r="O126">
        <f t="shared" si="7"/>
        <v>3.8000000000000114</v>
      </c>
      <c r="P126">
        <f t="shared" si="9"/>
        <v>3.5999999999999299</v>
      </c>
      <c r="U126" s="3"/>
    </row>
    <row r="127" spans="1:21" x14ac:dyDescent="0.2">
      <c r="A127">
        <v>370.57299999999998</v>
      </c>
      <c r="B127">
        <v>70.599999999999994</v>
      </c>
      <c r="C127">
        <f t="shared" si="10"/>
        <v>64.2</v>
      </c>
      <c r="D127">
        <f t="shared" si="6"/>
        <v>6.3999999999999915</v>
      </c>
      <c r="E127">
        <f t="shared" si="8"/>
        <v>6.3640499999999491</v>
      </c>
      <c r="L127">
        <v>245.709</v>
      </c>
      <c r="M127">
        <v>67.599999999999994</v>
      </c>
      <c r="N127" s="5">
        <f t="shared" si="11"/>
        <v>64.099999999999994</v>
      </c>
      <c r="O127">
        <f t="shared" si="7"/>
        <v>3.5</v>
      </c>
      <c r="P127">
        <f t="shared" si="9"/>
        <v>3.4894000000000687</v>
      </c>
      <c r="U127" s="3"/>
    </row>
    <row r="128" spans="1:21" x14ac:dyDescent="0.2">
      <c r="A128">
        <v>371.53100000000001</v>
      </c>
      <c r="B128">
        <v>70.2</v>
      </c>
      <c r="C128">
        <f t="shared" si="10"/>
        <v>64.2</v>
      </c>
      <c r="D128">
        <f t="shared" si="6"/>
        <v>6</v>
      </c>
      <c r="E128">
        <f t="shared" si="8"/>
        <v>5.9396000000001621</v>
      </c>
      <c r="L128">
        <v>246.67400000000001</v>
      </c>
      <c r="M128">
        <v>67.8</v>
      </c>
      <c r="N128" s="5">
        <f t="shared" si="11"/>
        <v>64.099999999999994</v>
      </c>
      <c r="O128">
        <f t="shared" si="7"/>
        <v>3.7000000000000028</v>
      </c>
      <c r="P128">
        <f t="shared" si="9"/>
        <v>3.4740000000000135</v>
      </c>
      <c r="U128" s="3"/>
    </row>
    <row r="129" spans="1:21" x14ac:dyDescent="0.2">
      <c r="A129">
        <v>372.48700000000002</v>
      </c>
      <c r="B129">
        <v>70.2</v>
      </c>
      <c r="C129">
        <f t="shared" si="10"/>
        <v>64.2</v>
      </c>
      <c r="D129">
        <f t="shared" si="6"/>
        <v>6</v>
      </c>
      <c r="E129">
        <f t="shared" si="8"/>
        <v>5.7360000000001037</v>
      </c>
      <c r="L129">
        <v>247.63499999999999</v>
      </c>
      <c r="M129">
        <v>67.8</v>
      </c>
      <c r="N129" s="5">
        <f t="shared" si="11"/>
        <v>64.099999999999994</v>
      </c>
      <c r="O129">
        <f t="shared" si="7"/>
        <v>3.7000000000000028</v>
      </c>
      <c r="P129">
        <f t="shared" si="9"/>
        <v>3.5556999999999448</v>
      </c>
      <c r="U129" s="3"/>
    </row>
    <row r="130" spans="1:21" x14ac:dyDescent="0.2">
      <c r="A130">
        <v>373.44799999999998</v>
      </c>
      <c r="B130">
        <v>70.2</v>
      </c>
      <c r="C130">
        <f t="shared" si="10"/>
        <v>64.2</v>
      </c>
      <c r="D130">
        <f t="shared" ref="D130:D193" si="12">B130-C130</f>
        <v>6</v>
      </c>
      <c r="E130">
        <f t="shared" si="8"/>
        <v>5.7659999999997353</v>
      </c>
      <c r="L130">
        <v>248.58699999999999</v>
      </c>
      <c r="M130">
        <v>67.8</v>
      </c>
      <c r="N130" s="5">
        <f t="shared" si="11"/>
        <v>64.099999999999994</v>
      </c>
      <c r="O130">
        <f t="shared" ref="O130:O193" si="13">M130-N130</f>
        <v>3.7000000000000028</v>
      </c>
      <c r="P130">
        <f t="shared" si="9"/>
        <v>3.5223999999999958</v>
      </c>
      <c r="U130" s="3"/>
    </row>
    <row r="131" spans="1:21" x14ac:dyDescent="0.2">
      <c r="A131">
        <v>374.41399999999999</v>
      </c>
      <c r="B131">
        <v>70.2</v>
      </c>
      <c r="C131">
        <f t="shared" si="10"/>
        <v>64.2</v>
      </c>
      <c r="D131">
        <f t="shared" si="12"/>
        <v>6</v>
      </c>
      <c r="E131">
        <f t="shared" ref="E131:E194" si="14">(D131+D130)*(A131-A130)/2</f>
        <v>5.7960000000000491</v>
      </c>
      <c r="L131">
        <v>249.548</v>
      </c>
      <c r="M131">
        <v>67.7</v>
      </c>
      <c r="N131" s="5">
        <f t="shared" si="11"/>
        <v>64.099999999999994</v>
      </c>
      <c r="O131">
        <f t="shared" si="13"/>
        <v>3.6000000000000085</v>
      </c>
      <c r="P131">
        <f t="shared" ref="P131:P194" si="15">(O131+O130)*(L131-L130)/2</f>
        <v>3.5076500000000519</v>
      </c>
      <c r="U131" s="3"/>
    </row>
    <row r="132" spans="1:21" x14ac:dyDescent="0.2">
      <c r="A132">
        <v>375.36700000000002</v>
      </c>
      <c r="B132">
        <v>70.2</v>
      </c>
      <c r="C132">
        <f t="shared" ref="C132:C195" si="16">C131+(A132-A131)*($C$262-$C$2)/($A$262-$A$2)</f>
        <v>64.2</v>
      </c>
      <c r="D132">
        <f t="shared" si="12"/>
        <v>6</v>
      </c>
      <c r="E132">
        <f t="shared" si="14"/>
        <v>5.7180000000001883</v>
      </c>
      <c r="L132">
        <v>250.512</v>
      </c>
      <c r="M132">
        <v>67.3</v>
      </c>
      <c r="N132" s="5">
        <f t="shared" ref="N132:N195" si="17">N131+(L132-L131)*($N$266-$N$2)/($L$266-$L$2)</f>
        <v>64.099999999999994</v>
      </c>
      <c r="O132">
        <f t="shared" si="13"/>
        <v>3.2000000000000028</v>
      </c>
      <c r="P132">
        <f t="shared" si="15"/>
        <v>3.277600000000001</v>
      </c>
      <c r="U132" s="3"/>
    </row>
    <row r="133" spans="1:21" x14ac:dyDescent="0.2">
      <c r="A133">
        <v>376.32900000000001</v>
      </c>
      <c r="B133">
        <v>69.8</v>
      </c>
      <c r="C133">
        <f t="shared" si="16"/>
        <v>64.2</v>
      </c>
      <c r="D133">
        <f t="shared" si="12"/>
        <v>5.5999999999999943</v>
      </c>
      <c r="E133">
        <f t="shared" si="14"/>
        <v>5.5795999999999344</v>
      </c>
      <c r="L133">
        <v>251.47300000000001</v>
      </c>
      <c r="M133">
        <v>67</v>
      </c>
      <c r="N133" s="5">
        <f t="shared" si="17"/>
        <v>64.099999999999994</v>
      </c>
      <c r="O133">
        <f t="shared" si="13"/>
        <v>2.9000000000000057</v>
      </c>
      <c r="P133">
        <f t="shared" si="15"/>
        <v>2.931050000000043</v>
      </c>
      <c r="U133" s="3"/>
    </row>
    <row r="134" spans="1:21" x14ac:dyDescent="0.2">
      <c r="A134">
        <v>377.291</v>
      </c>
      <c r="B134">
        <v>69.599999999999994</v>
      </c>
      <c r="C134">
        <f t="shared" si="16"/>
        <v>64.2</v>
      </c>
      <c r="D134">
        <f t="shared" si="12"/>
        <v>5.3999999999999915</v>
      </c>
      <c r="E134">
        <f t="shared" si="14"/>
        <v>5.2909999999999329</v>
      </c>
      <c r="L134">
        <v>252.43600000000001</v>
      </c>
      <c r="M134">
        <v>66.8</v>
      </c>
      <c r="N134" s="5">
        <f t="shared" si="17"/>
        <v>64.099999999999994</v>
      </c>
      <c r="O134">
        <f t="shared" si="13"/>
        <v>2.7000000000000028</v>
      </c>
      <c r="P134">
        <f t="shared" si="15"/>
        <v>2.6963999999999868</v>
      </c>
      <c r="U134" s="3"/>
    </row>
    <row r="135" spans="1:21" x14ac:dyDescent="0.2">
      <c r="A135">
        <v>378.25400000000002</v>
      </c>
      <c r="B135">
        <v>69.400000000000006</v>
      </c>
      <c r="C135">
        <f t="shared" si="16"/>
        <v>64.2</v>
      </c>
      <c r="D135">
        <f t="shared" si="12"/>
        <v>5.2000000000000028</v>
      </c>
      <c r="E135">
        <f t="shared" si="14"/>
        <v>5.1039000000001158</v>
      </c>
      <c r="L135">
        <v>253.39099999999999</v>
      </c>
      <c r="M135">
        <v>66.7</v>
      </c>
      <c r="N135" s="5">
        <f t="shared" si="17"/>
        <v>64.099999999999994</v>
      </c>
      <c r="O135">
        <f t="shared" si="13"/>
        <v>2.6000000000000085</v>
      </c>
      <c r="P135">
        <f t="shared" si="15"/>
        <v>2.5307499999999634</v>
      </c>
      <c r="U135" s="3"/>
    </row>
    <row r="136" spans="1:21" x14ac:dyDescent="0.2">
      <c r="A136">
        <v>379.21600000000001</v>
      </c>
      <c r="B136">
        <v>69.2</v>
      </c>
      <c r="C136">
        <f t="shared" si="16"/>
        <v>64.2</v>
      </c>
      <c r="D136">
        <f t="shared" si="12"/>
        <v>5</v>
      </c>
      <c r="E136">
        <f t="shared" si="14"/>
        <v>4.9061999999999459</v>
      </c>
      <c r="L136">
        <v>254.35300000000001</v>
      </c>
      <c r="M136">
        <v>66.5</v>
      </c>
      <c r="N136" s="5">
        <f t="shared" si="17"/>
        <v>64.099999999999994</v>
      </c>
      <c r="O136">
        <f t="shared" si="13"/>
        <v>2.4000000000000057</v>
      </c>
      <c r="P136">
        <f t="shared" si="15"/>
        <v>2.4050000000000504</v>
      </c>
      <c r="U136" s="3"/>
    </row>
    <row r="137" spans="1:21" x14ac:dyDescent="0.2">
      <c r="A137">
        <v>380.16800000000001</v>
      </c>
      <c r="B137">
        <v>69.099999999999994</v>
      </c>
      <c r="C137">
        <f t="shared" si="16"/>
        <v>64.2</v>
      </c>
      <c r="D137">
        <f t="shared" si="12"/>
        <v>4.8999999999999915</v>
      </c>
      <c r="E137">
        <f t="shared" si="14"/>
        <v>4.7123999999999873</v>
      </c>
      <c r="L137">
        <v>255.31</v>
      </c>
      <c r="M137">
        <v>66.5</v>
      </c>
      <c r="N137" s="5">
        <f t="shared" si="17"/>
        <v>64.099999999999994</v>
      </c>
      <c r="O137">
        <f t="shared" si="13"/>
        <v>2.4000000000000057</v>
      </c>
      <c r="P137">
        <f t="shared" si="15"/>
        <v>2.29679999999999</v>
      </c>
      <c r="U137" s="3"/>
    </row>
    <row r="138" spans="1:21" x14ac:dyDescent="0.2">
      <c r="A138">
        <v>381.12799999999999</v>
      </c>
      <c r="B138">
        <v>69</v>
      </c>
      <c r="C138">
        <f t="shared" si="16"/>
        <v>64.2</v>
      </c>
      <c r="D138">
        <f t="shared" si="12"/>
        <v>4.7999999999999972</v>
      </c>
      <c r="E138">
        <f t="shared" si="14"/>
        <v>4.6559999999998949</v>
      </c>
      <c r="L138">
        <v>256.267</v>
      </c>
      <c r="M138">
        <v>66.400000000000006</v>
      </c>
      <c r="N138" s="5">
        <f t="shared" si="17"/>
        <v>64.099999999999994</v>
      </c>
      <c r="O138">
        <f t="shared" si="13"/>
        <v>2.3000000000000114</v>
      </c>
      <c r="P138">
        <f t="shared" si="15"/>
        <v>2.2489499999999931</v>
      </c>
      <c r="U138" s="3"/>
    </row>
    <row r="139" spans="1:21" x14ac:dyDescent="0.2">
      <c r="A139">
        <v>382.09100000000001</v>
      </c>
      <c r="B139">
        <v>68.900000000000006</v>
      </c>
      <c r="C139">
        <f t="shared" si="16"/>
        <v>64.2</v>
      </c>
      <c r="D139">
        <f t="shared" si="12"/>
        <v>4.7000000000000028</v>
      </c>
      <c r="E139">
        <f t="shared" si="14"/>
        <v>4.5742500000001058</v>
      </c>
      <c r="L139">
        <v>257.23399999999998</v>
      </c>
      <c r="M139">
        <v>66.3</v>
      </c>
      <c r="N139" s="5">
        <f t="shared" si="17"/>
        <v>64.099999999999994</v>
      </c>
      <c r="O139">
        <f t="shared" si="13"/>
        <v>2.2000000000000028</v>
      </c>
      <c r="P139">
        <f t="shared" si="15"/>
        <v>2.1757499999999719</v>
      </c>
      <c r="U139" s="3"/>
    </row>
    <row r="140" spans="1:21" x14ac:dyDescent="0.2">
      <c r="A140">
        <v>383.048</v>
      </c>
      <c r="B140">
        <v>68.8</v>
      </c>
      <c r="C140">
        <f t="shared" si="16"/>
        <v>64.2</v>
      </c>
      <c r="D140">
        <f t="shared" si="12"/>
        <v>4.5999999999999943</v>
      </c>
      <c r="E140">
        <f t="shared" si="14"/>
        <v>4.450049999999969</v>
      </c>
      <c r="L140">
        <v>258.19200000000001</v>
      </c>
      <c r="M140">
        <v>66.3</v>
      </c>
      <c r="N140" s="5">
        <f t="shared" si="17"/>
        <v>64.099999999999994</v>
      </c>
      <c r="O140">
        <f t="shared" si="13"/>
        <v>2.2000000000000028</v>
      </c>
      <c r="P140">
        <f t="shared" si="15"/>
        <v>2.1076000000000619</v>
      </c>
      <c r="U140" s="3"/>
    </row>
    <row r="141" spans="1:21" x14ac:dyDescent="0.2">
      <c r="A141">
        <v>384.01299999999998</v>
      </c>
      <c r="B141">
        <v>68.8</v>
      </c>
      <c r="C141">
        <f t="shared" si="16"/>
        <v>64.2</v>
      </c>
      <c r="D141">
        <f t="shared" si="12"/>
        <v>4.5999999999999943</v>
      </c>
      <c r="E141">
        <f t="shared" si="14"/>
        <v>4.4389999999998793</v>
      </c>
      <c r="L141">
        <v>259.149</v>
      </c>
      <c r="M141">
        <v>66.3</v>
      </c>
      <c r="N141" s="5">
        <f t="shared" si="17"/>
        <v>64.099999999999994</v>
      </c>
      <c r="O141">
        <f t="shared" si="13"/>
        <v>2.2000000000000028</v>
      </c>
      <c r="P141">
        <f t="shared" si="15"/>
        <v>2.1053999999999888</v>
      </c>
      <c r="U141" s="3"/>
    </row>
    <row r="142" spans="1:21" x14ac:dyDescent="0.2">
      <c r="A142">
        <v>384.97399999999999</v>
      </c>
      <c r="B142">
        <v>68.7</v>
      </c>
      <c r="C142">
        <f t="shared" si="16"/>
        <v>64.2</v>
      </c>
      <c r="D142">
        <f t="shared" si="12"/>
        <v>4.5</v>
      </c>
      <c r="E142">
        <f t="shared" si="14"/>
        <v>4.3725500000000554</v>
      </c>
      <c r="L142">
        <v>260.11599999999999</v>
      </c>
      <c r="M142">
        <v>66.2</v>
      </c>
      <c r="N142" s="5">
        <f t="shared" si="17"/>
        <v>64.099999999999994</v>
      </c>
      <c r="O142">
        <f t="shared" si="13"/>
        <v>2.1000000000000085</v>
      </c>
      <c r="P142">
        <f t="shared" si="15"/>
        <v>2.0790499999999721</v>
      </c>
      <c r="U142" s="3"/>
    </row>
    <row r="143" spans="1:21" x14ac:dyDescent="0.2">
      <c r="A143">
        <v>385.92899999999997</v>
      </c>
      <c r="B143">
        <v>68.7</v>
      </c>
      <c r="C143">
        <f t="shared" si="16"/>
        <v>64.2</v>
      </c>
      <c r="D143">
        <f t="shared" si="12"/>
        <v>4.5</v>
      </c>
      <c r="E143">
        <f t="shared" si="14"/>
        <v>4.2974999999999284</v>
      </c>
      <c r="L143">
        <v>261.07400000000001</v>
      </c>
      <c r="M143">
        <v>66.2</v>
      </c>
      <c r="N143" s="5">
        <f t="shared" si="17"/>
        <v>64.099999999999994</v>
      </c>
      <c r="O143">
        <f t="shared" si="13"/>
        <v>2.1000000000000085</v>
      </c>
      <c r="P143">
        <f t="shared" si="15"/>
        <v>2.0118000000000644</v>
      </c>
      <c r="U143" s="3"/>
    </row>
    <row r="144" spans="1:21" x14ac:dyDescent="0.2">
      <c r="A144">
        <v>386.89</v>
      </c>
      <c r="B144">
        <v>68.7</v>
      </c>
      <c r="C144">
        <f t="shared" si="16"/>
        <v>64.2</v>
      </c>
      <c r="D144">
        <f t="shared" si="12"/>
        <v>4.5</v>
      </c>
      <c r="E144">
        <f t="shared" si="14"/>
        <v>4.3245000000000573</v>
      </c>
      <c r="L144">
        <v>262.03300000000002</v>
      </c>
      <c r="M144">
        <v>66.099999999999994</v>
      </c>
      <c r="N144" s="5">
        <f t="shared" si="17"/>
        <v>64.099999999999994</v>
      </c>
      <c r="O144">
        <f t="shared" si="13"/>
        <v>2</v>
      </c>
      <c r="P144">
        <f t="shared" si="15"/>
        <v>1.9659500000000105</v>
      </c>
      <c r="U144" s="3"/>
    </row>
    <row r="145" spans="1:21" x14ac:dyDescent="0.2">
      <c r="A145">
        <v>387.85199999999998</v>
      </c>
      <c r="B145">
        <v>68.3</v>
      </c>
      <c r="C145">
        <f t="shared" si="16"/>
        <v>64.2</v>
      </c>
      <c r="D145">
        <f t="shared" si="12"/>
        <v>4.0999999999999943</v>
      </c>
      <c r="E145">
        <f t="shared" si="14"/>
        <v>4.1365999999999508</v>
      </c>
      <c r="L145">
        <v>262.99</v>
      </c>
      <c r="M145">
        <v>66.099999999999994</v>
      </c>
      <c r="N145" s="5">
        <f t="shared" si="17"/>
        <v>64.099999999999994</v>
      </c>
      <c r="O145">
        <f t="shared" si="13"/>
        <v>2</v>
      </c>
      <c r="P145">
        <f t="shared" si="15"/>
        <v>1.9139999999999873</v>
      </c>
      <c r="U145" s="3"/>
    </row>
    <row r="146" spans="1:21" x14ac:dyDescent="0.2">
      <c r="A146">
        <v>388.81200000000001</v>
      </c>
      <c r="B146">
        <v>68.099999999999994</v>
      </c>
      <c r="C146">
        <f t="shared" si="16"/>
        <v>64.2</v>
      </c>
      <c r="D146">
        <f t="shared" si="12"/>
        <v>3.8999999999999915</v>
      </c>
      <c r="E146">
        <f t="shared" si="14"/>
        <v>3.8400000000001389</v>
      </c>
      <c r="L146">
        <v>263.95299999999997</v>
      </c>
      <c r="M146">
        <v>66.099999999999994</v>
      </c>
      <c r="N146" s="5">
        <f t="shared" si="17"/>
        <v>64.099999999999994</v>
      </c>
      <c r="O146">
        <f t="shared" si="13"/>
        <v>2</v>
      </c>
      <c r="P146">
        <f t="shared" si="15"/>
        <v>1.9259999999999309</v>
      </c>
      <c r="U146" s="3"/>
    </row>
    <row r="147" spans="1:21" x14ac:dyDescent="0.2">
      <c r="A147">
        <v>389.774</v>
      </c>
      <c r="B147">
        <v>67.900000000000006</v>
      </c>
      <c r="C147">
        <f t="shared" si="16"/>
        <v>64.2</v>
      </c>
      <c r="D147">
        <f t="shared" si="12"/>
        <v>3.7000000000000028</v>
      </c>
      <c r="E147">
        <f t="shared" si="14"/>
        <v>3.6555999999999558</v>
      </c>
      <c r="L147">
        <v>264.91399999999999</v>
      </c>
      <c r="M147">
        <v>66</v>
      </c>
      <c r="N147" s="5">
        <f t="shared" si="17"/>
        <v>64.099999999999994</v>
      </c>
      <c r="O147">
        <f t="shared" si="13"/>
        <v>1.9000000000000057</v>
      </c>
      <c r="P147">
        <f t="shared" si="15"/>
        <v>1.8739500000000275</v>
      </c>
      <c r="U147" s="3"/>
    </row>
    <row r="148" spans="1:21" x14ac:dyDescent="0.2">
      <c r="A148">
        <v>390.73599999999999</v>
      </c>
      <c r="B148">
        <v>67.8</v>
      </c>
      <c r="C148">
        <f t="shared" si="16"/>
        <v>64.2</v>
      </c>
      <c r="D148">
        <f t="shared" si="12"/>
        <v>3.5999999999999943</v>
      </c>
      <c r="E148">
        <f t="shared" si="14"/>
        <v>3.511299999999959</v>
      </c>
      <c r="L148">
        <v>265.87099999999998</v>
      </c>
      <c r="M148">
        <v>66</v>
      </c>
      <c r="N148" s="5">
        <f t="shared" si="17"/>
        <v>64.099999999999994</v>
      </c>
      <c r="O148">
        <f t="shared" si="13"/>
        <v>1.9000000000000057</v>
      </c>
      <c r="P148">
        <f t="shared" si="15"/>
        <v>1.8182999999999934</v>
      </c>
      <c r="U148" s="3"/>
    </row>
    <row r="149" spans="1:21" x14ac:dyDescent="0.2">
      <c r="A149">
        <v>391.69600000000003</v>
      </c>
      <c r="B149">
        <v>67.599999999999994</v>
      </c>
      <c r="C149">
        <f t="shared" si="16"/>
        <v>64.2</v>
      </c>
      <c r="D149">
        <f t="shared" si="12"/>
        <v>3.3999999999999915</v>
      </c>
      <c r="E149">
        <f t="shared" si="14"/>
        <v>3.3600000000001207</v>
      </c>
      <c r="L149">
        <v>266.82900000000001</v>
      </c>
      <c r="M149">
        <v>65.900000000000006</v>
      </c>
      <c r="N149" s="5">
        <f t="shared" si="17"/>
        <v>64.099999999999994</v>
      </c>
      <c r="O149">
        <f t="shared" si="13"/>
        <v>1.8000000000000114</v>
      </c>
      <c r="P149">
        <f t="shared" si="15"/>
        <v>1.7723000000000577</v>
      </c>
      <c r="U149" s="3"/>
    </row>
    <row r="150" spans="1:21" x14ac:dyDescent="0.2">
      <c r="A150">
        <v>392.64699999999999</v>
      </c>
      <c r="B150">
        <v>67.5</v>
      </c>
      <c r="C150">
        <f t="shared" si="16"/>
        <v>64.2</v>
      </c>
      <c r="D150">
        <f t="shared" si="12"/>
        <v>3.2999999999999972</v>
      </c>
      <c r="E150">
        <f t="shared" si="14"/>
        <v>3.1858499999998773</v>
      </c>
      <c r="L150">
        <v>267.79199999999997</v>
      </c>
      <c r="M150">
        <v>65.900000000000006</v>
      </c>
      <c r="N150" s="5">
        <f t="shared" si="17"/>
        <v>64.099999999999994</v>
      </c>
      <c r="O150">
        <f t="shared" si="13"/>
        <v>1.8000000000000114</v>
      </c>
      <c r="P150">
        <f t="shared" si="15"/>
        <v>1.7333999999999488</v>
      </c>
      <c r="U150" s="3"/>
    </row>
    <row r="151" spans="1:21" x14ac:dyDescent="0.2">
      <c r="A151">
        <v>393.608</v>
      </c>
      <c r="B151">
        <v>67.400000000000006</v>
      </c>
      <c r="C151">
        <f t="shared" si="16"/>
        <v>64.2</v>
      </c>
      <c r="D151">
        <f t="shared" si="12"/>
        <v>3.2000000000000028</v>
      </c>
      <c r="E151">
        <f t="shared" si="14"/>
        <v>3.1232500000000414</v>
      </c>
      <c r="L151">
        <v>268.75400000000002</v>
      </c>
      <c r="M151">
        <v>65.8</v>
      </c>
      <c r="N151" s="5">
        <f t="shared" si="17"/>
        <v>64.099999999999994</v>
      </c>
      <c r="O151">
        <f t="shared" si="13"/>
        <v>1.7000000000000028</v>
      </c>
      <c r="P151">
        <f t="shared" si="15"/>
        <v>1.6835000000000873</v>
      </c>
      <c r="U151" s="3"/>
    </row>
    <row r="152" spans="1:21" x14ac:dyDescent="0.2">
      <c r="A152">
        <v>394.57100000000003</v>
      </c>
      <c r="B152">
        <v>67.400000000000006</v>
      </c>
      <c r="C152">
        <f t="shared" si="16"/>
        <v>64.2</v>
      </c>
      <c r="D152">
        <f t="shared" si="12"/>
        <v>3.2000000000000028</v>
      </c>
      <c r="E152">
        <f t="shared" si="14"/>
        <v>3.0816000000000741</v>
      </c>
      <c r="L152">
        <v>269.70999999999998</v>
      </c>
      <c r="M152">
        <v>65.8</v>
      </c>
      <c r="N152" s="5">
        <f t="shared" si="17"/>
        <v>64.099999999999994</v>
      </c>
      <c r="O152">
        <f t="shared" si="13"/>
        <v>1.7000000000000028</v>
      </c>
      <c r="P152">
        <f t="shared" si="15"/>
        <v>1.6251999999999354</v>
      </c>
      <c r="U152" s="3"/>
    </row>
    <row r="153" spans="1:21" x14ac:dyDescent="0.2">
      <c r="A153">
        <v>395.53199999999998</v>
      </c>
      <c r="B153">
        <v>67.3</v>
      </c>
      <c r="C153">
        <f t="shared" si="16"/>
        <v>64.2</v>
      </c>
      <c r="D153">
        <f t="shared" si="12"/>
        <v>3.0999999999999943</v>
      </c>
      <c r="E153">
        <f t="shared" si="14"/>
        <v>3.0271499999998599</v>
      </c>
      <c r="L153">
        <v>270.67599999999999</v>
      </c>
      <c r="M153">
        <v>65.7</v>
      </c>
      <c r="N153" s="5">
        <f t="shared" si="17"/>
        <v>64.099999999999994</v>
      </c>
      <c r="O153">
        <f t="shared" si="13"/>
        <v>1.6000000000000085</v>
      </c>
      <c r="P153">
        <f t="shared" si="15"/>
        <v>1.593900000000019</v>
      </c>
      <c r="U153" s="3"/>
    </row>
    <row r="154" spans="1:21" x14ac:dyDescent="0.2">
      <c r="A154">
        <v>396.49599999999998</v>
      </c>
      <c r="B154">
        <v>67.2</v>
      </c>
      <c r="C154">
        <f t="shared" si="16"/>
        <v>64.2</v>
      </c>
      <c r="D154">
        <f t="shared" si="12"/>
        <v>3</v>
      </c>
      <c r="E154">
        <f t="shared" si="14"/>
        <v>2.9401999999999933</v>
      </c>
      <c r="L154">
        <v>271.63299999999998</v>
      </c>
      <c r="M154">
        <v>65.7</v>
      </c>
      <c r="N154" s="5">
        <f t="shared" si="17"/>
        <v>64.099999999999994</v>
      </c>
      <c r="O154">
        <f t="shared" si="13"/>
        <v>1.6000000000000085</v>
      </c>
      <c r="P154">
        <f t="shared" si="15"/>
        <v>1.5311999999999979</v>
      </c>
      <c r="U154" s="3"/>
    </row>
    <row r="155" spans="1:21" x14ac:dyDescent="0.2">
      <c r="A155">
        <v>397.447</v>
      </c>
      <c r="B155">
        <v>67.2</v>
      </c>
      <c r="C155">
        <f t="shared" si="16"/>
        <v>64.2</v>
      </c>
      <c r="D155">
        <f t="shared" si="12"/>
        <v>3</v>
      </c>
      <c r="E155">
        <f t="shared" si="14"/>
        <v>2.8530000000000655</v>
      </c>
      <c r="L155">
        <v>272.59100000000001</v>
      </c>
      <c r="M155">
        <v>65.599999999999994</v>
      </c>
      <c r="N155" s="5">
        <f t="shared" si="17"/>
        <v>64.099999999999994</v>
      </c>
      <c r="O155">
        <f t="shared" si="13"/>
        <v>1.5</v>
      </c>
      <c r="P155">
        <f t="shared" si="15"/>
        <v>1.4849000000000456</v>
      </c>
      <c r="U155" s="3"/>
    </row>
    <row r="156" spans="1:21" x14ac:dyDescent="0.2">
      <c r="A156">
        <v>398.41399999999999</v>
      </c>
      <c r="B156">
        <v>67.2</v>
      </c>
      <c r="C156">
        <f t="shared" si="16"/>
        <v>64.2</v>
      </c>
      <c r="D156">
        <f t="shared" si="12"/>
        <v>3</v>
      </c>
      <c r="E156">
        <f t="shared" si="14"/>
        <v>2.9009999999999536</v>
      </c>
      <c r="L156">
        <v>273.548</v>
      </c>
      <c r="M156">
        <v>65.599999999999994</v>
      </c>
      <c r="N156" s="5">
        <f t="shared" si="17"/>
        <v>64.099999999999994</v>
      </c>
      <c r="O156">
        <f t="shared" si="13"/>
        <v>1.5</v>
      </c>
      <c r="P156">
        <f t="shared" si="15"/>
        <v>1.4354999999999905</v>
      </c>
      <c r="U156" s="3"/>
    </row>
    <row r="157" spans="1:21" x14ac:dyDescent="0.2">
      <c r="A157">
        <v>399.37</v>
      </c>
      <c r="B157">
        <v>67.099999999999994</v>
      </c>
      <c r="C157">
        <f t="shared" si="16"/>
        <v>64.2</v>
      </c>
      <c r="D157">
        <f t="shared" si="12"/>
        <v>2.8999999999999915</v>
      </c>
      <c r="E157">
        <f t="shared" si="14"/>
        <v>2.8202000000000469</v>
      </c>
      <c r="L157">
        <v>274.51499999999999</v>
      </c>
      <c r="M157">
        <v>65.599999999999994</v>
      </c>
      <c r="N157" s="5">
        <f t="shared" si="17"/>
        <v>64.099999999999994</v>
      </c>
      <c r="O157">
        <f t="shared" si="13"/>
        <v>1.5</v>
      </c>
      <c r="P157">
        <f t="shared" si="15"/>
        <v>1.4504999999999768</v>
      </c>
      <c r="U157" s="3"/>
    </row>
    <row r="158" spans="1:21" x14ac:dyDescent="0.2">
      <c r="A158">
        <v>400.327</v>
      </c>
      <c r="B158">
        <v>67.099999999999994</v>
      </c>
      <c r="C158">
        <f t="shared" si="16"/>
        <v>64.2</v>
      </c>
      <c r="D158">
        <f t="shared" si="12"/>
        <v>2.8999999999999915</v>
      </c>
      <c r="E158">
        <f t="shared" si="14"/>
        <v>2.7752999999999735</v>
      </c>
      <c r="L158">
        <v>275.47300000000001</v>
      </c>
      <c r="M158">
        <v>65.5</v>
      </c>
      <c r="N158" s="5">
        <f t="shared" si="17"/>
        <v>64.099999999999994</v>
      </c>
      <c r="O158">
        <f t="shared" si="13"/>
        <v>1.4000000000000057</v>
      </c>
      <c r="P158">
        <f t="shared" si="15"/>
        <v>1.3891000000000415</v>
      </c>
      <c r="U158" s="3"/>
    </row>
    <row r="159" spans="1:21" x14ac:dyDescent="0.2">
      <c r="A159">
        <v>401.29399999999998</v>
      </c>
      <c r="B159">
        <v>67.099999999999994</v>
      </c>
      <c r="C159">
        <f t="shared" si="16"/>
        <v>64.2</v>
      </c>
      <c r="D159">
        <f t="shared" si="12"/>
        <v>2.8999999999999915</v>
      </c>
      <c r="E159">
        <f t="shared" si="14"/>
        <v>2.8042999999999467</v>
      </c>
      <c r="L159">
        <v>276.43</v>
      </c>
      <c r="M159">
        <v>65.5</v>
      </c>
      <c r="N159" s="5">
        <f t="shared" si="17"/>
        <v>64.099999999999994</v>
      </c>
      <c r="O159">
        <f t="shared" si="13"/>
        <v>1.4000000000000057</v>
      </c>
      <c r="P159">
        <f t="shared" si="15"/>
        <v>1.3397999999999965</v>
      </c>
      <c r="U159" s="3"/>
    </row>
    <row r="160" spans="1:21" x14ac:dyDescent="0.2">
      <c r="A160">
        <v>402.25200000000001</v>
      </c>
      <c r="B160">
        <v>67</v>
      </c>
      <c r="C160">
        <f t="shared" si="16"/>
        <v>64.2</v>
      </c>
      <c r="D160">
        <f t="shared" si="12"/>
        <v>2.7999999999999972</v>
      </c>
      <c r="E160">
        <f t="shared" si="14"/>
        <v>2.7303000000000712</v>
      </c>
      <c r="L160">
        <v>277.387</v>
      </c>
      <c r="M160">
        <v>65.5</v>
      </c>
      <c r="N160" s="5">
        <f t="shared" si="17"/>
        <v>64.099999999999994</v>
      </c>
      <c r="O160">
        <f t="shared" si="13"/>
        <v>1.4000000000000057</v>
      </c>
      <c r="P160">
        <f t="shared" si="15"/>
        <v>1.3397999999999965</v>
      </c>
      <c r="U160" s="3"/>
    </row>
    <row r="161" spans="1:21" x14ac:dyDescent="0.2">
      <c r="A161">
        <v>403.209</v>
      </c>
      <c r="B161">
        <v>67</v>
      </c>
      <c r="C161">
        <f t="shared" si="16"/>
        <v>64.2</v>
      </c>
      <c r="D161">
        <f t="shared" si="12"/>
        <v>2.7999999999999972</v>
      </c>
      <c r="E161">
        <f t="shared" si="14"/>
        <v>2.6795999999999793</v>
      </c>
      <c r="L161">
        <v>278.34800000000001</v>
      </c>
      <c r="M161">
        <v>65.400000000000006</v>
      </c>
      <c r="N161" s="5">
        <f t="shared" si="17"/>
        <v>64.099999999999994</v>
      </c>
      <c r="O161">
        <f t="shared" si="13"/>
        <v>1.3000000000000114</v>
      </c>
      <c r="P161">
        <f t="shared" si="15"/>
        <v>1.2973500000000253</v>
      </c>
      <c r="U161" s="3"/>
    </row>
    <row r="162" spans="1:21" x14ac:dyDescent="0.2">
      <c r="A162">
        <v>404.17599999999999</v>
      </c>
      <c r="B162">
        <v>67</v>
      </c>
      <c r="C162">
        <f t="shared" si="16"/>
        <v>64.2</v>
      </c>
      <c r="D162">
        <f t="shared" si="12"/>
        <v>2.7999999999999972</v>
      </c>
      <c r="E162">
        <f t="shared" si="14"/>
        <v>2.707599999999954</v>
      </c>
      <c r="L162">
        <v>279.31</v>
      </c>
      <c r="M162">
        <v>65.400000000000006</v>
      </c>
      <c r="N162" s="5">
        <f t="shared" si="17"/>
        <v>64.099999999999994</v>
      </c>
      <c r="O162">
        <f t="shared" si="13"/>
        <v>1.3000000000000114</v>
      </c>
      <c r="P162">
        <f t="shared" si="15"/>
        <v>1.2505999999999968</v>
      </c>
      <c r="U162" s="3"/>
    </row>
    <row r="163" spans="1:21" x14ac:dyDescent="0.2">
      <c r="A163">
        <v>405.13400000000001</v>
      </c>
      <c r="B163">
        <v>67</v>
      </c>
      <c r="C163">
        <f t="shared" si="16"/>
        <v>64.2</v>
      </c>
      <c r="D163">
        <f t="shared" si="12"/>
        <v>2.7999999999999972</v>
      </c>
      <c r="E163">
        <f t="shared" si="14"/>
        <v>2.6824000000000723</v>
      </c>
      <c r="L163">
        <v>280.27100000000002</v>
      </c>
      <c r="M163">
        <v>65.3</v>
      </c>
      <c r="N163" s="5">
        <f t="shared" si="17"/>
        <v>64.099999999999994</v>
      </c>
      <c r="O163">
        <f t="shared" si="13"/>
        <v>1.2000000000000028</v>
      </c>
      <c r="P163">
        <f t="shared" si="15"/>
        <v>1.2012500000000228</v>
      </c>
      <c r="U163" s="3"/>
    </row>
    <row r="164" spans="1:21" x14ac:dyDescent="0.2">
      <c r="A164">
        <v>406.09399999999999</v>
      </c>
      <c r="B164">
        <v>66.900000000000006</v>
      </c>
      <c r="C164">
        <f t="shared" si="16"/>
        <v>64.2</v>
      </c>
      <c r="D164">
        <f t="shared" si="12"/>
        <v>2.7000000000000028</v>
      </c>
      <c r="E164">
        <f t="shared" si="14"/>
        <v>2.6399999999999437</v>
      </c>
      <c r="L164">
        <v>281.23399999999998</v>
      </c>
      <c r="M164">
        <v>65.3</v>
      </c>
      <c r="N164" s="5">
        <f t="shared" si="17"/>
        <v>64.099999999999994</v>
      </c>
      <c r="O164">
        <f t="shared" si="13"/>
        <v>1.2000000000000028</v>
      </c>
      <c r="P164">
        <f t="shared" si="15"/>
        <v>1.1555999999999613</v>
      </c>
      <c r="U164" s="3"/>
    </row>
    <row r="165" spans="1:21" x14ac:dyDescent="0.2">
      <c r="A165">
        <v>407.05</v>
      </c>
      <c r="B165">
        <v>66.900000000000006</v>
      </c>
      <c r="C165">
        <f t="shared" si="16"/>
        <v>64.2</v>
      </c>
      <c r="D165">
        <f t="shared" si="12"/>
        <v>2.7000000000000028</v>
      </c>
      <c r="E165">
        <f t="shared" si="14"/>
        <v>2.5812000000000492</v>
      </c>
      <c r="L165">
        <v>282.19600000000003</v>
      </c>
      <c r="M165">
        <v>65.2</v>
      </c>
      <c r="N165" s="5">
        <f t="shared" si="17"/>
        <v>64.099999999999994</v>
      </c>
      <c r="O165">
        <f t="shared" si="13"/>
        <v>1.1000000000000085</v>
      </c>
      <c r="P165">
        <f t="shared" si="15"/>
        <v>1.1063000000000582</v>
      </c>
      <c r="U165" s="3"/>
    </row>
    <row r="166" spans="1:21" x14ac:dyDescent="0.2">
      <c r="A166">
        <v>408.01299999999998</v>
      </c>
      <c r="B166">
        <v>66.900000000000006</v>
      </c>
      <c r="C166">
        <f t="shared" si="16"/>
        <v>64.2</v>
      </c>
      <c r="D166">
        <f t="shared" si="12"/>
        <v>2.7000000000000028</v>
      </c>
      <c r="E166">
        <f t="shared" si="14"/>
        <v>2.6000999999999093</v>
      </c>
      <c r="L166">
        <v>283.149</v>
      </c>
      <c r="M166">
        <v>65.2</v>
      </c>
      <c r="N166" s="5">
        <f t="shared" si="17"/>
        <v>64.099999999999994</v>
      </c>
      <c r="O166">
        <f t="shared" si="13"/>
        <v>1.1000000000000085</v>
      </c>
      <c r="P166">
        <f t="shared" si="15"/>
        <v>1.04829999999998</v>
      </c>
      <c r="U166" s="3"/>
    </row>
    <row r="167" spans="1:21" x14ac:dyDescent="0.2">
      <c r="A167">
        <v>408.97500000000002</v>
      </c>
      <c r="B167">
        <v>66.8</v>
      </c>
      <c r="C167">
        <f t="shared" si="16"/>
        <v>64.2</v>
      </c>
      <c r="D167">
        <f t="shared" si="12"/>
        <v>2.5999999999999943</v>
      </c>
      <c r="E167">
        <f t="shared" si="14"/>
        <v>2.5493000000001205</v>
      </c>
      <c r="L167">
        <v>284.11</v>
      </c>
      <c r="M167">
        <v>65.2</v>
      </c>
      <c r="N167" s="5">
        <f t="shared" si="17"/>
        <v>64.099999999999994</v>
      </c>
      <c r="O167">
        <f t="shared" si="13"/>
        <v>1.1000000000000085</v>
      </c>
      <c r="P167">
        <f t="shared" si="15"/>
        <v>1.0571000000000221</v>
      </c>
      <c r="U167" s="3"/>
    </row>
    <row r="168" spans="1:21" x14ac:dyDescent="0.2">
      <c r="A168">
        <v>409.928</v>
      </c>
      <c r="B168">
        <v>66.8</v>
      </c>
      <c r="C168">
        <f t="shared" si="16"/>
        <v>64.2</v>
      </c>
      <c r="D168">
        <f t="shared" si="12"/>
        <v>2.5999999999999943</v>
      </c>
      <c r="E168">
        <f t="shared" si="14"/>
        <v>2.4777999999999283</v>
      </c>
      <c r="L168">
        <v>285.07299999999998</v>
      </c>
      <c r="M168">
        <v>65.099999999999994</v>
      </c>
      <c r="N168" s="5">
        <f t="shared" si="17"/>
        <v>64.099999999999994</v>
      </c>
      <c r="O168">
        <f t="shared" si="13"/>
        <v>1</v>
      </c>
      <c r="P168">
        <f t="shared" si="15"/>
        <v>1.0111499999999678</v>
      </c>
      <c r="U168" s="3"/>
    </row>
    <row r="169" spans="1:21" x14ac:dyDescent="0.2">
      <c r="A169">
        <v>410.892</v>
      </c>
      <c r="B169">
        <v>66.7</v>
      </c>
      <c r="C169">
        <f t="shared" si="16"/>
        <v>64.2</v>
      </c>
      <c r="D169">
        <f t="shared" si="12"/>
        <v>2.5</v>
      </c>
      <c r="E169">
        <f t="shared" si="14"/>
        <v>2.4581999999999939</v>
      </c>
      <c r="L169">
        <v>286.03500000000003</v>
      </c>
      <c r="M169">
        <v>65.099999999999994</v>
      </c>
      <c r="N169" s="5">
        <f t="shared" si="17"/>
        <v>64.099999999999994</v>
      </c>
      <c r="O169">
        <f t="shared" si="13"/>
        <v>1</v>
      </c>
      <c r="P169">
        <f t="shared" si="15"/>
        <v>0.96200000000004593</v>
      </c>
      <c r="U169" s="3"/>
    </row>
    <row r="170" spans="1:21" x14ac:dyDescent="0.2">
      <c r="A170">
        <v>411.85199999999998</v>
      </c>
      <c r="B170">
        <v>66.7</v>
      </c>
      <c r="C170">
        <f t="shared" si="16"/>
        <v>64.2</v>
      </c>
      <c r="D170">
        <f t="shared" si="12"/>
        <v>2.5</v>
      </c>
      <c r="E170">
        <f t="shared" si="14"/>
        <v>2.3999999999999488</v>
      </c>
      <c r="L170">
        <v>286.99200000000002</v>
      </c>
      <c r="M170">
        <v>65.099999999999994</v>
      </c>
      <c r="N170" s="5">
        <f t="shared" si="17"/>
        <v>64.099999999999994</v>
      </c>
      <c r="O170">
        <f t="shared" si="13"/>
        <v>1</v>
      </c>
      <c r="P170">
        <f t="shared" si="15"/>
        <v>0.95699999999999363</v>
      </c>
      <c r="U170" s="3"/>
    </row>
    <row r="171" spans="1:21" x14ac:dyDescent="0.2">
      <c r="A171">
        <v>412.81400000000002</v>
      </c>
      <c r="B171">
        <v>66.599999999999994</v>
      </c>
      <c r="C171">
        <f t="shared" si="16"/>
        <v>64.2</v>
      </c>
      <c r="D171">
        <f t="shared" si="12"/>
        <v>2.3999999999999915</v>
      </c>
      <c r="E171">
        <f t="shared" si="14"/>
        <v>2.3569000000001084</v>
      </c>
      <c r="L171">
        <v>287.947</v>
      </c>
      <c r="M171">
        <v>64.8</v>
      </c>
      <c r="N171" s="5">
        <f t="shared" si="17"/>
        <v>64.099999999999994</v>
      </c>
      <c r="O171">
        <f t="shared" si="13"/>
        <v>0.70000000000000284</v>
      </c>
      <c r="P171">
        <f t="shared" si="15"/>
        <v>0.81174999999998787</v>
      </c>
      <c r="U171" s="3"/>
    </row>
    <row r="172" spans="1:21" x14ac:dyDescent="0.2">
      <c r="A172">
        <v>413.76799999999997</v>
      </c>
      <c r="B172">
        <v>66.5</v>
      </c>
      <c r="C172">
        <f t="shared" si="16"/>
        <v>64.2</v>
      </c>
      <c r="D172">
        <f t="shared" si="12"/>
        <v>2.2999999999999972</v>
      </c>
      <c r="E172">
        <f t="shared" si="14"/>
        <v>2.241899999999879</v>
      </c>
      <c r="L172">
        <v>288.91399999999999</v>
      </c>
      <c r="M172">
        <v>64.900000000000006</v>
      </c>
      <c r="N172" s="5">
        <f t="shared" si="17"/>
        <v>64.099999999999994</v>
      </c>
      <c r="O172">
        <f t="shared" si="13"/>
        <v>0.80000000000001137</v>
      </c>
      <c r="P172">
        <f t="shared" si="15"/>
        <v>0.72524999999999529</v>
      </c>
    </row>
    <row r="173" spans="1:21" x14ac:dyDescent="0.2">
      <c r="A173">
        <v>414.73099999999999</v>
      </c>
      <c r="B173">
        <v>66.5</v>
      </c>
      <c r="C173">
        <f t="shared" si="16"/>
        <v>64.2</v>
      </c>
      <c r="D173">
        <f t="shared" si="12"/>
        <v>2.2999999999999972</v>
      </c>
      <c r="E173">
        <f t="shared" si="14"/>
        <v>2.2149000000000485</v>
      </c>
      <c r="L173">
        <v>289.875</v>
      </c>
      <c r="M173">
        <v>64.900000000000006</v>
      </c>
      <c r="N173" s="5">
        <f t="shared" si="17"/>
        <v>64.099999999999994</v>
      </c>
      <c r="O173">
        <f t="shared" si="13"/>
        <v>0.80000000000001137</v>
      </c>
      <c r="P173">
        <f t="shared" si="15"/>
        <v>0.76880000000002113</v>
      </c>
    </row>
    <row r="174" spans="1:21" x14ac:dyDescent="0.2">
      <c r="A174">
        <v>415.69299999999998</v>
      </c>
      <c r="B174">
        <v>66.400000000000006</v>
      </c>
      <c r="C174">
        <f t="shared" si="16"/>
        <v>64.2</v>
      </c>
      <c r="D174">
        <f t="shared" si="12"/>
        <v>2.2000000000000028</v>
      </c>
      <c r="E174">
        <f t="shared" si="14"/>
        <v>2.1644999999999754</v>
      </c>
      <c r="L174">
        <v>290.83</v>
      </c>
      <c r="M174">
        <v>64.900000000000006</v>
      </c>
      <c r="N174" s="5">
        <f t="shared" si="17"/>
        <v>64.099999999999994</v>
      </c>
      <c r="O174">
        <f t="shared" si="13"/>
        <v>0.80000000000001137</v>
      </c>
      <c r="P174">
        <f t="shared" si="15"/>
        <v>0.76399999999999813</v>
      </c>
    </row>
    <row r="175" spans="1:21" x14ac:dyDescent="0.2">
      <c r="A175">
        <v>416.65100000000001</v>
      </c>
      <c r="B175">
        <v>66.400000000000006</v>
      </c>
      <c r="C175">
        <f t="shared" si="16"/>
        <v>64.2</v>
      </c>
      <c r="D175">
        <f t="shared" si="12"/>
        <v>2.2000000000000028</v>
      </c>
      <c r="E175">
        <f t="shared" si="14"/>
        <v>2.1076000000000619</v>
      </c>
      <c r="L175">
        <v>291.79599999999999</v>
      </c>
      <c r="M175">
        <v>64.900000000000006</v>
      </c>
      <c r="N175" s="5">
        <f t="shared" si="17"/>
        <v>64.099999999999994</v>
      </c>
      <c r="O175">
        <f t="shared" si="13"/>
        <v>0.80000000000001137</v>
      </c>
      <c r="P175">
        <f t="shared" si="15"/>
        <v>0.77280000000001758</v>
      </c>
    </row>
    <row r="176" spans="1:21" x14ac:dyDescent="0.2">
      <c r="A176">
        <v>417.60899999999998</v>
      </c>
      <c r="B176">
        <v>66.3</v>
      </c>
      <c r="C176">
        <f t="shared" si="16"/>
        <v>64.2</v>
      </c>
      <c r="D176">
        <f t="shared" si="12"/>
        <v>2.0999999999999943</v>
      </c>
      <c r="E176">
        <f t="shared" si="14"/>
        <v>2.0596999999999341</v>
      </c>
      <c r="L176">
        <v>292.75400000000002</v>
      </c>
      <c r="M176">
        <v>64.7</v>
      </c>
      <c r="N176" s="5">
        <f t="shared" si="17"/>
        <v>64.099999999999994</v>
      </c>
      <c r="O176">
        <f t="shared" si="13"/>
        <v>0.60000000000000853</v>
      </c>
      <c r="P176">
        <f t="shared" si="15"/>
        <v>0.67060000000002828</v>
      </c>
    </row>
    <row r="177" spans="1:16" x14ac:dyDescent="0.2">
      <c r="A177">
        <v>418.57499999999999</v>
      </c>
      <c r="B177">
        <v>66.2</v>
      </c>
      <c r="C177">
        <f t="shared" si="16"/>
        <v>64.2</v>
      </c>
      <c r="D177">
        <f t="shared" si="12"/>
        <v>2</v>
      </c>
      <c r="E177">
        <f t="shared" si="14"/>
        <v>1.9803000000000139</v>
      </c>
      <c r="L177">
        <v>293.71100000000001</v>
      </c>
      <c r="M177">
        <v>64.5</v>
      </c>
      <c r="N177" s="5">
        <f t="shared" si="17"/>
        <v>64.099999999999994</v>
      </c>
      <c r="O177">
        <f t="shared" si="13"/>
        <v>0.40000000000000568</v>
      </c>
      <c r="P177">
        <f t="shared" si="15"/>
        <v>0.47850000000000359</v>
      </c>
    </row>
    <row r="178" spans="1:16" x14ac:dyDescent="0.2">
      <c r="A178">
        <v>419.53300000000002</v>
      </c>
      <c r="B178">
        <v>65.900000000000006</v>
      </c>
      <c r="C178">
        <f t="shared" si="16"/>
        <v>64.2</v>
      </c>
      <c r="D178">
        <f t="shared" si="12"/>
        <v>1.7000000000000028</v>
      </c>
      <c r="E178">
        <f t="shared" si="14"/>
        <v>1.7723000000000511</v>
      </c>
      <c r="L178">
        <v>294.67</v>
      </c>
      <c r="M178">
        <v>64.400000000000006</v>
      </c>
      <c r="N178" s="5">
        <f t="shared" si="17"/>
        <v>64.099999999999994</v>
      </c>
      <c r="O178">
        <f t="shared" si="13"/>
        <v>0.30000000000001137</v>
      </c>
      <c r="P178">
        <f t="shared" si="15"/>
        <v>0.33565000000000927</v>
      </c>
    </row>
    <row r="179" spans="1:16" x14ac:dyDescent="0.2">
      <c r="A179">
        <v>420.49</v>
      </c>
      <c r="B179">
        <v>65.599999999999994</v>
      </c>
      <c r="C179">
        <f t="shared" si="16"/>
        <v>64.2</v>
      </c>
      <c r="D179">
        <f t="shared" si="12"/>
        <v>1.3999999999999915</v>
      </c>
      <c r="E179">
        <f t="shared" si="14"/>
        <v>1.4833499999999875</v>
      </c>
      <c r="L179">
        <v>295.62799999999999</v>
      </c>
      <c r="M179">
        <v>64.400000000000006</v>
      </c>
      <c r="N179" s="5">
        <f t="shared" si="17"/>
        <v>64.099999999999994</v>
      </c>
      <c r="O179">
        <f t="shared" si="13"/>
        <v>0.30000000000001137</v>
      </c>
      <c r="P179">
        <f t="shared" si="15"/>
        <v>0.28740000000000188</v>
      </c>
    </row>
    <row r="180" spans="1:16" x14ac:dyDescent="0.2">
      <c r="A180">
        <v>421.44799999999998</v>
      </c>
      <c r="B180">
        <v>65.400000000000006</v>
      </c>
      <c r="C180">
        <f t="shared" si="16"/>
        <v>64.2</v>
      </c>
      <c r="D180">
        <f t="shared" si="12"/>
        <v>1.2000000000000028</v>
      </c>
      <c r="E180">
        <f t="shared" si="14"/>
        <v>1.2453999999999583</v>
      </c>
      <c r="L180">
        <v>296.59100000000001</v>
      </c>
      <c r="M180">
        <v>64.400000000000006</v>
      </c>
      <c r="N180" s="5">
        <f t="shared" si="17"/>
        <v>64.099999999999994</v>
      </c>
      <c r="O180">
        <f t="shared" si="13"/>
        <v>0.30000000000001137</v>
      </c>
      <c r="P180">
        <f t="shared" si="15"/>
        <v>0.28890000000001764</v>
      </c>
    </row>
    <row r="181" spans="1:16" x14ac:dyDescent="0.2">
      <c r="A181">
        <v>422.41399999999999</v>
      </c>
      <c r="B181">
        <v>65.2</v>
      </c>
      <c r="C181">
        <f t="shared" si="16"/>
        <v>64.2</v>
      </c>
      <c r="D181">
        <f t="shared" si="12"/>
        <v>1</v>
      </c>
      <c r="E181">
        <f t="shared" si="14"/>
        <v>1.0626000000000104</v>
      </c>
      <c r="L181">
        <v>297.55200000000002</v>
      </c>
      <c r="M181">
        <v>64.400000000000006</v>
      </c>
      <c r="N181" s="5">
        <f t="shared" si="17"/>
        <v>64.099999999999994</v>
      </c>
      <c r="O181">
        <f t="shared" si="13"/>
        <v>0.30000000000001137</v>
      </c>
      <c r="P181">
        <f t="shared" si="15"/>
        <v>0.28830000000001477</v>
      </c>
    </row>
    <row r="182" spans="1:16" x14ac:dyDescent="0.2">
      <c r="A182">
        <v>423.375</v>
      </c>
      <c r="B182">
        <v>65</v>
      </c>
      <c r="C182">
        <f t="shared" si="16"/>
        <v>64.2</v>
      </c>
      <c r="D182">
        <f t="shared" si="12"/>
        <v>0.79999999999999716</v>
      </c>
      <c r="E182">
        <f t="shared" si="14"/>
        <v>0.86490000000001011</v>
      </c>
      <c r="L182">
        <v>298.51600000000002</v>
      </c>
      <c r="M182">
        <v>64.400000000000006</v>
      </c>
      <c r="N182" s="5">
        <f t="shared" si="17"/>
        <v>64.099999999999994</v>
      </c>
      <c r="O182">
        <f t="shared" si="13"/>
        <v>0.30000000000001137</v>
      </c>
      <c r="P182">
        <f t="shared" si="15"/>
        <v>0.28920000000001056</v>
      </c>
    </row>
    <row r="183" spans="1:16" x14ac:dyDescent="0.2">
      <c r="A183">
        <v>424.33100000000002</v>
      </c>
      <c r="B183">
        <v>64.900000000000006</v>
      </c>
      <c r="C183">
        <f t="shared" si="16"/>
        <v>64.2</v>
      </c>
      <c r="D183">
        <f t="shared" si="12"/>
        <v>0.70000000000000284</v>
      </c>
      <c r="E183">
        <f t="shared" si="14"/>
        <v>0.71700000000001296</v>
      </c>
      <c r="L183">
        <v>299.46699999999998</v>
      </c>
      <c r="M183">
        <v>64.400000000000006</v>
      </c>
      <c r="N183" s="5">
        <f t="shared" si="17"/>
        <v>64.099999999999994</v>
      </c>
      <c r="O183">
        <f t="shared" si="13"/>
        <v>0.30000000000001137</v>
      </c>
      <c r="P183">
        <f t="shared" si="15"/>
        <v>0.28530000000000033</v>
      </c>
    </row>
    <row r="184" spans="1:16" x14ac:dyDescent="0.2">
      <c r="A184">
        <v>425.29399999999998</v>
      </c>
      <c r="B184">
        <v>64.900000000000006</v>
      </c>
      <c r="C184">
        <f t="shared" si="16"/>
        <v>64.2</v>
      </c>
      <c r="D184">
        <f t="shared" si="12"/>
        <v>0.70000000000000284</v>
      </c>
      <c r="E184">
        <f t="shared" si="14"/>
        <v>0.67409999999997849</v>
      </c>
      <c r="L184">
        <v>300.43</v>
      </c>
      <c r="M184">
        <v>64.400000000000006</v>
      </c>
      <c r="N184" s="5">
        <f t="shared" si="17"/>
        <v>64.099999999999994</v>
      </c>
      <c r="O184">
        <f t="shared" si="13"/>
        <v>0.30000000000001137</v>
      </c>
      <c r="P184">
        <f t="shared" si="15"/>
        <v>0.28890000000001764</v>
      </c>
    </row>
    <row r="185" spans="1:16" x14ac:dyDescent="0.2">
      <c r="A185">
        <v>426.25599999999997</v>
      </c>
      <c r="B185">
        <v>64.8</v>
      </c>
      <c r="C185">
        <f t="shared" si="16"/>
        <v>64.2</v>
      </c>
      <c r="D185">
        <f t="shared" si="12"/>
        <v>0.59999999999999432</v>
      </c>
      <c r="E185">
        <f t="shared" si="14"/>
        <v>0.62529999999999153</v>
      </c>
      <c r="L185">
        <v>301.39100000000002</v>
      </c>
      <c r="M185">
        <v>64.400000000000006</v>
      </c>
      <c r="N185" s="5">
        <f t="shared" si="17"/>
        <v>64.099999999999994</v>
      </c>
      <c r="O185">
        <f t="shared" si="13"/>
        <v>0.30000000000001137</v>
      </c>
      <c r="P185">
        <f t="shared" si="15"/>
        <v>0.28830000000001477</v>
      </c>
    </row>
    <row r="186" spans="1:16" x14ac:dyDescent="0.2">
      <c r="A186">
        <v>427.21</v>
      </c>
      <c r="B186">
        <v>64.8</v>
      </c>
      <c r="C186">
        <f t="shared" si="16"/>
        <v>64.2</v>
      </c>
      <c r="D186">
        <f t="shared" si="12"/>
        <v>0.59999999999999432</v>
      </c>
      <c r="E186">
        <f t="shared" si="14"/>
        <v>0.57239999999999924</v>
      </c>
      <c r="L186">
        <v>302.35500000000002</v>
      </c>
      <c r="M186">
        <v>64.400000000000006</v>
      </c>
      <c r="N186" s="5">
        <f t="shared" si="17"/>
        <v>64.099999999999994</v>
      </c>
      <c r="O186">
        <f t="shared" si="13"/>
        <v>0.30000000000001137</v>
      </c>
      <c r="P186">
        <f t="shared" si="15"/>
        <v>0.28920000000001056</v>
      </c>
    </row>
    <row r="187" spans="1:16" x14ac:dyDescent="0.2">
      <c r="A187">
        <v>428.17</v>
      </c>
      <c r="B187">
        <v>64.8</v>
      </c>
      <c r="C187">
        <f t="shared" si="16"/>
        <v>64.2</v>
      </c>
      <c r="D187">
        <f t="shared" si="12"/>
        <v>0.59999999999999432</v>
      </c>
      <c r="E187">
        <f t="shared" si="14"/>
        <v>0.57600000000001639</v>
      </c>
      <c r="L187">
        <v>303.30799999999999</v>
      </c>
      <c r="M187">
        <v>64.400000000000006</v>
      </c>
      <c r="N187" s="5">
        <f t="shared" si="17"/>
        <v>64.099999999999994</v>
      </c>
      <c r="O187">
        <f t="shared" si="13"/>
        <v>0.30000000000001137</v>
      </c>
      <c r="P187">
        <f t="shared" si="15"/>
        <v>0.28590000000000321</v>
      </c>
    </row>
    <row r="188" spans="1:16" x14ac:dyDescent="0.2">
      <c r="A188">
        <v>429.13299999999998</v>
      </c>
      <c r="B188">
        <v>64.8</v>
      </c>
      <c r="C188">
        <f t="shared" si="16"/>
        <v>64.2</v>
      </c>
      <c r="D188">
        <f t="shared" si="12"/>
        <v>0.59999999999999432</v>
      </c>
      <c r="E188">
        <f t="shared" si="14"/>
        <v>0.57779999999997378</v>
      </c>
      <c r="L188">
        <v>304.27100000000002</v>
      </c>
      <c r="M188">
        <v>64.400000000000006</v>
      </c>
      <c r="N188" s="5">
        <f t="shared" si="17"/>
        <v>64.099999999999994</v>
      </c>
      <c r="O188">
        <f t="shared" si="13"/>
        <v>0.30000000000001137</v>
      </c>
      <c r="P188">
        <f t="shared" si="15"/>
        <v>0.28890000000001764</v>
      </c>
    </row>
    <row r="189" spans="1:16" x14ac:dyDescent="0.2">
      <c r="A189">
        <v>430.09500000000003</v>
      </c>
      <c r="B189">
        <v>64.8</v>
      </c>
      <c r="C189">
        <f t="shared" si="16"/>
        <v>64.2</v>
      </c>
      <c r="D189">
        <f t="shared" si="12"/>
        <v>0.59999999999999432</v>
      </c>
      <c r="E189">
        <f t="shared" si="14"/>
        <v>0.57720000000002214</v>
      </c>
      <c r="L189">
        <v>305.22800000000001</v>
      </c>
      <c r="M189">
        <v>64.099999999999994</v>
      </c>
      <c r="N189" s="5">
        <f t="shared" si="17"/>
        <v>64.099999999999994</v>
      </c>
      <c r="O189">
        <f t="shared" si="13"/>
        <v>0</v>
      </c>
      <c r="P189">
        <f t="shared" si="15"/>
        <v>0.14355000000000448</v>
      </c>
    </row>
    <row r="190" spans="1:16" x14ac:dyDescent="0.2">
      <c r="A190">
        <v>431.053</v>
      </c>
      <c r="B190">
        <v>64.900000000000006</v>
      </c>
      <c r="C190">
        <f t="shared" si="16"/>
        <v>64.2</v>
      </c>
      <c r="D190">
        <f t="shared" si="12"/>
        <v>0.70000000000000284</v>
      </c>
      <c r="E190">
        <f t="shared" si="14"/>
        <v>0.62269999999997916</v>
      </c>
      <c r="L190">
        <v>306.19499999999999</v>
      </c>
      <c r="M190">
        <v>64.3</v>
      </c>
      <c r="N190" s="5">
        <f t="shared" si="17"/>
        <v>64.099999999999994</v>
      </c>
      <c r="O190">
        <f t="shared" si="13"/>
        <v>0.20000000000000284</v>
      </c>
      <c r="P190">
        <f t="shared" si="15"/>
        <v>9.6699999999999828E-2</v>
      </c>
    </row>
    <row r="191" spans="1:16" x14ac:dyDescent="0.2">
      <c r="A191">
        <v>432.00700000000001</v>
      </c>
      <c r="B191">
        <v>64.900000000000006</v>
      </c>
      <c r="C191">
        <f t="shared" si="16"/>
        <v>64.2</v>
      </c>
      <c r="D191">
        <f t="shared" si="12"/>
        <v>0.70000000000000284</v>
      </c>
      <c r="E191">
        <f t="shared" si="14"/>
        <v>0.66780000000000816</v>
      </c>
      <c r="L191">
        <v>307.15300000000002</v>
      </c>
      <c r="M191">
        <v>64.400000000000006</v>
      </c>
      <c r="N191" s="5">
        <f t="shared" si="17"/>
        <v>64.099999999999994</v>
      </c>
      <c r="O191">
        <f t="shared" si="13"/>
        <v>0.30000000000001137</v>
      </c>
      <c r="P191">
        <f t="shared" si="15"/>
        <v>0.23950000000001351</v>
      </c>
    </row>
    <row r="192" spans="1:16" x14ac:dyDescent="0.2">
      <c r="A192">
        <v>432.97399999999999</v>
      </c>
      <c r="B192">
        <v>64.900000000000006</v>
      </c>
      <c r="C192">
        <f t="shared" si="16"/>
        <v>64.2</v>
      </c>
      <c r="D192">
        <f t="shared" si="12"/>
        <v>0.70000000000000284</v>
      </c>
      <c r="E192">
        <f t="shared" si="14"/>
        <v>0.67689999999999195</v>
      </c>
      <c r="L192">
        <v>308.11</v>
      </c>
      <c r="M192">
        <v>64.099999999999994</v>
      </c>
      <c r="N192" s="5">
        <f t="shared" si="17"/>
        <v>64.099999999999994</v>
      </c>
      <c r="O192">
        <f t="shared" si="13"/>
        <v>0</v>
      </c>
      <c r="P192">
        <f t="shared" si="15"/>
        <v>0.14355000000000448</v>
      </c>
    </row>
    <row r="193" spans="1:16" x14ac:dyDescent="0.2">
      <c r="A193">
        <v>433.93200000000002</v>
      </c>
      <c r="B193">
        <v>64.900000000000006</v>
      </c>
      <c r="C193">
        <f t="shared" si="16"/>
        <v>64.2</v>
      </c>
      <c r="D193">
        <f t="shared" si="12"/>
        <v>0.70000000000000284</v>
      </c>
      <c r="E193">
        <f t="shared" si="14"/>
        <v>0.67060000000002151</v>
      </c>
      <c r="L193">
        <v>309.06700000000001</v>
      </c>
      <c r="M193">
        <v>64.2</v>
      </c>
      <c r="N193" s="5">
        <f t="shared" si="17"/>
        <v>64.099999999999994</v>
      </c>
      <c r="O193">
        <f t="shared" si="13"/>
        <v>0.10000000000000853</v>
      </c>
      <c r="P193">
        <f t="shared" si="15"/>
        <v>4.7850000000003765E-2</v>
      </c>
    </row>
    <row r="194" spans="1:16" x14ac:dyDescent="0.2">
      <c r="A194">
        <v>434.892</v>
      </c>
      <c r="B194">
        <v>64.900000000000006</v>
      </c>
      <c r="C194">
        <f t="shared" si="16"/>
        <v>64.2</v>
      </c>
      <c r="D194">
        <f t="shared" ref="D194:D257" si="18">B194-C194</f>
        <v>0.70000000000000284</v>
      </c>
      <c r="E194">
        <f t="shared" si="14"/>
        <v>0.67199999999998838</v>
      </c>
      <c r="L194">
        <v>310.03399999999999</v>
      </c>
      <c r="M194">
        <v>64.3</v>
      </c>
      <c r="N194" s="5">
        <f t="shared" si="17"/>
        <v>64.099999999999994</v>
      </c>
      <c r="O194">
        <f t="shared" ref="O194:O257" si="19">M194-N194</f>
        <v>0.20000000000000284</v>
      </c>
      <c r="P194">
        <f t="shared" si="15"/>
        <v>0.14505000000000318</v>
      </c>
    </row>
    <row r="195" spans="1:16" x14ac:dyDescent="0.2">
      <c r="A195">
        <v>435.85599999999999</v>
      </c>
      <c r="B195">
        <v>64.900000000000006</v>
      </c>
      <c r="C195">
        <f t="shared" si="16"/>
        <v>64.2</v>
      </c>
      <c r="D195">
        <f t="shared" si="18"/>
        <v>0.70000000000000284</v>
      </c>
      <c r="E195">
        <f t="shared" ref="E195:E258" si="20">(D195+D194)*(A195-A194)/2</f>
        <v>0.67480000000000173</v>
      </c>
      <c r="L195">
        <v>310.99200000000002</v>
      </c>
      <c r="M195">
        <v>64.400000000000006</v>
      </c>
      <c r="N195" s="5">
        <f t="shared" si="17"/>
        <v>64.099999999999994</v>
      </c>
      <c r="O195">
        <f t="shared" si="19"/>
        <v>0.30000000000001137</v>
      </c>
      <c r="P195">
        <f t="shared" ref="P195:P258" si="21">(O195+O194)*(L195-L194)/2</f>
        <v>0.23950000000001351</v>
      </c>
    </row>
    <row r="196" spans="1:16" x14ac:dyDescent="0.2">
      <c r="A196">
        <v>436.81400000000002</v>
      </c>
      <c r="B196">
        <v>64.900000000000006</v>
      </c>
      <c r="C196">
        <f t="shared" ref="C196:C259" si="22">C195+(A196-A195)*($C$262-$C$2)/($A$262-$A$2)</f>
        <v>64.2</v>
      </c>
      <c r="D196">
        <f t="shared" si="18"/>
        <v>0.70000000000000284</v>
      </c>
      <c r="E196">
        <f t="shared" si="20"/>
        <v>0.67060000000002151</v>
      </c>
      <c r="L196">
        <v>311.95100000000002</v>
      </c>
      <c r="M196">
        <v>64.400000000000006</v>
      </c>
      <c r="N196" s="5">
        <f t="shared" ref="N196:N259" si="23">N195+(L196-L195)*($N$266-$N$2)/($L$266-$L$2)</f>
        <v>64.099999999999994</v>
      </c>
      <c r="O196">
        <f t="shared" si="19"/>
        <v>0.30000000000001137</v>
      </c>
      <c r="P196">
        <f t="shared" si="21"/>
        <v>0.28770000000001184</v>
      </c>
    </row>
    <row r="197" spans="1:16" x14ac:dyDescent="0.2">
      <c r="A197">
        <v>437.77199999999999</v>
      </c>
      <c r="B197">
        <v>64.900000000000006</v>
      </c>
      <c r="C197">
        <f t="shared" si="22"/>
        <v>64.2</v>
      </c>
      <c r="D197">
        <f t="shared" si="18"/>
        <v>0.70000000000000284</v>
      </c>
      <c r="E197">
        <f t="shared" si="20"/>
        <v>0.67059999999998177</v>
      </c>
      <c r="L197">
        <v>312.90899999999999</v>
      </c>
      <c r="M197">
        <v>64.5</v>
      </c>
      <c r="N197" s="5">
        <f t="shared" si="23"/>
        <v>64.099999999999994</v>
      </c>
      <c r="O197">
        <f t="shared" si="19"/>
        <v>0.40000000000000568</v>
      </c>
      <c r="P197">
        <f t="shared" si="21"/>
        <v>0.33529999999999766</v>
      </c>
    </row>
    <row r="198" spans="1:16" x14ac:dyDescent="0.2">
      <c r="A198">
        <v>438.72800000000001</v>
      </c>
      <c r="B198">
        <v>64.900000000000006</v>
      </c>
      <c r="C198">
        <f t="shared" si="22"/>
        <v>64.2</v>
      </c>
      <c r="D198">
        <f t="shared" si="18"/>
        <v>0.70000000000000284</v>
      </c>
      <c r="E198">
        <f t="shared" si="20"/>
        <v>0.66920000000001478</v>
      </c>
      <c r="L198">
        <v>313.875</v>
      </c>
      <c r="M198">
        <v>64.5</v>
      </c>
      <c r="N198" s="5">
        <f t="shared" si="23"/>
        <v>64.099999999999994</v>
      </c>
      <c r="O198">
        <f t="shared" si="19"/>
        <v>0.40000000000000568</v>
      </c>
      <c r="P198">
        <f t="shared" si="21"/>
        <v>0.38640000000000879</v>
      </c>
    </row>
    <row r="199" spans="1:16" x14ac:dyDescent="0.2">
      <c r="A199">
        <v>439.69</v>
      </c>
      <c r="B199">
        <v>64.900000000000006</v>
      </c>
      <c r="C199">
        <f t="shared" si="22"/>
        <v>64.2</v>
      </c>
      <c r="D199">
        <f t="shared" si="18"/>
        <v>0.70000000000000284</v>
      </c>
      <c r="E199">
        <f t="shared" si="20"/>
        <v>0.67339999999999511</v>
      </c>
      <c r="L199">
        <v>314.83300000000003</v>
      </c>
      <c r="M199">
        <v>64.5</v>
      </c>
      <c r="N199" s="5">
        <f t="shared" si="23"/>
        <v>64.099999999999994</v>
      </c>
      <c r="O199">
        <f t="shared" si="19"/>
        <v>0.40000000000000568</v>
      </c>
      <c r="P199">
        <f t="shared" si="21"/>
        <v>0.38320000000001619</v>
      </c>
    </row>
    <row r="200" spans="1:16" x14ac:dyDescent="0.2">
      <c r="A200">
        <v>440.65</v>
      </c>
      <c r="B200">
        <v>64.900000000000006</v>
      </c>
      <c r="C200">
        <f t="shared" si="22"/>
        <v>64.2</v>
      </c>
      <c r="D200">
        <f t="shared" si="18"/>
        <v>0.70000000000000284</v>
      </c>
      <c r="E200">
        <f t="shared" si="20"/>
        <v>0.67199999999998838</v>
      </c>
      <c r="L200">
        <v>315.78699999999998</v>
      </c>
      <c r="M200">
        <v>64.5</v>
      </c>
      <c r="N200" s="5">
        <f t="shared" si="23"/>
        <v>64.099999999999994</v>
      </c>
      <c r="O200">
        <f t="shared" si="19"/>
        <v>0.40000000000000568</v>
      </c>
      <c r="P200">
        <f t="shared" si="21"/>
        <v>0.38159999999998578</v>
      </c>
    </row>
    <row r="201" spans="1:16" x14ac:dyDescent="0.2">
      <c r="A201">
        <v>441.61200000000002</v>
      </c>
      <c r="B201">
        <v>64.900000000000006</v>
      </c>
      <c r="C201">
        <f t="shared" si="22"/>
        <v>64.2</v>
      </c>
      <c r="D201">
        <f t="shared" si="18"/>
        <v>0.70000000000000284</v>
      </c>
      <c r="E201">
        <f t="shared" si="20"/>
        <v>0.67340000000003486</v>
      </c>
      <c r="L201">
        <v>316.74700000000001</v>
      </c>
      <c r="M201">
        <v>64.5</v>
      </c>
      <c r="N201" s="5">
        <f t="shared" si="23"/>
        <v>64.099999999999994</v>
      </c>
      <c r="O201">
        <f t="shared" si="19"/>
        <v>0.40000000000000568</v>
      </c>
      <c r="P201">
        <f t="shared" si="21"/>
        <v>0.38400000000001999</v>
      </c>
    </row>
    <row r="202" spans="1:16" x14ac:dyDescent="0.2">
      <c r="A202">
        <v>442.57600000000002</v>
      </c>
      <c r="B202">
        <v>64.900000000000006</v>
      </c>
      <c r="C202">
        <f t="shared" si="22"/>
        <v>64.2</v>
      </c>
      <c r="D202">
        <f t="shared" si="18"/>
        <v>0.70000000000000284</v>
      </c>
      <c r="E202">
        <f t="shared" si="20"/>
        <v>0.67480000000000173</v>
      </c>
      <c r="L202">
        <v>317.71100000000001</v>
      </c>
      <c r="M202">
        <v>64.5</v>
      </c>
      <c r="N202" s="5">
        <f t="shared" si="23"/>
        <v>64.099999999999994</v>
      </c>
      <c r="O202">
        <f t="shared" si="19"/>
        <v>0.40000000000000568</v>
      </c>
      <c r="P202">
        <f t="shared" si="21"/>
        <v>0.38560000000000494</v>
      </c>
    </row>
    <row r="203" spans="1:16" x14ac:dyDescent="0.2">
      <c r="A203">
        <v>443.52800000000002</v>
      </c>
      <c r="B203">
        <v>64.900000000000006</v>
      </c>
      <c r="C203">
        <f t="shared" si="22"/>
        <v>64.2</v>
      </c>
      <c r="D203">
        <f t="shared" si="18"/>
        <v>0.70000000000000284</v>
      </c>
      <c r="E203">
        <f t="shared" si="20"/>
        <v>0.66640000000000144</v>
      </c>
      <c r="L203">
        <v>318.67200000000003</v>
      </c>
      <c r="M203">
        <v>64.5</v>
      </c>
      <c r="N203" s="5">
        <f t="shared" si="23"/>
        <v>64.099999999999994</v>
      </c>
      <c r="O203">
        <f t="shared" si="19"/>
        <v>0.40000000000000568</v>
      </c>
      <c r="P203">
        <f t="shared" si="21"/>
        <v>0.38440000000001057</v>
      </c>
    </row>
    <row r="204" spans="1:16" x14ac:dyDescent="0.2">
      <c r="A204">
        <v>444.48899999999998</v>
      </c>
      <c r="B204">
        <v>64.900000000000006</v>
      </c>
      <c r="C204">
        <f t="shared" si="22"/>
        <v>64.2</v>
      </c>
      <c r="D204">
        <f t="shared" si="18"/>
        <v>0.70000000000000284</v>
      </c>
      <c r="E204">
        <f t="shared" si="20"/>
        <v>0.67269999999997188</v>
      </c>
      <c r="L204">
        <v>319.63</v>
      </c>
      <c r="M204">
        <v>64.5</v>
      </c>
      <c r="N204" s="5">
        <f t="shared" si="23"/>
        <v>64.099999999999994</v>
      </c>
      <c r="O204">
        <f t="shared" si="19"/>
        <v>0.40000000000000568</v>
      </c>
      <c r="P204">
        <f t="shared" si="21"/>
        <v>0.38319999999999343</v>
      </c>
    </row>
    <row r="205" spans="1:16" x14ac:dyDescent="0.2">
      <c r="A205">
        <v>445.45100000000002</v>
      </c>
      <c r="B205">
        <v>64.8</v>
      </c>
      <c r="C205">
        <f t="shared" si="22"/>
        <v>64.2</v>
      </c>
      <c r="D205">
        <f t="shared" si="18"/>
        <v>0.59999999999999432</v>
      </c>
      <c r="E205">
        <f t="shared" si="20"/>
        <v>0.6253000000000285</v>
      </c>
      <c r="L205">
        <v>320.59500000000003</v>
      </c>
      <c r="M205">
        <v>64.5</v>
      </c>
      <c r="N205" s="5">
        <f t="shared" si="23"/>
        <v>64.099999999999994</v>
      </c>
      <c r="O205">
        <f t="shared" si="19"/>
        <v>0.40000000000000568</v>
      </c>
      <c r="P205">
        <f t="shared" si="21"/>
        <v>0.38600000000001822</v>
      </c>
    </row>
    <row r="206" spans="1:16" x14ac:dyDescent="0.2">
      <c r="A206">
        <v>446.41399999999999</v>
      </c>
      <c r="B206">
        <v>64.8</v>
      </c>
      <c r="C206">
        <f t="shared" si="22"/>
        <v>64.2</v>
      </c>
      <c r="D206">
        <f t="shared" si="18"/>
        <v>0.59999999999999432</v>
      </c>
      <c r="E206">
        <f t="shared" si="20"/>
        <v>0.57779999999997378</v>
      </c>
      <c r="L206">
        <v>321.55200000000002</v>
      </c>
      <c r="M206">
        <v>64.5</v>
      </c>
      <c r="N206" s="5">
        <f t="shared" si="23"/>
        <v>64.099999999999994</v>
      </c>
      <c r="O206">
        <f t="shared" si="19"/>
        <v>0.40000000000000568</v>
      </c>
      <c r="P206">
        <f t="shared" si="21"/>
        <v>0.38280000000000292</v>
      </c>
    </row>
    <row r="207" spans="1:16" x14ac:dyDescent="0.2">
      <c r="A207">
        <v>447.37599999999998</v>
      </c>
      <c r="B207">
        <v>64.8</v>
      </c>
      <c r="C207">
        <f t="shared" si="22"/>
        <v>64.2</v>
      </c>
      <c r="D207">
        <f t="shared" si="18"/>
        <v>0.59999999999999432</v>
      </c>
      <c r="E207">
        <f t="shared" si="20"/>
        <v>0.57719999999998794</v>
      </c>
      <c r="L207">
        <v>322.50900000000001</v>
      </c>
      <c r="M207">
        <v>64.5</v>
      </c>
      <c r="N207" s="5">
        <f t="shared" si="23"/>
        <v>64.099999999999994</v>
      </c>
      <c r="O207">
        <f t="shared" si="19"/>
        <v>0.40000000000000568</v>
      </c>
      <c r="P207">
        <f t="shared" si="21"/>
        <v>0.38280000000000292</v>
      </c>
    </row>
    <row r="208" spans="1:16" x14ac:dyDescent="0.2">
      <c r="A208">
        <v>448.33300000000003</v>
      </c>
      <c r="B208">
        <v>64.8</v>
      </c>
      <c r="C208">
        <f t="shared" si="22"/>
        <v>64.2</v>
      </c>
      <c r="D208">
        <f t="shared" si="18"/>
        <v>0.59999999999999432</v>
      </c>
      <c r="E208">
        <f t="shared" si="20"/>
        <v>0.5742000000000248</v>
      </c>
      <c r="L208">
        <v>323.476</v>
      </c>
      <c r="M208">
        <v>64.5</v>
      </c>
      <c r="N208" s="5">
        <f t="shared" si="23"/>
        <v>64.099999999999994</v>
      </c>
      <c r="O208">
        <f t="shared" si="19"/>
        <v>0.40000000000000568</v>
      </c>
      <c r="P208">
        <f t="shared" si="21"/>
        <v>0.38679999999999931</v>
      </c>
    </row>
    <row r="209" spans="1:16" x14ac:dyDescent="0.2">
      <c r="A209">
        <v>449.28800000000001</v>
      </c>
      <c r="B209">
        <v>64.8</v>
      </c>
      <c r="C209">
        <f t="shared" si="22"/>
        <v>64.2</v>
      </c>
      <c r="D209">
        <f t="shared" si="18"/>
        <v>0.59999999999999432</v>
      </c>
      <c r="E209">
        <f t="shared" si="20"/>
        <v>0.57299999999998508</v>
      </c>
      <c r="L209">
        <v>324.43400000000003</v>
      </c>
      <c r="M209">
        <v>64.400000000000006</v>
      </c>
      <c r="N209" s="5">
        <f t="shared" si="23"/>
        <v>64.099999999999994</v>
      </c>
      <c r="O209">
        <f t="shared" si="19"/>
        <v>0.30000000000001137</v>
      </c>
      <c r="P209">
        <f t="shared" si="21"/>
        <v>0.33530000000001758</v>
      </c>
    </row>
    <row r="210" spans="1:16" x14ac:dyDescent="0.2">
      <c r="A210">
        <v>450.255</v>
      </c>
      <c r="B210">
        <v>64.8</v>
      </c>
      <c r="C210">
        <f t="shared" si="22"/>
        <v>64.2</v>
      </c>
      <c r="D210">
        <f t="shared" si="18"/>
        <v>0.59999999999999432</v>
      </c>
      <c r="E210">
        <f t="shared" si="20"/>
        <v>0.58019999999998517</v>
      </c>
      <c r="L210">
        <v>325.39100000000002</v>
      </c>
      <c r="M210">
        <v>64.400000000000006</v>
      </c>
      <c r="N210" s="5">
        <f t="shared" si="23"/>
        <v>64.099999999999994</v>
      </c>
      <c r="O210">
        <f t="shared" si="19"/>
        <v>0.30000000000001137</v>
      </c>
      <c r="P210">
        <f t="shared" si="21"/>
        <v>0.28710000000000896</v>
      </c>
    </row>
    <row r="211" spans="1:16" x14ac:dyDescent="0.2">
      <c r="A211">
        <v>451.214</v>
      </c>
      <c r="B211">
        <v>64.8</v>
      </c>
      <c r="C211">
        <f t="shared" si="22"/>
        <v>64.2</v>
      </c>
      <c r="D211">
        <f t="shared" si="18"/>
        <v>0.59999999999999432</v>
      </c>
      <c r="E211">
        <f t="shared" si="20"/>
        <v>0.57539999999999647</v>
      </c>
      <c r="L211">
        <v>326.34800000000001</v>
      </c>
      <c r="M211">
        <v>64.400000000000006</v>
      </c>
      <c r="N211" s="5">
        <f t="shared" si="23"/>
        <v>64.099999999999994</v>
      </c>
      <c r="O211">
        <f t="shared" si="19"/>
        <v>0.30000000000001137</v>
      </c>
      <c r="P211">
        <f t="shared" si="21"/>
        <v>0.28710000000000896</v>
      </c>
    </row>
    <row r="212" spans="1:16" x14ac:dyDescent="0.2">
      <c r="A212">
        <v>452.17</v>
      </c>
      <c r="B212">
        <v>64.8</v>
      </c>
      <c r="C212">
        <f t="shared" si="22"/>
        <v>64.2</v>
      </c>
      <c r="D212">
        <f t="shared" si="18"/>
        <v>0.59999999999999432</v>
      </c>
      <c r="E212">
        <f t="shared" si="20"/>
        <v>0.57360000000000488</v>
      </c>
      <c r="L212">
        <v>327.315</v>
      </c>
      <c r="M212">
        <v>64.400000000000006</v>
      </c>
      <c r="N212" s="5">
        <f t="shared" si="23"/>
        <v>64.099999999999994</v>
      </c>
      <c r="O212">
        <f t="shared" si="19"/>
        <v>0.30000000000001137</v>
      </c>
      <c r="P212">
        <f t="shared" si="21"/>
        <v>0.29010000000000635</v>
      </c>
    </row>
    <row r="213" spans="1:16" x14ac:dyDescent="0.2">
      <c r="A213">
        <v>453.12799999999999</v>
      </c>
      <c r="B213">
        <v>64.8</v>
      </c>
      <c r="C213">
        <f t="shared" si="22"/>
        <v>64.2</v>
      </c>
      <c r="D213">
        <f t="shared" si="18"/>
        <v>0.59999999999999432</v>
      </c>
      <c r="E213">
        <f t="shared" si="20"/>
        <v>0.57479999999997655</v>
      </c>
      <c r="L213">
        <v>328.267</v>
      </c>
      <c r="M213">
        <v>64.400000000000006</v>
      </c>
      <c r="N213" s="5">
        <f t="shared" si="23"/>
        <v>64.099999999999994</v>
      </c>
      <c r="O213">
        <f t="shared" si="19"/>
        <v>0.30000000000001137</v>
      </c>
      <c r="P213">
        <f t="shared" si="21"/>
        <v>0.28560000000001029</v>
      </c>
    </row>
    <row r="214" spans="1:16" x14ac:dyDescent="0.2">
      <c r="A214">
        <v>454.09399999999999</v>
      </c>
      <c r="B214">
        <v>64.8</v>
      </c>
      <c r="C214">
        <f t="shared" si="22"/>
        <v>64.2</v>
      </c>
      <c r="D214">
        <f t="shared" si="18"/>
        <v>0.59999999999999432</v>
      </c>
      <c r="E214">
        <f t="shared" si="20"/>
        <v>0.57959999999999945</v>
      </c>
      <c r="L214">
        <v>329.22800000000001</v>
      </c>
      <c r="M214">
        <v>64.400000000000006</v>
      </c>
      <c r="N214" s="5">
        <f t="shared" si="23"/>
        <v>64.099999999999994</v>
      </c>
      <c r="O214">
        <f t="shared" si="19"/>
        <v>0.30000000000001137</v>
      </c>
      <c r="P214">
        <f t="shared" si="21"/>
        <v>0.28830000000001477</v>
      </c>
    </row>
    <row r="215" spans="1:16" x14ac:dyDescent="0.2">
      <c r="A215">
        <v>455.05200000000002</v>
      </c>
      <c r="B215">
        <v>64.8</v>
      </c>
      <c r="C215">
        <f t="shared" si="22"/>
        <v>64.2</v>
      </c>
      <c r="D215">
        <f t="shared" si="18"/>
        <v>0.59999999999999432</v>
      </c>
      <c r="E215">
        <f t="shared" si="20"/>
        <v>0.57480000000001064</v>
      </c>
      <c r="L215">
        <v>330.18900000000002</v>
      </c>
      <c r="M215">
        <v>64.400000000000006</v>
      </c>
      <c r="N215" s="5">
        <f t="shared" si="23"/>
        <v>64.099999999999994</v>
      </c>
      <c r="O215">
        <f t="shared" si="19"/>
        <v>0.30000000000001137</v>
      </c>
      <c r="P215">
        <f t="shared" si="21"/>
        <v>0.28830000000001477</v>
      </c>
    </row>
    <row r="216" spans="1:16" x14ac:dyDescent="0.2">
      <c r="A216">
        <v>456.012</v>
      </c>
      <c r="B216">
        <v>64.8</v>
      </c>
      <c r="C216">
        <f t="shared" si="22"/>
        <v>64.2</v>
      </c>
      <c r="D216">
        <f t="shared" si="18"/>
        <v>0.59999999999999432</v>
      </c>
      <c r="E216">
        <f t="shared" si="20"/>
        <v>0.5759999999999823</v>
      </c>
      <c r="L216">
        <v>331.15300000000002</v>
      </c>
      <c r="M216">
        <v>64.400000000000006</v>
      </c>
      <c r="N216" s="5">
        <f t="shared" si="23"/>
        <v>64.099999999999994</v>
      </c>
      <c r="O216">
        <f t="shared" si="19"/>
        <v>0.30000000000001137</v>
      </c>
      <c r="P216">
        <f t="shared" si="21"/>
        <v>0.28920000000001056</v>
      </c>
    </row>
    <row r="217" spans="1:16" x14ac:dyDescent="0.2">
      <c r="A217">
        <v>456.96800000000002</v>
      </c>
      <c r="B217">
        <v>64.7</v>
      </c>
      <c r="C217">
        <f t="shared" si="22"/>
        <v>64.2</v>
      </c>
      <c r="D217">
        <f t="shared" si="18"/>
        <v>0.5</v>
      </c>
      <c r="E217">
        <f t="shared" si="20"/>
        <v>0.52580000000000682</v>
      </c>
      <c r="L217">
        <v>332.11399999999998</v>
      </c>
      <c r="M217">
        <v>64.400000000000006</v>
      </c>
      <c r="N217" s="5">
        <f t="shared" si="23"/>
        <v>64.099999999999994</v>
      </c>
      <c r="O217">
        <f t="shared" si="19"/>
        <v>0.30000000000001137</v>
      </c>
      <c r="P217">
        <f t="shared" si="21"/>
        <v>0.28829999999999767</v>
      </c>
    </row>
    <row r="218" spans="1:16" x14ac:dyDescent="0.2">
      <c r="A218">
        <v>457.93099999999998</v>
      </c>
      <c r="B218">
        <v>64.7</v>
      </c>
      <c r="C218">
        <f t="shared" si="22"/>
        <v>64.2</v>
      </c>
      <c r="D218">
        <f t="shared" si="18"/>
        <v>0.5</v>
      </c>
      <c r="E218">
        <f t="shared" si="20"/>
        <v>0.48149999999998272</v>
      </c>
      <c r="L218">
        <v>333.06799999999998</v>
      </c>
      <c r="M218">
        <v>64.3</v>
      </c>
      <c r="N218" s="5">
        <f t="shared" si="23"/>
        <v>64.099999999999994</v>
      </c>
      <c r="O218">
        <f t="shared" si="19"/>
        <v>0.20000000000000284</v>
      </c>
      <c r="P218">
        <f t="shared" si="21"/>
        <v>0.23850000000000871</v>
      </c>
    </row>
    <row r="219" spans="1:16" x14ac:dyDescent="0.2">
      <c r="A219">
        <v>458.904</v>
      </c>
      <c r="B219">
        <v>64.7</v>
      </c>
      <c r="C219">
        <f t="shared" si="22"/>
        <v>64.2</v>
      </c>
      <c r="D219">
        <f t="shared" si="18"/>
        <v>0.5</v>
      </c>
      <c r="E219">
        <f t="shared" si="20"/>
        <v>0.48650000000000659</v>
      </c>
      <c r="L219">
        <v>334.02800000000002</v>
      </c>
      <c r="M219">
        <v>64.3</v>
      </c>
      <c r="N219" s="5">
        <f t="shared" si="23"/>
        <v>64.099999999999994</v>
      </c>
      <c r="O219">
        <f t="shared" si="19"/>
        <v>0.20000000000000284</v>
      </c>
      <c r="P219">
        <f t="shared" si="21"/>
        <v>0.19200000000001</v>
      </c>
    </row>
    <row r="220" spans="1:16" x14ac:dyDescent="0.2">
      <c r="A220">
        <v>459.85</v>
      </c>
      <c r="B220">
        <v>64.599999999999994</v>
      </c>
      <c r="C220">
        <f t="shared" si="22"/>
        <v>64.2</v>
      </c>
      <c r="D220">
        <f t="shared" si="18"/>
        <v>0.39999999999999147</v>
      </c>
      <c r="E220">
        <f t="shared" si="20"/>
        <v>0.42570000000000785</v>
      </c>
      <c r="L220">
        <v>334.99200000000002</v>
      </c>
      <c r="M220">
        <v>64.2</v>
      </c>
      <c r="N220" s="5">
        <f t="shared" si="23"/>
        <v>64.099999999999994</v>
      </c>
      <c r="O220">
        <f t="shared" si="19"/>
        <v>0.10000000000000853</v>
      </c>
      <c r="P220">
        <f t="shared" si="21"/>
        <v>0.14460000000000528</v>
      </c>
    </row>
    <row r="221" spans="1:16" x14ac:dyDescent="0.2">
      <c r="A221">
        <v>460.80799999999999</v>
      </c>
      <c r="B221">
        <v>64.599999999999994</v>
      </c>
      <c r="C221">
        <f t="shared" si="22"/>
        <v>64.2</v>
      </c>
      <c r="D221">
        <f t="shared" si="18"/>
        <v>0.39999999999999147</v>
      </c>
      <c r="E221">
        <f t="shared" si="20"/>
        <v>0.38319999999997983</v>
      </c>
      <c r="L221">
        <v>335.95299999999997</v>
      </c>
      <c r="M221">
        <v>64.2</v>
      </c>
      <c r="N221" s="5">
        <f t="shared" si="23"/>
        <v>64.099999999999994</v>
      </c>
      <c r="O221">
        <f t="shared" si="19"/>
        <v>0.10000000000000853</v>
      </c>
      <c r="P221">
        <f t="shared" si="21"/>
        <v>9.610000000000378E-2</v>
      </c>
    </row>
    <row r="222" spans="1:16" x14ac:dyDescent="0.2">
      <c r="A222">
        <v>461.77</v>
      </c>
      <c r="B222">
        <v>64.7</v>
      </c>
      <c r="C222">
        <f t="shared" si="22"/>
        <v>64.2</v>
      </c>
      <c r="D222">
        <f t="shared" si="18"/>
        <v>0.5</v>
      </c>
      <c r="E222">
        <f t="shared" si="20"/>
        <v>0.43289999999999101</v>
      </c>
      <c r="L222">
        <v>336.91</v>
      </c>
      <c r="M222">
        <v>64.2</v>
      </c>
      <c r="N222" s="5">
        <f t="shared" si="23"/>
        <v>64.099999999999994</v>
      </c>
      <c r="O222">
        <f t="shared" si="19"/>
        <v>0.10000000000000853</v>
      </c>
      <c r="P222">
        <f t="shared" si="21"/>
        <v>9.5700000000013205E-2</v>
      </c>
    </row>
    <row r="223" spans="1:16" x14ac:dyDescent="0.2">
      <c r="A223">
        <v>462.73</v>
      </c>
      <c r="B223">
        <v>64.599999999999994</v>
      </c>
      <c r="C223">
        <f t="shared" si="22"/>
        <v>64.2</v>
      </c>
      <c r="D223">
        <f t="shared" si="18"/>
        <v>0.39999999999999147</v>
      </c>
      <c r="E223">
        <f t="shared" si="20"/>
        <v>0.43200000000001226</v>
      </c>
      <c r="L223">
        <v>337.86900000000003</v>
      </c>
      <c r="M223">
        <v>64.2</v>
      </c>
      <c r="N223" s="5">
        <f t="shared" si="23"/>
        <v>64.099999999999994</v>
      </c>
      <c r="O223">
        <f t="shared" si="19"/>
        <v>0.10000000000000853</v>
      </c>
      <c r="P223">
        <f t="shared" si="21"/>
        <v>9.5900000000008492E-2</v>
      </c>
    </row>
    <row r="224" spans="1:16" x14ac:dyDescent="0.2">
      <c r="A224">
        <v>463.69600000000003</v>
      </c>
      <c r="B224">
        <v>64.599999999999994</v>
      </c>
      <c r="C224">
        <f t="shared" si="22"/>
        <v>64.2</v>
      </c>
      <c r="D224">
        <f t="shared" si="18"/>
        <v>0.39999999999999147</v>
      </c>
      <c r="E224">
        <f t="shared" si="20"/>
        <v>0.38639999999999503</v>
      </c>
      <c r="L224">
        <v>338.82900000000001</v>
      </c>
      <c r="M224">
        <v>64.2</v>
      </c>
      <c r="N224" s="5">
        <f t="shared" si="23"/>
        <v>64.099999999999994</v>
      </c>
      <c r="O224">
        <f t="shared" si="19"/>
        <v>0.10000000000000853</v>
      </c>
      <c r="P224">
        <f t="shared" si="21"/>
        <v>9.6000000000006136E-2</v>
      </c>
    </row>
    <row r="225" spans="1:16" x14ac:dyDescent="0.2">
      <c r="A225">
        <v>464.65</v>
      </c>
      <c r="B225">
        <v>64.599999999999994</v>
      </c>
      <c r="C225">
        <f t="shared" si="22"/>
        <v>64.2</v>
      </c>
      <c r="D225">
        <f t="shared" si="18"/>
        <v>0.39999999999999147</v>
      </c>
      <c r="E225">
        <f t="shared" si="20"/>
        <v>0.38159999999997224</v>
      </c>
      <c r="L225">
        <v>339.79</v>
      </c>
      <c r="M225">
        <v>64.099999999999994</v>
      </c>
      <c r="N225" s="5">
        <f t="shared" si="23"/>
        <v>64.099999999999994</v>
      </c>
      <c r="O225">
        <f t="shared" si="19"/>
        <v>0</v>
      </c>
      <c r="P225">
        <f t="shared" si="21"/>
        <v>4.8050000000004735E-2</v>
      </c>
    </row>
    <row r="226" spans="1:16" x14ac:dyDescent="0.2">
      <c r="A226">
        <v>465.613</v>
      </c>
      <c r="B226">
        <v>64.599999999999994</v>
      </c>
      <c r="C226">
        <f t="shared" si="22"/>
        <v>64.2</v>
      </c>
      <c r="D226">
        <f t="shared" si="18"/>
        <v>0.39999999999999147</v>
      </c>
      <c r="E226">
        <f t="shared" si="20"/>
        <v>0.38520000000000071</v>
      </c>
      <c r="L226">
        <v>340.74799999999999</v>
      </c>
      <c r="M226">
        <v>64.099999999999994</v>
      </c>
      <c r="N226" s="5">
        <f t="shared" si="23"/>
        <v>64.099999999999994</v>
      </c>
      <c r="O226">
        <f t="shared" si="19"/>
        <v>0</v>
      </c>
      <c r="P226">
        <f t="shared" si="21"/>
        <v>0</v>
      </c>
    </row>
    <row r="227" spans="1:16" x14ac:dyDescent="0.2">
      <c r="A227">
        <v>466.56900000000002</v>
      </c>
      <c r="B227">
        <v>64.5</v>
      </c>
      <c r="C227">
        <f t="shared" si="22"/>
        <v>64.2</v>
      </c>
      <c r="D227">
        <f t="shared" si="18"/>
        <v>0.29999999999999716</v>
      </c>
      <c r="E227">
        <f t="shared" si="20"/>
        <v>0.33460000000000062</v>
      </c>
      <c r="L227">
        <v>341.71499999999997</v>
      </c>
      <c r="M227">
        <v>64.099999999999994</v>
      </c>
      <c r="N227" s="5">
        <f t="shared" si="23"/>
        <v>64.099999999999994</v>
      </c>
      <c r="O227">
        <f t="shared" si="19"/>
        <v>0</v>
      </c>
      <c r="P227">
        <f t="shared" si="21"/>
        <v>0</v>
      </c>
    </row>
    <row r="228" spans="1:16" x14ac:dyDescent="0.2">
      <c r="A228">
        <v>467.536</v>
      </c>
      <c r="B228">
        <v>64.5</v>
      </c>
      <c r="C228">
        <f t="shared" si="22"/>
        <v>64.2</v>
      </c>
      <c r="D228">
        <f t="shared" si="18"/>
        <v>0.29999999999999716</v>
      </c>
      <c r="E228">
        <f t="shared" si="20"/>
        <v>0.29009999999999259</v>
      </c>
      <c r="L228">
        <v>342.673</v>
      </c>
      <c r="M228">
        <v>64.099999999999994</v>
      </c>
      <c r="N228" s="5">
        <f t="shared" si="23"/>
        <v>64.099999999999994</v>
      </c>
      <c r="O228">
        <f t="shared" si="19"/>
        <v>0</v>
      </c>
      <c r="P228">
        <f t="shared" si="21"/>
        <v>0</v>
      </c>
    </row>
    <row r="229" spans="1:16" x14ac:dyDescent="0.2">
      <c r="A229">
        <v>468.49400000000003</v>
      </c>
      <c r="B229">
        <v>64.5</v>
      </c>
      <c r="C229">
        <f t="shared" si="22"/>
        <v>64.2</v>
      </c>
      <c r="D229">
        <f t="shared" si="18"/>
        <v>0.29999999999999716</v>
      </c>
      <c r="E229">
        <f t="shared" si="20"/>
        <v>0.28740000000000532</v>
      </c>
      <c r="L229">
        <v>343.63</v>
      </c>
      <c r="M229">
        <v>64.099999999999994</v>
      </c>
      <c r="N229" s="5">
        <f t="shared" si="23"/>
        <v>64.099999999999994</v>
      </c>
      <c r="O229">
        <f t="shared" si="19"/>
        <v>0</v>
      </c>
      <c r="P229">
        <f t="shared" si="21"/>
        <v>0</v>
      </c>
    </row>
    <row r="230" spans="1:16" x14ac:dyDescent="0.2">
      <c r="A230">
        <v>469.452</v>
      </c>
      <c r="B230">
        <v>64.5</v>
      </c>
      <c r="C230">
        <f t="shared" si="22"/>
        <v>64.2</v>
      </c>
      <c r="D230">
        <f t="shared" si="18"/>
        <v>0.29999999999999716</v>
      </c>
      <c r="E230">
        <f t="shared" si="20"/>
        <v>0.28739999999998828</v>
      </c>
      <c r="L230">
        <v>344.58800000000002</v>
      </c>
      <c r="M230">
        <v>64.099999999999994</v>
      </c>
      <c r="N230" s="5">
        <f t="shared" si="23"/>
        <v>64.099999999999994</v>
      </c>
      <c r="O230">
        <f t="shared" si="19"/>
        <v>0</v>
      </c>
      <c r="P230">
        <f t="shared" si="21"/>
        <v>0</v>
      </c>
    </row>
    <row r="231" spans="1:16" x14ac:dyDescent="0.2">
      <c r="A231">
        <v>470.40800000000002</v>
      </c>
      <c r="B231">
        <v>64.5</v>
      </c>
      <c r="C231">
        <f t="shared" si="22"/>
        <v>64.2</v>
      </c>
      <c r="D231">
        <f t="shared" si="18"/>
        <v>0.29999999999999716</v>
      </c>
      <c r="E231">
        <f t="shared" si="20"/>
        <v>0.28680000000000244</v>
      </c>
      <c r="L231">
        <v>345.548</v>
      </c>
      <c r="M231">
        <v>64.099999999999994</v>
      </c>
      <c r="N231" s="5">
        <f t="shared" si="23"/>
        <v>64.099999999999994</v>
      </c>
      <c r="O231">
        <f t="shared" si="19"/>
        <v>0</v>
      </c>
      <c r="P231">
        <f t="shared" si="21"/>
        <v>0</v>
      </c>
    </row>
    <row r="232" spans="1:16" x14ac:dyDescent="0.2">
      <c r="A232">
        <v>471.375</v>
      </c>
      <c r="B232">
        <v>64.400000000000006</v>
      </c>
      <c r="C232">
        <f t="shared" si="22"/>
        <v>64.2</v>
      </c>
      <c r="D232">
        <f t="shared" si="18"/>
        <v>0.20000000000000284</v>
      </c>
      <c r="E232">
        <f t="shared" si="20"/>
        <v>0.24174999999999613</v>
      </c>
      <c r="L232">
        <v>346.50900000000001</v>
      </c>
      <c r="M232">
        <v>64.099999999999994</v>
      </c>
      <c r="N232" s="5">
        <f t="shared" si="23"/>
        <v>64.099999999999994</v>
      </c>
      <c r="O232">
        <f t="shared" si="19"/>
        <v>0</v>
      </c>
      <c r="P232">
        <f t="shared" si="21"/>
        <v>0</v>
      </c>
    </row>
    <row r="233" spans="1:16" x14ac:dyDescent="0.2">
      <c r="A233">
        <v>472.33300000000003</v>
      </c>
      <c r="B233">
        <v>64.400000000000006</v>
      </c>
      <c r="C233">
        <f t="shared" si="22"/>
        <v>64.2</v>
      </c>
      <c r="D233">
        <f t="shared" si="18"/>
        <v>0.20000000000000284</v>
      </c>
      <c r="E233">
        <f t="shared" si="20"/>
        <v>0.1916000000000081</v>
      </c>
      <c r="L233">
        <v>347.47</v>
      </c>
      <c r="M233">
        <v>64.099999999999994</v>
      </c>
      <c r="N233" s="5">
        <f t="shared" si="23"/>
        <v>64.099999999999994</v>
      </c>
      <c r="O233">
        <f t="shared" si="19"/>
        <v>0</v>
      </c>
      <c r="P233">
        <f t="shared" si="21"/>
        <v>0</v>
      </c>
    </row>
    <row r="234" spans="1:16" x14ac:dyDescent="0.2">
      <c r="A234">
        <v>473.29199999999997</v>
      </c>
      <c r="B234">
        <v>64.400000000000006</v>
      </c>
      <c r="C234">
        <f t="shared" si="22"/>
        <v>64.2</v>
      </c>
      <c r="D234">
        <f t="shared" si="18"/>
        <v>0.20000000000000284</v>
      </c>
      <c r="E234">
        <f t="shared" si="20"/>
        <v>0.191799999999992</v>
      </c>
      <c r="L234">
        <v>348.43400000000003</v>
      </c>
      <c r="M234">
        <v>64.099999999999994</v>
      </c>
      <c r="N234" s="5">
        <f t="shared" si="23"/>
        <v>64.099999999999994</v>
      </c>
      <c r="O234">
        <f t="shared" si="19"/>
        <v>0</v>
      </c>
      <c r="P234">
        <f t="shared" si="21"/>
        <v>0</v>
      </c>
    </row>
    <row r="235" spans="1:16" x14ac:dyDescent="0.2">
      <c r="A235">
        <v>474.24900000000002</v>
      </c>
      <c r="B235">
        <v>64.400000000000006</v>
      </c>
      <c r="C235">
        <f t="shared" si="22"/>
        <v>64.2</v>
      </c>
      <c r="D235">
        <f t="shared" si="18"/>
        <v>0.20000000000000284</v>
      </c>
      <c r="E235">
        <f t="shared" si="20"/>
        <v>0.19140000000001281</v>
      </c>
      <c r="L235">
        <v>349.39499999999998</v>
      </c>
      <c r="M235">
        <v>64.099999999999994</v>
      </c>
      <c r="N235" s="5">
        <f t="shared" si="23"/>
        <v>64.099999999999994</v>
      </c>
      <c r="O235">
        <f t="shared" si="19"/>
        <v>0</v>
      </c>
      <c r="P235">
        <f t="shared" si="21"/>
        <v>0</v>
      </c>
    </row>
    <row r="236" spans="1:16" x14ac:dyDescent="0.2">
      <c r="A236">
        <v>475.21300000000002</v>
      </c>
      <c r="B236">
        <v>64.400000000000006</v>
      </c>
      <c r="C236">
        <f t="shared" si="22"/>
        <v>64.2</v>
      </c>
      <c r="D236">
        <f t="shared" si="18"/>
        <v>0.20000000000000284</v>
      </c>
      <c r="E236">
        <f t="shared" si="20"/>
        <v>0.19280000000000247</v>
      </c>
      <c r="L236">
        <v>350.34899999999999</v>
      </c>
      <c r="M236">
        <v>64.099999999999994</v>
      </c>
      <c r="N236" s="5">
        <f t="shared" si="23"/>
        <v>64.099999999999994</v>
      </c>
      <c r="O236">
        <f t="shared" si="19"/>
        <v>0</v>
      </c>
      <c r="P236">
        <f t="shared" si="21"/>
        <v>0</v>
      </c>
    </row>
    <row r="237" spans="1:16" x14ac:dyDescent="0.2">
      <c r="A237">
        <v>476.17399999999998</v>
      </c>
      <c r="B237">
        <v>64.099999999999994</v>
      </c>
      <c r="C237">
        <f t="shared" si="22"/>
        <v>64.2</v>
      </c>
      <c r="D237">
        <f t="shared" si="18"/>
        <v>-0.10000000000000853</v>
      </c>
      <c r="E237">
        <f t="shared" si="20"/>
        <v>4.8049999999995062E-2</v>
      </c>
      <c r="L237">
        <v>351.30900000000003</v>
      </c>
      <c r="M237">
        <v>64.099999999999994</v>
      </c>
      <c r="N237" s="5">
        <f t="shared" si="23"/>
        <v>64.099999999999994</v>
      </c>
      <c r="O237">
        <f t="shared" si="19"/>
        <v>0</v>
      </c>
      <c r="P237">
        <f t="shared" si="21"/>
        <v>0</v>
      </c>
    </row>
    <row r="238" spans="1:16" x14ac:dyDescent="0.2">
      <c r="A238">
        <v>477.12799999999999</v>
      </c>
      <c r="B238">
        <v>64.2</v>
      </c>
      <c r="C238">
        <f t="shared" si="22"/>
        <v>64.2</v>
      </c>
      <c r="D238">
        <f t="shared" si="18"/>
        <v>0</v>
      </c>
      <c r="E238">
        <f t="shared" si="20"/>
        <v>-4.7700000000004454E-2</v>
      </c>
      <c r="L238">
        <v>352.27300000000002</v>
      </c>
      <c r="M238">
        <v>64.099999999999994</v>
      </c>
      <c r="N238" s="5">
        <f t="shared" si="23"/>
        <v>64.099999999999994</v>
      </c>
      <c r="O238">
        <f t="shared" si="19"/>
        <v>0</v>
      </c>
      <c r="P238">
        <f t="shared" si="21"/>
        <v>0</v>
      </c>
    </row>
    <row r="239" spans="1:16" x14ac:dyDescent="0.2">
      <c r="A239">
        <v>478.08800000000002</v>
      </c>
      <c r="B239">
        <v>63.8</v>
      </c>
      <c r="C239">
        <f t="shared" si="22"/>
        <v>64.2</v>
      </c>
      <c r="D239">
        <f t="shared" si="18"/>
        <v>-0.40000000000000568</v>
      </c>
      <c r="E239">
        <f t="shared" si="20"/>
        <v>-0.19200000000001</v>
      </c>
      <c r="L239">
        <v>353.23599999999999</v>
      </c>
      <c r="M239">
        <v>64.099999999999994</v>
      </c>
      <c r="N239" s="5">
        <f t="shared" si="23"/>
        <v>64.099999999999994</v>
      </c>
      <c r="O239">
        <f t="shared" si="19"/>
        <v>0</v>
      </c>
      <c r="P239">
        <f t="shared" si="21"/>
        <v>0</v>
      </c>
    </row>
    <row r="240" spans="1:16" x14ac:dyDescent="0.2">
      <c r="A240">
        <v>479.05099999999999</v>
      </c>
      <c r="B240">
        <v>63.6</v>
      </c>
      <c r="C240">
        <f t="shared" si="22"/>
        <v>64.2</v>
      </c>
      <c r="D240">
        <f t="shared" si="18"/>
        <v>-0.60000000000000142</v>
      </c>
      <c r="E240">
        <f t="shared" si="20"/>
        <v>-0.48149999999998616</v>
      </c>
      <c r="L240">
        <v>354.19</v>
      </c>
      <c r="M240">
        <v>64</v>
      </c>
      <c r="N240" s="5">
        <f t="shared" si="23"/>
        <v>64.099999999999994</v>
      </c>
      <c r="O240">
        <f t="shared" si="19"/>
        <v>-9.9999999999994316E-2</v>
      </c>
      <c r="P240">
        <f t="shared" si="21"/>
        <v>-4.7699999999997675E-2</v>
      </c>
    </row>
    <row r="241" spans="1:16" x14ac:dyDescent="0.2">
      <c r="A241">
        <v>480.01299999999998</v>
      </c>
      <c r="B241">
        <v>63.9</v>
      </c>
      <c r="C241">
        <f t="shared" si="22"/>
        <v>64.2</v>
      </c>
      <c r="D241">
        <f t="shared" si="18"/>
        <v>-0.30000000000000426</v>
      </c>
      <c r="E241">
        <f t="shared" si="20"/>
        <v>-0.43289999999999784</v>
      </c>
      <c r="L241">
        <v>355.14699999999999</v>
      </c>
      <c r="M241">
        <v>64</v>
      </c>
      <c r="N241" s="5">
        <f t="shared" si="23"/>
        <v>64.099999999999994</v>
      </c>
      <c r="O241">
        <f t="shared" si="19"/>
        <v>-9.9999999999994316E-2</v>
      </c>
      <c r="P241">
        <f t="shared" si="21"/>
        <v>-9.5699999999993929E-2</v>
      </c>
    </row>
    <row r="242" spans="1:16" x14ac:dyDescent="0.2">
      <c r="A242">
        <v>480.976</v>
      </c>
      <c r="B242">
        <v>64</v>
      </c>
      <c r="C242">
        <f t="shared" si="22"/>
        <v>64.2</v>
      </c>
      <c r="D242">
        <f t="shared" si="18"/>
        <v>-0.20000000000000284</v>
      </c>
      <c r="E242">
        <f t="shared" si="20"/>
        <v>-0.24075000000000898</v>
      </c>
      <c r="L242">
        <v>356.11399999999998</v>
      </c>
      <c r="M242">
        <v>64.099999999999994</v>
      </c>
      <c r="N242" s="5">
        <f t="shared" si="23"/>
        <v>64.099999999999994</v>
      </c>
      <c r="O242">
        <f t="shared" si="19"/>
        <v>0</v>
      </c>
      <c r="P242">
        <f t="shared" si="21"/>
        <v>-4.8349999999996479E-2</v>
      </c>
    </row>
    <row r="243" spans="1:16" x14ac:dyDescent="0.2">
      <c r="A243">
        <v>481.928</v>
      </c>
      <c r="B243">
        <v>64.099999999999994</v>
      </c>
      <c r="C243">
        <f t="shared" si="22"/>
        <v>64.2</v>
      </c>
      <c r="D243">
        <f t="shared" si="18"/>
        <v>-0.10000000000000853</v>
      </c>
      <c r="E243">
        <f t="shared" si="20"/>
        <v>-0.14280000000000515</v>
      </c>
      <c r="L243">
        <v>357.072</v>
      </c>
      <c r="M243">
        <v>64.099999999999994</v>
      </c>
      <c r="N243" s="5">
        <f t="shared" si="23"/>
        <v>64.099999999999994</v>
      </c>
      <c r="O243">
        <f t="shared" si="19"/>
        <v>0</v>
      </c>
      <c r="P243">
        <f t="shared" si="21"/>
        <v>0</v>
      </c>
    </row>
    <row r="244" spans="1:16" x14ac:dyDescent="0.2">
      <c r="A244">
        <v>482.89299999999997</v>
      </c>
      <c r="B244">
        <v>63.9</v>
      </c>
      <c r="C244">
        <f t="shared" si="22"/>
        <v>64.2</v>
      </c>
      <c r="D244">
        <f t="shared" si="18"/>
        <v>-0.30000000000000426</v>
      </c>
      <c r="E244">
        <f t="shared" si="20"/>
        <v>-0.19300000000000117</v>
      </c>
      <c r="L244">
        <v>358.029</v>
      </c>
      <c r="M244">
        <v>64.099999999999994</v>
      </c>
      <c r="N244" s="5">
        <f t="shared" si="23"/>
        <v>64.099999999999994</v>
      </c>
      <c r="O244">
        <f t="shared" si="19"/>
        <v>0</v>
      </c>
      <c r="P244">
        <f t="shared" si="21"/>
        <v>0</v>
      </c>
    </row>
    <row r="245" spans="1:16" x14ac:dyDescent="0.2">
      <c r="A245">
        <v>483.85199999999998</v>
      </c>
      <c r="B245">
        <v>63.8</v>
      </c>
      <c r="C245">
        <f t="shared" si="22"/>
        <v>64.2</v>
      </c>
      <c r="D245">
        <f t="shared" si="18"/>
        <v>-0.40000000000000568</v>
      </c>
      <c r="E245">
        <f t="shared" si="20"/>
        <v>-0.33565000000000589</v>
      </c>
      <c r="L245">
        <v>358.99599999999998</v>
      </c>
      <c r="M245">
        <v>64.099999999999994</v>
      </c>
      <c r="N245" s="5">
        <f t="shared" si="23"/>
        <v>64.099999999999994</v>
      </c>
      <c r="O245">
        <f t="shared" si="19"/>
        <v>0</v>
      </c>
      <c r="P245">
        <f t="shared" si="21"/>
        <v>0</v>
      </c>
    </row>
    <row r="246" spans="1:16" x14ac:dyDescent="0.2">
      <c r="A246">
        <v>484.81599999999997</v>
      </c>
      <c r="B246">
        <v>63.7</v>
      </c>
      <c r="C246">
        <f t="shared" si="22"/>
        <v>64.2</v>
      </c>
      <c r="D246">
        <f t="shared" si="18"/>
        <v>-0.5</v>
      </c>
      <c r="E246">
        <f t="shared" si="20"/>
        <v>-0.43380000000000213</v>
      </c>
      <c r="L246">
        <v>359.95400000000001</v>
      </c>
      <c r="M246">
        <v>64.099999999999994</v>
      </c>
      <c r="N246" s="5">
        <f t="shared" si="23"/>
        <v>64.099999999999994</v>
      </c>
      <c r="O246">
        <f t="shared" si="19"/>
        <v>0</v>
      </c>
      <c r="P246">
        <f t="shared" si="21"/>
        <v>0</v>
      </c>
    </row>
    <row r="247" spans="1:16" x14ac:dyDescent="0.2">
      <c r="A247">
        <v>485.76799999999997</v>
      </c>
      <c r="B247">
        <v>63.4</v>
      </c>
      <c r="C247">
        <f t="shared" si="22"/>
        <v>64.2</v>
      </c>
      <c r="D247">
        <f t="shared" si="18"/>
        <v>-0.80000000000000426</v>
      </c>
      <c r="E247">
        <f t="shared" si="20"/>
        <v>-0.61880000000000079</v>
      </c>
      <c r="L247">
        <v>360.911</v>
      </c>
      <c r="M247">
        <v>64.099999999999994</v>
      </c>
      <c r="N247" s="5">
        <f t="shared" si="23"/>
        <v>64.099999999999994</v>
      </c>
      <c r="O247">
        <f t="shared" si="19"/>
        <v>0</v>
      </c>
      <c r="P247">
        <f t="shared" si="21"/>
        <v>0</v>
      </c>
    </row>
    <row r="248" spans="1:16" x14ac:dyDescent="0.2">
      <c r="A248">
        <v>486.72899999999998</v>
      </c>
      <c r="B248">
        <v>63.2</v>
      </c>
      <c r="C248">
        <f t="shared" si="22"/>
        <v>64.2</v>
      </c>
      <c r="D248">
        <f t="shared" si="18"/>
        <v>-1</v>
      </c>
      <c r="E248">
        <f t="shared" si="20"/>
        <v>-0.86490000000001355</v>
      </c>
      <c r="L248">
        <v>361.87299999999999</v>
      </c>
      <c r="M248">
        <v>64.099999999999994</v>
      </c>
      <c r="N248" s="5">
        <f t="shared" si="23"/>
        <v>64.099999999999994</v>
      </c>
      <c r="O248">
        <f t="shared" si="19"/>
        <v>0</v>
      </c>
      <c r="P248">
        <f t="shared" si="21"/>
        <v>0</v>
      </c>
    </row>
    <row r="249" spans="1:16" x14ac:dyDescent="0.2">
      <c r="A249">
        <v>487.69099999999997</v>
      </c>
      <c r="B249">
        <v>63.4</v>
      </c>
      <c r="C249">
        <f t="shared" si="22"/>
        <v>64.2</v>
      </c>
      <c r="D249">
        <f t="shared" si="18"/>
        <v>-0.80000000000000426</v>
      </c>
      <c r="E249">
        <f t="shared" si="20"/>
        <v>-0.86579999999999224</v>
      </c>
      <c r="L249">
        <v>362.82799999999997</v>
      </c>
      <c r="M249">
        <v>64.099999999999994</v>
      </c>
      <c r="N249" s="5">
        <f t="shared" si="23"/>
        <v>64.099999999999994</v>
      </c>
      <c r="O249">
        <f t="shared" si="19"/>
        <v>0</v>
      </c>
      <c r="P249">
        <f t="shared" si="21"/>
        <v>0</v>
      </c>
    </row>
    <row r="250" spans="1:16" x14ac:dyDescent="0.2">
      <c r="A250">
        <v>488.654</v>
      </c>
      <c r="B250">
        <v>63.6</v>
      </c>
      <c r="C250">
        <f t="shared" si="22"/>
        <v>64.2</v>
      </c>
      <c r="D250">
        <f t="shared" si="18"/>
        <v>-0.60000000000000142</v>
      </c>
      <c r="E250">
        <f t="shared" si="20"/>
        <v>-0.67410000000001835</v>
      </c>
      <c r="L250">
        <v>363.79</v>
      </c>
      <c r="M250">
        <v>64.099999999999994</v>
      </c>
      <c r="N250" s="5">
        <f t="shared" si="23"/>
        <v>64.099999999999994</v>
      </c>
      <c r="O250">
        <f t="shared" si="19"/>
        <v>0</v>
      </c>
      <c r="P250">
        <f t="shared" si="21"/>
        <v>0</v>
      </c>
    </row>
    <row r="251" spans="1:16" x14ac:dyDescent="0.2">
      <c r="A251">
        <v>489.60899999999998</v>
      </c>
      <c r="B251">
        <v>63.8</v>
      </c>
      <c r="C251">
        <f t="shared" si="22"/>
        <v>64.2</v>
      </c>
      <c r="D251">
        <f t="shared" si="18"/>
        <v>-0.40000000000000568</v>
      </c>
      <c r="E251">
        <f t="shared" si="20"/>
        <v>-0.47749999999999543</v>
      </c>
      <c r="L251">
        <v>364.75099999999998</v>
      </c>
      <c r="M251">
        <v>64.099999999999994</v>
      </c>
      <c r="N251" s="5">
        <f t="shared" si="23"/>
        <v>64.099999999999994</v>
      </c>
      <c r="O251">
        <f t="shared" si="19"/>
        <v>0</v>
      </c>
      <c r="P251">
        <f t="shared" si="21"/>
        <v>0</v>
      </c>
    </row>
    <row r="252" spans="1:16" x14ac:dyDescent="0.2">
      <c r="A252">
        <v>490.57100000000003</v>
      </c>
      <c r="B252">
        <v>63.9</v>
      </c>
      <c r="C252">
        <f t="shared" si="22"/>
        <v>64.2</v>
      </c>
      <c r="D252">
        <f t="shared" si="18"/>
        <v>-0.30000000000000426</v>
      </c>
      <c r="E252">
        <f t="shared" si="20"/>
        <v>-0.33670000000002087</v>
      </c>
      <c r="L252">
        <v>365.71499999999997</v>
      </c>
      <c r="M252">
        <v>64.2</v>
      </c>
      <c r="N252" s="5">
        <f t="shared" si="23"/>
        <v>64.099999999999994</v>
      </c>
      <c r="O252">
        <f t="shared" si="19"/>
        <v>0.10000000000000853</v>
      </c>
      <c r="P252">
        <f t="shared" si="21"/>
        <v>4.8200000000004038E-2</v>
      </c>
    </row>
    <row r="253" spans="1:16" x14ac:dyDescent="0.2">
      <c r="A253">
        <v>491.52800000000002</v>
      </c>
      <c r="B253">
        <v>63.9</v>
      </c>
      <c r="C253">
        <f t="shared" si="22"/>
        <v>64.2</v>
      </c>
      <c r="D253">
        <f t="shared" si="18"/>
        <v>-0.30000000000000426</v>
      </c>
      <c r="E253">
        <f t="shared" si="20"/>
        <v>-0.28710000000000219</v>
      </c>
      <c r="L253">
        <v>366.67599999999999</v>
      </c>
      <c r="M253">
        <v>64.2</v>
      </c>
      <c r="N253" s="5">
        <f t="shared" si="23"/>
        <v>64.099999999999994</v>
      </c>
      <c r="O253">
        <f t="shared" si="19"/>
        <v>0.10000000000000853</v>
      </c>
      <c r="P253">
        <f t="shared" si="21"/>
        <v>9.610000000000947E-2</v>
      </c>
    </row>
    <row r="254" spans="1:16" x14ac:dyDescent="0.2">
      <c r="A254">
        <v>492.495</v>
      </c>
      <c r="B254">
        <v>64</v>
      </c>
      <c r="C254">
        <f t="shared" si="22"/>
        <v>64.2</v>
      </c>
      <c r="D254">
        <f t="shared" si="18"/>
        <v>-0.20000000000000284</v>
      </c>
      <c r="E254">
        <f t="shared" si="20"/>
        <v>-0.24174999999999958</v>
      </c>
      <c r="L254">
        <v>367.63</v>
      </c>
      <c r="M254">
        <v>64.2</v>
      </c>
      <c r="N254" s="5">
        <f t="shared" si="23"/>
        <v>64.099999999999994</v>
      </c>
      <c r="O254">
        <f t="shared" si="19"/>
        <v>0.10000000000000853</v>
      </c>
      <c r="P254">
        <f t="shared" si="21"/>
        <v>9.5400000000008908E-2</v>
      </c>
    </row>
    <row r="255" spans="1:16" x14ac:dyDescent="0.2">
      <c r="A255">
        <v>493.45299999999997</v>
      </c>
      <c r="B255">
        <v>64.099999999999994</v>
      </c>
      <c r="C255">
        <f t="shared" si="22"/>
        <v>64.2</v>
      </c>
      <c r="D255">
        <f t="shared" si="18"/>
        <v>-0.10000000000000853</v>
      </c>
      <c r="E255">
        <f t="shared" si="20"/>
        <v>-0.14370000000000094</v>
      </c>
      <c r="L255">
        <v>368.59</v>
      </c>
      <c r="M255">
        <v>64.2</v>
      </c>
      <c r="N255" s="5">
        <f t="shared" si="23"/>
        <v>64.099999999999994</v>
      </c>
      <c r="O255">
        <f t="shared" si="19"/>
        <v>0.10000000000000853</v>
      </c>
      <c r="P255">
        <f t="shared" si="21"/>
        <v>9.6000000000006136E-2</v>
      </c>
    </row>
    <row r="256" spans="1:16" x14ac:dyDescent="0.2">
      <c r="A256">
        <v>494.41</v>
      </c>
      <c r="B256">
        <v>64.099999999999994</v>
      </c>
      <c r="C256">
        <f t="shared" si="22"/>
        <v>64.2</v>
      </c>
      <c r="D256">
        <f t="shared" si="18"/>
        <v>-0.10000000000000853</v>
      </c>
      <c r="E256">
        <f t="shared" si="20"/>
        <v>-9.5700000000013205E-2</v>
      </c>
      <c r="L256">
        <v>369.55599999999998</v>
      </c>
      <c r="M256">
        <v>64.2</v>
      </c>
      <c r="N256" s="5">
        <f t="shared" si="23"/>
        <v>64.099999999999994</v>
      </c>
      <c r="O256">
        <f t="shared" si="19"/>
        <v>0.10000000000000853</v>
      </c>
      <c r="P256">
        <f t="shared" si="21"/>
        <v>9.6600000000009054E-2</v>
      </c>
    </row>
    <row r="257" spans="1:16" x14ac:dyDescent="0.2">
      <c r="A257">
        <v>495.36799999999999</v>
      </c>
      <c r="B257">
        <v>64.099999999999994</v>
      </c>
      <c r="C257">
        <f t="shared" si="22"/>
        <v>64.2</v>
      </c>
      <c r="D257">
        <f t="shared" si="18"/>
        <v>-0.10000000000000853</v>
      </c>
      <c r="E257">
        <f t="shared" si="20"/>
        <v>-9.5800000000005173E-2</v>
      </c>
      <c r="L257">
        <v>370.50799999999998</v>
      </c>
      <c r="M257">
        <v>64.2</v>
      </c>
      <c r="N257" s="5">
        <f t="shared" si="23"/>
        <v>64.099999999999994</v>
      </c>
      <c r="O257">
        <f t="shared" si="19"/>
        <v>0.10000000000000853</v>
      </c>
      <c r="P257">
        <f t="shared" si="21"/>
        <v>9.5200000000007931E-2</v>
      </c>
    </row>
    <row r="258" spans="1:16" x14ac:dyDescent="0.2">
      <c r="A258">
        <v>496.334</v>
      </c>
      <c r="B258">
        <v>64.099999999999994</v>
      </c>
      <c r="C258">
        <f t="shared" si="22"/>
        <v>64.2</v>
      </c>
      <c r="D258">
        <f>B258-C258</f>
        <v>-0.10000000000000853</v>
      </c>
      <c r="E258">
        <f t="shared" si="20"/>
        <v>-9.6600000000009054E-2</v>
      </c>
      <c r="L258">
        <v>371.47</v>
      </c>
      <c r="M258">
        <v>64.2</v>
      </c>
      <c r="N258" s="5">
        <f t="shared" si="23"/>
        <v>64.099999999999994</v>
      </c>
      <c r="O258">
        <f t="shared" ref="O258:O266" si="24">M258-N258</f>
        <v>0.10000000000000853</v>
      </c>
      <c r="P258">
        <f t="shared" si="21"/>
        <v>9.6200000000012789E-2</v>
      </c>
    </row>
    <row r="259" spans="1:16" x14ac:dyDescent="0.2">
      <c r="A259">
        <v>497.29199999999997</v>
      </c>
      <c r="B259">
        <v>64.2</v>
      </c>
      <c r="C259">
        <f t="shared" si="22"/>
        <v>64.2</v>
      </c>
      <c r="D259">
        <f>B259-C259</f>
        <v>0</v>
      </c>
      <c r="E259">
        <f>(D259+D258)*(A259-A258)/2</f>
        <v>-4.7900000000002586E-2</v>
      </c>
      <c r="L259">
        <v>372.428</v>
      </c>
      <c r="M259">
        <v>64.2</v>
      </c>
      <c r="N259" s="5">
        <f t="shared" si="23"/>
        <v>64.099999999999994</v>
      </c>
      <c r="O259">
        <f t="shared" si="24"/>
        <v>0.10000000000000853</v>
      </c>
      <c r="P259">
        <f t="shared" ref="P259:P266" si="25">(O259+O258)*(L259-L258)/2</f>
        <v>9.5800000000005173E-2</v>
      </c>
    </row>
    <row r="260" spans="1:16" x14ac:dyDescent="0.2">
      <c r="A260">
        <v>498.25099999999998</v>
      </c>
      <c r="B260">
        <v>64.2</v>
      </c>
      <c r="C260">
        <f>C259+(A260-A259)*($C$262-$C$2)/($A$262-$A$2)</f>
        <v>64.2</v>
      </c>
      <c r="D260">
        <f>B260-C260</f>
        <v>0</v>
      </c>
      <c r="E260">
        <f>(D260+D259)*(A260-A259)/2</f>
        <v>0</v>
      </c>
      <c r="L260">
        <v>373.39499999999998</v>
      </c>
      <c r="M260">
        <v>64.2</v>
      </c>
      <c r="N260" s="5">
        <f t="shared" ref="N260:N265" si="26">N259+(L260-L259)*($N$266-$N$2)/($L$266-$L$2)</f>
        <v>64.099999999999994</v>
      </c>
      <c r="O260">
        <f t="shared" si="24"/>
        <v>0.10000000000000853</v>
      </c>
      <c r="P260">
        <f t="shared" si="25"/>
        <v>9.6700000000006697E-2</v>
      </c>
    </row>
    <row r="261" spans="1:16" x14ac:dyDescent="0.2">
      <c r="A261">
        <v>499.20800000000003</v>
      </c>
      <c r="B261">
        <v>64.2</v>
      </c>
      <c r="C261">
        <f>C260+(A261-A260)*($C$262-$C$2)/($A$262-$A$2)</f>
        <v>64.2</v>
      </c>
      <c r="D261">
        <f>B261-C261</f>
        <v>0</v>
      </c>
      <c r="E261">
        <f>(D261+D260)*(A261-A260)/2</f>
        <v>0</v>
      </c>
      <c r="L261">
        <v>374.35300000000001</v>
      </c>
      <c r="M261">
        <v>64.099999999999994</v>
      </c>
      <c r="N261" s="5">
        <f t="shared" si="26"/>
        <v>64.099999999999994</v>
      </c>
      <c r="O261">
        <f t="shared" si="24"/>
        <v>0</v>
      </c>
      <c r="P261">
        <f t="shared" si="25"/>
        <v>4.7900000000005424E-2</v>
      </c>
    </row>
    <row r="262" spans="1:16" x14ac:dyDescent="0.2">
      <c r="A262">
        <v>500.16899999999998</v>
      </c>
      <c r="B262">
        <v>64.2</v>
      </c>
      <c r="C262">
        <f>B262</f>
        <v>64.2</v>
      </c>
      <c r="D262">
        <f>B262-C262</f>
        <v>0</v>
      </c>
      <c r="E262">
        <f>(D262+D261)*(A262-A261)/2</f>
        <v>0</v>
      </c>
      <c r="L262">
        <v>375.31</v>
      </c>
      <c r="M262">
        <v>64.099999999999994</v>
      </c>
      <c r="N262" s="5">
        <f t="shared" si="26"/>
        <v>64.099999999999994</v>
      </c>
      <c r="O262">
        <f t="shared" si="24"/>
        <v>0</v>
      </c>
      <c r="P262">
        <f t="shared" si="25"/>
        <v>0</v>
      </c>
    </row>
    <row r="263" spans="1:16" x14ac:dyDescent="0.2">
      <c r="L263">
        <v>376.26799999999997</v>
      </c>
      <c r="M263">
        <v>64.099999999999994</v>
      </c>
      <c r="N263" s="5">
        <f t="shared" si="26"/>
        <v>64.099999999999994</v>
      </c>
      <c r="O263">
        <f t="shared" si="24"/>
        <v>0</v>
      </c>
      <c r="P263">
        <f t="shared" si="25"/>
        <v>0</v>
      </c>
    </row>
    <row r="264" spans="1:16" x14ac:dyDescent="0.2">
      <c r="L264">
        <v>377.23399999999998</v>
      </c>
      <c r="M264">
        <v>64.099999999999994</v>
      </c>
      <c r="N264" s="5">
        <f t="shared" si="26"/>
        <v>64.099999999999994</v>
      </c>
      <c r="O264">
        <f t="shared" si="24"/>
        <v>0</v>
      </c>
      <c r="P264">
        <f t="shared" si="25"/>
        <v>0</v>
      </c>
    </row>
    <row r="265" spans="1:16" x14ac:dyDescent="0.2">
      <c r="L265">
        <v>378.226</v>
      </c>
      <c r="M265">
        <v>64.099999999999994</v>
      </c>
      <c r="N265" s="5">
        <f t="shared" si="26"/>
        <v>64.099999999999994</v>
      </c>
      <c r="O265">
        <f t="shared" si="24"/>
        <v>0</v>
      </c>
      <c r="P265">
        <f t="shared" si="25"/>
        <v>0</v>
      </c>
    </row>
    <row r="266" spans="1:16" x14ac:dyDescent="0.2">
      <c r="L266">
        <v>379.15</v>
      </c>
      <c r="M266">
        <v>64.099999999999994</v>
      </c>
      <c r="N266">
        <f>M266</f>
        <v>64.099999999999994</v>
      </c>
      <c r="O266">
        <f t="shared" si="24"/>
        <v>0</v>
      </c>
      <c r="P266">
        <f t="shared" si="25"/>
        <v>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1"/>
  <sheetViews>
    <sheetView workbookViewId="0">
      <selection activeCell="C23" sqref="C23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H1" t="s">
        <v>4868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S1" t="s">
        <v>4868</v>
      </c>
      <c r="U1" s="3"/>
    </row>
    <row r="2" spans="1:21" x14ac:dyDescent="0.2">
      <c r="A2">
        <v>0</v>
      </c>
      <c r="B2">
        <v>63.7</v>
      </c>
      <c r="C2">
        <f>B2</f>
        <v>63.7</v>
      </c>
      <c r="D2">
        <f t="shared" ref="D2:D51" si="0">B2-C2</f>
        <v>0</v>
      </c>
      <c r="H2" t="s">
        <v>12</v>
      </c>
      <c r="I2" t="s">
        <v>36</v>
      </c>
      <c r="L2">
        <v>20</v>
      </c>
      <c r="M2">
        <v>62.3</v>
      </c>
      <c r="N2" s="5">
        <f>M2</f>
        <v>62.3</v>
      </c>
      <c r="O2">
        <f t="shared" ref="O2:O48" si="1">M2-N2</f>
        <v>0</v>
      </c>
      <c r="P2">
        <v>0</v>
      </c>
      <c r="S2" t="s">
        <v>12</v>
      </c>
      <c r="T2" t="s">
        <v>387</v>
      </c>
      <c r="U2" s="3"/>
    </row>
    <row r="3" spans="1:21" x14ac:dyDescent="0.2">
      <c r="A3">
        <v>5</v>
      </c>
      <c r="B3">
        <v>63.7</v>
      </c>
      <c r="C3">
        <f>C2+(A3-A2)*($C$51-$C$2)/($A$51-$A$2)</f>
        <v>63.675806451612907</v>
      </c>
      <c r="D3">
        <f>B3-C3</f>
        <v>2.4193548387096087E-2</v>
      </c>
      <c r="E3">
        <f t="shared" ref="E3:E51" si="2">(D3+D2)*(A3-A2)/2</f>
        <v>6.0483870967740216E-2</v>
      </c>
      <c r="H3" t="s">
        <v>10</v>
      </c>
      <c r="I3" s="2" t="s">
        <v>4565</v>
      </c>
      <c r="L3">
        <v>25</v>
      </c>
      <c r="M3">
        <v>62.3</v>
      </c>
      <c r="N3" s="5">
        <f>N2+(L3-L2)*($N$48-$N$2)/($L$48-$L$2)</f>
        <v>62.296428571428571</v>
      </c>
      <c r="O3">
        <f t="shared" si="1"/>
        <v>3.5714285714263383E-3</v>
      </c>
      <c r="P3">
        <f t="shared" ref="P3:P48" si="3">(O3+O2)*(L3-L2)/2</f>
        <v>8.9285714285658457E-3</v>
      </c>
      <c r="S3" t="s">
        <v>10</v>
      </c>
      <c r="T3" s="2" t="s">
        <v>4565</v>
      </c>
      <c r="U3" s="3"/>
    </row>
    <row r="4" spans="1:21" x14ac:dyDescent="0.2">
      <c r="A4">
        <v>10</v>
      </c>
      <c r="B4">
        <v>63.6</v>
      </c>
      <c r="C4">
        <f t="shared" ref="C4:C50" si="4">C3+(A4-A3)*($C$51-$C$2)/($A$51-$A$2)</f>
        <v>63.651612903225811</v>
      </c>
      <c r="D4">
        <f t="shared" si="0"/>
        <v>-5.1612903225809248E-2</v>
      </c>
      <c r="E4">
        <f t="shared" si="2"/>
        <v>-6.8548387096782903E-2</v>
      </c>
      <c r="H4" t="s">
        <v>11</v>
      </c>
      <c r="I4" s="4">
        <v>0.83333333333333337</v>
      </c>
      <c r="L4">
        <v>30</v>
      </c>
      <c r="M4">
        <v>62.3</v>
      </c>
      <c r="N4" s="5">
        <f t="shared" ref="N4:N47" si="5">N3+(L4-L3)*($N$48-$N$2)/($L$48-$L$2)</f>
        <v>62.292857142857144</v>
      </c>
      <c r="O4">
        <f t="shared" si="1"/>
        <v>7.1428571428526766E-3</v>
      </c>
      <c r="P4">
        <f t="shared" si="3"/>
        <v>2.6785714285697537E-2</v>
      </c>
      <c r="S4" t="s">
        <v>11</v>
      </c>
      <c r="T4" s="4" t="s">
        <v>4869</v>
      </c>
      <c r="U4" s="3"/>
    </row>
    <row r="5" spans="1:21" x14ac:dyDescent="0.2">
      <c r="A5">
        <v>15</v>
      </c>
      <c r="B5">
        <v>63.6</v>
      </c>
      <c r="C5">
        <f t="shared" si="4"/>
        <v>63.627419354838715</v>
      </c>
      <c r="D5">
        <f t="shared" si="0"/>
        <v>-2.7419354838713161E-2</v>
      </c>
      <c r="E5">
        <f t="shared" si="2"/>
        <v>-0.19758064516130602</v>
      </c>
      <c r="H5" t="s">
        <v>4</v>
      </c>
      <c r="I5">
        <v>45.5</v>
      </c>
      <c r="J5" t="s">
        <v>5</v>
      </c>
      <c r="L5">
        <v>35</v>
      </c>
      <c r="M5">
        <v>62.3</v>
      </c>
      <c r="N5" s="5">
        <f t="shared" si="5"/>
        <v>62.289285714285718</v>
      </c>
      <c r="O5">
        <f t="shared" si="1"/>
        <v>1.0714285714279015E-2</v>
      </c>
      <c r="P5">
        <f t="shared" si="3"/>
        <v>4.4642857142829229E-2</v>
      </c>
      <c r="S5" t="s">
        <v>4</v>
      </c>
      <c r="T5">
        <v>45.5</v>
      </c>
      <c r="U5" s="3" t="s">
        <v>5</v>
      </c>
    </row>
    <row r="6" spans="1:21" x14ac:dyDescent="0.2">
      <c r="A6">
        <v>20</v>
      </c>
      <c r="B6">
        <v>63.6</v>
      </c>
      <c r="C6">
        <f t="shared" si="4"/>
        <v>63.603225806451618</v>
      </c>
      <c r="D6">
        <f>B6-C6</f>
        <v>-3.2258064516170748E-3</v>
      </c>
      <c r="E6">
        <f t="shared" si="2"/>
        <v>-7.661290322582559E-2</v>
      </c>
      <c r="H6" t="s">
        <v>6</v>
      </c>
      <c r="I6">
        <v>77.5</v>
      </c>
      <c r="J6" t="s">
        <v>7</v>
      </c>
      <c r="L6">
        <v>40</v>
      </c>
      <c r="M6">
        <v>62.3</v>
      </c>
      <c r="N6" s="5">
        <f t="shared" si="5"/>
        <v>62.285714285714292</v>
      </c>
      <c r="O6">
        <f t="shared" si="1"/>
        <v>1.4285714285705353E-2</v>
      </c>
      <c r="P6">
        <f t="shared" si="3"/>
        <v>6.249999999996092E-2</v>
      </c>
      <c r="S6" t="s">
        <v>6</v>
      </c>
      <c r="T6">
        <v>78.8</v>
      </c>
      <c r="U6" s="3" t="s">
        <v>7</v>
      </c>
    </row>
    <row r="7" spans="1:21" x14ac:dyDescent="0.2">
      <c r="A7">
        <v>25</v>
      </c>
      <c r="B7">
        <v>63.5</v>
      </c>
      <c r="C7">
        <f t="shared" si="4"/>
        <v>63.579032258064522</v>
      </c>
      <c r="D7">
        <f t="shared" si="0"/>
        <v>-7.9032258064522409E-2</v>
      </c>
      <c r="E7">
        <f t="shared" si="2"/>
        <v>-0.20564516129034871</v>
      </c>
      <c r="H7" t="s">
        <v>14</v>
      </c>
      <c r="I7">
        <v>48.5</v>
      </c>
      <c r="J7" t="s">
        <v>8</v>
      </c>
      <c r="L7">
        <v>45</v>
      </c>
      <c r="M7">
        <v>62.3</v>
      </c>
      <c r="N7" s="5">
        <f t="shared" si="5"/>
        <v>62.282142857142865</v>
      </c>
      <c r="O7">
        <f t="shared" si="1"/>
        <v>1.7857142857131691E-2</v>
      </c>
      <c r="P7">
        <f t="shared" si="3"/>
        <v>8.0357142857092612E-2</v>
      </c>
      <c r="S7" t="s">
        <v>14</v>
      </c>
      <c r="T7" s="5">
        <f>N2</f>
        <v>62.3</v>
      </c>
      <c r="U7" t="s">
        <v>8</v>
      </c>
    </row>
    <row r="8" spans="1:21" x14ac:dyDescent="0.2">
      <c r="A8">
        <v>30</v>
      </c>
      <c r="B8">
        <v>63.5</v>
      </c>
      <c r="C8">
        <f t="shared" si="4"/>
        <v>63.554838709677426</v>
      </c>
      <c r="D8">
        <f t="shared" si="0"/>
        <v>-5.4838709677426323E-2</v>
      </c>
      <c r="E8">
        <f t="shared" si="2"/>
        <v>-0.33467741935487183</v>
      </c>
      <c r="H8" t="s">
        <v>15</v>
      </c>
      <c r="I8">
        <f>C180</f>
        <v>0</v>
      </c>
      <c r="J8" t="s">
        <v>8</v>
      </c>
      <c r="L8">
        <v>50</v>
      </c>
      <c r="M8">
        <v>62.3</v>
      </c>
      <c r="N8" s="5">
        <f t="shared" si="5"/>
        <v>62.278571428571439</v>
      </c>
      <c r="O8">
        <f t="shared" si="1"/>
        <v>2.142857142855803E-2</v>
      </c>
      <c r="P8">
        <f t="shared" si="3"/>
        <v>9.8214285714224303E-2</v>
      </c>
      <c r="S8" t="s">
        <v>15</v>
      </c>
      <c r="T8" s="5">
        <f>N196</f>
        <v>0</v>
      </c>
      <c r="U8" t="s">
        <v>8</v>
      </c>
    </row>
    <row r="9" spans="1:21" x14ac:dyDescent="0.2">
      <c r="A9">
        <v>35</v>
      </c>
      <c r="B9">
        <v>63.5</v>
      </c>
      <c r="C9">
        <f t="shared" si="4"/>
        <v>63.53064516129033</v>
      </c>
      <c r="D9">
        <f t="shared" si="0"/>
        <v>-3.0645161290330236E-2</v>
      </c>
      <c r="E9">
        <f t="shared" si="2"/>
        <v>-0.2137096774193914</v>
      </c>
      <c r="I9" t="s">
        <v>1485</v>
      </c>
      <c r="L9">
        <v>55</v>
      </c>
      <c r="M9">
        <v>62.3</v>
      </c>
      <c r="N9" s="5">
        <f t="shared" si="5"/>
        <v>62.275000000000013</v>
      </c>
      <c r="O9">
        <f t="shared" si="1"/>
        <v>2.4999999999984368E-2</v>
      </c>
      <c r="P9">
        <f t="shared" si="3"/>
        <v>0.11607142857135599</v>
      </c>
      <c r="U9" s="3"/>
    </row>
    <row r="10" spans="1:21" x14ac:dyDescent="0.2">
      <c r="A10">
        <v>40</v>
      </c>
      <c r="B10">
        <v>63.5</v>
      </c>
      <c r="C10">
        <f t="shared" si="4"/>
        <v>63.506451612903234</v>
      </c>
      <c r="D10">
        <f t="shared" si="0"/>
        <v>-6.4516129032341496E-3</v>
      </c>
      <c r="E10">
        <f t="shared" si="2"/>
        <v>-9.2741935483910964E-2</v>
      </c>
      <c r="I10">
        <f>SUM(E$2:E$65536)</f>
        <v>527.99999999999272</v>
      </c>
      <c r="L10">
        <v>60</v>
      </c>
      <c r="M10">
        <v>62.3</v>
      </c>
      <c r="N10" s="5">
        <f t="shared" si="5"/>
        <v>62.271428571428586</v>
      </c>
      <c r="O10">
        <f t="shared" si="1"/>
        <v>2.8571428571410706E-2</v>
      </c>
      <c r="P10">
        <f t="shared" si="3"/>
        <v>0.13392857142848769</v>
      </c>
      <c r="T10">
        <f>SUM(P:P)</f>
        <v>620.49999999998704</v>
      </c>
      <c r="U10" s="3"/>
    </row>
    <row r="11" spans="1:21" x14ac:dyDescent="0.2">
      <c r="A11">
        <v>45</v>
      </c>
      <c r="B11">
        <v>63.4</v>
      </c>
      <c r="C11">
        <f t="shared" si="4"/>
        <v>63.482258064516138</v>
      </c>
      <c r="D11">
        <f t="shared" si="0"/>
        <v>-8.2258064516139484E-2</v>
      </c>
      <c r="E11">
        <f t="shared" si="2"/>
        <v>-0.22177419354843408</v>
      </c>
      <c r="H11" t="s">
        <v>9</v>
      </c>
      <c r="I11" s="8">
        <f>I6*10/SUM(E2:E795)</f>
        <v>1.4678030303030505</v>
      </c>
      <c r="J11" t="s">
        <v>18</v>
      </c>
      <c r="L11">
        <v>65</v>
      </c>
      <c r="M11">
        <v>64.3</v>
      </c>
      <c r="N11" s="5">
        <f t="shared" si="5"/>
        <v>62.26785714285716</v>
      </c>
      <c r="O11">
        <f t="shared" si="1"/>
        <v>2.032142857142837</v>
      </c>
      <c r="P11">
        <f t="shared" si="3"/>
        <v>5.1517857142856194</v>
      </c>
      <c r="S11" t="s">
        <v>9</v>
      </c>
      <c r="T11" s="8">
        <f>T6*10/SUM(P2:P763)</f>
        <v>1.2699435938759331</v>
      </c>
      <c r="U11" s="3" t="s">
        <v>18</v>
      </c>
    </row>
    <row r="12" spans="1:21" x14ac:dyDescent="0.2">
      <c r="A12">
        <v>50</v>
      </c>
      <c r="B12">
        <v>63.3</v>
      </c>
      <c r="C12">
        <f t="shared" si="4"/>
        <v>63.458064516129042</v>
      </c>
      <c r="D12">
        <f t="shared" si="0"/>
        <v>-0.15806451612904482</v>
      </c>
      <c r="E12">
        <f t="shared" si="2"/>
        <v>-0.60080645161296076</v>
      </c>
      <c r="L12">
        <v>70</v>
      </c>
      <c r="M12">
        <v>67.400000000000006</v>
      </c>
      <c r="N12" s="5">
        <f t="shared" si="5"/>
        <v>62.264285714285734</v>
      </c>
      <c r="O12">
        <f t="shared" si="1"/>
        <v>5.1357142857142719</v>
      </c>
      <c r="P12">
        <f t="shared" si="3"/>
        <v>17.919642857142772</v>
      </c>
      <c r="U12" s="3"/>
    </row>
    <row r="13" spans="1:21" x14ac:dyDescent="0.2">
      <c r="A13">
        <v>55</v>
      </c>
      <c r="B13">
        <v>64</v>
      </c>
      <c r="C13">
        <f t="shared" si="4"/>
        <v>63.433870967741946</v>
      </c>
      <c r="D13">
        <f t="shared" si="0"/>
        <v>0.56612903225805411</v>
      </c>
      <c r="E13">
        <f t="shared" si="2"/>
        <v>1.0201612903225232</v>
      </c>
      <c r="L13">
        <v>75</v>
      </c>
      <c r="M13">
        <v>69</v>
      </c>
      <c r="N13" s="5">
        <f t="shared" si="5"/>
        <v>62.260714285714307</v>
      </c>
      <c r="O13">
        <f t="shared" si="1"/>
        <v>6.7392857142856926</v>
      </c>
      <c r="P13">
        <f t="shared" si="3"/>
        <v>29.687499999999911</v>
      </c>
      <c r="T13" s="6">
        <f>(I11-T11)/I11*100</f>
        <v>13.479971926905357</v>
      </c>
      <c r="U13" s="3"/>
    </row>
    <row r="14" spans="1:21" x14ac:dyDescent="0.2">
      <c r="A14">
        <v>60</v>
      </c>
      <c r="B14">
        <v>67.5</v>
      </c>
      <c r="C14">
        <f t="shared" si="4"/>
        <v>63.40967741935485</v>
      </c>
      <c r="D14">
        <f t="shared" si="0"/>
        <v>4.0903225806451502</v>
      </c>
      <c r="E14">
        <f t="shared" si="2"/>
        <v>11.641129032258011</v>
      </c>
      <c r="L14">
        <v>80</v>
      </c>
      <c r="M14">
        <v>69.8</v>
      </c>
      <c r="N14" s="5">
        <f t="shared" si="5"/>
        <v>62.257142857142881</v>
      </c>
      <c r="O14">
        <f t="shared" si="1"/>
        <v>7.5428571428571161</v>
      </c>
      <c r="P14">
        <f t="shared" si="3"/>
        <v>35.705357142857025</v>
      </c>
      <c r="U14" s="3"/>
    </row>
    <row r="15" spans="1:21" x14ac:dyDescent="0.2">
      <c r="A15">
        <v>65</v>
      </c>
      <c r="B15">
        <v>69.2</v>
      </c>
      <c r="C15">
        <f t="shared" si="4"/>
        <v>63.385483870967754</v>
      </c>
      <c r="D15">
        <f t="shared" si="0"/>
        <v>5.8145161290322491</v>
      </c>
      <c r="E15">
        <f t="shared" si="2"/>
        <v>24.762096774193498</v>
      </c>
      <c r="L15">
        <v>85</v>
      </c>
      <c r="M15">
        <v>70.5</v>
      </c>
      <c r="N15" s="5">
        <f t="shared" si="5"/>
        <v>62.253571428571455</v>
      </c>
      <c r="O15">
        <f t="shared" si="1"/>
        <v>8.2464285714285452</v>
      </c>
      <c r="P15">
        <f t="shared" si="3"/>
        <v>39.47321428571415</v>
      </c>
      <c r="U15" s="3"/>
    </row>
    <row r="16" spans="1:21" x14ac:dyDescent="0.2">
      <c r="A16">
        <v>70</v>
      </c>
      <c r="B16">
        <v>72</v>
      </c>
      <c r="C16">
        <f t="shared" si="4"/>
        <v>63.361290322580658</v>
      </c>
      <c r="D16">
        <f t="shared" si="0"/>
        <v>8.6387096774193424</v>
      </c>
      <c r="E16">
        <f t="shared" si="2"/>
        <v>36.133064516128982</v>
      </c>
      <c r="L16">
        <v>90</v>
      </c>
      <c r="M16">
        <v>70.3</v>
      </c>
      <c r="N16" s="5">
        <f t="shared" si="5"/>
        <v>62.250000000000028</v>
      </c>
      <c r="O16">
        <f t="shared" si="1"/>
        <v>8.0499999999999687</v>
      </c>
      <c r="P16">
        <f t="shared" si="3"/>
        <v>40.741071428571288</v>
      </c>
      <c r="U16" s="3"/>
    </row>
    <row r="17" spans="1:21" x14ac:dyDescent="0.2">
      <c r="A17">
        <v>75</v>
      </c>
      <c r="B17">
        <v>71.8</v>
      </c>
      <c r="C17">
        <f t="shared" si="4"/>
        <v>63.337096774193562</v>
      </c>
      <c r="D17">
        <f t="shared" si="0"/>
        <v>8.4629032258064356</v>
      </c>
      <c r="E17">
        <f t="shared" si="2"/>
        <v>42.754032258064441</v>
      </c>
      <c r="L17">
        <v>95</v>
      </c>
      <c r="M17">
        <v>70</v>
      </c>
      <c r="N17" s="5">
        <f t="shared" si="5"/>
        <v>62.246428571428602</v>
      </c>
      <c r="O17">
        <f t="shared" si="1"/>
        <v>7.7535714285713979</v>
      </c>
      <c r="P17">
        <f t="shared" si="3"/>
        <v>39.508928571428413</v>
      </c>
      <c r="U17" s="3"/>
    </row>
    <row r="18" spans="1:21" x14ac:dyDescent="0.2">
      <c r="A18">
        <v>80</v>
      </c>
      <c r="B18">
        <v>71.3</v>
      </c>
      <c r="C18">
        <f>C17+(A18-A17)*($C$51-$C$2)/($A$51-$A$2)</f>
        <v>63.312903225806465</v>
      </c>
      <c r="D18">
        <f t="shared" si="0"/>
        <v>7.9870967741935317</v>
      </c>
      <c r="E18">
        <f t="shared" si="2"/>
        <v>41.124999999999915</v>
      </c>
      <c r="L18">
        <v>100</v>
      </c>
      <c r="M18">
        <v>69.7</v>
      </c>
      <c r="N18" s="5">
        <f t="shared" si="5"/>
        <v>62.242857142857176</v>
      </c>
      <c r="O18">
        <f t="shared" si="1"/>
        <v>7.4571428571428271</v>
      </c>
      <c r="P18">
        <f t="shared" si="3"/>
        <v>38.026785714285566</v>
      </c>
      <c r="U18" s="3"/>
    </row>
    <row r="19" spans="1:21" x14ac:dyDescent="0.2">
      <c r="A19">
        <v>85</v>
      </c>
      <c r="B19">
        <v>70.599999999999994</v>
      </c>
      <c r="C19">
        <f t="shared" si="4"/>
        <v>63.288709677419369</v>
      </c>
      <c r="D19">
        <f t="shared" si="0"/>
        <v>7.3112903225806249</v>
      </c>
      <c r="E19">
        <f t="shared" si="2"/>
        <v>38.245967741935388</v>
      </c>
      <c r="L19">
        <v>105</v>
      </c>
      <c r="M19">
        <v>69.3</v>
      </c>
      <c r="N19" s="5">
        <f t="shared" si="5"/>
        <v>62.239285714285749</v>
      </c>
      <c r="O19">
        <f t="shared" si="1"/>
        <v>7.0607142857142478</v>
      </c>
      <c r="P19">
        <f t="shared" si="3"/>
        <v>36.294642857142691</v>
      </c>
      <c r="U19" s="3"/>
    </row>
    <row r="20" spans="1:21" x14ac:dyDescent="0.2">
      <c r="A20">
        <v>90</v>
      </c>
      <c r="B20">
        <v>70.099999999999994</v>
      </c>
      <c r="C20">
        <f t="shared" si="4"/>
        <v>63.264516129032273</v>
      </c>
      <c r="D20">
        <f t="shared" si="0"/>
        <v>6.835483870967721</v>
      </c>
      <c r="E20">
        <f t="shared" si="2"/>
        <v>35.366935483870861</v>
      </c>
      <c r="L20">
        <v>110</v>
      </c>
      <c r="M20">
        <v>69</v>
      </c>
      <c r="N20" s="5">
        <f t="shared" si="5"/>
        <v>62.235714285714323</v>
      </c>
      <c r="O20">
        <f t="shared" si="1"/>
        <v>6.7642857142856769</v>
      </c>
      <c r="P20">
        <f t="shared" si="3"/>
        <v>34.562499999999815</v>
      </c>
      <c r="U20" s="3"/>
    </row>
    <row r="21" spans="1:21" x14ac:dyDescent="0.2">
      <c r="A21">
        <v>95</v>
      </c>
      <c r="B21">
        <v>69.7</v>
      </c>
      <c r="C21">
        <f t="shared" si="4"/>
        <v>63.240322580645177</v>
      </c>
      <c r="D21">
        <f t="shared" si="0"/>
        <v>6.4596774193548256</v>
      </c>
      <c r="E21">
        <f t="shared" si="2"/>
        <v>33.237903225806363</v>
      </c>
      <c r="L21">
        <v>115</v>
      </c>
      <c r="M21">
        <v>68.5</v>
      </c>
      <c r="N21" s="5">
        <f t="shared" si="5"/>
        <v>62.232142857142897</v>
      </c>
      <c r="O21">
        <f t="shared" si="1"/>
        <v>6.2678571428571033</v>
      </c>
      <c r="P21">
        <f t="shared" si="3"/>
        <v>32.580357142856954</v>
      </c>
      <c r="U21" s="3"/>
    </row>
    <row r="22" spans="1:21" x14ac:dyDescent="0.2">
      <c r="A22">
        <v>100</v>
      </c>
      <c r="B22">
        <v>69.3</v>
      </c>
      <c r="C22">
        <f t="shared" si="4"/>
        <v>63.216129032258081</v>
      </c>
      <c r="D22">
        <f t="shared" si="0"/>
        <v>6.083870967741916</v>
      </c>
      <c r="E22">
        <f t="shared" si="2"/>
        <v>31.358870967741854</v>
      </c>
      <c r="L22">
        <v>120</v>
      </c>
      <c r="M22">
        <v>68</v>
      </c>
      <c r="N22" s="5">
        <f t="shared" si="5"/>
        <v>62.22857142857147</v>
      </c>
      <c r="O22">
        <f t="shared" si="1"/>
        <v>5.7714285714285296</v>
      </c>
      <c r="P22">
        <f t="shared" si="3"/>
        <v>30.098214285714082</v>
      </c>
      <c r="U22" s="3"/>
    </row>
    <row r="23" spans="1:21" x14ac:dyDescent="0.2">
      <c r="A23">
        <v>105</v>
      </c>
      <c r="B23">
        <v>68.900000000000006</v>
      </c>
      <c r="C23">
        <f>C22+(A23-A22)*($C$51-$C$2)/($A$51-$A$2)</f>
        <v>63.191935483870985</v>
      </c>
      <c r="D23">
        <f t="shared" si="0"/>
        <v>5.7080645161290207</v>
      </c>
      <c r="E23">
        <f t="shared" si="2"/>
        <v>29.479838709677342</v>
      </c>
      <c r="L23">
        <v>125</v>
      </c>
      <c r="M23">
        <v>67.599999999999994</v>
      </c>
      <c r="N23" s="5">
        <f t="shared" si="5"/>
        <v>62.225000000000044</v>
      </c>
      <c r="O23">
        <f t="shared" si="1"/>
        <v>5.3749999999999503</v>
      </c>
      <c r="P23">
        <f t="shared" si="3"/>
        <v>27.8660714285712</v>
      </c>
      <c r="U23" s="3"/>
    </row>
    <row r="24" spans="1:21" x14ac:dyDescent="0.2">
      <c r="A24">
        <v>110</v>
      </c>
      <c r="B24">
        <v>67.7</v>
      </c>
      <c r="C24">
        <f t="shared" si="4"/>
        <v>63.167741935483889</v>
      </c>
      <c r="D24">
        <f t="shared" si="0"/>
        <v>4.5322580645161139</v>
      </c>
      <c r="E24">
        <f t="shared" si="2"/>
        <v>25.600806451612836</v>
      </c>
      <c r="L24">
        <v>130</v>
      </c>
      <c r="M24">
        <v>67.099999999999994</v>
      </c>
      <c r="N24" s="5">
        <f t="shared" si="5"/>
        <v>62.221428571428618</v>
      </c>
      <c r="O24">
        <f t="shared" si="1"/>
        <v>4.8785714285713766</v>
      </c>
      <c r="P24">
        <f t="shared" si="3"/>
        <v>25.633928571428317</v>
      </c>
      <c r="U24" s="3"/>
    </row>
    <row r="25" spans="1:21" x14ac:dyDescent="0.2">
      <c r="A25">
        <v>115</v>
      </c>
      <c r="B25">
        <v>67.5</v>
      </c>
      <c r="C25">
        <f t="shared" si="4"/>
        <v>63.143548387096793</v>
      </c>
      <c r="D25">
        <f t="shared" si="0"/>
        <v>4.3564516129032071</v>
      </c>
      <c r="E25">
        <f t="shared" si="2"/>
        <v>22.221774193548303</v>
      </c>
      <c r="L25">
        <v>135</v>
      </c>
      <c r="M25">
        <v>66.7</v>
      </c>
      <c r="N25" s="5">
        <f t="shared" si="5"/>
        <v>62.217857142857191</v>
      </c>
      <c r="O25">
        <f t="shared" si="1"/>
        <v>4.4821428571428115</v>
      </c>
      <c r="P25">
        <f t="shared" si="3"/>
        <v>23.40178571428547</v>
      </c>
      <c r="U25" s="3"/>
    </row>
    <row r="26" spans="1:21" x14ac:dyDescent="0.2">
      <c r="A26">
        <v>120</v>
      </c>
      <c r="B26">
        <v>67.3</v>
      </c>
      <c r="C26">
        <f t="shared" si="4"/>
        <v>63.119354838709697</v>
      </c>
      <c r="D26">
        <f t="shared" si="0"/>
        <v>4.1806451612903004</v>
      </c>
      <c r="E26">
        <f t="shared" si="2"/>
        <v>21.342741935483769</v>
      </c>
      <c r="L26">
        <v>140</v>
      </c>
      <c r="M26">
        <v>66.3</v>
      </c>
      <c r="N26" s="5">
        <f t="shared" si="5"/>
        <v>62.214285714285765</v>
      </c>
      <c r="O26">
        <f t="shared" si="1"/>
        <v>4.0857142857142321</v>
      </c>
      <c r="P26">
        <f t="shared" si="3"/>
        <v>21.419642857142609</v>
      </c>
      <c r="U26" s="3"/>
    </row>
    <row r="27" spans="1:21" x14ac:dyDescent="0.2">
      <c r="A27">
        <v>125</v>
      </c>
      <c r="B27">
        <v>66.900000000000006</v>
      </c>
      <c r="C27">
        <f t="shared" si="4"/>
        <v>63.095161290322601</v>
      </c>
      <c r="D27">
        <f t="shared" si="0"/>
        <v>3.804838709677405</v>
      </c>
      <c r="E27">
        <f t="shared" si="2"/>
        <v>19.963709677419263</v>
      </c>
      <c r="L27">
        <v>145</v>
      </c>
      <c r="M27">
        <v>65.900000000000006</v>
      </c>
      <c r="N27" s="5">
        <f t="shared" si="5"/>
        <v>62.210714285714339</v>
      </c>
      <c r="O27">
        <f t="shared" si="1"/>
        <v>3.689285714285667</v>
      </c>
      <c r="P27">
        <f t="shared" si="3"/>
        <v>19.437499999999748</v>
      </c>
      <c r="U27" s="3"/>
    </row>
    <row r="28" spans="1:21" x14ac:dyDescent="0.2">
      <c r="A28">
        <v>130</v>
      </c>
      <c r="B28">
        <v>66.5</v>
      </c>
      <c r="C28">
        <f t="shared" si="4"/>
        <v>63.070967741935505</v>
      </c>
      <c r="D28">
        <f t="shared" si="0"/>
        <v>3.4290322580644954</v>
      </c>
      <c r="E28">
        <f t="shared" si="2"/>
        <v>18.084677419354751</v>
      </c>
      <c r="L28">
        <v>150</v>
      </c>
      <c r="M28">
        <v>65.400000000000006</v>
      </c>
      <c r="N28" s="5">
        <f t="shared" si="5"/>
        <v>62.207142857142912</v>
      </c>
      <c r="O28">
        <f t="shared" si="1"/>
        <v>3.1928571428570933</v>
      </c>
      <c r="P28">
        <f t="shared" si="3"/>
        <v>17.205357142856901</v>
      </c>
      <c r="U28" s="3"/>
    </row>
    <row r="29" spans="1:21" x14ac:dyDescent="0.2">
      <c r="A29">
        <v>135</v>
      </c>
      <c r="B29">
        <v>66.2</v>
      </c>
      <c r="C29">
        <f t="shared" si="4"/>
        <v>63.046774193548409</v>
      </c>
      <c r="D29">
        <f t="shared" si="0"/>
        <v>3.1532258064515943</v>
      </c>
      <c r="E29">
        <f t="shared" si="2"/>
        <v>16.455645161290224</v>
      </c>
      <c r="L29">
        <v>155</v>
      </c>
      <c r="M29">
        <v>64.900000000000006</v>
      </c>
      <c r="N29" s="5">
        <f t="shared" si="5"/>
        <v>62.203571428571486</v>
      </c>
      <c r="O29">
        <f t="shared" si="1"/>
        <v>2.6964285714285197</v>
      </c>
      <c r="P29">
        <f t="shared" si="3"/>
        <v>14.723214285714032</v>
      </c>
      <c r="U29" s="3"/>
    </row>
    <row r="30" spans="1:21" x14ac:dyDescent="0.2">
      <c r="A30">
        <v>140</v>
      </c>
      <c r="B30">
        <v>65.7</v>
      </c>
      <c r="C30">
        <f t="shared" si="4"/>
        <v>63.022580645161312</v>
      </c>
      <c r="D30">
        <f t="shared" si="0"/>
        <v>2.6774193548386904</v>
      </c>
      <c r="E30">
        <f t="shared" si="2"/>
        <v>14.576612903225712</v>
      </c>
      <c r="L30">
        <v>160</v>
      </c>
      <c r="M30">
        <v>64.599999999999994</v>
      </c>
      <c r="N30" s="5">
        <f t="shared" si="5"/>
        <v>62.20000000000006</v>
      </c>
      <c r="O30">
        <f t="shared" si="1"/>
        <v>2.3999999999999346</v>
      </c>
      <c r="P30">
        <f t="shared" si="3"/>
        <v>12.741071428571136</v>
      </c>
      <c r="U30" s="3"/>
    </row>
    <row r="31" spans="1:21" x14ac:dyDescent="0.2">
      <c r="A31">
        <v>145</v>
      </c>
      <c r="B31">
        <v>65.400000000000006</v>
      </c>
      <c r="C31">
        <f t="shared" si="4"/>
        <v>62.998387096774216</v>
      </c>
      <c r="D31">
        <f t="shared" si="0"/>
        <v>2.4016129032257894</v>
      </c>
      <c r="E31">
        <f t="shared" si="2"/>
        <v>12.697580645161199</v>
      </c>
      <c r="L31">
        <v>165</v>
      </c>
      <c r="M31">
        <v>64.3</v>
      </c>
      <c r="N31" s="5">
        <f t="shared" si="5"/>
        <v>62.196428571428633</v>
      </c>
      <c r="O31">
        <f t="shared" si="1"/>
        <v>2.1035714285713638</v>
      </c>
      <c r="P31">
        <f t="shared" si="3"/>
        <v>11.258928571428246</v>
      </c>
      <c r="U31" s="3"/>
    </row>
    <row r="32" spans="1:21" x14ac:dyDescent="0.2">
      <c r="A32">
        <v>150</v>
      </c>
      <c r="B32">
        <v>65.099999999999994</v>
      </c>
      <c r="C32">
        <f t="shared" si="4"/>
        <v>62.97419354838712</v>
      </c>
      <c r="D32">
        <f t="shared" si="0"/>
        <v>2.1258064516128741</v>
      </c>
      <c r="E32">
        <f t="shared" si="2"/>
        <v>11.318548387096659</v>
      </c>
      <c r="L32">
        <v>170</v>
      </c>
      <c r="M32">
        <v>64</v>
      </c>
      <c r="N32" s="5">
        <f t="shared" si="5"/>
        <v>62.192857142857207</v>
      </c>
      <c r="O32">
        <f t="shared" si="1"/>
        <v>1.807142857142793</v>
      </c>
      <c r="P32">
        <f t="shared" si="3"/>
        <v>9.776785714285392</v>
      </c>
      <c r="U32" s="3"/>
    </row>
    <row r="33" spans="1:21" x14ac:dyDescent="0.2">
      <c r="A33">
        <v>155</v>
      </c>
      <c r="B33">
        <v>64.8</v>
      </c>
      <c r="C33">
        <f t="shared" si="4"/>
        <v>62.950000000000024</v>
      </c>
      <c r="D33">
        <f t="shared" si="0"/>
        <v>1.849999999999973</v>
      </c>
      <c r="E33">
        <f t="shared" si="2"/>
        <v>9.9395161290321177</v>
      </c>
      <c r="L33">
        <v>175</v>
      </c>
      <c r="M33">
        <v>63.8</v>
      </c>
      <c r="N33" s="5">
        <f t="shared" si="5"/>
        <v>62.189285714285781</v>
      </c>
      <c r="O33">
        <f t="shared" si="1"/>
        <v>1.6107142857142165</v>
      </c>
      <c r="P33">
        <f t="shared" si="3"/>
        <v>8.5446428571425237</v>
      </c>
      <c r="U33" s="3"/>
    </row>
    <row r="34" spans="1:21" x14ac:dyDescent="0.2">
      <c r="A34">
        <v>160</v>
      </c>
      <c r="B34">
        <v>64.400000000000006</v>
      </c>
      <c r="C34">
        <f t="shared" si="4"/>
        <v>62.925806451612928</v>
      </c>
      <c r="D34">
        <f t="shared" si="0"/>
        <v>1.4741935483870776</v>
      </c>
      <c r="E34">
        <f t="shared" si="2"/>
        <v>8.3104838709676265</v>
      </c>
      <c r="L34">
        <v>180</v>
      </c>
      <c r="M34">
        <v>63.5</v>
      </c>
      <c r="N34" s="5">
        <f t="shared" si="5"/>
        <v>62.185714285714354</v>
      </c>
      <c r="O34">
        <f t="shared" si="1"/>
        <v>1.3142857142856457</v>
      </c>
      <c r="P34">
        <f t="shared" si="3"/>
        <v>7.3124999999996554</v>
      </c>
      <c r="U34" s="3"/>
    </row>
    <row r="35" spans="1:21" x14ac:dyDescent="0.2">
      <c r="A35">
        <v>165</v>
      </c>
      <c r="B35">
        <v>64.099999999999994</v>
      </c>
      <c r="C35">
        <f t="shared" si="4"/>
        <v>62.901612903225832</v>
      </c>
      <c r="D35">
        <f t="shared" si="0"/>
        <v>1.1983870967741623</v>
      </c>
      <c r="E35">
        <f t="shared" si="2"/>
        <v>6.6814516129030999</v>
      </c>
      <c r="L35">
        <v>185</v>
      </c>
      <c r="M35">
        <v>63.3</v>
      </c>
      <c r="N35" s="5">
        <f t="shared" si="5"/>
        <v>62.182142857142928</v>
      </c>
      <c r="O35">
        <f t="shared" si="1"/>
        <v>1.1178571428570692</v>
      </c>
      <c r="P35">
        <f t="shared" si="3"/>
        <v>6.0803571428567871</v>
      </c>
      <c r="U35" s="3"/>
    </row>
    <row r="36" spans="1:21" x14ac:dyDescent="0.2">
      <c r="A36">
        <v>170</v>
      </c>
      <c r="B36">
        <v>63.9</v>
      </c>
      <c r="C36">
        <f t="shared" si="4"/>
        <v>62.877419354838736</v>
      </c>
      <c r="D36">
        <f t="shared" si="0"/>
        <v>1.0225806451612627</v>
      </c>
      <c r="E36">
        <f t="shared" si="2"/>
        <v>5.5524193548385625</v>
      </c>
      <c r="L36">
        <v>190</v>
      </c>
      <c r="M36">
        <v>63.1</v>
      </c>
      <c r="N36" s="5">
        <f t="shared" si="5"/>
        <v>62.178571428571502</v>
      </c>
      <c r="O36">
        <f t="shared" si="1"/>
        <v>0.92142857142849977</v>
      </c>
      <c r="P36">
        <f t="shared" si="3"/>
        <v>5.0982142857139223</v>
      </c>
      <c r="U36" s="3"/>
    </row>
    <row r="37" spans="1:21" x14ac:dyDescent="0.2">
      <c r="A37">
        <v>175</v>
      </c>
      <c r="B37">
        <v>63.6</v>
      </c>
      <c r="C37">
        <f t="shared" si="4"/>
        <v>62.85322580645164</v>
      </c>
      <c r="D37">
        <f t="shared" si="0"/>
        <v>0.74677419354836161</v>
      </c>
      <c r="E37">
        <f t="shared" si="2"/>
        <v>4.4233870967740607</v>
      </c>
      <c r="L37">
        <v>195</v>
      </c>
      <c r="M37">
        <v>63</v>
      </c>
      <c r="N37" s="5">
        <f t="shared" si="5"/>
        <v>62.175000000000075</v>
      </c>
      <c r="O37">
        <f t="shared" si="1"/>
        <v>0.82499999999992468</v>
      </c>
      <c r="P37">
        <f t="shared" si="3"/>
        <v>4.3660714285710611</v>
      </c>
      <c r="U37" s="3"/>
    </row>
    <row r="38" spans="1:21" x14ac:dyDescent="0.2">
      <c r="A38">
        <v>180</v>
      </c>
      <c r="B38">
        <v>63.3</v>
      </c>
      <c r="C38">
        <f t="shared" si="4"/>
        <v>62.829032258064544</v>
      </c>
      <c r="D38">
        <f t="shared" si="0"/>
        <v>0.47096774193545343</v>
      </c>
      <c r="E38">
        <f t="shared" si="2"/>
        <v>3.0443548387095376</v>
      </c>
      <c r="L38">
        <v>200</v>
      </c>
      <c r="M38">
        <v>62.9</v>
      </c>
      <c r="N38" s="5">
        <f t="shared" si="5"/>
        <v>62.171428571428649</v>
      </c>
      <c r="O38">
        <f t="shared" si="1"/>
        <v>0.7285714285713496</v>
      </c>
      <c r="P38">
        <f t="shared" si="3"/>
        <v>3.8839285714281857</v>
      </c>
      <c r="U38" s="3"/>
    </row>
    <row r="39" spans="1:21" x14ac:dyDescent="0.2">
      <c r="A39">
        <v>190</v>
      </c>
      <c r="B39">
        <v>63.1</v>
      </c>
      <c r="C39">
        <f t="shared" si="4"/>
        <v>62.780645161290352</v>
      </c>
      <c r="D39">
        <f t="shared" si="0"/>
        <v>0.31935483870964987</v>
      </c>
      <c r="E39">
        <f t="shared" si="2"/>
        <v>3.9516129032255165</v>
      </c>
      <c r="L39">
        <v>210</v>
      </c>
      <c r="M39">
        <v>62.7</v>
      </c>
      <c r="N39" s="5">
        <f t="shared" si="5"/>
        <v>62.164285714285789</v>
      </c>
      <c r="O39">
        <f t="shared" si="1"/>
        <v>0.53571428571421364</v>
      </c>
      <c r="P39">
        <f t="shared" si="3"/>
        <v>6.3214285714278162</v>
      </c>
      <c r="U39" s="3"/>
    </row>
    <row r="40" spans="1:21" x14ac:dyDescent="0.2">
      <c r="A40">
        <v>200</v>
      </c>
      <c r="B40">
        <v>62.9</v>
      </c>
      <c r="C40">
        <f t="shared" si="4"/>
        <v>62.732258064516159</v>
      </c>
      <c r="D40">
        <f t="shared" si="0"/>
        <v>0.1677419354838392</v>
      </c>
      <c r="E40">
        <f t="shared" si="2"/>
        <v>2.4354838709674453</v>
      </c>
      <c r="L40">
        <v>220</v>
      </c>
      <c r="M40">
        <v>62.5</v>
      </c>
      <c r="N40" s="5">
        <f t="shared" si="5"/>
        <v>62.157142857142929</v>
      </c>
      <c r="O40">
        <f t="shared" si="1"/>
        <v>0.34285714285707058</v>
      </c>
      <c r="P40">
        <f t="shared" si="3"/>
        <v>4.3928571428564211</v>
      </c>
      <c r="U40" s="3"/>
    </row>
    <row r="41" spans="1:21" x14ac:dyDescent="0.2">
      <c r="A41">
        <v>210</v>
      </c>
      <c r="B41">
        <v>62.7</v>
      </c>
      <c r="C41">
        <f t="shared" si="4"/>
        <v>62.683870967741967</v>
      </c>
      <c r="D41">
        <f t="shared" si="0"/>
        <v>1.6129032258035636E-2</v>
      </c>
      <c r="E41">
        <f t="shared" si="2"/>
        <v>0.91935483870937418</v>
      </c>
      <c r="L41">
        <v>230</v>
      </c>
      <c r="M41">
        <v>62.4</v>
      </c>
      <c r="N41" s="5">
        <f t="shared" si="5"/>
        <v>62.15000000000007</v>
      </c>
      <c r="O41">
        <f t="shared" si="1"/>
        <v>0.24999999999992895</v>
      </c>
      <c r="P41">
        <f t="shared" si="3"/>
        <v>2.9642857142849977</v>
      </c>
      <c r="U41" s="3"/>
    </row>
    <row r="42" spans="1:21" x14ac:dyDescent="0.2">
      <c r="A42">
        <v>220</v>
      </c>
      <c r="B42">
        <v>62.6</v>
      </c>
      <c r="C42">
        <f t="shared" si="4"/>
        <v>62.635483870967775</v>
      </c>
      <c r="D42">
        <f t="shared" si="0"/>
        <v>-3.5483870967773612E-2</v>
      </c>
      <c r="E42">
        <f t="shared" si="2"/>
        <v>-9.677419354868988E-2</v>
      </c>
      <c r="L42">
        <v>240</v>
      </c>
      <c r="M42">
        <v>62.3</v>
      </c>
      <c r="N42" s="5">
        <f t="shared" si="5"/>
        <v>62.14285714285721</v>
      </c>
      <c r="O42">
        <f t="shared" si="1"/>
        <v>0.15714285714278731</v>
      </c>
      <c r="P42">
        <f t="shared" si="3"/>
        <v>2.0357142857135813</v>
      </c>
      <c r="U42" s="3"/>
    </row>
    <row r="43" spans="1:21" x14ac:dyDescent="0.2">
      <c r="A43">
        <v>230</v>
      </c>
      <c r="B43">
        <v>62.6</v>
      </c>
      <c r="C43">
        <f t="shared" si="4"/>
        <v>62.587096774193583</v>
      </c>
      <c r="D43">
        <f t="shared" si="0"/>
        <v>1.2903225806418561E-2</v>
      </c>
      <c r="E43">
        <f t="shared" si="2"/>
        <v>-0.11290322580677525</v>
      </c>
      <c r="L43">
        <v>250</v>
      </c>
      <c r="M43">
        <v>62.3</v>
      </c>
      <c r="N43" s="5">
        <f t="shared" si="5"/>
        <v>62.13571428571435</v>
      </c>
      <c r="O43">
        <f t="shared" si="1"/>
        <v>0.16428571428564709</v>
      </c>
      <c r="P43">
        <f t="shared" si="3"/>
        <v>1.607142857142172</v>
      </c>
      <c r="U43" s="3"/>
    </row>
    <row r="44" spans="1:21" x14ac:dyDescent="0.2">
      <c r="A44">
        <v>240</v>
      </c>
      <c r="B44">
        <v>62.5</v>
      </c>
      <c r="C44">
        <f t="shared" si="4"/>
        <v>62.538709677419391</v>
      </c>
      <c r="D44">
        <f t="shared" si="0"/>
        <v>-3.8709677419390687E-2</v>
      </c>
      <c r="E44">
        <f t="shared" si="2"/>
        <v>-0.12903225806486063</v>
      </c>
      <c r="L44">
        <v>260</v>
      </c>
      <c r="M44">
        <v>62.2</v>
      </c>
      <c r="N44" s="5">
        <f t="shared" si="5"/>
        <v>62.12857142857149</v>
      </c>
      <c r="O44">
        <f t="shared" si="1"/>
        <v>7.1428571428512555E-2</v>
      </c>
      <c r="P44">
        <f t="shared" si="3"/>
        <v>1.1785714285707982</v>
      </c>
      <c r="U44" s="3"/>
    </row>
    <row r="45" spans="1:21" x14ac:dyDescent="0.2">
      <c r="A45">
        <v>250</v>
      </c>
      <c r="B45">
        <v>62.4</v>
      </c>
      <c r="C45">
        <f t="shared" si="4"/>
        <v>62.490322580645199</v>
      </c>
      <c r="D45">
        <f t="shared" si="0"/>
        <v>-9.0322580645199935E-2</v>
      </c>
      <c r="E45">
        <f t="shared" si="2"/>
        <v>-0.64516129032295311</v>
      </c>
      <c r="L45">
        <v>270</v>
      </c>
      <c r="M45">
        <v>62.2</v>
      </c>
      <c r="N45" s="5">
        <f t="shared" si="5"/>
        <v>62.121428571428631</v>
      </c>
      <c r="O45">
        <f t="shared" si="1"/>
        <v>7.8571428571372337E-2</v>
      </c>
      <c r="P45">
        <f t="shared" si="3"/>
        <v>0.74999999999942446</v>
      </c>
      <c r="U45" s="3"/>
    </row>
    <row r="46" spans="1:21" x14ac:dyDescent="0.2">
      <c r="A46">
        <v>260</v>
      </c>
      <c r="B46">
        <v>62.4</v>
      </c>
      <c r="C46">
        <f t="shared" si="4"/>
        <v>62.441935483871006</v>
      </c>
      <c r="D46">
        <f t="shared" si="0"/>
        <v>-4.1935483871007762E-2</v>
      </c>
      <c r="E46">
        <f t="shared" si="2"/>
        <v>-0.66129032258103848</v>
      </c>
      <c r="L46">
        <v>280</v>
      </c>
      <c r="M46">
        <v>62.2</v>
      </c>
      <c r="N46" s="5">
        <f t="shared" si="5"/>
        <v>62.114285714285771</v>
      </c>
      <c r="O46">
        <f t="shared" si="1"/>
        <v>8.5714285714232119E-2</v>
      </c>
      <c r="P46">
        <f t="shared" si="3"/>
        <v>0.82142857142802228</v>
      </c>
      <c r="U46" s="3"/>
    </row>
    <row r="47" spans="1:21" x14ac:dyDescent="0.2">
      <c r="A47">
        <v>270</v>
      </c>
      <c r="B47">
        <v>62.3</v>
      </c>
      <c r="C47">
        <f t="shared" si="4"/>
        <v>62.393548387096814</v>
      </c>
      <c r="D47">
        <f t="shared" si="0"/>
        <v>-9.3548387096817009E-2</v>
      </c>
      <c r="E47">
        <f t="shared" si="2"/>
        <v>-0.67741935483912386</v>
      </c>
      <c r="L47">
        <v>290</v>
      </c>
      <c r="M47">
        <v>62.2</v>
      </c>
      <c r="N47" s="5">
        <f t="shared" si="5"/>
        <v>62.107142857142911</v>
      </c>
      <c r="O47">
        <f t="shared" si="1"/>
        <v>9.2857142857091901E-2</v>
      </c>
      <c r="P47">
        <f t="shared" si="3"/>
        <v>0.8928571428566201</v>
      </c>
      <c r="U47" s="3"/>
    </row>
    <row r="48" spans="1:21" x14ac:dyDescent="0.2">
      <c r="A48">
        <v>280</v>
      </c>
      <c r="B48">
        <v>62.4</v>
      </c>
      <c r="C48">
        <f t="shared" si="4"/>
        <v>62.345161290322622</v>
      </c>
      <c r="D48">
        <f t="shared" si="0"/>
        <v>5.4838709677376585E-2</v>
      </c>
      <c r="E48">
        <f t="shared" si="2"/>
        <v>-0.19354838709720212</v>
      </c>
      <c r="L48">
        <v>300</v>
      </c>
      <c r="M48">
        <v>62.1</v>
      </c>
      <c r="N48" s="5">
        <f>M48</f>
        <v>62.1</v>
      </c>
      <c r="O48">
        <f t="shared" si="1"/>
        <v>0</v>
      </c>
      <c r="P48">
        <f t="shared" si="3"/>
        <v>0.46428571428545951</v>
      </c>
      <c r="U48" s="3"/>
    </row>
    <row r="49" spans="1:21" x14ac:dyDescent="0.2">
      <c r="A49">
        <v>290</v>
      </c>
      <c r="B49">
        <v>62.3</v>
      </c>
      <c r="C49">
        <f t="shared" si="4"/>
        <v>62.29677419354843</v>
      </c>
      <c r="D49">
        <f t="shared" si="0"/>
        <v>3.2258064515673368E-3</v>
      </c>
      <c r="E49">
        <f t="shared" si="2"/>
        <v>0.29032258064471961</v>
      </c>
      <c r="N49" s="5"/>
      <c r="U49" s="3"/>
    </row>
    <row r="50" spans="1:21" x14ac:dyDescent="0.2">
      <c r="A50">
        <v>300</v>
      </c>
      <c r="B50">
        <v>62.2</v>
      </c>
      <c r="C50">
        <f t="shared" si="4"/>
        <v>62.248387096774238</v>
      </c>
      <c r="D50">
        <f t="shared" si="0"/>
        <v>-4.8387096774234806E-2</v>
      </c>
      <c r="E50">
        <f t="shared" si="2"/>
        <v>-0.22580645161333734</v>
      </c>
      <c r="N50" s="5"/>
      <c r="U50" s="3"/>
    </row>
    <row r="51" spans="1:21" x14ac:dyDescent="0.2">
      <c r="A51">
        <v>310</v>
      </c>
      <c r="B51">
        <v>62.2</v>
      </c>
      <c r="C51">
        <f>B51</f>
        <v>62.2</v>
      </c>
      <c r="D51">
        <f t="shared" si="0"/>
        <v>0</v>
      </c>
      <c r="E51">
        <f t="shared" si="2"/>
        <v>-0.24193548387117403</v>
      </c>
      <c r="N51" s="5"/>
      <c r="U51" s="3"/>
    </row>
    <row r="52" spans="1:21" x14ac:dyDescent="0.2">
      <c r="N52" s="5"/>
      <c r="U52" s="3"/>
    </row>
    <row r="53" spans="1:21" x14ac:dyDescent="0.2">
      <c r="N53" s="5"/>
      <c r="U53" s="3"/>
    </row>
    <row r="54" spans="1:21" x14ac:dyDescent="0.2">
      <c r="N54" s="5"/>
      <c r="U54" s="3"/>
    </row>
    <row r="55" spans="1:21" x14ac:dyDescent="0.2">
      <c r="N55" s="5"/>
      <c r="U55" s="3"/>
    </row>
    <row r="56" spans="1:21" x14ac:dyDescent="0.2">
      <c r="N56" s="5"/>
      <c r="U56" s="3"/>
    </row>
    <row r="57" spans="1:21" x14ac:dyDescent="0.2">
      <c r="N57" s="5"/>
      <c r="U57" s="3"/>
    </row>
    <row r="58" spans="1:21" x14ac:dyDescent="0.2">
      <c r="N58" s="5"/>
      <c r="U58" s="3"/>
    </row>
    <row r="59" spans="1:21" x14ac:dyDescent="0.2">
      <c r="N59" s="5"/>
      <c r="U59" s="3"/>
    </row>
    <row r="60" spans="1:21" x14ac:dyDescent="0.2">
      <c r="N60" s="5"/>
      <c r="U60" s="3"/>
    </row>
    <row r="61" spans="1:21" x14ac:dyDescent="0.2">
      <c r="N61" s="5"/>
      <c r="U61" s="3"/>
    </row>
    <row r="62" spans="1:21" x14ac:dyDescent="0.2">
      <c r="N62" s="5"/>
      <c r="U62" s="3"/>
    </row>
    <row r="63" spans="1:21" x14ac:dyDescent="0.2">
      <c r="N63" s="5"/>
      <c r="U63" s="3"/>
    </row>
    <row r="64" spans="1:21" x14ac:dyDescent="0.2">
      <c r="N64" s="5"/>
      <c r="U64" s="3"/>
    </row>
    <row r="65" spans="14:21" x14ac:dyDescent="0.2">
      <c r="N65" s="5"/>
      <c r="U65" s="3"/>
    </row>
    <row r="66" spans="14:21" x14ac:dyDescent="0.2">
      <c r="N66" s="5"/>
      <c r="U66" s="3"/>
    </row>
    <row r="67" spans="14:21" x14ac:dyDescent="0.2">
      <c r="N67" s="5"/>
      <c r="U67" s="3"/>
    </row>
    <row r="68" spans="14:21" x14ac:dyDescent="0.2">
      <c r="N68" s="5"/>
      <c r="U68" s="3"/>
    </row>
    <row r="69" spans="14:21" x14ac:dyDescent="0.2">
      <c r="N69" s="5"/>
      <c r="U69" s="3"/>
    </row>
    <row r="70" spans="14:21" x14ac:dyDescent="0.2">
      <c r="N70" s="5"/>
      <c r="U70" s="3"/>
    </row>
    <row r="71" spans="14:21" x14ac:dyDescent="0.2">
      <c r="N71" s="5"/>
      <c r="U71" s="3"/>
    </row>
    <row r="72" spans="14:21" x14ac:dyDescent="0.2">
      <c r="N72" s="5"/>
      <c r="U72" s="3"/>
    </row>
    <row r="73" spans="14:21" x14ac:dyDescent="0.2">
      <c r="N73" s="5"/>
      <c r="U73" s="3"/>
    </row>
    <row r="74" spans="14:21" x14ac:dyDescent="0.2">
      <c r="N74" s="5"/>
      <c r="U74" s="3"/>
    </row>
    <row r="75" spans="14:21" x14ac:dyDescent="0.2">
      <c r="N75" s="5"/>
      <c r="U75" s="3"/>
    </row>
    <row r="76" spans="14:21" x14ac:dyDescent="0.2">
      <c r="N76" s="5"/>
      <c r="U76" s="3"/>
    </row>
    <row r="77" spans="14:21" x14ac:dyDescent="0.2">
      <c r="N77" s="5"/>
      <c r="U77" s="3"/>
    </row>
    <row r="78" spans="14:21" x14ac:dyDescent="0.2">
      <c r="N78" s="5"/>
      <c r="U78" s="3"/>
    </row>
    <row r="79" spans="14:21" x14ac:dyDescent="0.2">
      <c r="N79" s="5"/>
      <c r="U79" s="3"/>
    </row>
    <row r="80" spans="14:21" x14ac:dyDescent="0.2">
      <c r="N80" s="5"/>
      <c r="U80" s="3"/>
    </row>
    <row r="81" spans="14:21" x14ac:dyDescent="0.2">
      <c r="N81" s="5"/>
      <c r="U81" s="3"/>
    </row>
    <row r="82" spans="14:21" x14ac:dyDescent="0.2">
      <c r="N82" s="5"/>
      <c r="U82" s="3"/>
    </row>
    <row r="83" spans="14:21" x14ac:dyDescent="0.2">
      <c r="N83" s="5"/>
      <c r="U83" s="3"/>
    </row>
    <row r="84" spans="14:21" x14ac:dyDescent="0.2">
      <c r="N84" s="5"/>
      <c r="U84" s="3"/>
    </row>
    <row r="85" spans="14:21" x14ac:dyDescent="0.2">
      <c r="N85" s="5"/>
      <c r="U85" s="3"/>
    </row>
    <row r="86" spans="14:21" x14ac:dyDescent="0.2">
      <c r="N86" s="5"/>
      <c r="U86" s="3"/>
    </row>
    <row r="87" spans="14:21" x14ac:dyDescent="0.2">
      <c r="N87" s="5"/>
      <c r="U87" s="3"/>
    </row>
    <row r="88" spans="14:21" x14ac:dyDescent="0.2">
      <c r="N88" s="5"/>
      <c r="U88" s="3"/>
    </row>
    <row r="89" spans="14:21" x14ac:dyDescent="0.2">
      <c r="N89" s="5"/>
      <c r="U89" s="3"/>
    </row>
    <row r="90" spans="14:21" x14ac:dyDescent="0.2">
      <c r="N90" s="5"/>
      <c r="U90" s="3"/>
    </row>
    <row r="91" spans="14:21" x14ac:dyDescent="0.2">
      <c r="N91" s="5"/>
      <c r="U91" s="3"/>
    </row>
    <row r="92" spans="14:21" x14ac:dyDescent="0.2">
      <c r="N92" s="5"/>
      <c r="U92" s="3"/>
    </row>
    <row r="93" spans="14:21" x14ac:dyDescent="0.2">
      <c r="N93" s="5"/>
      <c r="U93" s="3"/>
    </row>
    <row r="94" spans="14:21" x14ac:dyDescent="0.2">
      <c r="N94" s="5"/>
      <c r="U94" s="3"/>
    </row>
    <row r="95" spans="14:21" x14ac:dyDescent="0.2">
      <c r="N95" s="5"/>
      <c r="U95" s="3"/>
    </row>
    <row r="96" spans="14:21" x14ac:dyDescent="0.2">
      <c r="N96" s="5"/>
      <c r="U96" s="3"/>
    </row>
    <row r="97" spans="14:21" x14ac:dyDescent="0.2">
      <c r="N97" s="5"/>
      <c r="U97" s="3"/>
    </row>
    <row r="98" spans="14:21" x14ac:dyDescent="0.2">
      <c r="N98" s="5"/>
      <c r="U98" s="3"/>
    </row>
    <row r="99" spans="14:21" x14ac:dyDescent="0.2">
      <c r="N99" s="5"/>
      <c r="U99" s="3"/>
    </row>
    <row r="100" spans="14:21" x14ac:dyDescent="0.2">
      <c r="N100" s="5"/>
      <c r="U100" s="3"/>
    </row>
    <row r="101" spans="14:21" x14ac:dyDescent="0.2">
      <c r="N101" s="5"/>
      <c r="U101" s="3"/>
    </row>
    <row r="102" spans="14:21" x14ac:dyDescent="0.2">
      <c r="N102" s="5"/>
      <c r="U102" s="3"/>
    </row>
    <row r="103" spans="14:21" x14ac:dyDescent="0.2">
      <c r="N103" s="5"/>
      <c r="U103" s="3"/>
    </row>
    <row r="104" spans="14:21" x14ac:dyDescent="0.2">
      <c r="N104" s="5"/>
      <c r="U104" s="3"/>
    </row>
    <row r="105" spans="14:21" x14ac:dyDescent="0.2">
      <c r="N105" s="5"/>
      <c r="U105" s="3"/>
    </row>
    <row r="106" spans="14:21" x14ac:dyDescent="0.2">
      <c r="N106" s="5"/>
      <c r="U106" s="3"/>
    </row>
    <row r="107" spans="14:21" x14ac:dyDescent="0.2">
      <c r="N107" s="5"/>
      <c r="U107" s="3"/>
    </row>
    <row r="108" spans="14:21" x14ac:dyDescent="0.2">
      <c r="N108" s="5"/>
      <c r="U108" s="3"/>
    </row>
    <row r="109" spans="14:21" x14ac:dyDescent="0.2">
      <c r="N109" s="5"/>
      <c r="U109" s="3"/>
    </row>
    <row r="110" spans="14:21" x14ac:dyDescent="0.2">
      <c r="N110" s="5"/>
      <c r="U110" s="3"/>
    </row>
    <row r="111" spans="14:21" x14ac:dyDescent="0.2">
      <c r="N111" s="5"/>
      <c r="U111" s="3"/>
    </row>
    <row r="112" spans="14:21" x14ac:dyDescent="0.2">
      <c r="N112" s="5"/>
      <c r="U112" s="3"/>
    </row>
    <row r="113" spans="14:21" x14ac:dyDescent="0.2">
      <c r="N113" s="5"/>
      <c r="U113" s="3"/>
    </row>
    <row r="114" spans="14:21" x14ac:dyDescent="0.2">
      <c r="N114" s="5"/>
      <c r="U114" s="3"/>
    </row>
    <row r="115" spans="14:21" x14ac:dyDescent="0.2">
      <c r="N115" s="5"/>
      <c r="U115" s="3"/>
    </row>
    <row r="116" spans="14:21" x14ac:dyDescent="0.2">
      <c r="N116" s="5"/>
      <c r="U116" s="3"/>
    </row>
    <row r="117" spans="14:21" x14ac:dyDescent="0.2">
      <c r="N117" s="5"/>
      <c r="U117" s="3"/>
    </row>
    <row r="118" spans="14:21" x14ac:dyDescent="0.2">
      <c r="N118" s="5"/>
      <c r="U118" s="3"/>
    </row>
    <row r="119" spans="14:21" x14ac:dyDescent="0.2">
      <c r="N119" s="5"/>
      <c r="U119" s="3"/>
    </row>
    <row r="120" spans="14:21" x14ac:dyDescent="0.2">
      <c r="N120" s="5"/>
      <c r="U120" s="3"/>
    </row>
    <row r="121" spans="14:21" x14ac:dyDescent="0.2">
      <c r="N121" s="5"/>
      <c r="U121" s="3"/>
    </row>
    <row r="122" spans="14:21" x14ac:dyDescent="0.2">
      <c r="N122" s="5"/>
      <c r="U122" s="3"/>
    </row>
    <row r="123" spans="14:21" x14ac:dyDescent="0.2">
      <c r="N123" s="5"/>
      <c r="U123" s="3"/>
    </row>
    <row r="124" spans="14:21" x14ac:dyDescent="0.2">
      <c r="N124" s="5"/>
      <c r="U124" s="3"/>
    </row>
    <row r="125" spans="14:21" x14ac:dyDescent="0.2">
      <c r="N125" s="5"/>
      <c r="U125" s="3"/>
    </row>
    <row r="126" spans="14:21" x14ac:dyDescent="0.2">
      <c r="N126" s="5"/>
      <c r="U126" s="3"/>
    </row>
    <row r="127" spans="14:21" x14ac:dyDescent="0.2">
      <c r="N127" s="5"/>
      <c r="U127" s="3"/>
    </row>
    <row r="128" spans="14:21" x14ac:dyDescent="0.2">
      <c r="N128" s="5"/>
      <c r="U128" s="3"/>
    </row>
    <row r="129" spans="14:21" x14ac:dyDescent="0.2">
      <c r="N129" s="5"/>
      <c r="U129" s="3"/>
    </row>
    <row r="130" spans="14:21" x14ac:dyDescent="0.2">
      <c r="N130" s="5"/>
      <c r="U130" s="3"/>
    </row>
    <row r="131" spans="14:21" x14ac:dyDescent="0.2">
      <c r="N131" s="5"/>
      <c r="U131" s="3"/>
    </row>
    <row r="132" spans="14:21" x14ac:dyDescent="0.2">
      <c r="N132" s="5"/>
      <c r="U132" s="3"/>
    </row>
    <row r="133" spans="14:21" x14ac:dyDescent="0.2">
      <c r="N133" s="5"/>
      <c r="U133" s="3"/>
    </row>
    <row r="134" spans="14:21" x14ac:dyDescent="0.2">
      <c r="N134" s="5"/>
      <c r="U134" s="3"/>
    </row>
    <row r="135" spans="14:21" x14ac:dyDescent="0.2">
      <c r="N135" s="5"/>
      <c r="U135" s="3"/>
    </row>
    <row r="136" spans="14:21" x14ac:dyDescent="0.2">
      <c r="N136" s="5"/>
      <c r="U136" s="3"/>
    </row>
    <row r="137" spans="14:21" x14ac:dyDescent="0.2">
      <c r="N137" s="5"/>
      <c r="U137" s="3"/>
    </row>
    <row r="138" spans="14:21" x14ac:dyDescent="0.2">
      <c r="N138" s="5"/>
      <c r="U138" s="3"/>
    </row>
    <row r="139" spans="14:21" x14ac:dyDescent="0.2">
      <c r="N139" s="5"/>
      <c r="U139" s="3"/>
    </row>
    <row r="140" spans="14:21" x14ac:dyDescent="0.2">
      <c r="N140" s="5"/>
      <c r="U140" s="3"/>
    </row>
    <row r="141" spans="14:21" x14ac:dyDescent="0.2">
      <c r="N141" s="5"/>
      <c r="U141" s="3"/>
    </row>
    <row r="142" spans="14:21" x14ac:dyDescent="0.2">
      <c r="N142" s="5"/>
      <c r="U142" s="3"/>
    </row>
    <row r="143" spans="14:21" x14ac:dyDescent="0.2">
      <c r="N143" s="5"/>
      <c r="U143" s="3"/>
    </row>
    <row r="144" spans="14:21" x14ac:dyDescent="0.2">
      <c r="N144" s="5"/>
      <c r="U144" s="3"/>
    </row>
    <row r="145" spans="14:21" x14ac:dyDescent="0.2">
      <c r="N145" s="5"/>
      <c r="U145" s="3"/>
    </row>
    <row r="146" spans="14:21" x14ac:dyDescent="0.2">
      <c r="N146" s="5"/>
      <c r="U146" s="3"/>
    </row>
    <row r="147" spans="14:21" x14ac:dyDescent="0.2">
      <c r="N147" s="5"/>
      <c r="U147" s="3"/>
    </row>
    <row r="148" spans="14:21" x14ac:dyDescent="0.2">
      <c r="N148" s="5"/>
      <c r="U148" s="3"/>
    </row>
    <row r="149" spans="14:21" x14ac:dyDescent="0.2">
      <c r="N149" s="5"/>
      <c r="U149" s="3"/>
    </row>
    <row r="150" spans="14:21" x14ac:dyDescent="0.2">
      <c r="N150" s="5"/>
      <c r="U150" s="3"/>
    </row>
    <row r="151" spans="14:21" x14ac:dyDescent="0.2">
      <c r="N151" s="5"/>
      <c r="U151" s="3"/>
    </row>
    <row r="152" spans="14:21" x14ac:dyDescent="0.2">
      <c r="N152" s="5"/>
      <c r="U152" s="3"/>
    </row>
    <row r="153" spans="14:21" x14ac:dyDescent="0.2">
      <c r="N153" s="5"/>
      <c r="U153" s="3"/>
    </row>
    <row r="154" spans="14:21" x14ac:dyDescent="0.2">
      <c r="N154" s="5"/>
      <c r="U154" s="3"/>
    </row>
    <row r="155" spans="14:21" x14ac:dyDescent="0.2">
      <c r="N155" s="5"/>
      <c r="U155" s="3"/>
    </row>
    <row r="156" spans="14:21" x14ac:dyDescent="0.2">
      <c r="N156" s="5"/>
      <c r="U156" s="3"/>
    </row>
    <row r="157" spans="14:21" x14ac:dyDescent="0.2">
      <c r="N157" s="5"/>
      <c r="U157" s="3"/>
    </row>
    <row r="158" spans="14:21" x14ac:dyDescent="0.2">
      <c r="N158" s="5"/>
      <c r="U158" s="3"/>
    </row>
    <row r="159" spans="14:21" x14ac:dyDescent="0.2">
      <c r="N159" s="5"/>
      <c r="U159" s="3"/>
    </row>
    <row r="160" spans="14:21" x14ac:dyDescent="0.2">
      <c r="N160" s="5"/>
      <c r="U160" s="3"/>
    </row>
    <row r="161" spans="14:21" x14ac:dyDescent="0.2">
      <c r="N161" s="5"/>
      <c r="U161" s="3"/>
    </row>
    <row r="162" spans="14:21" x14ac:dyDescent="0.2">
      <c r="N162" s="5"/>
      <c r="U162" s="3"/>
    </row>
    <row r="163" spans="14:21" x14ac:dyDescent="0.2">
      <c r="N163" s="5"/>
      <c r="U163" s="3"/>
    </row>
    <row r="164" spans="14:21" x14ac:dyDescent="0.2">
      <c r="N164" s="5"/>
      <c r="U164" s="3"/>
    </row>
    <row r="165" spans="14:21" x14ac:dyDescent="0.2">
      <c r="N165" s="5"/>
      <c r="U165" s="3"/>
    </row>
    <row r="166" spans="14:21" x14ac:dyDescent="0.2">
      <c r="N166" s="5"/>
      <c r="U166" s="3"/>
    </row>
    <row r="167" spans="14:21" x14ac:dyDescent="0.2">
      <c r="N167" s="5"/>
      <c r="U167" s="3"/>
    </row>
    <row r="168" spans="14:21" x14ac:dyDescent="0.2">
      <c r="N168" s="5"/>
      <c r="U168" s="3"/>
    </row>
    <row r="169" spans="14:21" x14ac:dyDescent="0.2">
      <c r="N169" s="5"/>
      <c r="U169" s="3"/>
    </row>
    <row r="170" spans="14:21" x14ac:dyDescent="0.2">
      <c r="N170" s="5"/>
      <c r="U170" s="3"/>
    </row>
    <row r="171" spans="14:21" x14ac:dyDescent="0.2">
      <c r="N171" s="5"/>
      <c r="U171" s="3"/>
    </row>
    <row r="172" spans="14:21" x14ac:dyDescent="0.2">
      <c r="N172" s="5"/>
    </row>
    <row r="173" spans="14:21" x14ac:dyDescent="0.2">
      <c r="N173" s="5"/>
    </row>
    <row r="174" spans="14:21" x14ac:dyDescent="0.2">
      <c r="N174" s="5"/>
    </row>
    <row r="175" spans="14:21" x14ac:dyDescent="0.2">
      <c r="N175" s="5"/>
    </row>
    <row r="176" spans="14:21" x14ac:dyDescent="0.2">
      <c r="N176" s="5"/>
    </row>
    <row r="177" spans="14:14" x14ac:dyDescent="0.2">
      <c r="N177" s="5"/>
    </row>
    <row r="178" spans="14:14" x14ac:dyDescent="0.2">
      <c r="N178" s="5"/>
    </row>
    <row r="179" spans="14:14" x14ac:dyDescent="0.2">
      <c r="N179" s="5"/>
    </row>
    <row r="180" spans="14:14" x14ac:dyDescent="0.2">
      <c r="N180" s="5"/>
    </row>
    <row r="181" spans="14:14" x14ac:dyDescent="0.2">
      <c r="N181" s="5"/>
    </row>
    <row r="182" spans="14:14" x14ac:dyDescent="0.2">
      <c r="N182" s="5"/>
    </row>
    <row r="183" spans="14:14" x14ac:dyDescent="0.2">
      <c r="N183" s="5"/>
    </row>
    <row r="184" spans="14:14" x14ac:dyDescent="0.2">
      <c r="N184" s="5"/>
    </row>
    <row r="185" spans="14:14" x14ac:dyDescent="0.2">
      <c r="N185" s="5"/>
    </row>
    <row r="186" spans="14:14" x14ac:dyDescent="0.2">
      <c r="N186" s="5"/>
    </row>
    <row r="187" spans="14:14" x14ac:dyDescent="0.2">
      <c r="N187" s="5"/>
    </row>
    <row r="188" spans="14:14" x14ac:dyDescent="0.2">
      <c r="N188" s="5"/>
    </row>
    <row r="189" spans="14:14" x14ac:dyDescent="0.2">
      <c r="N189" s="5"/>
    </row>
    <row r="190" spans="14:14" x14ac:dyDescent="0.2">
      <c r="N190" s="5"/>
    </row>
    <row r="191" spans="14:14" x14ac:dyDescent="0.2">
      <c r="N191" s="5"/>
    </row>
    <row r="192" spans="14:14" x14ac:dyDescent="0.2">
      <c r="N192" s="5"/>
    </row>
    <row r="193" spans="14:14" x14ac:dyDescent="0.2">
      <c r="N193" s="5"/>
    </row>
    <row r="194" spans="14:14" x14ac:dyDescent="0.2">
      <c r="N194" s="5"/>
    </row>
    <row r="195" spans="14:14" x14ac:dyDescent="0.2">
      <c r="N195" s="5"/>
    </row>
    <row r="196" spans="14:14" x14ac:dyDescent="0.2">
      <c r="N196" s="5"/>
    </row>
    <row r="197" spans="14:14" x14ac:dyDescent="0.2">
      <c r="N197" s="5"/>
    </row>
    <row r="198" spans="14:14" x14ac:dyDescent="0.2">
      <c r="N198" s="5"/>
    </row>
    <row r="199" spans="14:14" x14ac:dyDescent="0.2">
      <c r="N199" s="5"/>
    </row>
    <row r="200" spans="14:14" x14ac:dyDescent="0.2">
      <c r="N200" s="5"/>
    </row>
    <row r="201" spans="14:14" x14ac:dyDescent="0.2">
      <c r="N201" s="5"/>
    </row>
    <row r="202" spans="14:14" x14ac:dyDescent="0.2">
      <c r="N202" s="5"/>
    </row>
    <row r="203" spans="14:14" x14ac:dyDescent="0.2">
      <c r="N203" s="5"/>
    </row>
    <row r="204" spans="14:14" x14ac:dyDescent="0.2">
      <c r="N204" s="5"/>
    </row>
    <row r="205" spans="14:14" x14ac:dyDescent="0.2">
      <c r="N205" s="5"/>
    </row>
    <row r="206" spans="14:14" x14ac:dyDescent="0.2">
      <c r="N206" s="5"/>
    </row>
    <row r="207" spans="14:14" x14ac:dyDescent="0.2">
      <c r="N207" s="5"/>
    </row>
    <row r="208" spans="14:14" x14ac:dyDescent="0.2">
      <c r="N208" s="5"/>
    </row>
    <row r="209" spans="14:14" x14ac:dyDescent="0.2">
      <c r="N209" s="5"/>
    </row>
    <row r="210" spans="14:14" x14ac:dyDescent="0.2">
      <c r="N210" s="5"/>
    </row>
    <row r="211" spans="14:14" x14ac:dyDescent="0.2">
      <c r="N211" s="5"/>
    </row>
    <row r="212" spans="14:14" x14ac:dyDescent="0.2">
      <c r="N212" s="5"/>
    </row>
    <row r="213" spans="14:14" x14ac:dyDescent="0.2">
      <c r="N213" s="5"/>
    </row>
    <row r="214" spans="14:14" x14ac:dyDescent="0.2">
      <c r="N214" s="5"/>
    </row>
    <row r="215" spans="14:14" x14ac:dyDescent="0.2">
      <c r="N215" s="5"/>
    </row>
    <row r="216" spans="14:14" x14ac:dyDescent="0.2">
      <c r="N216" s="5"/>
    </row>
    <row r="217" spans="14:14" x14ac:dyDescent="0.2">
      <c r="N217" s="5"/>
    </row>
    <row r="218" spans="14:14" x14ac:dyDescent="0.2">
      <c r="N218" s="5"/>
    </row>
    <row r="219" spans="14:14" x14ac:dyDescent="0.2">
      <c r="N219" s="5"/>
    </row>
    <row r="220" spans="14:14" x14ac:dyDescent="0.2">
      <c r="N220" s="5"/>
    </row>
    <row r="221" spans="14:14" x14ac:dyDescent="0.2">
      <c r="N221" s="5"/>
    </row>
    <row r="222" spans="14:14" x14ac:dyDescent="0.2">
      <c r="N222" s="5"/>
    </row>
    <row r="223" spans="14:14" x14ac:dyDescent="0.2">
      <c r="N223" s="5"/>
    </row>
    <row r="224" spans="14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3"/>
  <sheetViews>
    <sheetView topLeftCell="O1" workbookViewId="0">
      <selection activeCell="AD9" sqref="AD9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X1" t="s">
        <v>0</v>
      </c>
      <c r="Y1" t="s">
        <v>0</v>
      </c>
      <c r="Z1" s="1" t="s">
        <v>1</v>
      </c>
      <c r="AA1" s="1" t="s">
        <v>17</v>
      </c>
      <c r="AB1" s="1" t="s">
        <v>2</v>
      </c>
      <c r="AC1" t="s">
        <v>3</v>
      </c>
    </row>
    <row r="2" spans="1:34" x14ac:dyDescent="0.2">
      <c r="A2">
        <v>309.97300000000001</v>
      </c>
      <c r="B2">
        <v>64.8</v>
      </c>
      <c r="C2">
        <f>B2</f>
        <v>64.8</v>
      </c>
      <c r="D2">
        <f t="shared" ref="D2:D65" si="0">B2-C2</f>
        <v>0</v>
      </c>
      <c r="H2" t="s">
        <v>12</v>
      </c>
      <c r="I2" t="s">
        <v>387</v>
      </c>
      <c r="L2">
        <v>174.607</v>
      </c>
      <c r="M2">
        <v>64.8</v>
      </c>
      <c r="N2" s="5">
        <f>M2</f>
        <v>64.8</v>
      </c>
      <c r="O2">
        <f t="shared" ref="O2:O65" si="1">M2-N2</f>
        <v>0</v>
      </c>
      <c r="P2">
        <v>0</v>
      </c>
      <c r="S2" t="s">
        <v>12</v>
      </c>
      <c r="T2" t="s">
        <v>387</v>
      </c>
      <c r="U2" s="3"/>
      <c r="X2">
        <v>0</v>
      </c>
      <c r="Y2">
        <f>X2+156</f>
        <v>156</v>
      </c>
      <c r="Z2">
        <v>67.099999999999994</v>
      </c>
      <c r="AA2">
        <f>Z2</f>
        <v>67.099999999999994</v>
      </c>
      <c r="AB2">
        <f t="shared" ref="AB2:AB43" si="2">Z2-AA2</f>
        <v>0</v>
      </c>
    </row>
    <row r="3" spans="1:34" x14ac:dyDescent="0.2">
      <c r="A3">
        <v>310.93099999999998</v>
      </c>
      <c r="B3">
        <v>64.900000000000006</v>
      </c>
      <c r="C3">
        <f>C2+(A3-A2)*($C$266-$C$2)/($A$266-$A$2)</f>
        <v>64.8</v>
      </c>
      <c r="D3">
        <f t="shared" si="0"/>
        <v>0.10000000000000853</v>
      </c>
      <c r="E3">
        <f t="shared" ref="E3:E66" si="3">(D3+D2)*(A3-A2)/2</f>
        <v>4.7900000000002586E-2</v>
      </c>
      <c r="H3" t="s">
        <v>10</v>
      </c>
      <c r="I3" s="2" t="s">
        <v>5453</v>
      </c>
      <c r="L3">
        <v>175.57300000000001</v>
      </c>
      <c r="M3">
        <v>64.900000000000006</v>
      </c>
      <c r="N3" s="5">
        <f>N2+(L3-L2)*($N$283-$N$2)/($L$283-$L$2)</f>
        <v>64.8</v>
      </c>
      <c r="O3">
        <f t="shared" si="1"/>
        <v>0.10000000000000853</v>
      </c>
      <c r="P3">
        <f t="shared" ref="P3:P47" si="4">(O3+O2)*(L3-L2)/2</f>
        <v>4.8300000000004527E-2</v>
      </c>
      <c r="S3" t="s">
        <v>10</v>
      </c>
      <c r="T3" s="2" t="s">
        <v>5453</v>
      </c>
      <c r="U3" s="3"/>
      <c r="X3">
        <v>10</v>
      </c>
      <c r="Y3">
        <f t="shared" ref="Y3:Y43" si="5">X3+156</f>
        <v>166</v>
      </c>
      <c r="Z3">
        <v>67.099999999999994</v>
      </c>
      <c r="AA3">
        <f>AA2+(Y3-Y2)*($AA$43-$AA$2)/($Y$43-$Y$2)</f>
        <v>67.086956521739125</v>
      </c>
      <c r="AB3">
        <f t="shared" si="2"/>
        <v>1.3043478260868824E-2</v>
      </c>
      <c r="AC3">
        <f>(AB3+AB2)*(Y3-Y2)/2</f>
        <v>6.5217391304344119E-2</v>
      </c>
      <c r="AF3" t="s">
        <v>4868</v>
      </c>
    </row>
    <row r="4" spans="1:34" x14ac:dyDescent="0.2">
      <c r="A4">
        <v>311.89299999999997</v>
      </c>
      <c r="B4">
        <v>64.900000000000006</v>
      </c>
      <c r="C4">
        <f t="shared" ref="C4:C67" si="6">C3+(A4-A3)*($C$266-$C$2)/($A$266-$A$2)</f>
        <v>64.8</v>
      </c>
      <c r="D4">
        <f t="shared" si="0"/>
        <v>0.10000000000000853</v>
      </c>
      <c r="E4">
        <f t="shared" si="3"/>
        <v>9.6200000000007113E-2</v>
      </c>
      <c r="H4" t="s">
        <v>11</v>
      </c>
      <c r="I4" s="4">
        <v>0.43541666666666662</v>
      </c>
      <c r="L4">
        <v>176.53100000000001</v>
      </c>
      <c r="M4">
        <v>64.900000000000006</v>
      </c>
      <c r="N4" s="5">
        <f t="shared" ref="N4:N39" si="7">N3+(L4-L3)*($N$283-$N$2)/($L$283-$L$2)</f>
        <v>64.8</v>
      </c>
      <c r="O4">
        <f t="shared" si="1"/>
        <v>0.10000000000000853</v>
      </c>
      <c r="P4">
        <f t="shared" si="4"/>
        <v>9.5800000000008004E-2</v>
      </c>
      <c r="S4" t="s">
        <v>11</v>
      </c>
      <c r="T4" s="4" t="s">
        <v>5972</v>
      </c>
      <c r="U4" s="3"/>
      <c r="X4">
        <v>20</v>
      </c>
      <c r="Y4">
        <f t="shared" si="5"/>
        <v>176</v>
      </c>
      <c r="Z4">
        <v>67.099999999999994</v>
      </c>
      <c r="AA4">
        <f t="shared" ref="AA4:AA42" si="8">AA3+(Y4-Y3)*($AA$43-$AA$2)/($Y$43-$Y$2)</f>
        <v>67.073913043478257</v>
      </c>
      <c r="AB4">
        <f t="shared" si="2"/>
        <v>2.6086956521737648E-2</v>
      </c>
      <c r="AC4">
        <f>(AB4+AB3)*(Y4-Y3)/2</f>
        <v>0.19565217391303236</v>
      </c>
      <c r="AF4" t="s">
        <v>12</v>
      </c>
      <c r="AG4" t="s">
        <v>387</v>
      </c>
      <c r="AH4" s="3"/>
    </row>
    <row r="5" spans="1:34" x14ac:dyDescent="0.2">
      <c r="A5">
        <v>312.84800000000001</v>
      </c>
      <c r="B5">
        <v>65</v>
      </c>
      <c r="C5">
        <f t="shared" si="6"/>
        <v>64.8</v>
      </c>
      <c r="D5">
        <f t="shared" si="0"/>
        <v>0.20000000000000284</v>
      </c>
      <c r="E5">
        <f t="shared" si="3"/>
        <v>0.14325000000001156</v>
      </c>
      <c r="H5" t="s">
        <v>4</v>
      </c>
      <c r="I5">
        <v>42</v>
      </c>
      <c r="J5" t="s">
        <v>5</v>
      </c>
      <c r="L5">
        <v>177.48699999999999</v>
      </c>
      <c r="M5">
        <v>64.900000000000006</v>
      </c>
      <c r="N5" s="5">
        <f t="shared" si="7"/>
        <v>64.8</v>
      </c>
      <c r="O5">
        <f t="shared" si="1"/>
        <v>0.10000000000000853</v>
      </c>
      <c r="P5">
        <f t="shared" si="4"/>
        <v>9.560000000000704E-2</v>
      </c>
      <c r="S5" t="s">
        <v>4</v>
      </c>
      <c r="T5">
        <v>42</v>
      </c>
      <c r="U5" s="3" t="s">
        <v>5</v>
      </c>
      <c r="X5">
        <v>25</v>
      </c>
      <c r="Y5">
        <f t="shared" si="5"/>
        <v>181</v>
      </c>
      <c r="Z5">
        <v>67.099999999999994</v>
      </c>
      <c r="AA5">
        <f t="shared" si="8"/>
        <v>67.067391304347822</v>
      </c>
      <c r="AB5">
        <f t="shared" si="2"/>
        <v>3.2608695652172059E-2</v>
      </c>
      <c r="AC5">
        <f>(AB5+AB4)*(Y5-Y4)/2</f>
        <v>0.14673913043477427</v>
      </c>
      <c r="AF5" t="s">
        <v>10</v>
      </c>
      <c r="AG5" s="2" t="s">
        <v>5453</v>
      </c>
      <c r="AH5" s="3"/>
    </row>
    <row r="6" spans="1:34" x14ac:dyDescent="0.2">
      <c r="A6">
        <v>313.81</v>
      </c>
      <c r="B6">
        <v>65.3</v>
      </c>
      <c r="C6">
        <f t="shared" si="6"/>
        <v>64.8</v>
      </c>
      <c r="D6">
        <f t="shared" si="0"/>
        <v>0.5</v>
      </c>
      <c r="E6">
        <f t="shared" si="3"/>
        <v>0.33669999999999756</v>
      </c>
      <c r="H6" t="s">
        <v>6</v>
      </c>
      <c r="I6">
        <v>81.8</v>
      </c>
      <c r="J6" t="s">
        <v>7</v>
      </c>
      <c r="L6">
        <v>178.44900000000001</v>
      </c>
      <c r="M6">
        <v>64.900000000000006</v>
      </c>
      <c r="N6" s="5">
        <f t="shared" si="7"/>
        <v>64.8</v>
      </c>
      <c r="O6">
        <f t="shared" si="1"/>
        <v>0.10000000000000853</v>
      </c>
      <c r="P6">
        <f t="shared" si="4"/>
        <v>9.6200000000009958E-2</v>
      </c>
      <c r="S6" t="s">
        <v>6</v>
      </c>
      <c r="T6">
        <v>65</v>
      </c>
      <c r="U6" s="3" t="s">
        <v>7</v>
      </c>
      <c r="X6">
        <v>30</v>
      </c>
      <c r="Y6">
        <f t="shared" si="5"/>
        <v>186</v>
      </c>
      <c r="Z6">
        <v>67.099999999999994</v>
      </c>
      <c r="AA6">
        <f t="shared" si="8"/>
        <v>67.060869565217388</v>
      </c>
      <c r="AB6">
        <f t="shared" si="2"/>
        <v>3.9130434782606471E-2</v>
      </c>
      <c r="AC6">
        <f>(AB6+AB5)*(Y6-Y5)/2</f>
        <v>0.17934782608694633</v>
      </c>
      <c r="AF6" t="s">
        <v>11</v>
      </c>
      <c r="AG6" s="4" t="s">
        <v>5972</v>
      </c>
      <c r="AH6" s="3"/>
    </row>
    <row r="7" spans="1:34" x14ac:dyDescent="0.2">
      <c r="A7">
        <v>314.77300000000002</v>
      </c>
      <c r="B7">
        <v>65.599999999999994</v>
      </c>
      <c r="C7">
        <f t="shared" si="6"/>
        <v>64.8</v>
      </c>
      <c r="D7">
        <f t="shared" si="0"/>
        <v>0.79999999999999716</v>
      </c>
      <c r="E7">
        <f t="shared" si="3"/>
        <v>0.62595000000001311</v>
      </c>
      <c r="H7" t="s">
        <v>14</v>
      </c>
      <c r="I7">
        <v>48.5</v>
      </c>
      <c r="J7" t="s">
        <v>8</v>
      </c>
      <c r="L7">
        <v>179.41</v>
      </c>
      <c r="M7">
        <v>64.900000000000006</v>
      </c>
      <c r="N7" s="5">
        <f t="shared" si="7"/>
        <v>64.8</v>
      </c>
      <c r="O7">
        <f t="shared" si="1"/>
        <v>0.10000000000000853</v>
      </c>
      <c r="P7">
        <f t="shared" si="4"/>
        <v>9.6100000000006625E-2</v>
      </c>
      <c r="S7" t="s">
        <v>14</v>
      </c>
      <c r="T7" s="5">
        <f>N2</f>
        <v>64.8</v>
      </c>
      <c r="U7" t="s">
        <v>8</v>
      </c>
      <c r="X7">
        <v>35</v>
      </c>
      <c r="Y7">
        <f t="shared" si="5"/>
        <v>191</v>
      </c>
      <c r="Z7">
        <v>67.099999999999994</v>
      </c>
      <c r="AA7">
        <f t="shared" si="8"/>
        <v>67.054347826086953</v>
      </c>
      <c r="AB7">
        <f t="shared" si="2"/>
        <v>4.5652173913040883E-2</v>
      </c>
      <c r="AC7">
        <f>(AB7+AB6)*(Y7-Y6)/2</f>
        <v>0.21195652173911839</v>
      </c>
      <c r="AF7" t="s">
        <v>4</v>
      </c>
      <c r="AG7">
        <v>42</v>
      </c>
      <c r="AH7" s="3" t="s">
        <v>5</v>
      </c>
    </row>
    <row r="8" spans="1:34" x14ac:dyDescent="0.2">
      <c r="A8">
        <v>315.73500000000001</v>
      </c>
      <c r="B8">
        <v>65.8</v>
      </c>
      <c r="C8">
        <f t="shared" si="6"/>
        <v>64.8</v>
      </c>
      <c r="D8">
        <f t="shared" si="0"/>
        <v>1</v>
      </c>
      <c r="E8">
        <f t="shared" si="3"/>
        <v>0.8657999999999888</v>
      </c>
      <c r="H8" t="s">
        <v>15</v>
      </c>
      <c r="I8">
        <f>C180</f>
        <v>64.8</v>
      </c>
      <c r="J8" t="s">
        <v>8</v>
      </c>
      <c r="L8">
        <v>180.37200000000001</v>
      </c>
      <c r="M8">
        <v>64.900000000000006</v>
      </c>
      <c r="N8" s="5">
        <f t="shared" si="7"/>
        <v>64.8</v>
      </c>
      <c r="O8">
        <f t="shared" si="1"/>
        <v>0.10000000000000853</v>
      </c>
      <c r="P8">
        <f t="shared" si="4"/>
        <v>9.6200000000009958E-2</v>
      </c>
      <c r="S8" t="s">
        <v>15</v>
      </c>
      <c r="T8" s="5">
        <f>N196</f>
        <v>64.8</v>
      </c>
      <c r="U8" t="s">
        <v>8</v>
      </c>
      <c r="X8">
        <v>40</v>
      </c>
      <c r="Y8">
        <f t="shared" si="5"/>
        <v>196</v>
      </c>
      <c r="Z8">
        <v>67.099999999999994</v>
      </c>
      <c r="AA8">
        <f t="shared" si="8"/>
        <v>67.047826086956519</v>
      </c>
      <c r="AB8">
        <f t="shared" si="2"/>
        <v>5.2173913043475295E-2</v>
      </c>
      <c r="AC8">
        <f t="shared" ref="AC8:AC43" si="9">(AB8+AB7)*(Y6-Y5)/2</f>
        <v>0.24456521739129045</v>
      </c>
      <c r="AF8" t="s">
        <v>6</v>
      </c>
      <c r="AG8">
        <v>65</v>
      </c>
      <c r="AH8" s="3" t="s">
        <v>7</v>
      </c>
    </row>
    <row r="9" spans="1:34" x14ac:dyDescent="0.2">
      <c r="A9">
        <v>316.68700000000001</v>
      </c>
      <c r="B9">
        <v>68.3</v>
      </c>
      <c r="C9">
        <f t="shared" si="6"/>
        <v>64.8</v>
      </c>
      <c r="D9">
        <f t="shared" si="0"/>
        <v>3.5</v>
      </c>
      <c r="E9">
        <f t="shared" si="3"/>
        <v>2.1419999999999959</v>
      </c>
      <c r="I9" t="s">
        <v>1485</v>
      </c>
      <c r="L9">
        <v>181.33500000000001</v>
      </c>
      <c r="M9">
        <v>64.8</v>
      </c>
      <c r="N9" s="5">
        <f t="shared" si="7"/>
        <v>64.8</v>
      </c>
      <c r="O9">
        <f t="shared" si="1"/>
        <v>0</v>
      </c>
      <c r="P9">
        <f t="shared" si="4"/>
        <v>4.8150000000003801E-2</v>
      </c>
      <c r="U9" s="3"/>
      <c r="X9">
        <v>45</v>
      </c>
      <c r="Y9">
        <f t="shared" si="5"/>
        <v>201</v>
      </c>
      <c r="Z9">
        <v>67.099999999999994</v>
      </c>
      <c r="AA9">
        <f t="shared" si="8"/>
        <v>67.041304347826085</v>
      </c>
      <c r="AB9">
        <f t="shared" si="2"/>
        <v>5.8695652173909707E-2</v>
      </c>
      <c r="AC9">
        <f t="shared" si="9"/>
        <v>0.27717391304346251</v>
      </c>
      <c r="AF9" t="s">
        <v>14</v>
      </c>
      <c r="AG9" s="5">
        <f>AA4</f>
        <v>67.073913043478257</v>
      </c>
      <c r="AH9" t="s">
        <v>8</v>
      </c>
    </row>
    <row r="10" spans="1:34" x14ac:dyDescent="0.2">
      <c r="A10">
        <v>317.649</v>
      </c>
      <c r="B10">
        <v>68.2</v>
      </c>
      <c r="C10">
        <f t="shared" si="6"/>
        <v>64.8</v>
      </c>
      <c r="D10">
        <f t="shared" si="0"/>
        <v>3.4000000000000057</v>
      </c>
      <c r="E10">
        <f t="shared" si="3"/>
        <v>3.3188999999999651</v>
      </c>
      <c r="I10">
        <f>SUM(E$2:E$65536)</f>
        <v>772.52125000000069</v>
      </c>
      <c r="L10">
        <v>182.28700000000001</v>
      </c>
      <c r="M10">
        <v>64.8</v>
      </c>
      <c r="N10" s="5">
        <f t="shared" si="7"/>
        <v>64.8</v>
      </c>
      <c r="O10">
        <f t="shared" si="1"/>
        <v>0</v>
      </c>
      <c r="P10">
        <f t="shared" si="4"/>
        <v>0</v>
      </c>
      <c r="T10">
        <f>SUM(P:P)</f>
        <v>575.98780000000045</v>
      </c>
      <c r="U10" s="3"/>
      <c r="X10">
        <v>50</v>
      </c>
      <c r="Y10">
        <f t="shared" si="5"/>
        <v>206</v>
      </c>
      <c r="Z10">
        <v>67.099999999999994</v>
      </c>
      <c r="AA10">
        <f t="shared" si="8"/>
        <v>67.03478260869565</v>
      </c>
      <c r="AB10">
        <f t="shared" si="2"/>
        <v>6.5217391304344119E-2</v>
      </c>
      <c r="AC10">
        <f t="shared" si="9"/>
        <v>0.30978260869563456</v>
      </c>
      <c r="AF10" t="s">
        <v>15</v>
      </c>
      <c r="AG10" s="5">
        <f>AA198</f>
        <v>0</v>
      </c>
      <c r="AH10" t="s">
        <v>8</v>
      </c>
    </row>
    <row r="11" spans="1:34" x14ac:dyDescent="0.2">
      <c r="A11">
        <v>318.61099999999999</v>
      </c>
      <c r="B11">
        <v>68.2</v>
      </c>
      <c r="C11">
        <f t="shared" si="6"/>
        <v>64.8</v>
      </c>
      <c r="D11">
        <f t="shared" si="0"/>
        <v>3.4000000000000057</v>
      </c>
      <c r="E11">
        <f t="shared" si="3"/>
        <v>3.2707999999999684</v>
      </c>
      <c r="H11" t="s">
        <v>9</v>
      </c>
      <c r="I11" s="8">
        <f>I6*10/SUM(E2:E795)</f>
        <v>1.0588705488683958</v>
      </c>
      <c r="J11" t="s">
        <v>18</v>
      </c>
      <c r="L11">
        <v>183.249</v>
      </c>
      <c r="M11">
        <v>64.8</v>
      </c>
      <c r="N11" s="5">
        <f t="shared" si="7"/>
        <v>64.8</v>
      </c>
      <c r="O11">
        <f t="shared" si="1"/>
        <v>0</v>
      </c>
      <c r="P11">
        <f t="shared" si="4"/>
        <v>0</v>
      </c>
      <c r="S11" t="s">
        <v>9</v>
      </c>
      <c r="T11" s="8">
        <f>T6*10/SUM(P2:P763)</f>
        <v>1.1284961243970784</v>
      </c>
      <c r="U11" s="3" t="s">
        <v>18</v>
      </c>
      <c r="X11">
        <v>55</v>
      </c>
      <c r="Y11">
        <f t="shared" si="5"/>
        <v>211</v>
      </c>
      <c r="Z11">
        <v>67.099999999999994</v>
      </c>
      <c r="AA11">
        <f t="shared" si="8"/>
        <v>67.028260869565216</v>
      </c>
      <c r="AB11">
        <f t="shared" si="2"/>
        <v>7.1739130434778531E-2</v>
      </c>
      <c r="AC11">
        <f t="shared" si="9"/>
        <v>0.34239130434780662</v>
      </c>
      <c r="AH11" s="3"/>
    </row>
    <row r="12" spans="1:34" x14ac:dyDescent="0.2">
      <c r="A12">
        <v>319.56799999999998</v>
      </c>
      <c r="B12">
        <v>70.3</v>
      </c>
      <c r="C12">
        <f>C11+(A12-A11)*($C$266-$C$2)/($A$266-$A$2)</f>
        <v>64.8</v>
      </c>
      <c r="D12">
        <f t="shared" si="0"/>
        <v>5.5</v>
      </c>
      <c r="E12">
        <f t="shared" si="3"/>
        <v>4.2586499999999745</v>
      </c>
      <c r="L12">
        <v>184.21100000000001</v>
      </c>
      <c r="M12">
        <v>64.8</v>
      </c>
      <c r="N12" s="5">
        <f t="shared" si="7"/>
        <v>64.8</v>
      </c>
      <c r="O12">
        <f t="shared" si="1"/>
        <v>0</v>
      </c>
      <c r="P12">
        <f t="shared" si="4"/>
        <v>0</v>
      </c>
      <c r="U12" s="3"/>
      <c r="X12">
        <v>60</v>
      </c>
      <c r="Y12">
        <f t="shared" si="5"/>
        <v>216</v>
      </c>
      <c r="Z12">
        <v>67.099999999999994</v>
      </c>
      <c r="AA12">
        <f t="shared" si="8"/>
        <v>67.021739130434781</v>
      </c>
      <c r="AB12">
        <f t="shared" si="2"/>
        <v>7.8260869565212943E-2</v>
      </c>
      <c r="AC12">
        <f t="shared" si="9"/>
        <v>0.37499999999997868</v>
      </c>
      <c r="AG12">
        <f>SUM(AC:AC)</f>
        <v>254.26086956521667</v>
      </c>
      <c r="AH12" s="3"/>
    </row>
    <row r="13" spans="1:34" x14ac:dyDescent="0.2">
      <c r="A13">
        <v>320.53399999999999</v>
      </c>
      <c r="B13">
        <v>70.3</v>
      </c>
      <c r="C13">
        <f t="shared" si="6"/>
        <v>64.8</v>
      </c>
      <c r="D13">
        <f t="shared" si="0"/>
        <v>5.5</v>
      </c>
      <c r="E13">
        <f t="shared" si="3"/>
        <v>5.313000000000045</v>
      </c>
      <c r="L13">
        <v>185.17400000000001</v>
      </c>
      <c r="M13">
        <v>64.8</v>
      </c>
      <c r="N13" s="5">
        <f t="shared" si="7"/>
        <v>64.8</v>
      </c>
      <c r="O13">
        <f t="shared" si="1"/>
        <v>0</v>
      </c>
      <c r="P13">
        <f t="shared" si="4"/>
        <v>0</v>
      </c>
      <c r="T13" s="6">
        <f>(I11-T11)/I11*100</f>
        <v>-6.5754568018810868</v>
      </c>
      <c r="U13" s="3"/>
      <c r="X13">
        <v>65</v>
      </c>
      <c r="Y13">
        <f t="shared" si="5"/>
        <v>221</v>
      </c>
      <c r="Z13">
        <v>67.099999999999994</v>
      </c>
      <c r="AA13">
        <f t="shared" si="8"/>
        <v>67.015217391304347</v>
      </c>
      <c r="AB13">
        <f t="shared" si="2"/>
        <v>8.4782608695647355E-2</v>
      </c>
      <c r="AC13">
        <f t="shared" si="9"/>
        <v>0.40760869565215074</v>
      </c>
      <c r="AF13" t="s">
        <v>9</v>
      </c>
      <c r="AG13" s="8">
        <f>AG8*10/SUM(AC4:AC765)</f>
        <v>2.5570854357307868</v>
      </c>
      <c r="AH13" s="3" t="s">
        <v>18</v>
      </c>
    </row>
    <row r="14" spans="1:34" x14ac:dyDescent="0.2">
      <c r="A14">
        <v>321.49099999999999</v>
      </c>
      <c r="B14">
        <v>70.3</v>
      </c>
      <c r="C14">
        <f t="shared" si="6"/>
        <v>64.8</v>
      </c>
      <c r="D14">
        <f t="shared" si="0"/>
        <v>5.5</v>
      </c>
      <c r="E14">
        <f t="shared" si="3"/>
        <v>5.263499999999965</v>
      </c>
      <c r="L14">
        <v>186.13499999999999</v>
      </c>
      <c r="M14">
        <v>64.8</v>
      </c>
      <c r="N14" s="5">
        <f t="shared" si="7"/>
        <v>64.8</v>
      </c>
      <c r="O14">
        <f t="shared" si="1"/>
        <v>0</v>
      </c>
      <c r="P14">
        <f t="shared" si="4"/>
        <v>0</v>
      </c>
      <c r="U14" s="3"/>
      <c r="X14">
        <v>70</v>
      </c>
      <c r="Y14">
        <f t="shared" si="5"/>
        <v>226</v>
      </c>
      <c r="Z14">
        <v>67.099999999999994</v>
      </c>
      <c r="AA14">
        <f t="shared" si="8"/>
        <v>67.008695652173913</v>
      </c>
      <c r="AB14">
        <f t="shared" si="2"/>
        <v>9.1304347826081766E-2</v>
      </c>
      <c r="AC14">
        <f t="shared" si="9"/>
        <v>0.4402173913043228</v>
      </c>
      <c r="AH14" s="3"/>
    </row>
    <row r="15" spans="1:34" x14ac:dyDescent="0.2">
      <c r="A15">
        <v>322.45</v>
      </c>
      <c r="B15">
        <v>70.2</v>
      </c>
      <c r="C15">
        <f t="shared" si="6"/>
        <v>64.8</v>
      </c>
      <c r="D15">
        <f t="shared" si="0"/>
        <v>5.4000000000000057</v>
      </c>
      <c r="E15">
        <f t="shared" si="3"/>
        <v>5.22655000000002</v>
      </c>
      <c r="L15">
        <v>187.09200000000001</v>
      </c>
      <c r="M15">
        <v>64.8</v>
      </c>
      <c r="N15" s="5">
        <f t="shared" si="7"/>
        <v>64.8</v>
      </c>
      <c r="O15">
        <f t="shared" si="1"/>
        <v>0</v>
      </c>
      <c r="P15">
        <f t="shared" si="4"/>
        <v>0</v>
      </c>
      <c r="U15" s="3"/>
      <c r="X15">
        <v>75</v>
      </c>
      <c r="Y15">
        <f t="shared" si="5"/>
        <v>231</v>
      </c>
      <c r="Z15">
        <v>67.099999999999994</v>
      </c>
      <c r="AA15">
        <f t="shared" si="8"/>
        <v>67.002173913043478</v>
      </c>
      <c r="AB15">
        <f t="shared" si="2"/>
        <v>9.7826086956516178E-2</v>
      </c>
      <c r="AC15">
        <f t="shared" si="9"/>
        <v>0.47282608695649486</v>
      </c>
      <c r="AG15" s="6">
        <f>(T13-AG13)/T13*100</f>
        <v>138.88833145401037</v>
      </c>
      <c r="AH15" s="3"/>
    </row>
    <row r="16" spans="1:34" x14ac:dyDescent="0.2">
      <c r="A16">
        <v>323.41500000000002</v>
      </c>
      <c r="B16">
        <v>70.2</v>
      </c>
      <c r="C16">
        <f t="shared" si="6"/>
        <v>64.8</v>
      </c>
      <c r="D16">
        <f t="shared" si="0"/>
        <v>5.4000000000000057</v>
      </c>
      <c r="E16">
        <f t="shared" si="3"/>
        <v>5.211000000000177</v>
      </c>
      <c r="L16">
        <v>188.047</v>
      </c>
      <c r="M16">
        <v>64.8</v>
      </c>
      <c r="N16" s="5">
        <f t="shared" si="7"/>
        <v>64.8</v>
      </c>
      <c r="O16">
        <f t="shared" si="1"/>
        <v>0</v>
      </c>
      <c r="P16">
        <f t="shared" si="4"/>
        <v>0</v>
      </c>
      <c r="U16" s="3"/>
      <c r="X16">
        <v>80</v>
      </c>
      <c r="Y16">
        <f t="shared" si="5"/>
        <v>236</v>
      </c>
      <c r="Z16">
        <v>68</v>
      </c>
      <c r="AA16">
        <f t="shared" si="8"/>
        <v>66.995652173913044</v>
      </c>
      <c r="AB16">
        <f t="shared" si="2"/>
        <v>1.0043478260869563</v>
      </c>
      <c r="AC16">
        <f t="shared" si="9"/>
        <v>2.7554347826086811</v>
      </c>
    </row>
    <row r="17" spans="1:29" x14ac:dyDescent="0.2">
      <c r="A17">
        <v>324.37400000000002</v>
      </c>
      <c r="B17">
        <v>72.3</v>
      </c>
      <c r="C17">
        <f t="shared" si="6"/>
        <v>64.8</v>
      </c>
      <c r="D17">
        <f t="shared" si="0"/>
        <v>7.5</v>
      </c>
      <c r="E17">
        <f t="shared" si="3"/>
        <v>6.1855500000000232</v>
      </c>
      <c r="L17">
        <v>189.01499999999999</v>
      </c>
      <c r="M17">
        <v>64.8</v>
      </c>
      <c r="N17" s="5">
        <f t="shared" si="7"/>
        <v>64.8</v>
      </c>
      <c r="O17">
        <f t="shared" si="1"/>
        <v>0</v>
      </c>
      <c r="P17">
        <f t="shared" si="4"/>
        <v>0</v>
      </c>
      <c r="U17" s="3"/>
      <c r="X17">
        <v>85</v>
      </c>
      <c r="Y17">
        <f t="shared" si="5"/>
        <v>241</v>
      </c>
      <c r="Z17">
        <v>68.900000000000006</v>
      </c>
      <c r="AA17">
        <f t="shared" si="8"/>
        <v>66.989130434782609</v>
      </c>
      <c r="AB17">
        <f t="shared" si="2"/>
        <v>1.9108695652173964</v>
      </c>
      <c r="AC17">
        <f t="shared" si="9"/>
        <v>7.2880434782608816</v>
      </c>
    </row>
    <row r="18" spans="1:29" x14ac:dyDescent="0.2">
      <c r="A18">
        <v>325.33</v>
      </c>
      <c r="B18">
        <v>72.3</v>
      </c>
      <c r="C18">
        <f t="shared" si="6"/>
        <v>64.8</v>
      </c>
      <c r="D18">
        <f t="shared" si="0"/>
        <v>7.5</v>
      </c>
      <c r="E18">
        <f t="shared" si="3"/>
        <v>7.1699999999997033</v>
      </c>
      <c r="L18">
        <v>189.97200000000001</v>
      </c>
      <c r="M18">
        <v>64.8</v>
      </c>
      <c r="N18" s="5">
        <f t="shared" si="7"/>
        <v>64.8</v>
      </c>
      <c r="O18">
        <f t="shared" si="1"/>
        <v>0</v>
      </c>
      <c r="P18">
        <f t="shared" si="4"/>
        <v>0</v>
      </c>
      <c r="U18" s="3"/>
      <c r="X18">
        <v>90</v>
      </c>
      <c r="Y18">
        <f t="shared" si="5"/>
        <v>246</v>
      </c>
      <c r="Z18">
        <v>70</v>
      </c>
      <c r="AA18">
        <f t="shared" si="8"/>
        <v>66.982608695652175</v>
      </c>
      <c r="AB18">
        <f t="shared" si="2"/>
        <v>3.0173913043478251</v>
      </c>
      <c r="AC18">
        <f t="shared" si="9"/>
        <v>12.320652173913054</v>
      </c>
    </row>
    <row r="19" spans="1:29" x14ac:dyDescent="0.2">
      <c r="A19">
        <v>326.28800000000001</v>
      </c>
      <c r="B19">
        <v>72.400000000000006</v>
      </c>
      <c r="C19">
        <f t="shared" si="6"/>
        <v>64.8</v>
      </c>
      <c r="D19">
        <f t="shared" si="0"/>
        <v>7.6000000000000085</v>
      </c>
      <c r="E19">
        <f t="shared" si="3"/>
        <v>7.2329000000002068</v>
      </c>
      <c r="L19">
        <v>190.93</v>
      </c>
      <c r="M19">
        <v>64.8</v>
      </c>
      <c r="N19" s="5">
        <f t="shared" si="7"/>
        <v>64.8</v>
      </c>
      <c r="O19">
        <f t="shared" si="1"/>
        <v>0</v>
      </c>
      <c r="P19">
        <f t="shared" si="4"/>
        <v>0</v>
      </c>
      <c r="U19" s="3"/>
      <c r="X19">
        <v>95</v>
      </c>
      <c r="Y19">
        <f t="shared" si="5"/>
        <v>251</v>
      </c>
      <c r="Z19">
        <v>70.400000000000006</v>
      </c>
      <c r="AA19">
        <f t="shared" si="8"/>
        <v>66.97608695652174</v>
      </c>
      <c r="AB19">
        <f t="shared" si="2"/>
        <v>3.4239130434782652</v>
      </c>
      <c r="AC19">
        <f t="shared" si="9"/>
        <v>16.103260869565226</v>
      </c>
    </row>
    <row r="20" spans="1:29" x14ac:dyDescent="0.2">
      <c r="A20">
        <v>327.25400000000002</v>
      </c>
      <c r="B20">
        <v>72.400000000000006</v>
      </c>
      <c r="C20">
        <f t="shared" si="6"/>
        <v>64.8</v>
      </c>
      <c r="D20">
        <f t="shared" si="0"/>
        <v>7.6000000000000085</v>
      </c>
      <c r="E20">
        <f t="shared" si="3"/>
        <v>7.3416000000000707</v>
      </c>
      <c r="L20">
        <v>191.89</v>
      </c>
      <c r="M20">
        <v>64.8</v>
      </c>
      <c r="N20" s="5">
        <f t="shared" si="7"/>
        <v>64.8</v>
      </c>
      <c r="O20">
        <f t="shared" si="1"/>
        <v>0</v>
      </c>
      <c r="P20">
        <f t="shared" si="4"/>
        <v>0</v>
      </c>
      <c r="U20" s="3"/>
      <c r="X20">
        <v>100</v>
      </c>
      <c r="Y20">
        <f t="shared" si="5"/>
        <v>256</v>
      </c>
      <c r="Z20">
        <v>70.8</v>
      </c>
      <c r="AA20">
        <f t="shared" si="8"/>
        <v>66.969565217391306</v>
      </c>
      <c r="AB20">
        <f t="shared" si="2"/>
        <v>3.8304347826086911</v>
      </c>
      <c r="AC20">
        <f t="shared" si="9"/>
        <v>18.135869565217391</v>
      </c>
    </row>
    <row r="21" spans="1:29" x14ac:dyDescent="0.2">
      <c r="A21">
        <v>328.20699999999999</v>
      </c>
      <c r="B21">
        <v>72.7</v>
      </c>
      <c r="C21">
        <f t="shared" si="6"/>
        <v>64.8</v>
      </c>
      <c r="D21">
        <f t="shared" si="0"/>
        <v>7.9000000000000057</v>
      </c>
      <c r="E21">
        <f t="shared" si="3"/>
        <v>7.3857499999998097</v>
      </c>
      <c r="L21">
        <v>192.85400000000001</v>
      </c>
      <c r="M21">
        <v>64.8</v>
      </c>
      <c r="N21" s="5">
        <f t="shared" si="7"/>
        <v>64.8</v>
      </c>
      <c r="O21">
        <f t="shared" si="1"/>
        <v>0</v>
      </c>
      <c r="P21">
        <f t="shared" si="4"/>
        <v>0</v>
      </c>
      <c r="U21" s="3"/>
      <c r="X21">
        <v>105</v>
      </c>
      <c r="Y21">
        <f t="shared" si="5"/>
        <v>261</v>
      </c>
      <c r="Z21">
        <v>71</v>
      </c>
      <c r="AA21">
        <f t="shared" si="8"/>
        <v>66.963043478260872</v>
      </c>
      <c r="AB21">
        <f t="shared" si="2"/>
        <v>4.0369565217391283</v>
      </c>
      <c r="AC21">
        <f t="shared" si="9"/>
        <v>19.668478260869549</v>
      </c>
    </row>
    <row r="22" spans="1:29" x14ac:dyDescent="0.2">
      <c r="A22">
        <v>329.16699999999997</v>
      </c>
      <c r="B22">
        <v>73</v>
      </c>
      <c r="C22">
        <f t="shared" si="6"/>
        <v>64.8</v>
      </c>
      <c r="D22">
        <f t="shared" si="0"/>
        <v>8.2000000000000028</v>
      </c>
      <c r="E22">
        <f t="shared" si="3"/>
        <v>7.727999999999839</v>
      </c>
      <c r="L22">
        <v>193.81100000000001</v>
      </c>
      <c r="M22">
        <v>64.8</v>
      </c>
      <c r="N22" s="5">
        <f t="shared" si="7"/>
        <v>64.8</v>
      </c>
      <c r="O22">
        <f t="shared" si="1"/>
        <v>0</v>
      </c>
      <c r="P22">
        <f t="shared" si="4"/>
        <v>0</v>
      </c>
      <c r="U22" s="3"/>
      <c r="X22">
        <v>110</v>
      </c>
      <c r="Y22">
        <f t="shared" si="5"/>
        <v>266</v>
      </c>
      <c r="Z22">
        <v>71</v>
      </c>
      <c r="AA22">
        <f t="shared" si="8"/>
        <v>66.956521739130437</v>
      </c>
      <c r="AB22">
        <f t="shared" si="2"/>
        <v>4.0434782608695627</v>
      </c>
      <c r="AC22">
        <f t="shared" si="9"/>
        <v>20.201086956521728</v>
      </c>
    </row>
    <row r="23" spans="1:29" x14ac:dyDescent="0.2">
      <c r="A23">
        <v>330.12900000000002</v>
      </c>
      <c r="B23">
        <v>73.2</v>
      </c>
      <c r="C23">
        <f t="shared" si="6"/>
        <v>64.8</v>
      </c>
      <c r="D23">
        <f t="shared" si="0"/>
        <v>8.4000000000000057</v>
      </c>
      <c r="E23">
        <f t="shared" si="3"/>
        <v>7.9846000000003849</v>
      </c>
      <c r="L23">
        <v>194.77099999999999</v>
      </c>
      <c r="M23">
        <v>64.8</v>
      </c>
      <c r="N23" s="5">
        <f t="shared" si="7"/>
        <v>64.8</v>
      </c>
      <c r="O23">
        <f t="shared" si="1"/>
        <v>0</v>
      </c>
      <c r="P23">
        <f t="shared" si="4"/>
        <v>0</v>
      </c>
      <c r="U23" s="3"/>
      <c r="X23">
        <v>115</v>
      </c>
      <c r="Y23">
        <f t="shared" si="5"/>
        <v>271</v>
      </c>
      <c r="Z23">
        <v>70.7</v>
      </c>
      <c r="AA23">
        <f t="shared" si="8"/>
        <v>66.95</v>
      </c>
      <c r="AB23">
        <f t="shared" si="2"/>
        <v>3.75</v>
      </c>
      <c r="AC23">
        <f t="shared" si="9"/>
        <v>19.483695652173907</v>
      </c>
    </row>
    <row r="24" spans="1:29" x14ac:dyDescent="0.2">
      <c r="A24">
        <v>331.09100000000001</v>
      </c>
      <c r="B24">
        <v>73.400000000000006</v>
      </c>
      <c r="C24">
        <f t="shared" si="6"/>
        <v>64.8</v>
      </c>
      <c r="D24">
        <f t="shared" si="0"/>
        <v>8.6000000000000085</v>
      </c>
      <c r="E24">
        <f t="shared" si="3"/>
        <v>8.1769999999999143</v>
      </c>
      <c r="L24">
        <v>195.727</v>
      </c>
      <c r="M24">
        <v>64.8</v>
      </c>
      <c r="N24" s="5">
        <f t="shared" si="7"/>
        <v>64.8</v>
      </c>
      <c r="O24">
        <f t="shared" si="1"/>
        <v>0</v>
      </c>
      <c r="P24">
        <f t="shared" si="4"/>
        <v>0</v>
      </c>
      <c r="U24" s="3"/>
      <c r="X24">
        <v>120</v>
      </c>
      <c r="Y24">
        <f t="shared" si="5"/>
        <v>276</v>
      </c>
      <c r="Z24">
        <v>70.400000000000006</v>
      </c>
      <c r="AA24">
        <f t="shared" si="8"/>
        <v>66.943478260869568</v>
      </c>
      <c r="AB24">
        <f t="shared" si="2"/>
        <v>3.4565217391304373</v>
      </c>
      <c r="AC24">
        <f t="shared" si="9"/>
        <v>18.016304347826093</v>
      </c>
    </row>
    <row r="25" spans="1:29" x14ac:dyDescent="0.2">
      <c r="A25">
        <v>332.05399999999997</v>
      </c>
      <c r="B25">
        <v>73.5</v>
      </c>
      <c r="C25">
        <f t="shared" si="6"/>
        <v>64.8</v>
      </c>
      <c r="D25">
        <f t="shared" si="0"/>
        <v>8.7000000000000028</v>
      </c>
      <c r="E25">
        <f t="shared" si="3"/>
        <v>8.3299499999997071</v>
      </c>
      <c r="L25">
        <v>196.691</v>
      </c>
      <c r="M25">
        <v>64.8</v>
      </c>
      <c r="N25" s="5">
        <f t="shared" si="7"/>
        <v>64.8</v>
      </c>
      <c r="O25">
        <f t="shared" si="1"/>
        <v>0</v>
      </c>
      <c r="P25">
        <f t="shared" si="4"/>
        <v>0</v>
      </c>
      <c r="U25" s="3"/>
      <c r="X25">
        <v>125</v>
      </c>
      <c r="Y25">
        <f t="shared" si="5"/>
        <v>281</v>
      </c>
      <c r="Z25">
        <v>69.8</v>
      </c>
      <c r="AA25">
        <f t="shared" si="8"/>
        <v>66.936956521739134</v>
      </c>
      <c r="AB25">
        <f t="shared" si="2"/>
        <v>2.8630434782608631</v>
      </c>
      <c r="AC25">
        <f t="shared" si="9"/>
        <v>15.798913043478251</v>
      </c>
    </row>
    <row r="26" spans="1:29" x14ac:dyDescent="0.2">
      <c r="A26">
        <v>333.00700000000001</v>
      </c>
      <c r="B26">
        <v>73.599999999999994</v>
      </c>
      <c r="C26">
        <f t="shared" si="6"/>
        <v>64.8</v>
      </c>
      <c r="D26">
        <f t="shared" si="0"/>
        <v>8.7999999999999972</v>
      </c>
      <c r="E26">
        <f t="shared" si="3"/>
        <v>8.3387500000002746</v>
      </c>
      <c r="L26">
        <v>197.65199999999999</v>
      </c>
      <c r="M26">
        <v>64.8</v>
      </c>
      <c r="N26" s="5">
        <f t="shared" si="7"/>
        <v>64.8</v>
      </c>
      <c r="O26">
        <f t="shared" si="1"/>
        <v>0</v>
      </c>
      <c r="P26">
        <f t="shared" si="4"/>
        <v>0</v>
      </c>
      <c r="U26" s="3"/>
      <c r="X26">
        <v>130</v>
      </c>
      <c r="Y26">
        <f t="shared" si="5"/>
        <v>286</v>
      </c>
      <c r="Z26">
        <v>69.5</v>
      </c>
      <c r="AA26">
        <f t="shared" si="8"/>
        <v>66.9304347826087</v>
      </c>
      <c r="AB26">
        <f t="shared" si="2"/>
        <v>2.5695652173913004</v>
      </c>
      <c r="AC26">
        <f t="shared" si="9"/>
        <v>13.581521739130409</v>
      </c>
    </row>
    <row r="27" spans="1:29" x14ac:dyDescent="0.2">
      <c r="A27">
        <v>333.96800000000002</v>
      </c>
      <c r="B27">
        <v>73.7</v>
      </c>
      <c r="C27">
        <f t="shared" si="6"/>
        <v>64.8</v>
      </c>
      <c r="D27">
        <f t="shared" si="0"/>
        <v>8.9000000000000057</v>
      </c>
      <c r="E27">
        <f t="shared" si="3"/>
        <v>8.5048500000001148</v>
      </c>
      <c r="L27">
        <v>198.607</v>
      </c>
      <c r="M27">
        <v>64.8</v>
      </c>
      <c r="N27" s="5">
        <f t="shared" si="7"/>
        <v>64.8</v>
      </c>
      <c r="O27">
        <f t="shared" si="1"/>
        <v>0</v>
      </c>
      <c r="P27">
        <f t="shared" si="4"/>
        <v>0</v>
      </c>
      <c r="U27" s="3"/>
      <c r="X27">
        <v>135</v>
      </c>
      <c r="Y27">
        <f t="shared" si="5"/>
        <v>291</v>
      </c>
      <c r="Z27">
        <v>69.2</v>
      </c>
      <c r="AA27">
        <f t="shared" si="8"/>
        <v>66.923913043478265</v>
      </c>
      <c r="AB27">
        <f t="shared" si="2"/>
        <v>2.2760869565217376</v>
      </c>
      <c r="AC27">
        <f t="shared" si="9"/>
        <v>12.114130434782595</v>
      </c>
    </row>
    <row r="28" spans="1:29" x14ac:dyDescent="0.2">
      <c r="A28">
        <v>334.93</v>
      </c>
      <c r="B28">
        <v>73.8</v>
      </c>
      <c r="C28">
        <f t="shared" si="6"/>
        <v>64.8</v>
      </c>
      <c r="D28">
        <f t="shared" si="0"/>
        <v>9</v>
      </c>
      <c r="E28">
        <f t="shared" si="3"/>
        <v>8.6098999999999055</v>
      </c>
      <c r="L28">
        <v>199.56700000000001</v>
      </c>
      <c r="M28">
        <v>64.8</v>
      </c>
      <c r="N28" s="5">
        <f t="shared" si="7"/>
        <v>64.8</v>
      </c>
      <c r="O28">
        <f t="shared" si="1"/>
        <v>0</v>
      </c>
      <c r="P28">
        <f t="shared" si="4"/>
        <v>0</v>
      </c>
      <c r="U28" s="3"/>
      <c r="X28">
        <v>140</v>
      </c>
      <c r="Y28">
        <f t="shared" si="5"/>
        <v>296</v>
      </c>
      <c r="Z28">
        <v>69</v>
      </c>
      <c r="AA28">
        <f t="shared" si="8"/>
        <v>66.917391304347831</v>
      </c>
      <c r="AB28">
        <f t="shared" si="2"/>
        <v>2.0826086956521692</v>
      </c>
      <c r="AC28">
        <f t="shared" si="9"/>
        <v>10.896739130434767</v>
      </c>
    </row>
    <row r="29" spans="1:29" x14ac:dyDescent="0.2">
      <c r="A29">
        <v>335.887</v>
      </c>
      <c r="B29">
        <v>73.8</v>
      </c>
      <c r="C29">
        <f t="shared" si="6"/>
        <v>64.8</v>
      </c>
      <c r="D29">
        <f t="shared" si="0"/>
        <v>9</v>
      </c>
      <c r="E29">
        <f t="shared" si="3"/>
        <v>8.6129999999999427</v>
      </c>
      <c r="L29">
        <v>200.53</v>
      </c>
      <c r="M29">
        <v>64.8</v>
      </c>
      <c r="N29" s="5">
        <f t="shared" si="7"/>
        <v>64.8</v>
      </c>
      <c r="O29">
        <f t="shared" si="1"/>
        <v>0</v>
      </c>
      <c r="P29">
        <f t="shared" si="4"/>
        <v>0</v>
      </c>
      <c r="U29" s="3"/>
      <c r="X29">
        <v>145</v>
      </c>
      <c r="Y29">
        <f t="shared" si="5"/>
        <v>301</v>
      </c>
      <c r="Z29">
        <v>68.8</v>
      </c>
      <c r="AA29">
        <f t="shared" si="8"/>
        <v>66.910869565217396</v>
      </c>
      <c r="AB29">
        <f t="shared" si="2"/>
        <v>1.8891304347826008</v>
      </c>
      <c r="AC29">
        <f t="shared" si="9"/>
        <v>9.929347826086925</v>
      </c>
    </row>
    <row r="30" spans="1:29" x14ac:dyDescent="0.2">
      <c r="A30">
        <v>336.84800000000001</v>
      </c>
      <c r="B30">
        <v>73.8</v>
      </c>
      <c r="C30">
        <f t="shared" si="6"/>
        <v>64.8</v>
      </c>
      <c r="D30">
        <f t="shared" si="0"/>
        <v>9</v>
      </c>
      <c r="E30">
        <f t="shared" si="3"/>
        <v>8.6490000000001146</v>
      </c>
      <c r="L30">
        <v>201.49199999999999</v>
      </c>
      <c r="M30">
        <v>64.8</v>
      </c>
      <c r="N30" s="5">
        <f t="shared" si="7"/>
        <v>64.8</v>
      </c>
      <c r="O30">
        <f t="shared" si="1"/>
        <v>0</v>
      </c>
      <c r="P30">
        <f t="shared" si="4"/>
        <v>0</v>
      </c>
      <c r="U30" s="3"/>
      <c r="X30">
        <v>150</v>
      </c>
      <c r="Y30">
        <f t="shared" si="5"/>
        <v>306</v>
      </c>
      <c r="Z30">
        <v>68.599999999999994</v>
      </c>
      <c r="AA30">
        <f t="shared" si="8"/>
        <v>66.904347826086962</v>
      </c>
      <c r="AB30">
        <f t="shared" si="2"/>
        <v>1.6956521739130324</v>
      </c>
      <c r="AC30">
        <f t="shared" si="9"/>
        <v>8.9619565217390829</v>
      </c>
    </row>
    <row r="31" spans="1:29" x14ac:dyDescent="0.2">
      <c r="A31">
        <v>337.815</v>
      </c>
      <c r="B31">
        <v>73.900000000000006</v>
      </c>
      <c r="C31">
        <f t="shared" si="6"/>
        <v>64.8</v>
      </c>
      <c r="D31">
        <f t="shared" si="0"/>
        <v>9.1000000000000085</v>
      </c>
      <c r="E31">
        <f t="shared" si="3"/>
        <v>8.7513499999998636</v>
      </c>
      <c r="L31">
        <v>202.45500000000001</v>
      </c>
      <c r="M31">
        <v>64.8</v>
      </c>
      <c r="N31" s="5">
        <f t="shared" si="7"/>
        <v>64.8</v>
      </c>
      <c r="O31">
        <f t="shared" si="1"/>
        <v>0</v>
      </c>
      <c r="P31">
        <f t="shared" si="4"/>
        <v>0</v>
      </c>
      <c r="U31" s="3"/>
      <c r="X31">
        <v>155</v>
      </c>
      <c r="Y31">
        <f t="shared" si="5"/>
        <v>311</v>
      </c>
      <c r="Z31">
        <v>68.400000000000006</v>
      </c>
      <c r="AA31">
        <f t="shared" si="8"/>
        <v>66.897826086956528</v>
      </c>
      <c r="AB31">
        <f t="shared" si="2"/>
        <v>1.5021739130434781</v>
      </c>
      <c r="AC31">
        <f t="shared" si="9"/>
        <v>7.9945652173912762</v>
      </c>
    </row>
    <row r="32" spans="1:29" x14ac:dyDescent="0.2">
      <c r="A32">
        <v>338.77</v>
      </c>
      <c r="B32">
        <v>73.900000000000006</v>
      </c>
      <c r="C32">
        <f t="shared" si="6"/>
        <v>64.8</v>
      </c>
      <c r="D32">
        <f t="shared" si="0"/>
        <v>9.1000000000000085</v>
      </c>
      <c r="E32">
        <f t="shared" si="3"/>
        <v>8.6904999999998633</v>
      </c>
      <c r="L32">
        <v>203.40899999999999</v>
      </c>
      <c r="M32">
        <v>64.8</v>
      </c>
      <c r="N32" s="5">
        <f t="shared" si="7"/>
        <v>64.8</v>
      </c>
      <c r="O32">
        <f t="shared" si="1"/>
        <v>0</v>
      </c>
      <c r="P32">
        <f t="shared" si="4"/>
        <v>0</v>
      </c>
      <c r="U32" s="3"/>
      <c r="X32">
        <v>160</v>
      </c>
      <c r="Y32">
        <f t="shared" si="5"/>
        <v>316</v>
      </c>
      <c r="Z32">
        <v>68.2</v>
      </c>
      <c r="AA32">
        <f t="shared" si="8"/>
        <v>66.891304347826093</v>
      </c>
      <c r="AB32">
        <f t="shared" si="2"/>
        <v>1.3086956521739097</v>
      </c>
      <c r="AC32">
        <f t="shared" si="9"/>
        <v>7.0271739130434696</v>
      </c>
    </row>
    <row r="33" spans="1:29" x14ac:dyDescent="0.2">
      <c r="A33">
        <v>339.73</v>
      </c>
      <c r="B33">
        <v>73.900000000000006</v>
      </c>
      <c r="C33">
        <f t="shared" si="6"/>
        <v>64.8</v>
      </c>
      <c r="D33">
        <f t="shared" si="0"/>
        <v>9.1000000000000085</v>
      </c>
      <c r="E33">
        <f t="shared" si="3"/>
        <v>8.7360000000003399</v>
      </c>
      <c r="L33">
        <v>204.37100000000001</v>
      </c>
      <c r="M33">
        <v>64.8</v>
      </c>
      <c r="N33" s="5">
        <f t="shared" si="7"/>
        <v>64.8</v>
      </c>
      <c r="O33">
        <f t="shared" si="1"/>
        <v>0</v>
      </c>
      <c r="P33">
        <f t="shared" si="4"/>
        <v>0</v>
      </c>
      <c r="U33" s="3"/>
      <c r="X33">
        <v>165</v>
      </c>
      <c r="Y33">
        <f t="shared" si="5"/>
        <v>321</v>
      </c>
      <c r="Z33">
        <v>68</v>
      </c>
      <c r="AA33">
        <f t="shared" si="8"/>
        <v>66.884782608695659</v>
      </c>
      <c r="AB33">
        <f t="shared" si="2"/>
        <v>1.1152173913043413</v>
      </c>
      <c r="AC33">
        <f t="shared" si="9"/>
        <v>6.0597826086956275</v>
      </c>
    </row>
    <row r="34" spans="1:29" x14ac:dyDescent="0.2">
      <c r="A34">
        <v>340.68700000000001</v>
      </c>
      <c r="B34">
        <v>73.900000000000006</v>
      </c>
      <c r="C34">
        <f t="shared" si="6"/>
        <v>64.8</v>
      </c>
      <c r="D34">
        <f t="shared" si="0"/>
        <v>9.1000000000000085</v>
      </c>
      <c r="E34">
        <f t="shared" si="3"/>
        <v>8.7086999999999506</v>
      </c>
      <c r="L34">
        <v>205.32900000000001</v>
      </c>
      <c r="M34">
        <v>64.8</v>
      </c>
      <c r="N34" s="5">
        <f t="shared" si="7"/>
        <v>64.8</v>
      </c>
      <c r="O34">
        <f t="shared" si="1"/>
        <v>0</v>
      </c>
      <c r="P34">
        <f t="shared" si="4"/>
        <v>0</v>
      </c>
      <c r="U34" s="3"/>
      <c r="X34">
        <v>170</v>
      </c>
      <c r="Y34">
        <f t="shared" si="5"/>
        <v>326</v>
      </c>
      <c r="Z34">
        <v>67.900000000000006</v>
      </c>
      <c r="AA34">
        <f t="shared" si="8"/>
        <v>66.878260869565224</v>
      </c>
      <c r="AB34">
        <f t="shared" si="2"/>
        <v>1.0217391304347814</v>
      </c>
      <c r="AC34">
        <f t="shared" si="9"/>
        <v>5.3423913043478066</v>
      </c>
    </row>
    <row r="35" spans="1:29" x14ac:dyDescent="0.2">
      <c r="A35">
        <v>341.65499999999997</v>
      </c>
      <c r="B35">
        <v>73.900000000000006</v>
      </c>
      <c r="C35">
        <f t="shared" si="6"/>
        <v>64.8</v>
      </c>
      <c r="D35">
        <f t="shared" si="0"/>
        <v>9.1000000000000085</v>
      </c>
      <c r="E35">
        <f t="shared" si="3"/>
        <v>8.8087999999996516</v>
      </c>
      <c r="L35">
        <v>206.28700000000001</v>
      </c>
      <c r="M35">
        <v>64.8</v>
      </c>
      <c r="N35" s="5">
        <f t="shared" si="7"/>
        <v>64.8</v>
      </c>
      <c r="O35">
        <f t="shared" si="1"/>
        <v>0</v>
      </c>
      <c r="P35">
        <f t="shared" si="4"/>
        <v>0</v>
      </c>
      <c r="U35" s="3"/>
      <c r="X35">
        <v>175</v>
      </c>
      <c r="Y35">
        <f t="shared" si="5"/>
        <v>331</v>
      </c>
      <c r="Z35">
        <v>67.7</v>
      </c>
      <c r="AA35">
        <f t="shared" si="8"/>
        <v>66.87173913043479</v>
      </c>
      <c r="AB35">
        <f t="shared" si="2"/>
        <v>0.82826086956521294</v>
      </c>
      <c r="AC35">
        <f t="shared" si="9"/>
        <v>4.6249999999999858</v>
      </c>
    </row>
    <row r="36" spans="1:29" x14ac:dyDescent="0.2">
      <c r="A36">
        <v>342.61099999999999</v>
      </c>
      <c r="B36">
        <v>73.900000000000006</v>
      </c>
      <c r="C36">
        <f t="shared" si="6"/>
        <v>64.8</v>
      </c>
      <c r="D36">
        <f t="shared" si="0"/>
        <v>9.1000000000000085</v>
      </c>
      <c r="E36">
        <f t="shared" si="3"/>
        <v>8.6996000000001654</v>
      </c>
      <c r="L36">
        <v>207.25299999999999</v>
      </c>
      <c r="M36">
        <v>64.8</v>
      </c>
      <c r="N36" s="5">
        <f t="shared" si="7"/>
        <v>64.8</v>
      </c>
      <c r="O36">
        <f t="shared" si="1"/>
        <v>0</v>
      </c>
      <c r="P36">
        <f t="shared" si="4"/>
        <v>0</v>
      </c>
      <c r="U36" s="3"/>
      <c r="X36">
        <v>180</v>
      </c>
      <c r="Y36">
        <f t="shared" si="5"/>
        <v>336</v>
      </c>
      <c r="Z36">
        <v>67.5</v>
      </c>
      <c r="AA36">
        <f t="shared" si="8"/>
        <v>66.865217391304355</v>
      </c>
      <c r="AB36">
        <f t="shared" si="2"/>
        <v>0.63478260869564451</v>
      </c>
      <c r="AC36">
        <f t="shared" si="9"/>
        <v>3.6576086956521436</v>
      </c>
    </row>
    <row r="37" spans="1:29" x14ac:dyDescent="0.2">
      <c r="A37">
        <v>343.57</v>
      </c>
      <c r="B37">
        <v>73.900000000000006</v>
      </c>
      <c r="C37">
        <f t="shared" si="6"/>
        <v>64.8</v>
      </c>
      <c r="D37">
        <f t="shared" si="0"/>
        <v>9.1000000000000085</v>
      </c>
      <c r="E37">
        <f t="shared" si="3"/>
        <v>8.7269000000000378</v>
      </c>
      <c r="L37">
        <v>208.21100000000001</v>
      </c>
      <c r="M37">
        <v>64.8</v>
      </c>
      <c r="N37" s="5">
        <f t="shared" si="7"/>
        <v>64.8</v>
      </c>
      <c r="O37">
        <f t="shared" si="1"/>
        <v>0</v>
      </c>
      <c r="P37">
        <f t="shared" si="4"/>
        <v>0</v>
      </c>
      <c r="U37" s="3"/>
      <c r="X37">
        <v>185</v>
      </c>
      <c r="Y37">
        <f t="shared" si="5"/>
        <v>341</v>
      </c>
      <c r="Z37">
        <v>67.400000000000006</v>
      </c>
      <c r="AA37">
        <f t="shared" si="8"/>
        <v>66.858695652173921</v>
      </c>
      <c r="AB37">
        <f t="shared" si="2"/>
        <v>0.54130434782608461</v>
      </c>
      <c r="AC37">
        <f t="shared" si="9"/>
        <v>2.9402173913043228</v>
      </c>
    </row>
    <row r="38" spans="1:29" x14ac:dyDescent="0.2">
      <c r="A38">
        <v>344.53500000000003</v>
      </c>
      <c r="B38">
        <v>73.900000000000006</v>
      </c>
      <c r="C38">
        <f t="shared" si="6"/>
        <v>64.8</v>
      </c>
      <c r="D38">
        <f t="shared" si="0"/>
        <v>9.1000000000000085</v>
      </c>
      <c r="E38">
        <f t="shared" si="3"/>
        <v>8.7815000000002978</v>
      </c>
      <c r="L38">
        <v>209.167</v>
      </c>
      <c r="M38">
        <v>64.8</v>
      </c>
      <c r="N38" s="5">
        <f t="shared" si="7"/>
        <v>64.8</v>
      </c>
      <c r="O38">
        <f t="shared" si="1"/>
        <v>0</v>
      </c>
      <c r="P38">
        <f t="shared" si="4"/>
        <v>0</v>
      </c>
      <c r="U38" s="3"/>
      <c r="X38">
        <v>190</v>
      </c>
      <c r="Y38">
        <f t="shared" si="5"/>
        <v>346</v>
      </c>
      <c r="Z38">
        <v>67.2</v>
      </c>
      <c r="AA38">
        <f t="shared" si="8"/>
        <v>66.852173913043487</v>
      </c>
      <c r="AB38">
        <f t="shared" si="2"/>
        <v>0.34782608695651618</v>
      </c>
      <c r="AC38">
        <f t="shared" si="9"/>
        <v>2.222826086956502</v>
      </c>
    </row>
    <row r="39" spans="1:29" x14ac:dyDescent="0.2">
      <c r="A39">
        <v>345.488</v>
      </c>
      <c r="B39">
        <v>73.900000000000006</v>
      </c>
      <c r="C39">
        <f t="shared" si="6"/>
        <v>64.8</v>
      </c>
      <c r="D39">
        <f t="shared" si="0"/>
        <v>9.1000000000000085</v>
      </c>
      <c r="E39">
        <f t="shared" si="3"/>
        <v>8.6722999999997761</v>
      </c>
      <c r="L39">
        <v>210.13499999999999</v>
      </c>
      <c r="M39">
        <v>64.8</v>
      </c>
      <c r="N39" s="5">
        <f t="shared" si="7"/>
        <v>64.8</v>
      </c>
      <c r="O39">
        <f t="shared" si="1"/>
        <v>0</v>
      </c>
      <c r="P39">
        <f t="shared" si="4"/>
        <v>0</v>
      </c>
      <c r="U39" s="3"/>
      <c r="X39">
        <v>195</v>
      </c>
      <c r="Y39">
        <f t="shared" si="5"/>
        <v>351</v>
      </c>
      <c r="Z39">
        <v>67.2</v>
      </c>
      <c r="AA39">
        <f t="shared" si="8"/>
        <v>66.845652173913052</v>
      </c>
      <c r="AB39">
        <f t="shared" si="2"/>
        <v>0.35434782608695059</v>
      </c>
      <c r="AC39">
        <f t="shared" si="9"/>
        <v>1.7554347826086669</v>
      </c>
    </row>
    <row r="40" spans="1:29" x14ac:dyDescent="0.2">
      <c r="A40">
        <v>346.447</v>
      </c>
      <c r="B40">
        <v>73.8</v>
      </c>
      <c r="C40">
        <f t="shared" si="6"/>
        <v>64.8</v>
      </c>
      <c r="D40">
        <f t="shared" si="0"/>
        <v>9</v>
      </c>
      <c r="E40">
        <f t="shared" si="3"/>
        <v>8.6789500000000324</v>
      </c>
      <c r="L40">
        <v>211.09200000000001</v>
      </c>
      <c r="M40">
        <v>64.8</v>
      </c>
      <c r="N40" s="5">
        <f t="shared" ref="N40:N103" si="10">N39+(L40-L39)*($N$283-$N$2)/($L$283-$L$2)</f>
        <v>64.8</v>
      </c>
      <c r="O40">
        <f t="shared" si="1"/>
        <v>0</v>
      </c>
      <c r="P40">
        <f>(O40+O39)*(L40-L39)/2</f>
        <v>0</v>
      </c>
      <c r="U40" s="3"/>
      <c r="X40">
        <v>200</v>
      </c>
      <c r="Y40">
        <f t="shared" si="5"/>
        <v>356</v>
      </c>
      <c r="Z40">
        <v>67.099999999999994</v>
      </c>
      <c r="AA40">
        <f t="shared" si="8"/>
        <v>66.839130434782618</v>
      </c>
      <c r="AB40">
        <f t="shared" si="2"/>
        <v>0.26086956521737648</v>
      </c>
      <c r="AC40">
        <f t="shared" si="9"/>
        <v>1.5380434782608177</v>
      </c>
    </row>
    <row r="41" spans="1:29" x14ac:dyDescent="0.2">
      <c r="A41">
        <v>347.41</v>
      </c>
      <c r="B41">
        <v>73.8</v>
      </c>
      <c r="C41">
        <f t="shared" si="6"/>
        <v>64.8</v>
      </c>
      <c r="D41">
        <f t="shared" si="0"/>
        <v>9</v>
      </c>
      <c r="E41">
        <f t="shared" si="3"/>
        <v>8.6670000000002005</v>
      </c>
      <c r="L41">
        <v>212.05199999999999</v>
      </c>
      <c r="M41">
        <v>64.8</v>
      </c>
      <c r="N41" s="5">
        <f t="shared" si="10"/>
        <v>64.8</v>
      </c>
      <c r="O41">
        <f t="shared" si="1"/>
        <v>0</v>
      </c>
      <c r="P41">
        <f t="shared" si="4"/>
        <v>0</v>
      </c>
      <c r="U41" s="3"/>
      <c r="X41">
        <v>210</v>
      </c>
      <c r="Y41">
        <f t="shared" si="5"/>
        <v>366</v>
      </c>
      <c r="Z41">
        <v>67</v>
      </c>
      <c r="AA41">
        <f t="shared" si="8"/>
        <v>66.826086956521749</v>
      </c>
      <c r="AB41">
        <f t="shared" si="2"/>
        <v>0.17391304347825098</v>
      </c>
      <c r="AC41">
        <f t="shared" si="9"/>
        <v>1.0869565217390686</v>
      </c>
    </row>
    <row r="42" spans="1:29" x14ac:dyDescent="0.2">
      <c r="A42">
        <v>348.37200000000001</v>
      </c>
      <c r="B42">
        <v>73.8</v>
      </c>
      <c r="C42">
        <f t="shared" si="6"/>
        <v>64.8</v>
      </c>
      <c r="D42">
        <f t="shared" si="0"/>
        <v>9</v>
      </c>
      <c r="E42">
        <f t="shared" si="3"/>
        <v>8.6579999999999018</v>
      </c>
      <c r="L42">
        <v>213.00800000000001</v>
      </c>
      <c r="M42">
        <v>64.8</v>
      </c>
      <c r="N42" s="5">
        <f t="shared" si="10"/>
        <v>64.8</v>
      </c>
      <c r="O42">
        <f t="shared" si="1"/>
        <v>0</v>
      </c>
      <c r="P42">
        <f t="shared" si="4"/>
        <v>0</v>
      </c>
      <c r="U42" s="3"/>
      <c r="X42">
        <v>220</v>
      </c>
      <c r="Y42">
        <f t="shared" si="5"/>
        <v>376</v>
      </c>
      <c r="Z42">
        <v>66.900000000000006</v>
      </c>
      <c r="AA42">
        <f t="shared" si="8"/>
        <v>66.81304347826088</v>
      </c>
      <c r="AB42">
        <f t="shared" si="2"/>
        <v>8.6956521739125492E-2</v>
      </c>
      <c r="AC42">
        <f t="shared" si="9"/>
        <v>0.65217391304344119</v>
      </c>
    </row>
    <row r="43" spans="1:29" x14ac:dyDescent="0.2">
      <c r="A43">
        <v>349.33499999999998</v>
      </c>
      <c r="B43">
        <v>73.5</v>
      </c>
      <c r="C43">
        <f t="shared" si="6"/>
        <v>64.8</v>
      </c>
      <c r="D43">
        <f t="shared" si="0"/>
        <v>8.7000000000000028</v>
      </c>
      <c r="E43">
        <f t="shared" si="3"/>
        <v>8.5225499999996952</v>
      </c>
      <c r="L43">
        <v>213.97200000000001</v>
      </c>
      <c r="M43">
        <v>64.8</v>
      </c>
      <c r="N43" s="5">
        <f t="shared" si="10"/>
        <v>64.8</v>
      </c>
      <c r="O43">
        <f t="shared" si="1"/>
        <v>0</v>
      </c>
      <c r="P43">
        <f t="shared" si="4"/>
        <v>0</v>
      </c>
      <c r="U43" s="3"/>
      <c r="X43">
        <v>230</v>
      </c>
      <c r="Y43">
        <f t="shared" si="5"/>
        <v>386</v>
      </c>
      <c r="Z43">
        <v>66.8</v>
      </c>
      <c r="AA43">
        <f>Z43</f>
        <v>66.8</v>
      </c>
      <c r="AB43">
        <f t="shared" si="2"/>
        <v>0</v>
      </c>
      <c r="AC43">
        <f t="shared" si="9"/>
        <v>0.43478260869562746</v>
      </c>
    </row>
    <row r="44" spans="1:29" x14ac:dyDescent="0.2">
      <c r="A44">
        <v>350.28699999999998</v>
      </c>
      <c r="B44">
        <v>73.3</v>
      </c>
      <c r="C44">
        <f t="shared" si="6"/>
        <v>64.8</v>
      </c>
      <c r="D44">
        <f t="shared" si="0"/>
        <v>8.5</v>
      </c>
      <c r="E44">
        <f t="shared" si="3"/>
        <v>8.1871999999999865</v>
      </c>
      <c r="L44">
        <v>214.93299999999999</v>
      </c>
      <c r="M44">
        <v>64.8</v>
      </c>
      <c r="N44" s="5">
        <f t="shared" si="10"/>
        <v>64.8</v>
      </c>
      <c r="O44">
        <f t="shared" si="1"/>
        <v>0</v>
      </c>
      <c r="P44">
        <f t="shared" si="4"/>
        <v>0</v>
      </c>
      <c r="U44" s="3"/>
    </row>
    <row r="45" spans="1:29" x14ac:dyDescent="0.2">
      <c r="A45">
        <v>351.24900000000002</v>
      </c>
      <c r="B45">
        <v>72.900000000000006</v>
      </c>
      <c r="C45">
        <f t="shared" si="6"/>
        <v>64.8</v>
      </c>
      <c r="D45">
        <f t="shared" si="0"/>
        <v>8.1000000000000085</v>
      </c>
      <c r="E45">
        <f t="shared" si="3"/>
        <v>7.9846000000003849</v>
      </c>
      <c r="L45">
        <v>215.89</v>
      </c>
      <c r="M45">
        <v>64.8</v>
      </c>
      <c r="N45" s="5">
        <f t="shared" si="10"/>
        <v>64.8</v>
      </c>
      <c r="O45">
        <f t="shared" si="1"/>
        <v>0</v>
      </c>
      <c r="P45">
        <f t="shared" si="4"/>
        <v>0</v>
      </c>
      <c r="U45" s="3"/>
    </row>
    <row r="46" spans="1:29" x14ac:dyDescent="0.2">
      <c r="A46">
        <v>352.21100000000001</v>
      </c>
      <c r="B46">
        <v>72.599999999999994</v>
      </c>
      <c r="C46">
        <f t="shared" si="6"/>
        <v>64.8</v>
      </c>
      <c r="D46">
        <f t="shared" si="0"/>
        <v>7.7999999999999972</v>
      </c>
      <c r="E46">
        <f t="shared" si="3"/>
        <v>7.6478999999999155</v>
      </c>
      <c r="L46">
        <v>216.84800000000001</v>
      </c>
      <c r="M46">
        <v>64.8</v>
      </c>
      <c r="N46" s="5">
        <f t="shared" si="10"/>
        <v>64.8</v>
      </c>
      <c r="O46">
        <f t="shared" si="1"/>
        <v>0</v>
      </c>
      <c r="P46">
        <f t="shared" si="4"/>
        <v>0</v>
      </c>
      <c r="U46" s="3"/>
    </row>
    <row r="47" spans="1:29" x14ac:dyDescent="0.2">
      <c r="A47">
        <v>353.16699999999997</v>
      </c>
      <c r="B47">
        <v>72.400000000000006</v>
      </c>
      <c r="C47">
        <f t="shared" si="6"/>
        <v>64.8</v>
      </c>
      <c r="D47">
        <f t="shared" si="0"/>
        <v>7.6000000000000085</v>
      </c>
      <c r="E47">
        <f t="shared" si="3"/>
        <v>7.3611999999996982</v>
      </c>
      <c r="L47">
        <v>217.81100000000001</v>
      </c>
      <c r="M47">
        <v>64.8</v>
      </c>
      <c r="N47" s="5">
        <f t="shared" si="10"/>
        <v>64.8</v>
      </c>
      <c r="O47">
        <f t="shared" si="1"/>
        <v>0</v>
      </c>
      <c r="P47">
        <f t="shared" si="4"/>
        <v>0</v>
      </c>
      <c r="U47" s="3"/>
    </row>
    <row r="48" spans="1:29" x14ac:dyDescent="0.2">
      <c r="A48">
        <v>354.12700000000001</v>
      </c>
      <c r="B48">
        <v>72.2</v>
      </c>
      <c r="C48">
        <f t="shared" si="6"/>
        <v>64.8</v>
      </c>
      <c r="D48">
        <f t="shared" si="0"/>
        <v>7.4000000000000057</v>
      </c>
      <c r="E48">
        <f t="shared" si="3"/>
        <v>7.20000000000028</v>
      </c>
      <c r="L48">
        <v>218.77199999999999</v>
      </c>
      <c r="M48">
        <v>64.8</v>
      </c>
      <c r="N48" s="5">
        <f t="shared" si="10"/>
        <v>64.8</v>
      </c>
      <c r="O48">
        <f t="shared" si="1"/>
        <v>0</v>
      </c>
      <c r="P48">
        <f>(O48+O47)*(L48-L47)/2</f>
        <v>0</v>
      </c>
      <c r="U48" s="3"/>
    </row>
    <row r="49" spans="1:21" x14ac:dyDescent="0.2">
      <c r="A49">
        <v>355.08699999999999</v>
      </c>
      <c r="B49">
        <v>72.2</v>
      </c>
      <c r="C49">
        <f t="shared" si="6"/>
        <v>64.8</v>
      </c>
      <c r="D49">
        <f t="shared" si="0"/>
        <v>7.4000000000000057</v>
      </c>
      <c r="E49">
        <f t="shared" si="3"/>
        <v>7.1039999999998544</v>
      </c>
      <c r="L49">
        <v>219.73</v>
      </c>
      <c r="M49">
        <v>64.8</v>
      </c>
      <c r="N49" s="5">
        <f t="shared" si="10"/>
        <v>64.8</v>
      </c>
      <c r="O49">
        <f t="shared" si="1"/>
        <v>0</v>
      </c>
      <c r="P49">
        <f t="shared" ref="P49:P112" si="11">(O49+O48)*(L49-L48)/2</f>
        <v>0</v>
      </c>
      <c r="U49" s="3"/>
    </row>
    <row r="50" spans="1:21" x14ac:dyDescent="0.2">
      <c r="A50">
        <v>356.05200000000002</v>
      </c>
      <c r="B50">
        <v>72.2</v>
      </c>
      <c r="C50">
        <f t="shared" si="6"/>
        <v>64.8</v>
      </c>
      <c r="D50">
        <f t="shared" si="0"/>
        <v>7.4000000000000057</v>
      </c>
      <c r="E50">
        <f t="shared" si="3"/>
        <v>7.1410000000002407</v>
      </c>
      <c r="L50">
        <v>220.69399999999999</v>
      </c>
      <c r="M50">
        <v>65.099999999999994</v>
      </c>
      <c r="N50" s="5">
        <f t="shared" si="10"/>
        <v>64.8</v>
      </c>
      <c r="O50">
        <f t="shared" si="1"/>
        <v>0.29999999999999716</v>
      </c>
      <c r="P50">
        <f t="shared" si="11"/>
        <v>0.14459999999999842</v>
      </c>
      <c r="U50" s="3"/>
    </row>
    <row r="51" spans="1:21" x14ac:dyDescent="0.2">
      <c r="A51">
        <v>357.01100000000002</v>
      </c>
      <c r="B51">
        <v>72.099999999999994</v>
      </c>
      <c r="C51">
        <f t="shared" si="6"/>
        <v>64.8</v>
      </c>
      <c r="D51">
        <f t="shared" si="0"/>
        <v>7.2999999999999972</v>
      </c>
      <c r="E51">
        <f t="shared" si="3"/>
        <v>7.0486500000000252</v>
      </c>
      <c r="L51">
        <v>221.65199999999999</v>
      </c>
      <c r="M51">
        <v>65.3</v>
      </c>
      <c r="N51" s="5">
        <f t="shared" si="10"/>
        <v>64.8</v>
      </c>
      <c r="O51">
        <f t="shared" si="1"/>
        <v>0.5</v>
      </c>
      <c r="P51">
        <f t="shared" si="11"/>
        <v>0.38319999999999799</v>
      </c>
      <c r="U51" s="3"/>
    </row>
    <row r="52" spans="1:21" x14ac:dyDescent="0.2">
      <c r="A52">
        <v>357.96699999999998</v>
      </c>
      <c r="B52">
        <v>72.2</v>
      </c>
      <c r="C52">
        <f t="shared" si="6"/>
        <v>64.8</v>
      </c>
      <c r="D52">
        <f t="shared" si="0"/>
        <v>7.4000000000000057</v>
      </c>
      <c r="E52">
        <f t="shared" si="3"/>
        <v>7.0265999999997106</v>
      </c>
      <c r="L52">
        <v>222.61099999999999</v>
      </c>
      <c r="M52">
        <v>65.5</v>
      </c>
      <c r="N52" s="5">
        <f t="shared" si="10"/>
        <v>64.8</v>
      </c>
      <c r="O52">
        <f t="shared" si="1"/>
        <v>0.70000000000000284</v>
      </c>
      <c r="P52">
        <f t="shared" si="11"/>
        <v>0.57540000000000324</v>
      </c>
      <c r="U52" s="3"/>
    </row>
    <row r="53" spans="1:21" x14ac:dyDescent="0.2">
      <c r="A53">
        <v>358.935</v>
      </c>
      <c r="B53">
        <v>72.2</v>
      </c>
      <c r="C53">
        <f t="shared" si="6"/>
        <v>64.8</v>
      </c>
      <c r="D53">
        <f t="shared" si="0"/>
        <v>7.4000000000000057</v>
      </c>
      <c r="E53">
        <f t="shared" si="3"/>
        <v>7.1632000000001366</v>
      </c>
      <c r="L53">
        <v>223.57499999999999</v>
      </c>
      <c r="M53">
        <v>65.7</v>
      </c>
      <c r="N53" s="5">
        <f t="shared" si="10"/>
        <v>64.8</v>
      </c>
      <c r="O53">
        <f t="shared" si="1"/>
        <v>0.90000000000000568</v>
      </c>
      <c r="P53">
        <f t="shared" si="11"/>
        <v>0.77120000000000299</v>
      </c>
      <c r="U53" s="3"/>
    </row>
    <row r="54" spans="1:21" x14ac:dyDescent="0.2">
      <c r="A54">
        <v>359.90300000000002</v>
      </c>
      <c r="B54">
        <v>72.2</v>
      </c>
      <c r="C54">
        <f t="shared" si="6"/>
        <v>64.8</v>
      </c>
      <c r="D54">
        <f t="shared" si="0"/>
        <v>7.4000000000000057</v>
      </c>
      <c r="E54">
        <f t="shared" si="3"/>
        <v>7.1632000000001366</v>
      </c>
      <c r="L54">
        <v>224.53399999999999</v>
      </c>
      <c r="M54">
        <v>67.8</v>
      </c>
      <c r="N54" s="5">
        <f t="shared" si="10"/>
        <v>64.8</v>
      </c>
      <c r="O54">
        <f t="shared" si="1"/>
        <v>3</v>
      </c>
      <c r="P54">
        <f t="shared" si="11"/>
        <v>1.8700500000000089</v>
      </c>
      <c r="U54" s="3"/>
    </row>
    <row r="55" spans="1:21" x14ac:dyDescent="0.2">
      <c r="A55">
        <v>360.85500000000002</v>
      </c>
      <c r="B55">
        <v>72.2</v>
      </c>
      <c r="C55">
        <f t="shared" si="6"/>
        <v>64.8</v>
      </c>
      <c r="D55">
        <f t="shared" si="0"/>
        <v>7.4000000000000057</v>
      </c>
      <c r="E55">
        <f t="shared" si="3"/>
        <v>7.0447999999999915</v>
      </c>
      <c r="L55">
        <v>225.488</v>
      </c>
      <c r="M55">
        <v>67.7</v>
      </c>
      <c r="N55" s="5">
        <f t="shared" si="10"/>
        <v>64.8</v>
      </c>
      <c r="O55">
        <f t="shared" si="1"/>
        <v>2.9000000000000057</v>
      </c>
      <c r="P55">
        <f t="shared" si="11"/>
        <v>2.8143000000000256</v>
      </c>
      <c r="U55" s="3"/>
    </row>
    <row r="56" spans="1:21" x14ac:dyDescent="0.2">
      <c r="A56">
        <v>361.80799999999999</v>
      </c>
      <c r="B56">
        <v>72.2</v>
      </c>
      <c r="C56">
        <f t="shared" si="6"/>
        <v>64.8</v>
      </c>
      <c r="D56">
        <f t="shared" si="0"/>
        <v>7.4000000000000057</v>
      </c>
      <c r="E56">
        <f t="shared" si="3"/>
        <v>7.0521999999998171</v>
      </c>
      <c r="L56">
        <v>226.44900000000001</v>
      </c>
      <c r="M56">
        <v>68.099999999999994</v>
      </c>
      <c r="N56" s="5">
        <f t="shared" si="10"/>
        <v>64.8</v>
      </c>
      <c r="O56">
        <f t="shared" si="1"/>
        <v>3.2999999999999972</v>
      </c>
      <c r="P56">
        <f t="shared" si="11"/>
        <v>2.9791000000000407</v>
      </c>
      <c r="U56" s="3"/>
    </row>
    <row r="57" spans="1:21" x14ac:dyDescent="0.2">
      <c r="A57">
        <v>362.767</v>
      </c>
      <c r="B57">
        <v>72.2</v>
      </c>
      <c r="C57">
        <f t="shared" si="6"/>
        <v>64.8</v>
      </c>
      <c r="D57">
        <f t="shared" si="0"/>
        <v>7.4000000000000057</v>
      </c>
      <c r="E57">
        <f t="shared" si="3"/>
        <v>7.0966000000000289</v>
      </c>
      <c r="L57">
        <v>227.40700000000001</v>
      </c>
      <c r="M57">
        <v>68.3</v>
      </c>
      <c r="N57" s="5">
        <f t="shared" si="10"/>
        <v>64.8</v>
      </c>
      <c r="O57">
        <f t="shared" si="1"/>
        <v>3.5</v>
      </c>
      <c r="P57">
        <f t="shared" si="11"/>
        <v>3.2571999999999934</v>
      </c>
      <c r="U57" s="3"/>
    </row>
    <row r="58" spans="1:21" x14ac:dyDescent="0.2">
      <c r="A58">
        <v>363.72800000000001</v>
      </c>
      <c r="B58">
        <v>72.2</v>
      </c>
      <c r="C58">
        <f t="shared" si="6"/>
        <v>64.8</v>
      </c>
      <c r="D58">
        <f t="shared" si="0"/>
        <v>7.4000000000000057</v>
      </c>
      <c r="E58">
        <f t="shared" si="3"/>
        <v>7.1114000000001001</v>
      </c>
      <c r="L58">
        <v>228.36699999999999</v>
      </c>
      <c r="M58">
        <v>68.5</v>
      </c>
      <c r="N58" s="5">
        <f t="shared" si="10"/>
        <v>64.8</v>
      </c>
      <c r="O58">
        <f t="shared" si="1"/>
        <v>3.7000000000000028</v>
      </c>
      <c r="P58">
        <f t="shared" si="11"/>
        <v>3.4559999999999276</v>
      </c>
      <c r="U58" s="3"/>
    </row>
    <row r="59" spans="1:21" x14ac:dyDescent="0.2">
      <c r="A59">
        <v>364.69099999999997</v>
      </c>
      <c r="B59">
        <v>72.2</v>
      </c>
      <c r="C59">
        <f t="shared" si="6"/>
        <v>64.8</v>
      </c>
      <c r="D59">
        <f t="shared" si="0"/>
        <v>7.4000000000000057</v>
      </c>
      <c r="E59">
        <f t="shared" si="3"/>
        <v>7.1261999999997494</v>
      </c>
      <c r="L59">
        <v>229.328</v>
      </c>
      <c r="M59">
        <v>68.599999999999994</v>
      </c>
      <c r="N59" s="5">
        <f t="shared" si="10"/>
        <v>64.8</v>
      </c>
      <c r="O59">
        <f t="shared" si="1"/>
        <v>3.7999999999999972</v>
      </c>
      <c r="P59">
        <f t="shared" si="11"/>
        <v>3.6037500000000477</v>
      </c>
      <c r="U59" s="3"/>
    </row>
    <row r="60" spans="1:21" x14ac:dyDescent="0.2">
      <c r="A60">
        <v>365.65300000000002</v>
      </c>
      <c r="B60">
        <v>72.2</v>
      </c>
      <c r="C60">
        <f t="shared" si="6"/>
        <v>64.8</v>
      </c>
      <c r="D60">
        <f t="shared" si="0"/>
        <v>7.4000000000000057</v>
      </c>
      <c r="E60">
        <f t="shared" si="3"/>
        <v>7.1188000000003457</v>
      </c>
      <c r="L60">
        <v>230.28899999999999</v>
      </c>
      <c r="M60">
        <v>68.599999999999994</v>
      </c>
      <c r="N60" s="5">
        <f t="shared" si="10"/>
        <v>64.8</v>
      </c>
      <c r="O60">
        <f t="shared" si="1"/>
        <v>3.7999999999999972</v>
      </c>
      <c r="P60">
        <f t="shared" si="11"/>
        <v>3.6517999999999375</v>
      </c>
      <c r="U60" s="3"/>
    </row>
    <row r="61" spans="1:21" x14ac:dyDescent="0.2">
      <c r="A61">
        <v>366.61500000000001</v>
      </c>
      <c r="B61">
        <v>72.2</v>
      </c>
      <c r="C61">
        <f t="shared" si="6"/>
        <v>64.8</v>
      </c>
      <c r="D61">
        <f t="shared" si="0"/>
        <v>7.4000000000000057</v>
      </c>
      <c r="E61">
        <f t="shared" si="3"/>
        <v>7.1187999999999247</v>
      </c>
      <c r="L61">
        <v>231.25299999999999</v>
      </c>
      <c r="M61">
        <v>68.7</v>
      </c>
      <c r="N61" s="5">
        <f t="shared" si="10"/>
        <v>64.8</v>
      </c>
      <c r="O61">
        <f t="shared" si="1"/>
        <v>3.9000000000000057</v>
      </c>
      <c r="P61">
        <f t="shared" si="11"/>
        <v>3.7113999999999963</v>
      </c>
      <c r="U61" s="3"/>
    </row>
    <row r="62" spans="1:21" x14ac:dyDescent="0.2">
      <c r="A62">
        <v>367.56799999999998</v>
      </c>
      <c r="B62">
        <v>72.2</v>
      </c>
      <c r="C62">
        <f t="shared" si="6"/>
        <v>64.8</v>
      </c>
      <c r="D62">
        <f t="shared" si="0"/>
        <v>7.4000000000000057</v>
      </c>
      <c r="E62">
        <f t="shared" si="3"/>
        <v>7.0521999999998171</v>
      </c>
      <c r="L62">
        <v>232.214</v>
      </c>
      <c r="M62">
        <v>69.2</v>
      </c>
      <c r="N62" s="5">
        <f t="shared" si="10"/>
        <v>64.8</v>
      </c>
      <c r="O62">
        <f t="shared" si="1"/>
        <v>4.4000000000000057</v>
      </c>
      <c r="P62">
        <f t="shared" si="11"/>
        <v>3.9881500000000583</v>
      </c>
      <c r="U62" s="3"/>
    </row>
    <row r="63" spans="1:21" x14ac:dyDescent="0.2">
      <c r="A63">
        <v>368.53</v>
      </c>
      <c r="B63">
        <v>72.2</v>
      </c>
      <c r="C63">
        <f t="shared" si="6"/>
        <v>64.8</v>
      </c>
      <c r="D63">
        <f t="shared" si="0"/>
        <v>7.4000000000000057</v>
      </c>
      <c r="E63">
        <f t="shared" si="3"/>
        <v>7.1187999999999247</v>
      </c>
      <c r="L63">
        <v>233.16800000000001</v>
      </c>
      <c r="M63">
        <v>69.5</v>
      </c>
      <c r="N63" s="5">
        <f t="shared" si="10"/>
        <v>64.8</v>
      </c>
      <c r="O63">
        <f t="shared" si="1"/>
        <v>4.7000000000000028</v>
      </c>
      <c r="P63">
        <f t="shared" si="11"/>
        <v>4.3407000000000391</v>
      </c>
      <c r="U63" s="3"/>
    </row>
    <row r="64" spans="1:21" x14ac:dyDescent="0.2">
      <c r="A64">
        <v>369.495</v>
      </c>
      <c r="B64">
        <v>72.099999999999994</v>
      </c>
      <c r="C64">
        <f t="shared" si="6"/>
        <v>64.8</v>
      </c>
      <c r="D64">
        <f t="shared" si="0"/>
        <v>7.2999999999999972</v>
      </c>
      <c r="E64">
        <f t="shared" si="3"/>
        <v>7.092750000000235</v>
      </c>
      <c r="L64">
        <v>234.12799999999999</v>
      </c>
      <c r="M64">
        <v>69.8</v>
      </c>
      <c r="N64" s="5">
        <f t="shared" si="10"/>
        <v>64.8</v>
      </c>
      <c r="O64">
        <f t="shared" si="1"/>
        <v>5</v>
      </c>
      <c r="P64">
        <f t="shared" si="11"/>
        <v>4.655999999999902</v>
      </c>
      <c r="U64" s="3"/>
    </row>
    <row r="65" spans="1:21" x14ac:dyDescent="0.2">
      <c r="A65">
        <v>370.447</v>
      </c>
      <c r="B65">
        <v>72.099999999999994</v>
      </c>
      <c r="C65">
        <f t="shared" si="6"/>
        <v>64.8</v>
      </c>
      <c r="D65">
        <f t="shared" si="0"/>
        <v>7.2999999999999972</v>
      </c>
      <c r="E65">
        <f t="shared" si="3"/>
        <v>6.9495999999999842</v>
      </c>
      <c r="L65">
        <v>235.09200000000001</v>
      </c>
      <c r="M65">
        <v>70</v>
      </c>
      <c r="N65" s="5">
        <f t="shared" si="10"/>
        <v>64.8</v>
      </c>
      <c r="O65">
        <f t="shared" si="1"/>
        <v>5.2000000000000028</v>
      </c>
      <c r="P65">
        <f t="shared" si="11"/>
        <v>4.9164000000001398</v>
      </c>
      <c r="U65" s="3"/>
    </row>
    <row r="66" spans="1:21" x14ac:dyDescent="0.2">
      <c r="A66">
        <v>371.40699999999998</v>
      </c>
      <c r="B66">
        <v>72</v>
      </c>
      <c r="C66">
        <f t="shared" si="6"/>
        <v>64.8</v>
      </c>
      <c r="D66">
        <f t="shared" ref="D66:D129" si="12">B66-C66</f>
        <v>7.2000000000000028</v>
      </c>
      <c r="E66">
        <f t="shared" si="3"/>
        <v>6.9599999999998516</v>
      </c>
      <c r="L66">
        <v>236.054</v>
      </c>
      <c r="M66">
        <v>70.400000000000006</v>
      </c>
      <c r="N66" s="5">
        <f t="shared" si="10"/>
        <v>64.8</v>
      </c>
      <c r="O66">
        <f t="shared" ref="O66:O129" si="13">M66-N66</f>
        <v>5.6000000000000085</v>
      </c>
      <c r="P66">
        <f t="shared" si="11"/>
        <v>5.1947999999999466</v>
      </c>
      <c r="U66" s="3"/>
    </row>
    <row r="67" spans="1:21" x14ac:dyDescent="0.2">
      <c r="A67">
        <v>372.375</v>
      </c>
      <c r="B67">
        <v>72</v>
      </c>
      <c r="C67">
        <f t="shared" si="6"/>
        <v>64.8</v>
      </c>
      <c r="D67">
        <f t="shared" si="12"/>
        <v>7.2000000000000028</v>
      </c>
      <c r="E67">
        <f t="shared" ref="E67:E130" si="14">(D67+D66)*(A67-A66)/2</f>
        <v>6.9696000000001304</v>
      </c>
      <c r="L67">
        <v>237.011</v>
      </c>
      <c r="M67">
        <v>70.7</v>
      </c>
      <c r="N67" s="5">
        <f t="shared" si="10"/>
        <v>64.8</v>
      </c>
      <c r="O67">
        <f t="shared" si="13"/>
        <v>5.9000000000000057</v>
      </c>
      <c r="P67">
        <f t="shared" si="11"/>
        <v>5.5027499999999705</v>
      </c>
      <c r="U67" s="3"/>
    </row>
    <row r="68" spans="1:21" x14ac:dyDescent="0.2">
      <c r="A68">
        <v>373.33300000000003</v>
      </c>
      <c r="B68">
        <v>71.900000000000006</v>
      </c>
      <c r="C68">
        <f t="shared" ref="C68:C131" si="15">C67+(A68-A67)*($C$266-$C$2)/($A$266-$A$2)</f>
        <v>64.8</v>
      </c>
      <c r="D68">
        <f t="shared" si="12"/>
        <v>7.1000000000000085</v>
      </c>
      <c r="E68">
        <f t="shared" si="14"/>
        <v>6.8497000000001975</v>
      </c>
      <c r="L68">
        <v>237.96700000000001</v>
      </c>
      <c r="M68">
        <v>70.900000000000006</v>
      </c>
      <c r="N68" s="5">
        <f t="shared" si="10"/>
        <v>64.8</v>
      </c>
      <c r="O68">
        <f t="shared" si="13"/>
        <v>6.1000000000000085</v>
      </c>
      <c r="P68">
        <f t="shared" si="11"/>
        <v>5.7360000000001108</v>
      </c>
      <c r="U68" s="3"/>
    </row>
    <row r="69" spans="1:21" x14ac:dyDescent="0.2">
      <c r="A69">
        <v>374.29</v>
      </c>
      <c r="B69">
        <v>71.599999999999994</v>
      </c>
      <c r="C69">
        <f t="shared" si="15"/>
        <v>64.8</v>
      </c>
      <c r="D69">
        <f t="shared" si="12"/>
        <v>6.7999999999999972</v>
      </c>
      <c r="E69">
        <f t="shared" si="14"/>
        <v>6.6511499999999586</v>
      </c>
      <c r="L69">
        <v>238.93199999999999</v>
      </c>
      <c r="M69">
        <v>71.099999999999994</v>
      </c>
      <c r="N69" s="5">
        <f t="shared" si="10"/>
        <v>64.8</v>
      </c>
      <c r="O69">
        <f t="shared" si="13"/>
        <v>6.2999999999999972</v>
      </c>
      <c r="P69">
        <f t="shared" si="11"/>
        <v>5.9829999999998478</v>
      </c>
      <c r="U69" s="3"/>
    </row>
    <row r="70" spans="1:21" x14ac:dyDescent="0.2">
      <c r="A70">
        <v>375.24700000000001</v>
      </c>
      <c r="B70">
        <v>71.400000000000006</v>
      </c>
      <c r="C70">
        <f t="shared" si="15"/>
        <v>64.8</v>
      </c>
      <c r="D70">
        <f t="shared" si="12"/>
        <v>6.6000000000000085</v>
      </c>
      <c r="E70">
        <f t="shared" si="14"/>
        <v>6.4118999999999602</v>
      </c>
      <c r="L70">
        <v>239.89400000000001</v>
      </c>
      <c r="M70">
        <v>71.2</v>
      </c>
      <c r="N70" s="5">
        <f t="shared" si="10"/>
        <v>64.8</v>
      </c>
      <c r="O70">
        <f t="shared" si="13"/>
        <v>6.4000000000000057</v>
      </c>
      <c r="P70">
        <f t="shared" si="11"/>
        <v>6.1087000000001126</v>
      </c>
      <c r="U70" s="3"/>
    </row>
    <row r="71" spans="1:21" x14ac:dyDescent="0.2">
      <c r="A71">
        <v>376.214</v>
      </c>
      <c r="B71">
        <v>71.2</v>
      </c>
      <c r="C71">
        <f t="shared" si="15"/>
        <v>64.8</v>
      </c>
      <c r="D71">
        <f t="shared" si="12"/>
        <v>6.4000000000000057</v>
      </c>
      <c r="E71">
        <f t="shared" si="14"/>
        <v>6.2854999999999066</v>
      </c>
      <c r="L71">
        <v>240.84800000000001</v>
      </c>
      <c r="M71">
        <v>71.3</v>
      </c>
      <c r="N71" s="5">
        <f t="shared" si="10"/>
        <v>64.8</v>
      </c>
      <c r="O71">
        <f t="shared" si="13"/>
        <v>6.5</v>
      </c>
      <c r="P71">
        <f t="shared" si="11"/>
        <v>6.1533000000000522</v>
      </c>
      <c r="U71" s="3"/>
    </row>
    <row r="72" spans="1:21" x14ac:dyDescent="0.2">
      <c r="A72">
        <v>377.17200000000003</v>
      </c>
      <c r="B72">
        <v>71.099999999999994</v>
      </c>
      <c r="C72">
        <f t="shared" si="15"/>
        <v>64.8</v>
      </c>
      <c r="D72">
        <f t="shared" si="12"/>
        <v>6.2999999999999972</v>
      </c>
      <c r="E72">
        <f t="shared" si="14"/>
        <v>6.0833000000001718</v>
      </c>
      <c r="L72">
        <v>241.815</v>
      </c>
      <c r="M72">
        <v>71.3</v>
      </c>
      <c r="N72" s="5">
        <f t="shared" si="10"/>
        <v>64.8</v>
      </c>
      <c r="O72">
        <f t="shared" si="13"/>
        <v>6.5</v>
      </c>
      <c r="P72">
        <f t="shared" si="11"/>
        <v>6.2854999999998995</v>
      </c>
      <c r="U72" s="3"/>
    </row>
    <row r="73" spans="1:21" x14ac:dyDescent="0.2">
      <c r="A73">
        <v>378.13299999999998</v>
      </c>
      <c r="B73">
        <v>71</v>
      </c>
      <c r="C73">
        <f t="shared" si="15"/>
        <v>64.8</v>
      </c>
      <c r="D73">
        <f t="shared" si="12"/>
        <v>6.2000000000000028</v>
      </c>
      <c r="E73">
        <f t="shared" si="14"/>
        <v>6.0062499999997243</v>
      </c>
      <c r="L73">
        <v>242.77199999999999</v>
      </c>
      <c r="M73">
        <v>71.3</v>
      </c>
      <c r="N73" s="5">
        <f t="shared" si="10"/>
        <v>64.8</v>
      </c>
      <c r="O73">
        <f t="shared" si="13"/>
        <v>6.5</v>
      </c>
      <c r="P73">
        <f t="shared" si="11"/>
        <v>6.2204999999999586</v>
      </c>
      <c r="U73" s="3"/>
    </row>
    <row r="74" spans="1:21" x14ac:dyDescent="0.2">
      <c r="A74">
        <v>379.08699999999999</v>
      </c>
      <c r="B74">
        <v>71</v>
      </c>
      <c r="C74">
        <f t="shared" si="15"/>
        <v>64.8</v>
      </c>
      <c r="D74">
        <f t="shared" si="12"/>
        <v>6.2000000000000028</v>
      </c>
      <c r="E74">
        <f t="shared" si="14"/>
        <v>5.9148000000000502</v>
      </c>
      <c r="L74">
        <v>243.73</v>
      </c>
      <c r="M74">
        <v>71.400000000000006</v>
      </c>
      <c r="N74" s="5">
        <f t="shared" si="10"/>
        <v>64.8</v>
      </c>
      <c r="O74">
        <f t="shared" si="13"/>
        <v>6.6000000000000085</v>
      </c>
      <c r="P74">
        <f t="shared" si="11"/>
        <v>6.2748999999999935</v>
      </c>
      <c r="U74" s="3"/>
    </row>
    <row r="75" spans="1:21" x14ac:dyDescent="0.2">
      <c r="A75">
        <v>380.04700000000003</v>
      </c>
      <c r="B75">
        <v>70.900000000000006</v>
      </c>
      <c r="C75">
        <f t="shared" si="15"/>
        <v>64.8</v>
      </c>
      <c r="D75">
        <f t="shared" si="12"/>
        <v>6.1000000000000085</v>
      </c>
      <c r="E75">
        <f t="shared" si="14"/>
        <v>5.9040000000002291</v>
      </c>
      <c r="L75">
        <v>244.68899999999999</v>
      </c>
      <c r="M75">
        <v>71.400000000000006</v>
      </c>
      <c r="N75" s="5">
        <f t="shared" si="10"/>
        <v>64.8</v>
      </c>
      <c r="O75">
        <f t="shared" si="13"/>
        <v>6.6000000000000085</v>
      </c>
      <c r="P75">
        <f t="shared" si="11"/>
        <v>6.329400000000029</v>
      </c>
      <c r="U75" s="3"/>
    </row>
    <row r="76" spans="1:21" x14ac:dyDescent="0.2">
      <c r="A76">
        <v>381.00799999999998</v>
      </c>
      <c r="B76">
        <v>70.900000000000006</v>
      </c>
      <c r="C76">
        <f t="shared" si="15"/>
        <v>64.8</v>
      </c>
      <c r="D76">
        <f t="shared" si="12"/>
        <v>6.1000000000000085</v>
      </c>
      <c r="E76">
        <f t="shared" si="14"/>
        <v>5.8620999999997387</v>
      </c>
      <c r="L76">
        <v>245.655</v>
      </c>
      <c r="M76">
        <v>71.400000000000006</v>
      </c>
      <c r="N76" s="5">
        <f t="shared" si="10"/>
        <v>64.8</v>
      </c>
      <c r="O76">
        <f t="shared" si="13"/>
        <v>6.6000000000000085</v>
      </c>
      <c r="P76">
        <f t="shared" si="11"/>
        <v>6.3756000000000626</v>
      </c>
      <c r="U76" s="3"/>
    </row>
    <row r="77" spans="1:21" x14ac:dyDescent="0.2">
      <c r="A77">
        <v>381.96899999999999</v>
      </c>
      <c r="B77">
        <v>70.900000000000006</v>
      </c>
      <c r="C77">
        <f t="shared" si="15"/>
        <v>64.8</v>
      </c>
      <c r="D77">
        <f t="shared" si="12"/>
        <v>6.1000000000000085</v>
      </c>
      <c r="E77">
        <f t="shared" si="14"/>
        <v>5.862100000000086</v>
      </c>
      <c r="L77">
        <v>246.61099999999999</v>
      </c>
      <c r="M77">
        <v>71.400000000000006</v>
      </c>
      <c r="N77" s="5">
        <f t="shared" si="10"/>
        <v>64.8</v>
      </c>
      <c r="O77">
        <f t="shared" si="13"/>
        <v>6.6000000000000085</v>
      </c>
      <c r="P77">
        <f t="shared" si="11"/>
        <v>6.3095999999999348</v>
      </c>
      <c r="U77" s="3"/>
    </row>
    <row r="78" spans="1:21" x14ac:dyDescent="0.2">
      <c r="A78">
        <v>382.93299999999999</v>
      </c>
      <c r="B78">
        <v>70.900000000000006</v>
      </c>
      <c r="C78">
        <f t="shared" si="15"/>
        <v>64.8</v>
      </c>
      <c r="D78">
        <f t="shared" si="12"/>
        <v>6.1000000000000085</v>
      </c>
      <c r="E78">
        <f t="shared" si="14"/>
        <v>5.8803999999999998</v>
      </c>
      <c r="L78">
        <v>247.571</v>
      </c>
      <c r="M78">
        <v>71.400000000000006</v>
      </c>
      <c r="N78" s="5">
        <f t="shared" si="10"/>
        <v>64.8</v>
      </c>
      <c r="O78">
        <f t="shared" si="13"/>
        <v>6.6000000000000085</v>
      </c>
      <c r="P78">
        <f t="shared" si="11"/>
        <v>6.3360000000000607</v>
      </c>
      <c r="U78" s="3"/>
    </row>
    <row r="79" spans="1:21" x14ac:dyDescent="0.2">
      <c r="A79">
        <v>383.887</v>
      </c>
      <c r="B79">
        <v>70.900000000000006</v>
      </c>
      <c r="C79">
        <f t="shared" si="15"/>
        <v>64.8</v>
      </c>
      <c r="D79">
        <f t="shared" si="12"/>
        <v>6.1000000000000085</v>
      </c>
      <c r="E79">
        <f t="shared" si="14"/>
        <v>5.819400000000055</v>
      </c>
      <c r="L79">
        <v>248.53399999999999</v>
      </c>
      <c r="M79">
        <v>71.400000000000006</v>
      </c>
      <c r="N79" s="5">
        <f t="shared" si="10"/>
        <v>64.8</v>
      </c>
      <c r="O79">
        <f t="shared" si="13"/>
        <v>6.6000000000000085</v>
      </c>
      <c r="P79">
        <f t="shared" si="11"/>
        <v>6.3557999999999675</v>
      </c>
      <c r="U79" s="3"/>
    </row>
    <row r="80" spans="1:21" x14ac:dyDescent="0.2">
      <c r="A80">
        <v>384.84800000000001</v>
      </c>
      <c r="B80">
        <v>70.900000000000006</v>
      </c>
      <c r="C80">
        <f t="shared" si="15"/>
        <v>64.8</v>
      </c>
      <c r="D80">
        <f t="shared" si="12"/>
        <v>6.1000000000000085</v>
      </c>
      <c r="E80">
        <f t="shared" si="14"/>
        <v>5.862100000000086</v>
      </c>
      <c r="L80">
        <v>249.495</v>
      </c>
      <c r="M80">
        <v>71.400000000000006</v>
      </c>
      <c r="N80" s="5">
        <f t="shared" si="10"/>
        <v>64.8</v>
      </c>
      <c r="O80">
        <f t="shared" si="13"/>
        <v>6.6000000000000085</v>
      </c>
      <c r="P80">
        <f t="shared" si="11"/>
        <v>6.3426000000000924</v>
      </c>
      <c r="U80" s="3"/>
    </row>
    <row r="81" spans="1:21" x14ac:dyDescent="0.2">
      <c r="A81">
        <v>385.80900000000003</v>
      </c>
      <c r="B81">
        <v>67.400000000000006</v>
      </c>
      <c r="C81">
        <f t="shared" si="15"/>
        <v>64.8</v>
      </c>
      <c r="D81">
        <f t="shared" si="12"/>
        <v>2.6000000000000085</v>
      </c>
      <c r="E81">
        <f t="shared" si="14"/>
        <v>4.1803500000000637</v>
      </c>
      <c r="L81">
        <v>250.44900000000001</v>
      </c>
      <c r="M81">
        <v>71.400000000000006</v>
      </c>
      <c r="N81" s="5">
        <f t="shared" si="10"/>
        <v>64.8</v>
      </c>
      <c r="O81">
        <f t="shared" si="13"/>
        <v>6.6000000000000085</v>
      </c>
      <c r="P81">
        <f t="shared" si="11"/>
        <v>6.2964000000000588</v>
      </c>
      <c r="U81" s="3"/>
    </row>
    <row r="82" spans="1:21" x14ac:dyDescent="0.2">
      <c r="A82">
        <v>386.76600000000002</v>
      </c>
      <c r="B82">
        <v>70.400000000000006</v>
      </c>
      <c r="C82">
        <f t="shared" si="15"/>
        <v>64.8</v>
      </c>
      <c r="D82">
        <f t="shared" si="12"/>
        <v>5.6000000000000085</v>
      </c>
      <c r="E82">
        <f t="shared" si="14"/>
        <v>3.923699999999982</v>
      </c>
      <c r="L82">
        <v>251.41</v>
      </c>
      <c r="M82">
        <v>71.400000000000006</v>
      </c>
      <c r="N82" s="5">
        <f t="shared" si="10"/>
        <v>64.8</v>
      </c>
      <c r="O82">
        <f t="shared" si="13"/>
        <v>6.6000000000000085</v>
      </c>
      <c r="P82">
        <f t="shared" si="11"/>
        <v>6.342599999999905</v>
      </c>
      <c r="U82" s="3"/>
    </row>
    <row r="83" spans="1:21" x14ac:dyDescent="0.2">
      <c r="A83">
        <v>387.73099999999999</v>
      </c>
      <c r="B83">
        <v>70.400000000000006</v>
      </c>
      <c r="C83">
        <f t="shared" si="15"/>
        <v>64.8</v>
      </c>
      <c r="D83">
        <f t="shared" si="12"/>
        <v>5.6000000000000085</v>
      </c>
      <c r="E83">
        <f t="shared" si="14"/>
        <v>5.4039999999998685</v>
      </c>
      <c r="L83">
        <v>252.37299999999999</v>
      </c>
      <c r="M83">
        <v>71.400000000000006</v>
      </c>
      <c r="N83" s="5">
        <f t="shared" si="10"/>
        <v>64.8</v>
      </c>
      <c r="O83">
        <f t="shared" si="13"/>
        <v>6.6000000000000085</v>
      </c>
      <c r="P83">
        <f t="shared" si="11"/>
        <v>6.3557999999999675</v>
      </c>
      <c r="U83" s="3"/>
    </row>
    <row r="84" spans="1:21" x14ac:dyDescent="0.2">
      <c r="A84">
        <v>388.68900000000002</v>
      </c>
      <c r="B84">
        <v>70.3</v>
      </c>
      <c r="C84">
        <f t="shared" si="15"/>
        <v>64.8</v>
      </c>
      <c r="D84">
        <f t="shared" si="12"/>
        <v>5.5</v>
      </c>
      <c r="E84">
        <f t="shared" si="14"/>
        <v>5.3169000000001532</v>
      </c>
      <c r="L84">
        <v>253.327</v>
      </c>
      <c r="M84">
        <v>71.400000000000006</v>
      </c>
      <c r="N84" s="5">
        <f t="shared" si="10"/>
        <v>64.8</v>
      </c>
      <c r="O84">
        <f t="shared" si="13"/>
        <v>6.6000000000000085</v>
      </c>
      <c r="P84">
        <f t="shared" si="11"/>
        <v>6.2964000000000588</v>
      </c>
      <c r="U84" s="3"/>
    </row>
    <row r="85" spans="1:21" x14ac:dyDescent="0.2">
      <c r="A85">
        <v>389.64699999999999</v>
      </c>
      <c r="B85">
        <v>70.3</v>
      </c>
      <c r="C85">
        <f t="shared" si="15"/>
        <v>64.8</v>
      </c>
      <c r="D85">
        <f t="shared" si="12"/>
        <v>5.5</v>
      </c>
      <c r="E85">
        <f t="shared" si="14"/>
        <v>5.2689999999998349</v>
      </c>
      <c r="L85">
        <v>254.29</v>
      </c>
      <c r="M85">
        <v>71.400000000000006</v>
      </c>
      <c r="N85" s="5">
        <f t="shared" si="10"/>
        <v>64.8</v>
      </c>
      <c r="O85">
        <f t="shared" si="13"/>
        <v>6.6000000000000085</v>
      </c>
      <c r="P85">
        <f t="shared" si="11"/>
        <v>6.3557999999999675</v>
      </c>
      <c r="U85" s="3"/>
    </row>
    <row r="86" spans="1:21" x14ac:dyDescent="0.2">
      <c r="A86">
        <v>390.613</v>
      </c>
      <c r="B86">
        <v>70.2</v>
      </c>
      <c r="C86">
        <f t="shared" si="15"/>
        <v>64.8</v>
      </c>
      <c r="D86">
        <f t="shared" si="12"/>
        <v>5.4000000000000057</v>
      </c>
      <c r="E86">
        <f t="shared" si="14"/>
        <v>5.2647000000000475</v>
      </c>
      <c r="L86">
        <v>255.24700000000001</v>
      </c>
      <c r="M86">
        <v>71.400000000000006</v>
      </c>
      <c r="N86" s="5">
        <f t="shared" si="10"/>
        <v>64.8</v>
      </c>
      <c r="O86">
        <f t="shared" si="13"/>
        <v>6.6000000000000085</v>
      </c>
      <c r="P86">
        <f t="shared" si="11"/>
        <v>6.3162000000001539</v>
      </c>
      <c r="U86" s="3"/>
    </row>
    <row r="87" spans="1:21" x14ac:dyDescent="0.2">
      <c r="A87">
        <v>391.57100000000003</v>
      </c>
      <c r="B87">
        <v>70.2</v>
      </c>
      <c r="C87">
        <f t="shared" si="15"/>
        <v>64.8</v>
      </c>
      <c r="D87">
        <f t="shared" si="12"/>
        <v>5.4000000000000057</v>
      </c>
      <c r="E87">
        <f t="shared" si="14"/>
        <v>5.1732000000001506</v>
      </c>
      <c r="L87">
        <v>256.214</v>
      </c>
      <c r="M87">
        <v>71.400000000000006</v>
      </c>
      <c r="N87" s="5">
        <f t="shared" si="10"/>
        <v>64.8</v>
      </c>
      <c r="O87">
        <f t="shared" si="13"/>
        <v>6.6000000000000085</v>
      </c>
      <c r="P87">
        <f t="shared" si="11"/>
        <v>6.3821999999999059</v>
      </c>
      <c r="U87" s="3"/>
    </row>
    <row r="88" spans="1:21" x14ac:dyDescent="0.2">
      <c r="A88">
        <v>392.52800000000002</v>
      </c>
      <c r="B88">
        <v>70.099999999999994</v>
      </c>
      <c r="C88">
        <f t="shared" si="15"/>
        <v>64.8</v>
      </c>
      <c r="D88">
        <f t="shared" si="12"/>
        <v>5.2999999999999972</v>
      </c>
      <c r="E88">
        <f t="shared" si="14"/>
        <v>5.1199499999999674</v>
      </c>
      <c r="L88">
        <v>257.17200000000003</v>
      </c>
      <c r="M88">
        <v>71.3</v>
      </c>
      <c r="N88" s="5">
        <f t="shared" si="10"/>
        <v>64.8</v>
      </c>
      <c r="O88">
        <f t="shared" si="13"/>
        <v>6.5</v>
      </c>
      <c r="P88">
        <f t="shared" si="11"/>
        <v>6.27490000000018</v>
      </c>
      <c r="U88" s="3"/>
    </row>
    <row r="89" spans="1:21" x14ac:dyDescent="0.2">
      <c r="A89">
        <v>393.495</v>
      </c>
      <c r="B89">
        <v>70.099999999999994</v>
      </c>
      <c r="C89">
        <f t="shared" si="15"/>
        <v>64.8</v>
      </c>
      <c r="D89">
        <f t="shared" si="12"/>
        <v>5.2999999999999972</v>
      </c>
      <c r="E89">
        <f t="shared" si="14"/>
        <v>5.1250999999999154</v>
      </c>
      <c r="L89">
        <v>258.12799999999999</v>
      </c>
      <c r="M89">
        <v>71.3</v>
      </c>
      <c r="N89" s="5">
        <f t="shared" si="10"/>
        <v>64.8</v>
      </c>
      <c r="O89">
        <f t="shared" si="13"/>
        <v>6.5</v>
      </c>
      <c r="P89">
        <f t="shared" si="11"/>
        <v>6.2139999999997428</v>
      </c>
      <c r="U89" s="3"/>
    </row>
    <row r="90" spans="1:21" x14ac:dyDescent="0.2">
      <c r="A90">
        <v>394.45299999999997</v>
      </c>
      <c r="B90">
        <v>70.099999999999994</v>
      </c>
      <c r="C90">
        <f t="shared" si="15"/>
        <v>64.8</v>
      </c>
      <c r="D90">
        <f t="shared" si="12"/>
        <v>5.2999999999999972</v>
      </c>
      <c r="E90">
        <f t="shared" si="14"/>
        <v>5.0773999999998383</v>
      </c>
      <c r="L90">
        <v>259.08699999999999</v>
      </c>
      <c r="M90">
        <v>71.3</v>
      </c>
      <c r="N90" s="5">
        <f t="shared" si="10"/>
        <v>64.8</v>
      </c>
      <c r="O90">
        <f t="shared" si="13"/>
        <v>6.5</v>
      </c>
      <c r="P90">
        <f t="shared" si="11"/>
        <v>6.2335000000000207</v>
      </c>
      <c r="U90" s="3"/>
    </row>
    <row r="91" spans="1:21" x14ac:dyDescent="0.2">
      <c r="A91">
        <v>395.41399999999999</v>
      </c>
      <c r="B91">
        <v>70</v>
      </c>
      <c r="C91">
        <f t="shared" si="15"/>
        <v>64.8</v>
      </c>
      <c r="D91">
        <f t="shared" si="12"/>
        <v>5.2000000000000028</v>
      </c>
      <c r="E91">
        <f t="shared" si="14"/>
        <v>5.0452500000000668</v>
      </c>
      <c r="L91">
        <v>260.05200000000002</v>
      </c>
      <c r="M91">
        <v>71.2</v>
      </c>
      <c r="N91" s="5">
        <f t="shared" si="10"/>
        <v>64.8</v>
      </c>
      <c r="O91">
        <f t="shared" si="13"/>
        <v>6.4000000000000057</v>
      </c>
      <c r="P91">
        <f t="shared" si="11"/>
        <v>6.2242500000002083</v>
      </c>
      <c r="U91" s="3"/>
    </row>
    <row r="92" spans="1:21" x14ac:dyDescent="0.2">
      <c r="A92">
        <v>396.36700000000002</v>
      </c>
      <c r="B92">
        <v>70</v>
      </c>
      <c r="C92">
        <f t="shared" si="15"/>
        <v>64.8</v>
      </c>
      <c r="D92">
        <f t="shared" si="12"/>
        <v>5.2000000000000028</v>
      </c>
      <c r="E92">
        <f t="shared" si="14"/>
        <v>4.9556000000001657</v>
      </c>
      <c r="L92">
        <v>261.01100000000002</v>
      </c>
      <c r="M92">
        <v>71.2</v>
      </c>
      <c r="N92" s="5">
        <f t="shared" si="10"/>
        <v>64.8</v>
      </c>
      <c r="O92">
        <f t="shared" si="13"/>
        <v>6.4000000000000057</v>
      </c>
      <c r="P92">
        <f t="shared" si="11"/>
        <v>6.1376000000000257</v>
      </c>
      <c r="U92" s="3"/>
    </row>
    <row r="93" spans="1:21" x14ac:dyDescent="0.2">
      <c r="A93">
        <v>397.327</v>
      </c>
      <c r="B93">
        <v>70</v>
      </c>
      <c r="C93">
        <f t="shared" si="15"/>
        <v>64.8</v>
      </c>
      <c r="D93">
        <f t="shared" si="12"/>
        <v>5.2000000000000028</v>
      </c>
      <c r="E93">
        <f t="shared" si="14"/>
        <v>4.9919999999998961</v>
      </c>
      <c r="L93">
        <v>261.96899999999999</v>
      </c>
      <c r="M93">
        <v>71.099999999999994</v>
      </c>
      <c r="N93" s="5">
        <f t="shared" si="10"/>
        <v>64.8</v>
      </c>
      <c r="O93">
        <f t="shared" si="13"/>
        <v>6.2999999999999972</v>
      </c>
      <c r="P93">
        <f t="shared" si="11"/>
        <v>6.0832999999998112</v>
      </c>
      <c r="U93" s="3"/>
    </row>
    <row r="94" spans="1:21" x14ac:dyDescent="0.2">
      <c r="A94">
        <v>398.29</v>
      </c>
      <c r="B94">
        <v>69.900000000000006</v>
      </c>
      <c r="C94">
        <f t="shared" si="15"/>
        <v>64.8</v>
      </c>
      <c r="D94">
        <f t="shared" si="12"/>
        <v>5.1000000000000085</v>
      </c>
      <c r="E94">
        <f t="shared" si="14"/>
        <v>4.9594500000001203</v>
      </c>
      <c r="L94">
        <v>262.92599999999999</v>
      </c>
      <c r="M94">
        <v>70.8</v>
      </c>
      <c r="N94" s="5">
        <f t="shared" si="10"/>
        <v>64.8</v>
      </c>
      <c r="O94">
        <f t="shared" si="13"/>
        <v>6</v>
      </c>
      <c r="P94">
        <f t="shared" si="11"/>
        <v>5.8855499999999594</v>
      </c>
      <c r="U94" s="3"/>
    </row>
    <row r="95" spans="1:21" x14ac:dyDescent="0.2">
      <c r="A95">
        <v>399.25099999999998</v>
      </c>
      <c r="B95">
        <v>69.900000000000006</v>
      </c>
      <c r="C95">
        <f t="shared" si="15"/>
        <v>64.8</v>
      </c>
      <c r="D95">
        <f t="shared" si="12"/>
        <v>5.1000000000000085</v>
      </c>
      <c r="E95">
        <f t="shared" si="14"/>
        <v>4.9010999999997829</v>
      </c>
      <c r="L95">
        <v>263.892</v>
      </c>
      <c r="M95">
        <v>70.599999999999994</v>
      </c>
      <c r="N95" s="5">
        <f t="shared" si="10"/>
        <v>64.8</v>
      </c>
      <c r="O95">
        <f t="shared" si="13"/>
        <v>5.7999999999999972</v>
      </c>
      <c r="P95">
        <f t="shared" si="11"/>
        <v>5.6994000000000469</v>
      </c>
      <c r="U95" s="3"/>
    </row>
    <row r="96" spans="1:21" x14ac:dyDescent="0.2">
      <c r="A96">
        <v>400.21499999999997</v>
      </c>
      <c r="B96">
        <v>69.8</v>
      </c>
      <c r="C96">
        <f t="shared" si="15"/>
        <v>64.8</v>
      </c>
      <c r="D96">
        <f t="shared" si="12"/>
        <v>5</v>
      </c>
      <c r="E96">
        <f t="shared" si="14"/>
        <v>4.8681999999999972</v>
      </c>
      <c r="L96">
        <v>264.851</v>
      </c>
      <c r="M96">
        <v>70.5</v>
      </c>
      <c r="N96" s="5">
        <f t="shared" si="10"/>
        <v>64.8</v>
      </c>
      <c r="O96">
        <f t="shared" si="13"/>
        <v>5.7000000000000028</v>
      </c>
      <c r="P96">
        <f t="shared" si="11"/>
        <v>5.5142500000000183</v>
      </c>
      <c r="U96" s="3"/>
    </row>
    <row r="97" spans="1:21" x14ac:dyDescent="0.2">
      <c r="A97">
        <v>401.16699999999997</v>
      </c>
      <c r="B97">
        <v>69.8</v>
      </c>
      <c r="C97">
        <f t="shared" si="15"/>
        <v>64.8</v>
      </c>
      <c r="D97">
        <f t="shared" si="12"/>
        <v>5</v>
      </c>
      <c r="E97">
        <f t="shared" si="14"/>
        <v>4.7599999999999909</v>
      </c>
      <c r="L97">
        <v>265.81400000000002</v>
      </c>
      <c r="M97">
        <v>70.400000000000006</v>
      </c>
      <c r="N97" s="5">
        <f t="shared" si="10"/>
        <v>64.8</v>
      </c>
      <c r="O97">
        <f t="shared" si="13"/>
        <v>5.6000000000000085</v>
      </c>
      <c r="P97">
        <f t="shared" si="11"/>
        <v>5.4409500000001314</v>
      </c>
      <c r="U97" s="3"/>
    </row>
    <row r="98" spans="1:21" x14ac:dyDescent="0.2">
      <c r="A98">
        <v>402.12900000000002</v>
      </c>
      <c r="B98">
        <v>69.8</v>
      </c>
      <c r="C98">
        <f t="shared" si="15"/>
        <v>64.8</v>
      </c>
      <c r="D98">
        <f t="shared" si="12"/>
        <v>5</v>
      </c>
      <c r="E98">
        <f t="shared" si="14"/>
        <v>4.8100000000002296</v>
      </c>
      <c r="L98">
        <v>266.767</v>
      </c>
      <c r="M98">
        <v>70.400000000000006</v>
      </c>
      <c r="N98" s="5">
        <f t="shared" si="10"/>
        <v>64.8</v>
      </c>
      <c r="O98">
        <f t="shared" si="13"/>
        <v>5.6000000000000085</v>
      </c>
      <c r="P98">
        <f t="shared" si="11"/>
        <v>5.3367999999998652</v>
      </c>
      <c r="U98" s="3"/>
    </row>
    <row r="99" spans="1:21" x14ac:dyDescent="0.2">
      <c r="A99">
        <v>403.09300000000002</v>
      </c>
      <c r="B99">
        <v>69.3</v>
      </c>
      <c r="C99">
        <f t="shared" si="15"/>
        <v>64.8</v>
      </c>
      <c r="D99">
        <f t="shared" si="12"/>
        <v>4.5</v>
      </c>
      <c r="E99">
        <f t="shared" si="14"/>
        <v>4.5789999999999935</v>
      </c>
      <c r="L99">
        <v>267.72899999999998</v>
      </c>
      <c r="M99">
        <v>70.3</v>
      </c>
      <c r="N99" s="5">
        <f t="shared" si="10"/>
        <v>64.8</v>
      </c>
      <c r="O99">
        <f t="shared" si="13"/>
        <v>5.5</v>
      </c>
      <c r="P99">
        <f t="shared" si="11"/>
        <v>5.3390999999999433</v>
      </c>
      <c r="U99" s="3"/>
    </row>
    <row r="100" spans="1:21" x14ac:dyDescent="0.2">
      <c r="A100">
        <v>404.04599999999999</v>
      </c>
      <c r="B100">
        <v>69</v>
      </c>
      <c r="C100">
        <f t="shared" si="15"/>
        <v>64.8</v>
      </c>
      <c r="D100">
        <f t="shared" si="12"/>
        <v>4.2000000000000028</v>
      </c>
      <c r="E100">
        <f t="shared" si="14"/>
        <v>4.1455499999998908</v>
      </c>
      <c r="L100">
        <v>268.69</v>
      </c>
      <c r="M100">
        <v>70.3</v>
      </c>
      <c r="N100" s="5">
        <f t="shared" si="10"/>
        <v>64.8</v>
      </c>
      <c r="O100">
        <f t="shared" si="13"/>
        <v>5.5</v>
      </c>
      <c r="P100">
        <f t="shared" si="11"/>
        <v>5.28550000000007</v>
      </c>
      <c r="U100" s="3"/>
    </row>
    <row r="101" spans="1:21" x14ac:dyDescent="0.2">
      <c r="A101">
        <v>405.012</v>
      </c>
      <c r="B101">
        <v>68.900000000000006</v>
      </c>
      <c r="C101">
        <f t="shared" si="15"/>
        <v>64.8</v>
      </c>
      <c r="D101">
        <f t="shared" si="12"/>
        <v>4.1000000000000085</v>
      </c>
      <c r="E101">
        <f t="shared" si="14"/>
        <v>4.0089000000000397</v>
      </c>
      <c r="L101">
        <v>269.64699999999999</v>
      </c>
      <c r="M101">
        <v>70.3</v>
      </c>
      <c r="N101" s="5">
        <f t="shared" si="10"/>
        <v>64.8</v>
      </c>
      <c r="O101">
        <f t="shared" si="13"/>
        <v>5.5</v>
      </c>
      <c r="P101">
        <f t="shared" si="11"/>
        <v>5.263499999999965</v>
      </c>
      <c r="U101" s="3"/>
    </row>
    <row r="102" spans="1:21" x14ac:dyDescent="0.2">
      <c r="A102">
        <v>405.971</v>
      </c>
      <c r="B102">
        <v>68.8</v>
      </c>
      <c r="C102">
        <f t="shared" si="15"/>
        <v>64.8</v>
      </c>
      <c r="D102">
        <f t="shared" si="12"/>
        <v>4</v>
      </c>
      <c r="E102">
        <f t="shared" si="14"/>
        <v>3.8839500000000169</v>
      </c>
      <c r="L102">
        <v>270.61200000000002</v>
      </c>
      <c r="M102">
        <v>70.2</v>
      </c>
      <c r="N102" s="5">
        <f t="shared" si="10"/>
        <v>64.8</v>
      </c>
      <c r="O102">
        <f t="shared" si="13"/>
        <v>5.4000000000000057</v>
      </c>
      <c r="P102">
        <f t="shared" si="11"/>
        <v>5.2592500000001765</v>
      </c>
      <c r="U102" s="3"/>
    </row>
    <row r="103" spans="1:21" x14ac:dyDescent="0.2">
      <c r="A103">
        <v>406.92700000000002</v>
      </c>
      <c r="B103">
        <v>68.7</v>
      </c>
      <c r="C103">
        <f t="shared" si="15"/>
        <v>64.8</v>
      </c>
      <c r="D103">
        <f t="shared" si="12"/>
        <v>3.9000000000000057</v>
      </c>
      <c r="E103">
        <f t="shared" si="14"/>
        <v>3.7762000000000708</v>
      </c>
      <c r="L103">
        <v>271.57</v>
      </c>
      <c r="M103">
        <v>70.2</v>
      </c>
      <c r="N103" s="5">
        <f t="shared" si="10"/>
        <v>64.8</v>
      </c>
      <c r="O103">
        <f t="shared" si="13"/>
        <v>5.4000000000000057</v>
      </c>
      <c r="P103">
        <f t="shared" si="11"/>
        <v>5.1731999999998433</v>
      </c>
      <c r="U103" s="3"/>
    </row>
    <row r="104" spans="1:21" x14ac:dyDescent="0.2">
      <c r="A104">
        <v>407.88799999999998</v>
      </c>
      <c r="B104">
        <v>68.7</v>
      </c>
      <c r="C104">
        <f t="shared" si="15"/>
        <v>64.8</v>
      </c>
      <c r="D104">
        <f t="shared" si="12"/>
        <v>3.9000000000000057</v>
      </c>
      <c r="E104">
        <f t="shared" si="14"/>
        <v>3.7478999999998335</v>
      </c>
      <c r="L104">
        <v>272.52699999999999</v>
      </c>
      <c r="M104">
        <v>70.2</v>
      </c>
      <c r="N104" s="5">
        <f t="shared" ref="N104:N167" si="16">N103+(L104-L103)*($N$283-$N$2)/($L$283-$L$2)</f>
        <v>64.8</v>
      </c>
      <c r="O104">
        <f t="shared" si="13"/>
        <v>5.4000000000000057</v>
      </c>
      <c r="P104">
        <f t="shared" si="11"/>
        <v>5.1677999999999713</v>
      </c>
      <c r="U104" s="3"/>
    </row>
    <row r="105" spans="1:21" x14ac:dyDescent="0.2">
      <c r="A105">
        <v>408.851</v>
      </c>
      <c r="B105">
        <v>68.599999999999994</v>
      </c>
      <c r="C105">
        <f t="shared" si="15"/>
        <v>64.8</v>
      </c>
      <c r="D105">
        <f t="shared" si="12"/>
        <v>3.7999999999999972</v>
      </c>
      <c r="E105">
        <f t="shared" si="14"/>
        <v>3.7075500000000869</v>
      </c>
      <c r="L105">
        <v>273.49400000000003</v>
      </c>
      <c r="M105">
        <v>70.2</v>
      </c>
      <c r="N105" s="5">
        <f t="shared" si="16"/>
        <v>64.8</v>
      </c>
      <c r="O105">
        <f t="shared" si="13"/>
        <v>5.4000000000000057</v>
      </c>
      <c r="P105">
        <f t="shared" si="11"/>
        <v>5.2218000000002291</v>
      </c>
      <c r="U105" s="3"/>
    </row>
    <row r="106" spans="1:21" x14ac:dyDescent="0.2">
      <c r="A106">
        <v>409.81</v>
      </c>
      <c r="B106">
        <v>68.599999999999994</v>
      </c>
      <c r="C106">
        <f t="shared" si="15"/>
        <v>64.8</v>
      </c>
      <c r="D106">
        <f t="shared" si="12"/>
        <v>3.7999999999999972</v>
      </c>
      <c r="E106">
        <f t="shared" si="14"/>
        <v>3.6442000000000094</v>
      </c>
      <c r="L106">
        <v>274.452</v>
      </c>
      <c r="M106">
        <v>70.2</v>
      </c>
      <c r="N106" s="5">
        <f t="shared" si="16"/>
        <v>64.8</v>
      </c>
      <c r="O106">
        <f t="shared" si="13"/>
        <v>5.4000000000000057</v>
      </c>
      <c r="P106">
        <f t="shared" si="11"/>
        <v>5.1731999999998433</v>
      </c>
      <c r="U106" s="3"/>
    </row>
    <row r="107" spans="1:21" x14ac:dyDescent="0.2">
      <c r="A107">
        <v>410.767</v>
      </c>
      <c r="B107">
        <v>68.599999999999994</v>
      </c>
      <c r="C107">
        <f t="shared" si="15"/>
        <v>64.8</v>
      </c>
      <c r="D107">
        <f t="shared" si="12"/>
        <v>3.7999999999999972</v>
      </c>
      <c r="E107">
        <f t="shared" si="14"/>
        <v>3.636599999999973</v>
      </c>
      <c r="L107">
        <v>275.40899999999999</v>
      </c>
      <c r="M107">
        <v>70.2</v>
      </c>
      <c r="N107" s="5">
        <f t="shared" si="16"/>
        <v>64.8</v>
      </c>
      <c r="O107">
        <f t="shared" si="13"/>
        <v>5.4000000000000057</v>
      </c>
      <c r="P107">
        <f t="shared" si="11"/>
        <v>5.1677999999999713</v>
      </c>
      <c r="U107" s="3"/>
    </row>
    <row r="108" spans="1:21" x14ac:dyDescent="0.2">
      <c r="A108">
        <v>411.726</v>
      </c>
      <c r="B108">
        <v>68.2</v>
      </c>
      <c r="C108">
        <f t="shared" si="15"/>
        <v>64.8</v>
      </c>
      <c r="D108">
        <f t="shared" si="12"/>
        <v>3.4000000000000057</v>
      </c>
      <c r="E108">
        <f t="shared" si="14"/>
        <v>3.4524000000000128</v>
      </c>
      <c r="L108">
        <v>276.36599999999999</v>
      </c>
      <c r="M108">
        <v>70.2</v>
      </c>
      <c r="N108" s="5">
        <f t="shared" si="16"/>
        <v>64.8</v>
      </c>
      <c r="O108">
        <f t="shared" si="13"/>
        <v>5.4000000000000057</v>
      </c>
      <c r="P108">
        <f t="shared" si="11"/>
        <v>5.1677999999999713</v>
      </c>
      <c r="U108" s="3"/>
    </row>
    <row r="109" spans="1:21" x14ac:dyDescent="0.2">
      <c r="A109">
        <v>412.69200000000001</v>
      </c>
      <c r="B109">
        <v>68.2</v>
      </c>
      <c r="C109">
        <f t="shared" si="15"/>
        <v>64.8</v>
      </c>
      <c r="D109">
        <f t="shared" si="12"/>
        <v>3.4000000000000057</v>
      </c>
      <c r="E109">
        <f t="shared" si="14"/>
        <v>3.2844000000000335</v>
      </c>
      <c r="L109">
        <v>277.33300000000003</v>
      </c>
      <c r="M109">
        <v>70.2</v>
      </c>
      <c r="N109" s="5">
        <f t="shared" si="16"/>
        <v>64.8</v>
      </c>
      <c r="O109">
        <f t="shared" si="13"/>
        <v>5.4000000000000057</v>
      </c>
      <c r="P109">
        <f t="shared" si="11"/>
        <v>5.2218000000002291</v>
      </c>
      <c r="U109" s="3"/>
    </row>
    <row r="110" spans="1:21" x14ac:dyDescent="0.2">
      <c r="A110">
        <v>413.64699999999999</v>
      </c>
      <c r="B110">
        <v>68.2</v>
      </c>
      <c r="C110">
        <f t="shared" si="15"/>
        <v>64.8</v>
      </c>
      <c r="D110">
        <f t="shared" si="12"/>
        <v>3.4000000000000057</v>
      </c>
      <c r="E110">
        <f t="shared" si="14"/>
        <v>3.2469999999999515</v>
      </c>
      <c r="L110">
        <v>278.29500000000002</v>
      </c>
      <c r="M110">
        <v>70.099999999999994</v>
      </c>
      <c r="N110" s="5">
        <f t="shared" si="16"/>
        <v>64.8</v>
      </c>
      <c r="O110">
        <f t="shared" si="13"/>
        <v>5.2999999999999972</v>
      </c>
      <c r="P110">
        <f t="shared" si="11"/>
        <v>5.1466999999999432</v>
      </c>
      <c r="U110" s="3"/>
    </row>
    <row r="111" spans="1:21" x14ac:dyDescent="0.2">
      <c r="A111">
        <v>414.608</v>
      </c>
      <c r="B111">
        <v>68.2</v>
      </c>
      <c r="C111">
        <f t="shared" si="15"/>
        <v>64.8</v>
      </c>
      <c r="D111">
        <f t="shared" si="12"/>
        <v>3.4000000000000057</v>
      </c>
      <c r="E111">
        <f t="shared" si="14"/>
        <v>3.2674000000000487</v>
      </c>
      <c r="L111">
        <v>279.24700000000001</v>
      </c>
      <c r="M111">
        <v>70.099999999999994</v>
      </c>
      <c r="N111" s="5">
        <f t="shared" si="16"/>
        <v>64.8</v>
      </c>
      <c r="O111">
        <f t="shared" si="13"/>
        <v>5.2999999999999972</v>
      </c>
      <c r="P111">
        <f t="shared" si="11"/>
        <v>5.0455999999999879</v>
      </c>
      <c r="U111" s="3"/>
    </row>
    <row r="112" spans="1:21" x14ac:dyDescent="0.2">
      <c r="A112">
        <v>415.57100000000003</v>
      </c>
      <c r="B112">
        <v>68.2</v>
      </c>
      <c r="C112">
        <f t="shared" si="15"/>
        <v>64.8</v>
      </c>
      <c r="D112">
        <f t="shared" si="12"/>
        <v>3.4000000000000057</v>
      </c>
      <c r="E112">
        <f t="shared" si="14"/>
        <v>3.2742000000000813</v>
      </c>
      <c r="L112">
        <v>280.20699999999999</v>
      </c>
      <c r="M112">
        <v>70.099999999999994</v>
      </c>
      <c r="N112" s="5">
        <f t="shared" si="16"/>
        <v>64.8</v>
      </c>
      <c r="O112">
        <f t="shared" si="13"/>
        <v>5.2999999999999972</v>
      </c>
      <c r="P112">
        <f t="shared" si="11"/>
        <v>5.0879999999998891</v>
      </c>
      <c r="U112" s="3"/>
    </row>
    <row r="113" spans="1:21" x14ac:dyDescent="0.2">
      <c r="A113">
        <v>416.53300000000002</v>
      </c>
      <c r="B113">
        <v>68.2</v>
      </c>
      <c r="C113">
        <f t="shared" si="15"/>
        <v>64.8</v>
      </c>
      <c r="D113">
        <f t="shared" si="12"/>
        <v>3.4000000000000057</v>
      </c>
      <c r="E113">
        <f t="shared" si="14"/>
        <v>3.2707999999999684</v>
      </c>
      <c r="L113">
        <v>281.17</v>
      </c>
      <c r="M113">
        <v>70</v>
      </c>
      <c r="N113" s="5">
        <f t="shared" si="16"/>
        <v>64.8</v>
      </c>
      <c r="O113">
        <f t="shared" si="13"/>
        <v>5.2000000000000028</v>
      </c>
      <c r="P113">
        <f t="shared" ref="P113:P176" si="17">(O113+O112)*(L113-L112)/2</f>
        <v>5.055750000000117</v>
      </c>
      <c r="U113" s="3"/>
    </row>
    <row r="114" spans="1:21" x14ac:dyDescent="0.2">
      <c r="A114">
        <v>417.495</v>
      </c>
      <c r="B114">
        <v>68.2</v>
      </c>
      <c r="C114">
        <f t="shared" si="15"/>
        <v>64.8</v>
      </c>
      <c r="D114">
        <f t="shared" si="12"/>
        <v>3.4000000000000057</v>
      </c>
      <c r="E114">
        <f t="shared" si="14"/>
        <v>3.2707999999999684</v>
      </c>
      <c r="L114">
        <v>282.13200000000001</v>
      </c>
      <c r="M114">
        <v>70</v>
      </c>
      <c r="N114" s="5">
        <f t="shared" si="16"/>
        <v>64.8</v>
      </c>
      <c r="O114">
        <f t="shared" si="13"/>
        <v>5.2000000000000028</v>
      </c>
      <c r="P114">
        <f t="shared" si="17"/>
        <v>5.0023999999999456</v>
      </c>
      <c r="U114" s="3"/>
    </row>
    <row r="115" spans="1:21" x14ac:dyDescent="0.2">
      <c r="A115">
        <v>418.44799999999998</v>
      </c>
      <c r="B115">
        <v>68.099999999999994</v>
      </c>
      <c r="C115">
        <f t="shared" si="15"/>
        <v>64.8</v>
      </c>
      <c r="D115">
        <f t="shared" si="12"/>
        <v>3.2999999999999972</v>
      </c>
      <c r="E115">
        <f t="shared" si="14"/>
        <v>3.1925499999999158</v>
      </c>
      <c r="L115">
        <v>283.09500000000003</v>
      </c>
      <c r="M115">
        <v>69.900000000000006</v>
      </c>
      <c r="N115" s="5">
        <f t="shared" si="16"/>
        <v>64.8</v>
      </c>
      <c r="O115">
        <f t="shared" si="13"/>
        <v>5.1000000000000085</v>
      </c>
      <c r="P115">
        <f t="shared" si="17"/>
        <v>4.9594500000001203</v>
      </c>
      <c r="U115" s="3"/>
    </row>
    <row r="116" spans="1:21" x14ac:dyDescent="0.2">
      <c r="A116">
        <v>419.41</v>
      </c>
      <c r="B116">
        <v>68.099999999999994</v>
      </c>
      <c r="C116">
        <f t="shared" si="15"/>
        <v>64.8</v>
      </c>
      <c r="D116">
        <f t="shared" si="12"/>
        <v>3.2999999999999972</v>
      </c>
      <c r="E116">
        <f t="shared" si="14"/>
        <v>3.1746000000001486</v>
      </c>
      <c r="L116">
        <v>284.04700000000003</v>
      </c>
      <c r="M116">
        <v>69.900000000000006</v>
      </c>
      <c r="N116" s="5">
        <f t="shared" si="16"/>
        <v>64.8</v>
      </c>
      <c r="O116">
        <f t="shared" si="13"/>
        <v>5.1000000000000085</v>
      </c>
      <c r="P116">
        <f t="shared" si="17"/>
        <v>4.8551999999999991</v>
      </c>
      <c r="U116" s="3"/>
    </row>
    <row r="117" spans="1:21" x14ac:dyDescent="0.2">
      <c r="A117">
        <v>420.37299999999999</v>
      </c>
      <c r="B117">
        <v>68</v>
      </c>
      <c r="C117">
        <f t="shared" si="15"/>
        <v>64.8</v>
      </c>
      <c r="D117">
        <f t="shared" si="12"/>
        <v>3.2000000000000028</v>
      </c>
      <c r="E117">
        <f t="shared" si="14"/>
        <v>3.1297499999998877</v>
      </c>
      <c r="L117">
        <v>285.01</v>
      </c>
      <c r="M117">
        <v>69.900000000000006</v>
      </c>
      <c r="N117" s="5">
        <f t="shared" si="16"/>
        <v>64.8</v>
      </c>
      <c r="O117">
        <f t="shared" si="13"/>
        <v>5.1000000000000085</v>
      </c>
      <c r="P117">
        <f t="shared" si="17"/>
        <v>4.9112999999998319</v>
      </c>
      <c r="U117" s="3"/>
    </row>
    <row r="118" spans="1:21" x14ac:dyDescent="0.2">
      <c r="A118">
        <v>421.327</v>
      </c>
      <c r="B118">
        <v>68</v>
      </c>
      <c r="C118">
        <f t="shared" si="15"/>
        <v>64.8</v>
      </c>
      <c r="D118">
        <f t="shared" si="12"/>
        <v>3.2000000000000028</v>
      </c>
      <c r="E118">
        <f t="shared" si="14"/>
        <v>3.0528000000000275</v>
      </c>
      <c r="L118">
        <v>285.971</v>
      </c>
      <c r="M118">
        <v>69.8</v>
      </c>
      <c r="N118" s="5">
        <f t="shared" si="16"/>
        <v>64.8</v>
      </c>
      <c r="O118">
        <f t="shared" si="13"/>
        <v>5</v>
      </c>
      <c r="P118">
        <f t="shared" si="17"/>
        <v>4.853050000000068</v>
      </c>
      <c r="U118" s="3"/>
    </row>
    <row r="119" spans="1:21" x14ac:dyDescent="0.2">
      <c r="A119">
        <v>422.29300000000001</v>
      </c>
      <c r="B119">
        <v>67.900000000000006</v>
      </c>
      <c r="C119">
        <f t="shared" si="15"/>
        <v>64.8</v>
      </c>
      <c r="D119">
        <f t="shared" si="12"/>
        <v>3.1000000000000085</v>
      </c>
      <c r="E119">
        <f t="shared" si="14"/>
        <v>3.0429000000000315</v>
      </c>
      <c r="L119">
        <v>286.928</v>
      </c>
      <c r="M119">
        <v>69.8</v>
      </c>
      <c r="N119" s="5">
        <f t="shared" si="16"/>
        <v>64.8</v>
      </c>
      <c r="O119">
        <f t="shared" si="13"/>
        <v>5</v>
      </c>
      <c r="P119">
        <f t="shared" si="17"/>
        <v>4.7849999999999682</v>
      </c>
      <c r="U119" s="3"/>
    </row>
    <row r="120" spans="1:21" x14ac:dyDescent="0.2">
      <c r="A120">
        <v>423.25200000000001</v>
      </c>
      <c r="B120">
        <v>67.900000000000006</v>
      </c>
      <c r="C120">
        <f t="shared" si="15"/>
        <v>64.8</v>
      </c>
      <c r="D120">
        <f t="shared" si="12"/>
        <v>3.1000000000000085</v>
      </c>
      <c r="E120">
        <f t="shared" si="14"/>
        <v>2.9729000000000179</v>
      </c>
      <c r="L120">
        <v>287.887</v>
      </c>
      <c r="M120">
        <v>69.7</v>
      </c>
      <c r="N120" s="5">
        <f t="shared" si="16"/>
        <v>64.8</v>
      </c>
      <c r="O120">
        <f t="shared" si="13"/>
        <v>4.9000000000000057</v>
      </c>
      <c r="P120">
        <f t="shared" si="17"/>
        <v>4.7470500000000184</v>
      </c>
      <c r="U120" s="3"/>
    </row>
    <row r="121" spans="1:21" x14ac:dyDescent="0.2">
      <c r="A121">
        <v>424.209</v>
      </c>
      <c r="B121">
        <v>67.8</v>
      </c>
      <c r="C121">
        <f t="shared" si="15"/>
        <v>64.8</v>
      </c>
      <c r="D121">
        <f t="shared" si="12"/>
        <v>3</v>
      </c>
      <c r="E121">
        <f t="shared" si="14"/>
        <v>2.9188499999999848</v>
      </c>
      <c r="L121">
        <v>288.851</v>
      </c>
      <c r="M121">
        <v>69.7</v>
      </c>
      <c r="N121" s="5">
        <f t="shared" si="16"/>
        <v>64.8</v>
      </c>
      <c r="O121">
        <f t="shared" si="13"/>
        <v>4.9000000000000057</v>
      </c>
      <c r="P121">
        <f t="shared" si="17"/>
        <v>4.7235999999999985</v>
      </c>
      <c r="U121" s="3"/>
    </row>
    <row r="122" spans="1:21" x14ac:dyDescent="0.2">
      <c r="A122">
        <v>425.17500000000001</v>
      </c>
      <c r="B122">
        <v>67.8</v>
      </c>
      <c r="C122">
        <f t="shared" si="15"/>
        <v>64.8</v>
      </c>
      <c r="D122">
        <f t="shared" si="12"/>
        <v>3</v>
      </c>
      <c r="E122">
        <f t="shared" si="14"/>
        <v>2.8980000000000246</v>
      </c>
      <c r="L122">
        <v>289.80799999999999</v>
      </c>
      <c r="M122">
        <v>69.599999999999994</v>
      </c>
      <c r="N122" s="5">
        <f t="shared" si="16"/>
        <v>64.8</v>
      </c>
      <c r="O122">
        <f t="shared" si="13"/>
        <v>4.7999999999999972</v>
      </c>
      <c r="P122">
        <f t="shared" si="17"/>
        <v>4.6414499999999705</v>
      </c>
      <c r="U122" s="3"/>
    </row>
    <row r="123" spans="1:21" x14ac:dyDescent="0.2">
      <c r="A123">
        <v>426.13400000000001</v>
      </c>
      <c r="B123">
        <v>67.7</v>
      </c>
      <c r="C123">
        <f t="shared" si="15"/>
        <v>64.8</v>
      </c>
      <c r="D123">
        <f t="shared" si="12"/>
        <v>2.9000000000000057</v>
      </c>
      <c r="E123">
        <f t="shared" si="14"/>
        <v>2.8290500000000121</v>
      </c>
      <c r="L123">
        <v>290.77499999999998</v>
      </c>
      <c r="M123">
        <v>69.599999999999994</v>
      </c>
      <c r="N123" s="5">
        <f t="shared" si="16"/>
        <v>64.8</v>
      </c>
      <c r="O123">
        <f t="shared" si="13"/>
        <v>4.7999999999999972</v>
      </c>
      <c r="P123">
        <f t="shared" si="17"/>
        <v>4.6415999999999231</v>
      </c>
      <c r="U123" s="3"/>
    </row>
    <row r="124" spans="1:21" x14ac:dyDescent="0.2">
      <c r="A124">
        <v>427.09100000000001</v>
      </c>
      <c r="B124">
        <v>67.7</v>
      </c>
      <c r="C124">
        <f t="shared" si="15"/>
        <v>64.8</v>
      </c>
      <c r="D124">
        <f t="shared" si="12"/>
        <v>2.9000000000000057</v>
      </c>
      <c r="E124">
        <f t="shared" si="14"/>
        <v>2.7752999999999868</v>
      </c>
      <c r="L124">
        <v>291.733</v>
      </c>
      <c r="M124">
        <v>69.5</v>
      </c>
      <c r="N124" s="5">
        <f t="shared" si="16"/>
        <v>64.8</v>
      </c>
      <c r="O124">
        <f t="shared" si="13"/>
        <v>4.7000000000000028</v>
      </c>
      <c r="P124">
        <f t="shared" si="17"/>
        <v>4.5505000000001274</v>
      </c>
      <c r="U124" s="3"/>
    </row>
    <row r="125" spans="1:21" x14ac:dyDescent="0.2">
      <c r="A125">
        <v>428.05200000000002</v>
      </c>
      <c r="B125">
        <v>67.599999999999994</v>
      </c>
      <c r="C125">
        <f t="shared" si="15"/>
        <v>64.8</v>
      </c>
      <c r="D125">
        <f t="shared" si="12"/>
        <v>2.7999999999999972</v>
      </c>
      <c r="E125">
        <f t="shared" si="14"/>
        <v>2.7388500000000375</v>
      </c>
      <c r="L125">
        <v>292.69</v>
      </c>
      <c r="M125">
        <v>69.5</v>
      </c>
      <c r="N125" s="5">
        <f t="shared" si="16"/>
        <v>64.8</v>
      </c>
      <c r="O125">
        <f t="shared" si="13"/>
        <v>4.7000000000000028</v>
      </c>
      <c r="P125">
        <f t="shared" si="17"/>
        <v>4.4978999999999729</v>
      </c>
      <c r="U125" s="3"/>
    </row>
    <row r="126" spans="1:21" x14ac:dyDescent="0.2">
      <c r="A126">
        <v>429.012</v>
      </c>
      <c r="B126">
        <v>67.599999999999994</v>
      </c>
      <c r="C126">
        <f t="shared" si="15"/>
        <v>64.8</v>
      </c>
      <c r="D126">
        <f t="shared" si="12"/>
        <v>2.7999999999999972</v>
      </c>
      <c r="E126">
        <f t="shared" si="14"/>
        <v>2.6879999999999398</v>
      </c>
      <c r="L126">
        <v>293.64699999999999</v>
      </c>
      <c r="M126">
        <v>69.400000000000006</v>
      </c>
      <c r="N126" s="5">
        <f t="shared" si="16"/>
        <v>64.8</v>
      </c>
      <c r="O126">
        <f t="shared" si="13"/>
        <v>4.6000000000000085</v>
      </c>
      <c r="P126">
        <f t="shared" si="17"/>
        <v>4.4500499999999761</v>
      </c>
      <c r="U126" s="3"/>
    </row>
    <row r="127" spans="1:21" x14ac:dyDescent="0.2">
      <c r="A127">
        <v>429.97500000000002</v>
      </c>
      <c r="B127">
        <v>67.5</v>
      </c>
      <c r="C127">
        <f t="shared" si="15"/>
        <v>64.8</v>
      </c>
      <c r="D127">
        <f t="shared" si="12"/>
        <v>2.7000000000000028</v>
      </c>
      <c r="E127">
        <f t="shared" si="14"/>
        <v>2.6482500000000613</v>
      </c>
      <c r="L127">
        <v>294.60700000000003</v>
      </c>
      <c r="M127">
        <v>69</v>
      </c>
      <c r="N127" s="5">
        <f t="shared" si="16"/>
        <v>64.8</v>
      </c>
      <c r="O127">
        <f t="shared" si="13"/>
        <v>4.2000000000000028</v>
      </c>
      <c r="P127">
        <f t="shared" si="17"/>
        <v>4.2240000000001654</v>
      </c>
      <c r="U127" s="3"/>
    </row>
    <row r="128" spans="1:21" x14ac:dyDescent="0.2">
      <c r="A128">
        <v>430.92700000000002</v>
      </c>
      <c r="B128">
        <v>67.400000000000006</v>
      </c>
      <c r="C128">
        <f t="shared" si="15"/>
        <v>64.8</v>
      </c>
      <c r="D128">
        <f t="shared" si="12"/>
        <v>2.6000000000000085</v>
      </c>
      <c r="E128">
        <f t="shared" si="14"/>
        <v>2.5228000000000006</v>
      </c>
      <c r="L128">
        <v>295.57400000000001</v>
      </c>
      <c r="M128">
        <v>68.599999999999994</v>
      </c>
      <c r="N128" s="5">
        <f t="shared" si="16"/>
        <v>64.8</v>
      </c>
      <c r="O128">
        <f t="shared" si="13"/>
        <v>3.7999999999999972</v>
      </c>
      <c r="P128">
        <f t="shared" si="17"/>
        <v>3.8679999999999382</v>
      </c>
      <c r="U128" s="3"/>
    </row>
    <row r="129" spans="1:21" x14ac:dyDescent="0.2">
      <c r="A129">
        <v>431.89100000000002</v>
      </c>
      <c r="B129">
        <v>67.400000000000006</v>
      </c>
      <c r="C129">
        <f t="shared" si="15"/>
        <v>64.8</v>
      </c>
      <c r="D129">
        <f t="shared" si="12"/>
        <v>2.6000000000000085</v>
      </c>
      <c r="E129">
        <f t="shared" si="14"/>
        <v>2.5064000000000046</v>
      </c>
      <c r="L129">
        <v>296.52699999999999</v>
      </c>
      <c r="M129">
        <v>68.5</v>
      </c>
      <c r="N129" s="5">
        <f t="shared" si="16"/>
        <v>64.8</v>
      </c>
      <c r="O129">
        <f t="shared" si="13"/>
        <v>3.7000000000000028</v>
      </c>
      <c r="P129">
        <f t="shared" si="17"/>
        <v>3.5737499999999045</v>
      </c>
      <c r="U129" s="3"/>
    </row>
    <row r="130" spans="1:21" x14ac:dyDescent="0.2">
      <c r="A130">
        <v>432.851</v>
      </c>
      <c r="B130">
        <v>67.3</v>
      </c>
      <c r="C130">
        <f t="shared" si="15"/>
        <v>64.8</v>
      </c>
      <c r="D130">
        <f t="shared" ref="D130:D193" si="18">B130-C130</f>
        <v>2.5</v>
      </c>
      <c r="E130">
        <f t="shared" si="14"/>
        <v>2.447999999999952</v>
      </c>
      <c r="L130">
        <v>297.488</v>
      </c>
      <c r="M130">
        <v>68.3</v>
      </c>
      <c r="N130" s="5">
        <f t="shared" si="16"/>
        <v>64.8</v>
      </c>
      <c r="O130">
        <f t="shared" ref="O130:O193" si="19">M130-N130</f>
        <v>3.5</v>
      </c>
      <c r="P130">
        <f t="shared" si="17"/>
        <v>3.4596000000000471</v>
      </c>
      <c r="U130" s="3"/>
    </row>
    <row r="131" spans="1:21" x14ac:dyDescent="0.2">
      <c r="A131">
        <v>433.81400000000002</v>
      </c>
      <c r="B131">
        <v>67.3</v>
      </c>
      <c r="C131">
        <f t="shared" si="15"/>
        <v>64.8</v>
      </c>
      <c r="D131">
        <f t="shared" si="18"/>
        <v>2.5</v>
      </c>
      <c r="E131">
        <f t="shared" ref="E131:E194" si="20">(D131+D130)*(A131-A130)/2</f>
        <v>2.4075000000000557</v>
      </c>
      <c r="L131">
        <v>298.45100000000002</v>
      </c>
      <c r="M131">
        <v>68.2</v>
      </c>
      <c r="N131" s="5">
        <f t="shared" si="16"/>
        <v>64.8</v>
      </c>
      <c r="O131">
        <f t="shared" si="19"/>
        <v>3.4000000000000057</v>
      </c>
      <c r="P131">
        <f t="shared" si="17"/>
        <v>3.3223500000000796</v>
      </c>
      <c r="U131" s="3"/>
    </row>
    <row r="132" spans="1:21" x14ac:dyDescent="0.2">
      <c r="A132">
        <v>434.767</v>
      </c>
      <c r="B132">
        <v>67.2</v>
      </c>
      <c r="C132">
        <f t="shared" ref="C132:C195" si="21">C131+(A132-A131)*($C$266-$C$2)/($A$266-$A$2)</f>
        <v>64.8</v>
      </c>
      <c r="D132">
        <f t="shared" si="18"/>
        <v>2.4000000000000057</v>
      </c>
      <c r="E132">
        <f t="shared" si="20"/>
        <v>2.3348499999999404</v>
      </c>
      <c r="L132">
        <v>299.41300000000001</v>
      </c>
      <c r="M132">
        <v>68.099999999999994</v>
      </c>
      <c r="N132" s="5">
        <f t="shared" si="16"/>
        <v>64.8</v>
      </c>
      <c r="O132">
        <f t="shared" si="19"/>
        <v>3.2999999999999972</v>
      </c>
      <c r="P132">
        <f t="shared" si="17"/>
        <v>3.2226999999999646</v>
      </c>
      <c r="U132" s="3"/>
    </row>
    <row r="133" spans="1:21" x14ac:dyDescent="0.2">
      <c r="A133">
        <v>435.72800000000001</v>
      </c>
      <c r="B133">
        <v>67.2</v>
      </c>
      <c r="C133">
        <f t="shared" si="21"/>
        <v>64.8</v>
      </c>
      <c r="D133">
        <f t="shared" si="18"/>
        <v>2.4000000000000057</v>
      </c>
      <c r="E133">
        <f t="shared" si="20"/>
        <v>2.306400000000036</v>
      </c>
      <c r="L133">
        <v>300.36599999999999</v>
      </c>
      <c r="M133">
        <v>68.099999999999994</v>
      </c>
      <c r="N133" s="5">
        <f t="shared" si="16"/>
        <v>64.8</v>
      </c>
      <c r="O133">
        <f t="shared" si="19"/>
        <v>3.2999999999999972</v>
      </c>
      <c r="P133">
        <f t="shared" si="17"/>
        <v>3.1448999999999132</v>
      </c>
      <c r="U133" s="3"/>
    </row>
    <row r="134" spans="1:21" x14ac:dyDescent="0.2">
      <c r="A134">
        <v>436.69499999999999</v>
      </c>
      <c r="B134">
        <v>66.7</v>
      </c>
      <c r="C134">
        <f t="shared" si="21"/>
        <v>64.8</v>
      </c>
      <c r="D134">
        <f t="shared" si="18"/>
        <v>1.9000000000000057</v>
      </c>
      <c r="E134">
        <f t="shared" si="20"/>
        <v>2.0790499999999721</v>
      </c>
      <c r="L134">
        <v>301.327</v>
      </c>
      <c r="M134">
        <v>68.099999999999994</v>
      </c>
      <c r="N134" s="5">
        <f t="shared" si="16"/>
        <v>64.8</v>
      </c>
      <c r="O134">
        <f t="shared" si="19"/>
        <v>3.2999999999999972</v>
      </c>
      <c r="P134">
        <f t="shared" si="17"/>
        <v>3.1713000000000391</v>
      </c>
      <c r="U134" s="3"/>
    </row>
    <row r="135" spans="1:21" x14ac:dyDescent="0.2">
      <c r="A135">
        <v>437.65</v>
      </c>
      <c r="B135">
        <v>66.5</v>
      </c>
      <c r="C135">
        <f t="shared" si="21"/>
        <v>64.8</v>
      </c>
      <c r="D135">
        <f t="shared" si="18"/>
        <v>1.7000000000000028</v>
      </c>
      <c r="E135">
        <f t="shared" si="20"/>
        <v>1.7189999999999754</v>
      </c>
      <c r="L135">
        <v>302.29000000000002</v>
      </c>
      <c r="M135">
        <v>68</v>
      </c>
      <c r="N135" s="5">
        <f t="shared" si="16"/>
        <v>64.8</v>
      </c>
      <c r="O135">
        <f t="shared" si="19"/>
        <v>3.2000000000000028</v>
      </c>
      <c r="P135">
        <f t="shared" si="17"/>
        <v>3.1297500000000724</v>
      </c>
      <c r="U135" s="3"/>
    </row>
    <row r="136" spans="1:21" x14ac:dyDescent="0.2">
      <c r="A136">
        <v>438.60700000000003</v>
      </c>
      <c r="B136">
        <v>66.3</v>
      </c>
      <c r="C136">
        <f t="shared" si="21"/>
        <v>64.8</v>
      </c>
      <c r="D136">
        <f t="shared" si="18"/>
        <v>1.5</v>
      </c>
      <c r="E136">
        <f t="shared" si="20"/>
        <v>1.5312000000000821</v>
      </c>
      <c r="L136">
        <v>303.255</v>
      </c>
      <c r="M136">
        <v>68.099999999999994</v>
      </c>
      <c r="N136" s="5">
        <f t="shared" si="16"/>
        <v>64.8</v>
      </c>
      <c r="O136">
        <f t="shared" si="19"/>
        <v>3.2999999999999972</v>
      </c>
      <c r="P136">
        <f t="shared" si="17"/>
        <v>3.1362499999999187</v>
      </c>
      <c r="U136" s="3"/>
    </row>
    <row r="137" spans="1:21" x14ac:dyDescent="0.2">
      <c r="A137">
        <v>439.57400000000001</v>
      </c>
      <c r="B137">
        <v>66.2</v>
      </c>
      <c r="C137">
        <f t="shared" si="21"/>
        <v>64.8</v>
      </c>
      <c r="D137">
        <f t="shared" si="18"/>
        <v>1.4000000000000057</v>
      </c>
      <c r="E137">
        <f t="shared" si="20"/>
        <v>1.4021499999999802</v>
      </c>
      <c r="L137">
        <v>304.20800000000003</v>
      </c>
      <c r="M137">
        <v>68.099999999999994</v>
      </c>
      <c r="N137" s="5">
        <f t="shared" si="16"/>
        <v>64.8</v>
      </c>
      <c r="O137">
        <f t="shared" si="19"/>
        <v>3.2999999999999972</v>
      </c>
      <c r="P137">
        <f t="shared" si="17"/>
        <v>3.1449000000001011</v>
      </c>
      <c r="U137" s="3"/>
    </row>
    <row r="138" spans="1:21" x14ac:dyDescent="0.2">
      <c r="A138">
        <v>440.53300000000002</v>
      </c>
      <c r="B138">
        <v>66.099999999999994</v>
      </c>
      <c r="C138">
        <f t="shared" si="21"/>
        <v>64.8</v>
      </c>
      <c r="D138">
        <f t="shared" si="18"/>
        <v>1.2999999999999972</v>
      </c>
      <c r="E138">
        <f t="shared" si="20"/>
        <v>1.2946500000000056</v>
      </c>
      <c r="L138">
        <v>305.17399999999998</v>
      </c>
      <c r="M138">
        <v>68.099999999999994</v>
      </c>
      <c r="N138" s="5">
        <f t="shared" si="16"/>
        <v>64.8</v>
      </c>
      <c r="O138">
        <f t="shared" si="19"/>
        <v>3.2999999999999972</v>
      </c>
      <c r="P138">
        <f t="shared" si="17"/>
        <v>3.1877999999998368</v>
      </c>
      <c r="U138" s="3"/>
    </row>
    <row r="139" spans="1:21" x14ac:dyDescent="0.2">
      <c r="A139">
        <v>441.48899999999998</v>
      </c>
      <c r="B139">
        <v>66.099999999999994</v>
      </c>
      <c r="C139">
        <f t="shared" si="21"/>
        <v>64.8</v>
      </c>
      <c r="D139">
        <f t="shared" si="18"/>
        <v>1.2999999999999972</v>
      </c>
      <c r="E139">
        <f t="shared" si="20"/>
        <v>1.2427999999999459</v>
      </c>
      <c r="L139">
        <v>306.13200000000001</v>
      </c>
      <c r="M139">
        <v>68.099999999999994</v>
      </c>
      <c r="N139" s="5">
        <f t="shared" si="16"/>
        <v>64.8</v>
      </c>
      <c r="O139">
        <f t="shared" si="19"/>
        <v>3.2999999999999972</v>
      </c>
      <c r="P139">
        <f t="shared" si="17"/>
        <v>3.1614000000000857</v>
      </c>
      <c r="U139" s="3"/>
    </row>
    <row r="140" spans="1:21" x14ac:dyDescent="0.2">
      <c r="A140">
        <v>442.447</v>
      </c>
      <c r="B140">
        <v>66.099999999999994</v>
      </c>
      <c r="C140">
        <f t="shared" si="21"/>
        <v>64.8</v>
      </c>
      <c r="D140">
        <f t="shared" si="18"/>
        <v>1.2999999999999972</v>
      </c>
      <c r="E140">
        <f t="shared" si="20"/>
        <v>1.2454000000000323</v>
      </c>
      <c r="L140">
        <v>307.089</v>
      </c>
      <c r="M140">
        <v>68.099999999999994</v>
      </c>
      <c r="N140" s="5">
        <f t="shared" si="16"/>
        <v>64.8</v>
      </c>
      <c r="O140">
        <f t="shared" si="19"/>
        <v>3.2999999999999972</v>
      </c>
      <c r="P140">
        <f t="shared" si="17"/>
        <v>3.1580999999999761</v>
      </c>
      <c r="U140" s="3"/>
    </row>
    <row r="141" spans="1:21" x14ac:dyDescent="0.2">
      <c r="A141">
        <v>443.41300000000001</v>
      </c>
      <c r="B141">
        <v>66.2</v>
      </c>
      <c r="C141">
        <f t="shared" si="21"/>
        <v>64.8</v>
      </c>
      <c r="D141">
        <f t="shared" si="18"/>
        <v>1.4000000000000057</v>
      </c>
      <c r="E141">
        <f t="shared" si="20"/>
        <v>1.3041000000000125</v>
      </c>
      <c r="L141">
        <v>308.04599999999999</v>
      </c>
      <c r="M141">
        <v>68.099999999999994</v>
      </c>
      <c r="N141" s="5">
        <f t="shared" si="16"/>
        <v>64.8</v>
      </c>
      <c r="O141">
        <f t="shared" si="19"/>
        <v>3.2999999999999972</v>
      </c>
      <c r="P141">
        <f t="shared" si="17"/>
        <v>3.1580999999999761</v>
      </c>
      <c r="U141" s="3"/>
    </row>
    <row r="142" spans="1:21" x14ac:dyDescent="0.2">
      <c r="A142">
        <v>444.37200000000001</v>
      </c>
      <c r="B142">
        <v>66.2</v>
      </c>
      <c r="C142">
        <f t="shared" si="21"/>
        <v>64.8</v>
      </c>
      <c r="D142">
        <f t="shared" si="18"/>
        <v>1.4000000000000057</v>
      </c>
      <c r="E142">
        <f t="shared" si="20"/>
        <v>1.34260000000001</v>
      </c>
      <c r="L142">
        <v>309.01299999999998</v>
      </c>
      <c r="M142">
        <v>68.099999999999994</v>
      </c>
      <c r="N142" s="5">
        <f t="shared" si="16"/>
        <v>64.8</v>
      </c>
      <c r="O142">
        <f t="shared" si="19"/>
        <v>3.2999999999999972</v>
      </c>
      <c r="P142">
        <f t="shared" si="17"/>
        <v>3.1910999999999463</v>
      </c>
      <c r="U142" s="3"/>
    </row>
    <row r="143" spans="1:21" x14ac:dyDescent="0.2">
      <c r="A143">
        <v>445.33199999999999</v>
      </c>
      <c r="B143">
        <v>66.2</v>
      </c>
      <c r="C143">
        <f t="shared" si="21"/>
        <v>64.8</v>
      </c>
      <c r="D143">
        <f t="shared" si="18"/>
        <v>1.4000000000000057</v>
      </c>
      <c r="E143">
        <f t="shared" si="20"/>
        <v>1.3439999999999768</v>
      </c>
      <c r="L143">
        <v>309.971</v>
      </c>
      <c r="M143">
        <v>68.099999999999994</v>
      </c>
      <c r="N143" s="5">
        <f t="shared" si="16"/>
        <v>64.8</v>
      </c>
      <c r="O143">
        <f t="shared" si="19"/>
        <v>3.2999999999999972</v>
      </c>
      <c r="P143">
        <f t="shared" si="17"/>
        <v>3.1614000000000857</v>
      </c>
      <c r="U143" s="3"/>
    </row>
    <row r="144" spans="1:21" x14ac:dyDescent="0.2">
      <c r="A144">
        <v>446.29399999999998</v>
      </c>
      <c r="B144">
        <v>66.2</v>
      </c>
      <c r="C144">
        <f t="shared" si="21"/>
        <v>64.8</v>
      </c>
      <c r="D144">
        <f t="shared" si="18"/>
        <v>1.4000000000000057</v>
      </c>
      <c r="E144">
        <f t="shared" si="20"/>
        <v>1.3467999999999902</v>
      </c>
      <c r="L144">
        <v>310.928</v>
      </c>
      <c r="M144">
        <v>68.099999999999994</v>
      </c>
      <c r="N144" s="5">
        <f t="shared" si="16"/>
        <v>64.8</v>
      </c>
      <c r="O144">
        <f t="shared" si="19"/>
        <v>3.2999999999999972</v>
      </c>
      <c r="P144">
        <f t="shared" si="17"/>
        <v>3.1580999999999761</v>
      </c>
      <c r="U144" s="3"/>
    </row>
    <row r="145" spans="1:21" x14ac:dyDescent="0.2">
      <c r="A145">
        <v>447.255</v>
      </c>
      <c r="B145">
        <v>66.2</v>
      </c>
      <c r="C145">
        <f t="shared" si="21"/>
        <v>64.8</v>
      </c>
      <c r="D145">
        <f t="shared" si="18"/>
        <v>1.4000000000000057</v>
      </c>
      <c r="E145">
        <f t="shared" si="20"/>
        <v>1.3454000000000232</v>
      </c>
      <c r="L145">
        <v>311.89</v>
      </c>
      <c r="M145">
        <v>68.099999999999994</v>
      </c>
      <c r="N145" s="5">
        <f t="shared" si="16"/>
        <v>64.8</v>
      </c>
      <c r="O145">
        <f t="shared" si="19"/>
        <v>3.2999999999999972</v>
      </c>
      <c r="P145">
        <f t="shared" si="17"/>
        <v>3.1745999999999612</v>
      </c>
      <c r="U145" s="3"/>
    </row>
    <row r="146" spans="1:21" x14ac:dyDescent="0.2">
      <c r="A146">
        <v>448.209</v>
      </c>
      <c r="B146">
        <v>66.2</v>
      </c>
      <c r="C146">
        <f t="shared" si="21"/>
        <v>64.8</v>
      </c>
      <c r="D146">
        <f t="shared" si="18"/>
        <v>1.4000000000000057</v>
      </c>
      <c r="E146">
        <f t="shared" si="20"/>
        <v>1.3356000000000163</v>
      </c>
      <c r="L146">
        <v>312.85500000000002</v>
      </c>
      <c r="M146">
        <v>68.099999999999994</v>
      </c>
      <c r="N146" s="5">
        <f t="shared" si="16"/>
        <v>64.8</v>
      </c>
      <c r="O146">
        <f t="shared" si="19"/>
        <v>3.2999999999999972</v>
      </c>
      <c r="P146">
        <f t="shared" si="17"/>
        <v>3.1845000000001025</v>
      </c>
      <c r="U146" s="3"/>
    </row>
    <row r="147" spans="1:21" x14ac:dyDescent="0.2">
      <c r="A147">
        <v>449.16899999999998</v>
      </c>
      <c r="B147">
        <v>66.2</v>
      </c>
      <c r="C147">
        <f t="shared" si="21"/>
        <v>64.8</v>
      </c>
      <c r="D147">
        <f t="shared" si="18"/>
        <v>1.4000000000000057</v>
      </c>
      <c r="E147">
        <f t="shared" si="20"/>
        <v>1.3439999999999768</v>
      </c>
      <c r="L147">
        <v>313.80900000000003</v>
      </c>
      <c r="M147">
        <v>68</v>
      </c>
      <c r="N147" s="5">
        <f t="shared" si="16"/>
        <v>64.8</v>
      </c>
      <c r="O147">
        <f t="shared" si="19"/>
        <v>3.2000000000000028</v>
      </c>
      <c r="P147">
        <f t="shared" si="17"/>
        <v>3.1005000000000251</v>
      </c>
      <c r="U147" s="3"/>
    </row>
    <row r="148" spans="1:21" x14ac:dyDescent="0.2">
      <c r="A148">
        <v>450.13200000000001</v>
      </c>
      <c r="B148">
        <v>66.2</v>
      </c>
      <c r="C148">
        <f t="shared" si="21"/>
        <v>64.8</v>
      </c>
      <c r="D148">
        <f t="shared" si="18"/>
        <v>1.4000000000000057</v>
      </c>
      <c r="E148">
        <f t="shared" si="20"/>
        <v>1.3482000000000367</v>
      </c>
      <c r="L148">
        <v>314.76900000000001</v>
      </c>
      <c r="M148">
        <v>68</v>
      </c>
      <c r="N148" s="5">
        <f t="shared" si="16"/>
        <v>64.8</v>
      </c>
      <c r="O148">
        <f t="shared" si="19"/>
        <v>3.2000000000000028</v>
      </c>
      <c r="P148">
        <f t="shared" si="17"/>
        <v>3.0719999999999374</v>
      </c>
      <c r="U148" s="3"/>
    </row>
    <row r="149" spans="1:21" x14ac:dyDescent="0.2">
      <c r="A149">
        <v>451.09300000000002</v>
      </c>
      <c r="B149">
        <v>66.2</v>
      </c>
      <c r="C149">
        <f t="shared" si="21"/>
        <v>64.8</v>
      </c>
      <c r="D149">
        <f t="shared" si="18"/>
        <v>1.4000000000000057</v>
      </c>
      <c r="E149">
        <f t="shared" si="20"/>
        <v>1.3454000000000232</v>
      </c>
      <c r="L149">
        <v>315.733</v>
      </c>
      <c r="M149">
        <v>67.900000000000006</v>
      </c>
      <c r="N149" s="5">
        <f t="shared" si="16"/>
        <v>64.8</v>
      </c>
      <c r="O149">
        <f t="shared" si="19"/>
        <v>3.1000000000000085</v>
      </c>
      <c r="P149">
        <f t="shared" si="17"/>
        <v>3.0366000000000013</v>
      </c>
      <c r="U149" s="3"/>
    </row>
    <row r="150" spans="1:21" x14ac:dyDescent="0.2">
      <c r="A150">
        <v>452.048</v>
      </c>
      <c r="B150">
        <v>66.2</v>
      </c>
      <c r="C150">
        <f t="shared" si="21"/>
        <v>64.8</v>
      </c>
      <c r="D150">
        <f t="shared" si="18"/>
        <v>1.4000000000000057</v>
      </c>
      <c r="E150">
        <f t="shared" si="20"/>
        <v>1.3369999999999831</v>
      </c>
      <c r="L150">
        <v>316.69400000000002</v>
      </c>
      <c r="M150">
        <v>67.900000000000006</v>
      </c>
      <c r="N150" s="5">
        <f t="shared" si="16"/>
        <v>64.8</v>
      </c>
      <c r="O150">
        <f t="shared" si="19"/>
        <v>3.1000000000000085</v>
      </c>
      <c r="P150">
        <f t="shared" si="17"/>
        <v>2.9791000000000478</v>
      </c>
      <c r="U150" s="3"/>
    </row>
    <row r="151" spans="1:21" x14ac:dyDescent="0.2">
      <c r="A151">
        <v>453.01100000000002</v>
      </c>
      <c r="B151">
        <v>66.2</v>
      </c>
      <c r="C151">
        <f t="shared" si="21"/>
        <v>64.8</v>
      </c>
      <c r="D151">
        <f t="shared" si="18"/>
        <v>1.4000000000000057</v>
      </c>
      <c r="E151">
        <f t="shared" si="20"/>
        <v>1.3482000000000367</v>
      </c>
      <c r="L151">
        <v>317.64800000000002</v>
      </c>
      <c r="M151">
        <v>67.8</v>
      </c>
      <c r="N151" s="5">
        <f t="shared" si="16"/>
        <v>64.8</v>
      </c>
      <c r="O151">
        <f t="shared" si="19"/>
        <v>3</v>
      </c>
      <c r="P151">
        <f t="shared" si="17"/>
        <v>2.9097000000000275</v>
      </c>
      <c r="U151" s="3"/>
    </row>
    <row r="152" spans="1:21" x14ac:dyDescent="0.2">
      <c r="A152">
        <v>453.97300000000001</v>
      </c>
      <c r="B152">
        <v>65.8</v>
      </c>
      <c r="C152">
        <f t="shared" si="21"/>
        <v>64.8</v>
      </c>
      <c r="D152">
        <f t="shared" si="18"/>
        <v>1</v>
      </c>
      <c r="E152">
        <f t="shared" si="20"/>
        <v>1.1543999999999897</v>
      </c>
      <c r="L152">
        <v>318.608</v>
      </c>
      <c r="M152">
        <v>67.8</v>
      </c>
      <c r="N152" s="5">
        <f t="shared" si="16"/>
        <v>64.8</v>
      </c>
      <c r="O152">
        <f t="shared" si="19"/>
        <v>3</v>
      </c>
      <c r="P152">
        <f t="shared" si="17"/>
        <v>2.8799999999999386</v>
      </c>
      <c r="U152" s="3"/>
    </row>
    <row r="153" spans="1:21" x14ac:dyDescent="0.2">
      <c r="A153">
        <v>454.93099999999998</v>
      </c>
      <c r="B153">
        <v>66</v>
      </c>
      <c r="C153">
        <f t="shared" si="21"/>
        <v>64.8</v>
      </c>
      <c r="D153">
        <f t="shared" si="18"/>
        <v>1.2000000000000028</v>
      </c>
      <c r="E153">
        <f t="shared" si="20"/>
        <v>1.0537999999999683</v>
      </c>
      <c r="L153">
        <v>319.56599999999997</v>
      </c>
      <c r="M153">
        <v>67.7</v>
      </c>
      <c r="N153" s="5">
        <f t="shared" si="16"/>
        <v>64.8</v>
      </c>
      <c r="O153">
        <f t="shared" si="19"/>
        <v>2.9000000000000057</v>
      </c>
      <c r="P153">
        <f t="shared" si="17"/>
        <v>2.8260999999999141</v>
      </c>
      <c r="U153" s="3"/>
    </row>
    <row r="154" spans="1:21" x14ac:dyDescent="0.2">
      <c r="A154">
        <v>455.892</v>
      </c>
      <c r="B154">
        <v>66</v>
      </c>
      <c r="C154">
        <f t="shared" si="21"/>
        <v>64.8</v>
      </c>
      <c r="D154">
        <f t="shared" si="18"/>
        <v>1.2000000000000028</v>
      </c>
      <c r="E154">
        <f t="shared" si="20"/>
        <v>1.153200000000018</v>
      </c>
      <c r="L154">
        <v>320.53100000000001</v>
      </c>
      <c r="M154">
        <v>67.599999999999994</v>
      </c>
      <c r="N154" s="5">
        <f t="shared" si="16"/>
        <v>64.8</v>
      </c>
      <c r="O154">
        <f t="shared" si="19"/>
        <v>2.7999999999999972</v>
      </c>
      <c r="P154">
        <f t="shared" si="17"/>
        <v>2.7502500000000922</v>
      </c>
      <c r="U154" s="3"/>
    </row>
    <row r="155" spans="1:21" x14ac:dyDescent="0.2">
      <c r="A155">
        <v>456.85500000000002</v>
      </c>
      <c r="B155">
        <v>66</v>
      </c>
      <c r="C155">
        <f t="shared" si="21"/>
        <v>64.8</v>
      </c>
      <c r="D155">
        <f t="shared" si="18"/>
        <v>1.2000000000000028</v>
      </c>
      <c r="E155">
        <f t="shared" si="20"/>
        <v>1.1556000000000295</v>
      </c>
      <c r="L155">
        <v>321.488</v>
      </c>
      <c r="M155">
        <v>67.599999999999994</v>
      </c>
      <c r="N155" s="5">
        <f t="shared" si="16"/>
        <v>64.8</v>
      </c>
      <c r="O155">
        <f t="shared" si="19"/>
        <v>2.7999999999999972</v>
      </c>
      <c r="P155">
        <f t="shared" si="17"/>
        <v>2.6795999999999793</v>
      </c>
      <c r="U155" s="3"/>
    </row>
    <row r="156" spans="1:21" x14ac:dyDescent="0.2">
      <c r="A156">
        <v>457.81400000000002</v>
      </c>
      <c r="B156">
        <v>65.900000000000006</v>
      </c>
      <c r="C156">
        <f t="shared" si="21"/>
        <v>64.8</v>
      </c>
      <c r="D156">
        <f t="shared" si="18"/>
        <v>1.1000000000000085</v>
      </c>
      <c r="E156">
        <f t="shared" si="20"/>
        <v>1.1028500000000092</v>
      </c>
      <c r="L156">
        <v>322.45499999999998</v>
      </c>
      <c r="M156">
        <v>67.5</v>
      </c>
      <c r="N156" s="5">
        <f t="shared" si="16"/>
        <v>64.8</v>
      </c>
      <c r="O156">
        <f t="shared" si="19"/>
        <v>2.7000000000000028</v>
      </c>
      <c r="P156">
        <f t="shared" si="17"/>
        <v>2.6592499999999575</v>
      </c>
      <c r="U156" s="3"/>
    </row>
    <row r="157" spans="1:21" x14ac:dyDescent="0.2">
      <c r="A157">
        <v>458.77</v>
      </c>
      <c r="B157">
        <v>65.900000000000006</v>
      </c>
      <c r="C157">
        <f t="shared" si="21"/>
        <v>64.8</v>
      </c>
      <c r="D157">
        <f t="shared" si="18"/>
        <v>1.1000000000000085</v>
      </c>
      <c r="E157">
        <f t="shared" si="20"/>
        <v>1.0515999999999646</v>
      </c>
      <c r="L157">
        <v>323.41300000000001</v>
      </c>
      <c r="M157">
        <v>67.5</v>
      </c>
      <c r="N157" s="5">
        <f t="shared" si="16"/>
        <v>64.8</v>
      </c>
      <c r="O157">
        <f t="shared" si="19"/>
        <v>2.7000000000000028</v>
      </c>
      <c r="P157">
        <f t="shared" si="17"/>
        <v>2.5866000000000753</v>
      </c>
      <c r="U157" s="3"/>
    </row>
    <row r="158" spans="1:21" x14ac:dyDescent="0.2">
      <c r="A158">
        <v>459.72699999999998</v>
      </c>
      <c r="B158">
        <v>65.900000000000006</v>
      </c>
      <c r="C158">
        <f t="shared" si="21"/>
        <v>64.8</v>
      </c>
      <c r="D158">
        <f t="shared" si="18"/>
        <v>1.1000000000000085</v>
      </c>
      <c r="E158">
        <f t="shared" si="20"/>
        <v>1.0527000000000011</v>
      </c>
      <c r="L158">
        <v>324.37099999999998</v>
      </c>
      <c r="M158">
        <v>67.400000000000006</v>
      </c>
      <c r="N158" s="5">
        <f t="shared" si="16"/>
        <v>64.8</v>
      </c>
      <c r="O158">
        <f t="shared" si="19"/>
        <v>2.6000000000000085</v>
      </c>
      <c r="P158">
        <f t="shared" si="17"/>
        <v>2.5386999999999258</v>
      </c>
      <c r="U158" s="3"/>
    </row>
    <row r="159" spans="1:21" x14ac:dyDescent="0.2">
      <c r="A159">
        <v>460.69400000000002</v>
      </c>
      <c r="B159">
        <v>65.7</v>
      </c>
      <c r="C159">
        <f t="shared" si="21"/>
        <v>64.8</v>
      </c>
      <c r="D159">
        <f t="shared" si="18"/>
        <v>0.90000000000000568</v>
      </c>
      <c r="E159">
        <f t="shared" si="20"/>
        <v>0.96700000000004827</v>
      </c>
      <c r="L159">
        <v>325.32799999999997</v>
      </c>
      <c r="M159">
        <v>67.3</v>
      </c>
      <c r="N159" s="5">
        <f t="shared" si="16"/>
        <v>64.8</v>
      </c>
      <c r="O159">
        <f t="shared" si="19"/>
        <v>2.5</v>
      </c>
      <c r="P159">
        <f t="shared" si="17"/>
        <v>2.440349999999988</v>
      </c>
      <c r="U159" s="3"/>
    </row>
    <row r="160" spans="1:21" x14ac:dyDescent="0.2">
      <c r="A160">
        <v>461.65499999999997</v>
      </c>
      <c r="B160">
        <v>65.7</v>
      </c>
      <c r="C160">
        <f t="shared" si="21"/>
        <v>64.8</v>
      </c>
      <c r="D160">
        <f t="shared" si="18"/>
        <v>0.90000000000000568</v>
      </c>
      <c r="E160">
        <f t="shared" si="20"/>
        <v>0.86489999999996581</v>
      </c>
      <c r="L160">
        <v>326.29500000000002</v>
      </c>
      <c r="M160">
        <v>67.3</v>
      </c>
      <c r="N160" s="5">
        <f t="shared" si="16"/>
        <v>64.8</v>
      </c>
      <c r="O160">
        <f t="shared" si="19"/>
        <v>2.5</v>
      </c>
      <c r="P160">
        <f t="shared" si="17"/>
        <v>2.4175000000001035</v>
      </c>
      <c r="U160" s="3"/>
    </row>
    <row r="161" spans="1:21" x14ac:dyDescent="0.2">
      <c r="A161">
        <v>462.61099999999999</v>
      </c>
      <c r="B161">
        <v>65.7</v>
      </c>
      <c r="C161">
        <f t="shared" si="21"/>
        <v>64.8</v>
      </c>
      <c r="D161">
        <f t="shared" si="18"/>
        <v>0.90000000000000568</v>
      </c>
      <c r="E161">
        <f t="shared" si="20"/>
        <v>0.86040000000002104</v>
      </c>
      <c r="L161">
        <v>327.25200000000001</v>
      </c>
      <c r="M161">
        <v>67.2</v>
      </c>
      <c r="N161" s="5">
        <f t="shared" si="16"/>
        <v>64.8</v>
      </c>
      <c r="O161">
        <f t="shared" si="19"/>
        <v>2.4000000000000057</v>
      </c>
      <c r="P161">
        <f t="shared" si="17"/>
        <v>2.3446499999999872</v>
      </c>
      <c r="U161" s="3"/>
    </row>
    <row r="162" spans="1:21" x14ac:dyDescent="0.2">
      <c r="A162">
        <v>463.57400000000001</v>
      </c>
      <c r="B162">
        <v>65.7</v>
      </c>
      <c r="C162">
        <f t="shared" si="21"/>
        <v>64.8</v>
      </c>
      <c r="D162">
        <f t="shared" si="18"/>
        <v>0.90000000000000568</v>
      </c>
      <c r="E162">
        <f t="shared" si="20"/>
        <v>0.86670000000002556</v>
      </c>
      <c r="L162">
        <v>328.21300000000002</v>
      </c>
      <c r="M162">
        <v>67.2</v>
      </c>
      <c r="N162" s="5">
        <f t="shared" si="16"/>
        <v>64.8</v>
      </c>
      <c r="O162">
        <f t="shared" si="19"/>
        <v>2.4000000000000057</v>
      </c>
      <c r="P162">
        <f t="shared" si="17"/>
        <v>2.306400000000036</v>
      </c>
      <c r="U162" s="3"/>
    </row>
    <row r="163" spans="1:21" x14ac:dyDescent="0.2">
      <c r="A163">
        <v>464.52699999999999</v>
      </c>
      <c r="B163">
        <v>65.7</v>
      </c>
      <c r="C163">
        <f t="shared" si="21"/>
        <v>64.8</v>
      </c>
      <c r="D163">
        <f t="shared" si="18"/>
        <v>0.90000000000000568</v>
      </c>
      <c r="E163">
        <f t="shared" si="20"/>
        <v>0.85769999999998248</v>
      </c>
      <c r="L163">
        <v>329.17500000000001</v>
      </c>
      <c r="M163">
        <v>67.099999999999994</v>
      </c>
      <c r="N163" s="5">
        <f t="shared" si="16"/>
        <v>64.8</v>
      </c>
      <c r="O163">
        <f t="shared" si="19"/>
        <v>2.2999999999999972</v>
      </c>
      <c r="P163">
        <f t="shared" si="17"/>
        <v>2.2606999999999755</v>
      </c>
      <c r="U163" s="3"/>
    </row>
    <row r="164" spans="1:21" x14ac:dyDescent="0.2">
      <c r="A164">
        <v>465.49</v>
      </c>
      <c r="B164">
        <v>65.7</v>
      </c>
      <c r="C164">
        <f t="shared" si="21"/>
        <v>64.8</v>
      </c>
      <c r="D164">
        <f t="shared" si="18"/>
        <v>0.90000000000000568</v>
      </c>
      <c r="E164">
        <f t="shared" si="20"/>
        <v>0.86670000000002556</v>
      </c>
      <c r="L164">
        <v>330.12599999999998</v>
      </c>
      <c r="M164">
        <v>67</v>
      </c>
      <c r="N164" s="5">
        <f t="shared" si="16"/>
        <v>64.8</v>
      </c>
      <c r="O164">
        <f t="shared" si="19"/>
        <v>2.2000000000000028</v>
      </c>
      <c r="P164">
        <f t="shared" si="17"/>
        <v>2.1397499999999212</v>
      </c>
      <c r="U164" s="3"/>
    </row>
    <row r="165" spans="1:21" x14ac:dyDescent="0.2">
      <c r="A165">
        <v>466.45100000000002</v>
      </c>
      <c r="B165">
        <v>65.7</v>
      </c>
      <c r="C165">
        <f t="shared" si="21"/>
        <v>64.8</v>
      </c>
      <c r="D165">
        <f t="shared" si="18"/>
        <v>0.90000000000000568</v>
      </c>
      <c r="E165">
        <f t="shared" si="20"/>
        <v>0.86490000000001688</v>
      </c>
      <c r="L165">
        <v>331.089</v>
      </c>
      <c r="M165">
        <v>67</v>
      </c>
      <c r="N165" s="5">
        <f t="shared" si="16"/>
        <v>64.8</v>
      </c>
      <c r="O165">
        <f t="shared" si="19"/>
        <v>2.2000000000000028</v>
      </c>
      <c r="P165">
        <f t="shared" si="17"/>
        <v>2.1186000000000518</v>
      </c>
      <c r="U165" s="3"/>
    </row>
    <row r="166" spans="1:21" x14ac:dyDescent="0.2">
      <c r="A166">
        <v>467.41399999999999</v>
      </c>
      <c r="B166">
        <v>65.7</v>
      </c>
      <c r="C166">
        <f t="shared" si="21"/>
        <v>64.8</v>
      </c>
      <c r="D166">
        <f t="shared" si="18"/>
        <v>0.90000000000000568</v>
      </c>
      <c r="E166">
        <f t="shared" si="20"/>
        <v>0.86669999999997438</v>
      </c>
      <c r="L166">
        <v>332.05</v>
      </c>
      <c r="M166">
        <v>66.900000000000006</v>
      </c>
      <c r="N166" s="5">
        <f t="shared" si="16"/>
        <v>64.8</v>
      </c>
      <c r="O166">
        <f t="shared" si="19"/>
        <v>2.1000000000000085</v>
      </c>
      <c r="P166">
        <f t="shared" si="17"/>
        <v>2.0661500000000328</v>
      </c>
      <c r="U166" s="3"/>
    </row>
    <row r="167" spans="1:21" x14ac:dyDescent="0.2">
      <c r="A167">
        <v>468.375</v>
      </c>
      <c r="B167">
        <v>65.599999999999994</v>
      </c>
      <c r="C167">
        <f t="shared" si="21"/>
        <v>64.8</v>
      </c>
      <c r="D167">
        <f t="shared" si="18"/>
        <v>0.79999999999999716</v>
      </c>
      <c r="E167">
        <f t="shared" si="20"/>
        <v>0.81685000000001218</v>
      </c>
      <c r="L167">
        <v>333.01400000000001</v>
      </c>
      <c r="M167">
        <v>66.900000000000006</v>
      </c>
      <c r="N167" s="5">
        <f t="shared" si="16"/>
        <v>64.8</v>
      </c>
      <c r="O167">
        <f t="shared" si="19"/>
        <v>2.1000000000000085</v>
      </c>
      <c r="P167">
        <f t="shared" si="17"/>
        <v>2.0244000000000053</v>
      </c>
      <c r="U167" s="3"/>
    </row>
    <row r="168" spans="1:21" x14ac:dyDescent="0.2">
      <c r="A168">
        <v>469.32900000000001</v>
      </c>
      <c r="B168">
        <v>65.599999999999994</v>
      </c>
      <c r="C168">
        <f t="shared" si="21"/>
        <v>64.8</v>
      </c>
      <c r="D168">
        <f t="shared" si="18"/>
        <v>0.79999999999999716</v>
      </c>
      <c r="E168">
        <f t="shared" si="20"/>
        <v>0.76320000000000343</v>
      </c>
      <c r="L168">
        <v>333.97500000000002</v>
      </c>
      <c r="M168">
        <v>66.8</v>
      </c>
      <c r="N168" s="5">
        <f t="shared" ref="N168:N231" si="22">N167+(L168-L167)*($N$283-$N$2)/($L$283-$L$2)</f>
        <v>64.8</v>
      </c>
      <c r="O168">
        <f t="shared" si="19"/>
        <v>2</v>
      </c>
      <c r="P168">
        <f t="shared" si="17"/>
        <v>1.9700500000000303</v>
      </c>
      <c r="U168" s="3"/>
    </row>
    <row r="169" spans="1:21" x14ac:dyDescent="0.2">
      <c r="A169">
        <v>470.29199999999997</v>
      </c>
      <c r="B169">
        <v>65.599999999999994</v>
      </c>
      <c r="C169">
        <f t="shared" si="21"/>
        <v>64.8</v>
      </c>
      <c r="D169">
        <f t="shared" si="18"/>
        <v>0.79999999999999716</v>
      </c>
      <c r="E169">
        <f t="shared" si="20"/>
        <v>0.77039999999996966</v>
      </c>
      <c r="L169">
        <v>334.92899999999997</v>
      </c>
      <c r="M169">
        <v>66.8</v>
      </c>
      <c r="N169" s="5">
        <f t="shared" si="22"/>
        <v>64.8</v>
      </c>
      <c r="O169">
        <f t="shared" si="19"/>
        <v>2</v>
      </c>
      <c r="P169">
        <f t="shared" si="17"/>
        <v>1.9079999999999018</v>
      </c>
      <c r="U169" s="3"/>
    </row>
    <row r="170" spans="1:21" x14ac:dyDescent="0.2">
      <c r="A170">
        <v>471.255</v>
      </c>
      <c r="B170">
        <v>65.599999999999994</v>
      </c>
      <c r="C170">
        <f t="shared" si="21"/>
        <v>64.8</v>
      </c>
      <c r="D170">
        <f t="shared" si="18"/>
        <v>0.79999999999999716</v>
      </c>
      <c r="E170">
        <f t="shared" si="20"/>
        <v>0.77040000000001507</v>
      </c>
      <c r="L170">
        <v>335.892</v>
      </c>
      <c r="M170">
        <v>66.8</v>
      </c>
      <c r="N170" s="5">
        <f t="shared" si="22"/>
        <v>64.8</v>
      </c>
      <c r="O170">
        <f t="shared" si="19"/>
        <v>2</v>
      </c>
      <c r="P170">
        <f t="shared" si="17"/>
        <v>1.9260000000000446</v>
      </c>
      <c r="U170" s="3"/>
    </row>
    <row r="171" spans="1:21" x14ac:dyDescent="0.2">
      <c r="A171">
        <v>472.214</v>
      </c>
      <c r="B171">
        <v>65.599999999999994</v>
      </c>
      <c r="C171">
        <f t="shared" si="21"/>
        <v>64.8</v>
      </c>
      <c r="D171">
        <f t="shared" si="18"/>
        <v>0.79999999999999716</v>
      </c>
      <c r="E171">
        <f t="shared" si="20"/>
        <v>0.76719999999999977</v>
      </c>
      <c r="L171">
        <v>336.84699999999998</v>
      </c>
      <c r="M171">
        <v>66.7</v>
      </c>
      <c r="N171" s="5">
        <f t="shared" si="22"/>
        <v>64.8</v>
      </c>
      <c r="O171">
        <f t="shared" si="19"/>
        <v>1.9000000000000057</v>
      </c>
      <c r="P171">
        <f t="shared" si="17"/>
        <v>1.8622499999999718</v>
      </c>
      <c r="U171" s="3"/>
    </row>
    <row r="172" spans="1:21" x14ac:dyDescent="0.2">
      <c r="A172">
        <v>473.17</v>
      </c>
      <c r="B172">
        <v>65.599999999999994</v>
      </c>
      <c r="C172">
        <f t="shared" si="21"/>
        <v>64.8</v>
      </c>
      <c r="D172">
        <f t="shared" si="18"/>
        <v>0.79999999999999716</v>
      </c>
      <c r="E172">
        <f t="shared" si="20"/>
        <v>0.76480000000001114</v>
      </c>
      <c r="L172">
        <v>337.81200000000001</v>
      </c>
      <c r="M172">
        <v>66.7</v>
      </c>
      <c r="N172" s="5">
        <f t="shared" si="22"/>
        <v>64.8</v>
      </c>
      <c r="O172">
        <f t="shared" si="19"/>
        <v>1.9000000000000057</v>
      </c>
      <c r="P172">
        <f t="shared" si="17"/>
        <v>1.8335000000000661</v>
      </c>
    </row>
    <row r="173" spans="1:21" x14ac:dyDescent="0.2">
      <c r="A173">
        <v>474.12799999999999</v>
      </c>
      <c r="B173">
        <v>65.599999999999994</v>
      </c>
      <c r="C173">
        <f t="shared" si="21"/>
        <v>64.8</v>
      </c>
      <c r="D173">
        <f t="shared" si="18"/>
        <v>0.79999999999999716</v>
      </c>
      <c r="E173">
        <f t="shared" si="20"/>
        <v>0.76639999999997321</v>
      </c>
      <c r="L173">
        <v>338.76600000000002</v>
      </c>
      <c r="M173">
        <v>66.599999999999994</v>
      </c>
      <c r="N173" s="5">
        <f t="shared" si="22"/>
        <v>64.8</v>
      </c>
      <c r="O173">
        <f t="shared" si="19"/>
        <v>1.7999999999999972</v>
      </c>
      <c r="P173">
        <f t="shared" si="17"/>
        <v>1.7649000000000157</v>
      </c>
    </row>
    <row r="174" spans="1:21" x14ac:dyDescent="0.2">
      <c r="A174">
        <v>475.09399999999999</v>
      </c>
      <c r="B174">
        <v>65.599999999999994</v>
      </c>
      <c r="C174">
        <f t="shared" si="21"/>
        <v>64.8</v>
      </c>
      <c r="D174">
        <f t="shared" si="18"/>
        <v>0.79999999999999716</v>
      </c>
      <c r="E174">
        <f t="shared" si="20"/>
        <v>0.77280000000000382</v>
      </c>
      <c r="L174">
        <v>339.72699999999998</v>
      </c>
      <c r="M174">
        <v>66.599999999999994</v>
      </c>
      <c r="N174" s="5">
        <f t="shared" si="22"/>
        <v>64.8</v>
      </c>
      <c r="O174">
        <f t="shared" si="19"/>
        <v>1.7999999999999972</v>
      </c>
      <c r="P174">
        <f t="shared" si="17"/>
        <v>1.7297999999999178</v>
      </c>
    </row>
    <row r="175" spans="1:21" x14ac:dyDescent="0.2">
      <c r="A175">
        <v>476.053</v>
      </c>
      <c r="B175">
        <v>65.3</v>
      </c>
      <c r="C175">
        <f t="shared" si="21"/>
        <v>64.8</v>
      </c>
      <c r="D175">
        <f t="shared" si="18"/>
        <v>0.5</v>
      </c>
      <c r="E175">
        <f t="shared" si="20"/>
        <v>0.62335000000000074</v>
      </c>
      <c r="L175">
        <v>340.69400000000002</v>
      </c>
      <c r="M175">
        <v>66.5</v>
      </c>
      <c r="N175" s="5">
        <f t="shared" si="22"/>
        <v>64.8</v>
      </c>
      <c r="O175">
        <f t="shared" si="19"/>
        <v>1.7000000000000028</v>
      </c>
      <c r="P175">
        <f t="shared" si="17"/>
        <v>1.6922500000000724</v>
      </c>
    </row>
    <row r="176" spans="1:21" x14ac:dyDescent="0.2">
      <c r="A176">
        <v>477.01</v>
      </c>
      <c r="B176">
        <v>65.2</v>
      </c>
      <c r="C176">
        <f t="shared" si="21"/>
        <v>64.8</v>
      </c>
      <c r="D176">
        <f t="shared" si="18"/>
        <v>0.40000000000000568</v>
      </c>
      <c r="E176">
        <f t="shared" si="20"/>
        <v>0.43064999999999987</v>
      </c>
      <c r="L176">
        <v>341.65100000000001</v>
      </c>
      <c r="M176">
        <v>66.5</v>
      </c>
      <c r="N176" s="5">
        <f t="shared" si="22"/>
        <v>64.8</v>
      </c>
      <c r="O176">
        <f t="shared" si="19"/>
        <v>1.7000000000000028</v>
      </c>
      <c r="P176">
        <f t="shared" si="17"/>
        <v>1.6268999999999918</v>
      </c>
    </row>
    <row r="177" spans="1:16" x14ac:dyDescent="0.2">
      <c r="A177">
        <v>477.971</v>
      </c>
      <c r="B177">
        <v>65.099999999999994</v>
      </c>
      <c r="C177">
        <f t="shared" si="21"/>
        <v>64.8</v>
      </c>
      <c r="D177">
        <f t="shared" si="18"/>
        <v>0.29999999999999716</v>
      </c>
      <c r="E177">
        <f t="shared" si="20"/>
        <v>0.33635000000000581</v>
      </c>
      <c r="L177">
        <v>342.608</v>
      </c>
      <c r="M177">
        <v>66.400000000000006</v>
      </c>
      <c r="N177" s="5">
        <f t="shared" si="22"/>
        <v>64.8</v>
      </c>
      <c r="O177">
        <f t="shared" si="19"/>
        <v>1.6000000000000085</v>
      </c>
      <c r="P177">
        <f t="shared" ref="P177:P240" si="23">(O177+O176)*(L177-L176)/2</f>
        <v>1.579049999999995</v>
      </c>
    </row>
    <row r="178" spans="1:16" x14ac:dyDescent="0.2">
      <c r="A178">
        <v>478.93299999999999</v>
      </c>
      <c r="B178">
        <v>65</v>
      </c>
      <c r="C178">
        <f t="shared" si="21"/>
        <v>64.8</v>
      </c>
      <c r="D178">
        <f t="shared" si="18"/>
        <v>0.20000000000000284</v>
      </c>
      <c r="E178">
        <f t="shared" si="20"/>
        <v>0.24049999999999727</v>
      </c>
      <c r="L178">
        <v>343.57499999999999</v>
      </c>
      <c r="M178">
        <v>66.400000000000006</v>
      </c>
      <c r="N178" s="5">
        <f t="shared" si="22"/>
        <v>64.8</v>
      </c>
      <c r="O178">
        <f t="shared" si="19"/>
        <v>1.6000000000000085</v>
      </c>
      <c r="P178">
        <f t="shared" si="23"/>
        <v>1.5471999999999835</v>
      </c>
    </row>
    <row r="179" spans="1:16" x14ac:dyDescent="0.2">
      <c r="A179">
        <v>479.887</v>
      </c>
      <c r="B179">
        <v>65.099999999999994</v>
      </c>
      <c r="C179">
        <f t="shared" si="21"/>
        <v>64.8</v>
      </c>
      <c r="D179">
        <f t="shared" si="18"/>
        <v>0.29999999999999716</v>
      </c>
      <c r="E179">
        <f t="shared" si="20"/>
        <v>0.23850000000000193</v>
      </c>
      <c r="L179">
        <v>344.53300000000002</v>
      </c>
      <c r="M179">
        <v>66.3</v>
      </c>
      <c r="N179" s="5">
        <f t="shared" si="22"/>
        <v>64.8</v>
      </c>
      <c r="O179">
        <f t="shared" si="19"/>
        <v>1.5</v>
      </c>
      <c r="P179">
        <f t="shared" si="23"/>
        <v>1.4849000000000456</v>
      </c>
    </row>
    <row r="180" spans="1:16" x14ac:dyDescent="0.2">
      <c r="A180">
        <v>480.85599999999999</v>
      </c>
      <c r="B180">
        <v>65.099999999999994</v>
      </c>
      <c r="C180">
        <f t="shared" si="21"/>
        <v>64.8</v>
      </c>
      <c r="D180">
        <f t="shared" si="18"/>
        <v>0.29999999999999716</v>
      </c>
      <c r="E180">
        <f t="shared" si="20"/>
        <v>0.29069999999999546</v>
      </c>
      <c r="L180">
        <v>345.49400000000003</v>
      </c>
      <c r="M180">
        <v>66.3</v>
      </c>
      <c r="N180" s="5">
        <f t="shared" si="22"/>
        <v>64.8</v>
      </c>
      <c r="O180">
        <f t="shared" si="19"/>
        <v>1.5</v>
      </c>
      <c r="P180">
        <f t="shared" si="23"/>
        <v>1.4415000000000191</v>
      </c>
    </row>
    <row r="181" spans="1:16" x14ac:dyDescent="0.2">
      <c r="A181">
        <v>481.80900000000003</v>
      </c>
      <c r="B181">
        <v>65.099999999999994</v>
      </c>
      <c r="C181">
        <f t="shared" si="21"/>
        <v>64.8</v>
      </c>
      <c r="D181">
        <f t="shared" si="18"/>
        <v>0.29999999999999716</v>
      </c>
      <c r="E181">
        <f t="shared" si="20"/>
        <v>0.2859000000000067</v>
      </c>
      <c r="L181">
        <v>346.44600000000003</v>
      </c>
      <c r="M181">
        <v>66.3</v>
      </c>
      <c r="N181" s="5">
        <f t="shared" si="22"/>
        <v>64.8</v>
      </c>
      <c r="O181">
        <f t="shared" si="19"/>
        <v>1.5</v>
      </c>
      <c r="P181">
        <f t="shared" si="23"/>
        <v>1.4279999999999973</v>
      </c>
    </row>
    <row r="182" spans="1:16" x14ac:dyDescent="0.2">
      <c r="A182">
        <v>482.77199999999999</v>
      </c>
      <c r="B182">
        <v>65.099999999999994</v>
      </c>
      <c r="C182">
        <f t="shared" si="21"/>
        <v>64.8</v>
      </c>
      <c r="D182">
        <f t="shared" si="18"/>
        <v>0.29999999999999716</v>
      </c>
      <c r="E182">
        <f t="shared" si="20"/>
        <v>0.28889999999998689</v>
      </c>
      <c r="L182">
        <v>347.40600000000001</v>
      </c>
      <c r="M182">
        <v>66.2</v>
      </c>
      <c r="N182" s="5">
        <f t="shared" si="22"/>
        <v>64.8</v>
      </c>
      <c r="O182">
        <f t="shared" si="19"/>
        <v>1.4000000000000057</v>
      </c>
      <c r="P182">
        <f t="shared" si="23"/>
        <v>1.391999999999973</v>
      </c>
    </row>
    <row r="183" spans="1:16" x14ac:dyDescent="0.2">
      <c r="A183">
        <v>483.73200000000003</v>
      </c>
      <c r="B183">
        <v>65.099999999999994</v>
      </c>
      <c r="C183">
        <f t="shared" si="21"/>
        <v>64.8</v>
      </c>
      <c r="D183">
        <f t="shared" si="18"/>
        <v>0.29999999999999716</v>
      </c>
      <c r="E183">
        <f t="shared" si="20"/>
        <v>0.28800000000000819</v>
      </c>
      <c r="L183">
        <v>348.37099999999998</v>
      </c>
      <c r="M183">
        <v>66.2</v>
      </c>
      <c r="N183" s="5">
        <f t="shared" si="22"/>
        <v>64.8</v>
      </c>
      <c r="O183">
        <f t="shared" si="19"/>
        <v>1.4000000000000057</v>
      </c>
      <c r="P183">
        <f t="shared" si="23"/>
        <v>1.3509999999999704</v>
      </c>
    </row>
    <row r="184" spans="1:16" x14ac:dyDescent="0.2">
      <c r="A184">
        <v>484.69499999999999</v>
      </c>
      <c r="B184">
        <v>65.2</v>
      </c>
      <c r="C184">
        <f t="shared" si="21"/>
        <v>64.8</v>
      </c>
      <c r="D184">
        <f t="shared" si="18"/>
        <v>0.40000000000000568</v>
      </c>
      <c r="E184">
        <f t="shared" si="20"/>
        <v>0.33704999999998925</v>
      </c>
      <c r="L184">
        <v>349.33100000000002</v>
      </c>
      <c r="M184">
        <v>66.099999999999994</v>
      </c>
      <c r="N184" s="5">
        <f t="shared" si="22"/>
        <v>64.8</v>
      </c>
      <c r="O184">
        <f t="shared" si="19"/>
        <v>1.2999999999999972</v>
      </c>
      <c r="P184">
        <f t="shared" si="23"/>
        <v>1.2960000000000504</v>
      </c>
    </row>
    <row r="185" spans="1:16" x14ac:dyDescent="0.2">
      <c r="A185">
        <v>485.64800000000002</v>
      </c>
      <c r="B185">
        <v>65.2</v>
      </c>
      <c r="C185">
        <f t="shared" si="21"/>
        <v>64.8</v>
      </c>
      <c r="D185">
        <f t="shared" si="18"/>
        <v>0.40000000000000568</v>
      </c>
      <c r="E185">
        <f t="shared" si="20"/>
        <v>0.38120000000001797</v>
      </c>
      <c r="L185">
        <v>350.29500000000002</v>
      </c>
      <c r="M185">
        <v>66.099999999999994</v>
      </c>
      <c r="N185" s="5">
        <f t="shared" si="22"/>
        <v>64.8</v>
      </c>
      <c r="O185">
        <f t="shared" si="19"/>
        <v>1.2999999999999972</v>
      </c>
      <c r="P185">
        <f t="shared" si="23"/>
        <v>1.2531999999999954</v>
      </c>
    </row>
    <row r="186" spans="1:16" x14ac:dyDescent="0.2">
      <c r="A186">
        <v>486.61500000000001</v>
      </c>
      <c r="B186">
        <v>65.099999999999994</v>
      </c>
      <c r="C186">
        <f t="shared" si="21"/>
        <v>64.8</v>
      </c>
      <c r="D186">
        <f t="shared" si="18"/>
        <v>0.29999999999999716</v>
      </c>
      <c r="E186">
        <f t="shared" si="20"/>
        <v>0.33844999999999598</v>
      </c>
      <c r="L186">
        <v>351.24599999999998</v>
      </c>
      <c r="M186">
        <v>66.099999999999994</v>
      </c>
      <c r="N186" s="5">
        <f t="shared" si="22"/>
        <v>64.8</v>
      </c>
      <c r="O186">
        <f t="shared" si="19"/>
        <v>1.2999999999999972</v>
      </c>
      <c r="P186">
        <f t="shared" si="23"/>
        <v>1.2362999999999518</v>
      </c>
    </row>
    <row r="187" spans="1:16" x14ac:dyDescent="0.2">
      <c r="A187">
        <v>487.56900000000002</v>
      </c>
      <c r="B187">
        <v>65.099999999999994</v>
      </c>
      <c r="C187">
        <f t="shared" si="21"/>
        <v>64.8</v>
      </c>
      <c r="D187">
        <f t="shared" si="18"/>
        <v>0.29999999999999716</v>
      </c>
      <c r="E187">
        <f t="shared" si="20"/>
        <v>0.28619999999999962</v>
      </c>
      <c r="L187">
        <v>352.209</v>
      </c>
      <c r="M187">
        <v>66</v>
      </c>
      <c r="N187" s="5">
        <f t="shared" si="22"/>
        <v>64.8</v>
      </c>
      <c r="O187">
        <f t="shared" si="19"/>
        <v>1.2000000000000028</v>
      </c>
      <c r="P187">
        <f t="shared" si="23"/>
        <v>1.2037500000000279</v>
      </c>
    </row>
    <row r="188" spans="1:16" x14ac:dyDescent="0.2">
      <c r="A188">
        <v>488.536</v>
      </c>
      <c r="B188">
        <v>65.099999999999994</v>
      </c>
      <c r="C188">
        <f t="shared" si="21"/>
        <v>64.8</v>
      </c>
      <c r="D188">
        <f t="shared" si="18"/>
        <v>0.29999999999999716</v>
      </c>
      <c r="E188">
        <f t="shared" si="20"/>
        <v>0.29009999999999259</v>
      </c>
      <c r="L188">
        <v>353.17200000000003</v>
      </c>
      <c r="M188">
        <v>65.7</v>
      </c>
      <c r="N188" s="5">
        <f t="shared" si="22"/>
        <v>64.8</v>
      </c>
      <c r="O188">
        <f t="shared" si="19"/>
        <v>0.90000000000000568</v>
      </c>
      <c r="P188">
        <f t="shared" si="23"/>
        <v>1.0111500000000275</v>
      </c>
    </row>
    <row r="189" spans="1:16" x14ac:dyDescent="0.2">
      <c r="A189">
        <v>489.49599999999998</v>
      </c>
      <c r="B189">
        <v>65.099999999999994</v>
      </c>
      <c r="C189">
        <f t="shared" si="21"/>
        <v>64.8</v>
      </c>
      <c r="D189">
        <f t="shared" si="18"/>
        <v>0.29999999999999716</v>
      </c>
      <c r="E189">
        <f t="shared" si="20"/>
        <v>0.28799999999999115</v>
      </c>
      <c r="L189">
        <v>354.12599999999998</v>
      </c>
      <c r="M189">
        <v>65.5</v>
      </c>
      <c r="N189" s="5">
        <f t="shared" si="22"/>
        <v>64.8</v>
      </c>
      <c r="O189">
        <f t="shared" si="19"/>
        <v>0.70000000000000284</v>
      </c>
      <c r="P189">
        <f t="shared" si="23"/>
        <v>0.7631999999999648</v>
      </c>
    </row>
    <row r="190" spans="1:16" x14ac:dyDescent="0.2">
      <c r="A190">
        <v>490.44900000000001</v>
      </c>
      <c r="B190">
        <v>65.099999999999994</v>
      </c>
      <c r="C190">
        <f t="shared" si="21"/>
        <v>64.8</v>
      </c>
      <c r="D190">
        <f t="shared" si="18"/>
        <v>0.29999999999999716</v>
      </c>
      <c r="E190">
        <f t="shared" si="20"/>
        <v>0.2859000000000067</v>
      </c>
      <c r="L190">
        <v>355.09300000000002</v>
      </c>
      <c r="M190">
        <v>65.599999999999994</v>
      </c>
      <c r="N190" s="5">
        <f t="shared" si="22"/>
        <v>64.8</v>
      </c>
      <c r="O190">
        <f t="shared" si="19"/>
        <v>0.79999999999999716</v>
      </c>
      <c r="P190">
        <f t="shared" si="23"/>
        <v>0.72525000000003104</v>
      </c>
    </row>
    <row r="191" spans="1:16" x14ac:dyDescent="0.2">
      <c r="A191">
        <v>491.40800000000002</v>
      </c>
      <c r="B191">
        <v>65.099999999999994</v>
      </c>
      <c r="C191">
        <f t="shared" si="21"/>
        <v>64.8</v>
      </c>
      <c r="D191">
        <f t="shared" si="18"/>
        <v>0.29999999999999716</v>
      </c>
      <c r="E191">
        <f t="shared" si="20"/>
        <v>0.28769999999999823</v>
      </c>
      <c r="L191">
        <v>356.05099999999999</v>
      </c>
      <c r="M191">
        <v>65.599999999999994</v>
      </c>
      <c r="N191" s="5">
        <f t="shared" si="22"/>
        <v>64.8</v>
      </c>
      <c r="O191">
        <f t="shared" si="19"/>
        <v>0.79999999999999716</v>
      </c>
      <c r="P191">
        <f t="shared" si="23"/>
        <v>0.76639999999997321</v>
      </c>
    </row>
    <row r="192" spans="1:16" x14ac:dyDescent="0.2">
      <c r="A192">
        <v>492.36900000000003</v>
      </c>
      <c r="B192">
        <v>65.099999999999994</v>
      </c>
      <c r="C192">
        <f t="shared" si="21"/>
        <v>64.8</v>
      </c>
      <c r="D192">
        <f t="shared" si="18"/>
        <v>0.29999999999999716</v>
      </c>
      <c r="E192">
        <f t="shared" si="20"/>
        <v>0.28830000000000111</v>
      </c>
      <c r="L192">
        <v>357.00799999999998</v>
      </c>
      <c r="M192">
        <v>65.599999999999994</v>
      </c>
      <c r="N192" s="5">
        <f t="shared" si="22"/>
        <v>64.8</v>
      </c>
      <c r="O192">
        <f t="shared" si="19"/>
        <v>0.79999999999999716</v>
      </c>
      <c r="P192">
        <f t="shared" si="23"/>
        <v>0.76559999999999218</v>
      </c>
    </row>
    <row r="193" spans="1:16" x14ac:dyDescent="0.2">
      <c r="A193">
        <v>493.327</v>
      </c>
      <c r="B193">
        <v>65.099999999999994</v>
      </c>
      <c r="C193">
        <f t="shared" si="21"/>
        <v>64.8</v>
      </c>
      <c r="D193">
        <f t="shared" si="18"/>
        <v>0.29999999999999716</v>
      </c>
      <c r="E193">
        <f t="shared" si="20"/>
        <v>0.28739999999998828</v>
      </c>
      <c r="L193">
        <v>357.97500000000002</v>
      </c>
      <c r="M193">
        <v>65.599999999999994</v>
      </c>
      <c r="N193" s="5">
        <f t="shared" si="22"/>
        <v>64.8</v>
      </c>
      <c r="O193">
        <f t="shared" si="19"/>
        <v>0.79999999999999716</v>
      </c>
      <c r="P193">
        <f t="shared" si="23"/>
        <v>0.77360000000003037</v>
      </c>
    </row>
    <row r="194" spans="1:16" x14ac:dyDescent="0.2">
      <c r="A194">
        <v>494.29</v>
      </c>
      <c r="B194">
        <v>65.099999999999994</v>
      </c>
      <c r="C194">
        <f t="shared" si="21"/>
        <v>64.8</v>
      </c>
      <c r="D194">
        <f t="shared" ref="D194:D257" si="24">B194-C194</f>
        <v>0.29999999999999716</v>
      </c>
      <c r="E194">
        <f t="shared" si="20"/>
        <v>0.28890000000000393</v>
      </c>
      <c r="L194">
        <v>358.93299999999999</v>
      </c>
      <c r="M194">
        <v>65.599999999999994</v>
      </c>
      <c r="N194" s="5">
        <f t="shared" si="22"/>
        <v>64.8</v>
      </c>
      <c r="O194">
        <f t="shared" ref="O194:O257" si="25">M194-N194</f>
        <v>0.79999999999999716</v>
      </c>
      <c r="P194">
        <f t="shared" si="23"/>
        <v>0.76639999999997321</v>
      </c>
    </row>
    <row r="195" spans="1:16" x14ac:dyDescent="0.2">
      <c r="A195">
        <v>495.25099999999998</v>
      </c>
      <c r="B195">
        <v>65.099999999999994</v>
      </c>
      <c r="C195">
        <f t="shared" si="21"/>
        <v>64.8</v>
      </c>
      <c r="D195">
        <f t="shared" si="24"/>
        <v>0.29999999999999716</v>
      </c>
      <c r="E195">
        <f t="shared" ref="E195:E258" si="26">(D195+D194)*(A195-A194)/2</f>
        <v>0.28829999999998401</v>
      </c>
      <c r="L195">
        <v>359.89299999999997</v>
      </c>
      <c r="M195">
        <v>65.599999999999994</v>
      </c>
      <c r="N195" s="5">
        <f t="shared" si="22"/>
        <v>64.8</v>
      </c>
      <c r="O195">
        <f t="shared" si="25"/>
        <v>0.79999999999999716</v>
      </c>
      <c r="P195">
        <f t="shared" si="23"/>
        <v>0.76799999999998092</v>
      </c>
    </row>
    <row r="196" spans="1:16" x14ac:dyDescent="0.2">
      <c r="A196">
        <v>496.214</v>
      </c>
      <c r="B196">
        <v>65.099999999999994</v>
      </c>
      <c r="C196">
        <f t="shared" ref="C196:C259" si="27">C195+(A196-A195)*($C$266-$C$2)/($A$266-$A$2)</f>
        <v>64.8</v>
      </c>
      <c r="D196">
        <f t="shared" si="24"/>
        <v>0.29999999999999716</v>
      </c>
      <c r="E196">
        <f t="shared" si="26"/>
        <v>0.28890000000000393</v>
      </c>
      <c r="L196">
        <v>360.84699999999998</v>
      </c>
      <c r="M196">
        <v>65.599999999999994</v>
      </c>
      <c r="N196" s="5">
        <f t="shared" si="22"/>
        <v>64.8</v>
      </c>
      <c r="O196">
        <f t="shared" si="25"/>
        <v>0.79999999999999716</v>
      </c>
      <c r="P196">
        <f t="shared" si="23"/>
        <v>0.76320000000000343</v>
      </c>
    </row>
    <row r="197" spans="1:16" x14ac:dyDescent="0.2">
      <c r="A197">
        <v>497.17399999999998</v>
      </c>
      <c r="B197">
        <v>65.2</v>
      </c>
      <c r="C197">
        <f t="shared" si="27"/>
        <v>64.8</v>
      </c>
      <c r="D197">
        <f t="shared" si="24"/>
        <v>0.40000000000000568</v>
      </c>
      <c r="E197">
        <f t="shared" si="26"/>
        <v>0.33599999999999419</v>
      </c>
      <c r="L197">
        <v>361.80599999999998</v>
      </c>
      <c r="M197">
        <v>65.599999999999994</v>
      </c>
      <c r="N197" s="5">
        <f t="shared" si="22"/>
        <v>64.8</v>
      </c>
      <c r="O197">
        <f t="shared" si="25"/>
        <v>0.79999999999999716</v>
      </c>
      <c r="P197">
        <f t="shared" si="23"/>
        <v>0.76719999999999977</v>
      </c>
    </row>
    <row r="198" spans="1:16" x14ac:dyDescent="0.2">
      <c r="A198">
        <v>498.12799999999999</v>
      </c>
      <c r="B198">
        <v>65.2</v>
      </c>
      <c r="C198">
        <f t="shared" si="27"/>
        <v>64.8</v>
      </c>
      <c r="D198">
        <f t="shared" si="24"/>
        <v>0.40000000000000568</v>
      </c>
      <c r="E198">
        <f t="shared" si="26"/>
        <v>0.38160000000000849</v>
      </c>
      <c r="L198">
        <v>362.77300000000002</v>
      </c>
      <c r="M198">
        <v>65.599999999999994</v>
      </c>
      <c r="N198" s="5">
        <f t="shared" si="22"/>
        <v>64.8</v>
      </c>
      <c r="O198">
        <f t="shared" si="25"/>
        <v>0.79999999999999716</v>
      </c>
      <c r="P198">
        <f t="shared" si="23"/>
        <v>0.77360000000003037</v>
      </c>
    </row>
    <row r="199" spans="1:16" x14ac:dyDescent="0.2">
      <c r="A199">
        <v>499.089</v>
      </c>
      <c r="B199">
        <v>65.2</v>
      </c>
      <c r="C199">
        <f t="shared" si="27"/>
        <v>64.8</v>
      </c>
      <c r="D199">
        <f t="shared" si="24"/>
        <v>0.40000000000000568</v>
      </c>
      <c r="E199">
        <f t="shared" si="26"/>
        <v>0.38440000000001057</v>
      </c>
      <c r="L199">
        <v>363.72699999999998</v>
      </c>
      <c r="M199">
        <v>65.599999999999994</v>
      </c>
      <c r="N199" s="5">
        <f t="shared" si="22"/>
        <v>64.8</v>
      </c>
      <c r="O199">
        <f t="shared" si="25"/>
        <v>0.79999999999999716</v>
      </c>
      <c r="P199">
        <f t="shared" si="23"/>
        <v>0.76319999999995802</v>
      </c>
    </row>
    <row r="200" spans="1:16" x14ac:dyDescent="0.2">
      <c r="A200">
        <v>500.05200000000002</v>
      </c>
      <c r="B200">
        <v>65.2</v>
      </c>
      <c r="C200">
        <f t="shared" si="27"/>
        <v>64.8</v>
      </c>
      <c r="D200">
        <f t="shared" si="24"/>
        <v>0.40000000000000568</v>
      </c>
      <c r="E200">
        <f t="shared" si="26"/>
        <v>0.38520000000001436</v>
      </c>
      <c r="L200">
        <v>364.68700000000001</v>
      </c>
      <c r="M200">
        <v>65.599999999999994</v>
      </c>
      <c r="N200" s="5">
        <f t="shared" si="22"/>
        <v>64.8</v>
      </c>
      <c r="O200">
        <f t="shared" si="25"/>
        <v>0.79999999999999716</v>
      </c>
      <c r="P200">
        <f t="shared" si="23"/>
        <v>0.76800000000002633</v>
      </c>
    </row>
    <row r="201" spans="1:16" x14ac:dyDescent="0.2">
      <c r="A201">
        <v>501.01400000000001</v>
      </c>
      <c r="B201">
        <v>65.2</v>
      </c>
      <c r="C201">
        <f t="shared" si="27"/>
        <v>64.8</v>
      </c>
      <c r="D201">
        <f t="shared" si="24"/>
        <v>0.40000000000000568</v>
      </c>
      <c r="E201">
        <f t="shared" si="26"/>
        <v>0.38480000000000109</v>
      </c>
      <c r="L201">
        <v>365.65100000000001</v>
      </c>
      <c r="M201">
        <v>65.599999999999994</v>
      </c>
      <c r="N201" s="5">
        <f t="shared" si="22"/>
        <v>64.8</v>
      </c>
      <c r="O201">
        <f t="shared" si="25"/>
        <v>0.79999999999999716</v>
      </c>
      <c r="P201">
        <f t="shared" si="23"/>
        <v>0.77119999999999622</v>
      </c>
    </row>
    <row r="202" spans="1:16" x14ac:dyDescent="0.2">
      <c r="A202">
        <v>501.96800000000002</v>
      </c>
      <c r="B202">
        <v>65.2</v>
      </c>
      <c r="C202">
        <f t="shared" si="27"/>
        <v>64.8</v>
      </c>
      <c r="D202">
        <f t="shared" si="24"/>
        <v>0.40000000000000568</v>
      </c>
      <c r="E202">
        <f t="shared" si="26"/>
        <v>0.38160000000000849</v>
      </c>
      <c r="L202">
        <v>366.61200000000002</v>
      </c>
      <c r="M202">
        <v>65.5</v>
      </c>
      <c r="N202" s="5">
        <f t="shared" si="22"/>
        <v>64.8</v>
      </c>
      <c r="O202">
        <f t="shared" si="25"/>
        <v>0.70000000000000284</v>
      </c>
      <c r="P202">
        <f t="shared" si="23"/>
        <v>0.72075000000000955</v>
      </c>
    </row>
    <row r="203" spans="1:16" x14ac:dyDescent="0.2">
      <c r="A203">
        <v>502.93</v>
      </c>
      <c r="B203">
        <v>65.2</v>
      </c>
      <c r="C203">
        <f t="shared" si="27"/>
        <v>64.8</v>
      </c>
      <c r="D203">
        <f t="shared" si="24"/>
        <v>0.40000000000000568</v>
      </c>
      <c r="E203">
        <f t="shared" si="26"/>
        <v>0.38480000000000109</v>
      </c>
      <c r="L203">
        <v>367.56599999999997</v>
      </c>
      <c r="M203">
        <v>65.5</v>
      </c>
      <c r="N203" s="5">
        <f t="shared" si="22"/>
        <v>64.8</v>
      </c>
      <c r="O203">
        <f t="shared" si="25"/>
        <v>0.70000000000000284</v>
      </c>
      <c r="P203">
        <f t="shared" si="23"/>
        <v>0.66779999999996831</v>
      </c>
    </row>
    <row r="204" spans="1:16" x14ac:dyDescent="0.2">
      <c r="A204">
        <v>503.88799999999998</v>
      </c>
      <c r="B204">
        <v>65.2</v>
      </c>
      <c r="C204">
        <f t="shared" si="27"/>
        <v>64.8</v>
      </c>
      <c r="D204">
        <f t="shared" si="24"/>
        <v>0.40000000000000568</v>
      </c>
      <c r="E204">
        <f t="shared" si="26"/>
        <v>0.38319999999999343</v>
      </c>
      <c r="L204">
        <v>368.52600000000001</v>
      </c>
      <c r="M204">
        <v>65.5</v>
      </c>
      <c r="N204" s="5">
        <f t="shared" si="22"/>
        <v>64.8</v>
      </c>
      <c r="O204">
        <f t="shared" si="25"/>
        <v>0.70000000000000284</v>
      </c>
      <c r="P204">
        <f t="shared" si="23"/>
        <v>0.67200000000002824</v>
      </c>
    </row>
    <row r="205" spans="1:16" x14ac:dyDescent="0.2">
      <c r="A205">
        <v>504.85</v>
      </c>
      <c r="B205">
        <v>65.2</v>
      </c>
      <c r="C205">
        <f t="shared" si="27"/>
        <v>64.8</v>
      </c>
      <c r="D205">
        <f t="shared" si="24"/>
        <v>0.40000000000000568</v>
      </c>
      <c r="E205">
        <f t="shared" si="26"/>
        <v>0.38480000000002385</v>
      </c>
      <c r="L205">
        <v>369.49200000000002</v>
      </c>
      <c r="M205">
        <v>65.5</v>
      </c>
      <c r="N205" s="5">
        <f t="shared" si="22"/>
        <v>64.8</v>
      </c>
      <c r="O205">
        <f t="shared" si="25"/>
        <v>0.70000000000000284</v>
      </c>
      <c r="P205">
        <f t="shared" si="23"/>
        <v>0.67620000000000846</v>
      </c>
    </row>
    <row r="206" spans="1:16" x14ac:dyDescent="0.2">
      <c r="A206">
        <v>505.80700000000002</v>
      </c>
      <c r="B206">
        <v>65.2</v>
      </c>
      <c r="C206">
        <f t="shared" si="27"/>
        <v>64.8</v>
      </c>
      <c r="D206">
        <f t="shared" si="24"/>
        <v>0.40000000000000568</v>
      </c>
      <c r="E206">
        <f t="shared" si="26"/>
        <v>0.38280000000000292</v>
      </c>
      <c r="L206">
        <v>370.45499999999998</v>
      </c>
      <c r="M206">
        <v>65.5</v>
      </c>
      <c r="N206" s="5">
        <f t="shared" si="22"/>
        <v>64.8</v>
      </c>
      <c r="O206">
        <f t="shared" si="25"/>
        <v>0.70000000000000284</v>
      </c>
      <c r="P206">
        <f t="shared" si="23"/>
        <v>0.67409999999997849</v>
      </c>
    </row>
    <row r="207" spans="1:16" x14ac:dyDescent="0.2">
      <c r="A207">
        <v>506.774</v>
      </c>
      <c r="B207">
        <v>65.2</v>
      </c>
      <c r="C207">
        <f t="shared" si="27"/>
        <v>64.8</v>
      </c>
      <c r="D207">
        <f t="shared" si="24"/>
        <v>0.40000000000000568</v>
      </c>
      <c r="E207">
        <f t="shared" si="26"/>
        <v>0.38679999999999931</v>
      </c>
      <c r="L207">
        <v>371.40699999999998</v>
      </c>
      <c r="M207">
        <v>65.5</v>
      </c>
      <c r="N207" s="5">
        <f t="shared" si="22"/>
        <v>64.8</v>
      </c>
      <c r="O207">
        <f t="shared" si="25"/>
        <v>0.70000000000000284</v>
      </c>
      <c r="P207">
        <f t="shared" si="23"/>
        <v>0.66640000000000144</v>
      </c>
    </row>
    <row r="208" spans="1:16" x14ac:dyDescent="0.2">
      <c r="A208">
        <v>507.733</v>
      </c>
      <c r="B208">
        <v>65.2</v>
      </c>
      <c r="C208">
        <f t="shared" si="27"/>
        <v>64.8</v>
      </c>
      <c r="D208">
        <f t="shared" si="24"/>
        <v>0.40000000000000568</v>
      </c>
      <c r="E208">
        <f t="shared" si="26"/>
        <v>0.38360000000000671</v>
      </c>
      <c r="L208">
        <v>372.37400000000002</v>
      </c>
      <c r="M208">
        <v>65.5</v>
      </c>
      <c r="N208" s="5">
        <f t="shared" si="22"/>
        <v>64.8</v>
      </c>
      <c r="O208">
        <f t="shared" si="25"/>
        <v>0.70000000000000284</v>
      </c>
      <c r="P208">
        <f t="shared" si="23"/>
        <v>0.6769000000000317</v>
      </c>
    </row>
    <row r="209" spans="1:16" x14ac:dyDescent="0.2">
      <c r="A209">
        <v>508.69</v>
      </c>
      <c r="B209">
        <v>65.2</v>
      </c>
      <c r="C209">
        <f t="shared" si="27"/>
        <v>64.8</v>
      </c>
      <c r="D209">
        <f t="shared" si="24"/>
        <v>0.40000000000000568</v>
      </c>
      <c r="E209">
        <f t="shared" si="26"/>
        <v>0.38280000000000292</v>
      </c>
      <c r="L209">
        <v>373.33199999999999</v>
      </c>
      <c r="M209">
        <v>65.5</v>
      </c>
      <c r="N209" s="5">
        <f t="shared" si="22"/>
        <v>64.8</v>
      </c>
      <c r="O209">
        <f t="shared" si="25"/>
        <v>0.70000000000000284</v>
      </c>
      <c r="P209">
        <f t="shared" si="23"/>
        <v>0.67059999999998177</v>
      </c>
    </row>
    <row r="210" spans="1:16" x14ac:dyDescent="0.2">
      <c r="A210">
        <v>509.64699999999999</v>
      </c>
      <c r="B210">
        <v>65.099999999999994</v>
      </c>
      <c r="C210">
        <f t="shared" si="27"/>
        <v>64.8</v>
      </c>
      <c r="D210">
        <f t="shared" si="24"/>
        <v>0.29999999999999716</v>
      </c>
      <c r="E210">
        <f t="shared" si="26"/>
        <v>0.33494999999999914</v>
      </c>
      <c r="L210">
        <v>374.28899999999999</v>
      </c>
      <c r="M210">
        <v>65.5</v>
      </c>
      <c r="N210" s="5">
        <f t="shared" si="22"/>
        <v>64.8</v>
      </c>
      <c r="O210">
        <f t="shared" si="25"/>
        <v>0.70000000000000284</v>
      </c>
      <c r="P210">
        <f t="shared" si="23"/>
        <v>0.66989999999999827</v>
      </c>
    </row>
    <row r="211" spans="1:16" x14ac:dyDescent="0.2">
      <c r="A211">
        <v>510.61399999999998</v>
      </c>
      <c r="B211">
        <v>65.099999999999994</v>
      </c>
      <c r="C211">
        <f t="shared" si="27"/>
        <v>64.8</v>
      </c>
      <c r="D211">
        <f t="shared" si="24"/>
        <v>0.29999999999999716</v>
      </c>
      <c r="E211">
        <f t="shared" si="26"/>
        <v>0.29009999999999259</v>
      </c>
      <c r="L211">
        <v>375.24599999999998</v>
      </c>
      <c r="M211">
        <v>65.5</v>
      </c>
      <c r="N211" s="5">
        <f t="shared" si="22"/>
        <v>64.8</v>
      </c>
      <c r="O211">
        <f t="shared" si="25"/>
        <v>0.70000000000000284</v>
      </c>
      <c r="P211">
        <f t="shared" si="23"/>
        <v>0.66989999999999827</v>
      </c>
    </row>
    <row r="212" spans="1:16" x14ac:dyDescent="0.2">
      <c r="A212">
        <v>511.57400000000001</v>
      </c>
      <c r="B212">
        <v>65.099999999999994</v>
      </c>
      <c r="C212">
        <f t="shared" si="27"/>
        <v>64.8</v>
      </c>
      <c r="D212">
        <f t="shared" si="24"/>
        <v>0.29999999999999716</v>
      </c>
      <c r="E212">
        <f t="shared" si="26"/>
        <v>0.28800000000000819</v>
      </c>
      <c r="L212">
        <v>376.21300000000002</v>
      </c>
      <c r="M212">
        <v>65.5</v>
      </c>
      <c r="N212" s="5">
        <f t="shared" si="22"/>
        <v>64.8</v>
      </c>
      <c r="O212">
        <f t="shared" si="25"/>
        <v>0.70000000000000284</v>
      </c>
      <c r="P212">
        <f t="shared" si="23"/>
        <v>0.6769000000000317</v>
      </c>
    </row>
    <row r="213" spans="1:16" x14ac:dyDescent="0.2">
      <c r="A213">
        <v>512.53200000000004</v>
      </c>
      <c r="B213">
        <v>65.099999999999994</v>
      </c>
      <c r="C213">
        <f t="shared" si="27"/>
        <v>64.8</v>
      </c>
      <c r="D213">
        <f t="shared" si="24"/>
        <v>0.29999999999999716</v>
      </c>
      <c r="E213">
        <f t="shared" si="26"/>
        <v>0.28740000000000532</v>
      </c>
      <c r="L213">
        <v>377.17099999999999</v>
      </c>
      <c r="M213">
        <v>65.5</v>
      </c>
      <c r="N213" s="5">
        <f t="shared" si="22"/>
        <v>64.8</v>
      </c>
      <c r="O213">
        <f t="shared" si="25"/>
        <v>0.70000000000000284</v>
      </c>
      <c r="P213">
        <f t="shared" si="23"/>
        <v>0.67059999999998177</v>
      </c>
    </row>
    <row r="214" spans="1:16" x14ac:dyDescent="0.2">
      <c r="A214">
        <v>513.495</v>
      </c>
      <c r="B214">
        <v>65.099999999999994</v>
      </c>
      <c r="C214">
        <f t="shared" si="27"/>
        <v>64.8</v>
      </c>
      <c r="D214">
        <f t="shared" si="24"/>
        <v>0.29999999999999716</v>
      </c>
      <c r="E214">
        <f t="shared" si="26"/>
        <v>0.28889999999998689</v>
      </c>
      <c r="L214">
        <v>378.13200000000001</v>
      </c>
      <c r="M214">
        <v>65.5</v>
      </c>
      <c r="N214" s="5">
        <f t="shared" si="22"/>
        <v>64.8</v>
      </c>
      <c r="O214">
        <f t="shared" si="25"/>
        <v>0.70000000000000284</v>
      </c>
      <c r="P214">
        <f t="shared" si="23"/>
        <v>0.67270000000001162</v>
      </c>
    </row>
    <row r="215" spans="1:16" x14ac:dyDescent="0.2">
      <c r="A215">
        <v>514.45600000000002</v>
      </c>
      <c r="B215">
        <v>65.099999999999994</v>
      </c>
      <c r="C215">
        <f t="shared" si="27"/>
        <v>64.8</v>
      </c>
      <c r="D215">
        <f t="shared" si="24"/>
        <v>0.29999999999999716</v>
      </c>
      <c r="E215">
        <f t="shared" si="26"/>
        <v>0.28830000000000111</v>
      </c>
      <c r="L215">
        <v>379.09500000000003</v>
      </c>
      <c r="M215">
        <v>65.5</v>
      </c>
      <c r="N215" s="5">
        <f t="shared" si="22"/>
        <v>64.8</v>
      </c>
      <c r="O215">
        <f t="shared" si="25"/>
        <v>0.70000000000000284</v>
      </c>
      <c r="P215">
        <f t="shared" si="23"/>
        <v>0.67410000000001835</v>
      </c>
    </row>
    <row r="216" spans="1:16" x14ac:dyDescent="0.2">
      <c r="A216">
        <v>515.41</v>
      </c>
      <c r="B216">
        <v>65.099999999999994</v>
      </c>
      <c r="C216">
        <f t="shared" si="27"/>
        <v>64.8</v>
      </c>
      <c r="D216">
        <f t="shared" si="24"/>
        <v>0.29999999999999716</v>
      </c>
      <c r="E216">
        <f t="shared" si="26"/>
        <v>0.28619999999998258</v>
      </c>
      <c r="L216">
        <v>380.04599999999999</v>
      </c>
      <c r="M216">
        <v>65.5</v>
      </c>
      <c r="N216" s="5">
        <f t="shared" si="22"/>
        <v>64.8</v>
      </c>
      <c r="O216">
        <f t="shared" si="25"/>
        <v>0.70000000000000284</v>
      </c>
      <c r="P216">
        <f t="shared" si="23"/>
        <v>0.6656999999999782</v>
      </c>
    </row>
    <row r="217" spans="1:16" x14ac:dyDescent="0.2">
      <c r="A217">
        <v>516.36900000000003</v>
      </c>
      <c r="B217">
        <v>65.099999999999994</v>
      </c>
      <c r="C217">
        <f t="shared" si="27"/>
        <v>64.8</v>
      </c>
      <c r="D217">
        <f t="shared" si="24"/>
        <v>0.29999999999999716</v>
      </c>
      <c r="E217">
        <f t="shared" si="26"/>
        <v>0.28770000000001528</v>
      </c>
      <c r="L217">
        <v>381.00700000000001</v>
      </c>
      <c r="M217">
        <v>65.5</v>
      </c>
      <c r="N217" s="5">
        <f t="shared" si="22"/>
        <v>64.8</v>
      </c>
      <c r="O217">
        <f t="shared" si="25"/>
        <v>0.70000000000000284</v>
      </c>
      <c r="P217">
        <f t="shared" si="23"/>
        <v>0.67270000000001162</v>
      </c>
    </row>
    <row r="218" spans="1:16" x14ac:dyDescent="0.2">
      <c r="A218">
        <v>517.33199999999999</v>
      </c>
      <c r="B218">
        <v>65.099999999999994</v>
      </c>
      <c r="C218">
        <f t="shared" si="27"/>
        <v>64.8</v>
      </c>
      <c r="D218">
        <f t="shared" si="24"/>
        <v>0.29999999999999716</v>
      </c>
      <c r="E218">
        <f t="shared" si="26"/>
        <v>0.28889999999998689</v>
      </c>
      <c r="L218">
        <v>381.96800000000002</v>
      </c>
      <c r="M218">
        <v>65.400000000000006</v>
      </c>
      <c r="N218" s="5">
        <f t="shared" si="22"/>
        <v>64.8</v>
      </c>
      <c r="O218">
        <f t="shared" si="25"/>
        <v>0.60000000000000853</v>
      </c>
      <c r="P218">
        <f t="shared" si="23"/>
        <v>0.62465000000001369</v>
      </c>
    </row>
    <row r="219" spans="1:16" x14ac:dyDescent="0.2">
      <c r="A219">
        <v>518.29499999999996</v>
      </c>
      <c r="B219">
        <v>65.099999999999994</v>
      </c>
      <c r="C219">
        <f t="shared" si="27"/>
        <v>64.8</v>
      </c>
      <c r="D219">
        <f t="shared" si="24"/>
        <v>0.29999999999999716</v>
      </c>
      <c r="E219">
        <f t="shared" si="26"/>
        <v>0.28889999999998689</v>
      </c>
      <c r="L219">
        <v>382.93200000000002</v>
      </c>
      <c r="M219">
        <v>65.400000000000006</v>
      </c>
      <c r="N219" s="5">
        <f t="shared" si="22"/>
        <v>64.8</v>
      </c>
      <c r="O219">
        <f t="shared" si="25"/>
        <v>0.60000000000000853</v>
      </c>
      <c r="P219">
        <f t="shared" si="23"/>
        <v>0.57840000000000735</v>
      </c>
    </row>
    <row r="220" spans="1:16" x14ac:dyDescent="0.2">
      <c r="A220">
        <v>519.24900000000002</v>
      </c>
      <c r="B220">
        <v>65</v>
      </c>
      <c r="C220">
        <f t="shared" si="27"/>
        <v>64.8</v>
      </c>
      <c r="D220">
        <f t="shared" si="24"/>
        <v>0.20000000000000284</v>
      </c>
      <c r="E220">
        <f t="shared" si="26"/>
        <v>0.23850000000001614</v>
      </c>
      <c r="L220">
        <v>383.88600000000002</v>
      </c>
      <c r="M220">
        <v>65.400000000000006</v>
      </c>
      <c r="N220" s="5">
        <f t="shared" si="22"/>
        <v>64.8</v>
      </c>
      <c r="O220">
        <f t="shared" si="25"/>
        <v>0.60000000000000853</v>
      </c>
      <c r="P220">
        <f t="shared" si="23"/>
        <v>0.57240000000001279</v>
      </c>
    </row>
    <row r="221" spans="1:16" x14ac:dyDescent="0.2">
      <c r="A221">
        <v>520.21</v>
      </c>
      <c r="B221">
        <v>65</v>
      </c>
      <c r="C221">
        <f t="shared" si="27"/>
        <v>64.8</v>
      </c>
      <c r="D221">
        <f t="shared" si="24"/>
        <v>0.20000000000000284</v>
      </c>
      <c r="E221">
        <f t="shared" si="26"/>
        <v>0.19220000000000528</v>
      </c>
      <c r="L221">
        <v>384.846</v>
      </c>
      <c r="M221">
        <v>65.400000000000006</v>
      </c>
      <c r="N221" s="5">
        <f t="shared" si="22"/>
        <v>64.8</v>
      </c>
      <c r="O221">
        <f t="shared" si="25"/>
        <v>0.60000000000000853</v>
      </c>
      <c r="P221">
        <f t="shared" si="23"/>
        <v>0.57599999999999596</v>
      </c>
    </row>
    <row r="222" spans="1:16" x14ac:dyDescent="0.2">
      <c r="A222">
        <v>521.17499999999995</v>
      </c>
      <c r="B222">
        <v>65</v>
      </c>
      <c r="C222">
        <f t="shared" si="27"/>
        <v>64.8</v>
      </c>
      <c r="D222">
        <f t="shared" si="24"/>
        <v>0.20000000000000284</v>
      </c>
      <c r="E222">
        <f t="shared" si="26"/>
        <v>0.19299999999998638</v>
      </c>
      <c r="L222">
        <v>385.80700000000002</v>
      </c>
      <c r="M222">
        <v>65.400000000000006</v>
      </c>
      <c r="N222" s="5">
        <f t="shared" si="22"/>
        <v>64.8</v>
      </c>
      <c r="O222">
        <f t="shared" si="25"/>
        <v>0.60000000000000853</v>
      </c>
      <c r="P222">
        <f t="shared" si="23"/>
        <v>0.57660000000001588</v>
      </c>
    </row>
    <row r="223" spans="1:16" x14ac:dyDescent="0.2">
      <c r="A223">
        <v>522.13199999999995</v>
      </c>
      <c r="B223">
        <v>65</v>
      </c>
      <c r="C223">
        <f t="shared" si="27"/>
        <v>64.8</v>
      </c>
      <c r="D223">
        <f t="shared" si="24"/>
        <v>0.20000000000000284</v>
      </c>
      <c r="E223">
        <f t="shared" si="26"/>
        <v>0.19140000000000146</v>
      </c>
      <c r="L223">
        <v>386.77499999999998</v>
      </c>
      <c r="M223">
        <v>65.3</v>
      </c>
      <c r="N223" s="5">
        <f t="shared" si="22"/>
        <v>64.8</v>
      </c>
      <c r="O223">
        <f t="shared" si="25"/>
        <v>0.5</v>
      </c>
      <c r="P223">
        <f t="shared" si="23"/>
        <v>0.53239999999998266</v>
      </c>
    </row>
    <row r="224" spans="1:16" x14ac:dyDescent="0.2">
      <c r="A224">
        <v>523.08799999999997</v>
      </c>
      <c r="B224">
        <v>65</v>
      </c>
      <c r="C224">
        <f t="shared" si="27"/>
        <v>64.8</v>
      </c>
      <c r="D224">
        <f t="shared" si="24"/>
        <v>0.20000000000000284</v>
      </c>
      <c r="E224">
        <f t="shared" si="26"/>
        <v>0.19120000000000617</v>
      </c>
      <c r="L224">
        <v>387.73099999999999</v>
      </c>
      <c r="M224">
        <v>65.3</v>
      </c>
      <c r="N224" s="5">
        <f t="shared" si="22"/>
        <v>64.8</v>
      </c>
      <c r="O224">
        <f t="shared" si="25"/>
        <v>0.5</v>
      </c>
      <c r="P224">
        <f t="shared" si="23"/>
        <v>0.47800000000000864</v>
      </c>
    </row>
    <row r="225" spans="1:16" x14ac:dyDescent="0.2">
      <c r="A225">
        <v>524.05499999999995</v>
      </c>
      <c r="B225">
        <v>65</v>
      </c>
      <c r="C225">
        <f t="shared" si="27"/>
        <v>64.8</v>
      </c>
      <c r="D225">
        <f t="shared" si="24"/>
        <v>0.20000000000000284</v>
      </c>
      <c r="E225">
        <f t="shared" si="26"/>
        <v>0.19339999999999966</v>
      </c>
      <c r="L225">
        <v>388.68799999999999</v>
      </c>
      <c r="M225">
        <v>65.3</v>
      </c>
      <c r="N225" s="5">
        <f t="shared" si="22"/>
        <v>64.8</v>
      </c>
      <c r="O225">
        <f t="shared" si="25"/>
        <v>0.5</v>
      </c>
      <c r="P225">
        <f t="shared" si="23"/>
        <v>0.47849999999999682</v>
      </c>
    </row>
    <row r="226" spans="1:16" x14ac:dyDescent="0.2">
      <c r="A226">
        <v>525.01400000000001</v>
      </c>
      <c r="B226">
        <v>65</v>
      </c>
      <c r="C226">
        <f t="shared" si="27"/>
        <v>64.8</v>
      </c>
      <c r="D226">
        <f t="shared" si="24"/>
        <v>0.20000000000000284</v>
      </c>
      <c r="E226">
        <f t="shared" si="26"/>
        <v>0.19180000000001474</v>
      </c>
      <c r="L226">
        <v>389.65499999999997</v>
      </c>
      <c r="M226">
        <v>65.3</v>
      </c>
      <c r="N226" s="5">
        <f t="shared" si="22"/>
        <v>64.8</v>
      </c>
      <c r="O226">
        <f t="shared" si="25"/>
        <v>0.5</v>
      </c>
      <c r="P226">
        <f t="shared" si="23"/>
        <v>0.48349999999999227</v>
      </c>
    </row>
    <row r="227" spans="1:16" x14ac:dyDescent="0.2">
      <c r="A227">
        <v>525.97</v>
      </c>
      <c r="B227">
        <v>65</v>
      </c>
      <c r="C227">
        <f t="shared" si="27"/>
        <v>64.8</v>
      </c>
      <c r="D227">
        <f t="shared" si="24"/>
        <v>0.20000000000000284</v>
      </c>
      <c r="E227">
        <f t="shared" si="26"/>
        <v>0.19120000000000617</v>
      </c>
      <c r="L227">
        <v>390.613</v>
      </c>
      <c r="M227">
        <v>65.3</v>
      </c>
      <c r="N227" s="5">
        <f t="shared" si="22"/>
        <v>64.8</v>
      </c>
      <c r="O227">
        <f t="shared" si="25"/>
        <v>0.5</v>
      </c>
      <c r="P227">
        <f t="shared" si="23"/>
        <v>0.47900000000001342</v>
      </c>
    </row>
    <row r="228" spans="1:16" x14ac:dyDescent="0.2">
      <c r="A228">
        <v>526.92700000000002</v>
      </c>
      <c r="B228">
        <v>65</v>
      </c>
      <c r="C228">
        <f t="shared" si="27"/>
        <v>64.8</v>
      </c>
      <c r="D228">
        <f t="shared" si="24"/>
        <v>0.20000000000000284</v>
      </c>
      <c r="E228">
        <f t="shared" si="26"/>
        <v>0.19140000000000146</v>
      </c>
      <c r="L228">
        <v>391.57</v>
      </c>
      <c r="M228">
        <v>65.3</v>
      </c>
      <c r="N228" s="5">
        <f t="shared" si="22"/>
        <v>64.8</v>
      </c>
      <c r="O228">
        <f t="shared" si="25"/>
        <v>0.5</v>
      </c>
      <c r="P228">
        <f t="shared" si="23"/>
        <v>0.47849999999999682</v>
      </c>
    </row>
    <row r="229" spans="1:16" x14ac:dyDescent="0.2">
      <c r="A229">
        <v>527.89200000000005</v>
      </c>
      <c r="B229">
        <v>65</v>
      </c>
      <c r="C229">
        <f t="shared" si="27"/>
        <v>64.8</v>
      </c>
      <c r="D229">
        <f t="shared" si="24"/>
        <v>0.20000000000000284</v>
      </c>
      <c r="E229">
        <f t="shared" si="26"/>
        <v>0.19300000000000911</v>
      </c>
      <c r="L229">
        <v>392.52699999999999</v>
      </c>
      <c r="M229">
        <v>65.3</v>
      </c>
      <c r="N229" s="5">
        <f t="shared" si="22"/>
        <v>64.8</v>
      </c>
      <c r="O229">
        <f t="shared" si="25"/>
        <v>0.5</v>
      </c>
      <c r="P229">
        <f t="shared" si="23"/>
        <v>0.47849999999999682</v>
      </c>
    </row>
    <row r="230" spans="1:16" x14ac:dyDescent="0.2">
      <c r="A230">
        <v>528.85</v>
      </c>
      <c r="B230">
        <v>65</v>
      </c>
      <c r="C230">
        <f t="shared" si="27"/>
        <v>64.8</v>
      </c>
      <c r="D230">
        <f t="shared" si="24"/>
        <v>0.20000000000000284</v>
      </c>
      <c r="E230">
        <f t="shared" si="26"/>
        <v>0.19159999999999672</v>
      </c>
      <c r="L230">
        <v>393.49400000000003</v>
      </c>
      <c r="M230">
        <v>65.2</v>
      </c>
      <c r="N230" s="5">
        <f t="shared" si="22"/>
        <v>64.8</v>
      </c>
      <c r="O230">
        <f t="shared" si="25"/>
        <v>0.40000000000000568</v>
      </c>
      <c r="P230">
        <f t="shared" si="23"/>
        <v>0.43515000000002135</v>
      </c>
    </row>
    <row r="231" spans="1:16" x14ac:dyDescent="0.2">
      <c r="A231">
        <v>529.81100000000004</v>
      </c>
      <c r="B231">
        <v>65</v>
      </c>
      <c r="C231">
        <f t="shared" si="27"/>
        <v>64.8</v>
      </c>
      <c r="D231">
        <f t="shared" si="24"/>
        <v>0.20000000000000284</v>
      </c>
      <c r="E231">
        <f t="shared" si="26"/>
        <v>0.19220000000000528</v>
      </c>
      <c r="L231">
        <v>394.452</v>
      </c>
      <c r="M231">
        <v>65.2</v>
      </c>
      <c r="N231" s="5">
        <f t="shared" si="22"/>
        <v>64.8</v>
      </c>
      <c r="O231">
        <f t="shared" si="25"/>
        <v>0.40000000000000568</v>
      </c>
      <c r="P231">
        <f t="shared" si="23"/>
        <v>0.38319999999999343</v>
      </c>
    </row>
    <row r="232" spans="1:16" x14ac:dyDescent="0.2">
      <c r="A232">
        <v>530.77499999999998</v>
      </c>
      <c r="B232">
        <v>65</v>
      </c>
      <c r="C232">
        <f t="shared" si="27"/>
        <v>64.8</v>
      </c>
      <c r="D232">
        <f t="shared" si="24"/>
        <v>0.20000000000000284</v>
      </c>
      <c r="E232">
        <f t="shared" si="26"/>
        <v>0.19279999999999109</v>
      </c>
      <c r="L232">
        <v>395.41300000000001</v>
      </c>
      <c r="M232">
        <v>65.2</v>
      </c>
      <c r="N232" s="5">
        <f t="shared" ref="N232:N282" si="28">N231+(L232-L231)*($N$283-$N$2)/($L$283-$L$2)</f>
        <v>64.8</v>
      </c>
      <c r="O232">
        <f t="shared" si="25"/>
        <v>0.40000000000000568</v>
      </c>
      <c r="P232">
        <f t="shared" si="23"/>
        <v>0.38440000000001057</v>
      </c>
    </row>
    <row r="233" spans="1:16" x14ac:dyDescent="0.2">
      <c r="A233">
        <v>531.73599999999999</v>
      </c>
      <c r="B233">
        <v>62.5</v>
      </c>
      <c r="C233">
        <f t="shared" si="27"/>
        <v>64.8</v>
      </c>
      <c r="D233">
        <f t="shared" si="24"/>
        <v>-2.2999999999999972</v>
      </c>
      <c r="E233">
        <f t="shared" si="26"/>
        <v>-1.0090500000000107</v>
      </c>
      <c r="L233">
        <v>396.375</v>
      </c>
      <c r="M233">
        <v>65.2</v>
      </c>
      <c r="N233" s="5">
        <f t="shared" si="28"/>
        <v>64.8</v>
      </c>
      <c r="O233">
        <f t="shared" si="25"/>
        <v>0.40000000000000568</v>
      </c>
      <c r="P233">
        <f t="shared" si="23"/>
        <v>0.38480000000000109</v>
      </c>
    </row>
    <row r="234" spans="1:16" x14ac:dyDescent="0.2">
      <c r="A234">
        <v>532.69000000000005</v>
      </c>
      <c r="B234">
        <v>62.9</v>
      </c>
      <c r="C234">
        <f t="shared" si="27"/>
        <v>64.8</v>
      </c>
      <c r="D234">
        <f t="shared" si="24"/>
        <v>-1.8999999999999986</v>
      </c>
      <c r="E234">
        <f t="shared" si="26"/>
        <v>-2.0034000000001337</v>
      </c>
      <c r="L234">
        <v>397.32600000000002</v>
      </c>
      <c r="M234">
        <v>65.099999999999994</v>
      </c>
      <c r="N234" s="5">
        <f t="shared" si="28"/>
        <v>64.8</v>
      </c>
      <c r="O234">
        <f t="shared" si="25"/>
        <v>0.29999999999999716</v>
      </c>
      <c r="P234">
        <f t="shared" si="23"/>
        <v>0.33285000000000897</v>
      </c>
    </row>
    <row r="235" spans="1:16" x14ac:dyDescent="0.2">
      <c r="A235">
        <v>533.65</v>
      </c>
      <c r="B235">
        <v>65</v>
      </c>
      <c r="C235">
        <f t="shared" si="27"/>
        <v>64.8</v>
      </c>
      <c r="D235">
        <f t="shared" si="24"/>
        <v>0.20000000000000284</v>
      </c>
      <c r="E235">
        <f t="shared" si="26"/>
        <v>-0.81599999999993222</v>
      </c>
      <c r="L235">
        <v>398.28899999999999</v>
      </c>
      <c r="M235">
        <v>65.099999999999994</v>
      </c>
      <c r="N235" s="5">
        <f t="shared" si="28"/>
        <v>64.8</v>
      </c>
      <c r="O235">
        <f t="shared" si="25"/>
        <v>0.29999999999999716</v>
      </c>
      <c r="P235">
        <f t="shared" si="23"/>
        <v>0.28889999999998689</v>
      </c>
    </row>
    <row r="236" spans="1:16" x14ac:dyDescent="0.2">
      <c r="A236">
        <v>534.61400000000003</v>
      </c>
      <c r="B236">
        <v>65</v>
      </c>
      <c r="C236">
        <f t="shared" si="27"/>
        <v>64.8</v>
      </c>
      <c r="D236">
        <f t="shared" si="24"/>
        <v>0.20000000000000284</v>
      </c>
      <c r="E236">
        <f t="shared" si="26"/>
        <v>0.19280000000001385</v>
      </c>
      <c r="L236">
        <v>399.25</v>
      </c>
      <c r="M236">
        <v>65.099999999999994</v>
      </c>
      <c r="N236" s="5">
        <f t="shared" si="28"/>
        <v>64.8</v>
      </c>
      <c r="O236">
        <f t="shared" si="25"/>
        <v>0.29999999999999716</v>
      </c>
      <c r="P236">
        <f t="shared" si="23"/>
        <v>0.28830000000000111</v>
      </c>
    </row>
    <row r="237" spans="1:16" x14ac:dyDescent="0.2">
      <c r="A237">
        <v>535.57500000000005</v>
      </c>
      <c r="B237">
        <v>65</v>
      </c>
      <c r="C237">
        <f t="shared" si="27"/>
        <v>64.8</v>
      </c>
      <c r="D237">
        <f t="shared" si="24"/>
        <v>0.20000000000000284</v>
      </c>
      <c r="E237">
        <f t="shared" si="26"/>
        <v>0.19220000000000528</v>
      </c>
      <c r="L237">
        <v>400.21300000000002</v>
      </c>
      <c r="M237">
        <v>65.099999999999994</v>
      </c>
      <c r="N237" s="5">
        <f t="shared" si="28"/>
        <v>64.8</v>
      </c>
      <c r="O237">
        <f t="shared" si="25"/>
        <v>0.29999999999999716</v>
      </c>
      <c r="P237">
        <f t="shared" si="23"/>
        <v>0.28890000000000393</v>
      </c>
    </row>
    <row r="238" spans="1:16" x14ac:dyDescent="0.2">
      <c r="A238">
        <v>536.52700000000004</v>
      </c>
      <c r="B238">
        <v>64.900000000000006</v>
      </c>
      <c r="C238">
        <f t="shared" si="27"/>
        <v>64.8</v>
      </c>
      <c r="D238">
        <f t="shared" si="24"/>
        <v>0.10000000000000853</v>
      </c>
      <c r="E238">
        <f t="shared" si="26"/>
        <v>0.14280000000000515</v>
      </c>
      <c r="L238">
        <v>401.166</v>
      </c>
      <c r="M238">
        <v>65.099999999999994</v>
      </c>
      <c r="N238" s="5">
        <f t="shared" si="28"/>
        <v>64.8</v>
      </c>
      <c r="O238">
        <f t="shared" si="25"/>
        <v>0.29999999999999716</v>
      </c>
      <c r="P238">
        <f t="shared" si="23"/>
        <v>0.28589999999998966</v>
      </c>
    </row>
    <row r="239" spans="1:16" x14ac:dyDescent="0.2">
      <c r="A239">
        <v>537.48900000000003</v>
      </c>
      <c r="B239">
        <v>64.900000000000006</v>
      </c>
      <c r="C239">
        <f t="shared" si="27"/>
        <v>64.8</v>
      </c>
      <c r="D239">
        <f t="shared" si="24"/>
        <v>0.10000000000000853</v>
      </c>
      <c r="E239">
        <f t="shared" si="26"/>
        <v>9.6200000000007113E-2</v>
      </c>
      <c r="L239">
        <v>402.12799999999999</v>
      </c>
      <c r="M239">
        <v>65.099999999999994</v>
      </c>
      <c r="N239" s="5">
        <f t="shared" si="28"/>
        <v>64.8</v>
      </c>
      <c r="O239">
        <f t="shared" si="25"/>
        <v>0.29999999999999716</v>
      </c>
      <c r="P239">
        <f t="shared" si="23"/>
        <v>0.28859999999999397</v>
      </c>
    </row>
    <row r="240" spans="1:16" x14ac:dyDescent="0.2">
      <c r="A240">
        <v>538.44799999999998</v>
      </c>
      <c r="B240">
        <v>64.900000000000006</v>
      </c>
      <c r="C240">
        <f t="shared" si="27"/>
        <v>64.8</v>
      </c>
      <c r="D240">
        <f t="shared" si="24"/>
        <v>0.10000000000000853</v>
      </c>
      <c r="E240">
        <f t="shared" si="26"/>
        <v>9.5900000000002816E-2</v>
      </c>
      <c r="L240">
        <v>403.09199999999998</v>
      </c>
      <c r="M240">
        <v>65</v>
      </c>
      <c r="N240" s="5">
        <f t="shared" si="28"/>
        <v>64.8</v>
      </c>
      <c r="O240">
        <f t="shared" si="25"/>
        <v>0.20000000000000284</v>
      </c>
      <c r="P240">
        <f t="shared" si="23"/>
        <v>0.24099999999999966</v>
      </c>
    </row>
    <row r="241" spans="1:16" x14ac:dyDescent="0.2">
      <c r="A241">
        <v>539.41499999999996</v>
      </c>
      <c r="B241">
        <v>64.900000000000006</v>
      </c>
      <c r="C241">
        <f t="shared" si="27"/>
        <v>64.8</v>
      </c>
      <c r="D241">
        <f t="shared" si="24"/>
        <v>0.10000000000000853</v>
      </c>
      <c r="E241">
        <f t="shared" si="26"/>
        <v>9.6700000000006697E-2</v>
      </c>
      <c r="L241">
        <v>404.05399999999997</v>
      </c>
      <c r="M241">
        <v>65</v>
      </c>
      <c r="N241" s="5">
        <f t="shared" si="28"/>
        <v>64.8</v>
      </c>
      <c r="O241">
        <f t="shared" si="25"/>
        <v>0.20000000000000284</v>
      </c>
      <c r="P241">
        <f t="shared" ref="P241:P283" si="29">(O241+O240)*(L241-L240)/2</f>
        <v>0.19240000000000054</v>
      </c>
    </row>
    <row r="242" spans="1:16" x14ac:dyDescent="0.2">
      <c r="A242">
        <v>540.37300000000005</v>
      </c>
      <c r="B242">
        <v>64.900000000000006</v>
      </c>
      <c r="C242">
        <f t="shared" si="27"/>
        <v>64.8</v>
      </c>
      <c r="D242">
        <f t="shared" si="24"/>
        <v>0.10000000000000853</v>
      </c>
      <c r="E242">
        <f t="shared" si="26"/>
        <v>9.5800000000016539E-2</v>
      </c>
      <c r="L242">
        <v>405.012</v>
      </c>
      <c r="M242">
        <v>65</v>
      </c>
      <c r="N242" s="5">
        <f t="shared" si="28"/>
        <v>64.8</v>
      </c>
      <c r="O242">
        <f t="shared" si="25"/>
        <v>0.20000000000000284</v>
      </c>
      <c r="P242">
        <f t="shared" si="29"/>
        <v>0.1916000000000081</v>
      </c>
    </row>
    <row r="243" spans="1:16" x14ac:dyDescent="0.2">
      <c r="A243">
        <v>541.33000000000004</v>
      </c>
      <c r="B243">
        <v>64.900000000000006</v>
      </c>
      <c r="C243">
        <f t="shared" si="27"/>
        <v>64.8</v>
      </c>
      <c r="D243">
        <f t="shared" si="24"/>
        <v>0.10000000000000853</v>
      </c>
      <c r="E243">
        <f t="shared" si="26"/>
        <v>9.5700000000007529E-2</v>
      </c>
      <c r="L243">
        <v>405.96899999999999</v>
      </c>
      <c r="M243">
        <v>65</v>
      </c>
      <c r="N243" s="5">
        <f t="shared" si="28"/>
        <v>64.8</v>
      </c>
      <c r="O243">
        <f t="shared" si="25"/>
        <v>0.20000000000000284</v>
      </c>
      <c r="P243">
        <f t="shared" si="29"/>
        <v>0.19140000000000146</v>
      </c>
    </row>
    <row r="244" spans="1:16" x14ac:dyDescent="0.2">
      <c r="A244">
        <v>542.28700000000003</v>
      </c>
      <c r="B244">
        <v>64.900000000000006</v>
      </c>
      <c r="C244">
        <f t="shared" si="27"/>
        <v>64.8</v>
      </c>
      <c r="D244">
        <f t="shared" si="24"/>
        <v>0.10000000000000853</v>
      </c>
      <c r="E244">
        <f t="shared" si="26"/>
        <v>9.5700000000007529E-2</v>
      </c>
      <c r="L244">
        <v>406.92599999999999</v>
      </c>
      <c r="M244">
        <v>65</v>
      </c>
      <c r="N244" s="5">
        <f t="shared" si="28"/>
        <v>64.8</v>
      </c>
      <c r="O244">
        <f t="shared" si="25"/>
        <v>0.20000000000000284</v>
      </c>
      <c r="P244">
        <f t="shared" si="29"/>
        <v>0.19140000000000146</v>
      </c>
    </row>
    <row r="245" spans="1:16" x14ac:dyDescent="0.2">
      <c r="A245">
        <v>543.25300000000004</v>
      </c>
      <c r="B245">
        <v>64.900000000000006</v>
      </c>
      <c r="C245">
        <f t="shared" si="27"/>
        <v>64.8</v>
      </c>
      <c r="D245">
        <f t="shared" si="24"/>
        <v>0.10000000000000853</v>
      </c>
      <c r="E245">
        <f t="shared" si="26"/>
        <v>9.6600000000009054E-2</v>
      </c>
      <c r="L245">
        <v>407.88600000000002</v>
      </c>
      <c r="M245">
        <v>65</v>
      </c>
      <c r="N245" s="5">
        <f t="shared" si="28"/>
        <v>64.8</v>
      </c>
      <c r="O245">
        <f t="shared" si="25"/>
        <v>0.20000000000000284</v>
      </c>
      <c r="P245">
        <f t="shared" si="29"/>
        <v>0.19200000000001</v>
      </c>
    </row>
    <row r="246" spans="1:16" x14ac:dyDescent="0.2">
      <c r="A246">
        <v>544.21199999999999</v>
      </c>
      <c r="B246">
        <v>64.900000000000006</v>
      </c>
      <c r="C246">
        <f t="shared" si="27"/>
        <v>64.8</v>
      </c>
      <c r="D246">
        <f t="shared" si="24"/>
        <v>0.10000000000000853</v>
      </c>
      <c r="E246">
        <f t="shared" si="26"/>
        <v>9.5900000000002816E-2</v>
      </c>
      <c r="L246">
        <v>408.851</v>
      </c>
      <c r="M246">
        <v>65</v>
      </c>
      <c r="N246" s="5">
        <f t="shared" si="28"/>
        <v>64.8</v>
      </c>
      <c r="O246">
        <f t="shared" si="25"/>
        <v>0.20000000000000284</v>
      </c>
      <c r="P246">
        <f t="shared" si="29"/>
        <v>0.19299999999999773</v>
      </c>
    </row>
    <row r="247" spans="1:16" x14ac:dyDescent="0.2">
      <c r="A247">
        <v>545.17200000000003</v>
      </c>
      <c r="B247">
        <v>64.900000000000006</v>
      </c>
      <c r="C247">
        <f t="shared" si="27"/>
        <v>64.8</v>
      </c>
      <c r="D247">
        <f t="shared" si="24"/>
        <v>0.10000000000000853</v>
      </c>
      <c r="E247">
        <f t="shared" si="26"/>
        <v>9.6000000000011826E-2</v>
      </c>
      <c r="L247">
        <v>409.80799999999999</v>
      </c>
      <c r="M247">
        <v>65</v>
      </c>
      <c r="N247" s="5">
        <f t="shared" si="28"/>
        <v>64.8</v>
      </c>
      <c r="O247">
        <f t="shared" si="25"/>
        <v>0.20000000000000284</v>
      </c>
      <c r="P247">
        <f t="shared" si="29"/>
        <v>0.19140000000000146</v>
      </c>
    </row>
    <row r="248" spans="1:16" x14ac:dyDescent="0.2">
      <c r="A248">
        <v>546.13400000000001</v>
      </c>
      <c r="B248">
        <v>64.900000000000006</v>
      </c>
      <c r="C248">
        <f t="shared" si="27"/>
        <v>64.8</v>
      </c>
      <c r="D248">
        <f t="shared" si="24"/>
        <v>0.10000000000000853</v>
      </c>
      <c r="E248">
        <f t="shared" si="26"/>
        <v>9.6200000000007113E-2</v>
      </c>
      <c r="L248">
        <v>410.77499999999998</v>
      </c>
      <c r="M248">
        <v>65</v>
      </c>
      <c r="N248" s="5">
        <f t="shared" si="28"/>
        <v>64.8</v>
      </c>
      <c r="O248">
        <f t="shared" si="25"/>
        <v>0.20000000000000284</v>
      </c>
      <c r="P248">
        <f t="shared" si="29"/>
        <v>0.19339999999999966</v>
      </c>
    </row>
    <row r="249" spans="1:16" x14ac:dyDescent="0.2">
      <c r="A249">
        <v>547.096</v>
      </c>
      <c r="B249">
        <v>64.900000000000006</v>
      </c>
      <c r="C249">
        <f t="shared" si="27"/>
        <v>64.8</v>
      </c>
      <c r="D249">
        <f t="shared" si="24"/>
        <v>0.10000000000000853</v>
      </c>
      <c r="E249">
        <f t="shared" si="26"/>
        <v>9.6200000000007113E-2</v>
      </c>
      <c r="L249">
        <v>411.726</v>
      </c>
      <c r="M249">
        <v>65</v>
      </c>
      <c r="N249" s="5">
        <f t="shared" si="28"/>
        <v>64.8</v>
      </c>
      <c r="O249">
        <f t="shared" si="25"/>
        <v>0.20000000000000284</v>
      </c>
      <c r="P249">
        <f t="shared" si="29"/>
        <v>0.19020000000000706</v>
      </c>
    </row>
    <row r="250" spans="1:16" x14ac:dyDescent="0.2">
      <c r="A250">
        <v>548.04899999999998</v>
      </c>
      <c r="B250">
        <v>64.900000000000006</v>
      </c>
      <c r="C250">
        <f t="shared" si="27"/>
        <v>64.8</v>
      </c>
      <c r="D250">
        <f t="shared" si="24"/>
        <v>0.10000000000000853</v>
      </c>
      <c r="E250">
        <f t="shared" si="26"/>
        <v>9.5300000000005575E-2</v>
      </c>
      <c r="L250">
        <v>412.69099999999997</v>
      </c>
      <c r="M250">
        <v>65</v>
      </c>
      <c r="N250" s="5">
        <f t="shared" si="28"/>
        <v>64.8</v>
      </c>
      <c r="O250">
        <f t="shared" si="25"/>
        <v>0.20000000000000284</v>
      </c>
      <c r="P250">
        <f t="shared" si="29"/>
        <v>0.19299999999999773</v>
      </c>
    </row>
    <row r="251" spans="1:16" x14ac:dyDescent="0.2">
      <c r="A251">
        <v>549.01</v>
      </c>
      <c r="B251">
        <v>64.900000000000006</v>
      </c>
      <c r="C251">
        <f t="shared" si="27"/>
        <v>64.8</v>
      </c>
      <c r="D251">
        <f t="shared" si="24"/>
        <v>0.10000000000000853</v>
      </c>
      <c r="E251">
        <f t="shared" si="26"/>
        <v>9.610000000000947E-2</v>
      </c>
      <c r="L251">
        <v>413.65499999999997</v>
      </c>
      <c r="M251">
        <v>65</v>
      </c>
      <c r="N251" s="5">
        <f t="shared" si="28"/>
        <v>64.8</v>
      </c>
      <c r="O251">
        <f t="shared" si="25"/>
        <v>0.20000000000000284</v>
      </c>
      <c r="P251">
        <f t="shared" si="29"/>
        <v>0.19280000000000247</v>
      </c>
    </row>
    <row r="252" spans="1:16" x14ac:dyDescent="0.2">
      <c r="A252">
        <v>549.97299999999996</v>
      </c>
      <c r="B252">
        <v>64.900000000000006</v>
      </c>
      <c r="C252">
        <f t="shared" si="27"/>
        <v>64.8</v>
      </c>
      <c r="D252">
        <f t="shared" si="24"/>
        <v>0.10000000000000853</v>
      </c>
      <c r="E252">
        <f t="shared" si="26"/>
        <v>9.6300000000004757E-2</v>
      </c>
      <c r="L252">
        <v>414.60700000000003</v>
      </c>
      <c r="M252">
        <v>65</v>
      </c>
      <c r="N252" s="5">
        <f t="shared" si="28"/>
        <v>64.8</v>
      </c>
      <c r="O252">
        <f t="shared" si="25"/>
        <v>0.20000000000000284</v>
      </c>
      <c r="P252">
        <f t="shared" si="29"/>
        <v>0.1904000000000137</v>
      </c>
    </row>
    <row r="253" spans="1:16" x14ac:dyDescent="0.2">
      <c r="A253">
        <v>550.93499999999995</v>
      </c>
      <c r="B253">
        <v>64.900000000000006</v>
      </c>
      <c r="C253">
        <f t="shared" si="27"/>
        <v>64.8</v>
      </c>
      <c r="D253">
        <f t="shared" si="24"/>
        <v>0.10000000000000853</v>
      </c>
      <c r="E253">
        <f t="shared" si="26"/>
        <v>9.6200000000007113E-2</v>
      </c>
      <c r="L253">
        <v>415.56900000000002</v>
      </c>
      <c r="M253">
        <v>65</v>
      </c>
      <c r="N253" s="5">
        <f t="shared" si="28"/>
        <v>64.8</v>
      </c>
      <c r="O253">
        <f t="shared" si="25"/>
        <v>0.20000000000000284</v>
      </c>
      <c r="P253">
        <f t="shared" si="29"/>
        <v>0.19240000000000054</v>
      </c>
    </row>
    <row r="254" spans="1:16" x14ac:dyDescent="0.2">
      <c r="A254">
        <v>551.89099999999996</v>
      </c>
      <c r="B254">
        <v>64.8</v>
      </c>
      <c r="C254">
        <f t="shared" si="27"/>
        <v>64.8</v>
      </c>
      <c r="D254">
        <f t="shared" si="24"/>
        <v>0</v>
      </c>
      <c r="E254">
        <f t="shared" si="26"/>
        <v>4.7800000000004943E-2</v>
      </c>
      <c r="L254">
        <v>416.53199999999998</v>
      </c>
      <c r="M254">
        <v>65</v>
      </c>
      <c r="N254" s="5">
        <f t="shared" si="28"/>
        <v>64.8</v>
      </c>
      <c r="O254">
        <f t="shared" si="25"/>
        <v>0.20000000000000284</v>
      </c>
      <c r="P254">
        <f t="shared" si="29"/>
        <v>0.19259999999999583</v>
      </c>
    </row>
    <row r="255" spans="1:16" x14ac:dyDescent="0.2">
      <c r="A255">
        <v>552.851</v>
      </c>
      <c r="B255">
        <v>64.8</v>
      </c>
      <c r="C255">
        <f t="shared" si="27"/>
        <v>64.8</v>
      </c>
      <c r="D255">
        <f t="shared" si="24"/>
        <v>0</v>
      </c>
      <c r="E255">
        <f t="shared" si="26"/>
        <v>0</v>
      </c>
      <c r="L255">
        <v>417.495</v>
      </c>
      <c r="M255">
        <v>65</v>
      </c>
      <c r="N255" s="5">
        <f t="shared" si="28"/>
        <v>64.8</v>
      </c>
      <c r="O255">
        <f t="shared" si="25"/>
        <v>0.20000000000000284</v>
      </c>
      <c r="P255">
        <f t="shared" si="29"/>
        <v>0.19260000000000718</v>
      </c>
    </row>
    <row r="256" spans="1:16" x14ac:dyDescent="0.2">
      <c r="A256">
        <v>553.81399999999996</v>
      </c>
      <c r="B256">
        <v>64.8</v>
      </c>
      <c r="C256">
        <f t="shared" si="27"/>
        <v>64.8</v>
      </c>
      <c r="D256">
        <f t="shared" si="24"/>
        <v>0</v>
      </c>
      <c r="E256">
        <f t="shared" si="26"/>
        <v>0</v>
      </c>
      <c r="L256">
        <v>418.44600000000003</v>
      </c>
      <c r="M256">
        <v>65</v>
      </c>
      <c r="N256" s="5">
        <f t="shared" si="28"/>
        <v>64.8</v>
      </c>
      <c r="O256">
        <f t="shared" si="25"/>
        <v>0.20000000000000284</v>
      </c>
      <c r="P256">
        <f t="shared" si="29"/>
        <v>0.19020000000000706</v>
      </c>
    </row>
    <row r="257" spans="1:16" x14ac:dyDescent="0.2">
      <c r="A257">
        <v>554.77200000000005</v>
      </c>
      <c r="B257">
        <v>64.7</v>
      </c>
      <c r="C257">
        <f t="shared" si="27"/>
        <v>64.8</v>
      </c>
      <c r="D257">
        <f t="shared" si="24"/>
        <v>-9.9999999999994316E-2</v>
      </c>
      <c r="E257">
        <f t="shared" si="26"/>
        <v>-4.7900000000001462E-2</v>
      </c>
      <c r="L257">
        <v>419.40899999999999</v>
      </c>
      <c r="M257">
        <v>65.099999999999994</v>
      </c>
      <c r="N257" s="5">
        <f t="shared" si="28"/>
        <v>64.8</v>
      </c>
      <c r="O257">
        <f t="shared" si="25"/>
        <v>0.29999999999999716</v>
      </c>
      <c r="P257">
        <f t="shared" si="29"/>
        <v>0.24074999999999136</v>
      </c>
    </row>
    <row r="258" spans="1:16" x14ac:dyDescent="0.2">
      <c r="A258">
        <v>555.72900000000004</v>
      </c>
      <c r="B258">
        <v>64.7</v>
      </c>
      <c r="C258">
        <f t="shared" si="27"/>
        <v>64.8</v>
      </c>
      <c r="D258">
        <f t="shared" ref="D258:D265" si="30">B258-C258</f>
        <v>-9.9999999999994316E-2</v>
      </c>
      <c r="E258">
        <f t="shared" si="26"/>
        <v>-9.5699999999993929E-2</v>
      </c>
      <c r="L258">
        <v>420.37200000000001</v>
      </c>
      <c r="M258">
        <v>65.099999999999994</v>
      </c>
      <c r="N258" s="5">
        <f t="shared" si="28"/>
        <v>64.8</v>
      </c>
      <c r="O258">
        <f t="shared" ref="O258:O283" si="31">M258-N258</f>
        <v>0.29999999999999716</v>
      </c>
      <c r="P258">
        <f t="shared" si="29"/>
        <v>0.28890000000000393</v>
      </c>
    </row>
    <row r="259" spans="1:16" x14ac:dyDescent="0.2">
      <c r="A259">
        <v>556.69500000000005</v>
      </c>
      <c r="B259">
        <v>64.7</v>
      </c>
      <c r="C259">
        <f t="shared" si="27"/>
        <v>64.8</v>
      </c>
      <c r="D259">
        <f t="shared" si="30"/>
        <v>-9.9999999999994316E-2</v>
      </c>
      <c r="E259">
        <f t="shared" ref="E259:E266" si="32">(D259+D258)*(A259-A258)/2</f>
        <v>-9.6599999999995328E-2</v>
      </c>
      <c r="L259">
        <v>421.33499999999998</v>
      </c>
      <c r="M259">
        <v>65.099999999999994</v>
      </c>
      <c r="N259" s="5">
        <f t="shared" si="28"/>
        <v>64.8</v>
      </c>
      <c r="O259">
        <f t="shared" si="31"/>
        <v>0.29999999999999716</v>
      </c>
      <c r="P259">
        <f t="shared" si="29"/>
        <v>0.28889999999998689</v>
      </c>
    </row>
    <row r="260" spans="1:16" x14ac:dyDescent="0.2">
      <c r="A260">
        <v>557.654</v>
      </c>
      <c r="B260">
        <v>64.7</v>
      </c>
      <c r="C260">
        <f t="shared" ref="C260:C265" si="33">C259+(A260-A259)*($C$266-$C$2)/($A$266-$A$2)</f>
        <v>64.8</v>
      </c>
      <c r="D260">
        <f t="shared" si="30"/>
        <v>-9.9999999999994316E-2</v>
      </c>
      <c r="E260">
        <f t="shared" si="32"/>
        <v>-9.5899999999989188E-2</v>
      </c>
      <c r="L260">
        <v>422.29399999999998</v>
      </c>
      <c r="M260">
        <v>65</v>
      </c>
      <c r="N260" s="5">
        <f t="shared" si="28"/>
        <v>64.8</v>
      </c>
      <c r="O260">
        <f t="shared" si="31"/>
        <v>0.20000000000000284</v>
      </c>
      <c r="P260">
        <f t="shared" si="29"/>
        <v>0.2397500000000008</v>
      </c>
    </row>
    <row r="261" spans="1:16" x14ac:dyDescent="0.2">
      <c r="A261">
        <v>558.61</v>
      </c>
      <c r="B261">
        <v>64.7</v>
      </c>
      <c r="C261">
        <f t="shared" si="33"/>
        <v>64.8</v>
      </c>
      <c r="D261">
        <f t="shared" si="30"/>
        <v>-9.9999999999994316E-2</v>
      </c>
      <c r="E261">
        <f t="shared" si="32"/>
        <v>-9.5599999999996299E-2</v>
      </c>
      <c r="L261">
        <v>423.25099999999998</v>
      </c>
      <c r="M261">
        <v>65</v>
      </c>
      <c r="N261" s="5">
        <f t="shared" si="28"/>
        <v>64.8</v>
      </c>
      <c r="O261">
        <f t="shared" si="31"/>
        <v>0.20000000000000284</v>
      </c>
      <c r="P261">
        <f t="shared" si="29"/>
        <v>0.19140000000000146</v>
      </c>
    </row>
    <row r="262" spans="1:16" x14ac:dyDescent="0.2">
      <c r="A262">
        <v>559.56700000000001</v>
      </c>
      <c r="B262">
        <v>64.7</v>
      </c>
      <c r="C262">
        <f t="shared" si="33"/>
        <v>64.8</v>
      </c>
      <c r="D262">
        <f t="shared" si="30"/>
        <v>-9.9999999999994316E-2</v>
      </c>
      <c r="E262">
        <f t="shared" si="32"/>
        <v>-9.5699999999993929E-2</v>
      </c>
      <c r="L262">
        <v>424.20699999999999</v>
      </c>
      <c r="M262">
        <v>65</v>
      </c>
      <c r="N262" s="5">
        <f t="shared" si="28"/>
        <v>64.8</v>
      </c>
      <c r="O262">
        <f t="shared" si="31"/>
        <v>0.20000000000000284</v>
      </c>
      <c r="P262">
        <f t="shared" si="29"/>
        <v>0.19120000000000617</v>
      </c>
    </row>
    <row r="263" spans="1:16" x14ac:dyDescent="0.2">
      <c r="A263">
        <v>560.53399999999999</v>
      </c>
      <c r="B263">
        <v>64.7</v>
      </c>
      <c r="C263">
        <f t="shared" si="33"/>
        <v>64.8</v>
      </c>
      <c r="D263">
        <f t="shared" si="30"/>
        <v>-9.9999999999994316E-2</v>
      </c>
      <c r="E263">
        <f t="shared" si="32"/>
        <v>-9.6699999999992958E-2</v>
      </c>
      <c r="L263">
        <v>425.17399999999998</v>
      </c>
      <c r="M263">
        <v>65</v>
      </c>
      <c r="N263" s="5">
        <f t="shared" si="28"/>
        <v>64.8</v>
      </c>
      <c r="O263">
        <f t="shared" si="31"/>
        <v>0.20000000000000284</v>
      </c>
      <c r="P263">
        <f t="shared" si="29"/>
        <v>0.19339999999999966</v>
      </c>
    </row>
    <row r="264" spans="1:16" x14ac:dyDescent="0.2">
      <c r="A264">
        <v>561.49400000000003</v>
      </c>
      <c r="B264">
        <v>64.7</v>
      </c>
      <c r="C264">
        <f t="shared" si="33"/>
        <v>64.8</v>
      </c>
      <c r="D264">
        <f t="shared" si="30"/>
        <v>-9.9999999999994316E-2</v>
      </c>
      <c r="E264">
        <f t="shared" si="32"/>
        <v>-9.5999999999998184E-2</v>
      </c>
      <c r="L264">
        <v>426.13200000000001</v>
      </c>
      <c r="M264">
        <v>65</v>
      </c>
      <c r="N264" s="5">
        <f t="shared" si="28"/>
        <v>64.8</v>
      </c>
      <c r="O264">
        <f t="shared" si="31"/>
        <v>0.20000000000000284</v>
      </c>
      <c r="P264">
        <f t="shared" si="29"/>
        <v>0.1916000000000081</v>
      </c>
    </row>
    <row r="265" spans="1:16" x14ac:dyDescent="0.2">
      <c r="A265">
        <v>562.44899999999996</v>
      </c>
      <c r="B265">
        <v>64.7</v>
      </c>
      <c r="C265">
        <f t="shared" si="33"/>
        <v>64.8</v>
      </c>
      <c r="D265">
        <f t="shared" si="30"/>
        <v>-9.9999999999994316E-2</v>
      </c>
      <c r="E265">
        <f t="shared" si="32"/>
        <v>-9.549999999998729E-2</v>
      </c>
      <c r="L265">
        <v>427.09</v>
      </c>
      <c r="M265">
        <v>65</v>
      </c>
      <c r="N265" s="5">
        <f t="shared" si="28"/>
        <v>64.8</v>
      </c>
      <c r="O265">
        <f t="shared" si="31"/>
        <v>0.20000000000000284</v>
      </c>
      <c r="P265">
        <f t="shared" si="29"/>
        <v>0.19159999999999672</v>
      </c>
    </row>
    <row r="266" spans="1:16" x14ac:dyDescent="0.2">
      <c r="A266">
        <v>563.41399999999999</v>
      </c>
      <c r="B266">
        <v>64.8</v>
      </c>
      <c r="C266">
        <f>B266</f>
        <v>64.8</v>
      </c>
      <c r="D266">
        <f>B266-C266</f>
        <v>0</v>
      </c>
      <c r="E266">
        <f t="shared" si="32"/>
        <v>-4.8249999999998849E-2</v>
      </c>
      <c r="L266">
        <v>428.05099999999999</v>
      </c>
      <c r="M266">
        <v>64.900000000000006</v>
      </c>
      <c r="N266" s="5">
        <f t="shared" si="28"/>
        <v>64.8</v>
      </c>
      <c r="O266">
        <f t="shared" si="31"/>
        <v>0.10000000000000853</v>
      </c>
      <c r="P266">
        <f t="shared" si="29"/>
        <v>0.14415000000000738</v>
      </c>
    </row>
    <row r="267" spans="1:16" x14ac:dyDescent="0.2">
      <c r="L267">
        <v>429.01100000000002</v>
      </c>
      <c r="M267">
        <v>64.900000000000006</v>
      </c>
      <c r="N267" s="5">
        <f t="shared" si="28"/>
        <v>64.8</v>
      </c>
      <c r="O267">
        <f t="shared" si="31"/>
        <v>0.10000000000000853</v>
      </c>
      <c r="P267">
        <f t="shared" si="29"/>
        <v>9.6000000000011826E-2</v>
      </c>
    </row>
    <row r="268" spans="1:16" x14ac:dyDescent="0.2">
      <c r="L268">
        <v>429.97300000000001</v>
      </c>
      <c r="M268">
        <v>64.900000000000006</v>
      </c>
      <c r="N268" s="5">
        <f t="shared" si="28"/>
        <v>64.8</v>
      </c>
      <c r="O268">
        <f t="shared" si="31"/>
        <v>0.10000000000000853</v>
      </c>
      <c r="P268">
        <f t="shared" si="29"/>
        <v>9.6200000000007113E-2</v>
      </c>
    </row>
    <row r="269" spans="1:16" x14ac:dyDescent="0.2">
      <c r="L269">
        <v>430.92599999999999</v>
      </c>
      <c r="M269">
        <v>64.900000000000006</v>
      </c>
      <c r="N269" s="5">
        <f t="shared" si="28"/>
        <v>64.8</v>
      </c>
      <c r="O269">
        <f t="shared" si="31"/>
        <v>0.10000000000000853</v>
      </c>
      <c r="P269">
        <f t="shared" si="29"/>
        <v>9.5300000000005575E-2</v>
      </c>
    </row>
    <row r="270" spans="1:16" x14ac:dyDescent="0.2">
      <c r="L270">
        <v>431.89</v>
      </c>
      <c r="M270">
        <v>64.900000000000006</v>
      </c>
      <c r="N270" s="5">
        <f t="shared" si="28"/>
        <v>64.8</v>
      </c>
      <c r="O270">
        <f t="shared" si="31"/>
        <v>0.10000000000000853</v>
      </c>
      <c r="P270">
        <f t="shared" si="29"/>
        <v>9.6400000000008076E-2</v>
      </c>
    </row>
    <row r="271" spans="1:16" x14ac:dyDescent="0.2">
      <c r="L271">
        <v>432.851</v>
      </c>
      <c r="M271">
        <v>64.900000000000006</v>
      </c>
      <c r="N271" s="5">
        <f t="shared" si="28"/>
        <v>64.8</v>
      </c>
      <c r="O271">
        <f t="shared" si="31"/>
        <v>0.10000000000000853</v>
      </c>
      <c r="P271">
        <f t="shared" si="29"/>
        <v>9.610000000000947E-2</v>
      </c>
    </row>
    <row r="272" spans="1:16" x14ac:dyDescent="0.2">
      <c r="L272">
        <v>433.81299999999999</v>
      </c>
      <c r="M272">
        <v>64.900000000000006</v>
      </c>
      <c r="N272" s="5">
        <f t="shared" si="28"/>
        <v>64.8</v>
      </c>
      <c r="O272">
        <f t="shared" si="31"/>
        <v>0.10000000000000853</v>
      </c>
      <c r="P272">
        <f t="shared" si="29"/>
        <v>9.6200000000007113E-2</v>
      </c>
    </row>
    <row r="273" spans="12:16" x14ac:dyDescent="0.2">
      <c r="L273">
        <v>434.77499999999998</v>
      </c>
      <c r="M273">
        <v>64.900000000000006</v>
      </c>
      <c r="N273" s="5">
        <f t="shared" si="28"/>
        <v>64.8</v>
      </c>
      <c r="O273">
        <f t="shared" si="31"/>
        <v>0.10000000000000853</v>
      </c>
      <c r="P273">
        <f t="shared" si="29"/>
        <v>9.6200000000007113E-2</v>
      </c>
    </row>
    <row r="274" spans="12:16" x14ac:dyDescent="0.2">
      <c r="L274">
        <v>435.72699999999998</v>
      </c>
      <c r="M274">
        <v>64.900000000000006</v>
      </c>
      <c r="N274" s="5">
        <f t="shared" si="28"/>
        <v>64.8</v>
      </c>
      <c r="O274">
        <f t="shared" si="31"/>
        <v>0.10000000000000853</v>
      </c>
      <c r="P274">
        <f t="shared" si="29"/>
        <v>9.5200000000007931E-2</v>
      </c>
    </row>
    <row r="275" spans="12:16" x14ac:dyDescent="0.2">
      <c r="L275">
        <v>436.69400000000002</v>
      </c>
      <c r="M275">
        <v>64.900000000000006</v>
      </c>
      <c r="N275" s="5">
        <f t="shared" si="28"/>
        <v>64.8</v>
      </c>
      <c r="O275">
        <f t="shared" si="31"/>
        <v>0.10000000000000853</v>
      </c>
      <c r="P275">
        <f t="shared" si="29"/>
        <v>9.6700000000012387E-2</v>
      </c>
    </row>
    <row r="276" spans="12:16" x14ac:dyDescent="0.2">
      <c r="L276">
        <v>437.65</v>
      </c>
      <c r="M276">
        <v>64.900000000000006</v>
      </c>
      <c r="N276" s="5">
        <f t="shared" si="28"/>
        <v>64.8</v>
      </c>
      <c r="O276">
        <f t="shared" si="31"/>
        <v>0.10000000000000853</v>
      </c>
      <c r="P276">
        <f t="shared" si="29"/>
        <v>9.5600000000004196E-2</v>
      </c>
    </row>
    <row r="277" spans="12:16" x14ac:dyDescent="0.2">
      <c r="L277">
        <v>438.60599999999999</v>
      </c>
      <c r="M277">
        <v>64.900000000000006</v>
      </c>
      <c r="N277" s="5">
        <f t="shared" si="28"/>
        <v>64.8</v>
      </c>
      <c r="O277">
        <f t="shared" si="31"/>
        <v>0.10000000000000853</v>
      </c>
      <c r="P277">
        <f t="shared" si="29"/>
        <v>9.5600000000009885E-2</v>
      </c>
    </row>
    <row r="278" spans="12:16" x14ac:dyDescent="0.2">
      <c r="L278">
        <v>439.57299999999998</v>
      </c>
      <c r="M278">
        <v>64.900000000000006</v>
      </c>
      <c r="N278" s="5">
        <f t="shared" si="28"/>
        <v>64.8</v>
      </c>
      <c r="O278">
        <f t="shared" si="31"/>
        <v>0.10000000000000853</v>
      </c>
      <c r="P278">
        <f t="shared" si="29"/>
        <v>9.6700000000006697E-2</v>
      </c>
    </row>
    <row r="279" spans="12:16" x14ac:dyDescent="0.2">
      <c r="L279">
        <v>440.53100000000001</v>
      </c>
      <c r="M279">
        <v>64.900000000000006</v>
      </c>
      <c r="N279" s="5">
        <f t="shared" si="28"/>
        <v>64.8</v>
      </c>
      <c r="O279">
        <f t="shared" si="31"/>
        <v>0.10000000000000853</v>
      </c>
      <c r="P279">
        <f t="shared" si="29"/>
        <v>9.5800000000010849E-2</v>
      </c>
    </row>
    <row r="280" spans="12:16" x14ac:dyDescent="0.2">
      <c r="L280">
        <v>441.488</v>
      </c>
      <c r="M280">
        <v>64.900000000000006</v>
      </c>
      <c r="N280" s="5">
        <f t="shared" si="28"/>
        <v>64.8</v>
      </c>
      <c r="O280">
        <f t="shared" si="31"/>
        <v>0.10000000000000853</v>
      </c>
      <c r="P280">
        <f t="shared" si="29"/>
        <v>9.5700000000007529E-2</v>
      </c>
    </row>
    <row r="281" spans="12:16" x14ac:dyDescent="0.2">
      <c r="L281">
        <v>442.45499999999998</v>
      </c>
      <c r="M281">
        <v>64.900000000000006</v>
      </c>
      <c r="N281" s="5">
        <f t="shared" si="28"/>
        <v>64.8</v>
      </c>
      <c r="O281">
        <f t="shared" si="31"/>
        <v>0.10000000000000853</v>
      </c>
      <c r="P281">
        <f t="shared" si="29"/>
        <v>9.6700000000006697E-2</v>
      </c>
    </row>
    <row r="282" spans="12:16" x14ac:dyDescent="0.2">
      <c r="L282">
        <v>443.41300000000001</v>
      </c>
      <c r="M282">
        <v>64.8</v>
      </c>
      <c r="N282" s="5">
        <f t="shared" si="28"/>
        <v>64.8</v>
      </c>
      <c r="O282">
        <f t="shared" si="31"/>
        <v>0</v>
      </c>
      <c r="P282">
        <f t="shared" si="29"/>
        <v>4.7900000000005424E-2</v>
      </c>
    </row>
    <row r="283" spans="12:16" x14ac:dyDescent="0.2">
      <c r="L283">
        <v>444.37099999999998</v>
      </c>
      <c r="M283">
        <v>64.8</v>
      </c>
      <c r="N283">
        <f>M283</f>
        <v>64.8</v>
      </c>
      <c r="O283">
        <f t="shared" si="31"/>
        <v>0</v>
      </c>
      <c r="P283">
        <f t="shared" si="29"/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1"/>
  <sheetViews>
    <sheetView topLeftCell="C1" workbookViewId="0">
      <selection activeCell="I11" sqref="I11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21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</row>
    <row r="2" spans="1:21" x14ac:dyDescent="0.2">
      <c r="A2">
        <v>51.726999999999997</v>
      </c>
      <c r="B2">
        <v>87.3</v>
      </c>
      <c r="C2">
        <f>B2</f>
        <v>87.3</v>
      </c>
      <c r="D2">
        <f t="shared" ref="D2:D65" si="0">B2-C2</f>
        <v>0</v>
      </c>
      <c r="H2" t="s">
        <v>12</v>
      </c>
      <c r="I2" t="s">
        <v>6429</v>
      </c>
      <c r="L2">
        <v>52.692999999999998</v>
      </c>
      <c r="M2">
        <v>88.4</v>
      </c>
      <c r="N2" s="5">
        <f>M2</f>
        <v>88.4</v>
      </c>
      <c r="O2">
        <f t="shared" ref="O2:O65" si="1">M2-N2</f>
        <v>0</v>
      </c>
      <c r="P2">
        <v>0</v>
      </c>
      <c r="S2" t="s">
        <v>12</v>
      </c>
      <c r="T2" t="s">
        <v>6429</v>
      </c>
      <c r="U2" s="3"/>
    </row>
    <row r="3" spans="1:21" x14ac:dyDescent="0.2">
      <c r="A3">
        <v>52.692999999999998</v>
      </c>
      <c r="B3">
        <v>87.4</v>
      </c>
      <c r="C3">
        <f>C2+(A3-A2)*($C$202-$C$2)/($A$202-$A$2)</f>
        <v>87.30100623427758</v>
      </c>
      <c r="D3">
        <f t="shared" si="0"/>
        <v>9.8993765722426019E-2</v>
      </c>
      <c r="E3">
        <f t="shared" ref="E3:E66" si="2">(D3+D2)*(A3-A2)/2</f>
        <v>4.7813988843931822E-2</v>
      </c>
      <c r="H3" t="s">
        <v>10</v>
      </c>
      <c r="I3" s="2" t="s">
        <v>4565</v>
      </c>
      <c r="L3">
        <v>53.648000000000003</v>
      </c>
      <c r="M3">
        <v>92.9</v>
      </c>
      <c r="N3" s="5">
        <f>N2+(L3-L2)*($N$164-$N$2)/($L$164-$L$2)</f>
        <v>88.398157745826808</v>
      </c>
      <c r="O3">
        <f t="shared" si="1"/>
        <v>4.5018422541731979</v>
      </c>
      <c r="P3">
        <f t="shared" ref="P3:P66" si="3">(O3+O2)*(L3-L2)/2</f>
        <v>2.1496296763677143</v>
      </c>
      <c r="S3" t="s">
        <v>10</v>
      </c>
      <c r="T3" s="2" t="s">
        <v>4565</v>
      </c>
      <c r="U3" s="3"/>
    </row>
    <row r="4" spans="1:21" x14ac:dyDescent="0.2">
      <c r="A4">
        <v>53.649000000000001</v>
      </c>
      <c r="B4">
        <v>87.4</v>
      </c>
      <c r="C4">
        <f t="shared" ref="C4:C67" si="4">C3+(A4-A3)*($C$202-$C$2)/($A$202-$A$2)</f>
        <v>87.302002052051265</v>
      </c>
      <c r="D4">
        <f t="shared" si="0"/>
        <v>9.7997947948741171E-2</v>
      </c>
      <c r="E4">
        <f t="shared" si="2"/>
        <v>9.4162039134818215E-2</v>
      </c>
      <c r="H4" t="s">
        <v>11</v>
      </c>
      <c r="I4" s="4">
        <v>0.82638888888888884</v>
      </c>
      <c r="L4">
        <v>54.615000000000002</v>
      </c>
      <c r="M4">
        <v>97.1</v>
      </c>
      <c r="N4" s="5">
        <f t="shared" ref="N4:N67" si="5">N3+(L4-L3)*($N$164-$N$2)/($L$164-$L$2)</f>
        <v>88.396292342910073</v>
      </c>
      <c r="O4">
        <f t="shared" si="1"/>
        <v>8.7037076570899217</v>
      </c>
      <c r="P4">
        <f t="shared" si="3"/>
        <v>6.38488338209571</v>
      </c>
      <c r="S4" t="s">
        <v>11</v>
      </c>
      <c r="T4" s="4" t="s">
        <v>6218</v>
      </c>
      <c r="U4" s="3"/>
    </row>
    <row r="5" spans="1:21" x14ac:dyDescent="0.2">
      <c r="A5">
        <v>54.616</v>
      </c>
      <c r="B5">
        <v>87.4</v>
      </c>
      <c r="C5">
        <f t="shared" si="4"/>
        <v>87.30300932797924</v>
      </c>
      <c r="D5">
        <f t="shared" si="0"/>
        <v>9.6990672020766056E-2</v>
      </c>
      <c r="E5">
        <f t="shared" si="2"/>
        <v>9.4276997755256622E-2</v>
      </c>
      <c r="H5" t="s">
        <v>4</v>
      </c>
      <c r="I5">
        <v>-96</v>
      </c>
      <c r="J5" t="s">
        <v>5</v>
      </c>
      <c r="L5">
        <v>55.573</v>
      </c>
      <c r="M5">
        <v>97.1</v>
      </c>
      <c r="N5" s="5">
        <f t="shared" si="5"/>
        <v>88.39444430155099</v>
      </c>
      <c r="O5">
        <f t="shared" si="1"/>
        <v>8.7055556984490039</v>
      </c>
      <c r="P5">
        <f t="shared" si="3"/>
        <v>8.3390371473031308</v>
      </c>
      <c r="S5" t="s">
        <v>4</v>
      </c>
      <c r="T5">
        <v>-96</v>
      </c>
      <c r="U5" s="3" t="s">
        <v>5</v>
      </c>
    </row>
    <row r="6" spans="1:21" x14ac:dyDescent="0.2">
      <c r="A6">
        <v>55.573999999999998</v>
      </c>
      <c r="B6">
        <v>87.4</v>
      </c>
      <c r="C6">
        <f t="shared" si="4"/>
        <v>87.304007229053695</v>
      </c>
      <c r="D6">
        <f t="shared" si="0"/>
        <v>9.5992770946310202E-2</v>
      </c>
      <c r="E6">
        <f t="shared" si="2"/>
        <v>9.2439069181229377E-2</v>
      </c>
      <c r="H6" t="s">
        <v>6</v>
      </c>
      <c r="I6">
        <v>118</v>
      </c>
      <c r="J6" t="s">
        <v>7</v>
      </c>
      <c r="L6">
        <v>56.53</v>
      </c>
      <c r="M6">
        <v>97.2</v>
      </c>
      <c r="N6" s="5">
        <f t="shared" si="5"/>
        <v>88.39259818925386</v>
      </c>
      <c r="O6">
        <f t="shared" si="1"/>
        <v>8.8074018107461427</v>
      </c>
      <c r="P6">
        <f t="shared" si="3"/>
        <v>8.3799501681498842</v>
      </c>
      <c r="S6" t="s">
        <v>6</v>
      </c>
      <c r="T6">
        <v>122.6</v>
      </c>
      <c r="U6" s="3" t="s">
        <v>7</v>
      </c>
    </row>
    <row r="7" spans="1:21" x14ac:dyDescent="0.2">
      <c r="A7">
        <v>56.530999999999999</v>
      </c>
      <c r="B7">
        <v>87.4</v>
      </c>
      <c r="C7">
        <f t="shared" si="4"/>
        <v>87.305004088477773</v>
      </c>
      <c r="D7">
        <f t="shared" si="0"/>
        <v>9.4995911522232745E-2</v>
      </c>
      <c r="E7">
        <f t="shared" si="2"/>
        <v>9.1388084561197874E-2</v>
      </c>
      <c r="H7" t="s">
        <v>14</v>
      </c>
      <c r="I7">
        <v>48.5</v>
      </c>
      <c r="J7" t="s">
        <v>8</v>
      </c>
      <c r="L7">
        <v>57.487000000000002</v>
      </c>
      <c r="M7">
        <v>102.8</v>
      </c>
      <c r="N7" s="5">
        <f t="shared" si="5"/>
        <v>88.39075207695673</v>
      </c>
      <c r="O7">
        <f t="shared" si="1"/>
        <v>14.409247923043267</v>
      </c>
      <c r="P7">
        <f t="shared" si="3"/>
        <v>11.109166897618241</v>
      </c>
      <c r="S7" t="s">
        <v>14</v>
      </c>
      <c r="T7" s="5">
        <f>N2</f>
        <v>88.4</v>
      </c>
      <c r="U7" t="s">
        <v>8</v>
      </c>
    </row>
    <row r="8" spans="1:21" x14ac:dyDescent="0.2">
      <c r="A8">
        <v>57.488</v>
      </c>
      <c r="B8">
        <v>87.4</v>
      </c>
      <c r="C8">
        <f t="shared" si="4"/>
        <v>87.30600094790185</v>
      </c>
      <c r="D8">
        <f t="shared" si="0"/>
        <v>9.3999052098155289E-2</v>
      </c>
      <c r="E8">
        <f t="shared" si="2"/>
        <v>9.0434090092355743E-2</v>
      </c>
      <c r="H8" t="s">
        <v>15</v>
      </c>
      <c r="I8">
        <f>C180</f>
        <v>87.478002427045354</v>
      </c>
      <c r="J8" t="s">
        <v>8</v>
      </c>
      <c r="L8">
        <v>58.454000000000001</v>
      </c>
      <c r="M8">
        <v>108.1</v>
      </c>
      <c r="N8" s="5">
        <f t="shared" si="5"/>
        <v>88.388886674039995</v>
      </c>
      <c r="O8">
        <f t="shared" si="1"/>
        <v>19.71111332596</v>
      </c>
      <c r="P8">
        <f t="shared" si="3"/>
        <v>16.497194663893058</v>
      </c>
      <c r="S8" t="s">
        <v>15</v>
      </c>
      <c r="T8" s="5">
        <f>N196</f>
        <v>0</v>
      </c>
      <c r="U8" t="s">
        <v>8</v>
      </c>
    </row>
    <row r="9" spans="1:21" x14ac:dyDescent="0.2">
      <c r="A9">
        <v>58.454999999999998</v>
      </c>
      <c r="B9">
        <v>87.5</v>
      </c>
      <c r="C9">
        <f t="shared" si="4"/>
        <v>87.307008223829826</v>
      </c>
      <c r="D9">
        <f t="shared" si="0"/>
        <v>0.19299177617017449</v>
      </c>
      <c r="E9">
        <f t="shared" si="2"/>
        <v>0.13876006546773728</v>
      </c>
      <c r="I9" t="s">
        <v>1485</v>
      </c>
      <c r="L9">
        <v>59.411999999999999</v>
      </c>
      <c r="M9">
        <v>111.8</v>
      </c>
      <c r="N9" s="5">
        <f t="shared" si="5"/>
        <v>88.387038632680913</v>
      </c>
      <c r="O9">
        <f t="shared" si="1"/>
        <v>23.412961367319085</v>
      </c>
      <c r="P9">
        <f t="shared" si="3"/>
        <v>20.656431778080648</v>
      </c>
      <c r="U9" s="3"/>
    </row>
    <row r="10" spans="1:21" x14ac:dyDescent="0.2">
      <c r="A10">
        <v>59.412999999999997</v>
      </c>
      <c r="B10">
        <v>87.5</v>
      </c>
      <c r="C10">
        <f t="shared" si="4"/>
        <v>87.308006124904281</v>
      </c>
      <c r="D10">
        <f t="shared" si="0"/>
        <v>0.19199387509571864</v>
      </c>
      <c r="E10">
        <f t="shared" si="2"/>
        <v>0.18440812695636249</v>
      </c>
      <c r="I10">
        <f>SUM(E$2:E$65536)</f>
        <v>2083.6021000000069</v>
      </c>
      <c r="L10">
        <v>60.369</v>
      </c>
      <c r="M10">
        <v>114.5</v>
      </c>
      <c r="N10" s="5">
        <f t="shared" si="5"/>
        <v>88.385192520383782</v>
      </c>
      <c r="O10">
        <f t="shared" si="1"/>
        <v>26.114807479616218</v>
      </c>
      <c r="P10">
        <f t="shared" si="3"/>
        <v>23.699037393258561</v>
      </c>
      <c r="T10">
        <f>SUM(P:P)</f>
        <v>2218.7235999999793</v>
      </c>
      <c r="U10" s="3"/>
    </row>
    <row r="11" spans="1:21" x14ac:dyDescent="0.2">
      <c r="A11">
        <v>60.37</v>
      </c>
      <c r="B11">
        <v>87.5</v>
      </c>
      <c r="C11">
        <f t="shared" si="4"/>
        <v>87.309002984328359</v>
      </c>
      <c r="D11">
        <f t="shared" si="0"/>
        <v>0.19099701567164118</v>
      </c>
      <c r="E11">
        <f t="shared" si="2"/>
        <v>0.18326114123218182</v>
      </c>
      <c r="H11" t="s">
        <v>9</v>
      </c>
      <c r="I11" s="21">
        <f>I6*10/SUM(E2:E795)</f>
        <v>0.56632693929421363</v>
      </c>
      <c r="J11" t="s">
        <v>18</v>
      </c>
      <c r="L11">
        <v>61.33</v>
      </c>
      <c r="M11">
        <v>120.7</v>
      </c>
      <c r="N11" s="5">
        <f t="shared" si="5"/>
        <v>88.383338691838816</v>
      </c>
      <c r="O11">
        <f t="shared" si="1"/>
        <v>32.316661308161187</v>
      </c>
      <c r="P11">
        <f t="shared" si="3"/>
        <v>28.076320752527</v>
      </c>
      <c r="S11" t="s">
        <v>9</v>
      </c>
      <c r="T11" s="21">
        <f>T6*10/SUM(P2:P763)</f>
        <v>0.55256995508589324</v>
      </c>
      <c r="U11" s="3" t="s">
        <v>18</v>
      </c>
    </row>
    <row r="12" spans="1:21" x14ac:dyDescent="0.2">
      <c r="A12">
        <v>61.331000000000003</v>
      </c>
      <c r="B12">
        <v>87.5</v>
      </c>
      <c r="C12">
        <f t="shared" si="4"/>
        <v>87.310004010353992</v>
      </c>
      <c r="D12">
        <f t="shared" si="0"/>
        <v>0.1899959896460075</v>
      </c>
      <c r="E12">
        <f t="shared" si="2"/>
        <v>0.18306713905513125</v>
      </c>
      <c r="L12">
        <v>62.290999999999997</v>
      </c>
      <c r="M12">
        <v>123.6</v>
      </c>
      <c r="N12" s="5">
        <f t="shared" si="5"/>
        <v>88.381484863293849</v>
      </c>
      <c r="O12">
        <f t="shared" si="1"/>
        <v>35.218515136706145</v>
      </c>
      <c r="P12">
        <f t="shared" si="3"/>
        <v>32.4506522817587</v>
      </c>
      <c r="U12" s="3"/>
    </row>
    <row r="13" spans="1:21" x14ac:dyDescent="0.2">
      <c r="A13">
        <v>62.292999999999999</v>
      </c>
      <c r="B13">
        <v>87.5</v>
      </c>
      <c r="C13">
        <f t="shared" si="4"/>
        <v>87.311006078030019</v>
      </c>
      <c r="D13">
        <f t="shared" si="0"/>
        <v>0.18899392196998122</v>
      </c>
      <c r="E13">
        <f t="shared" si="2"/>
        <v>0.18229414748728986</v>
      </c>
      <c r="L13">
        <v>63.253</v>
      </c>
      <c r="M13">
        <v>127.2</v>
      </c>
      <c r="N13" s="5">
        <f t="shared" si="5"/>
        <v>88.379629105686917</v>
      </c>
      <c r="O13">
        <f t="shared" si="1"/>
        <v>38.820370894313086</v>
      </c>
      <c r="P13">
        <f t="shared" si="3"/>
        <v>35.612704180920375</v>
      </c>
      <c r="T13" s="6">
        <f>(I11-T11)/I11*100</f>
        <v>2.4291594225528219</v>
      </c>
      <c r="U13" s="3"/>
    </row>
    <row r="14" spans="1:21" x14ac:dyDescent="0.2">
      <c r="A14">
        <v>63.253999999999998</v>
      </c>
      <c r="B14">
        <v>87.5</v>
      </c>
      <c r="C14">
        <f t="shared" si="4"/>
        <v>87.312007104055652</v>
      </c>
      <c r="D14">
        <f t="shared" si="0"/>
        <v>0.18799289594434754</v>
      </c>
      <c r="E14">
        <f t="shared" si="2"/>
        <v>0.1811421660078347</v>
      </c>
      <c r="L14">
        <v>64.215999999999994</v>
      </c>
      <c r="M14">
        <v>132.30000000000001</v>
      </c>
      <c r="N14" s="5">
        <f t="shared" si="5"/>
        <v>88.377771419018018</v>
      </c>
      <c r="O14">
        <f t="shared" si="1"/>
        <v>43.922228580981994</v>
      </c>
      <c r="P14">
        <f t="shared" si="3"/>
        <v>39.840561647354328</v>
      </c>
      <c r="U14" s="3"/>
    </row>
    <row r="15" spans="1:21" x14ac:dyDescent="0.2">
      <c r="A15">
        <v>64.206999999999994</v>
      </c>
      <c r="B15">
        <v>87.5</v>
      </c>
      <c r="C15">
        <f>C14+(A15-A14)*($C$202-$C$2)/($A$202-$A$2)</f>
        <v>87.312999796878159</v>
      </c>
      <c r="D15">
        <f t="shared" si="0"/>
        <v>0.18700020312184051</v>
      </c>
      <c r="E15">
        <f t="shared" si="2"/>
        <v>0.17868421170503782</v>
      </c>
      <c r="L15">
        <v>65.168000000000006</v>
      </c>
      <c r="M15">
        <v>137.19999999999999</v>
      </c>
      <c r="N15" s="5">
        <f t="shared" si="5"/>
        <v>88.375934952030704</v>
      </c>
      <c r="O15">
        <f t="shared" si="1"/>
        <v>48.824065047969285</v>
      </c>
      <c r="P15">
        <f t="shared" si="3"/>
        <v>44.147235767381382</v>
      </c>
      <c r="U15" s="3"/>
    </row>
    <row r="16" spans="1:21" x14ac:dyDescent="0.2">
      <c r="A16">
        <v>65.168000000000006</v>
      </c>
      <c r="B16">
        <v>87.6</v>
      </c>
      <c r="C16">
        <f t="shared" si="4"/>
        <v>87.314000822903793</v>
      </c>
      <c r="D16">
        <f t="shared" si="0"/>
        <v>0.28599917709620115</v>
      </c>
      <c r="E16">
        <f t="shared" si="2"/>
        <v>0.22727620219477204</v>
      </c>
      <c r="L16">
        <v>66.13</v>
      </c>
      <c r="M16">
        <v>142.4</v>
      </c>
      <c r="N16" s="5">
        <f t="shared" si="5"/>
        <v>88.374079194423771</v>
      </c>
      <c r="O16">
        <f t="shared" si="1"/>
        <v>54.025920805576234</v>
      </c>
      <c r="P16">
        <f t="shared" si="3"/>
        <v>49.470843195554835</v>
      </c>
      <c r="U16" s="3"/>
    </row>
    <row r="17" spans="1:21" x14ac:dyDescent="0.2">
      <c r="A17">
        <v>66.131</v>
      </c>
      <c r="B17">
        <v>87.6</v>
      </c>
      <c r="C17">
        <f t="shared" si="4"/>
        <v>87.315003932230212</v>
      </c>
      <c r="D17">
        <f t="shared" si="0"/>
        <v>0.28499606776978226</v>
      </c>
      <c r="E17">
        <f t="shared" si="2"/>
        <v>0.27493421040296928</v>
      </c>
      <c r="L17">
        <v>67.091999999999999</v>
      </c>
      <c r="M17">
        <v>144.69999999999999</v>
      </c>
      <c r="N17" s="5">
        <f t="shared" si="5"/>
        <v>88.372223436816839</v>
      </c>
      <c r="O17">
        <f t="shared" si="1"/>
        <v>56.32777656318315</v>
      </c>
      <c r="P17">
        <f t="shared" si="3"/>
        <v>53.080128434373442</v>
      </c>
      <c r="U17" s="3"/>
    </row>
    <row r="18" spans="1:21" x14ac:dyDescent="0.2">
      <c r="A18">
        <v>67.093000000000004</v>
      </c>
      <c r="B18">
        <v>87.6</v>
      </c>
      <c r="C18">
        <f t="shared" si="4"/>
        <v>87.316005999906238</v>
      </c>
      <c r="D18">
        <f t="shared" si="0"/>
        <v>0.28399400009375597</v>
      </c>
      <c r="E18">
        <f t="shared" si="2"/>
        <v>0.27368422264236281</v>
      </c>
      <c r="L18">
        <v>68.055000000000007</v>
      </c>
      <c r="M18">
        <v>147.4</v>
      </c>
      <c r="N18" s="5">
        <f t="shared" si="5"/>
        <v>88.37036575014794</v>
      </c>
      <c r="O18">
        <f t="shared" si="1"/>
        <v>59.029634249852066</v>
      </c>
      <c r="P18">
        <f t="shared" si="3"/>
        <v>55.544593306476919</v>
      </c>
      <c r="U18" s="3"/>
    </row>
    <row r="19" spans="1:21" x14ac:dyDescent="0.2">
      <c r="A19">
        <v>68.055999999999997</v>
      </c>
      <c r="B19">
        <v>87.6</v>
      </c>
      <c r="C19">
        <f t="shared" si="4"/>
        <v>87.317009109232657</v>
      </c>
      <c r="D19">
        <f t="shared" si="0"/>
        <v>0.28299089076733708</v>
      </c>
      <c r="E19">
        <f t="shared" si="2"/>
        <v>0.27300322494961454</v>
      </c>
      <c r="L19">
        <v>69.007000000000005</v>
      </c>
      <c r="M19">
        <v>147.80000000000001</v>
      </c>
      <c r="N19" s="5">
        <f t="shared" si="5"/>
        <v>88.368529283160626</v>
      </c>
      <c r="O19">
        <f t="shared" si="1"/>
        <v>59.431470716839385</v>
      </c>
      <c r="P19">
        <f t="shared" si="3"/>
        <v>56.387485964145021</v>
      </c>
      <c r="U19" s="3"/>
    </row>
    <row r="20" spans="1:21" x14ac:dyDescent="0.2">
      <c r="A20">
        <v>69.007999999999996</v>
      </c>
      <c r="B20">
        <v>87.7</v>
      </c>
      <c r="C20">
        <f t="shared" si="4"/>
        <v>87.318000760404772</v>
      </c>
      <c r="D20">
        <f t="shared" si="0"/>
        <v>0.38199923959523119</v>
      </c>
      <c r="E20">
        <f t="shared" si="2"/>
        <v>0.3165353020525819</v>
      </c>
      <c r="L20">
        <v>69.972999999999999</v>
      </c>
      <c r="M20">
        <v>151</v>
      </c>
      <c r="N20" s="5">
        <f t="shared" si="5"/>
        <v>88.366665809305843</v>
      </c>
      <c r="O20">
        <f t="shared" si="1"/>
        <v>62.633334190694157</v>
      </c>
      <c r="P20">
        <f t="shared" si="3"/>
        <v>58.957300770338335</v>
      </c>
      <c r="U20" s="3"/>
    </row>
    <row r="21" spans="1:21" x14ac:dyDescent="0.2">
      <c r="A21">
        <v>69.974000000000004</v>
      </c>
      <c r="B21">
        <v>87.7</v>
      </c>
      <c r="C21">
        <f t="shared" si="4"/>
        <v>87.319006994682354</v>
      </c>
      <c r="D21">
        <f t="shared" si="0"/>
        <v>0.38099300531764868</v>
      </c>
      <c r="E21">
        <f t="shared" si="2"/>
        <v>0.3685252542929241</v>
      </c>
      <c r="L21">
        <v>70.929000000000002</v>
      </c>
      <c r="M21">
        <v>151</v>
      </c>
      <c r="N21" s="5">
        <f t="shared" si="5"/>
        <v>88.364821626070679</v>
      </c>
      <c r="O21">
        <f t="shared" si="1"/>
        <v>62.635178373929321</v>
      </c>
      <c r="P21">
        <f t="shared" si="3"/>
        <v>59.878349005890215</v>
      </c>
      <c r="U21" s="3"/>
    </row>
    <row r="22" spans="1:21" x14ac:dyDescent="0.2">
      <c r="A22">
        <v>70.930000000000007</v>
      </c>
      <c r="B22">
        <v>87.7</v>
      </c>
      <c r="C22">
        <f t="shared" si="4"/>
        <v>87.320002812456039</v>
      </c>
      <c r="D22">
        <f t="shared" si="0"/>
        <v>0.37999718754396383</v>
      </c>
      <c r="E22">
        <f t="shared" si="2"/>
        <v>0.36375331218785195</v>
      </c>
      <c r="L22">
        <v>71.888999999999996</v>
      </c>
      <c r="M22">
        <v>151.1</v>
      </c>
      <c r="N22" s="5">
        <f t="shared" si="5"/>
        <v>88.362969726587664</v>
      </c>
      <c r="O22">
        <f t="shared" si="1"/>
        <v>62.73703027341233</v>
      </c>
      <c r="P22">
        <f t="shared" si="3"/>
        <v>60.178660150723601</v>
      </c>
      <c r="U22" s="3"/>
    </row>
    <row r="23" spans="1:21" x14ac:dyDescent="0.2">
      <c r="A23">
        <v>71.89</v>
      </c>
      <c r="B23">
        <v>91.7</v>
      </c>
      <c r="C23">
        <f>C22+(A23-A22)*($C$202-$C$2)/($A$202-$A$2)</f>
        <v>87.32100279683128</v>
      </c>
      <c r="D23">
        <f t="shared" si="0"/>
        <v>4.3789972031687228</v>
      </c>
      <c r="E23">
        <f t="shared" si="2"/>
        <v>2.2843173075420746</v>
      </c>
      <c r="L23">
        <v>72.852999999999994</v>
      </c>
      <c r="M23">
        <v>151.1</v>
      </c>
      <c r="N23" s="5">
        <f t="shared" si="5"/>
        <v>88.361110110856814</v>
      </c>
      <c r="O23">
        <f t="shared" si="1"/>
        <v>62.738889889143181</v>
      </c>
      <c r="P23">
        <f t="shared" si="3"/>
        <v>60.479393518351671</v>
      </c>
      <c r="U23" s="3"/>
    </row>
    <row r="24" spans="1:21" x14ac:dyDescent="0.2">
      <c r="A24">
        <v>72.853999999999999</v>
      </c>
      <c r="B24">
        <v>92.1</v>
      </c>
      <c r="C24">
        <f t="shared" si="4"/>
        <v>87.322006947808092</v>
      </c>
      <c r="D24">
        <f t="shared" si="0"/>
        <v>4.7779930521919027</v>
      </c>
      <c r="E24">
        <f t="shared" si="2"/>
        <v>4.4136693030838154</v>
      </c>
      <c r="L24">
        <v>73.811000000000007</v>
      </c>
      <c r="M24">
        <v>151.1</v>
      </c>
      <c r="N24" s="5">
        <f t="shared" si="5"/>
        <v>88.359262069497731</v>
      </c>
      <c r="O24">
        <f t="shared" si="1"/>
        <v>62.740737930502263</v>
      </c>
      <c r="P24">
        <f t="shared" si="3"/>
        <v>60.104741725610957</v>
      </c>
      <c r="U24" s="3"/>
    </row>
    <row r="25" spans="1:21" x14ac:dyDescent="0.2">
      <c r="A25">
        <v>73.811999999999998</v>
      </c>
      <c r="B25">
        <v>98.2</v>
      </c>
      <c r="C25">
        <f t="shared" si="4"/>
        <v>87.323004848882547</v>
      </c>
      <c r="D25">
        <f t="shared" si="0"/>
        <v>10.876995151117455</v>
      </c>
      <c r="E25">
        <f t="shared" si="2"/>
        <v>7.4987393493851702</v>
      </c>
      <c r="L25">
        <v>74.768000000000001</v>
      </c>
      <c r="M25">
        <v>148.6</v>
      </c>
      <c r="N25" s="5">
        <f t="shared" si="5"/>
        <v>88.357415957200601</v>
      </c>
      <c r="O25">
        <f t="shared" si="1"/>
        <v>60.242584042799393</v>
      </c>
      <c r="P25">
        <f t="shared" si="3"/>
        <v>58.847519564224449</v>
      </c>
      <c r="U25" s="3"/>
    </row>
    <row r="26" spans="1:21" x14ac:dyDescent="0.2">
      <c r="A26">
        <v>74.769000000000005</v>
      </c>
      <c r="B26">
        <v>98.6</v>
      </c>
      <c r="C26">
        <f t="shared" si="4"/>
        <v>87.324001708306625</v>
      </c>
      <c r="D26">
        <f t="shared" si="0"/>
        <v>11.275998291693369</v>
      </c>
      <c r="E26">
        <f t="shared" si="2"/>
        <v>10.600207362385067</v>
      </c>
      <c r="L26">
        <v>75.734999999999999</v>
      </c>
      <c r="M26">
        <v>146.19999999999999</v>
      </c>
      <c r="N26" s="5">
        <f t="shared" si="5"/>
        <v>88.355550554283866</v>
      </c>
      <c r="O26">
        <f t="shared" si="1"/>
        <v>57.844449445716123</v>
      </c>
      <c r="P26">
        <f t="shared" si="3"/>
        <v>57.095080691697177</v>
      </c>
      <c r="U26" s="3"/>
    </row>
    <row r="27" spans="1:21" x14ac:dyDescent="0.2">
      <c r="A27">
        <v>75.736000000000004</v>
      </c>
      <c r="B27">
        <v>101.4</v>
      </c>
      <c r="C27">
        <f t="shared" si="4"/>
        <v>87.3250089842346</v>
      </c>
      <c r="D27">
        <f t="shared" si="0"/>
        <v>14.074991015765406</v>
      </c>
      <c r="E27">
        <f t="shared" si="2"/>
        <v>12.257203330156301</v>
      </c>
      <c r="L27">
        <v>76.692999999999998</v>
      </c>
      <c r="M27">
        <v>146.19999999999999</v>
      </c>
      <c r="N27" s="5">
        <f t="shared" si="5"/>
        <v>88.353702512924784</v>
      </c>
      <c r="O27">
        <f t="shared" si="1"/>
        <v>57.846297487075205</v>
      </c>
      <c r="P27">
        <f t="shared" si="3"/>
        <v>55.415867780806956</v>
      </c>
      <c r="U27" s="3"/>
    </row>
    <row r="28" spans="1:21" x14ac:dyDescent="0.2">
      <c r="A28">
        <v>76.694000000000003</v>
      </c>
      <c r="B28">
        <v>109.5</v>
      </c>
      <c r="C28">
        <f t="shared" si="4"/>
        <v>87.326006885309056</v>
      </c>
      <c r="D28">
        <f t="shared" si="0"/>
        <v>22.173993114690944</v>
      </c>
      <c r="E28">
        <f t="shared" si="2"/>
        <v>17.363263398488563</v>
      </c>
      <c r="L28">
        <v>77.653000000000006</v>
      </c>
      <c r="M28">
        <v>145.9</v>
      </c>
      <c r="N28" s="5">
        <f t="shared" si="5"/>
        <v>88.351850613441769</v>
      </c>
      <c r="O28">
        <f t="shared" si="1"/>
        <v>57.548149386558237</v>
      </c>
      <c r="P28">
        <f t="shared" si="3"/>
        <v>55.389334499344514</v>
      </c>
      <c r="U28" s="3"/>
    </row>
    <row r="29" spans="1:21" x14ac:dyDescent="0.2">
      <c r="A29">
        <v>77.653000000000006</v>
      </c>
      <c r="B29">
        <v>117.4</v>
      </c>
      <c r="C29">
        <f t="shared" si="4"/>
        <v>87.327005828033904</v>
      </c>
      <c r="D29">
        <f t="shared" si="0"/>
        <v>30.072994171966101</v>
      </c>
      <c r="E29">
        <f t="shared" si="2"/>
        <v>25.052430403952137</v>
      </c>
      <c r="L29">
        <v>78.608999999999995</v>
      </c>
      <c r="M29">
        <v>145.69999999999999</v>
      </c>
      <c r="N29" s="5">
        <f t="shared" si="5"/>
        <v>88.350006430206605</v>
      </c>
      <c r="O29">
        <f t="shared" si="1"/>
        <v>57.349993569793384</v>
      </c>
      <c r="P29">
        <f t="shared" si="3"/>
        <v>54.921312333135432</v>
      </c>
      <c r="U29" s="3"/>
    </row>
    <row r="30" spans="1:21" x14ac:dyDescent="0.2">
      <c r="A30">
        <v>78.61</v>
      </c>
      <c r="B30">
        <v>120.3</v>
      </c>
      <c r="C30">
        <f t="shared" si="4"/>
        <v>87.328002687457982</v>
      </c>
      <c r="D30">
        <f t="shared" si="0"/>
        <v>32.971997312542015</v>
      </c>
      <c r="E30">
        <f t="shared" si="2"/>
        <v>30.167028425336934</v>
      </c>
      <c r="L30">
        <v>79.572000000000003</v>
      </c>
      <c r="M30">
        <v>140.9</v>
      </c>
      <c r="N30" s="5">
        <f t="shared" si="5"/>
        <v>88.348148743537706</v>
      </c>
      <c r="O30">
        <f t="shared" si="1"/>
        <v>52.551851256462299</v>
      </c>
      <c r="P30">
        <f t="shared" si="3"/>
        <v>52.917738283842553</v>
      </c>
      <c r="U30" s="3"/>
    </row>
    <row r="31" spans="1:21" x14ac:dyDescent="0.2">
      <c r="A31">
        <v>79.572999999999993</v>
      </c>
      <c r="B31">
        <v>125.8</v>
      </c>
      <c r="C31">
        <f t="shared" si="4"/>
        <v>87.329005796784401</v>
      </c>
      <c r="D31">
        <f t="shared" si="0"/>
        <v>38.470994203215596</v>
      </c>
      <c r="E31">
        <f t="shared" si="2"/>
        <v>34.399800414837074</v>
      </c>
      <c r="L31">
        <v>80.534000000000006</v>
      </c>
      <c r="M31">
        <v>140.6</v>
      </c>
      <c r="N31" s="5">
        <f t="shared" si="5"/>
        <v>88.346292985930774</v>
      </c>
      <c r="O31">
        <f t="shared" si="1"/>
        <v>52.253707014069221</v>
      </c>
      <c r="P31">
        <f t="shared" si="3"/>
        <v>50.411473528125832</v>
      </c>
      <c r="U31" s="3"/>
    </row>
    <row r="32" spans="1:21" x14ac:dyDescent="0.2">
      <c r="A32">
        <v>80.534999999999997</v>
      </c>
      <c r="B32">
        <v>130.5</v>
      </c>
      <c r="C32">
        <f t="shared" si="4"/>
        <v>87.330007864460427</v>
      </c>
      <c r="D32">
        <f t="shared" si="0"/>
        <v>43.169992135539573</v>
      </c>
      <c r="E32">
        <f t="shared" si="2"/>
        <v>39.269314428941371</v>
      </c>
      <c r="L32">
        <v>81.486999999999995</v>
      </c>
      <c r="M32">
        <v>138.4</v>
      </c>
      <c r="N32" s="5">
        <f t="shared" si="5"/>
        <v>88.344454589881494</v>
      </c>
      <c r="O32">
        <f t="shared" si="1"/>
        <v>50.055545410118512</v>
      </c>
      <c r="P32">
        <f t="shared" si="3"/>
        <v>48.750358780124877</v>
      </c>
      <c r="U32" s="3"/>
    </row>
    <row r="33" spans="1:21" x14ac:dyDescent="0.2">
      <c r="A33">
        <v>81.488</v>
      </c>
      <c r="B33">
        <v>139.1</v>
      </c>
      <c r="C33">
        <f t="shared" si="4"/>
        <v>87.331000557282934</v>
      </c>
      <c r="D33">
        <f t="shared" si="0"/>
        <v>51.76899944271706</v>
      </c>
      <c r="E33">
        <f t="shared" si="2"/>
        <v>45.238429487039426</v>
      </c>
      <c r="L33">
        <v>82.447999999999993</v>
      </c>
      <c r="M33">
        <v>135.9</v>
      </c>
      <c r="N33" s="5">
        <f t="shared" si="5"/>
        <v>88.342600761336527</v>
      </c>
      <c r="O33">
        <f t="shared" si="1"/>
        <v>47.557399238663479</v>
      </c>
      <c r="P33">
        <f t="shared" si="3"/>
        <v>46.903019903739676</v>
      </c>
      <c r="U33" s="3"/>
    </row>
    <row r="34" spans="1:21" x14ac:dyDescent="0.2">
      <c r="A34">
        <v>82.448999999999998</v>
      </c>
      <c r="B34">
        <v>143.30000000000001</v>
      </c>
      <c r="C34">
        <f t="shared" si="4"/>
        <v>87.332001583308568</v>
      </c>
      <c r="D34">
        <f t="shared" si="0"/>
        <v>55.967998416691444</v>
      </c>
      <c r="E34">
        <f t="shared" si="2"/>
        <v>51.767627471445707</v>
      </c>
      <c r="L34">
        <v>83.411000000000001</v>
      </c>
      <c r="M34">
        <v>135.6</v>
      </c>
      <c r="N34" s="5">
        <f t="shared" si="5"/>
        <v>88.340743074667628</v>
      </c>
      <c r="O34">
        <f t="shared" si="1"/>
        <v>47.259256925332366</v>
      </c>
      <c r="P34">
        <f t="shared" si="3"/>
        <v>45.654219942964382</v>
      </c>
      <c r="U34" s="3"/>
    </row>
    <row r="35" spans="1:21" x14ac:dyDescent="0.2">
      <c r="A35">
        <v>83.412000000000006</v>
      </c>
      <c r="B35">
        <v>147.9</v>
      </c>
      <c r="C35">
        <f t="shared" si="4"/>
        <v>87.333004692634987</v>
      </c>
      <c r="D35">
        <f t="shared" si="0"/>
        <v>60.566995307365019</v>
      </c>
      <c r="E35">
        <f t="shared" si="2"/>
        <v>56.111599478133655</v>
      </c>
      <c r="L35">
        <v>84.373000000000005</v>
      </c>
      <c r="M35">
        <v>135.30000000000001</v>
      </c>
      <c r="N35" s="5">
        <f t="shared" si="5"/>
        <v>88.338887317060696</v>
      </c>
      <c r="O35">
        <f t="shared" si="1"/>
        <v>46.961112682939316</v>
      </c>
      <c r="P35">
        <f t="shared" si="3"/>
        <v>45.319997781578834</v>
      </c>
      <c r="U35" s="3"/>
    </row>
    <row r="36" spans="1:21" x14ac:dyDescent="0.2">
      <c r="A36">
        <v>84.373999999999995</v>
      </c>
      <c r="B36">
        <v>147.9</v>
      </c>
      <c r="C36">
        <f t="shared" si="4"/>
        <v>87.334006760311013</v>
      </c>
      <c r="D36">
        <f t="shared" si="0"/>
        <v>60.565993239688993</v>
      </c>
      <c r="E36">
        <f t="shared" si="2"/>
        <v>58.264967491132317</v>
      </c>
      <c r="L36">
        <v>85.335999999999999</v>
      </c>
      <c r="M36">
        <v>135</v>
      </c>
      <c r="N36" s="5">
        <f t="shared" si="5"/>
        <v>88.337029630391797</v>
      </c>
      <c r="O36">
        <f t="shared" si="1"/>
        <v>46.662970369608203</v>
      </c>
      <c r="P36">
        <f t="shared" si="3"/>
        <v>45.07999598980134</v>
      </c>
      <c r="U36" s="3"/>
    </row>
    <row r="37" spans="1:21" x14ac:dyDescent="0.2">
      <c r="A37">
        <v>85.326999999999998</v>
      </c>
      <c r="B37">
        <v>150.30000000000001</v>
      </c>
      <c r="C37">
        <f t="shared" si="4"/>
        <v>87.33499945313352</v>
      </c>
      <c r="D37">
        <f t="shared" si="0"/>
        <v>62.965000546866492</v>
      </c>
      <c r="E37">
        <f t="shared" si="2"/>
        <v>58.862518539293873</v>
      </c>
      <c r="L37">
        <v>86.29</v>
      </c>
      <c r="M37">
        <v>130</v>
      </c>
      <c r="N37" s="5">
        <f t="shared" si="5"/>
        <v>88.335189305280551</v>
      </c>
      <c r="O37">
        <f t="shared" si="1"/>
        <v>41.664810694719449</v>
      </c>
      <c r="P37">
        <f t="shared" si="3"/>
        <v>42.13235156768463</v>
      </c>
      <c r="U37" s="3"/>
    </row>
    <row r="38" spans="1:21" x14ac:dyDescent="0.2">
      <c r="A38">
        <v>86.29</v>
      </c>
      <c r="B38">
        <v>150.69999999999999</v>
      </c>
      <c r="C38">
        <f t="shared" si="4"/>
        <v>87.336002562459939</v>
      </c>
      <c r="D38">
        <f t="shared" si="0"/>
        <v>63.36399743754005</v>
      </c>
      <c r="E38">
        <f t="shared" si="2"/>
        <v>60.827412529492257</v>
      </c>
      <c r="L38">
        <v>87.251999999999995</v>
      </c>
      <c r="M38">
        <v>125</v>
      </c>
      <c r="N38" s="5">
        <f t="shared" si="5"/>
        <v>88.333333547673618</v>
      </c>
      <c r="O38">
        <f t="shared" si="1"/>
        <v>36.666666452326382</v>
      </c>
      <c r="P38">
        <f t="shared" si="3"/>
        <v>37.677440507728619</v>
      </c>
      <c r="U38" s="3"/>
    </row>
    <row r="39" spans="1:21" x14ac:dyDescent="0.2">
      <c r="A39">
        <v>87.254000000000005</v>
      </c>
      <c r="B39">
        <v>153.69999999999999</v>
      </c>
      <c r="C39">
        <f t="shared" si="4"/>
        <v>87.33700671343675</v>
      </c>
      <c r="D39">
        <f t="shared" si="0"/>
        <v>66.362993286563238</v>
      </c>
      <c r="E39">
        <f t="shared" si="2"/>
        <v>62.528409529017701</v>
      </c>
      <c r="L39">
        <v>88.21</v>
      </c>
      <c r="M39">
        <v>124.7</v>
      </c>
      <c r="N39" s="5">
        <f t="shared" si="5"/>
        <v>88.331485506314536</v>
      </c>
      <c r="O39">
        <f t="shared" si="1"/>
        <v>36.368514493685467</v>
      </c>
      <c r="P39">
        <f t="shared" si="3"/>
        <v>34.983851673139618</v>
      </c>
      <c r="U39" s="3"/>
    </row>
    <row r="40" spans="1:21" x14ac:dyDescent="0.2">
      <c r="A40">
        <v>88.210999999999999</v>
      </c>
      <c r="B40">
        <v>153.69999999999999</v>
      </c>
      <c r="C40">
        <f t="shared" si="4"/>
        <v>87.338003572860828</v>
      </c>
      <c r="D40">
        <f t="shared" si="0"/>
        <v>66.361996427139161</v>
      </c>
      <c r="E40">
        <f t="shared" si="2"/>
        <v>63.508907578006173</v>
      </c>
      <c r="L40">
        <v>89.167000000000002</v>
      </c>
      <c r="M40">
        <v>124.5</v>
      </c>
      <c r="N40" s="5">
        <f t="shared" si="5"/>
        <v>88.329639394017406</v>
      </c>
      <c r="O40">
        <f t="shared" si="1"/>
        <v>36.170360605982594</v>
      </c>
      <c r="P40">
        <f t="shared" si="3"/>
        <v>34.70985173519145</v>
      </c>
      <c r="U40" s="3"/>
    </row>
    <row r="41" spans="1:21" x14ac:dyDescent="0.2">
      <c r="A41">
        <v>89.168000000000006</v>
      </c>
      <c r="B41">
        <v>153.69999999999999</v>
      </c>
      <c r="C41">
        <f t="shared" si="4"/>
        <v>87.339000432284905</v>
      </c>
      <c r="D41">
        <f t="shared" si="0"/>
        <v>66.360999567715083</v>
      </c>
      <c r="E41">
        <f t="shared" si="2"/>
        <v>63.507953583538274</v>
      </c>
      <c r="L41">
        <v>90.134</v>
      </c>
      <c r="M41">
        <v>124.3</v>
      </c>
      <c r="N41" s="5">
        <f t="shared" si="5"/>
        <v>88.327773991100671</v>
      </c>
      <c r="O41">
        <f t="shared" si="1"/>
        <v>35.972226008899327</v>
      </c>
      <c r="P41">
        <f t="shared" si="3"/>
        <v>34.880940628295363</v>
      </c>
      <c r="U41" s="3"/>
    </row>
    <row r="42" spans="1:21" x14ac:dyDescent="0.2">
      <c r="A42">
        <v>90.135000000000005</v>
      </c>
      <c r="B42">
        <v>153.80000000000001</v>
      </c>
      <c r="C42">
        <f t="shared" si="4"/>
        <v>87.34000770821288</v>
      </c>
      <c r="D42">
        <f t="shared" si="0"/>
        <v>66.459992291787131</v>
      </c>
      <c r="E42">
        <f t="shared" si="2"/>
        <v>64.218949564069234</v>
      </c>
      <c r="L42">
        <v>91.091999999999999</v>
      </c>
      <c r="M42">
        <v>121.2</v>
      </c>
      <c r="N42" s="5">
        <f t="shared" si="5"/>
        <v>88.325925949741588</v>
      </c>
      <c r="O42">
        <f t="shared" si="1"/>
        <v>32.874074050258415</v>
      </c>
      <c r="P42">
        <f t="shared" si="3"/>
        <v>32.977377728336506</v>
      </c>
      <c r="U42" s="3"/>
    </row>
    <row r="43" spans="1:21" x14ac:dyDescent="0.2">
      <c r="A43">
        <v>91.093000000000004</v>
      </c>
      <c r="B43">
        <v>153.80000000000001</v>
      </c>
      <c r="C43">
        <f t="shared" si="4"/>
        <v>87.341005609287336</v>
      </c>
      <c r="D43">
        <f t="shared" si="0"/>
        <v>66.458994390712675</v>
      </c>
      <c r="E43">
        <f t="shared" si="2"/>
        <v>63.668194620917298</v>
      </c>
      <c r="L43">
        <v>92.049000000000007</v>
      </c>
      <c r="M43">
        <v>119.1</v>
      </c>
      <c r="N43" s="5">
        <f t="shared" si="5"/>
        <v>88.324079837444458</v>
      </c>
      <c r="O43">
        <f t="shared" si="1"/>
        <v>30.775920162555536</v>
      </c>
      <c r="P43">
        <f t="shared" si="3"/>
        <v>30.456522230831727</v>
      </c>
      <c r="U43" s="3"/>
    </row>
    <row r="44" spans="1:21" x14ac:dyDescent="0.2">
      <c r="A44">
        <v>92.05</v>
      </c>
      <c r="B44">
        <v>151.19999999999999</v>
      </c>
      <c r="C44">
        <f t="shared" si="4"/>
        <v>87.342002468711414</v>
      </c>
      <c r="D44">
        <f t="shared" si="0"/>
        <v>63.857997531288575</v>
      </c>
      <c r="E44">
        <f t="shared" si="2"/>
        <v>62.356680634677183</v>
      </c>
      <c r="L44">
        <v>93.016000000000005</v>
      </c>
      <c r="M44">
        <v>118.8</v>
      </c>
      <c r="N44" s="5">
        <f t="shared" si="5"/>
        <v>88.322214434527723</v>
      </c>
      <c r="O44">
        <f t="shared" si="1"/>
        <v>30.477785565472274</v>
      </c>
      <c r="P44">
        <f t="shared" si="3"/>
        <v>29.616166719501408</v>
      </c>
      <c r="U44" s="3"/>
    </row>
    <row r="45" spans="1:21" x14ac:dyDescent="0.2">
      <c r="A45">
        <v>93.007000000000005</v>
      </c>
      <c r="B45">
        <v>147.69999999999999</v>
      </c>
      <c r="C45">
        <f t="shared" si="4"/>
        <v>87.342999328135491</v>
      </c>
      <c r="D45">
        <f t="shared" si="0"/>
        <v>60.357000671864498</v>
      </c>
      <c r="E45">
        <f t="shared" si="2"/>
        <v>59.436876640209235</v>
      </c>
      <c r="L45">
        <v>93.974000000000004</v>
      </c>
      <c r="M45">
        <v>116.5</v>
      </c>
      <c r="N45" s="5">
        <f t="shared" si="5"/>
        <v>88.320366393168641</v>
      </c>
      <c r="O45">
        <f t="shared" si="1"/>
        <v>28.179633606831359</v>
      </c>
      <c r="P45">
        <f t="shared" si="3"/>
        <v>28.096903783533392</v>
      </c>
      <c r="U45" s="3"/>
    </row>
    <row r="46" spans="1:21" x14ac:dyDescent="0.2">
      <c r="A46">
        <v>93.974000000000004</v>
      </c>
      <c r="B46">
        <v>144.69999999999999</v>
      </c>
      <c r="C46">
        <f t="shared" si="4"/>
        <v>87.344006604063466</v>
      </c>
      <c r="D46">
        <f t="shared" si="0"/>
        <v>57.355993395936522</v>
      </c>
      <c r="E46">
        <f t="shared" si="2"/>
        <v>56.914232631781722</v>
      </c>
      <c r="L46">
        <v>94.933000000000007</v>
      </c>
      <c r="M46">
        <v>116.1</v>
      </c>
      <c r="N46" s="5">
        <f t="shared" si="5"/>
        <v>88.318516422747592</v>
      </c>
      <c r="O46">
        <f t="shared" si="1"/>
        <v>27.781483577252402</v>
      </c>
      <c r="P46">
        <f t="shared" si="3"/>
        <v>26.833355689768254</v>
      </c>
      <c r="U46" s="3"/>
    </row>
    <row r="47" spans="1:21" x14ac:dyDescent="0.2">
      <c r="A47">
        <v>94.933999999999997</v>
      </c>
      <c r="B47">
        <v>144.6</v>
      </c>
      <c r="C47">
        <f t="shared" si="4"/>
        <v>87.345006588438707</v>
      </c>
      <c r="D47">
        <f t="shared" si="0"/>
        <v>57.254993411561287</v>
      </c>
      <c r="E47">
        <f t="shared" si="2"/>
        <v>55.01327366759859</v>
      </c>
      <c r="L47">
        <v>95.893000000000001</v>
      </c>
      <c r="M47">
        <v>113.4</v>
      </c>
      <c r="N47" s="5">
        <f t="shared" si="5"/>
        <v>88.316664523264578</v>
      </c>
      <c r="O47">
        <f t="shared" si="1"/>
        <v>25.083335476735428</v>
      </c>
      <c r="P47">
        <f t="shared" si="3"/>
        <v>25.375113145913993</v>
      </c>
      <c r="U47" s="3"/>
    </row>
    <row r="48" spans="1:21" x14ac:dyDescent="0.2">
      <c r="A48">
        <v>95.903000000000006</v>
      </c>
      <c r="B48">
        <v>142.1</v>
      </c>
      <c r="C48">
        <f t="shared" si="4"/>
        <v>87.346015947667468</v>
      </c>
      <c r="D48">
        <f t="shared" si="0"/>
        <v>54.753984052332527</v>
      </c>
      <c r="E48">
        <f t="shared" si="2"/>
        <v>54.26834958125702</v>
      </c>
      <c r="L48">
        <v>96.852999999999994</v>
      </c>
      <c r="M48">
        <v>113</v>
      </c>
      <c r="N48" s="5">
        <f t="shared" si="5"/>
        <v>88.314812623781563</v>
      </c>
      <c r="O48">
        <f t="shared" si="1"/>
        <v>24.685187376218437</v>
      </c>
      <c r="P48">
        <f t="shared" si="3"/>
        <v>23.888890969417698</v>
      </c>
      <c r="U48" s="3"/>
    </row>
    <row r="49" spans="1:21" x14ac:dyDescent="0.2">
      <c r="A49">
        <v>96.849000000000004</v>
      </c>
      <c r="B49">
        <v>139</v>
      </c>
      <c r="C49">
        <f t="shared" si="4"/>
        <v>87.347001348937241</v>
      </c>
      <c r="D49">
        <f t="shared" si="0"/>
        <v>51.652998651062759</v>
      </c>
      <c r="E49">
        <f t="shared" si="2"/>
        <v>50.33050281870586</v>
      </c>
      <c r="L49">
        <v>97.814999999999998</v>
      </c>
      <c r="M49">
        <v>110.5</v>
      </c>
      <c r="N49" s="5">
        <f t="shared" si="5"/>
        <v>88.31295686617463</v>
      </c>
      <c r="O49">
        <f t="shared" si="1"/>
        <v>22.18704313382537</v>
      </c>
      <c r="P49">
        <f t="shared" si="3"/>
        <v>22.545542875331147</v>
      </c>
      <c r="U49" s="3"/>
    </row>
    <row r="50" spans="1:21" x14ac:dyDescent="0.2">
      <c r="A50">
        <v>97.816000000000003</v>
      </c>
      <c r="B50">
        <v>136.19999999999999</v>
      </c>
      <c r="C50">
        <f t="shared" si="4"/>
        <v>87.348008624865216</v>
      </c>
      <c r="D50">
        <f t="shared" si="0"/>
        <v>48.851991375134773</v>
      </c>
      <c r="E50">
        <f t="shared" si="2"/>
        <v>48.594162677666446</v>
      </c>
      <c r="L50">
        <v>98.768000000000001</v>
      </c>
      <c r="M50">
        <v>110.2</v>
      </c>
      <c r="N50" s="5">
        <f t="shared" si="5"/>
        <v>88.311118470125351</v>
      </c>
      <c r="O50">
        <f t="shared" si="1"/>
        <v>21.888881529874652</v>
      </c>
      <c r="P50">
        <f t="shared" si="3"/>
        <v>21.002178102253126</v>
      </c>
      <c r="U50" s="3"/>
    </row>
    <row r="51" spans="1:21" x14ac:dyDescent="0.2">
      <c r="A51">
        <v>98.77</v>
      </c>
      <c r="B51">
        <v>136.19999999999999</v>
      </c>
      <c r="C51">
        <f t="shared" si="4"/>
        <v>87.349002359338115</v>
      </c>
      <c r="D51">
        <f t="shared" si="0"/>
        <v>48.850997640661873</v>
      </c>
      <c r="E51">
        <f t="shared" si="2"/>
        <v>46.604325760534685</v>
      </c>
      <c r="L51">
        <v>99.728999999999999</v>
      </c>
      <c r="M51">
        <v>107.7</v>
      </c>
      <c r="N51" s="5">
        <f t="shared" si="5"/>
        <v>88.309264641580384</v>
      </c>
      <c r="O51">
        <f t="shared" si="1"/>
        <v>19.390735358419619</v>
      </c>
      <c r="P51">
        <f t="shared" si="3"/>
        <v>19.834855914825365</v>
      </c>
      <c r="U51" s="3"/>
    </row>
    <row r="52" spans="1:21" x14ac:dyDescent="0.2">
      <c r="A52">
        <v>99.73</v>
      </c>
      <c r="B52">
        <v>133.9</v>
      </c>
      <c r="C52">
        <f t="shared" si="4"/>
        <v>87.350002343713356</v>
      </c>
      <c r="D52">
        <f t="shared" si="0"/>
        <v>46.549997656286649</v>
      </c>
      <c r="E52">
        <f t="shared" si="2"/>
        <v>45.792477742535674</v>
      </c>
      <c r="L52">
        <v>100.69199999999999</v>
      </c>
      <c r="M52">
        <v>107.6</v>
      </c>
      <c r="N52" s="5">
        <f t="shared" si="5"/>
        <v>88.307406954911485</v>
      </c>
      <c r="O52">
        <f t="shared" si="1"/>
        <v>19.292593045088509</v>
      </c>
      <c r="P52">
        <f t="shared" si="3"/>
        <v>18.626022626289046</v>
      </c>
      <c r="U52" s="3"/>
    </row>
    <row r="53" spans="1:21" x14ac:dyDescent="0.2">
      <c r="A53">
        <v>100.694</v>
      </c>
      <c r="B53">
        <v>133.4</v>
      </c>
      <c r="C53">
        <f t="shared" si="4"/>
        <v>87.351006494690168</v>
      </c>
      <c r="D53">
        <f t="shared" si="0"/>
        <v>46.048993505309838</v>
      </c>
      <c r="E53">
        <f t="shared" si="2"/>
        <v>44.632713739889446</v>
      </c>
      <c r="L53">
        <v>101.654</v>
      </c>
      <c r="M53">
        <v>107.2</v>
      </c>
      <c r="N53" s="5">
        <f t="shared" si="5"/>
        <v>88.305551197304553</v>
      </c>
      <c r="O53">
        <f t="shared" si="1"/>
        <v>18.89444880269545</v>
      </c>
      <c r="P53">
        <f t="shared" si="3"/>
        <v>18.367967128784148</v>
      </c>
      <c r="U53" s="3"/>
    </row>
    <row r="54" spans="1:21" x14ac:dyDescent="0.2">
      <c r="A54">
        <v>101.655</v>
      </c>
      <c r="B54">
        <v>127.7</v>
      </c>
      <c r="C54">
        <f t="shared" si="4"/>
        <v>87.352007520715802</v>
      </c>
      <c r="D54">
        <f t="shared" si="0"/>
        <v>40.347992479284201</v>
      </c>
      <c r="E54">
        <f t="shared" si="2"/>
        <v>41.51375176559737</v>
      </c>
      <c r="L54">
        <v>102.607</v>
      </c>
      <c r="M54">
        <v>106.8</v>
      </c>
      <c r="N54" s="5">
        <f t="shared" si="5"/>
        <v>88.303712801255273</v>
      </c>
      <c r="O54">
        <f t="shared" si="1"/>
        <v>18.496287198744724</v>
      </c>
      <c r="P54">
        <f t="shared" si="3"/>
        <v>17.8166857046863</v>
      </c>
      <c r="U54" s="3"/>
    </row>
    <row r="55" spans="1:21" x14ac:dyDescent="0.2">
      <c r="A55">
        <v>102.60899999999999</v>
      </c>
      <c r="B55">
        <v>127.3</v>
      </c>
      <c r="C55">
        <f t="shared" si="4"/>
        <v>87.353001255188701</v>
      </c>
      <c r="D55">
        <f t="shared" si="0"/>
        <v>39.946998744811296</v>
      </c>
      <c r="E55">
        <f t="shared" si="2"/>
        <v>38.300710813893289</v>
      </c>
      <c r="L55">
        <v>103.57</v>
      </c>
      <c r="M55">
        <v>104.1</v>
      </c>
      <c r="N55" s="5">
        <f t="shared" si="5"/>
        <v>88.301855114586374</v>
      </c>
      <c r="O55">
        <f t="shared" si="1"/>
        <v>15.79814488541362</v>
      </c>
      <c r="P55">
        <f t="shared" si="3"/>
        <v>16.512769048522138</v>
      </c>
      <c r="U55" s="3"/>
    </row>
    <row r="56" spans="1:21" x14ac:dyDescent="0.2">
      <c r="A56">
        <v>103.571</v>
      </c>
      <c r="B56">
        <v>123.4</v>
      </c>
      <c r="C56">
        <f t="shared" si="4"/>
        <v>87.354003322864727</v>
      </c>
      <c r="D56">
        <f t="shared" si="0"/>
        <v>36.045996677135278</v>
      </c>
      <c r="E56">
        <f t="shared" si="2"/>
        <v>36.552630797956425</v>
      </c>
      <c r="L56">
        <v>104.533</v>
      </c>
      <c r="M56">
        <v>104</v>
      </c>
      <c r="N56" s="5">
        <f t="shared" si="5"/>
        <v>88.299997427917475</v>
      </c>
      <c r="O56">
        <f t="shared" si="1"/>
        <v>15.700002572082525</v>
      </c>
      <c r="P56">
        <f t="shared" si="3"/>
        <v>15.166358000784522</v>
      </c>
      <c r="U56" s="3"/>
    </row>
    <row r="57" spans="1:21" x14ac:dyDescent="0.2">
      <c r="A57">
        <v>104.535</v>
      </c>
      <c r="B57">
        <v>120.3</v>
      </c>
      <c r="C57">
        <f t="shared" si="4"/>
        <v>87.355007473841539</v>
      </c>
      <c r="D57">
        <f t="shared" si="0"/>
        <v>32.944992526158458</v>
      </c>
      <c r="E57">
        <f t="shared" si="2"/>
        <v>33.253656795987531</v>
      </c>
      <c r="L57">
        <v>105.491</v>
      </c>
      <c r="M57">
        <v>103.5</v>
      </c>
      <c r="N57" s="5">
        <f t="shared" si="5"/>
        <v>88.298149386558393</v>
      </c>
      <c r="O57">
        <f t="shared" si="1"/>
        <v>15.201850613441607</v>
      </c>
      <c r="P57">
        <f t="shared" si="3"/>
        <v>14.801987675866034</v>
      </c>
      <c r="U57" s="3"/>
    </row>
    <row r="58" spans="1:21" x14ac:dyDescent="0.2">
      <c r="A58">
        <v>105.492</v>
      </c>
      <c r="B58">
        <v>117.3</v>
      </c>
      <c r="C58">
        <f t="shared" si="4"/>
        <v>87.356004333265616</v>
      </c>
      <c r="D58">
        <f t="shared" si="0"/>
        <v>29.943995666734381</v>
      </c>
      <c r="E58">
        <f t="shared" si="2"/>
        <v>30.09238085029947</v>
      </c>
      <c r="L58">
        <v>106.44799999999999</v>
      </c>
      <c r="M58">
        <v>100.5</v>
      </c>
      <c r="N58" s="5">
        <f t="shared" si="5"/>
        <v>88.296303274261263</v>
      </c>
      <c r="O58">
        <f t="shared" si="1"/>
        <v>12.203696725738737</v>
      </c>
      <c r="P58">
        <f t="shared" si="3"/>
        <v>13.113554401797707</v>
      </c>
      <c r="U58" s="3"/>
    </row>
    <row r="59" spans="1:21" x14ac:dyDescent="0.2">
      <c r="A59">
        <v>106.449</v>
      </c>
      <c r="B59">
        <v>116.9</v>
      </c>
      <c r="C59">
        <f t="shared" si="4"/>
        <v>87.357001192689694</v>
      </c>
      <c r="D59">
        <f t="shared" si="0"/>
        <v>29.542998807310312</v>
      </c>
      <c r="E59">
        <f t="shared" si="2"/>
        <v>28.464526855830197</v>
      </c>
      <c r="L59">
        <v>107.41500000000001</v>
      </c>
      <c r="M59">
        <v>100.5</v>
      </c>
      <c r="N59" s="5">
        <f t="shared" si="5"/>
        <v>88.294437871344527</v>
      </c>
      <c r="O59">
        <f t="shared" si="1"/>
        <v>12.205562128655473</v>
      </c>
      <c r="P59">
        <f t="shared" si="3"/>
        <v>11.801876656099759</v>
      </c>
      <c r="U59" s="3"/>
    </row>
    <row r="60" spans="1:21" x14ac:dyDescent="0.2">
      <c r="A60">
        <v>107.416</v>
      </c>
      <c r="B60">
        <v>114.6</v>
      </c>
      <c r="C60">
        <f t="shared" si="4"/>
        <v>87.358008468617669</v>
      </c>
      <c r="D60">
        <f t="shared" si="0"/>
        <v>27.241991531382325</v>
      </c>
      <c r="E60">
        <f t="shared" si="2"/>
        <v>27.455542828757853</v>
      </c>
      <c r="L60">
        <v>108.373</v>
      </c>
      <c r="M60">
        <v>100.2</v>
      </c>
      <c r="N60" s="5">
        <f t="shared" si="5"/>
        <v>88.292589829985445</v>
      </c>
      <c r="O60">
        <f t="shared" si="1"/>
        <v>11.907410170014558</v>
      </c>
      <c r="P60">
        <f t="shared" si="3"/>
        <v>11.550113731062925</v>
      </c>
      <c r="U60" s="3"/>
    </row>
    <row r="61" spans="1:21" x14ac:dyDescent="0.2">
      <c r="A61">
        <v>108.374</v>
      </c>
      <c r="B61">
        <v>114.2</v>
      </c>
      <c r="C61">
        <f t="shared" si="4"/>
        <v>87.359006369692125</v>
      </c>
      <c r="D61">
        <f t="shared" si="0"/>
        <v>26.840993630307878</v>
      </c>
      <c r="E61">
        <f t="shared" si="2"/>
        <v>25.905749892449563</v>
      </c>
      <c r="L61">
        <v>109.33</v>
      </c>
      <c r="M61">
        <v>98</v>
      </c>
      <c r="N61" s="5">
        <f t="shared" si="5"/>
        <v>88.290743717688315</v>
      </c>
      <c r="O61">
        <f t="shared" si="1"/>
        <v>9.709256282311685</v>
      </c>
      <c r="P61">
        <f t="shared" si="3"/>
        <v>10.343574897438039</v>
      </c>
      <c r="U61" s="3"/>
    </row>
    <row r="62" spans="1:21" x14ac:dyDescent="0.2">
      <c r="A62">
        <v>109.331</v>
      </c>
      <c r="B62">
        <v>111.6</v>
      </c>
      <c r="C62">
        <f t="shared" si="4"/>
        <v>87.360003229116202</v>
      </c>
      <c r="D62">
        <f t="shared" si="0"/>
        <v>24.239996770883792</v>
      </c>
      <c r="E62">
        <f t="shared" si="2"/>
        <v>24.442253906970414</v>
      </c>
      <c r="L62">
        <v>110.28700000000001</v>
      </c>
      <c r="M62">
        <v>98</v>
      </c>
      <c r="N62" s="5">
        <f t="shared" si="5"/>
        <v>88.288897605391185</v>
      </c>
      <c r="O62">
        <f t="shared" si="1"/>
        <v>9.7111023946088153</v>
      </c>
      <c r="P62">
        <f t="shared" si="3"/>
        <v>9.2926416269065353</v>
      </c>
      <c r="U62" s="3"/>
    </row>
    <row r="63" spans="1:21" x14ac:dyDescent="0.2">
      <c r="A63">
        <v>110.288</v>
      </c>
      <c r="B63">
        <v>111.2</v>
      </c>
      <c r="C63">
        <f t="shared" si="4"/>
        <v>87.36100008854028</v>
      </c>
      <c r="D63">
        <f t="shared" si="0"/>
        <v>23.838999911459723</v>
      </c>
      <c r="E63">
        <f t="shared" si="2"/>
        <v>23.005799912501217</v>
      </c>
      <c r="L63">
        <v>111.254</v>
      </c>
      <c r="M63">
        <v>97.9</v>
      </c>
      <c r="N63" s="5">
        <f t="shared" si="5"/>
        <v>88.28703220247445</v>
      </c>
      <c r="O63">
        <f t="shared" si="1"/>
        <v>9.6129677975255561</v>
      </c>
      <c r="P63">
        <f t="shared" si="3"/>
        <v>9.3431879378969569</v>
      </c>
      <c r="U63" s="3"/>
    </row>
    <row r="64" spans="1:21" x14ac:dyDescent="0.2">
      <c r="A64">
        <v>111.255</v>
      </c>
      <c r="B64">
        <v>108.8</v>
      </c>
      <c r="C64">
        <f t="shared" si="4"/>
        <v>87.362007364468255</v>
      </c>
      <c r="D64">
        <f t="shared" si="0"/>
        <v>21.437992635531742</v>
      </c>
      <c r="E64">
        <f t="shared" si="2"/>
        <v>21.891425896470345</v>
      </c>
      <c r="L64">
        <v>112.215</v>
      </c>
      <c r="M64">
        <v>97.5</v>
      </c>
      <c r="N64" s="5">
        <f t="shared" si="5"/>
        <v>88.285178373929483</v>
      </c>
      <c r="O64">
        <f t="shared" si="1"/>
        <v>9.2148216260705169</v>
      </c>
      <c r="P64">
        <f t="shared" si="3"/>
        <v>9.0467528180378984</v>
      </c>
      <c r="U64" s="3"/>
    </row>
    <row r="65" spans="1:21" x14ac:dyDescent="0.2">
      <c r="A65">
        <v>112.21599999999999</v>
      </c>
      <c r="B65">
        <v>108.5</v>
      </c>
      <c r="C65">
        <f t="shared" si="4"/>
        <v>87.363008390493889</v>
      </c>
      <c r="D65">
        <f t="shared" si="0"/>
        <v>21.136991609506111</v>
      </c>
      <c r="E65">
        <f t="shared" si="2"/>
        <v>20.457279929740658</v>
      </c>
      <c r="L65">
        <v>113.169</v>
      </c>
      <c r="M65">
        <v>97.2</v>
      </c>
      <c r="N65" s="5">
        <f t="shared" si="5"/>
        <v>88.283338048818237</v>
      </c>
      <c r="O65">
        <f t="shared" si="1"/>
        <v>8.9166619511817657</v>
      </c>
      <c r="P65">
        <f t="shared" si="3"/>
        <v>8.6487176663492793</v>
      </c>
      <c r="U65" s="3"/>
    </row>
    <row r="66" spans="1:21" x14ac:dyDescent="0.2">
      <c r="A66">
        <v>113.17</v>
      </c>
      <c r="B66">
        <v>105.8</v>
      </c>
      <c r="C66">
        <f t="shared" si="4"/>
        <v>87.364002124966788</v>
      </c>
      <c r="D66">
        <f t="shared" ref="D66:D129" si="6">B66-C66</f>
        <v>18.435997875033209</v>
      </c>
      <c r="E66">
        <f t="shared" si="2"/>
        <v>18.876315984125409</v>
      </c>
      <c r="L66">
        <v>114.13</v>
      </c>
      <c r="M66">
        <v>97</v>
      </c>
      <c r="N66" s="5">
        <f t="shared" si="5"/>
        <v>88.281484220273271</v>
      </c>
      <c r="O66">
        <f t="shared" ref="O66:O129" si="7">M66-N66</f>
        <v>8.7185157797267294</v>
      </c>
      <c r="P66">
        <f t="shared" si="3"/>
        <v>8.473702899701518</v>
      </c>
      <c r="U66" s="3"/>
    </row>
    <row r="67" spans="1:21" x14ac:dyDescent="0.2">
      <c r="A67">
        <v>114.131</v>
      </c>
      <c r="B67">
        <v>105.3</v>
      </c>
      <c r="C67">
        <f t="shared" si="4"/>
        <v>87.365003150992422</v>
      </c>
      <c r="D67">
        <f t="shared" si="6"/>
        <v>17.934996849007575</v>
      </c>
      <c r="E67">
        <f t="shared" ref="E67:E130" si="8">(D67+D66)*(A67-A66)/2</f>
        <v>17.476262964901569</v>
      </c>
      <c r="L67">
        <v>115.092</v>
      </c>
      <c r="M67">
        <v>96.7</v>
      </c>
      <c r="N67" s="5">
        <f t="shared" si="5"/>
        <v>88.279628462666338</v>
      </c>
      <c r="O67">
        <f t="shared" si="7"/>
        <v>8.4203715373336649</v>
      </c>
      <c r="P67">
        <f t="shared" ref="P67:P130" si="9">(O67+O66)*(L67-L66)/2</f>
        <v>8.2438047995060781</v>
      </c>
      <c r="U67" s="3"/>
    </row>
    <row r="68" spans="1:21" x14ac:dyDescent="0.2">
      <c r="A68">
        <v>115.096</v>
      </c>
      <c r="B68">
        <v>102.1</v>
      </c>
      <c r="C68">
        <f t="shared" ref="C68:C131" si="10">C67+(A68-A67)*($C$202-$C$2)/($A$202-$A$2)</f>
        <v>87.366008343619626</v>
      </c>
      <c r="D68">
        <f t="shared" si="6"/>
        <v>14.733991656380368</v>
      </c>
      <c r="E68">
        <f t="shared" si="8"/>
        <v>15.762786953849739</v>
      </c>
      <c r="L68">
        <v>116.04900000000001</v>
      </c>
      <c r="M68">
        <v>96.5</v>
      </c>
      <c r="N68" s="5">
        <f t="shared" ref="N68:N131" si="11">N67+(L68-L67)*($N$164-$N$2)/($L$164-$L$2)</f>
        <v>88.277782350369208</v>
      </c>
      <c r="O68">
        <f t="shared" si="7"/>
        <v>8.2222176496307924</v>
      </c>
      <c r="P68">
        <f t="shared" si="9"/>
        <v>7.9634789259625585</v>
      </c>
      <c r="U68" s="3"/>
    </row>
    <row r="69" spans="1:21" x14ac:dyDescent="0.2">
      <c r="A69">
        <v>116.051</v>
      </c>
      <c r="B69">
        <v>102.1</v>
      </c>
      <c r="C69">
        <f t="shared" si="10"/>
        <v>87.367003119742918</v>
      </c>
      <c r="D69">
        <f t="shared" si="6"/>
        <v>14.732996880257076</v>
      </c>
      <c r="E69">
        <f t="shared" si="8"/>
        <v>14.070487026244354</v>
      </c>
      <c r="L69">
        <v>117.01</v>
      </c>
      <c r="M69">
        <v>94.3</v>
      </c>
      <c r="N69" s="5">
        <f t="shared" si="11"/>
        <v>88.275928521824241</v>
      </c>
      <c r="O69">
        <f t="shared" si="7"/>
        <v>6.0240714781757561</v>
      </c>
      <c r="P69">
        <f t="shared" si="9"/>
        <v>6.8453419259110362</v>
      </c>
      <c r="U69" s="3"/>
    </row>
    <row r="70" spans="1:21" x14ac:dyDescent="0.2">
      <c r="A70">
        <v>117.011</v>
      </c>
      <c r="B70">
        <v>102.1</v>
      </c>
      <c r="C70">
        <f t="shared" si="10"/>
        <v>87.368003104118159</v>
      </c>
      <c r="D70">
        <f t="shared" si="6"/>
        <v>14.731996895881835</v>
      </c>
      <c r="E70">
        <f t="shared" si="8"/>
        <v>14.143197012546585</v>
      </c>
      <c r="L70">
        <v>117.973</v>
      </c>
      <c r="M70">
        <v>94.3</v>
      </c>
      <c r="N70" s="5">
        <f t="shared" si="11"/>
        <v>88.274070835155342</v>
      </c>
      <c r="O70">
        <f t="shared" si="7"/>
        <v>6.0259291648446549</v>
      </c>
      <c r="P70">
        <f t="shared" si="9"/>
        <v>5.802075309614291</v>
      </c>
      <c r="U70" s="3"/>
    </row>
    <row r="71" spans="1:21" x14ac:dyDescent="0.2">
      <c r="A71">
        <v>117.97499999999999</v>
      </c>
      <c r="B71">
        <v>102</v>
      </c>
      <c r="C71">
        <f t="shared" si="10"/>
        <v>87.369007255094971</v>
      </c>
      <c r="D71">
        <f t="shared" si="6"/>
        <v>14.630992744905029</v>
      </c>
      <c r="E71">
        <f t="shared" si="8"/>
        <v>14.152961006859249</v>
      </c>
      <c r="L71">
        <v>118.935</v>
      </c>
      <c r="M71">
        <v>94.3</v>
      </c>
      <c r="N71" s="5">
        <f t="shared" si="11"/>
        <v>88.27221507754841</v>
      </c>
      <c r="O71">
        <f t="shared" si="7"/>
        <v>6.0277849224515876</v>
      </c>
      <c r="P71">
        <f t="shared" si="9"/>
        <v>5.7978364759895129</v>
      </c>
      <c r="U71" s="3"/>
    </row>
    <row r="72" spans="1:21" x14ac:dyDescent="0.2">
      <c r="A72">
        <v>118.93600000000001</v>
      </c>
      <c r="B72">
        <v>101.6</v>
      </c>
      <c r="C72">
        <f t="shared" si="10"/>
        <v>87.370008281120604</v>
      </c>
      <c r="D72">
        <f t="shared" si="6"/>
        <v>14.22999171887939</v>
      </c>
      <c r="E72">
        <f t="shared" si="8"/>
        <v>13.867703034848597</v>
      </c>
      <c r="L72">
        <v>119.904</v>
      </c>
      <c r="M72">
        <v>94.2</v>
      </c>
      <c r="N72" s="5">
        <f t="shared" si="11"/>
        <v>88.270345816507742</v>
      </c>
      <c r="O72">
        <f t="shared" si="7"/>
        <v>5.9296541834922607</v>
      </c>
      <c r="P72">
        <f t="shared" si="9"/>
        <v>5.7933792468297591</v>
      </c>
      <c r="U72" s="3"/>
    </row>
    <row r="73" spans="1:21" x14ac:dyDescent="0.2">
      <c r="A73">
        <v>119.887</v>
      </c>
      <c r="B73">
        <v>99</v>
      </c>
      <c r="C73">
        <f t="shared" si="10"/>
        <v>87.370998890642326</v>
      </c>
      <c r="D73">
        <f t="shared" si="6"/>
        <v>11.629001109357674</v>
      </c>
      <c r="E73">
        <f t="shared" si="8"/>
        <v>12.295951089826639</v>
      </c>
      <c r="L73">
        <v>120.851</v>
      </c>
      <c r="M73">
        <v>93.9</v>
      </c>
      <c r="N73" s="5">
        <f t="shared" si="11"/>
        <v>88.268518994830231</v>
      </c>
      <c r="O73">
        <f t="shared" si="7"/>
        <v>5.6314810051697748</v>
      </c>
      <c r="P73">
        <f t="shared" si="9"/>
        <v>5.4741975118314894</v>
      </c>
      <c r="U73" s="3"/>
    </row>
    <row r="74" spans="1:21" x14ac:dyDescent="0.2">
      <c r="A74">
        <v>120.848</v>
      </c>
      <c r="B74">
        <v>99</v>
      </c>
      <c r="C74">
        <f t="shared" si="10"/>
        <v>87.37199991666796</v>
      </c>
      <c r="D74">
        <f t="shared" si="6"/>
        <v>11.62800008333204</v>
      </c>
      <c r="E74">
        <f t="shared" si="8"/>
        <v>11.17498907308739</v>
      </c>
      <c r="L74">
        <v>121.81399999999999</v>
      </c>
      <c r="M74">
        <v>93.6</v>
      </c>
      <c r="N74" s="5">
        <f t="shared" si="11"/>
        <v>88.266661308161332</v>
      </c>
      <c r="O74">
        <f t="shared" si="7"/>
        <v>5.3333386918386623</v>
      </c>
      <c r="P74">
        <f t="shared" si="9"/>
        <v>5.2795606841095291</v>
      </c>
      <c r="U74" s="3"/>
    </row>
    <row r="75" spans="1:21" x14ac:dyDescent="0.2">
      <c r="A75">
        <v>121.815</v>
      </c>
      <c r="B75">
        <v>98.7</v>
      </c>
      <c r="C75">
        <f t="shared" si="10"/>
        <v>87.373007192595935</v>
      </c>
      <c r="D75">
        <f t="shared" si="6"/>
        <v>11.326992807404068</v>
      </c>
      <c r="E75">
        <f t="shared" si="8"/>
        <v>11.098739062670894</v>
      </c>
      <c r="L75">
        <v>122.77200000000001</v>
      </c>
      <c r="M75">
        <v>93.4</v>
      </c>
      <c r="N75" s="5">
        <f t="shared" si="11"/>
        <v>88.26481326680225</v>
      </c>
      <c r="O75">
        <f t="shared" si="7"/>
        <v>5.1351867331977559</v>
      </c>
      <c r="P75">
        <f t="shared" si="9"/>
        <v>5.01442367859251</v>
      </c>
      <c r="U75" s="3"/>
    </row>
    <row r="76" spans="1:21" x14ac:dyDescent="0.2">
      <c r="A76">
        <v>122.773</v>
      </c>
      <c r="B76">
        <v>98.4</v>
      </c>
      <c r="C76">
        <f t="shared" si="10"/>
        <v>87.374005093670391</v>
      </c>
      <c r="D76">
        <f t="shared" si="6"/>
        <v>11.025994906329615</v>
      </c>
      <c r="E76">
        <f t="shared" si="8"/>
        <v>10.707081114878417</v>
      </c>
      <c r="L76">
        <v>123.73099999999999</v>
      </c>
      <c r="M76">
        <v>93.2</v>
      </c>
      <c r="N76" s="5">
        <f t="shared" si="11"/>
        <v>88.262963296381201</v>
      </c>
      <c r="O76">
        <f t="shared" si="7"/>
        <v>4.9370367036188014</v>
      </c>
      <c r="P76">
        <f t="shared" si="9"/>
        <v>4.8296311379534833</v>
      </c>
      <c r="U76" s="3"/>
    </row>
    <row r="77" spans="1:21" x14ac:dyDescent="0.2">
      <c r="A77">
        <v>123.732</v>
      </c>
      <c r="B77">
        <v>96.3</v>
      </c>
      <c r="C77">
        <f t="shared" si="10"/>
        <v>87.375004036395239</v>
      </c>
      <c r="D77">
        <f t="shared" si="6"/>
        <v>8.9249959636047578</v>
      </c>
      <c r="E77">
        <f t="shared" si="8"/>
        <v>9.5665001221335633</v>
      </c>
      <c r="L77">
        <v>124.688</v>
      </c>
      <c r="M77">
        <v>93.1</v>
      </c>
      <c r="N77" s="5">
        <f t="shared" si="11"/>
        <v>88.261117184084071</v>
      </c>
      <c r="O77">
        <f t="shared" si="7"/>
        <v>4.8388828159159232</v>
      </c>
      <c r="P77">
        <f t="shared" si="9"/>
        <v>4.6777774900974043</v>
      </c>
      <c r="U77" s="3"/>
    </row>
    <row r="78" spans="1:21" x14ac:dyDescent="0.2">
      <c r="A78">
        <v>124.69</v>
      </c>
      <c r="B78">
        <v>96.3</v>
      </c>
      <c r="C78">
        <f t="shared" si="10"/>
        <v>87.376001937469695</v>
      </c>
      <c r="D78">
        <f t="shared" si="6"/>
        <v>8.9239980625303019</v>
      </c>
      <c r="E78">
        <f t="shared" si="8"/>
        <v>8.5496681385186797</v>
      </c>
      <c r="L78">
        <v>125.65300000000001</v>
      </c>
      <c r="M78">
        <v>93</v>
      </c>
      <c r="N78" s="5">
        <f t="shared" si="11"/>
        <v>88.259255639291254</v>
      </c>
      <c r="O78">
        <f t="shared" si="7"/>
        <v>4.7407443607087458</v>
      </c>
      <c r="P78">
        <f t="shared" si="9"/>
        <v>4.6221701127214194</v>
      </c>
      <c r="U78" s="3"/>
    </row>
    <row r="79" spans="1:21" x14ac:dyDescent="0.2">
      <c r="A79">
        <v>125.655</v>
      </c>
      <c r="B79">
        <v>96.3</v>
      </c>
      <c r="C79">
        <f t="shared" si="10"/>
        <v>87.377007130096899</v>
      </c>
      <c r="D79">
        <f t="shared" si="6"/>
        <v>8.9229928699030978</v>
      </c>
      <c r="E79">
        <f t="shared" si="8"/>
        <v>8.6111731248991461</v>
      </c>
      <c r="L79">
        <v>126.611</v>
      </c>
      <c r="M79">
        <v>92.9</v>
      </c>
      <c r="N79" s="5">
        <f t="shared" si="11"/>
        <v>88.257407597932172</v>
      </c>
      <c r="O79">
        <f t="shared" si="7"/>
        <v>4.6425924020678337</v>
      </c>
      <c r="P79">
        <f t="shared" si="9"/>
        <v>4.4946183093699741</v>
      </c>
      <c r="U79" s="3"/>
    </row>
    <row r="80" spans="1:21" x14ac:dyDescent="0.2">
      <c r="A80">
        <v>126.61199999999999</v>
      </c>
      <c r="B80">
        <v>96.3</v>
      </c>
      <c r="C80">
        <f t="shared" si="10"/>
        <v>87.378003989520977</v>
      </c>
      <c r="D80">
        <f t="shared" si="6"/>
        <v>8.9219960104790204</v>
      </c>
      <c r="E80">
        <f t="shared" si="8"/>
        <v>8.5388271792627872</v>
      </c>
      <c r="L80">
        <v>127.568</v>
      </c>
      <c r="M80">
        <v>92.8</v>
      </c>
      <c r="N80" s="5">
        <f t="shared" si="11"/>
        <v>88.255561485635042</v>
      </c>
      <c r="O80">
        <f t="shared" si="7"/>
        <v>4.5444385143649555</v>
      </c>
      <c r="P80">
        <f t="shared" si="9"/>
        <v>4.39599429351306</v>
      </c>
      <c r="U80" s="3"/>
    </row>
    <row r="81" spans="1:21" x14ac:dyDescent="0.2">
      <c r="A81">
        <v>127.569</v>
      </c>
      <c r="B81">
        <v>96</v>
      </c>
      <c r="C81">
        <f t="shared" si="10"/>
        <v>87.379000848945054</v>
      </c>
      <c r="D81">
        <f t="shared" si="6"/>
        <v>8.6209991510549457</v>
      </c>
      <c r="E81">
        <f t="shared" si="8"/>
        <v>8.3943231847940716</v>
      </c>
      <c r="L81">
        <v>128.529</v>
      </c>
      <c r="M81">
        <v>92.4</v>
      </c>
      <c r="N81" s="5">
        <f t="shared" si="11"/>
        <v>88.253707657090075</v>
      </c>
      <c r="O81">
        <f t="shared" si="7"/>
        <v>4.1462923429099305</v>
      </c>
      <c r="P81">
        <f t="shared" si="9"/>
        <v>4.1758961769205767</v>
      </c>
      <c r="U81" s="3"/>
    </row>
    <row r="82" spans="1:21" x14ac:dyDescent="0.2">
      <c r="A82">
        <v>128.53</v>
      </c>
      <c r="B82">
        <v>95.7</v>
      </c>
      <c r="C82">
        <f t="shared" si="10"/>
        <v>87.380001874970688</v>
      </c>
      <c r="D82">
        <f t="shared" si="6"/>
        <v>8.3199981250293149</v>
      </c>
      <c r="E82">
        <f t="shared" si="8"/>
        <v>8.1401491911584749</v>
      </c>
      <c r="L82">
        <v>129.49</v>
      </c>
      <c r="M82">
        <v>92.2</v>
      </c>
      <c r="N82" s="5">
        <f t="shared" si="11"/>
        <v>88.251853828545109</v>
      </c>
      <c r="O82">
        <f t="shared" si="7"/>
        <v>3.9481461714548942</v>
      </c>
      <c r="P82">
        <f t="shared" si="9"/>
        <v>3.88937770615235</v>
      </c>
      <c r="U82" s="3"/>
    </row>
    <row r="83" spans="1:21" x14ac:dyDescent="0.2">
      <c r="A83">
        <v>129.49299999999999</v>
      </c>
      <c r="B83">
        <v>95.5</v>
      </c>
      <c r="C83">
        <f t="shared" si="10"/>
        <v>87.381004984297107</v>
      </c>
      <c r="D83">
        <f t="shared" si="6"/>
        <v>8.1189950157028932</v>
      </c>
      <c r="E83">
        <f t="shared" si="8"/>
        <v>7.9153751972625077</v>
      </c>
      <c r="L83">
        <v>130.453</v>
      </c>
      <c r="M83">
        <v>91.9</v>
      </c>
      <c r="N83" s="5">
        <f t="shared" si="11"/>
        <v>88.24999614187621</v>
      </c>
      <c r="O83">
        <f t="shared" si="7"/>
        <v>3.6500038581237959</v>
      </c>
      <c r="P83">
        <f t="shared" si="9"/>
        <v>3.6585092392421159</v>
      </c>
      <c r="U83" s="3"/>
    </row>
    <row r="84" spans="1:21" x14ac:dyDescent="0.2">
      <c r="A84">
        <v>130.45400000000001</v>
      </c>
      <c r="B84">
        <v>95.3</v>
      </c>
      <c r="C84">
        <f t="shared" si="10"/>
        <v>87.382006010322741</v>
      </c>
      <c r="D84">
        <f t="shared" si="6"/>
        <v>7.9179939896772566</v>
      </c>
      <c r="E84">
        <f t="shared" si="8"/>
        <v>7.7057732170852642</v>
      </c>
      <c r="L84">
        <v>131.41499999999999</v>
      </c>
      <c r="M84">
        <v>91.7</v>
      </c>
      <c r="N84" s="5">
        <f t="shared" si="11"/>
        <v>88.248140384269277</v>
      </c>
      <c r="O84">
        <f t="shared" si="7"/>
        <v>3.4518596157307257</v>
      </c>
      <c r="P84">
        <f t="shared" si="9"/>
        <v>3.4159963309239862</v>
      </c>
      <c r="U84" s="3"/>
    </row>
    <row r="85" spans="1:21" x14ac:dyDescent="0.2">
      <c r="A85">
        <v>131.40799999999999</v>
      </c>
      <c r="B85">
        <v>93</v>
      </c>
      <c r="C85">
        <f t="shared" si="10"/>
        <v>87.38299974479564</v>
      </c>
      <c r="D85">
        <f t="shared" si="6"/>
        <v>5.6170002552043599</v>
      </c>
      <c r="E85">
        <f t="shared" si="8"/>
        <v>6.456192254808391</v>
      </c>
      <c r="L85">
        <v>132.36799999999999</v>
      </c>
      <c r="M85">
        <v>91.6</v>
      </c>
      <c r="N85" s="5">
        <f t="shared" si="11"/>
        <v>88.246301988219997</v>
      </c>
      <c r="O85">
        <f t="shared" si="7"/>
        <v>3.353698011779997</v>
      </c>
      <c r="P85">
        <f t="shared" si="9"/>
        <v>3.2428482095088693</v>
      </c>
      <c r="U85" s="3"/>
    </row>
    <row r="86" spans="1:21" x14ac:dyDescent="0.2">
      <c r="A86">
        <v>132.36699999999999</v>
      </c>
      <c r="B86">
        <v>92.9</v>
      </c>
      <c r="C86">
        <f t="shared" si="10"/>
        <v>87.383998687520489</v>
      </c>
      <c r="D86">
        <f t="shared" si="6"/>
        <v>5.5160013124795171</v>
      </c>
      <c r="E86">
        <f t="shared" si="8"/>
        <v>5.338274251704437</v>
      </c>
      <c r="L86">
        <v>133.33000000000001</v>
      </c>
      <c r="M86">
        <v>91.4</v>
      </c>
      <c r="N86" s="5">
        <f t="shared" si="11"/>
        <v>88.244446230613065</v>
      </c>
      <c r="O86">
        <f t="shared" si="7"/>
        <v>3.1555537693869411</v>
      </c>
      <c r="P86">
        <f t="shared" si="9"/>
        <v>3.1309501067413543</v>
      </c>
      <c r="U86" s="3"/>
    </row>
    <row r="87" spans="1:21" x14ac:dyDescent="0.2">
      <c r="A87">
        <v>133.33199999999999</v>
      </c>
      <c r="B87">
        <v>92.9</v>
      </c>
      <c r="C87">
        <f t="shared" si="10"/>
        <v>87.385003880147693</v>
      </c>
      <c r="D87">
        <f t="shared" si="6"/>
        <v>5.514996119852313</v>
      </c>
      <c r="E87">
        <f t="shared" si="8"/>
        <v>5.3224562611001272</v>
      </c>
      <c r="L87">
        <v>134.291</v>
      </c>
      <c r="M87">
        <v>91.3</v>
      </c>
      <c r="N87" s="5">
        <f t="shared" si="11"/>
        <v>88.242592402068098</v>
      </c>
      <c r="O87">
        <f t="shared" si="7"/>
        <v>3.0574075979318991</v>
      </c>
      <c r="P87">
        <f t="shared" si="9"/>
        <v>2.9853279369966539</v>
      </c>
      <c r="U87" s="3"/>
    </row>
    <row r="88" spans="1:21" x14ac:dyDescent="0.2">
      <c r="A88">
        <v>134.29300000000001</v>
      </c>
      <c r="B88">
        <v>92.9</v>
      </c>
      <c r="C88">
        <f t="shared" si="10"/>
        <v>87.386004906173326</v>
      </c>
      <c r="D88">
        <f t="shared" si="6"/>
        <v>5.5139950938266793</v>
      </c>
      <c r="E88">
        <f t="shared" si="8"/>
        <v>5.2994302781728262</v>
      </c>
      <c r="L88">
        <v>135.25399999999999</v>
      </c>
      <c r="M88">
        <v>91.2</v>
      </c>
      <c r="N88" s="5">
        <f t="shared" si="11"/>
        <v>88.240734715399199</v>
      </c>
      <c r="O88">
        <f t="shared" si="7"/>
        <v>2.9592652846008036</v>
      </c>
      <c r="P88">
        <f t="shared" si="9"/>
        <v>2.8970279929394778</v>
      </c>
      <c r="U88" s="3"/>
    </row>
    <row r="89" spans="1:21" x14ac:dyDescent="0.2">
      <c r="A89">
        <v>135.24700000000001</v>
      </c>
      <c r="B89">
        <v>92.8</v>
      </c>
      <c r="C89">
        <f t="shared" si="10"/>
        <v>87.386998640646226</v>
      </c>
      <c r="D89">
        <f t="shared" si="6"/>
        <v>5.4130013593537711</v>
      </c>
      <c r="E89">
        <f t="shared" si="8"/>
        <v>5.2121773081671172</v>
      </c>
      <c r="L89">
        <v>136.21600000000001</v>
      </c>
      <c r="M89">
        <v>91.1</v>
      </c>
      <c r="N89" s="5">
        <f t="shared" si="11"/>
        <v>88.238878957792267</v>
      </c>
      <c r="O89">
        <f t="shared" si="7"/>
        <v>2.8611210422077278</v>
      </c>
      <c r="P89">
        <f t="shared" si="9"/>
        <v>2.7996058231949545</v>
      </c>
      <c r="U89" s="3"/>
    </row>
    <row r="90" spans="1:21" x14ac:dyDescent="0.2">
      <c r="A90">
        <v>136.208</v>
      </c>
      <c r="B90">
        <v>92.8</v>
      </c>
      <c r="C90">
        <f t="shared" si="10"/>
        <v>87.38799966667186</v>
      </c>
      <c r="D90">
        <f t="shared" si="6"/>
        <v>5.4120003333281375</v>
      </c>
      <c r="E90">
        <f t="shared" si="8"/>
        <v>5.201413313333572</v>
      </c>
      <c r="L90">
        <v>137.173</v>
      </c>
      <c r="M90">
        <v>91</v>
      </c>
      <c r="N90" s="5">
        <f t="shared" si="11"/>
        <v>88.237032845495136</v>
      </c>
      <c r="O90">
        <f t="shared" si="7"/>
        <v>2.7629671545048637</v>
      </c>
      <c r="P90">
        <f t="shared" si="9"/>
        <v>2.6911262021269571</v>
      </c>
      <c r="U90" s="3"/>
    </row>
    <row r="91" spans="1:21" x14ac:dyDescent="0.2">
      <c r="A91">
        <v>137.17400000000001</v>
      </c>
      <c r="B91">
        <v>92.7</v>
      </c>
      <c r="C91">
        <f t="shared" si="10"/>
        <v>87.389005900949442</v>
      </c>
      <c r="D91">
        <f t="shared" si="6"/>
        <v>5.3109940990505606</v>
      </c>
      <c r="E91">
        <f t="shared" si="8"/>
        <v>5.1792063108389552</v>
      </c>
      <c r="L91">
        <v>138.12799999999999</v>
      </c>
      <c r="M91">
        <v>91</v>
      </c>
      <c r="N91" s="5">
        <f t="shared" si="11"/>
        <v>88.235190591321938</v>
      </c>
      <c r="O91">
        <f t="shared" si="7"/>
        <v>2.7648094086780617</v>
      </c>
      <c r="P91">
        <f t="shared" si="9"/>
        <v>2.6395133089198031</v>
      </c>
      <c r="U91" s="3"/>
    </row>
    <row r="92" spans="1:21" x14ac:dyDescent="0.2">
      <c r="A92">
        <v>138.131</v>
      </c>
      <c r="B92">
        <v>92.7</v>
      </c>
      <c r="C92">
        <f t="shared" si="10"/>
        <v>87.39000276037352</v>
      </c>
      <c r="D92">
        <f t="shared" si="6"/>
        <v>5.3099972396264832</v>
      </c>
      <c r="E92">
        <f t="shared" si="8"/>
        <v>5.0821443555569319</v>
      </c>
      <c r="L92">
        <v>139.095</v>
      </c>
      <c r="M92">
        <v>90.9</v>
      </c>
      <c r="N92" s="5">
        <f t="shared" si="11"/>
        <v>88.233325188405203</v>
      </c>
      <c r="O92">
        <f t="shared" si="7"/>
        <v>2.6666748115948025</v>
      </c>
      <c r="P92">
        <f t="shared" si="9"/>
        <v>2.626122620501965</v>
      </c>
      <c r="U92" s="3"/>
    </row>
    <row r="93" spans="1:21" x14ac:dyDescent="0.2">
      <c r="A93">
        <v>139.08699999999999</v>
      </c>
      <c r="B93">
        <v>92.6</v>
      </c>
      <c r="C93">
        <f t="shared" si="10"/>
        <v>87.390998578147205</v>
      </c>
      <c r="D93">
        <f t="shared" si="6"/>
        <v>5.2090014218527898</v>
      </c>
      <c r="E93">
        <f t="shared" si="8"/>
        <v>5.0280813601870342</v>
      </c>
      <c r="L93">
        <v>140.054</v>
      </c>
      <c r="M93">
        <v>90.8</v>
      </c>
      <c r="N93" s="5">
        <f t="shared" si="11"/>
        <v>88.231475217984155</v>
      </c>
      <c r="O93">
        <f t="shared" si="7"/>
        <v>2.5685247820158423</v>
      </c>
      <c r="P93">
        <f t="shared" si="9"/>
        <v>2.5102782051363124</v>
      </c>
      <c r="U93" s="3"/>
    </row>
    <row r="94" spans="1:21" x14ac:dyDescent="0.2">
      <c r="A94">
        <v>140.05500000000001</v>
      </c>
      <c r="B94">
        <v>92.2</v>
      </c>
      <c r="C94">
        <f t="shared" si="10"/>
        <v>87.392006895725572</v>
      </c>
      <c r="D94">
        <f t="shared" si="6"/>
        <v>4.8079931042744306</v>
      </c>
      <c r="E94">
        <f t="shared" si="8"/>
        <v>4.8482253506456638</v>
      </c>
      <c r="L94">
        <v>141.011</v>
      </c>
      <c r="M94">
        <v>90.7</v>
      </c>
      <c r="N94" s="5">
        <f t="shared" si="11"/>
        <v>88.229629105687025</v>
      </c>
      <c r="O94">
        <f t="shared" si="7"/>
        <v>2.4703708943129783</v>
      </c>
      <c r="P94">
        <f t="shared" si="9"/>
        <v>2.4111115811233246</v>
      </c>
      <c r="U94" s="3"/>
    </row>
    <row r="95" spans="1:21" x14ac:dyDescent="0.2">
      <c r="A95">
        <v>141.012</v>
      </c>
      <c r="B95">
        <v>91.9</v>
      </c>
      <c r="C95">
        <f t="shared" si="10"/>
        <v>87.39300375514965</v>
      </c>
      <c r="D95">
        <f t="shared" si="6"/>
        <v>4.506996244850356</v>
      </c>
      <c r="E95">
        <f t="shared" si="8"/>
        <v>4.4572224035561812</v>
      </c>
      <c r="L95">
        <v>141.96700000000001</v>
      </c>
      <c r="M95">
        <v>90.7</v>
      </c>
      <c r="N95" s="5">
        <f t="shared" si="11"/>
        <v>88.22778492245186</v>
      </c>
      <c r="O95">
        <f t="shared" si="7"/>
        <v>2.4722150775481424</v>
      </c>
      <c r="P95">
        <f t="shared" si="9"/>
        <v>2.3625560945496584</v>
      </c>
      <c r="U95" s="3"/>
    </row>
    <row r="96" spans="1:21" x14ac:dyDescent="0.2">
      <c r="A96">
        <v>141.96899999999999</v>
      </c>
      <c r="B96">
        <v>91.7</v>
      </c>
      <c r="C96">
        <f t="shared" si="10"/>
        <v>87.394000614573727</v>
      </c>
      <c r="D96">
        <f t="shared" si="6"/>
        <v>4.3059993854262757</v>
      </c>
      <c r="E96">
        <f t="shared" si="8"/>
        <v>4.2170184090873404</v>
      </c>
      <c r="L96">
        <v>142.935</v>
      </c>
      <c r="M96">
        <v>90.6</v>
      </c>
      <c r="N96" s="5">
        <f t="shared" si="11"/>
        <v>88.225917590473159</v>
      </c>
      <c r="O96">
        <f t="shared" si="7"/>
        <v>2.3740824095268351</v>
      </c>
      <c r="P96">
        <f t="shared" si="9"/>
        <v>2.3456079837442632</v>
      </c>
      <c r="U96" s="3"/>
    </row>
    <row r="97" spans="1:21" x14ac:dyDescent="0.2">
      <c r="A97">
        <v>142.93600000000001</v>
      </c>
      <c r="B97">
        <v>91.5</v>
      </c>
      <c r="C97">
        <f t="shared" si="10"/>
        <v>87.395007890501702</v>
      </c>
      <c r="D97">
        <f t="shared" si="6"/>
        <v>4.1049921094982977</v>
      </c>
      <c r="E97">
        <f t="shared" si="8"/>
        <v>4.0667143877960861</v>
      </c>
      <c r="L97">
        <v>143.90299999999999</v>
      </c>
      <c r="M97">
        <v>90.5</v>
      </c>
      <c r="N97" s="5">
        <f t="shared" si="11"/>
        <v>88.224050258494458</v>
      </c>
      <c r="O97">
        <f t="shared" si="7"/>
        <v>2.2759497415055421</v>
      </c>
      <c r="P97">
        <f t="shared" si="9"/>
        <v>2.2506155610996457</v>
      </c>
      <c r="U97" s="3"/>
    </row>
    <row r="98" spans="1:21" x14ac:dyDescent="0.2">
      <c r="A98">
        <v>143.887</v>
      </c>
      <c r="B98">
        <v>91.3</v>
      </c>
      <c r="C98">
        <f t="shared" si="10"/>
        <v>87.395998500023424</v>
      </c>
      <c r="D98">
        <f t="shared" si="6"/>
        <v>3.9040014999765731</v>
      </c>
      <c r="E98">
        <f t="shared" si="8"/>
        <v>3.8082764613052746</v>
      </c>
      <c r="L98">
        <v>144.85599999999999</v>
      </c>
      <c r="M98">
        <v>90.4</v>
      </c>
      <c r="N98" s="5">
        <f t="shared" si="11"/>
        <v>88.222211862445178</v>
      </c>
      <c r="O98">
        <f t="shared" si="7"/>
        <v>2.1777881375548276</v>
      </c>
      <c r="P98">
        <f t="shared" si="9"/>
        <v>2.1222060993722729</v>
      </c>
      <c r="U98" s="3"/>
    </row>
    <row r="99" spans="1:21" x14ac:dyDescent="0.2">
      <c r="A99">
        <v>144.85300000000001</v>
      </c>
      <c r="B99">
        <v>91.1</v>
      </c>
      <c r="C99">
        <f t="shared" si="10"/>
        <v>87.397004734301007</v>
      </c>
      <c r="D99">
        <f t="shared" si="6"/>
        <v>3.7029952656989877</v>
      </c>
      <c r="E99">
        <f t="shared" si="8"/>
        <v>3.6741794378213268</v>
      </c>
      <c r="L99">
        <v>145.80799999999999</v>
      </c>
      <c r="M99">
        <v>90.4</v>
      </c>
      <c r="N99" s="5">
        <f t="shared" si="11"/>
        <v>88.220375395457864</v>
      </c>
      <c r="O99">
        <f t="shared" si="7"/>
        <v>2.1796246045421412</v>
      </c>
      <c r="P99">
        <f t="shared" si="9"/>
        <v>2.0741284652381533</v>
      </c>
      <c r="U99" s="3"/>
    </row>
    <row r="100" spans="1:21" x14ac:dyDescent="0.2">
      <c r="A100">
        <v>145.81100000000001</v>
      </c>
      <c r="B100">
        <v>91</v>
      </c>
      <c r="C100">
        <f t="shared" si="10"/>
        <v>87.398002635375462</v>
      </c>
      <c r="D100">
        <f t="shared" si="6"/>
        <v>3.6019973646245376</v>
      </c>
      <c r="E100">
        <f t="shared" si="8"/>
        <v>3.4990914699249629</v>
      </c>
      <c r="L100">
        <v>146.77199999999999</v>
      </c>
      <c r="M100">
        <v>90.3</v>
      </c>
      <c r="N100" s="5">
        <f t="shared" si="11"/>
        <v>88.218515779727014</v>
      </c>
      <c r="O100">
        <f t="shared" si="7"/>
        <v>2.0814842202729835</v>
      </c>
      <c r="P100">
        <f t="shared" si="9"/>
        <v>2.0538544535608874</v>
      </c>
      <c r="U100" s="3"/>
    </row>
    <row r="101" spans="1:21" x14ac:dyDescent="0.2">
      <c r="A101">
        <v>146.774</v>
      </c>
      <c r="B101">
        <v>90.9</v>
      </c>
      <c r="C101">
        <f t="shared" si="10"/>
        <v>87.399005744701881</v>
      </c>
      <c r="D101">
        <f t="shared" si="6"/>
        <v>3.5009942552981244</v>
      </c>
      <c r="E101">
        <f t="shared" si="8"/>
        <v>3.4200904649927399</v>
      </c>
      <c r="L101">
        <v>147.733</v>
      </c>
      <c r="M101">
        <v>90.2</v>
      </c>
      <c r="N101" s="5">
        <f t="shared" si="11"/>
        <v>88.216661951182047</v>
      </c>
      <c r="O101">
        <f t="shared" si="7"/>
        <v>1.9833380488179557</v>
      </c>
      <c r="P101">
        <f t="shared" si="9"/>
        <v>1.9531471002982221</v>
      </c>
      <c r="U101" s="3"/>
    </row>
    <row r="102" spans="1:21" x14ac:dyDescent="0.2">
      <c r="A102">
        <v>147.73400000000001</v>
      </c>
      <c r="B102">
        <v>90.7</v>
      </c>
      <c r="C102">
        <f t="shared" si="10"/>
        <v>87.400005729077122</v>
      </c>
      <c r="D102">
        <f t="shared" si="6"/>
        <v>3.2999942709228804</v>
      </c>
      <c r="E102">
        <f t="shared" si="8"/>
        <v>3.2644744925861096</v>
      </c>
      <c r="L102">
        <v>148.68700000000001</v>
      </c>
      <c r="M102">
        <v>90.1</v>
      </c>
      <c r="N102" s="5">
        <f t="shared" si="11"/>
        <v>88.214821626070801</v>
      </c>
      <c r="O102">
        <f t="shared" si="7"/>
        <v>1.8851783739291932</v>
      </c>
      <c r="P102">
        <f t="shared" si="9"/>
        <v>1.8452823336504049</v>
      </c>
      <c r="U102" s="3"/>
    </row>
    <row r="103" spans="1:21" x14ac:dyDescent="0.2">
      <c r="A103">
        <v>148.68799999999999</v>
      </c>
      <c r="B103">
        <v>90.6</v>
      </c>
      <c r="C103">
        <f t="shared" si="10"/>
        <v>87.400999463550022</v>
      </c>
      <c r="D103">
        <f t="shared" si="6"/>
        <v>3.1990005364499723</v>
      </c>
      <c r="E103">
        <f t="shared" si="8"/>
        <v>3.1000205231167834</v>
      </c>
      <c r="L103">
        <v>149.64699999999999</v>
      </c>
      <c r="M103">
        <v>90</v>
      </c>
      <c r="N103" s="5">
        <f t="shared" si="11"/>
        <v>88.212969726587787</v>
      </c>
      <c r="O103">
        <f t="shared" si="7"/>
        <v>1.7870302734122134</v>
      </c>
      <c r="P103">
        <f t="shared" si="9"/>
        <v>1.7626601507238375</v>
      </c>
      <c r="U103" s="3"/>
    </row>
    <row r="104" spans="1:21" x14ac:dyDescent="0.2">
      <c r="A104">
        <v>149.648</v>
      </c>
      <c r="B104">
        <v>90.6</v>
      </c>
      <c r="C104">
        <f t="shared" si="10"/>
        <v>87.401999447925263</v>
      </c>
      <c r="D104">
        <f t="shared" si="6"/>
        <v>3.1980005520747312</v>
      </c>
      <c r="E104">
        <f t="shared" si="8"/>
        <v>3.070560522491883</v>
      </c>
      <c r="L104">
        <v>150.61000000000001</v>
      </c>
      <c r="M104">
        <v>89.9</v>
      </c>
      <c r="N104" s="5">
        <f t="shared" si="11"/>
        <v>88.211112039918888</v>
      </c>
      <c r="O104">
        <f t="shared" si="7"/>
        <v>1.688887960081118</v>
      </c>
      <c r="P104">
        <f t="shared" si="9"/>
        <v>1.6736546294270778</v>
      </c>
      <c r="U104" s="3"/>
    </row>
    <row r="105" spans="1:21" x14ac:dyDescent="0.2">
      <c r="A105">
        <v>150.613</v>
      </c>
      <c r="B105">
        <v>90.5</v>
      </c>
      <c r="C105">
        <f t="shared" si="10"/>
        <v>87.403004640552467</v>
      </c>
      <c r="D105">
        <f t="shared" si="6"/>
        <v>3.0969953594475328</v>
      </c>
      <c r="E105">
        <f t="shared" si="8"/>
        <v>3.0373355273095033</v>
      </c>
      <c r="L105">
        <v>151.57300000000001</v>
      </c>
      <c r="M105">
        <v>89.8</v>
      </c>
      <c r="N105" s="5">
        <f t="shared" si="11"/>
        <v>88.209254353249989</v>
      </c>
      <c r="O105">
        <f t="shared" si="7"/>
        <v>1.5907456467500083</v>
      </c>
      <c r="P105">
        <f t="shared" si="9"/>
        <v>1.5791435816891772</v>
      </c>
      <c r="U105" s="3"/>
    </row>
    <row r="106" spans="1:21" x14ac:dyDescent="0.2">
      <c r="A106">
        <v>151.57300000000001</v>
      </c>
      <c r="B106">
        <v>90.4</v>
      </c>
      <c r="C106">
        <f t="shared" si="10"/>
        <v>87.404004624927708</v>
      </c>
      <c r="D106">
        <f t="shared" si="6"/>
        <v>2.9959953750722974</v>
      </c>
      <c r="E106">
        <f t="shared" si="8"/>
        <v>2.9246355525695429</v>
      </c>
      <c r="L106">
        <v>152.535</v>
      </c>
      <c r="M106">
        <v>89.8</v>
      </c>
      <c r="N106" s="5">
        <f t="shared" si="11"/>
        <v>88.207398595643056</v>
      </c>
      <c r="O106">
        <f t="shared" si="7"/>
        <v>1.592601404356941</v>
      </c>
      <c r="P106">
        <f t="shared" si="9"/>
        <v>1.5311899315824253</v>
      </c>
      <c r="U106" s="3"/>
    </row>
    <row r="107" spans="1:21" x14ac:dyDescent="0.2">
      <c r="A107">
        <v>152.52799999999999</v>
      </c>
      <c r="B107">
        <v>90.3</v>
      </c>
      <c r="C107">
        <f t="shared" si="10"/>
        <v>87.404999401051001</v>
      </c>
      <c r="D107">
        <f t="shared" si="6"/>
        <v>2.8950005989489966</v>
      </c>
      <c r="E107">
        <f t="shared" si="8"/>
        <v>2.8129505775951209</v>
      </c>
      <c r="L107">
        <v>153.49</v>
      </c>
      <c r="M107">
        <v>89.7</v>
      </c>
      <c r="N107" s="5">
        <f t="shared" si="11"/>
        <v>88.205556341469858</v>
      </c>
      <c r="O107">
        <f t="shared" si="7"/>
        <v>1.4944436585301446</v>
      </c>
      <c r="P107">
        <f t="shared" si="9"/>
        <v>1.4740640175286026</v>
      </c>
      <c r="U107" s="3"/>
    </row>
    <row r="108" spans="1:21" x14ac:dyDescent="0.2">
      <c r="A108">
        <v>153.49100000000001</v>
      </c>
      <c r="B108">
        <v>90.2</v>
      </c>
      <c r="C108">
        <f t="shared" si="10"/>
        <v>87.406002510377419</v>
      </c>
      <c r="D108">
        <f t="shared" si="6"/>
        <v>2.7939974896225834</v>
      </c>
      <c r="E108">
        <f t="shared" si="8"/>
        <v>2.7392525796472791</v>
      </c>
      <c r="L108">
        <v>154.452</v>
      </c>
      <c r="M108">
        <v>89.6</v>
      </c>
      <c r="N108" s="5">
        <f t="shared" si="11"/>
        <v>88.203700583862926</v>
      </c>
      <c r="O108">
        <f t="shared" si="7"/>
        <v>1.3962994161370688</v>
      </c>
      <c r="P108">
        <f t="shared" si="9"/>
        <v>1.3904474189149139</v>
      </c>
      <c r="U108" s="3"/>
    </row>
    <row r="109" spans="1:21" x14ac:dyDescent="0.2">
      <c r="A109">
        <v>154.45400000000001</v>
      </c>
      <c r="B109">
        <v>90.1</v>
      </c>
      <c r="C109">
        <f t="shared" si="10"/>
        <v>87.407005619703838</v>
      </c>
      <c r="D109">
        <f t="shared" si="6"/>
        <v>2.692994380296156</v>
      </c>
      <c r="E109">
        <f t="shared" si="8"/>
        <v>2.6419865853658564</v>
      </c>
      <c r="L109">
        <v>155.40899999999999</v>
      </c>
      <c r="M109">
        <v>89.5</v>
      </c>
      <c r="N109" s="5">
        <f t="shared" si="11"/>
        <v>88.201854471565795</v>
      </c>
      <c r="O109">
        <f t="shared" si="7"/>
        <v>1.2981455284342047</v>
      </c>
      <c r="P109">
        <f t="shared" si="9"/>
        <v>1.2892919059773458</v>
      </c>
      <c r="U109" s="3"/>
    </row>
    <row r="110" spans="1:21" x14ac:dyDescent="0.2">
      <c r="A110">
        <v>155.41200000000001</v>
      </c>
      <c r="B110">
        <v>90</v>
      </c>
      <c r="C110">
        <f t="shared" si="10"/>
        <v>87.408003520778294</v>
      </c>
      <c r="D110">
        <f t="shared" si="6"/>
        <v>2.5919964792217058</v>
      </c>
      <c r="E110">
        <f t="shared" si="8"/>
        <v>2.5315106217090517</v>
      </c>
      <c r="L110">
        <v>156.376</v>
      </c>
      <c r="M110">
        <v>89.5</v>
      </c>
      <c r="N110" s="5">
        <f t="shared" si="11"/>
        <v>88.19998906864906</v>
      </c>
      <c r="O110">
        <f t="shared" si="7"/>
        <v>1.3000109313509398</v>
      </c>
      <c r="P110">
        <f t="shared" si="9"/>
        <v>1.2562086483061343</v>
      </c>
      <c r="U110" s="3"/>
    </row>
    <row r="111" spans="1:21" x14ac:dyDescent="0.2">
      <c r="A111">
        <v>156.369</v>
      </c>
      <c r="B111">
        <v>89.9</v>
      </c>
      <c r="C111">
        <f t="shared" si="10"/>
        <v>87.409000380202372</v>
      </c>
      <c r="D111">
        <f t="shared" si="6"/>
        <v>2.4909996197976341</v>
      </c>
      <c r="E111">
        <f t="shared" si="8"/>
        <v>2.432213633380738</v>
      </c>
      <c r="L111">
        <v>157.33500000000001</v>
      </c>
      <c r="M111">
        <v>89.4</v>
      </c>
      <c r="N111" s="5">
        <f t="shared" si="11"/>
        <v>88.198139098228012</v>
      </c>
      <c r="O111">
        <f t="shared" si="7"/>
        <v>1.2018609017719939</v>
      </c>
      <c r="P111">
        <f t="shared" si="9"/>
        <v>1.1996475439824508</v>
      </c>
      <c r="U111" s="3"/>
    </row>
    <row r="112" spans="1:21" x14ac:dyDescent="0.2">
      <c r="A112">
        <v>157.33600000000001</v>
      </c>
      <c r="B112">
        <v>89.8</v>
      </c>
      <c r="C112">
        <f t="shared" si="10"/>
        <v>87.410007656130347</v>
      </c>
      <c r="D112">
        <f t="shared" si="6"/>
        <v>2.3899923438696504</v>
      </c>
      <c r="E112">
        <f t="shared" si="8"/>
        <v>2.3599596144331638</v>
      </c>
      <c r="L112">
        <v>158.291</v>
      </c>
      <c r="M112">
        <v>89.3</v>
      </c>
      <c r="N112" s="5">
        <f t="shared" si="11"/>
        <v>88.196294914992848</v>
      </c>
      <c r="O112">
        <f t="shared" si="7"/>
        <v>1.1037050850071495</v>
      </c>
      <c r="P112">
        <f t="shared" si="9"/>
        <v>1.1020605416804177</v>
      </c>
      <c r="U112" s="3"/>
    </row>
    <row r="113" spans="1:21" x14ac:dyDescent="0.2">
      <c r="A113">
        <v>158.29300000000001</v>
      </c>
      <c r="B113">
        <v>89.7</v>
      </c>
      <c r="C113">
        <f t="shared" si="10"/>
        <v>87.411004515554424</v>
      </c>
      <c r="D113">
        <f t="shared" si="6"/>
        <v>2.2889954844455787</v>
      </c>
      <c r="E113">
        <f t="shared" si="8"/>
        <v>2.2388956758488221</v>
      </c>
      <c r="L113">
        <v>159.249</v>
      </c>
      <c r="M113">
        <v>89.3</v>
      </c>
      <c r="N113" s="5">
        <f t="shared" si="11"/>
        <v>88.194446873633765</v>
      </c>
      <c r="O113">
        <f t="shared" si="7"/>
        <v>1.1055531263662317</v>
      </c>
      <c r="P113">
        <f t="shared" si="9"/>
        <v>1.0582346832478478</v>
      </c>
      <c r="U113" s="3"/>
    </row>
    <row r="114" spans="1:21" x14ac:dyDescent="0.2">
      <c r="A114">
        <v>159.25</v>
      </c>
      <c r="B114">
        <v>89.6</v>
      </c>
      <c r="C114">
        <f t="shared" si="10"/>
        <v>87.412001374978502</v>
      </c>
      <c r="D114">
        <f t="shared" si="6"/>
        <v>2.1879986250214927</v>
      </c>
      <c r="E114">
        <f t="shared" si="8"/>
        <v>2.1422416813799794</v>
      </c>
      <c r="L114">
        <v>160.215</v>
      </c>
      <c r="M114">
        <v>89.2</v>
      </c>
      <c r="N114" s="5">
        <f t="shared" si="11"/>
        <v>88.192583399778982</v>
      </c>
      <c r="O114">
        <f t="shared" si="7"/>
        <v>1.0074166002210205</v>
      </c>
      <c r="P114">
        <f t="shared" si="9"/>
        <v>1.0205643779416516</v>
      </c>
      <c r="U114" s="3"/>
    </row>
    <row r="115" spans="1:21" x14ac:dyDescent="0.2">
      <c r="A115">
        <v>160.208</v>
      </c>
      <c r="B115">
        <v>89.5</v>
      </c>
      <c r="C115">
        <f t="shared" si="10"/>
        <v>87.412999276052957</v>
      </c>
      <c r="D115">
        <f t="shared" si="6"/>
        <v>2.0870007239470425</v>
      </c>
      <c r="E115">
        <f t="shared" si="8"/>
        <v>2.0477246881559248</v>
      </c>
      <c r="L115">
        <v>161.17400000000001</v>
      </c>
      <c r="M115">
        <v>89.1</v>
      </c>
      <c r="N115" s="5">
        <f t="shared" si="11"/>
        <v>88.190733429357934</v>
      </c>
      <c r="O115">
        <f t="shared" si="7"/>
        <v>0.9092665706420604</v>
      </c>
      <c r="P115">
        <f t="shared" si="9"/>
        <v>0.91904958042885032</v>
      </c>
      <c r="U115" s="3"/>
    </row>
    <row r="116" spans="1:21" x14ac:dyDescent="0.2">
      <c r="A116">
        <v>161.17500000000001</v>
      </c>
      <c r="B116">
        <v>89.4</v>
      </c>
      <c r="C116">
        <f t="shared" si="10"/>
        <v>87.414006551980933</v>
      </c>
      <c r="D116">
        <f t="shared" si="6"/>
        <v>1.9859934480190731</v>
      </c>
      <c r="E116">
        <f t="shared" si="8"/>
        <v>1.9692926821456433</v>
      </c>
      <c r="L116">
        <v>162.13200000000001</v>
      </c>
      <c r="M116">
        <v>89.1</v>
      </c>
      <c r="N116" s="5">
        <f t="shared" si="11"/>
        <v>88.188885387998852</v>
      </c>
      <c r="O116">
        <f t="shared" si="7"/>
        <v>0.91111461200114263</v>
      </c>
      <c r="P116">
        <f t="shared" si="9"/>
        <v>0.87196258648609282</v>
      </c>
      <c r="U116" s="3"/>
    </row>
    <row r="117" spans="1:21" x14ac:dyDescent="0.2">
      <c r="A117">
        <v>162.13399999999999</v>
      </c>
      <c r="B117">
        <v>89.3</v>
      </c>
      <c r="C117">
        <f t="shared" si="10"/>
        <v>87.415005494705781</v>
      </c>
      <c r="D117">
        <f t="shared" si="6"/>
        <v>1.8849945052942161</v>
      </c>
      <c r="E117">
        <f t="shared" si="8"/>
        <v>1.8561387236136733</v>
      </c>
      <c r="L117">
        <v>163.089</v>
      </c>
      <c r="M117">
        <v>89</v>
      </c>
      <c r="N117" s="5">
        <f t="shared" si="11"/>
        <v>88.187039275701721</v>
      </c>
      <c r="O117">
        <f t="shared" si="7"/>
        <v>0.81296072429827859</v>
      </c>
      <c r="P117">
        <f t="shared" si="9"/>
        <v>0.82497004841926758</v>
      </c>
      <c r="U117" s="3"/>
    </row>
    <row r="118" spans="1:21" x14ac:dyDescent="0.2">
      <c r="A118">
        <v>163.09200000000001</v>
      </c>
      <c r="B118">
        <v>89.2</v>
      </c>
      <c r="C118">
        <f t="shared" si="10"/>
        <v>87.416003395780237</v>
      </c>
      <c r="D118">
        <f t="shared" si="6"/>
        <v>1.7839966042197659</v>
      </c>
      <c r="E118">
        <f t="shared" si="8"/>
        <v>1.7574467414572466</v>
      </c>
      <c r="L118">
        <v>164.05199999999999</v>
      </c>
      <c r="M118">
        <v>89</v>
      </c>
      <c r="N118" s="5">
        <f t="shared" si="11"/>
        <v>88.185181589032823</v>
      </c>
      <c r="O118">
        <f t="shared" si="7"/>
        <v>0.81481841096717744</v>
      </c>
      <c r="P118">
        <f t="shared" si="9"/>
        <v>0.7837756536303121</v>
      </c>
      <c r="U118" s="3"/>
    </row>
    <row r="119" spans="1:21" x14ac:dyDescent="0.2">
      <c r="A119">
        <v>164.05500000000001</v>
      </c>
      <c r="B119">
        <v>89.1</v>
      </c>
      <c r="C119">
        <f t="shared" si="10"/>
        <v>87.417006505106656</v>
      </c>
      <c r="D119">
        <f t="shared" si="6"/>
        <v>1.6829934948933385</v>
      </c>
      <c r="E119">
        <f t="shared" si="8"/>
        <v>1.6693557327229491</v>
      </c>
      <c r="L119">
        <v>165.01400000000001</v>
      </c>
      <c r="M119">
        <v>88.9</v>
      </c>
      <c r="N119" s="5">
        <f t="shared" si="11"/>
        <v>88.18332583142589</v>
      </c>
      <c r="O119">
        <f t="shared" si="7"/>
        <v>0.71667416857411581</v>
      </c>
      <c r="P119">
        <f t="shared" si="9"/>
        <v>0.73664793075937551</v>
      </c>
      <c r="U119" s="3"/>
    </row>
    <row r="120" spans="1:21" x14ac:dyDescent="0.2">
      <c r="A120">
        <v>165.01599999999999</v>
      </c>
      <c r="B120">
        <v>89</v>
      </c>
      <c r="C120">
        <f t="shared" si="10"/>
        <v>87.41800753113229</v>
      </c>
      <c r="D120">
        <f t="shared" si="6"/>
        <v>1.5819924688677105</v>
      </c>
      <c r="E120">
        <f t="shared" si="8"/>
        <v>1.5688257555871585</v>
      </c>
      <c r="L120">
        <v>165.96700000000001</v>
      </c>
      <c r="M120">
        <v>88.9</v>
      </c>
      <c r="N120" s="5">
        <f t="shared" si="11"/>
        <v>88.18148743537661</v>
      </c>
      <c r="O120">
        <f t="shared" si="7"/>
        <v>0.71851256462339563</v>
      </c>
      <c r="P120">
        <f t="shared" si="9"/>
        <v>0.68386647836861636</v>
      </c>
      <c r="U120" s="3"/>
    </row>
    <row r="121" spans="1:21" x14ac:dyDescent="0.2">
      <c r="A121">
        <v>165.97</v>
      </c>
      <c r="B121">
        <v>88.9</v>
      </c>
      <c r="C121">
        <f t="shared" si="10"/>
        <v>87.419001265605189</v>
      </c>
      <c r="D121">
        <f t="shared" si="6"/>
        <v>1.4809987343948166</v>
      </c>
      <c r="E121">
        <f t="shared" si="8"/>
        <v>1.4610468039562372</v>
      </c>
      <c r="L121">
        <v>166.928</v>
      </c>
      <c r="M121">
        <v>88.9</v>
      </c>
      <c r="N121" s="5">
        <f t="shared" si="11"/>
        <v>88.179633606831644</v>
      </c>
      <c r="O121">
        <f t="shared" si="7"/>
        <v>0.72036639316836215</v>
      </c>
      <c r="P121">
        <f t="shared" si="9"/>
        <v>0.6913813392189283</v>
      </c>
      <c r="U121" s="3"/>
    </row>
    <row r="122" spans="1:21" x14ac:dyDescent="0.2">
      <c r="A122">
        <v>166.93</v>
      </c>
      <c r="B122">
        <v>88.8</v>
      </c>
      <c r="C122">
        <f t="shared" si="10"/>
        <v>87.42000124998043</v>
      </c>
      <c r="D122">
        <f t="shared" si="6"/>
        <v>1.379998750019567</v>
      </c>
      <c r="E122">
        <f t="shared" si="8"/>
        <v>1.3732787925189154</v>
      </c>
      <c r="L122">
        <v>167.90299999999999</v>
      </c>
      <c r="M122">
        <v>88.8</v>
      </c>
      <c r="N122" s="5">
        <f t="shared" si="11"/>
        <v>88.177752771419208</v>
      </c>
      <c r="O122">
        <f t="shared" si="7"/>
        <v>0.62224722858078962</v>
      </c>
      <c r="P122">
        <f t="shared" si="9"/>
        <v>0.65452414060270769</v>
      </c>
      <c r="U122" s="3"/>
    </row>
    <row r="123" spans="1:21" x14ac:dyDescent="0.2">
      <c r="A123">
        <v>167.887</v>
      </c>
      <c r="B123">
        <v>88.7</v>
      </c>
      <c r="C123">
        <f t="shared" si="10"/>
        <v>87.420998109404508</v>
      </c>
      <c r="D123">
        <f t="shared" si="6"/>
        <v>1.2790018905954952</v>
      </c>
      <c r="E123">
        <f t="shared" si="8"/>
        <v>1.2723318065342988</v>
      </c>
      <c r="L123">
        <v>168.84700000000001</v>
      </c>
      <c r="M123">
        <v>88.8</v>
      </c>
      <c r="N123" s="5">
        <f t="shared" si="11"/>
        <v>88.175931736927581</v>
      </c>
      <c r="O123">
        <f t="shared" si="7"/>
        <v>0.62406826307241658</v>
      </c>
      <c r="P123">
        <f t="shared" si="9"/>
        <v>0.58826091206032383</v>
      </c>
      <c r="U123" s="3"/>
    </row>
    <row r="124" spans="1:21" x14ac:dyDescent="0.2">
      <c r="A124">
        <v>168.85400000000001</v>
      </c>
      <c r="B124">
        <v>88.6</v>
      </c>
      <c r="C124">
        <f t="shared" si="10"/>
        <v>87.422005385332483</v>
      </c>
      <c r="D124">
        <f t="shared" si="6"/>
        <v>1.1779946146675115</v>
      </c>
      <c r="E124">
        <f t="shared" si="8"/>
        <v>1.1879578102946797</v>
      </c>
      <c r="L124">
        <v>169.81</v>
      </c>
      <c r="M124">
        <v>88.8</v>
      </c>
      <c r="N124" s="5">
        <f t="shared" si="11"/>
        <v>88.174074050258682</v>
      </c>
      <c r="O124">
        <f t="shared" si="7"/>
        <v>0.62592594974131543</v>
      </c>
      <c r="P124">
        <f t="shared" si="9"/>
        <v>0.60187221346980813</v>
      </c>
      <c r="U124" s="3"/>
    </row>
    <row r="125" spans="1:21" x14ac:dyDescent="0.2">
      <c r="A125">
        <v>169.81299999999999</v>
      </c>
      <c r="B125">
        <v>88.5</v>
      </c>
      <c r="C125">
        <f t="shared" si="10"/>
        <v>87.423004328057331</v>
      </c>
      <c r="D125">
        <f t="shared" si="6"/>
        <v>1.0769956719426688</v>
      </c>
      <c r="E125">
        <f t="shared" si="8"/>
        <v>1.081267842429553</v>
      </c>
      <c r="L125">
        <v>170.77500000000001</v>
      </c>
      <c r="M125">
        <v>88.8</v>
      </c>
      <c r="N125" s="5">
        <f t="shared" si="11"/>
        <v>88.172212505465865</v>
      </c>
      <c r="O125">
        <f t="shared" si="7"/>
        <v>0.62778749453413241</v>
      </c>
      <c r="P125">
        <f t="shared" si="9"/>
        <v>0.6049167368629057</v>
      </c>
      <c r="U125" s="3"/>
    </row>
    <row r="126" spans="1:21" x14ac:dyDescent="0.2">
      <c r="A126">
        <v>170.768</v>
      </c>
      <c r="B126">
        <v>88.5</v>
      </c>
      <c r="C126">
        <f t="shared" si="10"/>
        <v>87.423999104180623</v>
      </c>
      <c r="D126">
        <f t="shared" si="6"/>
        <v>1.0760008958193765</v>
      </c>
      <c r="E126">
        <f t="shared" si="8"/>
        <v>1.0280558611063901</v>
      </c>
      <c r="L126">
        <v>171.733</v>
      </c>
      <c r="M126">
        <v>88.7</v>
      </c>
      <c r="N126" s="5">
        <f t="shared" si="11"/>
        <v>88.170364464106783</v>
      </c>
      <c r="O126">
        <f t="shared" si="7"/>
        <v>0.52963553589322032</v>
      </c>
      <c r="P126">
        <f t="shared" si="9"/>
        <v>0.55440563157470102</v>
      </c>
      <c r="U126" s="3"/>
    </row>
    <row r="127" spans="1:21" x14ac:dyDescent="0.2">
      <c r="A127">
        <v>171.73500000000001</v>
      </c>
      <c r="B127">
        <v>88.4</v>
      </c>
      <c r="C127">
        <f t="shared" si="10"/>
        <v>87.425006380108599</v>
      </c>
      <c r="D127">
        <f t="shared" si="6"/>
        <v>0.97499361989140709</v>
      </c>
      <c r="E127">
        <f t="shared" si="8"/>
        <v>0.99165584834617715</v>
      </c>
      <c r="L127">
        <v>172.691</v>
      </c>
      <c r="M127">
        <v>88.7</v>
      </c>
      <c r="N127" s="5">
        <f t="shared" si="11"/>
        <v>88.1685164227477</v>
      </c>
      <c r="O127">
        <f t="shared" si="7"/>
        <v>0.53148357725230255</v>
      </c>
      <c r="P127">
        <f t="shared" si="9"/>
        <v>0.5082760551967046</v>
      </c>
      <c r="U127" s="3"/>
    </row>
    <row r="128" spans="1:21" x14ac:dyDescent="0.2">
      <c r="A128">
        <v>172.69200000000001</v>
      </c>
      <c r="B128">
        <v>88.3</v>
      </c>
      <c r="C128">
        <f t="shared" si="10"/>
        <v>87.426003239532676</v>
      </c>
      <c r="D128">
        <f t="shared" si="6"/>
        <v>0.87399676046732111</v>
      </c>
      <c r="E128">
        <f t="shared" si="8"/>
        <v>0.88474189700164552</v>
      </c>
      <c r="L128">
        <v>173.64699999999999</v>
      </c>
      <c r="M128">
        <v>88.7</v>
      </c>
      <c r="N128" s="5">
        <f t="shared" si="11"/>
        <v>88.166672239512536</v>
      </c>
      <c r="O128">
        <f t="shared" si="7"/>
        <v>0.53332776048746666</v>
      </c>
      <c r="P128">
        <f t="shared" si="9"/>
        <v>0.5089798194396038</v>
      </c>
      <c r="U128" s="3"/>
    </row>
    <row r="129" spans="1:21" x14ac:dyDescent="0.2">
      <c r="A129">
        <v>173.65</v>
      </c>
      <c r="B129">
        <v>88.3</v>
      </c>
      <c r="C129">
        <f t="shared" si="10"/>
        <v>87.427001140607132</v>
      </c>
      <c r="D129">
        <f t="shared" si="6"/>
        <v>0.87299885939286526</v>
      </c>
      <c r="E129">
        <f t="shared" si="8"/>
        <v>0.83681090191302787</v>
      </c>
      <c r="L129">
        <v>174.614</v>
      </c>
      <c r="M129">
        <v>88.6</v>
      </c>
      <c r="N129" s="5">
        <f t="shared" si="11"/>
        <v>88.164806836595801</v>
      </c>
      <c r="O129">
        <f t="shared" si="7"/>
        <v>0.43519316340419323</v>
      </c>
      <c r="P129">
        <f t="shared" si="9"/>
        <v>0.46827986670162386</v>
      </c>
      <c r="U129" s="3"/>
    </row>
    <row r="130" spans="1:21" x14ac:dyDescent="0.2">
      <c r="A130">
        <v>174.61600000000001</v>
      </c>
      <c r="B130">
        <v>88.2</v>
      </c>
      <c r="C130">
        <f t="shared" si="10"/>
        <v>87.428007374884714</v>
      </c>
      <c r="D130">
        <f t="shared" ref="D130:D193" si="12">B130-C130</f>
        <v>0.77199262511528843</v>
      </c>
      <c r="E130">
        <f t="shared" si="8"/>
        <v>0.79453088701744501</v>
      </c>
      <c r="L130">
        <v>175.572</v>
      </c>
      <c r="M130">
        <v>88.6</v>
      </c>
      <c r="N130" s="5">
        <f t="shared" si="11"/>
        <v>88.162958795236719</v>
      </c>
      <c r="O130">
        <f t="shared" ref="O130:O164" si="13">M130-N130</f>
        <v>0.43704120476327546</v>
      </c>
      <c r="P130">
        <f t="shared" si="9"/>
        <v>0.41780026235221679</v>
      </c>
      <c r="U130" s="3"/>
    </row>
    <row r="131" spans="1:21" x14ac:dyDescent="0.2">
      <c r="A131">
        <v>175.57400000000001</v>
      </c>
      <c r="B131">
        <v>88.2</v>
      </c>
      <c r="C131">
        <f t="shared" si="10"/>
        <v>87.42900527595917</v>
      </c>
      <c r="D131">
        <f t="shared" si="12"/>
        <v>0.77099472404083258</v>
      </c>
      <c r="E131">
        <f t="shared" ref="E131:E194" si="14">(D131+D130)*(A131-A130)/2</f>
        <v>0.7390909402457807</v>
      </c>
      <c r="L131">
        <v>176.529</v>
      </c>
      <c r="M131">
        <v>88.6</v>
      </c>
      <c r="N131" s="5">
        <f t="shared" si="11"/>
        <v>88.161112682939589</v>
      </c>
      <c r="O131">
        <f t="shared" si="13"/>
        <v>0.43888731706040573</v>
      </c>
      <c r="P131">
        <f t="shared" ref="P131:P164" si="15">(O131+O130)*(L131-L130)/2</f>
        <v>0.41913179769262865</v>
      </c>
      <c r="U131" s="3"/>
    </row>
    <row r="132" spans="1:21" x14ac:dyDescent="0.2">
      <c r="A132">
        <v>176.53200000000001</v>
      </c>
      <c r="B132">
        <v>88</v>
      </c>
      <c r="C132">
        <f t="shared" ref="C132:C195" si="16">C131+(A132-A131)*($C$202-$C$2)/($A$202-$A$2)</f>
        <v>87.430003177033626</v>
      </c>
      <c r="D132">
        <f t="shared" si="12"/>
        <v>0.56999682296637388</v>
      </c>
      <c r="E132">
        <f t="shared" si="14"/>
        <v>0.64233495101645088</v>
      </c>
      <c r="L132">
        <v>177.49600000000001</v>
      </c>
      <c r="M132">
        <v>88.6</v>
      </c>
      <c r="N132" s="5">
        <f t="shared" ref="N132:N163" si="17">N131+(L132-L131)*($N$164-$N$2)/($L$164-$L$2)</f>
        <v>88.159247280022853</v>
      </c>
      <c r="O132">
        <f t="shared" si="13"/>
        <v>0.44075271997714083</v>
      </c>
      <c r="P132">
        <f t="shared" si="15"/>
        <v>0.42530595790765946</v>
      </c>
      <c r="U132" s="3"/>
    </row>
    <row r="133" spans="1:21" x14ac:dyDescent="0.2">
      <c r="A133">
        <v>177.488</v>
      </c>
      <c r="B133">
        <v>88</v>
      </c>
      <c r="C133">
        <f t="shared" si="16"/>
        <v>87.430998994807311</v>
      </c>
      <c r="D133">
        <f t="shared" si="12"/>
        <v>0.56900100519268904</v>
      </c>
      <c r="E133">
        <f t="shared" si="14"/>
        <v>0.54444096186002577</v>
      </c>
      <c r="L133">
        <v>178.44900000000001</v>
      </c>
      <c r="M133">
        <v>88.6</v>
      </c>
      <c r="N133" s="5">
        <f t="shared" si="17"/>
        <v>88.157408883973574</v>
      </c>
      <c r="O133">
        <f t="shared" si="13"/>
        <v>0.44259111602642065</v>
      </c>
      <c r="P133">
        <f t="shared" si="15"/>
        <v>0.42091333785569834</v>
      </c>
      <c r="U133" s="3"/>
    </row>
    <row r="134" spans="1:21" x14ac:dyDescent="0.2">
      <c r="A134">
        <v>178.45</v>
      </c>
      <c r="B134">
        <v>88</v>
      </c>
      <c r="C134">
        <f t="shared" si="16"/>
        <v>87.432001062483337</v>
      </c>
      <c r="D134">
        <f t="shared" si="12"/>
        <v>0.56799893751666275</v>
      </c>
      <c r="E134">
        <f t="shared" si="14"/>
        <v>0.54689697244319202</v>
      </c>
      <c r="L134">
        <v>179.40899999999999</v>
      </c>
      <c r="M134">
        <v>88.5</v>
      </c>
      <c r="N134" s="5">
        <f t="shared" si="17"/>
        <v>88.155556984490559</v>
      </c>
      <c r="O134">
        <f t="shared" si="13"/>
        <v>0.3444430155094409</v>
      </c>
      <c r="P134">
        <f t="shared" si="15"/>
        <v>0.37777638313720546</v>
      </c>
      <c r="U134" s="3"/>
    </row>
    <row r="135" spans="1:21" x14ac:dyDescent="0.2">
      <c r="A135">
        <v>179.41</v>
      </c>
      <c r="B135">
        <v>88</v>
      </c>
      <c r="C135">
        <f t="shared" si="16"/>
        <v>87.433001046858578</v>
      </c>
      <c r="D135">
        <f t="shared" si="12"/>
        <v>0.56699895314142168</v>
      </c>
      <c r="E135">
        <f t="shared" si="14"/>
        <v>0.54479898751588507</v>
      </c>
      <c r="L135">
        <v>180.37</v>
      </c>
      <c r="M135">
        <v>88.5</v>
      </c>
      <c r="N135" s="5">
        <f t="shared" si="17"/>
        <v>88.153703155945593</v>
      </c>
      <c r="O135">
        <f t="shared" si="13"/>
        <v>0.34629684405440742</v>
      </c>
      <c r="P135">
        <f t="shared" si="15"/>
        <v>0.33190050252043352</v>
      </c>
      <c r="U135" s="3"/>
    </row>
    <row r="136" spans="1:21" x14ac:dyDescent="0.2">
      <c r="A136">
        <v>180.37200000000001</v>
      </c>
      <c r="B136">
        <v>87.9</v>
      </c>
      <c r="C136">
        <f t="shared" si="16"/>
        <v>87.434003114534605</v>
      </c>
      <c r="D136">
        <f t="shared" si="12"/>
        <v>0.46599688546540108</v>
      </c>
      <c r="E136">
        <f t="shared" si="14"/>
        <v>0.49687099836989079</v>
      </c>
      <c r="L136">
        <v>181.333</v>
      </c>
      <c r="M136">
        <v>88.5</v>
      </c>
      <c r="N136" s="5">
        <f t="shared" si="17"/>
        <v>88.151845469276694</v>
      </c>
      <c r="O136">
        <f t="shared" si="13"/>
        <v>0.34815453072330627</v>
      </c>
      <c r="P136">
        <f t="shared" si="15"/>
        <v>0.33437833695546698</v>
      </c>
      <c r="U136" s="3"/>
    </row>
    <row r="137" spans="1:21" x14ac:dyDescent="0.2">
      <c r="A137">
        <v>181.33600000000001</v>
      </c>
      <c r="B137">
        <v>87.9</v>
      </c>
      <c r="C137">
        <f t="shared" si="16"/>
        <v>87.435007265511416</v>
      </c>
      <c r="D137">
        <f t="shared" si="12"/>
        <v>0.46499273448858958</v>
      </c>
      <c r="E137">
        <f t="shared" si="14"/>
        <v>0.44873699681782286</v>
      </c>
      <c r="L137">
        <v>182.29499999999999</v>
      </c>
      <c r="M137">
        <v>88.5</v>
      </c>
      <c r="N137" s="5">
        <f t="shared" si="17"/>
        <v>88.149989711669761</v>
      </c>
      <c r="O137">
        <f t="shared" si="13"/>
        <v>0.35001028833023895</v>
      </c>
      <c r="P137">
        <f t="shared" si="15"/>
        <v>0.33581727796475142</v>
      </c>
      <c r="U137" s="3"/>
    </row>
    <row r="138" spans="1:21" x14ac:dyDescent="0.2">
      <c r="A138">
        <v>182.28700000000001</v>
      </c>
      <c r="B138">
        <v>87.9</v>
      </c>
      <c r="C138">
        <f t="shared" si="16"/>
        <v>87.435997875033138</v>
      </c>
      <c r="D138">
        <f t="shared" si="12"/>
        <v>0.46400212496686777</v>
      </c>
      <c r="E138">
        <f t="shared" si="14"/>
        <v>0.44173705567106691</v>
      </c>
      <c r="L138">
        <v>183.24799999999999</v>
      </c>
      <c r="M138">
        <v>88.4</v>
      </c>
      <c r="N138" s="5">
        <f t="shared" si="17"/>
        <v>88.148151315620481</v>
      </c>
      <c r="O138">
        <f t="shared" si="13"/>
        <v>0.25184868437952446</v>
      </c>
      <c r="P138">
        <f t="shared" si="15"/>
        <v>0.28678580049620317</v>
      </c>
      <c r="U138" s="3"/>
    </row>
    <row r="139" spans="1:21" x14ac:dyDescent="0.2">
      <c r="A139">
        <v>183.25</v>
      </c>
      <c r="B139">
        <v>87.9</v>
      </c>
      <c r="C139">
        <f t="shared" si="16"/>
        <v>87.437000984359557</v>
      </c>
      <c r="D139">
        <f t="shared" si="12"/>
        <v>0.46299901564044887</v>
      </c>
      <c r="E139">
        <f t="shared" si="14"/>
        <v>0.44635104920242014</v>
      </c>
      <c r="L139">
        <v>184.209</v>
      </c>
      <c r="M139">
        <v>88.4</v>
      </c>
      <c r="N139" s="5">
        <f t="shared" si="17"/>
        <v>88.146297487075515</v>
      </c>
      <c r="O139">
        <f t="shared" si="13"/>
        <v>0.25370251292449097</v>
      </c>
      <c r="P139">
        <f t="shared" si="15"/>
        <v>0.24291735030458264</v>
      </c>
      <c r="U139" s="3"/>
    </row>
    <row r="140" spans="1:21" x14ac:dyDescent="0.2">
      <c r="A140">
        <v>184.21299999999999</v>
      </c>
      <c r="B140">
        <v>87.9</v>
      </c>
      <c r="C140">
        <f t="shared" si="16"/>
        <v>87.438004093685976</v>
      </c>
      <c r="D140">
        <f t="shared" si="12"/>
        <v>0.46199590631402998</v>
      </c>
      <c r="E140">
        <f t="shared" si="14"/>
        <v>0.44538505492107872</v>
      </c>
      <c r="L140">
        <v>185.172</v>
      </c>
      <c r="M140">
        <v>88.4</v>
      </c>
      <c r="N140" s="5">
        <f t="shared" si="17"/>
        <v>88.144439800406616</v>
      </c>
      <c r="O140">
        <f t="shared" si="13"/>
        <v>0.25556019959338983</v>
      </c>
      <c r="P140">
        <f t="shared" si="15"/>
        <v>0.24520999607735805</v>
      </c>
      <c r="U140" s="3"/>
    </row>
    <row r="141" spans="1:21" x14ac:dyDescent="0.2">
      <c r="A141">
        <v>185.17500000000001</v>
      </c>
      <c r="B141">
        <v>87.8</v>
      </c>
      <c r="C141">
        <f t="shared" si="16"/>
        <v>87.439006161362002</v>
      </c>
      <c r="D141">
        <f t="shared" si="12"/>
        <v>0.36099383863799517</v>
      </c>
      <c r="E141">
        <f t="shared" si="14"/>
        <v>0.3958580673219313</v>
      </c>
      <c r="L141">
        <v>186.13399999999999</v>
      </c>
      <c r="M141">
        <v>88.4</v>
      </c>
      <c r="N141" s="5">
        <f t="shared" si="17"/>
        <v>88.142584042799683</v>
      </c>
      <c r="O141">
        <f t="shared" si="13"/>
        <v>0.25741595720032251</v>
      </c>
      <c r="P141">
        <f t="shared" si="15"/>
        <v>0.24674153141777283</v>
      </c>
      <c r="U141" s="3"/>
    </row>
    <row r="142" spans="1:21" x14ac:dyDescent="0.2">
      <c r="A142">
        <v>186.136</v>
      </c>
      <c r="B142">
        <v>87.8</v>
      </c>
      <c r="C142">
        <f t="shared" si="16"/>
        <v>87.440007187387636</v>
      </c>
      <c r="D142">
        <f t="shared" si="12"/>
        <v>0.35999281261236149</v>
      </c>
      <c r="E142">
        <f t="shared" si="14"/>
        <v>0.34643408592579072</v>
      </c>
      <c r="L142">
        <v>187.09100000000001</v>
      </c>
      <c r="M142">
        <v>88.4</v>
      </c>
      <c r="N142" s="5">
        <f t="shared" si="17"/>
        <v>88.140737930502553</v>
      </c>
      <c r="O142">
        <f t="shared" si="13"/>
        <v>0.25926206949745279</v>
      </c>
      <c r="P142">
        <f t="shared" si="15"/>
        <v>0.24723043577489118</v>
      </c>
      <c r="U142" s="3"/>
    </row>
    <row r="143" spans="1:21" x14ac:dyDescent="0.2">
      <c r="A143">
        <v>187.09299999999999</v>
      </c>
      <c r="B143">
        <v>87.8</v>
      </c>
      <c r="C143">
        <f t="shared" si="16"/>
        <v>87.441004046811713</v>
      </c>
      <c r="D143">
        <f t="shared" si="12"/>
        <v>0.35899595318828403</v>
      </c>
      <c r="E143">
        <f t="shared" si="14"/>
        <v>0.34403612443560661</v>
      </c>
      <c r="L143">
        <v>188.05600000000001</v>
      </c>
      <c r="M143">
        <v>88.4</v>
      </c>
      <c r="N143" s="5">
        <f t="shared" si="17"/>
        <v>88.138876385709736</v>
      </c>
      <c r="O143">
        <f t="shared" si="13"/>
        <v>0.26112361429026976</v>
      </c>
      <c r="P143">
        <f t="shared" si="15"/>
        <v>0.25108609242757701</v>
      </c>
      <c r="U143" s="3"/>
    </row>
    <row r="144" spans="1:21" x14ac:dyDescent="0.2">
      <c r="A144">
        <v>188.048</v>
      </c>
      <c r="B144">
        <v>87.8</v>
      </c>
      <c r="C144">
        <f t="shared" si="16"/>
        <v>87.441998822935005</v>
      </c>
      <c r="D144">
        <f t="shared" si="12"/>
        <v>0.35800117706499179</v>
      </c>
      <c r="E144">
        <f t="shared" si="14"/>
        <v>0.34236612969594371</v>
      </c>
      <c r="L144">
        <v>189.01499999999999</v>
      </c>
      <c r="M144">
        <v>88.3</v>
      </c>
      <c r="N144" s="5">
        <f t="shared" si="17"/>
        <v>88.137026415288688</v>
      </c>
      <c r="O144">
        <f t="shared" si="13"/>
        <v>0.16297358471130963</v>
      </c>
      <c r="P144">
        <f t="shared" si="15"/>
        <v>0.20335460692125196</v>
      </c>
      <c r="U144" s="3"/>
    </row>
    <row r="145" spans="1:21" x14ac:dyDescent="0.2">
      <c r="A145">
        <v>189.01599999999999</v>
      </c>
      <c r="B145">
        <v>87.8</v>
      </c>
      <c r="C145">
        <f t="shared" si="16"/>
        <v>87.443007140513373</v>
      </c>
      <c r="D145">
        <f t="shared" si="12"/>
        <v>0.35699285948662407</v>
      </c>
      <c r="E145">
        <f t="shared" si="14"/>
        <v>0.34605711369097825</v>
      </c>
      <c r="L145">
        <v>189.971</v>
      </c>
      <c r="M145">
        <v>88.3</v>
      </c>
      <c r="N145" s="5">
        <f t="shared" si="17"/>
        <v>88.135182232053523</v>
      </c>
      <c r="O145">
        <f t="shared" si="13"/>
        <v>0.16481776794647374</v>
      </c>
      <c r="P145">
        <f t="shared" si="15"/>
        <v>0.15668426657042328</v>
      </c>
      <c r="U145" s="3"/>
    </row>
    <row r="146" spans="1:21" x14ac:dyDescent="0.2">
      <c r="A146">
        <v>189.97300000000001</v>
      </c>
      <c r="B146">
        <v>87.8</v>
      </c>
      <c r="C146">
        <f t="shared" si="16"/>
        <v>87.444003999937451</v>
      </c>
      <c r="D146">
        <f t="shared" si="12"/>
        <v>0.35599600006254661</v>
      </c>
      <c r="E146">
        <f t="shared" si="14"/>
        <v>0.34116516929428603</v>
      </c>
      <c r="L146">
        <v>190.928</v>
      </c>
      <c r="M146">
        <v>88.3</v>
      </c>
      <c r="N146" s="5">
        <f t="shared" si="17"/>
        <v>88.133336119756393</v>
      </c>
      <c r="O146">
        <f t="shared" si="13"/>
        <v>0.16666388024360401</v>
      </c>
      <c r="P146">
        <f t="shared" si="15"/>
        <v>0.15861396865895114</v>
      </c>
      <c r="U146" s="3"/>
    </row>
    <row r="147" spans="1:21" x14ac:dyDescent="0.2">
      <c r="A147">
        <v>190.93</v>
      </c>
      <c r="B147">
        <v>87.8</v>
      </c>
      <c r="C147">
        <f t="shared" si="16"/>
        <v>87.445000859361528</v>
      </c>
      <c r="D147">
        <f t="shared" si="12"/>
        <v>0.35499914063846916</v>
      </c>
      <c r="E147">
        <f t="shared" si="14"/>
        <v>0.34021117482543378</v>
      </c>
      <c r="L147">
        <v>191.88800000000001</v>
      </c>
      <c r="M147">
        <v>88.3</v>
      </c>
      <c r="N147" s="5">
        <f t="shared" si="17"/>
        <v>88.131484220273379</v>
      </c>
      <c r="O147">
        <f t="shared" si="13"/>
        <v>0.16851577972661858</v>
      </c>
      <c r="P147">
        <f t="shared" si="15"/>
        <v>0.16088623678570818</v>
      </c>
      <c r="U147" s="3"/>
    </row>
    <row r="148" spans="1:21" x14ac:dyDescent="0.2">
      <c r="A148">
        <v>191.89099999999999</v>
      </c>
      <c r="B148">
        <v>87.8</v>
      </c>
      <c r="C148">
        <f t="shared" si="16"/>
        <v>87.446001885387162</v>
      </c>
      <c r="D148">
        <f t="shared" si="12"/>
        <v>0.35399811461283548</v>
      </c>
      <c r="E148">
        <f t="shared" si="14"/>
        <v>0.3406731811482463</v>
      </c>
      <c r="L148">
        <v>192.852</v>
      </c>
      <c r="M148">
        <v>88.3</v>
      </c>
      <c r="N148" s="5">
        <f t="shared" si="17"/>
        <v>88.129624604542528</v>
      </c>
      <c r="O148">
        <f t="shared" si="13"/>
        <v>0.17037539545746938</v>
      </c>
      <c r="P148">
        <f t="shared" si="15"/>
        <v>0.16334554643873017</v>
      </c>
      <c r="U148" s="3"/>
    </row>
    <row r="149" spans="1:21" x14ac:dyDescent="0.2">
      <c r="A149">
        <v>192.85499999999999</v>
      </c>
      <c r="B149">
        <v>87.7</v>
      </c>
      <c r="C149">
        <f t="shared" si="16"/>
        <v>87.447006036363973</v>
      </c>
      <c r="D149">
        <f t="shared" si="12"/>
        <v>0.25299396363602966</v>
      </c>
      <c r="E149">
        <f t="shared" si="14"/>
        <v>0.29257018171595256</v>
      </c>
      <c r="L149">
        <v>193.81</v>
      </c>
      <c r="M149">
        <v>88.3</v>
      </c>
      <c r="N149" s="5">
        <f t="shared" si="17"/>
        <v>88.127776563183446</v>
      </c>
      <c r="O149">
        <f t="shared" si="13"/>
        <v>0.17222343681655161</v>
      </c>
      <c r="P149">
        <f t="shared" si="15"/>
        <v>0.16410484065925579</v>
      </c>
      <c r="U149" s="3"/>
    </row>
    <row r="150" spans="1:21" x14ac:dyDescent="0.2">
      <c r="A150">
        <v>193.81200000000001</v>
      </c>
      <c r="B150">
        <v>87.7</v>
      </c>
      <c r="C150">
        <f t="shared" si="16"/>
        <v>87.448002895788051</v>
      </c>
      <c r="D150">
        <f t="shared" si="12"/>
        <v>0.25199710421195221</v>
      </c>
      <c r="E150">
        <f t="shared" si="14"/>
        <v>0.24163822596526488</v>
      </c>
      <c r="L150">
        <v>194.77</v>
      </c>
      <c r="M150">
        <v>88.3</v>
      </c>
      <c r="N150" s="5">
        <f t="shared" si="17"/>
        <v>88.125924663700431</v>
      </c>
      <c r="O150">
        <f t="shared" si="13"/>
        <v>0.17407533629956617</v>
      </c>
      <c r="P150">
        <f t="shared" si="15"/>
        <v>0.16622341109573791</v>
      </c>
      <c r="U150" s="3"/>
    </row>
    <row r="151" spans="1:21" x14ac:dyDescent="0.2">
      <c r="A151">
        <v>194.77199999999999</v>
      </c>
      <c r="B151">
        <v>87.7</v>
      </c>
      <c r="C151">
        <f t="shared" si="16"/>
        <v>87.449002880163292</v>
      </c>
      <c r="D151">
        <f t="shared" si="12"/>
        <v>0.25099711983671114</v>
      </c>
      <c r="E151">
        <f t="shared" si="14"/>
        <v>0.24143722754335326</v>
      </c>
      <c r="L151">
        <v>195.73599999999999</v>
      </c>
      <c r="M151">
        <v>88.3</v>
      </c>
      <c r="N151" s="5">
        <f t="shared" si="17"/>
        <v>88.124061189845648</v>
      </c>
      <c r="O151">
        <f t="shared" si="13"/>
        <v>0.17593881015434931</v>
      </c>
      <c r="P151">
        <f t="shared" si="15"/>
        <v>0.16905683273723765</v>
      </c>
      <c r="U151" s="3"/>
    </row>
    <row r="152" spans="1:21" x14ac:dyDescent="0.2">
      <c r="A152">
        <v>195.72800000000001</v>
      </c>
      <c r="B152">
        <v>87.7</v>
      </c>
      <c r="C152">
        <f t="shared" si="16"/>
        <v>87.449998697936977</v>
      </c>
      <c r="D152">
        <f t="shared" si="12"/>
        <v>0.25000130206302629</v>
      </c>
      <c r="E152">
        <f t="shared" si="14"/>
        <v>0.23947724566807882</v>
      </c>
      <c r="L152">
        <v>196.691</v>
      </c>
      <c r="M152">
        <v>88.2</v>
      </c>
      <c r="N152" s="5">
        <f t="shared" si="17"/>
        <v>88.12221893567245</v>
      </c>
      <c r="O152">
        <f t="shared" si="13"/>
        <v>7.778106432755294E-2</v>
      </c>
      <c r="P152">
        <f t="shared" si="15"/>
        <v>0.12115124006510991</v>
      </c>
      <c r="U152" s="3"/>
    </row>
    <row r="153" spans="1:21" x14ac:dyDescent="0.2">
      <c r="A153">
        <v>196.69200000000001</v>
      </c>
      <c r="B153">
        <v>87.7</v>
      </c>
      <c r="C153">
        <f t="shared" si="16"/>
        <v>87.451002848913788</v>
      </c>
      <c r="D153">
        <f t="shared" si="12"/>
        <v>0.24899715108621479</v>
      </c>
      <c r="E153">
        <f t="shared" si="14"/>
        <v>0.24051725441793387</v>
      </c>
      <c r="L153">
        <v>197.65100000000001</v>
      </c>
      <c r="M153">
        <v>88.2</v>
      </c>
      <c r="N153" s="5">
        <f t="shared" si="17"/>
        <v>88.120367036189435</v>
      </c>
      <c r="O153">
        <f t="shared" si="13"/>
        <v>7.9632963810567503E-2</v>
      </c>
      <c r="P153">
        <f t="shared" si="15"/>
        <v>7.5558733506298437E-2</v>
      </c>
      <c r="U153" s="3"/>
    </row>
    <row r="154" spans="1:21" x14ac:dyDescent="0.2">
      <c r="A154">
        <v>197.65299999999999</v>
      </c>
      <c r="B154">
        <v>87.7</v>
      </c>
      <c r="C154">
        <f t="shared" si="16"/>
        <v>87.452003874939422</v>
      </c>
      <c r="D154">
        <f t="shared" si="12"/>
        <v>0.24799612506058111</v>
      </c>
      <c r="E154">
        <f t="shared" si="14"/>
        <v>0.23880526918853154</v>
      </c>
      <c r="L154">
        <v>198.614</v>
      </c>
      <c r="M154">
        <v>88.2</v>
      </c>
      <c r="N154" s="5">
        <f t="shared" si="17"/>
        <v>88.118509349520536</v>
      </c>
      <c r="O154">
        <f t="shared" si="13"/>
        <v>8.1490650479466353E-2</v>
      </c>
      <c r="P154">
        <f t="shared" si="15"/>
        <v>7.7581020280650809E-2</v>
      </c>
      <c r="U154" s="3"/>
    </row>
    <row r="155" spans="1:21" x14ac:dyDescent="0.2">
      <c r="A155">
        <v>198.607</v>
      </c>
      <c r="B155">
        <v>87.7</v>
      </c>
      <c r="C155">
        <f t="shared" si="16"/>
        <v>87.452997609412321</v>
      </c>
      <c r="D155">
        <f t="shared" si="12"/>
        <v>0.24700239058768148</v>
      </c>
      <c r="E155">
        <f t="shared" si="14"/>
        <v>0.23611429196422318</v>
      </c>
      <c r="L155">
        <v>199.57599999999999</v>
      </c>
      <c r="M155">
        <v>88.2</v>
      </c>
      <c r="N155" s="5">
        <f t="shared" si="17"/>
        <v>88.116653591913604</v>
      </c>
      <c r="O155">
        <f t="shared" si="13"/>
        <v>8.3346408086399038E-2</v>
      </c>
      <c r="P155">
        <f t="shared" si="15"/>
        <v>7.9286625170180355E-2</v>
      </c>
      <c r="U155" s="3"/>
    </row>
    <row r="156" spans="1:21" x14ac:dyDescent="0.2">
      <c r="A156">
        <v>199.56700000000001</v>
      </c>
      <c r="B156">
        <v>87.7</v>
      </c>
      <c r="C156">
        <f t="shared" si="16"/>
        <v>87.453997593787562</v>
      </c>
      <c r="D156">
        <f t="shared" si="12"/>
        <v>0.24600240621244041</v>
      </c>
      <c r="E156">
        <f t="shared" si="14"/>
        <v>0.23664230246406046</v>
      </c>
      <c r="L156">
        <v>200.53</v>
      </c>
      <c r="M156">
        <v>88.2</v>
      </c>
      <c r="N156" s="5">
        <f t="shared" si="17"/>
        <v>88.114813266802358</v>
      </c>
      <c r="O156">
        <f t="shared" si="13"/>
        <v>8.5186733197645026E-2</v>
      </c>
      <c r="P156">
        <f t="shared" si="15"/>
        <v>8.0390308392489673E-2</v>
      </c>
      <c r="U156" s="3"/>
    </row>
    <row r="157" spans="1:21" x14ac:dyDescent="0.2">
      <c r="A157">
        <v>200.53</v>
      </c>
      <c r="B157">
        <v>87.6</v>
      </c>
      <c r="C157">
        <f t="shared" si="16"/>
        <v>87.455000703113981</v>
      </c>
      <c r="D157">
        <f t="shared" si="12"/>
        <v>0.14499929688601298</v>
      </c>
      <c r="E157">
        <f t="shared" si="14"/>
        <v>0.18826732004190411</v>
      </c>
      <c r="L157">
        <v>201.49</v>
      </c>
      <c r="M157">
        <v>88.2</v>
      </c>
      <c r="N157" s="5">
        <f t="shared" si="17"/>
        <v>88.112961367319343</v>
      </c>
      <c r="O157">
        <f t="shared" si="13"/>
        <v>8.7038632680659589E-2</v>
      </c>
      <c r="P157">
        <f t="shared" si="15"/>
        <v>8.2668175621586903E-2</v>
      </c>
      <c r="U157" s="3"/>
    </row>
    <row r="158" spans="1:21" x14ac:dyDescent="0.2">
      <c r="A158">
        <v>201.49199999999999</v>
      </c>
      <c r="B158">
        <v>87.6</v>
      </c>
      <c r="C158">
        <f t="shared" si="16"/>
        <v>87.456002770790008</v>
      </c>
      <c r="D158">
        <f t="shared" si="12"/>
        <v>0.1439972292099867</v>
      </c>
      <c r="E158">
        <f t="shared" si="14"/>
        <v>0.13900732905217428</v>
      </c>
      <c r="L158">
        <v>202.453</v>
      </c>
      <c r="M158">
        <v>88.2</v>
      </c>
      <c r="N158" s="5">
        <f t="shared" si="17"/>
        <v>88.111103680650444</v>
      </c>
      <c r="O158">
        <f t="shared" si="13"/>
        <v>8.8896319349558439E-2</v>
      </c>
      <c r="P158">
        <f t="shared" si="15"/>
        <v>8.4712679402549437E-2</v>
      </c>
      <c r="U158" s="3"/>
    </row>
    <row r="159" spans="1:21" x14ac:dyDescent="0.2">
      <c r="A159">
        <v>202.45599999999999</v>
      </c>
      <c r="B159">
        <v>87.6</v>
      </c>
      <c r="C159">
        <f t="shared" si="16"/>
        <v>87.457006921766819</v>
      </c>
      <c r="D159">
        <f t="shared" si="12"/>
        <v>0.1429930782331752</v>
      </c>
      <c r="E159">
        <f t="shared" si="14"/>
        <v>0.13832932818760385</v>
      </c>
      <c r="L159">
        <v>203.40799999999999</v>
      </c>
      <c r="M159">
        <v>88.2</v>
      </c>
      <c r="N159" s="5">
        <f t="shared" si="17"/>
        <v>88.109261426477246</v>
      </c>
      <c r="O159">
        <f t="shared" si="13"/>
        <v>9.0738573522756383E-2</v>
      </c>
      <c r="P159">
        <f t="shared" si="15"/>
        <v>8.5775661346528892E-2</v>
      </c>
      <c r="U159" s="3"/>
    </row>
    <row r="160" spans="1:21" x14ac:dyDescent="0.2">
      <c r="A160">
        <v>203.41</v>
      </c>
      <c r="B160">
        <v>87.6</v>
      </c>
      <c r="C160">
        <f t="shared" si="16"/>
        <v>87.458000656239719</v>
      </c>
      <c r="D160">
        <f t="shared" si="12"/>
        <v>0.14199934376027556</v>
      </c>
      <c r="E160">
        <f t="shared" si="14"/>
        <v>0.13594138529087713</v>
      </c>
      <c r="L160">
        <v>204.369</v>
      </c>
      <c r="M160">
        <v>88.2</v>
      </c>
      <c r="N160" s="5">
        <f t="shared" si="17"/>
        <v>88.10740759793228</v>
      </c>
      <c r="O160">
        <f t="shared" si="13"/>
        <v>9.2592402067722901E-2</v>
      </c>
      <c r="P160">
        <f t="shared" si="15"/>
        <v>8.8090533771226456E-2</v>
      </c>
      <c r="U160" s="3"/>
    </row>
    <row r="161" spans="1:21" x14ac:dyDescent="0.2">
      <c r="A161">
        <v>204.37100000000001</v>
      </c>
      <c r="B161">
        <v>87.6</v>
      </c>
      <c r="C161">
        <f t="shared" si="16"/>
        <v>87.459001682265352</v>
      </c>
      <c r="D161">
        <f t="shared" si="12"/>
        <v>0.14099831773464189</v>
      </c>
      <c r="E161">
        <f t="shared" si="14"/>
        <v>0.13598037634830965</v>
      </c>
      <c r="L161">
        <v>205.327</v>
      </c>
      <c r="M161">
        <v>88.2</v>
      </c>
      <c r="N161" s="5">
        <f t="shared" si="17"/>
        <v>88.105559556573198</v>
      </c>
      <c r="O161">
        <f t="shared" si="13"/>
        <v>9.4440443426805132E-2</v>
      </c>
      <c r="P161">
        <f t="shared" si="15"/>
        <v>8.9588732991878778E-2</v>
      </c>
      <c r="U161" s="3"/>
    </row>
    <row r="162" spans="1:21" x14ac:dyDescent="0.2">
      <c r="A162">
        <v>205.32900000000001</v>
      </c>
      <c r="B162">
        <v>87.6</v>
      </c>
      <c r="C162">
        <f t="shared" si="16"/>
        <v>87.459999583339808</v>
      </c>
      <c r="D162">
        <f t="shared" si="12"/>
        <v>0.14000041666018603</v>
      </c>
      <c r="E162">
        <f t="shared" si="14"/>
        <v>0.13459839377512234</v>
      </c>
      <c r="L162">
        <v>206.29400000000001</v>
      </c>
      <c r="M162">
        <v>88.2</v>
      </c>
      <c r="N162" s="5">
        <f t="shared" si="17"/>
        <v>88.103694153656463</v>
      </c>
      <c r="O162">
        <f t="shared" si="13"/>
        <v>9.6305846343540225E-2</v>
      </c>
      <c r="P162">
        <f t="shared" si="15"/>
        <v>9.2225831103963221E-2</v>
      </c>
      <c r="U162" s="3"/>
    </row>
    <row r="163" spans="1:21" x14ac:dyDescent="0.2">
      <c r="A163">
        <v>206.28700000000001</v>
      </c>
      <c r="B163">
        <v>87.6</v>
      </c>
      <c r="C163">
        <f t="shared" si="16"/>
        <v>87.460997484414264</v>
      </c>
      <c r="D163">
        <f t="shared" si="12"/>
        <v>0.13900251558573018</v>
      </c>
      <c r="E163">
        <f t="shared" si="14"/>
        <v>0.13364240454579365</v>
      </c>
      <c r="L163">
        <v>207.25200000000001</v>
      </c>
      <c r="M163">
        <v>88.2</v>
      </c>
      <c r="N163" s="5">
        <f t="shared" si="17"/>
        <v>88.10184611229738</v>
      </c>
      <c r="O163">
        <f t="shared" si="13"/>
        <v>9.8153887702622455E-2</v>
      </c>
      <c r="P163">
        <f t="shared" si="15"/>
        <v>9.3146212608111775E-2</v>
      </c>
      <c r="U163" s="3"/>
    </row>
    <row r="164" spans="1:21" x14ac:dyDescent="0.2">
      <c r="A164">
        <v>207.25399999999999</v>
      </c>
      <c r="B164">
        <v>87.6</v>
      </c>
      <c r="C164">
        <f t="shared" si="16"/>
        <v>87.462004760342239</v>
      </c>
      <c r="D164">
        <f t="shared" si="12"/>
        <v>0.13799523965775506</v>
      </c>
      <c r="E164">
        <f t="shared" si="14"/>
        <v>0.13392841466022298</v>
      </c>
      <c r="L164">
        <v>208.209</v>
      </c>
      <c r="M164">
        <v>88.1</v>
      </c>
      <c r="N164" s="5">
        <f>M164</f>
        <v>88.1</v>
      </c>
      <c r="O164">
        <f t="shared" si="13"/>
        <v>0</v>
      </c>
      <c r="P164">
        <f t="shared" si="15"/>
        <v>4.6966635265704534E-2</v>
      </c>
      <c r="U164" s="3"/>
    </row>
    <row r="165" spans="1:21" x14ac:dyDescent="0.2">
      <c r="A165">
        <v>208.21299999999999</v>
      </c>
      <c r="B165">
        <v>87.5</v>
      </c>
      <c r="C165">
        <f t="shared" si="16"/>
        <v>87.463003703067088</v>
      </c>
      <c r="D165">
        <f t="shared" si="12"/>
        <v>3.6996296932912287E-2</v>
      </c>
      <c r="E165">
        <f t="shared" si="14"/>
        <v>8.3908441795225275E-2</v>
      </c>
      <c r="N165" s="5"/>
      <c r="U165" s="3"/>
    </row>
    <row r="166" spans="1:21" x14ac:dyDescent="0.2">
      <c r="A166">
        <v>209.16800000000001</v>
      </c>
      <c r="B166">
        <v>87.5</v>
      </c>
      <c r="C166">
        <f t="shared" si="16"/>
        <v>87.46399847919038</v>
      </c>
      <c r="D166">
        <f t="shared" si="12"/>
        <v>3.6001520809620047E-2</v>
      </c>
      <c r="E166">
        <f t="shared" si="14"/>
        <v>3.4856457972059648E-2</v>
      </c>
      <c r="N166" s="5"/>
      <c r="U166" s="3"/>
    </row>
    <row r="167" spans="1:21" x14ac:dyDescent="0.2">
      <c r="A167">
        <v>210.136</v>
      </c>
      <c r="B167">
        <v>87.5</v>
      </c>
      <c r="C167">
        <f t="shared" si="16"/>
        <v>87.465006796768748</v>
      </c>
      <c r="D167">
        <f t="shared" si="12"/>
        <v>3.4993203231252323E-2</v>
      </c>
      <c r="E167">
        <f t="shared" si="14"/>
        <v>3.4361446435781845E-2</v>
      </c>
      <c r="N167" s="5"/>
      <c r="U167" s="3"/>
    </row>
    <row r="168" spans="1:21" x14ac:dyDescent="0.2">
      <c r="A168">
        <v>211.09399999999999</v>
      </c>
      <c r="B168">
        <v>87.6</v>
      </c>
      <c r="C168">
        <f t="shared" si="16"/>
        <v>87.466004697843204</v>
      </c>
      <c r="D168">
        <f t="shared" si="12"/>
        <v>0.13399530215679079</v>
      </c>
      <c r="E168">
        <f t="shared" si="14"/>
        <v>8.094549408087251E-2</v>
      </c>
      <c r="N168" s="5"/>
      <c r="U168" s="3"/>
    </row>
    <row r="169" spans="1:21" x14ac:dyDescent="0.2">
      <c r="A169">
        <v>212.05199999999999</v>
      </c>
      <c r="B169">
        <v>87.6</v>
      </c>
      <c r="C169">
        <f t="shared" si="16"/>
        <v>87.467002598917659</v>
      </c>
      <c r="D169">
        <f t="shared" si="12"/>
        <v>0.13299740108233493</v>
      </c>
      <c r="E169">
        <f t="shared" si="14"/>
        <v>0.12788950485154102</v>
      </c>
      <c r="N169" s="5"/>
      <c r="U169" s="3"/>
    </row>
    <row r="170" spans="1:21" x14ac:dyDescent="0.2">
      <c r="A170">
        <v>213.01</v>
      </c>
      <c r="B170">
        <v>87.6</v>
      </c>
      <c r="C170">
        <f t="shared" si="16"/>
        <v>87.468000499992115</v>
      </c>
      <c r="D170">
        <f t="shared" si="12"/>
        <v>0.13199950000787908</v>
      </c>
      <c r="E170">
        <f t="shared" si="14"/>
        <v>0.12693351562221231</v>
      </c>
      <c r="N170" s="5"/>
      <c r="U170" s="3"/>
    </row>
    <row r="171" spans="1:21" x14ac:dyDescent="0.2">
      <c r="A171">
        <v>213.97300000000001</v>
      </c>
      <c r="B171">
        <v>87.6</v>
      </c>
      <c r="C171">
        <f t="shared" si="16"/>
        <v>87.469003609318534</v>
      </c>
      <c r="D171">
        <f t="shared" si="12"/>
        <v>0.13099639068146018</v>
      </c>
      <c r="E171">
        <f t="shared" si="14"/>
        <v>0.1266325213669198</v>
      </c>
      <c r="N171" s="5"/>
      <c r="U171" s="3"/>
    </row>
    <row r="172" spans="1:21" x14ac:dyDescent="0.2">
      <c r="A172">
        <v>214.934</v>
      </c>
      <c r="B172">
        <v>87.6</v>
      </c>
      <c r="C172">
        <f t="shared" si="16"/>
        <v>87.470004635344168</v>
      </c>
      <c r="D172">
        <f t="shared" si="12"/>
        <v>0.12999536465582651</v>
      </c>
      <c r="E172">
        <f t="shared" si="14"/>
        <v>0.1254065384395642</v>
      </c>
      <c r="N172" s="5"/>
    </row>
    <row r="173" spans="1:21" x14ac:dyDescent="0.2">
      <c r="A173">
        <v>215.89099999999999</v>
      </c>
      <c r="B173">
        <v>87.6</v>
      </c>
      <c r="C173">
        <f t="shared" si="16"/>
        <v>87.471001494768245</v>
      </c>
      <c r="D173">
        <f t="shared" si="12"/>
        <v>0.12899850523174905</v>
      </c>
      <c r="E173">
        <f t="shared" si="14"/>
        <v>0.12392856674120407</v>
      </c>
      <c r="N173" s="5"/>
    </row>
    <row r="174" spans="1:21" x14ac:dyDescent="0.2">
      <c r="A174">
        <v>216.84800000000001</v>
      </c>
      <c r="B174">
        <v>87.6</v>
      </c>
      <c r="C174">
        <f t="shared" si="16"/>
        <v>87.471998354192323</v>
      </c>
      <c r="D174">
        <f t="shared" si="12"/>
        <v>0.12800164580767159</v>
      </c>
      <c r="E174">
        <f t="shared" si="14"/>
        <v>0.12297457227236561</v>
      </c>
      <c r="N174" s="5"/>
    </row>
    <row r="175" spans="1:21" x14ac:dyDescent="0.2">
      <c r="A175">
        <v>217.81100000000001</v>
      </c>
      <c r="B175">
        <v>87.6</v>
      </c>
      <c r="C175">
        <f t="shared" si="16"/>
        <v>87.473001463518742</v>
      </c>
      <c r="D175">
        <f t="shared" si="12"/>
        <v>0.1269985364812527</v>
      </c>
      <c r="E175">
        <f t="shared" si="14"/>
        <v>0.12278258777211626</v>
      </c>
      <c r="N175" s="5"/>
    </row>
    <row r="176" spans="1:21" x14ac:dyDescent="0.2">
      <c r="A176">
        <v>218.774</v>
      </c>
      <c r="B176">
        <v>87.6</v>
      </c>
      <c r="C176">
        <f t="shared" si="16"/>
        <v>87.474004572845161</v>
      </c>
      <c r="D176">
        <f t="shared" si="12"/>
        <v>0.12599542715483381</v>
      </c>
      <c r="E176">
        <f t="shared" si="14"/>
        <v>0.12181659349077488</v>
      </c>
      <c r="N176" s="5"/>
    </row>
    <row r="177" spans="1:14" x14ac:dyDescent="0.2">
      <c r="A177">
        <v>219.73099999999999</v>
      </c>
      <c r="B177">
        <v>87.6</v>
      </c>
      <c r="C177">
        <f t="shared" si="16"/>
        <v>87.475001432269238</v>
      </c>
      <c r="D177">
        <f t="shared" si="12"/>
        <v>0.12499856773075635</v>
      </c>
      <c r="E177">
        <f t="shared" si="14"/>
        <v>0.12010062655275409</v>
      </c>
      <c r="N177" s="5"/>
    </row>
    <row r="178" spans="1:14" x14ac:dyDescent="0.2">
      <c r="A178">
        <v>220.69499999999999</v>
      </c>
      <c r="B178">
        <v>87.6</v>
      </c>
      <c r="C178">
        <f t="shared" si="16"/>
        <v>87.476005583246049</v>
      </c>
      <c r="D178">
        <f t="shared" si="12"/>
        <v>0.12399441675394485</v>
      </c>
      <c r="E178">
        <f t="shared" si="14"/>
        <v>0.1200146185216258</v>
      </c>
      <c r="N178" s="5"/>
    </row>
    <row r="179" spans="1:14" x14ac:dyDescent="0.2">
      <c r="A179">
        <v>221.65299999999999</v>
      </c>
      <c r="B179">
        <v>87.6</v>
      </c>
      <c r="C179">
        <f t="shared" si="16"/>
        <v>87.477003484320505</v>
      </c>
      <c r="D179">
        <f t="shared" si="12"/>
        <v>0.12299651567948899</v>
      </c>
      <c r="E179">
        <f t="shared" si="14"/>
        <v>0.11830865663561461</v>
      </c>
      <c r="N179" s="5"/>
    </row>
    <row r="180" spans="1:14" x14ac:dyDescent="0.2">
      <c r="A180">
        <v>222.61199999999999</v>
      </c>
      <c r="B180">
        <v>87.6</v>
      </c>
      <c r="C180">
        <f t="shared" si="16"/>
        <v>87.478002427045354</v>
      </c>
      <c r="D180">
        <f t="shared" si="12"/>
        <v>0.12199757295464053</v>
      </c>
      <c r="E180">
        <f t="shared" si="14"/>
        <v>0.11747466550006549</v>
      </c>
      <c r="N180" s="5"/>
    </row>
    <row r="181" spans="1:14" x14ac:dyDescent="0.2">
      <c r="A181">
        <v>223.57599999999999</v>
      </c>
      <c r="B181">
        <v>87.6</v>
      </c>
      <c r="C181">
        <f t="shared" si="16"/>
        <v>87.479006578022165</v>
      </c>
      <c r="D181">
        <f t="shared" si="12"/>
        <v>0.12099342197782903</v>
      </c>
      <c r="E181">
        <f t="shared" si="14"/>
        <v>0.11712165955745016</v>
      </c>
      <c r="N181" s="5"/>
    </row>
    <row r="182" spans="1:14" x14ac:dyDescent="0.2">
      <c r="A182">
        <v>224.535</v>
      </c>
      <c r="B182">
        <v>87.6</v>
      </c>
      <c r="C182">
        <f t="shared" si="16"/>
        <v>87.480005520747014</v>
      </c>
      <c r="D182">
        <f t="shared" si="12"/>
        <v>0.11999447925298057</v>
      </c>
      <c r="E182">
        <f t="shared" si="14"/>
        <v>0.11555369864017359</v>
      </c>
      <c r="N182" s="5"/>
    </row>
    <row r="183" spans="1:14" x14ac:dyDescent="0.2">
      <c r="A183">
        <v>225.489</v>
      </c>
      <c r="B183">
        <v>87.6</v>
      </c>
      <c r="C183">
        <f t="shared" si="16"/>
        <v>87.480999255219913</v>
      </c>
      <c r="D183">
        <f t="shared" si="12"/>
        <v>0.11900074478008094</v>
      </c>
      <c r="E183">
        <f t="shared" si="14"/>
        <v>0.11400072186377126</v>
      </c>
      <c r="N183" s="5"/>
    </row>
    <row r="184" spans="1:14" x14ac:dyDescent="0.2">
      <c r="A184">
        <v>226.44900000000001</v>
      </c>
      <c r="B184">
        <v>87.6</v>
      </c>
      <c r="C184">
        <f t="shared" si="16"/>
        <v>87.481999239595154</v>
      </c>
      <c r="D184">
        <f t="shared" si="12"/>
        <v>0.11800076040483987</v>
      </c>
      <c r="E184">
        <f t="shared" si="14"/>
        <v>0.11376072248876293</v>
      </c>
      <c r="N184" s="5"/>
    </row>
    <row r="185" spans="1:14" x14ac:dyDescent="0.2">
      <c r="A185">
        <v>227.416</v>
      </c>
      <c r="B185">
        <v>87.6</v>
      </c>
      <c r="C185">
        <f t="shared" si="16"/>
        <v>87.48300651552313</v>
      </c>
      <c r="D185">
        <f t="shared" si="12"/>
        <v>0.11699348447686475</v>
      </c>
      <c r="E185">
        <f t="shared" si="14"/>
        <v>0.11361971740030237</v>
      </c>
      <c r="N185" s="5"/>
    </row>
    <row r="186" spans="1:14" x14ac:dyDescent="0.2">
      <c r="A186">
        <v>228.369</v>
      </c>
      <c r="B186">
        <v>87.6</v>
      </c>
      <c r="C186">
        <f t="shared" si="16"/>
        <v>87.483999208345637</v>
      </c>
      <c r="D186">
        <f t="shared" si="12"/>
        <v>0.11600079165435773</v>
      </c>
      <c r="E186">
        <f t="shared" si="14"/>
        <v>0.11102177257652786</v>
      </c>
      <c r="N186" s="5"/>
    </row>
    <row r="187" spans="1:14" x14ac:dyDescent="0.2">
      <c r="A187">
        <v>229.33</v>
      </c>
      <c r="B187">
        <v>87.6</v>
      </c>
      <c r="C187">
        <f t="shared" si="16"/>
        <v>87.48500023437127</v>
      </c>
      <c r="D187">
        <f t="shared" si="12"/>
        <v>0.11499976562872405</v>
      </c>
      <c r="E187">
        <f t="shared" si="14"/>
        <v>0.11099576777452226</v>
      </c>
      <c r="N187" s="5"/>
    </row>
    <row r="188" spans="1:14" x14ac:dyDescent="0.2">
      <c r="A188">
        <v>230.29</v>
      </c>
      <c r="B188">
        <v>87.6</v>
      </c>
      <c r="C188">
        <f t="shared" si="16"/>
        <v>87.486000218746511</v>
      </c>
      <c r="D188">
        <f t="shared" si="12"/>
        <v>0.11399978125348298</v>
      </c>
      <c r="E188">
        <f t="shared" si="14"/>
        <v>0.10991978250345703</v>
      </c>
      <c r="N188" s="5"/>
    </row>
    <row r="189" spans="1:14" x14ac:dyDescent="0.2">
      <c r="A189">
        <v>231.25299999999999</v>
      </c>
      <c r="B189">
        <v>87.6</v>
      </c>
      <c r="C189">
        <f t="shared" si="16"/>
        <v>87.48700332807293</v>
      </c>
      <c r="D189">
        <f t="shared" si="12"/>
        <v>0.11299667192706409</v>
      </c>
      <c r="E189">
        <f t="shared" si="14"/>
        <v>0.10929879220643271</v>
      </c>
      <c r="N189" s="5"/>
    </row>
    <row r="190" spans="1:14" x14ac:dyDescent="0.2">
      <c r="A190">
        <v>232.215</v>
      </c>
      <c r="B190">
        <v>87.6</v>
      </c>
      <c r="C190">
        <f t="shared" si="16"/>
        <v>87.488005395748957</v>
      </c>
      <c r="D190">
        <f t="shared" si="12"/>
        <v>0.1119946042510378</v>
      </c>
      <c r="E190">
        <f t="shared" si="14"/>
        <v>0.10822080384166897</v>
      </c>
      <c r="N190" s="5"/>
    </row>
    <row r="191" spans="1:14" x14ac:dyDescent="0.2">
      <c r="A191">
        <v>233.16900000000001</v>
      </c>
      <c r="B191">
        <v>87.6</v>
      </c>
      <c r="C191">
        <f t="shared" si="16"/>
        <v>87.488999130221856</v>
      </c>
      <c r="D191">
        <f t="shared" si="12"/>
        <v>0.11100086977813817</v>
      </c>
      <c r="E191">
        <f t="shared" si="14"/>
        <v>0.1063688411119178</v>
      </c>
      <c r="N191" s="5"/>
    </row>
    <row r="192" spans="1:14" x14ac:dyDescent="0.2">
      <c r="A192">
        <v>234.12899999999999</v>
      </c>
      <c r="B192">
        <v>87.6</v>
      </c>
      <c r="C192">
        <f t="shared" si="16"/>
        <v>87.489999114597097</v>
      </c>
      <c r="D192">
        <f t="shared" si="12"/>
        <v>0.1100008854028971</v>
      </c>
      <c r="E192">
        <f t="shared" si="14"/>
        <v>0.10608084248689467</v>
      </c>
      <c r="N192" s="5"/>
    </row>
    <row r="193" spans="1:14" x14ac:dyDescent="0.2">
      <c r="A193">
        <v>235.09200000000001</v>
      </c>
      <c r="B193">
        <v>87.6</v>
      </c>
      <c r="C193">
        <f t="shared" si="16"/>
        <v>87.491002223923516</v>
      </c>
      <c r="D193">
        <f t="shared" si="12"/>
        <v>0.1089977760764782</v>
      </c>
      <c r="E193">
        <f t="shared" si="14"/>
        <v>0.10544785550232165</v>
      </c>
      <c r="N193" s="5"/>
    </row>
    <row r="194" spans="1:14" x14ac:dyDescent="0.2">
      <c r="A194">
        <v>236.054</v>
      </c>
      <c r="B194">
        <v>87.5</v>
      </c>
      <c r="C194">
        <f t="shared" si="16"/>
        <v>87.492004291599542</v>
      </c>
      <c r="D194">
        <f t="shared" ref="D194:D202" si="18">B194-C194</f>
        <v>7.9957084004576018E-3</v>
      </c>
      <c r="E194">
        <f t="shared" si="14"/>
        <v>5.6273866033405485E-2</v>
      </c>
      <c r="N194" s="5"/>
    </row>
    <row r="195" spans="1:14" x14ac:dyDescent="0.2">
      <c r="A195">
        <v>237.012</v>
      </c>
      <c r="B195">
        <v>87.5</v>
      </c>
      <c r="C195">
        <f t="shared" si="16"/>
        <v>87.493002192673998</v>
      </c>
      <c r="D195">
        <f t="shared" si="18"/>
        <v>6.9978073260017482E-3</v>
      </c>
      <c r="E195">
        <f t="shared" ref="E195:E202" si="19">(D195+D194)*(A195-A194)/2</f>
        <v>7.181894032974017E-3</v>
      </c>
      <c r="N195" s="5"/>
    </row>
    <row r="196" spans="1:14" x14ac:dyDescent="0.2">
      <c r="A196">
        <v>237.96700000000001</v>
      </c>
      <c r="B196">
        <v>87.5</v>
      </c>
      <c r="C196">
        <f t="shared" ref="C196:C201" si="20">C195+(A196-A195)*($C$202-$C$2)/($A$202-$A$2)</f>
        <v>87.49399696879729</v>
      </c>
      <c r="D196">
        <f t="shared" si="18"/>
        <v>6.0030312027095079E-3</v>
      </c>
      <c r="E196">
        <f t="shared" si="19"/>
        <v>6.2079003974597063E-3</v>
      </c>
      <c r="N196" s="5"/>
    </row>
    <row r="197" spans="1:14" x14ac:dyDescent="0.2">
      <c r="A197">
        <v>238.93299999999999</v>
      </c>
      <c r="B197">
        <v>87.5</v>
      </c>
      <c r="C197">
        <f t="shared" si="20"/>
        <v>87.495003203074873</v>
      </c>
      <c r="D197">
        <f t="shared" si="18"/>
        <v>4.9967969251270006E-3</v>
      </c>
      <c r="E197">
        <f t="shared" si="19"/>
        <v>5.3129169857449223E-3</v>
      </c>
      <c r="N197" s="5"/>
    </row>
    <row r="198" spans="1:14" x14ac:dyDescent="0.2">
      <c r="A198">
        <v>239.90299999999999</v>
      </c>
      <c r="B198">
        <v>87.5</v>
      </c>
      <c r="C198">
        <f t="shared" si="20"/>
        <v>87.496013603954026</v>
      </c>
      <c r="D198">
        <f t="shared" si="18"/>
        <v>3.9863960459740611E-3</v>
      </c>
      <c r="E198">
        <f t="shared" si="19"/>
        <v>4.35684859098401E-3</v>
      </c>
      <c r="N198" s="5"/>
    </row>
    <row r="199" spans="1:14" x14ac:dyDescent="0.2">
      <c r="A199">
        <v>240.852</v>
      </c>
      <c r="B199">
        <v>87.5</v>
      </c>
      <c r="C199">
        <f t="shared" si="20"/>
        <v>87.497002130174977</v>
      </c>
      <c r="D199">
        <f t="shared" si="18"/>
        <v>2.9978698250232583E-3</v>
      </c>
      <c r="E199">
        <f t="shared" si="19"/>
        <v>3.3140341557882707E-3</v>
      </c>
      <c r="N199" s="5"/>
    </row>
    <row r="200" spans="1:14" x14ac:dyDescent="0.2">
      <c r="A200">
        <v>241.815</v>
      </c>
      <c r="B200">
        <v>87.5</v>
      </c>
      <c r="C200">
        <f t="shared" si="20"/>
        <v>87.498005239501396</v>
      </c>
      <c r="D200">
        <f t="shared" si="18"/>
        <v>1.9947604986043643E-3</v>
      </c>
      <c r="E200">
        <f t="shared" si="19"/>
        <v>2.4039515008266849E-3</v>
      </c>
      <c r="N200" s="5"/>
    </row>
    <row r="201" spans="1:14" x14ac:dyDescent="0.2">
      <c r="A201">
        <v>242.773</v>
      </c>
      <c r="B201">
        <v>87.5</v>
      </c>
      <c r="C201">
        <f t="shared" si="20"/>
        <v>87.499003140575851</v>
      </c>
      <c r="D201">
        <f t="shared" si="18"/>
        <v>9.968594241485107E-4</v>
      </c>
      <c r="E201">
        <f t="shared" si="19"/>
        <v>1.4329859429986248E-3</v>
      </c>
      <c r="N201" s="5"/>
    </row>
    <row r="202" spans="1:14" x14ac:dyDescent="0.2">
      <c r="A202">
        <v>243.73</v>
      </c>
      <c r="B202">
        <v>87.5</v>
      </c>
      <c r="C202">
        <f>B202</f>
        <v>87.5</v>
      </c>
      <c r="D202">
        <f t="shared" si="18"/>
        <v>0</v>
      </c>
      <c r="E202">
        <f t="shared" si="19"/>
        <v>4.7699723445505921E-4</v>
      </c>
      <c r="N202" s="5"/>
    </row>
    <row r="203" spans="1:14" x14ac:dyDescent="0.2">
      <c r="N203" s="5"/>
    </row>
    <row r="204" spans="1:14" x14ac:dyDescent="0.2">
      <c r="N204" s="5"/>
    </row>
    <row r="205" spans="1:14" x14ac:dyDescent="0.2">
      <c r="N205" s="5"/>
    </row>
    <row r="206" spans="1:14" x14ac:dyDescent="0.2">
      <c r="N206" s="5"/>
    </row>
    <row r="207" spans="1:14" x14ac:dyDescent="0.2">
      <c r="N207" s="5"/>
    </row>
    <row r="208" spans="1:14" x14ac:dyDescent="0.2">
      <c r="N208" s="5"/>
    </row>
    <row r="209" spans="14:14" x14ac:dyDescent="0.2">
      <c r="N209" s="5"/>
    </row>
    <row r="210" spans="14:14" x14ac:dyDescent="0.2">
      <c r="N210" s="5"/>
    </row>
    <row r="211" spans="14:14" x14ac:dyDescent="0.2">
      <c r="N211" s="5"/>
    </row>
    <row r="212" spans="14:14" x14ac:dyDescent="0.2">
      <c r="N212" s="5"/>
    </row>
    <row r="213" spans="14:14" x14ac:dyDescent="0.2">
      <c r="N213" s="5"/>
    </row>
    <row r="214" spans="14:14" x14ac:dyDescent="0.2">
      <c r="N214" s="5"/>
    </row>
    <row r="215" spans="14:14" x14ac:dyDescent="0.2">
      <c r="N215" s="5"/>
    </row>
    <row r="216" spans="14:14" x14ac:dyDescent="0.2">
      <c r="N216" s="5"/>
    </row>
    <row r="217" spans="14:14" x14ac:dyDescent="0.2">
      <c r="N217" s="5"/>
    </row>
    <row r="218" spans="14:14" x14ac:dyDescent="0.2">
      <c r="N218" s="5"/>
    </row>
    <row r="219" spans="14:14" x14ac:dyDescent="0.2">
      <c r="N219" s="5"/>
    </row>
    <row r="220" spans="14:14" x14ac:dyDescent="0.2">
      <c r="N220" s="5"/>
    </row>
    <row r="221" spans="14:14" x14ac:dyDescent="0.2">
      <c r="N221" s="5"/>
    </row>
    <row r="222" spans="14:14" x14ac:dyDescent="0.2">
      <c r="N222" s="5"/>
    </row>
    <row r="223" spans="14:14" x14ac:dyDescent="0.2">
      <c r="N223" s="5"/>
    </row>
    <row r="224" spans="14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workbookViewId="0">
      <selection activeCell="C3" sqref="C3:E218"/>
    </sheetView>
  </sheetViews>
  <sheetFormatPr defaultRowHeight="12.75" x14ac:dyDescent="0.2"/>
  <cols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X1" t="s">
        <v>0</v>
      </c>
      <c r="Y1" t="s">
        <v>0</v>
      </c>
      <c r="Z1" s="1" t="s">
        <v>1</v>
      </c>
      <c r="AA1" s="1" t="s">
        <v>17</v>
      </c>
      <c r="AB1" s="1" t="s">
        <v>2</v>
      </c>
      <c r="AC1" t="s">
        <v>3</v>
      </c>
    </row>
    <row r="2" spans="1:34" x14ac:dyDescent="0.2">
      <c r="A2">
        <v>173.65</v>
      </c>
      <c r="B2">
        <v>65.599999999999994</v>
      </c>
      <c r="C2">
        <f>I7</f>
        <v>65.599999999999994</v>
      </c>
      <c r="D2">
        <f t="shared" ref="D2:D57" si="0">B2-C2</f>
        <v>0</v>
      </c>
      <c r="H2" t="s">
        <v>12</v>
      </c>
      <c r="I2" t="s">
        <v>387</v>
      </c>
      <c r="L2">
        <v>290.83199999999999</v>
      </c>
      <c r="M2">
        <v>65.400000000000006</v>
      </c>
      <c r="N2" s="5">
        <f>M2</f>
        <v>65.400000000000006</v>
      </c>
      <c r="O2">
        <f t="shared" ref="O2:O65" si="1">M2-N2</f>
        <v>0</v>
      </c>
      <c r="P2">
        <v>0</v>
      </c>
      <c r="S2" t="s">
        <v>12</v>
      </c>
      <c r="T2" t="s">
        <v>387</v>
      </c>
      <c r="U2" s="3"/>
      <c r="X2">
        <v>0</v>
      </c>
      <c r="Y2">
        <f>X2+156</f>
        <v>156</v>
      </c>
      <c r="Z2">
        <v>67.099999999999994</v>
      </c>
      <c r="AA2">
        <f>Z2</f>
        <v>67.099999999999994</v>
      </c>
      <c r="AB2">
        <f t="shared" ref="AB2:AB43" si="2">Z2-AA2</f>
        <v>0</v>
      </c>
    </row>
    <row r="3" spans="1:34" x14ac:dyDescent="0.2">
      <c r="A3">
        <v>174.607</v>
      </c>
      <c r="B3">
        <v>65.7</v>
      </c>
      <c r="C3" s="22">
        <f>C2+(A3-A2)*($C$218-$C$2)/($A$218-$A$2)</f>
        <v>65.600461522880821</v>
      </c>
      <c r="D3">
        <f t="shared" si="0"/>
        <v>9.9538477119182289E-2</v>
      </c>
      <c r="E3">
        <f t="shared" ref="E3:E57" si="3">(D3+D2)*(A3-A2)/2</f>
        <v>4.762916130152841E-2</v>
      </c>
      <c r="H3" t="s">
        <v>10</v>
      </c>
      <c r="I3" s="2">
        <v>42935</v>
      </c>
      <c r="L3">
        <v>291.78899999999999</v>
      </c>
      <c r="M3">
        <v>65.400000000000006</v>
      </c>
      <c r="N3" s="5">
        <f>N2+(L3-L2)*($N$348-$N$2)/($L$348-$L$2)</f>
        <v>65.398847536413399</v>
      </c>
      <c r="O3">
        <f t="shared" si="1"/>
        <v>1.1524635866067001E-3</v>
      </c>
      <c r="P3">
        <f t="shared" ref="P3:P47" si="4">(O3+O2)*(L3-L2)/2</f>
        <v>5.5145382619130236E-4</v>
      </c>
      <c r="S3" t="s">
        <v>10</v>
      </c>
      <c r="T3" s="2">
        <v>42935</v>
      </c>
      <c r="U3" s="3"/>
      <c r="X3">
        <v>10</v>
      </c>
      <c r="Y3">
        <f t="shared" ref="Y3:Y43" si="5">X3+156</f>
        <v>166</v>
      </c>
      <c r="Z3">
        <v>67.099999999999994</v>
      </c>
      <c r="AA3">
        <f>AA2+(Y3-Y2)*($AA$43-$AA$2)/($Y$43-$Y$2)</f>
        <v>67.086956521739125</v>
      </c>
      <c r="AB3">
        <f t="shared" si="2"/>
        <v>1.3043478260868824E-2</v>
      </c>
      <c r="AC3">
        <f>(AB3+AB2)*(Y3-Y2)/2</f>
        <v>6.5217391304344119E-2</v>
      </c>
      <c r="AF3" t="s">
        <v>4868</v>
      </c>
    </row>
    <row r="4" spans="1:34" x14ac:dyDescent="0.2">
      <c r="A4">
        <v>175.57300000000001</v>
      </c>
      <c r="B4">
        <v>65.7</v>
      </c>
      <c r="C4" s="22">
        <f t="shared" ref="C4:C67" si="6">C3+(A4-A3)*($C$218-$C$2)/($A$218-$A$2)</f>
        <v>65.600927386102228</v>
      </c>
      <c r="D4">
        <f t="shared" si="0"/>
        <v>9.9072613897774886E-2</v>
      </c>
      <c r="E4">
        <f t="shared" si="3"/>
        <v>9.5929156961191128E-2</v>
      </c>
      <c r="H4" t="s">
        <v>11</v>
      </c>
      <c r="I4" s="4">
        <v>0.3923611111111111</v>
      </c>
      <c r="L4">
        <v>292.74700000000001</v>
      </c>
      <c r="M4">
        <v>65.400000000000006</v>
      </c>
      <c r="N4" s="5">
        <f t="shared" ref="N4:N67" si="7">N3+(L4-L3)*($N$348-$N$2)/($L$348-$L$2)</f>
        <v>65.397693868580618</v>
      </c>
      <c r="O4">
        <f t="shared" si="1"/>
        <v>2.3061314193881799E-3</v>
      </c>
      <c r="P4">
        <f t="shared" si="4"/>
        <v>1.6566670078715939E-3</v>
      </c>
      <c r="S4" t="s">
        <v>11</v>
      </c>
      <c r="T4" s="4">
        <v>0.40625</v>
      </c>
      <c r="U4" s="3"/>
      <c r="X4">
        <v>20</v>
      </c>
      <c r="Y4">
        <f t="shared" si="5"/>
        <v>176</v>
      </c>
      <c r="Z4">
        <v>67.099999999999994</v>
      </c>
      <c r="AA4">
        <f t="shared" ref="AA4:AA42" si="8">AA3+(Y4-Y3)*($AA$43-$AA$2)/($Y$43-$Y$2)</f>
        <v>67.073913043478257</v>
      </c>
      <c r="AB4">
        <f t="shared" si="2"/>
        <v>2.6086956521737648E-2</v>
      </c>
      <c r="AC4">
        <f>(AB4+AB3)*(Y4-Y3)/2</f>
        <v>0.19565217391303236</v>
      </c>
      <c r="AF4" t="s">
        <v>12</v>
      </c>
      <c r="AG4" t="s">
        <v>387</v>
      </c>
      <c r="AH4" s="3"/>
    </row>
    <row r="5" spans="1:34" x14ac:dyDescent="0.2">
      <c r="A5">
        <v>176.53200000000001</v>
      </c>
      <c r="B5">
        <v>65.7</v>
      </c>
      <c r="C5" s="22">
        <f t="shared" si="6"/>
        <v>65.60138987350318</v>
      </c>
      <c r="D5">
        <f t="shared" si="0"/>
        <v>9.8610126496822659E-2</v>
      </c>
      <c r="E5">
        <f t="shared" si="3"/>
        <v>9.4788874019209837E-2</v>
      </c>
      <c r="H5" t="s">
        <v>4</v>
      </c>
      <c r="I5">
        <v>41</v>
      </c>
      <c r="J5" t="s">
        <v>5</v>
      </c>
      <c r="L5">
        <v>293.71300000000002</v>
      </c>
      <c r="M5">
        <v>65.400000000000006</v>
      </c>
      <c r="N5" s="5">
        <f t="shared" si="7"/>
        <v>65.396530566778466</v>
      </c>
      <c r="O5">
        <f t="shared" si="1"/>
        <v>3.4694332215394752E-3</v>
      </c>
      <c r="P5">
        <f t="shared" si="4"/>
        <v>2.7895977215680809E-3</v>
      </c>
      <c r="S5" t="s">
        <v>4</v>
      </c>
      <c r="T5">
        <v>41.5</v>
      </c>
      <c r="U5" s="3" t="s">
        <v>5</v>
      </c>
      <c r="X5">
        <v>25</v>
      </c>
      <c r="Y5">
        <f t="shared" si="5"/>
        <v>181</v>
      </c>
      <c r="Z5">
        <v>67.099999999999994</v>
      </c>
      <c r="AA5">
        <f t="shared" si="8"/>
        <v>67.067391304347822</v>
      </c>
      <c r="AB5">
        <f t="shared" si="2"/>
        <v>3.2608695652172059E-2</v>
      </c>
      <c r="AC5">
        <f>(AB5+AB4)*(Y5-Y4)/2</f>
        <v>0.14673913043477427</v>
      </c>
      <c r="AF5" t="s">
        <v>10</v>
      </c>
      <c r="AG5" s="2" t="s">
        <v>5453</v>
      </c>
      <c r="AH5" s="3"/>
    </row>
    <row r="6" spans="1:34" x14ac:dyDescent="0.2">
      <c r="A6">
        <v>177.488</v>
      </c>
      <c r="B6">
        <v>65.7</v>
      </c>
      <c r="C6" s="22">
        <f t="shared" si="6"/>
        <v>65.601850914123943</v>
      </c>
      <c r="D6">
        <f t="shared" si="0"/>
        <v>9.8149085876059416E-2</v>
      </c>
      <c r="E6">
        <f t="shared" si="3"/>
        <v>9.4050903514236533E-2</v>
      </c>
      <c r="H6" t="s">
        <v>6</v>
      </c>
      <c r="I6">
        <v>86.4</v>
      </c>
      <c r="J6" t="s">
        <v>7</v>
      </c>
      <c r="L6">
        <v>294.67399999999998</v>
      </c>
      <c r="M6">
        <v>65.400000000000006</v>
      </c>
      <c r="N6" s="5">
        <f t="shared" si="7"/>
        <v>65.395373286207175</v>
      </c>
      <c r="O6">
        <f t="shared" si="1"/>
        <v>4.6267137928310831E-3</v>
      </c>
      <c r="P6">
        <f t="shared" si="4"/>
        <v>3.8901986404048746E-3</v>
      </c>
      <c r="S6" t="s">
        <v>6</v>
      </c>
      <c r="T6">
        <v>105.1</v>
      </c>
      <c r="U6" s="3" t="s">
        <v>7</v>
      </c>
      <c r="X6">
        <v>30</v>
      </c>
      <c r="Y6">
        <f t="shared" si="5"/>
        <v>186</v>
      </c>
      <c r="Z6">
        <v>67.099999999999994</v>
      </c>
      <c r="AA6">
        <f t="shared" si="8"/>
        <v>67.060869565217388</v>
      </c>
      <c r="AB6">
        <f t="shared" si="2"/>
        <v>3.9130434782606471E-2</v>
      </c>
      <c r="AC6">
        <f>(AB6+AB5)*(Y6-Y5)/2</f>
        <v>0.17934782608694633</v>
      </c>
      <c r="AF6" t="s">
        <v>11</v>
      </c>
      <c r="AG6" s="4" t="s">
        <v>5972</v>
      </c>
      <c r="AH6" s="3"/>
    </row>
    <row r="7" spans="1:34" x14ac:dyDescent="0.2">
      <c r="A7">
        <v>178.45</v>
      </c>
      <c r="B7">
        <v>65.8</v>
      </c>
      <c r="C7" s="22">
        <f t="shared" si="6"/>
        <v>65.602314848305085</v>
      </c>
      <c r="D7">
        <f t="shared" si="0"/>
        <v>0.19768515169491252</v>
      </c>
      <c r="E7">
        <f t="shared" si="3"/>
        <v>0.14229626827163588</v>
      </c>
      <c r="H7" t="s">
        <v>14</v>
      </c>
      <c r="I7">
        <v>65.599999999999994</v>
      </c>
      <c r="J7" t="s">
        <v>8</v>
      </c>
      <c r="L7">
        <v>295.63099999999997</v>
      </c>
      <c r="M7">
        <v>65.400000000000006</v>
      </c>
      <c r="N7" s="5">
        <f t="shared" si="7"/>
        <v>65.394220822620568</v>
      </c>
      <c r="O7">
        <f t="shared" si="1"/>
        <v>5.7791773794377832E-3</v>
      </c>
      <c r="P7">
        <f t="shared" si="4"/>
        <v>4.9792189259306192E-3</v>
      </c>
      <c r="S7" t="s">
        <v>14</v>
      </c>
      <c r="T7" s="5">
        <v>65.400000000000006</v>
      </c>
      <c r="U7" t="s">
        <v>8</v>
      </c>
      <c r="X7">
        <v>35</v>
      </c>
      <c r="Y7">
        <f t="shared" si="5"/>
        <v>191</v>
      </c>
      <c r="Z7">
        <v>67.099999999999994</v>
      </c>
      <c r="AA7">
        <f t="shared" si="8"/>
        <v>67.054347826086953</v>
      </c>
      <c r="AB7">
        <f t="shared" si="2"/>
        <v>4.5652173913040883E-2</v>
      </c>
      <c r="AC7">
        <f>(AB7+AB6)*(Y7-Y6)/2</f>
        <v>0.21195652173911839</v>
      </c>
      <c r="AF7" t="s">
        <v>4</v>
      </c>
      <c r="AG7">
        <v>42</v>
      </c>
      <c r="AH7" s="3" t="s">
        <v>5</v>
      </c>
    </row>
    <row r="8" spans="1:34" x14ac:dyDescent="0.2">
      <c r="A8">
        <v>179.411</v>
      </c>
      <c r="B8">
        <v>65.8</v>
      </c>
      <c r="C8" s="22">
        <f t="shared" si="6"/>
        <v>65.602778300226163</v>
      </c>
      <c r="D8">
        <f t="shared" si="0"/>
        <v>0.1972216997738343</v>
      </c>
      <c r="E8">
        <f t="shared" si="3"/>
        <v>0.18975274213073537</v>
      </c>
      <c r="H8" t="s">
        <v>15</v>
      </c>
      <c r="I8">
        <v>65.7</v>
      </c>
      <c r="J8" t="s">
        <v>8</v>
      </c>
      <c r="L8">
        <v>296.59399999999999</v>
      </c>
      <c r="M8">
        <v>65.400000000000006</v>
      </c>
      <c r="N8" s="5">
        <f t="shared" si="7"/>
        <v>65.393061133556927</v>
      </c>
      <c r="O8">
        <f t="shared" si="1"/>
        <v>6.9388664430789504E-3</v>
      </c>
      <c r="P8">
        <f t="shared" si="4"/>
        <v>6.123738100541949E-3</v>
      </c>
      <c r="S8" t="s">
        <v>15</v>
      </c>
      <c r="T8" s="5">
        <v>65</v>
      </c>
      <c r="U8" t="s">
        <v>8</v>
      </c>
      <c r="X8">
        <v>40</v>
      </c>
      <c r="Y8">
        <f t="shared" si="5"/>
        <v>196</v>
      </c>
      <c r="Z8">
        <v>67.099999999999994</v>
      </c>
      <c r="AA8">
        <f t="shared" si="8"/>
        <v>67.047826086956519</v>
      </c>
      <c r="AB8">
        <f t="shared" si="2"/>
        <v>5.2173913043475295E-2</v>
      </c>
      <c r="AC8">
        <f t="shared" ref="AC8:AC43" si="9">(AB8+AB7)*(Y6-Y5)/2</f>
        <v>0.24456521739129045</v>
      </c>
      <c r="AF8" t="s">
        <v>6</v>
      </c>
      <c r="AG8">
        <v>65</v>
      </c>
      <c r="AH8" s="3" t="s">
        <v>7</v>
      </c>
    </row>
    <row r="9" spans="1:34" x14ac:dyDescent="0.2">
      <c r="A9">
        <v>180.37299999999999</v>
      </c>
      <c r="B9">
        <v>65.900000000000006</v>
      </c>
      <c r="C9" s="22">
        <f t="shared" si="6"/>
        <v>65.603242234407304</v>
      </c>
      <c r="D9">
        <f t="shared" si="0"/>
        <v>0.29675776559270162</v>
      </c>
      <c r="E9">
        <f t="shared" si="3"/>
        <v>0.23760412284130109</v>
      </c>
      <c r="I9" t="s">
        <v>1485</v>
      </c>
      <c r="L9">
        <v>297.55500000000001</v>
      </c>
      <c r="M9">
        <v>65.400000000000006</v>
      </c>
      <c r="N9" s="5">
        <f t="shared" si="7"/>
        <v>65.391903852985635</v>
      </c>
      <c r="O9">
        <f t="shared" si="1"/>
        <v>8.0961470143705583E-3</v>
      </c>
      <c r="P9">
        <f t="shared" si="4"/>
        <v>7.2243239663045845E-3</v>
      </c>
      <c r="U9" s="3"/>
      <c r="X9">
        <v>45</v>
      </c>
      <c r="Y9">
        <f t="shared" si="5"/>
        <v>201</v>
      </c>
      <c r="Z9">
        <v>67.099999999999994</v>
      </c>
      <c r="AA9">
        <f t="shared" si="8"/>
        <v>67.041304347826085</v>
      </c>
      <c r="AB9">
        <f t="shared" si="2"/>
        <v>5.8695652173909707E-2</v>
      </c>
      <c r="AC9">
        <f t="shared" si="9"/>
        <v>0.27717391304346251</v>
      </c>
      <c r="AF9" t="s">
        <v>14</v>
      </c>
      <c r="AG9" s="5">
        <f>AA4</f>
        <v>67.073913043478257</v>
      </c>
      <c r="AH9" t="s">
        <v>8</v>
      </c>
    </row>
    <row r="10" spans="1:34" x14ac:dyDescent="0.2">
      <c r="A10">
        <v>181.33600000000001</v>
      </c>
      <c r="B10">
        <v>65.900000000000006</v>
      </c>
      <c r="C10" s="22">
        <f t="shared" si="6"/>
        <v>65.603706650848508</v>
      </c>
      <c r="D10">
        <f t="shared" si="0"/>
        <v>0.29629334915149741</v>
      </c>
      <c r="E10">
        <f t="shared" si="3"/>
        <v>0.28555411174933842</v>
      </c>
      <c r="I10">
        <f>SUM(E$2:E$65536)</f>
        <v>598.02970000005735</v>
      </c>
      <c r="L10">
        <v>298.50799999999998</v>
      </c>
      <c r="M10">
        <v>65.5</v>
      </c>
      <c r="N10" s="5">
        <f t="shared" si="7"/>
        <v>65.390756206383713</v>
      </c>
      <c r="O10">
        <f t="shared" si="1"/>
        <v>0.10924379361628667</v>
      </c>
      <c r="P10">
        <f t="shared" si="4"/>
        <v>5.5912481710506674E-2</v>
      </c>
      <c r="T10">
        <f>SUM(P:P)</f>
        <v>774.43185000002109</v>
      </c>
      <c r="U10" s="3"/>
      <c r="X10">
        <v>50</v>
      </c>
      <c r="Y10">
        <f t="shared" si="5"/>
        <v>206</v>
      </c>
      <c r="Z10">
        <v>67.099999999999994</v>
      </c>
      <c r="AA10">
        <f t="shared" si="8"/>
        <v>67.03478260869565</v>
      </c>
      <c r="AB10">
        <f t="shared" si="2"/>
        <v>6.5217391304344119E-2</v>
      </c>
      <c r="AC10">
        <f t="shared" si="9"/>
        <v>0.30978260869563456</v>
      </c>
      <c r="AF10" t="s">
        <v>15</v>
      </c>
      <c r="AG10" s="5">
        <f>AA198</f>
        <v>0</v>
      </c>
      <c r="AH10" t="s">
        <v>8</v>
      </c>
    </row>
    <row r="11" spans="1:34" x14ac:dyDescent="0.2">
      <c r="A11">
        <v>182.28700000000001</v>
      </c>
      <c r="B11">
        <v>66.3</v>
      </c>
      <c r="C11" s="22">
        <f t="shared" si="6"/>
        <v>65.604165280168957</v>
      </c>
      <c r="D11">
        <f t="shared" si="0"/>
        <v>0.69583471983104062</v>
      </c>
      <c r="E11">
        <f t="shared" si="3"/>
        <v>0.47175689680119354</v>
      </c>
      <c r="H11" t="s">
        <v>9</v>
      </c>
      <c r="I11" s="21">
        <f>I6*10/SUM(E2:E795)</f>
        <v>1.4447442994886661</v>
      </c>
      <c r="J11" t="s">
        <v>18</v>
      </c>
      <c r="L11">
        <v>299.46899999999999</v>
      </c>
      <c r="M11">
        <v>65.5</v>
      </c>
      <c r="N11" s="5">
        <f t="shared" si="7"/>
        <v>65.389598925812422</v>
      </c>
      <c r="O11">
        <f t="shared" si="1"/>
        <v>0.11040107418757827</v>
      </c>
      <c r="P11">
        <f t="shared" si="4"/>
        <v>0.1055393589797585</v>
      </c>
      <c r="S11" t="s">
        <v>9</v>
      </c>
      <c r="T11" s="8">
        <f>T6*10/SUM(P2:P763)</f>
        <v>1.3571239354372775</v>
      </c>
      <c r="U11" s="3" t="s">
        <v>18</v>
      </c>
      <c r="X11">
        <v>55</v>
      </c>
      <c r="Y11">
        <f t="shared" si="5"/>
        <v>211</v>
      </c>
      <c r="Z11">
        <v>67.099999999999994</v>
      </c>
      <c r="AA11">
        <f t="shared" si="8"/>
        <v>67.028260869565216</v>
      </c>
      <c r="AB11">
        <f t="shared" si="2"/>
        <v>7.1739130434778531E-2</v>
      </c>
      <c r="AC11">
        <f t="shared" si="9"/>
        <v>0.34239130434780662</v>
      </c>
      <c r="AH11" s="3"/>
    </row>
    <row r="12" spans="1:34" x14ac:dyDescent="0.2">
      <c r="A12">
        <v>183.249</v>
      </c>
      <c r="B12">
        <v>66.599999999999994</v>
      </c>
      <c r="C12" s="22">
        <f t="shared" si="6"/>
        <v>65.604629214350098</v>
      </c>
      <c r="D12">
        <f t="shared" si="0"/>
        <v>0.99537078564989656</v>
      </c>
      <c r="E12">
        <f t="shared" si="3"/>
        <v>0.81346984813632151</v>
      </c>
      <c r="L12">
        <v>300.43299999999999</v>
      </c>
      <c r="M12">
        <v>65.8</v>
      </c>
      <c r="N12" s="5">
        <f t="shared" si="7"/>
        <v>65.388438032502606</v>
      </c>
      <c r="O12">
        <f t="shared" si="1"/>
        <v>0.41156196749739138</v>
      </c>
      <c r="P12">
        <f t="shared" si="4"/>
        <v>0.251586186092155</v>
      </c>
      <c r="U12" s="3"/>
      <c r="X12">
        <v>60</v>
      </c>
      <c r="Y12">
        <f t="shared" si="5"/>
        <v>216</v>
      </c>
      <c r="Z12">
        <v>67.099999999999994</v>
      </c>
      <c r="AA12">
        <f t="shared" si="8"/>
        <v>67.021739130434781</v>
      </c>
      <c r="AB12">
        <f t="shared" si="2"/>
        <v>7.8260869565212943E-2</v>
      </c>
      <c r="AC12">
        <f t="shared" si="9"/>
        <v>0.37499999999997868</v>
      </c>
      <c r="AG12">
        <f>SUM(AC:AC)</f>
        <v>254.26086956521667</v>
      </c>
      <c r="AH12" s="3"/>
    </row>
    <row r="13" spans="1:34" x14ac:dyDescent="0.2">
      <c r="A13">
        <v>184.21299999999999</v>
      </c>
      <c r="B13">
        <v>66.8</v>
      </c>
      <c r="C13" s="22">
        <f t="shared" si="6"/>
        <v>65.605094113051365</v>
      </c>
      <c r="D13">
        <f t="shared" si="0"/>
        <v>1.1949058869486322</v>
      </c>
      <c r="E13">
        <f t="shared" si="3"/>
        <v>1.0557133561924894</v>
      </c>
      <c r="L13">
        <v>301.39400000000001</v>
      </c>
      <c r="M13">
        <v>66.099999999999994</v>
      </c>
      <c r="N13" s="5">
        <f t="shared" si="7"/>
        <v>65.387280751931314</v>
      </c>
      <c r="O13">
        <f t="shared" si="1"/>
        <v>0.71271924806868014</v>
      </c>
      <c r="P13">
        <f t="shared" si="4"/>
        <v>0.54021712407950451</v>
      </c>
      <c r="T13" s="6">
        <f>(I11-T11)/I11*100</f>
        <v>6.0647662068921004</v>
      </c>
      <c r="U13" s="3"/>
      <c r="X13">
        <v>65</v>
      </c>
      <c r="Y13">
        <f t="shared" si="5"/>
        <v>221</v>
      </c>
      <c r="Z13">
        <v>67.099999999999994</v>
      </c>
      <c r="AA13">
        <f t="shared" si="8"/>
        <v>67.015217391304347</v>
      </c>
      <c r="AB13">
        <f t="shared" si="2"/>
        <v>8.4782608695647355E-2</v>
      </c>
      <c r="AC13">
        <f t="shared" si="9"/>
        <v>0.40760869565215074</v>
      </c>
      <c r="AF13" t="s">
        <v>9</v>
      </c>
      <c r="AG13" s="8">
        <f>AG8*10/SUM(AC4:AC765)</f>
        <v>2.5570854357307868</v>
      </c>
      <c r="AH13" s="3" t="s">
        <v>18</v>
      </c>
    </row>
    <row r="14" spans="1:34" x14ac:dyDescent="0.2">
      <c r="A14">
        <v>185.17500000000001</v>
      </c>
      <c r="B14">
        <v>67</v>
      </c>
      <c r="C14" s="22">
        <f t="shared" si="6"/>
        <v>65.605558047232506</v>
      </c>
      <c r="D14">
        <f t="shared" si="0"/>
        <v>1.3944419527674938</v>
      </c>
      <c r="E14">
        <f t="shared" si="3"/>
        <v>1.2454763109034792</v>
      </c>
      <c r="L14">
        <v>302.34699999999998</v>
      </c>
      <c r="M14">
        <v>66.3</v>
      </c>
      <c r="N14" s="5">
        <f t="shared" si="7"/>
        <v>65.386133105329392</v>
      </c>
      <c r="O14">
        <f t="shared" si="1"/>
        <v>0.91386689467060478</v>
      </c>
      <c r="P14">
        <f t="shared" si="4"/>
        <v>0.7750682970152486</v>
      </c>
      <c r="U14" s="3"/>
      <c r="X14">
        <v>70</v>
      </c>
      <c r="Y14">
        <f t="shared" si="5"/>
        <v>226</v>
      </c>
      <c r="Z14">
        <v>67.099999999999994</v>
      </c>
      <c r="AA14">
        <f t="shared" si="8"/>
        <v>67.008695652173913</v>
      </c>
      <c r="AB14">
        <f t="shared" si="2"/>
        <v>9.1304347826081766E-2</v>
      </c>
      <c r="AC14">
        <f t="shared" si="9"/>
        <v>0.4402173913043228</v>
      </c>
      <c r="AH14" s="3"/>
    </row>
    <row r="15" spans="1:34" x14ac:dyDescent="0.2">
      <c r="A15">
        <v>186.136</v>
      </c>
      <c r="B15">
        <v>67.2</v>
      </c>
      <c r="C15" s="22">
        <f t="shared" si="6"/>
        <v>65.606021499153584</v>
      </c>
      <c r="D15">
        <f t="shared" si="0"/>
        <v>1.5939785008464185</v>
      </c>
      <c r="E15">
        <f t="shared" si="3"/>
        <v>1.4359360279614615</v>
      </c>
      <c r="L15">
        <v>303.31</v>
      </c>
      <c r="M15">
        <v>68.900000000000006</v>
      </c>
      <c r="N15" s="5">
        <f t="shared" si="7"/>
        <v>65.384973416265751</v>
      </c>
      <c r="O15">
        <f t="shared" si="1"/>
        <v>3.5150265837342545</v>
      </c>
      <c r="P15">
        <f t="shared" si="4"/>
        <v>2.1325122098519889</v>
      </c>
      <c r="U15" s="3"/>
      <c r="X15">
        <v>75</v>
      </c>
      <c r="Y15">
        <f t="shared" si="5"/>
        <v>231</v>
      </c>
      <c r="Z15">
        <v>67.099999999999994</v>
      </c>
      <c r="AA15">
        <f t="shared" si="8"/>
        <v>67.002173913043478</v>
      </c>
      <c r="AB15">
        <f t="shared" si="2"/>
        <v>9.7826086956516178E-2</v>
      </c>
      <c r="AC15">
        <f t="shared" si="9"/>
        <v>0.47282608695649486</v>
      </c>
      <c r="AG15" s="6">
        <f>(T13-AG13)/T13*100</f>
        <v>57.83703198938035</v>
      </c>
      <c r="AH15" s="3"/>
    </row>
    <row r="16" spans="1:34" x14ac:dyDescent="0.2">
      <c r="A16">
        <v>187.09299999999999</v>
      </c>
      <c r="B16">
        <v>67.400000000000006</v>
      </c>
      <c r="C16" s="22">
        <f t="shared" si="6"/>
        <v>65.606483022034411</v>
      </c>
      <c r="D16">
        <f t="shared" si="0"/>
        <v>1.7935169779655951</v>
      </c>
      <c r="E16">
        <f t="shared" si="3"/>
        <v>1.6209165866115376</v>
      </c>
      <c r="L16">
        <v>304.274</v>
      </c>
      <c r="M16">
        <v>68.900000000000006</v>
      </c>
      <c r="N16" s="5">
        <f t="shared" si="7"/>
        <v>65.383812522955935</v>
      </c>
      <c r="O16">
        <f t="shared" si="1"/>
        <v>3.5161874770440704</v>
      </c>
      <c r="P16">
        <f t="shared" si="4"/>
        <v>3.3890451772951478</v>
      </c>
      <c r="U16" s="3"/>
      <c r="X16">
        <v>80</v>
      </c>
      <c r="Y16">
        <f t="shared" si="5"/>
        <v>236</v>
      </c>
      <c r="Z16">
        <v>68</v>
      </c>
      <c r="AA16">
        <f t="shared" si="8"/>
        <v>66.995652173913044</v>
      </c>
      <c r="AB16">
        <f t="shared" si="2"/>
        <v>1.0043478260869563</v>
      </c>
      <c r="AC16">
        <f t="shared" si="9"/>
        <v>2.7554347826086811</v>
      </c>
    </row>
    <row r="17" spans="1:29" x14ac:dyDescent="0.2">
      <c r="A17">
        <v>188.048</v>
      </c>
      <c r="B17">
        <v>67.5</v>
      </c>
      <c r="C17" s="22">
        <f t="shared" si="6"/>
        <v>65.606943580395111</v>
      </c>
      <c r="D17">
        <f t="shared" si="0"/>
        <v>1.8930564196048891</v>
      </c>
      <c r="E17">
        <f t="shared" si="3"/>
        <v>1.7603387973399292</v>
      </c>
      <c r="L17">
        <v>305.23200000000003</v>
      </c>
      <c r="M17">
        <v>68.900000000000006</v>
      </c>
      <c r="N17" s="5">
        <f t="shared" si="7"/>
        <v>65.382658855123154</v>
      </c>
      <c r="O17">
        <f t="shared" si="1"/>
        <v>3.5173411448768519</v>
      </c>
      <c r="P17">
        <f t="shared" si="4"/>
        <v>3.369060209900216</v>
      </c>
      <c r="U17" s="3"/>
      <c r="X17">
        <v>85</v>
      </c>
      <c r="Y17">
        <f t="shared" si="5"/>
        <v>241</v>
      </c>
      <c r="Z17">
        <v>68.900000000000006</v>
      </c>
      <c r="AA17">
        <f t="shared" si="8"/>
        <v>66.989130434782609</v>
      </c>
      <c r="AB17">
        <f t="shared" si="2"/>
        <v>1.9108695652173964</v>
      </c>
      <c r="AC17">
        <f t="shared" si="9"/>
        <v>7.2880434782608816</v>
      </c>
    </row>
    <row r="18" spans="1:29" x14ac:dyDescent="0.2">
      <c r="A18">
        <v>189.01499999999999</v>
      </c>
      <c r="B18">
        <v>67.900000000000006</v>
      </c>
      <c r="C18" s="22">
        <f t="shared" si="6"/>
        <v>65.607409925876581</v>
      </c>
      <c r="D18">
        <f t="shared" si="0"/>
        <v>2.2925900741234244</v>
      </c>
      <c r="E18">
        <f t="shared" si="3"/>
        <v>2.0237600797176074</v>
      </c>
      <c r="L18">
        <v>306.18799999999999</v>
      </c>
      <c r="M18">
        <v>68.8</v>
      </c>
      <c r="N18" s="5">
        <f t="shared" si="7"/>
        <v>65.381507595782722</v>
      </c>
      <c r="O18">
        <f t="shared" si="1"/>
        <v>3.4184924042172753</v>
      </c>
      <c r="P18">
        <f t="shared" si="4"/>
        <v>3.3153284364668556</v>
      </c>
      <c r="U18" s="3"/>
      <c r="X18">
        <v>90</v>
      </c>
      <c r="Y18">
        <f t="shared" si="5"/>
        <v>246</v>
      </c>
      <c r="Z18">
        <v>70</v>
      </c>
      <c r="AA18">
        <f t="shared" si="8"/>
        <v>66.982608695652175</v>
      </c>
      <c r="AB18">
        <f t="shared" si="2"/>
        <v>3.0173913043478251</v>
      </c>
      <c r="AC18">
        <f t="shared" si="9"/>
        <v>12.320652173913054</v>
      </c>
    </row>
    <row r="19" spans="1:29" x14ac:dyDescent="0.2">
      <c r="A19">
        <v>189.97300000000001</v>
      </c>
      <c r="B19">
        <v>68.3</v>
      </c>
      <c r="C19" s="22">
        <f t="shared" si="6"/>
        <v>65.607871931017471</v>
      </c>
      <c r="D19">
        <f t="shared" si="0"/>
        <v>2.6921280689825267</v>
      </c>
      <c r="E19">
        <f t="shared" si="3"/>
        <v>2.3876799905478174</v>
      </c>
      <c r="L19">
        <v>307.15499999999997</v>
      </c>
      <c r="M19">
        <v>68.8</v>
      </c>
      <c r="N19" s="5">
        <f t="shared" si="7"/>
        <v>65.380343089734396</v>
      </c>
      <c r="O19">
        <f t="shared" si="1"/>
        <v>3.4196569102656014</v>
      </c>
      <c r="P19">
        <f t="shared" si="4"/>
        <v>3.3062451935524182</v>
      </c>
      <c r="U19" s="3"/>
      <c r="X19">
        <v>95</v>
      </c>
      <c r="Y19">
        <f t="shared" si="5"/>
        <v>251</v>
      </c>
      <c r="Z19">
        <v>70.400000000000006</v>
      </c>
      <c r="AA19">
        <f t="shared" si="8"/>
        <v>66.97608695652174</v>
      </c>
      <c r="AB19">
        <f t="shared" si="2"/>
        <v>3.4239130434782652</v>
      </c>
      <c r="AC19">
        <f t="shared" si="9"/>
        <v>16.103260869565226</v>
      </c>
    </row>
    <row r="20" spans="1:29" x14ac:dyDescent="0.2">
      <c r="A20">
        <v>190.93100000000001</v>
      </c>
      <c r="B20">
        <v>68.5</v>
      </c>
      <c r="C20" s="22">
        <f t="shared" si="6"/>
        <v>65.60833393615836</v>
      </c>
      <c r="D20">
        <f t="shared" si="0"/>
        <v>2.8916660638416403</v>
      </c>
      <c r="E20">
        <f t="shared" si="3"/>
        <v>2.6746373896227715</v>
      </c>
      <c r="L20">
        <v>308.11399999999998</v>
      </c>
      <c r="M20">
        <v>68.8</v>
      </c>
      <c r="N20" s="5">
        <f t="shared" si="7"/>
        <v>65.37918821765544</v>
      </c>
      <c r="O20">
        <f t="shared" si="1"/>
        <v>3.4208117823445576</v>
      </c>
      <c r="P20">
        <f t="shared" si="4"/>
        <v>3.280004738106582</v>
      </c>
      <c r="U20" s="3"/>
      <c r="X20">
        <v>100</v>
      </c>
      <c r="Y20">
        <f t="shared" si="5"/>
        <v>256</v>
      </c>
      <c r="Z20">
        <v>70.8</v>
      </c>
      <c r="AA20">
        <f t="shared" si="8"/>
        <v>66.969565217391306</v>
      </c>
      <c r="AB20">
        <f t="shared" si="2"/>
        <v>3.8304347826086911</v>
      </c>
      <c r="AC20">
        <f t="shared" si="9"/>
        <v>18.135869565217391</v>
      </c>
    </row>
    <row r="21" spans="1:29" x14ac:dyDescent="0.2">
      <c r="A21">
        <v>191.89099999999999</v>
      </c>
      <c r="B21">
        <v>68.7</v>
      </c>
      <c r="C21" s="22">
        <f t="shared" si="6"/>
        <v>65.608796905819375</v>
      </c>
      <c r="D21">
        <f t="shared" si="0"/>
        <v>3.0912030941806279</v>
      </c>
      <c r="E21">
        <f t="shared" si="3"/>
        <v>2.8717771958506275</v>
      </c>
      <c r="L21">
        <v>309.07</v>
      </c>
      <c r="M21">
        <v>68.8</v>
      </c>
      <c r="N21" s="5">
        <f t="shared" si="7"/>
        <v>65.378036958315008</v>
      </c>
      <c r="O21">
        <f t="shared" si="1"/>
        <v>3.4219630416849895</v>
      </c>
      <c r="P21">
        <f t="shared" si="4"/>
        <v>3.2708463658861828</v>
      </c>
      <c r="U21" s="3"/>
      <c r="X21">
        <v>105</v>
      </c>
      <c r="Y21">
        <f t="shared" si="5"/>
        <v>261</v>
      </c>
      <c r="Z21">
        <v>71</v>
      </c>
      <c r="AA21">
        <f t="shared" si="8"/>
        <v>66.963043478260872</v>
      </c>
      <c r="AB21">
        <f t="shared" si="2"/>
        <v>4.0369565217391283</v>
      </c>
      <c r="AC21">
        <f t="shared" si="9"/>
        <v>19.668478260869549</v>
      </c>
    </row>
    <row r="22" spans="1:29" x14ac:dyDescent="0.2">
      <c r="A22">
        <v>192.85400000000001</v>
      </c>
      <c r="B22">
        <v>68.900000000000006</v>
      </c>
      <c r="C22" s="22">
        <f t="shared" si="6"/>
        <v>65.609261322260579</v>
      </c>
      <c r="D22">
        <f t="shared" si="0"/>
        <v>3.2907386777394265</v>
      </c>
      <c r="E22">
        <f t="shared" si="3"/>
        <v>3.0729049631795773</v>
      </c>
      <c r="L22">
        <v>310.02699999999999</v>
      </c>
      <c r="M22">
        <v>68.900000000000006</v>
      </c>
      <c r="N22" s="5">
        <f t="shared" si="7"/>
        <v>65.376884494728401</v>
      </c>
      <c r="O22">
        <f t="shared" si="1"/>
        <v>3.5231155052716048</v>
      </c>
      <c r="P22">
        <f t="shared" si="4"/>
        <v>3.3232200847187081</v>
      </c>
      <c r="U22" s="3"/>
      <c r="X22">
        <v>110</v>
      </c>
      <c r="Y22">
        <f t="shared" si="5"/>
        <v>266</v>
      </c>
      <c r="Z22">
        <v>71</v>
      </c>
      <c r="AA22">
        <f t="shared" si="8"/>
        <v>66.956521739130437</v>
      </c>
      <c r="AB22">
        <f t="shared" si="2"/>
        <v>4.0434782608695627</v>
      </c>
      <c r="AC22">
        <f t="shared" si="9"/>
        <v>20.201086956521728</v>
      </c>
    </row>
    <row r="23" spans="1:29" x14ac:dyDescent="0.2">
      <c r="A23">
        <v>193.81200000000001</v>
      </c>
      <c r="B23">
        <v>69.3</v>
      </c>
      <c r="C23" s="22">
        <f t="shared" si="6"/>
        <v>65.609723327401468</v>
      </c>
      <c r="D23">
        <f t="shared" si="0"/>
        <v>3.6902766725985288</v>
      </c>
      <c r="E23">
        <f t="shared" si="3"/>
        <v>3.3439063528118749</v>
      </c>
      <c r="L23">
        <v>310.99400000000003</v>
      </c>
      <c r="M23">
        <v>68.900000000000006</v>
      </c>
      <c r="N23" s="5">
        <f t="shared" si="7"/>
        <v>65.375719988680075</v>
      </c>
      <c r="O23">
        <f t="shared" si="1"/>
        <v>3.5242800113199308</v>
      </c>
      <c r="P23">
        <f t="shared" si="4"/>
        <v>3.4074157322721534</v>
      </c>
      <c r="U23" s="3"/>
      <c r="X23">
        <v>115</v>
      </c>
      <c r="Y23">
        <f t="shared" si="5"/>
        <v>271</v>
      </c>
      <c r="Z23">
        <v>70.7</v>
      </c>
      <c r="AA23">
        <f t="shared" si="8"/>
        <v>66.95</v>
      </c>
      <c r="AB23">
        <f t="shared" si="2"/>
        <v>3.75</v>
      </c>
      <c r="AC23">
        <f t="shared" si="9"/>
        <v>19.483695652173907</v>
      </c>
    </row>
    <row r="24" spans="1:29" x14ac:dyDescent="0.2">
      <c r="A24">
        <v>194.77199999999999</v>
      </c>
      <c r="B24">
        <v>69.599999999999994</v>
      </c>
      <c r="C24" s="22">
        <f t="shared" si="6"/>
        <v>65.610186297062484</v>
      </c>
      <c r="D24">
        <f t="shared" si="0"/>
        <v>3.9898137029375107</v>
      </c>
      <c r="E24">
        <f t="shared" si="3"/>
        <v>3.6864433802572205</v>
      </c>
      <c r="L24">
        <v>311.95400000000001</v>
      </c>
      <c r="M24">
        <v>68.900000000000006</v>
      </c>
      <c r="N24" s="5">
        <f t="shared" si="7"/>
        <v>65.374563912354958</v>
      </c>
      <c r="O24">
        <f t="shared" si="1"/>
        <v>3.5254360876450477</v>
      </c>
      <c r="P24">
        <f t="shared" si="4"/>
        <v>3.3838637275031176</v>
      </c>
      <c r="U24" s="3"/>
      <c r="X24">
        <v>120</v>
      </c>
      <c r="Y24">
        <f t="shared" si="5"/>
        <v>276</v>
      </c>
      <c r="Z24">
        <v>70.400000000000006</v>
      </c>
      <c r="AA24">
        <f t="shared" si="8"/>
        <v>66.943478260869568</v>
      </c>
      <c r="AB24">
        <f t="shared" si="2"/>
        <v>3.4565217391304373</v>
      </c>
      <c r="AC24">
        <f t="shared" si="9"/>
        <v>18.016304347826093</v>
      </c>
    </row>
    <row r="25" spans="1:29" x14ac:dyDescent="0.2">
      <c r="A25">
        <v>195.72800000000001</v>
      </c>
      <c r="B25">
        <v>69.900000000000006</v>
      </c>
      <c r="C25" s="22">
        <f t="shared" si="6"/>
        <v>65.610647337683247</v>
      </c>
      <c r="D25">
        <f t="shared" si="0"/>
        <v>4.2893526623167588</v>
      </c>
      <c r="E25">
        <f t="shared" si="3"/>
        <v>3.9574415225916124</v>
      </c>
      <c r="L25">
        <v>312.911</v>
      </c>
      <c r="M25">
        <v>69</v>
      </c>
      <c r="N25" s="5">
        <f t="shared" si="7"/>
        <v>65.373411448768351</v>
      </c>
      <c r="O25">
        <f t="shared" si="1"/>
        <v>3.6265885512316487</v>
      </c>
      <c r="P25">
        <f t="shared" si="4"/>
        <v>3.4222437897024767</v>
      </c>
      <c r="U25" s="3"/>
      <c r="X25">
        <v>125</v>
      </c>
      <c r="Y25">
        <f t="shared" si="5"/>
        <v>281</v>
      </c>
      <c r="Z25">
        <v>69.8</v>
      </c>
      <c r="AA25">
        <f t="shared" si="8"/>
        <v>66.936956521739134</v>
      </c>
      <c r="AB25">
        <f t="shared" si="2"/>
        <v>2.8630434782608631</v>
      </c>
      <c r="AC25">
        <f t="shared" si="9"/>
        <v>15.798913043478251</v>
      </c>
    </row>
    <row r="26" spans="1:29" x14ac:dyDescent="0.2">
      <c r="A26">
        <v>196.691</v>
      </c>
      <c r="B26">
        <v>70.099999999999994</v>
      </c>
      <c r="C26" s="22">
        <f t="shared" si="6"/>
        <v>65.611111754124451</v>
      </c>
      <c r="D26">
        <f t="shared" si="0"/>
        <v>4.4888882458755432</v>
      </c>
      <c r="E26">
        <f t="shared" si="3"/>
        <v>4.2267229972945666</v>
      </c>
      <c r="L26">
        <v>313.86700000000002</v>
      </c>
      <c r="M26">
        <v>69.400000000000006</v>
      </c>
      <c r="N26" s="5">
        <f t="shared" si="7"/>
        <v>65.372260189427919</v>
      </c>
      <c r="O26">
        <f t="shared" si="1"/>
        <v>4.0277398105720863</v>
      </c>
      <c r="P26">
        <f t="shared" si="4"/>
        <v>3.6587689569422515</v>
      </c>
      <c r="U26" s="3"/>
      <c r="X26">
        <v>130</v>
      </c>
      <c r="Y26">
        <f t="shared" si="5"/>
        <v>286</v>
      </c>
      <c r="Z26">
        <v>69.5</v>
      </c>
      <c r="AA26">
        <f t="shared" si="8"/>
        <v>66.9304347826087</v>
      </c>
      <c r="AB26">
        <f t="shared" si="2"/>
        <v>2.5695652173913004</v>
      </c>
      <c r="AC26">
        <f t="shared" si="9"/>
        <v>13.581521739130409</v>
      </c>
    </row>
    <row r="27" spans="1:29" x14ac:dyDescent="0.2">
      <c r="A27">
        <v>197.65299999999999</v>
      </c>
      <c r="B27">
        <v>70.3</v>
      </c>
      <c r="C27" s="22">
        <f t="shared" si="6"/>
        <v>65.611575688305592</v>
      </c>
      <c r="D27">
        <f t="shared" si="0"/>
        <v>4.6884243116944049</v>
      </c>
      <c r="E27">
        <f t="shared" si="3"/>
        <v>4.4142873401910947</v>
      </c>
      <c r="L27">
        <v>314.83499999999998</v>
      </c>
      <c r="M27">
        <v>69.7</v>
      </c>
      <c r="N27" s="5">
        <f t="shared" si="7"/>
        <v>65.371094479133419</v>
      </c>
      <c r="O27">
        <f t="shared" si="1"/>
        <v>4.3289055208665843</v>
      </c>
      <c r="P27">
        <f t="shared" si="4"/>
        <v>4.0446163404161535</v>
      </c>
      <c r="U27" s="3"/>
      <c r="X27">
        <v>135</v>
      </c>
      <c r="Y27">
        <f t="shared" si="5"/>
        <v>291</v>
      </c>
      <c r="Z27">
        <v>69.2</v>
      </c>
      <c r="AA27">
        <f t="shared" si="8"/>
        <v>66.923913043478265</v>
      </c>
      <c r="AB27">
        <f t="shared" si="2"/>
        <v>2.2760869565217376</v>
      </c>
      <c r="AC27">
        <f t="shared" si="9"/>
        <v>12.114130434782595</v>
      </c>
    </row>
    <row r="28" spans="1:29" x14ac:dyDescent="0.2">
      <c r="A28">
        <v>198.607</v>
      </c>
      <c r="B28">
        <v>70.400000000000006</v>
      </c>
      <c r="C28" s="22">
        <f t="shared" si="6"/>
        <v>65.61203576440623</v>
      </c>
      <c r="D28">
        <f t="shared" si="0"/>
        <v>4.7879642355937762</v>
      </c>
      <c r="E28">
        <f t="shared" si="3"/>
        <v>4.520237337056499</v>
      </c>
      <c r="L28">
        <v>315.78899999999999</v>
      </c>
      <c r="M28">
        <v>69.900000000000006</v>
      </c>
      <c r="N28" s="5">
        <f t="shared" si="7"/>
        <v>65.369945628285322</v>
      </c>
      <c r="O28">
        <f t="shared" si="1"/>
        <v>4.5300543717146837</v>
      </c>
      <c r="P28">
        <f t="shared" si="4"/>
        <v>4.2257238687612988</v>
      </c>
      <c r="U28" s="3"/>
      <c r="X28">
        <v>140</v>
      </c>
      <c r="Y28">
        <f t="shared" si="5"/>
        <v>296</v>
      </c>
      <c r="Z28">
        <v>69</v>
      </c>
      <c r="AA28">
        <f t="shared" si="8"/>
        <v>66.917391304347831</v>
      </c>
      <c r="AB28">
        <f t="shared" si="2"/>
        <v>2.0826086956521692</v>
      </c>
      <c r="AC28">
        <f t="shared" si="9"/>
        <v>10.896739130434767</v>
      </c>
    </row>
    <row r="29" spans="1:29" x14ac:dyDescent="0.2">
      <c r="A29">
        <v>199.56700000000001</v>
      </c>
      <c r="B29">
        <v>70.599999999999994</v>
      </c>
      <c r="C29" s="22">
        <f t="shared" si="6"/>
        <v>65.612498734067245</v>
      </c>
      <c r="D29">
        <f t="shared" si="0"/>
        <v>4.9875012659327496</v>
      </c>
      <c r="E29">
        <f t="shared" si="3"/>
        <v>4.6922234407327714</v>
      </c>
      <c r="L29">
        <v>316.75</v>
      </c>
      <c r="M29">
        <v>70.099999999999994</v>
      </c>
      <c r="N29" s="5">
        <f t="shared" si="7"/>
        <v>65.36878834771403</v>
      </c>
      <c r="O29">
        <f t="shared" si="1"/>
        <v>4.731211652285964</v>
      </c>
      <c r="P29">
        <f t="shared" si="4"/>
        <v>4.45003832453237</v>
      </c>
      <c r="U29" s="3"/>
      <c r="X29">
        <v>145</v>
      </c>
      <c r="Y29">
        <f t="shared" si="5"/>
        <v>301</v>
      </c>
      <c r="Z29">
        <v>68.8</v>
      </c>
      <c r="AA29">
        <f t="shared" si="8"/>
        <v>66.910869565217396</v>
      </c>
      <c r="AB29">
        <f t="shared" si="2"/>
        <v>1.8891304347826008</v>
      </c>
      <c r="AC29">
        <f t="shared" si="9"/>
        <v>9.929347826086925</v>
      </c>
    </row>
    <row r="30" spans="1:29" x14ac:dyDescent="0.2">
      <c r="A30">
        <v>200.53100000000001</v>
      </c>
      <c r="B30">
        <v>70.7</v>
      </c>
      <c r="C30" s="22">
        <f t="shared" si="6"/>
        <v>65.612963632768512</v>
      </c>
      <c r="D30">
        <f t="shared" si="0"/>
        <v>5.0870363672314909</v>
      </c>
      <c r="E30">
        <f t="shared" si="3"/>
        <v>4.8559271391851571</v>
      </c>
      <c r="L30">
        <v>317.71300000000002</v>
      </c>
      <c r="M30">
        <v>70.5</v>
      </c>
      <c r="N30" s="5">
        <f t="shared" si="7"/>
        <v>65.367628658650389</v>
      </c>
      <c r="O30">
        <f t="shared" si="1"/>
        <v>5.1323713413496108</v>
      </c>
      <c r="P30">
        <f t="shared" si="4"/>
        <v>4.749315211435639</v>
      </c>
      <c r="U30" s="3"/>
      <c r="X30">
        <v>150</v>
      </c>
      <c r="Y30">
        <f t="shared" si="5"/>
        <v>306</v>
      </c>
      <c r="Z30">
        <v>68.599999999999994</v>
      </c>
      <c r="AA30">
        <f t="shared" si="8"/>
        <v>66.904347826086962</v>
      </c>
      <c r="AB30">
        <f t="shared" si="2"/>
        <v>1.6956521739130324</v>
      </c>
      <c r="AC30">
        <f t="shared" si="9"/>
        <v>8.9619565217390829</v>
      </c>
    </row>
    <row r="31" spans="1:29" x14ac:dyDescent="0.2">
      <c r="A31">
        <v>201.49199999999999</v>
      </c>
      <c r="B31">
        <v>70.8</v>
      </c>
      <c r="C31" s="22">
        <f t="shared" si="6"/>
        <v>65.61342708468959</v>
      </c>
      <c r="D31">
        <f t="shared" si="0"/>
        <v>5.186572915310407</v>
      </c>
      <c r="E31">
        <f t="shared" si="3"/>
        <v>4.9364692602613012</v>
      </c>
      <c r="L31">
        <v>318.67500000000001</v>
      </c>
      <c r="M31">
        <v>70.8</v>
      </c>
      <c r="N31" s="5">
        <f t="shared" si="7"/>
        <v>65.366470173832923</v>
      </c>
      <c r="O31">
        <f t="shared" si="1"/>
        <v>5.4335298261670744</v>
      </c>
      <c r="P31">
        <f t="shared" si="4"/>
        <v>5.0821984615754676</v>
      </c>
      <c r="U31" s="3"/>
      <c r="X31">
        <v>155</v>
      </c>
      <c r="Y31">
        <f t="shared" si="5"/>
        <v>311</v>
      </c>
      <c r="Z31">
        <v>68.400000000000006</v>
      </c>
      <c r="AA31">
        <f t="shared" si="8"/>
        <v>66.897826086956528</v>
      </c>
      <c r="AB31">
        <f t="shared" si="2"/>
        <v>1.5021739130434781</v>
      </c>
      <c r="AC31">
        <f t="shared" si="9"/>
        <v>7.9945652173912762</v>
      </c>
    </row>
    <row r="32" spans="1:29" x14ac:dyDescent="0.2">
      <c r="A32">
        <v>202.45599999999999</v>
      </c>
      <c r="B32">
        <v>70.900000000000006</v>
      </c>
      <c r="C32" s="22">
        <f t="shared" si="6"/>
        <v>65.613891983390857</v>
      </c>
      <c r="D32">
        <f t="shared" si="0"/>
        <v>5.2861080166091483</v>
      </c>
      <c r="E32">
        <f t="shared" si="3"/>
        <v>5.0478322091852181</v>
      </c>
      <c r="L32">
        <v>319.63400000000001</v>
      </c>
      <c r="M32">
        <v>71.099999999999994</v>
      </c>
      <c r="N32" s="5">
        <f t="shared" si="7"/>
        <v>65.365315301753967</v>
      </c>
      <c r="O32">
        <f t="shared" si="1"/>
        <v>5.7346846982460278</v>
      </c>
      <c r="P32">
        <f t="shared" si="4"/>
        <v>5.3551588644560999</v>
      </c>
      <c r="U32" s="3"/>
      <c r="X32">
        <v>160</v>
      </c>
      <c r="Y32">
        <f t="shared" si="5"/>
        <v>316</v>
      </c>
      <c r="Z32">
        <v>68.2</v>
      </c>
      <c r="AA32">
        <f t="shared" si="8"/>
        <v>66.891304347826093</v>
      </c>
      <c r="AB32">
        <f t="shared" si="2"/>
        <v>1.3086956521739097</v>
      </c>
      <c r="AC32">
        <f t="shared" si="9"/>
        <v>7.0271739130434696</v>
      </c>
    </row>
    <row r="33" spans="1:29" x14ac:dyDescent="0.2">
      <c r="A33">
        <v>203.41</v>
      </c>
      <c r="B33">
        <v>71</v>
      </c>
      <c r="C33" s="22">
        <f t="shared" si="6"/>
        <v>65.614352059491495</v>
      </c>
      <c r="D33">
        <f t="shared" si="0"/>
        <v>5.3856479405085054</v>
      </c>
      <c r="E33">
        <f t="shared" si="3"/>
        <v>5.0904275915451622</v>
      </c>
      <c r="L33">
        <v>320.58800000000002</v>
      </c>
      <c r="M33">
        <v>71.3</v>
      </c>
      <c r="N33" s="5">
        <f t="shared" si="7"/>
        <v>65.36416645090587</v>
      </c>
      <c r="O33">
        <f t="shared" si="1"/>
        <v>5.9358335490941272</v>
      </c>
      <c r="P33">
        <f t="shared" si="4"/>
        <v>5.566837203981299</v>
      </c>
      <c r="U33" s="3"/>
      <c r="X33">
        <v>165</v>
      </c>
      <c r="Y33">
        <f t="shared" si="5"/>
        <v>321</v>
      </c>
      <c r="Z33">
        <v>68</v>
      </c>
      <c r="AA33">
        <f t="shared" si="8"/>
        <v>66.884782608695659</v>
      </c>
      <c r="AB33">
        <f t="shared" si="2"/>
        <v>1.1152173913043413</v>
      </c>
      <c r="AC33">
        <f t="shared" si="9"/>
        <v>6.0597826086956275</v>
      </c>
    </row>
    <row r="34" spans="1:29" x14ac:dyDescent="0.2">
      <c r="A34">
        <v>204.37100000000001</v>
      </c>
      <c r="B34">
        <v>71.099999999999994</v>
      </c>
      <c r="C34" s="22">
        <f t="shared" si="6"/>
        <v>65.614815511412573</v>
      </c>
      <c r="D34">
        <f t="shared" si="0"/>
        <v>5.4851844885874215</v>
      </c>
      <c r="E34">
        <f t="shared" si="3"/>
        <v>5.2234349821806623</v>
      </c>
      <c r="L34">
        <v>321.55399999999997</v>
      </c>
      <c r="M34">
        <v>71.5</v>
      </c>
      <c r="N34" s="5">
        <f t="shared" si="7"/>
        <v>65.363003149103719</v>
      </c>
      <c r="O34">
        <f t="shared" si="1"/>
        <v>6.1369968508962813</v>
      </c>
      <c r="P34">
        <f t="shared" si="4"/>
        <v>5.8311770831950733</v>
      </c>
      <c r="U34" s="3"/>
      <c r="X34">
        <v>170</v>
      </c>
      <c r="Y34">
        <f t="shared" si="5"/>
        <v>326</v>
      </c>
      <c r="Z34">
        <v>67.900000000000006</v>
      </c>
      <c r="AA34">
        <f t="shared" si="8"/>
        <v>66.878260869565224</v>
      </c>
      <c r="AB34">
        <f t="shared" si="2"/>
        <v>1.0217391304347814</v>
      </c>
      <c r="AC34">
        <f t="shared" si="9"/>
        <v>5.3423913043478066</v>
      </c>
    </row>
    <row r="35" spans="1:29" x14ac:dyDescent="0.2">
      <c r="A35">
        <v>205.33</v>
      </c>
      <c r="B35">
        <v>71.2</v>
      </c>
      <c r="C35" s="22">
        <f t="shared" si="6"/>
        <v>65.615277998813525</v>
      </c>
      <c r="D35">
        <f t="shared" si="0"/>
        <v>5.5847220011864778</v>
      </c>
      <c r="E35">
        <f t="shared" si="3"/>
        <v>5.3080201618466027</v>
      </c>
      <c r="L35">
        <v>322.512</v>
      </c>
      <c r="M35">
        <v>71.599999999999994</v>
      </c>
      <c r="N35" s="5">
        <f t="shared" si="7"/>
        <v>65.361849481270937</v>
      </c>
      <c r="O35">
        <f t="shared" si="1"/>
        <v>6.2381505187290571</v>
      </c>
      <c r="P35">
        <f t="shared" si="4"/>
        <v>5.9276955900507033</v>
      </c>
      <c r="U35" s="3"/>
      <c r="X35">
        <v>175</v>
      </c>
      <c r="Y35">
        <f t="shared" si="5"/>
        <v>331</v>
      </c>
      <c r="Z35">
        <v>67.7</v>
      </c>
      <c r="AA35">
        <f t="shared" si="8"/>
        <v>66.87173913043479</v>
      </c>
      <c r="AB35">
        <f t="shared" si="2"/>
        <v>0.82826086956521294</v>
      </c>
      <c r="AC35">
        <f t="shared" si="9"/>
        <v>4.6249999999999858</v>
      </c>
    </row>
    <row r="36" spans="1:29" x14ac:dyDescent="0.2">
      <c r="A36">
        <v>206.28700000000001</v>
      </c>
      <c r="B36">
        <v>71.3</v>
      </c>
      <c r="C36" s="22">
        <f t="shared" si="6"/>
        <v>65.615739521694351</v>
      </c>
      <c r="D36">
        <f t="shared" si="0"/>
        <v>5.6842604783056458</v>
      </c>
      <c r="E36">
        <f t="shared" si="3"/>
        <v>5.3922081164369455</v>
      </c>
      <c r="L36">
        <v>323.46899999999999</v>
      </c>
      <c r="M36">
        <v>72</v>
      </c>
      <c r="N36" s="5">
        <f t="shared" si="7"/>
        <v>65.36069701768433</v>
      </c>
      <c r="O36">
        <f t="shared" si="1"/>
        <v>6.6393029823156695</v>
      </c>
      <c r="P36">
        <f t="shared" si="4"/>
        <v>6.1618615002498611</v>
      </c>
      <c r="U36" s="3"/>
      <c r="X36">
        <v>180</v>
      </c>
      <c r="Y36">
        <f t="shared" si="5"/>
        <v>336</v>
      </c>
      <c r="Z36">
        <v>67.5</v>
      </c>
      <c r="AA36">
        <f t="shared" si="8"/>
        <v>66.865217391304355</v>
      </c>
      <c r="AB36">
        <f t="shared" si="2"/>
        <v>0.63478260869564451</v>
      </c>
      <c r="AC36">
        <f t="shared" si="9"/>
        <v>3.6576086956521436</v>
      </c>
    </row>
    <row r="37" spans="1:29" x14ac:dyDescent="0.2">
      <c r="A37">
        <v>207.25299999999999</v>
      </c>
      <c r="B37">
        <v>71.400000000000006</v>
      </c>
      <c r="C37" s="22">
        <f t="shared" si="6"/>
        <v>65.616205384915759</v>
      </c>
      <c r="D37">
        <f t="shared" si="0"/>
        <v>5.783794615084247</v>
      </c>
      <c r="E37">
        <f t="shared" si="3"/>
        <v>5.5390706101072018</v>
      </c>
      <c r="L37">
        <v>324.42700000000002</v>
      </c>
      <c r="M37">
        <v>72.3</v>
      </c>
      <c r="N37" s="5">
        <f t="shared" si="7"/>
        <v>65.359543349851549</v>
      </c>
      <c r="O37">
        <f t="shared" si="1"/>
        <v>6.9404566501484481</v>
      </c>
      <c r="P37">
        <f t="shared" si="4"/>
        <v>6.5047048639504945</v>
      </c>
      <c r="U37" s="3"/>
      <c r="X37">
        <v>185</v>
      </c>
      <c r="Y37">
        <f t="shared" si="5"/>
        <v>341</v>
      </c>
      <c r="Z37">
        <v>67.400000000000006</v>
      </c>
      <c r="AA37">
        <f t="shared" si="8"/>
        <v>66.858695652173921</v>
      </c>
      <c r="AB37">
        <f t="shared" si="2"/>
        <v>0.54130434782608461</v>
      </c>
      <c r="AC37">
        <f t="shared" si="9"/>
        <v>2.9402173913043228</v>
      </c>
    </row>
    <row r="38" spans="1:29" x14ac:dyDescent="0.2">
      <c r="A38">
        <v>208.21299999999999</v>
      </c>
      <c r="B38">
        <v>71.5</v>
      </c>
      <c r="C38" s="22">
        <f t="shared" si="6"/>
        <v>65.616668354576774</v>
      </c>
      <c r="D38">
        <f t="shared" si="0"/>
        <v>5.8833316454232261</v>
      </c>
      <c r="E38">
        <f t="shared" si="3"/>
        <v>5.6002206050436332</v>
      </c>
      <c r="L38">
        <v>325.39299999999997</v>
      </c>
      <c r="M38">
        <v>72.5</v>
      </c>
      <c r="N38" s="5">
        <f t="shared" si="7"/>
        <v>65.358380048049398</v>
      </c>
      <c r="O38">
        <f t="shared" si="1"/>
        <v>7.1416199519506023</v>
      </c>
      <c r="P38">
        <f t="shared" si="4"/>
        <v>6.8016429988134988</v>
      </c>
      <c r="U38" s="3"/>
      <c r="X38">
        <v>190</v>
      </c>
      <c r="Y38">
        <f t="shared" si="5"/>
        <v>346</v>
      </c>
      <c r="Z38">
        <v>67.2</v>
      </c>
      <c r="AA38">
        <f t="shared" si="8"/>
        <v>66.852173913043487</v>
      </c>
      <c r="AB38">
        <f t="shared" si="2"/>
        <v>0.34782608695651618</v>
      </c>
      <c r="AC38">
        <f t="shared" si="9"/>
        <v>2.222826086956502</v>
      </c>
    </row>
    <row r="39" spans="1:29" x14ac:dyDescent="0.2">
      <c r="A39">
        <v>209.16900000000001</v>
      </c>
      <c r="B39">
        <v>71.599999999999994</v>
      </c>
      <c r="C39" s="22">
        <f t="shared" si="6"/>
        <v>65.617129395197537</v>
      </c>
      <c r="D39">
        <f t="shared" si="0"/>
        <v>5.9828706048024571</v>
      </c>
      <c r="E39">
        <f t="shared" si="3"/>
        <v>5.672044675607979</v>
      </c>
      <c r="L39">
        <v>326.351</v>
      </c>
      <c r="M39">
        <v>72.7</v>
      </c>
      <c r="N39" s="5">
        <f t="shared" si="7"/>
        <v>65.357226380216616</v>
      </c>
      <c r="O39">
        <f t="shared" si="1"/>
        <v>7.3427736197833866</v>
      </c>
      <c r="P39">
        <f t="shared" si="4"/>
        <v>6.9380245208607754</v>
      </c>
      <c r="U39" s="3"/>
      <c r="X39">
        <v>195</v>
      </c>
      <c r="Y39">
        <f t="shared" si="5"/>
        <v>351</v>
      </c>
      <c r="Z39">
        <v>67.2</v>
      </c>
      <c r="AA39">
        <f t="shared" si="8"/>
        <v>66.845652173913052</v>
      </c>
      <c r="AB39">
        <f t="shared" si="2"/>
        <v>0.35434782608695059</v>
      </c>
      <c r="AC39">
        <f t="shared" si="9"/>
        <v>1.7554347826086669</v>
      </c>
    </row>
    <row r="40" spans="1:29" x14ac:dyDescent="0.2">
      <c r="A40">
        <v>210.13499999999999</v>
      </c>
      <c r="B40">
        <v>71.599999999999994</v>
      </c>
      <c r="C40" s="22">
        <f t="shared" si="6"/>
        <v>65.617595258418945</v>
      </c>
      <c r="D40">
        <f t="shared" si="0"/>
        <v>5.9824047415810497</v>
      </c>
      <c r="E40">
        <f t="shared" si="3"/>
        <v>5.7792279923031131</v>
      </c>
      <c r="L40">
        <v>327.30799999999999</v>
      </c>
      <c r="M40">
        <v>72.8</v>
      </c>
      <c r="N40" s="5">
        <f t="shared" si="7"/>
        <v>65.35607391663001</v>
      </c>
      <c r="O40">
        <f t="shared" si="1"/>
        <v>7.4439260833699876</v>
      </c>
      <c r="P40">
        <f>(O40+O39)*(L40-L39)/2</f>
        <v>7.0754358079588426</v>
      </c>
      <c r="U40" s="3"/>
      <c r="X40">
        <v>200</v>
      </c>
      <c r="Y40">
        <f t="shared" si="5"/>
        <v>356</v>
      </c>
      <c r="Z40">
        <v>67.099999999999994</v>
      </c>
      <c r="AA40">
        <f t="shared" si="8"/>
        <v>66.839130434782618</v>
      </c>
      <c r="AB40">
        <f t="shared" si="2"/>
        <v>0.26086956521737648</v>
      </c>
      <c r="AC40">
        <f t="shared" si="9"/>
        <v>1.5380434782608177</v>
      </c>
    </row>
    <row r="41" spans="1:29" x14ac:dyDescent="0.2">
      <c r="A41">
        <v>211.09299999999999</v>
      </c>
      <c r="B41">
        <v>71.7</v>
      </c>
      <c r="C41" s="22">
        <f t="shared" si="6"/>
        <v>65.618057263559834</v>
      </c>
      <c r="D41">
        <f t="shared" si="0"/>
        <v>6.081942736440169</v>
      </c>
      <c r="E41">
        <f t="shared" si="3"/>
        <v>5.7788224419721539</v>
      </c>
      <c r="L41">
        <v>328.26900000000001</v>
      </c>
      <c r="M41">
        <v>72.900000000000006</v>
      </c>
      <c r="N41" s="5">
        <f t="shared" si="7"/>
        <v>65.354916636058718</v>
      </c>
      <c r="O41">
        <f t="shared" si="1"/>
        <v>7.5450833639412878</v>
      </c>
      <c r="P41">
        <f t="shared" si="4"/>
        <v>7.2022190394331629</v>
      </c>
      <c r="U41" s="3"/>
      <c r="X41">
        <v>210</v>
      </c>
      <c r="Y41">
        <f t="shared" si="5"/>
        <v>366</v>
      </c>
      <c r="Z41">
        <v>67</v>
      </c>
      <c r="AA41">
        <f t="shared" si="8"/>
        <v>66.826086956521749</v>
      </c>
      <c r="AB41">
        <f t="shared" si="2"/>
        <v>0.17391304347825098</v>
      </c>
      <c r="AC41">
        <f t="shared" si="9"/>
        <v>1.0869565217390686</v>
      </c>
    </row>
    <row r="42" spans="1:29" x14ac:dyDescent="0.2">
      <c r="A42">
        <v>212.053</v>
      </c>
      <c r="B42">
        <v>71.8</v>
      </c>
      <c r="C42" s="22">
        <f t="shared" si="6"/>
        <v>65.618520233220849</v>
      </c>
      <c r="D42">
        <f t="shared" si="0"/>
        <v>6.1814797667791481</v>
      </c>
      <c r="E42">
        <f t="shared" si="3"/>
        <v>5.8864428015453214</v>
      </c>
      <c r="L42">
        <v>329.23099999999999</v>
      </c>
      <c r="M42">
        <v>73</v>
      </c>
      <c r="N42" s="5">
        <f t="shared" si="7"/>
        <v>65.353758151241252</v>
      </c>
      <c r="O42">
        <f t="shared" si="1"/>
        <v>7.6462418487587485</v>
      </c>
      <c r="P42">
        <f t="shared" si="4"/>
        <v>7.3070274273086344</v>
      </c>
      <c r="U42" s="3"/>
      <c r="X42">
        <v>220</v>
      </c>
      <c r="Y42">
        <f t="shared" si="5"/>
        <v>376</v>
      </c>
      <c r="Z42">
        <v>66.900000000000006</v>
      </c>
      <c r="AA42">
        <f t="shared" si="8"/>
        <v>66.81304347826088</v>
      </c>
      <c r="AB42">
        <f t="shared" si="2"/>
        <v>8.6956521739125492E-2</v>
      </c>
      <c r="AC42">
        <f t="shared" si="9"/>
        <v>0.65217391304344119</v>
      </c>
    </row>
    <row r="43" spans="1:29" x14ac:dyDescent="0.2">
      <c r="A43">
        <v>213.01</v>
      </c>
      <c r="B43">
        <v>71.900000000000006</v>
      </c>
      <c r="C43" s="22">
        <f t="shared" si="6"/>
        <v>65.618981756101675</v>
      </c>
      <c r="D43">
        <f t="shared" si="0"/>
        <v>6.2810182438983304</v>
      </c>
      <c r="E43">
        <f t="shared" si="3"/>
        <v>5.9633052981091339</v>
      </c>
      <c r="L43">
        <v>330.19200000000001</v>
      </c>
      <c r="M43">
        <v>73.099999999999994</v>
      </c>
      <c r="N43" s="5">
        <f t="shared" si="7"/>
        <v>65.35260087066996</v>
      </c>
      <c r="O43">
        <f t="shared" si="1"/>
        <v>7.7473991293300344</v>
      </c>
      <c r="P43">
        <f t="shared" si="4"/>
        <v>7.3966444899717585</v>
      </c>
      <c r="U43" s="3"/>
      <c r="X43">
        <v>230</v>
      </c>
      <c r="Y43">
        <f t="shared" si="5"/>
        <v>386</v>
      </c>
      <c r="Z43">
        <v>66.8</v>
      </c>
      <c r="AA43">
        <f>Z43</f>
        <v>66.8</v>
      </c>
      <c r="AB43">
        <f t="shared" si="2"/>
        <v>0</v>
      </c>
      <c r="AC43">
        <f t="shared" si="9"/>
        <v>0.43478260869562746</v>
      </c>
    </row>
    <row r="44" spans="1:29" x14ac:dyDescent="0.2">
      <c r="A44">
        <v>213.97300000000001</v>
      </c>
      <c r="B44">
        <v>71.900000000000006</v>
      </c>
      <c r="C44" s="22">
        <f t="shared" si="6"/>
        <v>65.619446172542879</v>
      </c>
      <c r="D44">
        <f t="shared" si="0"/>
        <v>6.2805538274571262</v>
      </c>
      <c r="E44">
        <f t="shared" si="3"/>
        <v>6.0483969523577921</v>
      </c>
      <c r="L44">
        <v>331.14699999999999</v>
      </c>
      <c r="M44">
        <v>73.2</v>
      </c>
      <c r="N44" s="5">
        <f t="shared" si="7"/>
        <v>65.351450815575703</v>
      </c>
      <c r="O44">
        <f t="shared" si="1"/>
        <v>7.8485491844243001</v>
      </c>
      <c r="P44">
        <f t="shared" si="4"/>
        <v>7.4470653198175709</v>
      </c>
      <c r="U44" s="3"/>
    </row>
    <row r="45" spans="1:29" x14ac:dyDescent="0.2">
      <c r="A45">
        <v>214.934</v>
      </c>
      <c r="B45">
        <v>72</v>
      </c>
      <c r="C45" s="22">
        <f t="shared" si="6"/>
        <v>65.619909624463958</v>
      </c>
      <c r="D45">
        <f t="shared" si="0"/>
        <v>6.3800903755360423</v>
      </c>
      <c r="E45">
        <f t="shared" si="3"/>
        <v>6.0834395395381184</v>
      </c>
      <c r="L45">
        <v>332.10700000000003</v>
      </c>
      <c r="M45">
        <v>73.2</v>
      </c>
      <c r="N45" s="5">
        <f t="shared" si="7"/>
        <v>65.350294739250586</v>
      </c>
      <c r="O45">
        <f t="shared" si="1"/>
        <v>7.8497052607494169</v>
      </c>
      <c r="P45">
        <f t="shared" si="4"/>
        <v>7.53516213368367</v>
      </c>
      <c r="U45" s="3"/>
    </row>
    <row r="46" spans="1:29" x14ac:dyDescent="0.2">
      <c r="A46">
        <v>215.89099999999999</v>
      </c>
      <c r="B46">
        <v>72</v>
      </c>
      <c r="C46" s="22">
        <f t="shared" si="6"/>
        <v>65.620371147344784</v>
      </c>
      <c r="D46">
        <f t="shared" si="0"/>
        <v>6.3796288526552161</v>
      </c>
      <c r="E46">
        <f t="shared" si="3"/>
        <v>6.1055256506894766</v>
      </c>
      <c r="L46">
        <v>333.07</v>
      </c>
      <c r="M46">
        <v>73.3</v>
      </c>
      <c r="N46" s="5">
        <f t="shared" si="7"/>
        <v>65.349135050186945</v>
      </c>
      <c r="O46">
        <f t="shared" si="1"/>
        <v>7.9508649498130524</v>
      </c>
      <c r="P46">
        <f t="shared" si="4"/>
        <v>7.6079745563855559</v>
      </c>
      <c r="U46" s="3"/>
    </row>
    <row r="47" spans="1:29" x14ac:dyDescent="0.2">
      <c r="A47">
        <v>216.84800000000001</v>
      </c>
      <c r="B47">
        <v>72</v>
      </c>
      <c r="C47" s="22">
        <f t="shared" si="6"/>
        <v>65.62083267022561</v>
      </c>
      <c r="D47">
        <f t="shared" si="0"/>
        <v>6.3791673297743898</v>
      </c>
      <c r="E47">
        <f t="shared" si="3"/>
        <v>6.1050839732927074</v>
      </c>
      <c r="L47">
        <v>334.03100000000001</v>
      </c>
      <c r="M47">
        <v>73.3</v>
      </c>
      <c r="N47" s="5">
        <f t="shared" si="7"/>
        <v>65.347977769615653</v>
      </c>
      <c r="O47">
        <f t="shared" si="1"/>
        <v>7.952022230384344</v>
      </c>
      <c r="P47">
        <f t="shared" si="4"/>
        <v>7.6413372900849499</v>
      </c>
      <c r="U47" s="3"/>
    </row>
    <row r="48" spans="1:29" x14ac:dyDescent="0.2">
      <c r="A48">
        <v>217.81100000000001</v>
      </c>
      <c r="B48">
        <v>72</v>
      </c>
      <c r="C48" s="22">
        <f t="shared" si="6"/>
        <v>65.621297086666814</v>
      </c>
      <c r="D48">
        <f t="shared" si="0"/>
        <v>6.3787029133331856</v>
      </c>
      <c r="E48">
        <f t="shared" si="3"/>
        <v>6.142914522056258</v>
      </c>
      <c r="L48">
        <v>334.995</v>
      </c>
      <c r="M48">
        <v>73.3</v>
      </c>
      <c r="N48" s="5">
        <f t="shared" si="7"/>
        <v>65.346816876305837</v>
      </c>
      <c r="O48">
        <f t="shared" si="1"/>
        <v>7.9531831236941599</v>
      </c>
      <c r="P48">
        <f>(O48+O47)*(L48-L47)/2</f>
        <v>7.6663089806658284</v>
      </c>
      <c r="U48" s="3"/>
    </row>
    <row r="49" spans="1:21" x14ac:dyDescent="0.2">
      <c r="A49">
        <v>218.773</v>
      </c>
      <c r="B49">
        <v>72</v>
      </c>
      <c r="C49" s="22">
        <f t="shared" si="6"/>
        <v>65.621761020847956</v>
      </c>
      <c r="D49">
        <f t="shared" si="0"/>
        <v>6.3782389791520444</v>
      </c>
      <c r="E49">
        <f t="shared" si="3"/>
        <v>6.1360890502853263</v>
      </c>
      <c r="L49">
        <v>335.947</v>
      </c>
      <c r="M49">
        <v>73.400000000000006</v>
      </c>
      <c r="N49" s="5">
        <f t="shared" si="7"/>
        <v>65.34567043395009</v>
      </c>
      <c r="O49">
        <f t="shared" si="1"/>
        <v>8.0543295660499155</v>
      </c>
      <c r="P49">
        <f t="shared" ref="P49:P112" si="10">(O49+O48)*(L49-L48)/2</f>
        <v>7.6195760403181652</v>
      </c>
      <c r="U49" s="3"/>
    </row>
    <row r="50" spans="1:21" x14ac:dyDescent="0.2">
      <c r="A50">
        <v>219.73099999999999</v>
      </c>
      <c r="B50">
        <v>72</v>
      </c>
      <c r="C50" s="22">
        <f t="shared" si="6"/>
        <v>65.622223025988845</v>
      </c>
      <c r="D50">
        <f t="shared" si="0"/>
        <v>6.3777769740111552</v>
      </c>
      <c r="E50">
        <f t="shared" si="3"/>
        <v>6.1101316415651628</v>
      </c>
      <c r="L50">
        <v>336.91399999999999</v>
      </c>
      <c r="M50">
        <v>73.400000000000006</v>
      </c>
      <c r="N50" s="5">
        <f t="shared" si="7"/>
        <v>65.344505927901764</v>
      </c>
      <c r="O50">
        <f t="shared" si="1"/>
        <v>8.0554940720982415</v>
      </c>
      <c r="P50">
        <f t="shared" si="10"/>
        <v>7.7890997290445094</v>
      </c>
      <c r="U50" s="3"/>
    </row>
    <row r="51" spans="1:21" x14ac:dyDescent="0.2">
      <c r="A51">
        <v>220.69499999999999</v>
      </c>
      <c r="B51">
        <v>72</v>
      </c>
      <c r="C51" s="22">
        <f t="shared" si="6"/>
        <v>65.622687924690112</v>
      </c>
      <c r="D51">
        <f t="shared" si="0"/>
        <v>6.377312075309888</v>
      </c>
      <c r="E51">
        <f t="shared" si="3"/>
        <v>6.1479529217727338</v>
      </c>
      <c r="L51">
        <v>337.87200000000001</v>
      </c>
      <c r="M51">
        <v>73.400000000000006</v>
      </c>
      <c r="N51" s="5">
        <f t="shared" si="7"/>
        <v>65.343352260068983</v>
      </c>
      <c r="O51">
        <f t="shared" si="1"/>
        <v>8.056647739931023</v>
      </c>
      <c r="P51">
        <f t="shared" si="10"/>
        <v>7.7177159279622343</v>
      </c>
      <c r="U51" s="3"/>
    </row>
    <row r="52" spans="1:21" x14ac:dyDescent="0.2">
      <c r="A52">
        <v>221.65299999999999</v>
      </c>
      <c r="B52">
        <v>72</v>
      </c>
      <c r="C52" s="22">
        <f t="shared" si="6"/>
        <v>65.623149929831001</v>
      </c>
      <c r="D52">
        <f t="shared" si="0"/>
        <v>6.3768500701689987</v>
      </c>
      <c r="E52">
        <f t="shared" si="3"/>
        <v>6.1092436676843764</v>
      </c>
      <c r="L52">
        <v>338.834</v>
      </c>
      <c r="M52">
        <v>73.400000000000006</v>
      </c>
      <c r="N52" s="5">
        <f t="shared" si="7"/>
        <v>65.342193775251516</v>
      </c>
      <c r="O52">
        <f t="shared" si="1"/>
        <v>8.0578062247484894</v>
      </c>
      <c r="P52">
        <f t="shared" si="10"/>
        <v>7.7510523570107575</v>
      </c>
      <c r="U52" s="3"/>
    </row>
    <row r="53" spans="1:21" x14ac:dyDescent="0.2">
      <c r="A53">
        <v>222.61199999999999</v>
      </c>
      <c r="B53">
        <v>72</v>
      </c>
      <c r="C53" s="22">
        <f t="shared" si="6"/>
        <v>65.623612417231953</v>
      </c>
      <c r="D53">
        <f t="shared" si="0"/>
        <v>6.3763875827680465</v>
      </c>
      <c r="E53">
        <f t="shared" si="3"/>
        <v>6.1151774545833337</v>
      </c>
      <c r="L53">
        <v>339.79300000000001</v>
      </c>
      <c r="M53">
        <v>73.5</v>
      </c>
      <c r="N53" s="5">
        <f t="shared" si="7"/>
        <v>65.34103890317256</v>
      </c>
      <c r="O53">
        <f t="shared" si="1"/>
        <v>8.15896109682744</v>
      </c>
      <c r="P53">
        <f t="shared" si="10"/>
        <v>7.7759399306956842</v>
      </c>
      <c r="U53" s="3"/>
    </row>
    <row r="54" spans="1:21" x14ac:dyDescent="0.2">
      <c r="A54">
        <v>223.56700000000001</v>
      </c>
      <c r="B54">
        <v>72</v>
      </c>
      <c r="C54" s="22">
        <f t="shared" si="6"/>
        <v>65.624072975592654</v>
      </c>
      <c r="D54">
        <f t="shared" si="0"/>
        <v>6.3759270244073463</v>
      </c>
      <c r="E54">
        <f t="shared" si="3"/>
        <v>6.0892302249263297</v>
      </c>
      <c r="L54">
        <v>340.75099999999998</v>
      </c>
      <c r="M54">
        <v>73.5</v>
      </c>
      <c r="N54" s="5">
        <f t="shared" si="7"/>
        <v>65.339885235339779</v>
      </c>
      <c r="O54">
        <f t="shared" si="1"/>
        <v>8.1601147646602215</v>
      </c>
      <c r="P54">
        <f t="shared" si="10"/>
        <v>7.8168373376523448</v>
      </c>
      <c r="U54" s="3"/>
    </row>
    <row r="55" spans="1:21" x14ac:dyDescent="0.2">
      <c r="A55">
        <v>224.53399999999999</v>
      </c>
      <c r="B55">
        <v>72</v>
      </c>
      <c r="C55" s="22">
        <f t="shared" si="6"/>
        <v>65.624539321074124</v>
      </c>
      <c r="D55">
        <f t="shared" si="0"/>
        <v>6.3754606789258759</v>
      </c>
      <c r="E55">
        <f t="shared" si="3"/>
        <v>6.1652959545615147</v>
      </c>
      <c r="L55">
        <v>341.70699999999999</v>
      </c>
      <c r="M55">
        <v>73.5</v>
      </c>
      <c r="N55" s="5">
        <f t="shared" si="7"/>
        <v>65.338733975999347</v>
      </c>
      <c r="O55">
        <f t="shared" si="1"/>
        <v>8.1612660240006534</v>
      </c>
      <c r="P55">
        <f t="shared" si="10"/>
        <v>7.8016200169800394</v>
      </c>
      <c r="U55" s="3"/>
    </row>
    <row r="56" spans="1:21" x14ac:dyDescent="0.2">
      <c r="A56">
        <v>225.489</v>
      </c>
      <c r="B56">
        <v>71.900000000000006</v>
      </c>
      <c r="C56" s="22">
        <f t="shared" si="6"/>
        <v>65.624999879434824</v>
      </c>
      <c r="D56">
        <f t="shared" si="0"/>
        <v>6.2750001205651813</v>
      </c>
      <c r="E56">
        <f t="shared" si="3"/>
        <v>6.0405950317570589</v>
      </c>
      <c r="L56">
        <v>342.67399999999998</v>
      </c>
      <c r="M56">
        <v>73.5</v>
      </c>
      <c r="N56" s="5">
        <f t="shared" si="7"/>
        <v>65.337569469951021</v>
      </c>
      <c r="O56">
        <f t="shared" si="1"/>
        <v>8.1624305300489794</v>
      </c>
      <c r="P56">
        <f t="shared" si="10"/>
        <v>7.8925072838828711</v>
      </c>
      <c r="U56" s="3"/>
    </row>
    <row r="57" spans="1:21" x14ac:dyDescent="0.2">
      <c r="A57">
        <v>226.45</v>
      </c>
      <c r="B57">
        <v>71.900000000000006</v>
      </c>
      <c r="C57" s="22">
        <f t="shared" si="6"/>
        <v>65.625463331355903</v>
      </c>
      <c r="D57">
        <f t="shared" si="0"/>
        <v>6.2745366686441031</v>
      </c>
      <c r="E57">
        <f t="shared" si="3"/>
        <v>6.0300524272149625</v>
      </c>
      <c r="L57">
        <v>343.63200000000001</v>
      </c>
      <c r="M57">
        <v>73.400000000000006</v>
      </c>
      <c r="N57" s="5">
        <f t="shared" si="7"/>
        <v>65.336415802118239</v>
      </c>
      <c r="O57">
        <f t="shared" si="1"/>
        <v>8.0635841978817666</v>
      </c>
      <c r="P57">
        <f t="shared" si="10"/>
        <v>7.7722610546790447</v>
      </c>
      <c r="U57" s="3"/>
    </row>
    <row r="58" spans="1:21" x14ac:dyDescent="0.2">
      <c r="A58">
        <v>227.416</v>
      </c>
      <c r="B58">
        <v>71.900000000000006</v>
      </c>
      <c r="C58" s="22">
        <f t="shared" si="6"/>
        <v>65.62592919457731</v>
      </c>
      <c r="D58">
        <f t="shared" ref="D58:D89" si="11">B58-C58</f>
        <v>6.2740708054226957</v>
      </c>
      <c r="E58">
        <f t="shared" ref="E58:E89" si="12">(D58+D57)*(A58-A57)/2</f>
        <v>6.0609774099743152</v>
      </c>
      <c r="L58">
        <v>344.589</v>
      </c>
      <c r="M58">
        <v>73.400000000000006</v>
      </c>
      <c r="N58" s="5">
        <f t="shared" si="7"/>
        <v>65.335263338531632</v>
      </c>
      <c r="O58">
        <f t="shared" si="1"/>
        <v>8.0647366614683733</v>
      </c>
      <c r="P58">
        <f t="shared" si="10"/>
        <v>7.7174015311989903</v>
      </c>
      <c r="U58" s="3"/>
    </row>
    <row r="59" spans="1:21" x14ac:dyDescent="0.2">
      <c r="A59">
        <v>228.369</v>
      </c>
      <c r="B59">
        <v>71.900000000000006</v>
      </c>
      <c r="C59" s="22">
        <f t="shared" si="6"/>
        <v>65.626388788417884</v>
      </c>
      <c r="D59">
        <f t="shared" si="11"/>
        <v>6.2736112115821214</v>
      </c>
      <c r="E59">
        <f t="shared" si="12"/>
        <v>5.9789704811028139</v>
      </c>
      <c r="L59">
        <v>345.55</v>
      </c>
      <c r="M59">
        <v>73.400000000000006</v>
      </c>
      <c r="N59" s="5">
        <f t="shared" si="7"/>
        <v>65.334106057960341</v>
      </c>
      <c r="O59">
        <f t="shared" si="1"/>
        <v>8.0658939420396649</v>
      </c>
      <c r="P59">
        <f t="shared" si="10"/>
        <v>7.7507680049857148</v>
      </c>
      <c r="U59" s="3"/>
    </row>
    <row r="60" spans="1:21" x14ac:dyDescent="0.2">
      <c r="A60">
        <v>229.33</v>
      </c>
      <c r="B60">
        <v>71.900000000000006</v>
      </c>
      <c r="C60" s="22">
        <f t="shared" si="6"/>
        <v>65.626852240338962</v>
      </c>
      <c r="D60">
        <f t="shared" si="11"/>
        <v>6.2731477596610432</v>
      </c>
      <c r="E60">
        <f t="shared" si="12"/>
        <v>6.0287176856824205</v>
      </c>
      <c r="L60">
        <v>346.512</v>
      </c>
      <c r="M60">
        <v>73.400000000000006</v>
      </c>
      <c r="N60" s="5">
        <f t="shared" si="7"/>
        <v>65.332947573142874</v>
      </c>
      <c r="O60">
        <f t="shared" si="1"/>
        <v>8.0670524268571313</v>
      </c>
      <c r="P60">
        <f t="shared" si="10"/>
        <v>7.7599472034392711</v>
      </c>
      <c r="U60" s="3"/>
    </row>
    <row r="61" spans="1:21" x14ac:dyDescent="0.2">
      <c r="A61">
        <v>230.29</v>
      </c>
      <c r="B61">
        <v>71.8</v>
      </c>
      <c r="C61" s="22">
        <f t="shared" si="6"/>
        <v>65.627315209999978</v>
      </c>
      <c r="D61">
        <f t="shared" si="11"/>
        <v>6.1726847900000195</v>
      </c>
      <c r="E61">
        <f t="shared" si="12"/>
        <v>5.9739996238371829</v>
      </c>
      <c r="L61">
        <v>347.47300000000001</v>
      </c>
      <c r="M61">
        <v>73.3</v>
      </c>
      <c r="N61" s="5">
        <f t="shared" si="7"/>
        <v>65.331790292571583</v>
      </c>
      <c r="O61">
        <f t="shared" si="1"/>
        <v>7.9682097074284144</v>
      </c>
      <c r="P61">
        <f t="shared" si="10"/>
        <v>7.7049434555243064</v>
      </c>
      <c r="U61" s="3"/>
    </row>
    <row r="62" spans="1:21" x14ac:dyDescent="0.2">
      <c r="A62">
        <v>231.25399999999999</v>
      </c>
      <c r="B62">
        <v>71.8</v>
      </c>
      <c r="C62" s="22">
        <f t="shared" si="6"/>
        <v>65.627780108701245</v>
      </c>
      <c r="D62">
        <f t="shared" si="11"/>
        <v>6.1722198912987523</v>
      </c>
      <c r="E62">
        <f t="shared" si="12"/>
        <v>5.9502440563859995</v>
      </c>
      <c r="L62">
        <v>348.42700000000002</v>
      </c>
      <c r="M62">
        <v>73.3</v>
      </c>
      <c r="N62" s="5">
        <f t="shared" si="7"/>
        <v>65.330641441723486</v>
      </c>
      <c r="O62">
        <f t="shared" si="1"/>
        <v>7.969358558276511</v>
      </c>
      <c r="P62">
        <f t="shared" si="10"/>
        <v>7.6022200627413108</v>
      </c>
      <c r="U62" s="3"/>
    </row>
    <row r="63" spans="1:21" x14ac:dyDescent="0.2">
      <c r="A63">
        <v>232.215</v>
      </c>
      <c r="B63">
        <v>71.8</v>
      </c>
      <c r="C63" s="22">
        <f t="shared" si="6"/>
        <v>65.628243560622323</v>
      </c>
      <c r="D63">
        <f t="shared" si="11"/>
        <v>6.171756439377674</v>
      </c>
      <c r="E63">
        <f t="shared" si="12"/>
        <v>5.9312806268901017</v>
      </c>
      <c r="L63">
        <v>349.387</v>
      </c>
      <c r="M63">
        <v>73.2</v>
      </c>
      <c r="N63" s="5">
        <f t="shared" si="7"/>
        <v>65.329485365398369</v>
      </c>
      <c r="O63">
        <f t="shared" si="1"/>
        <v>7.8705146346016335</v>
      </c>
      <c r="P63">
        <f t="shared" si="10"/>
        <v>7.6031391325813473</v>
      </c>
      <c r="U63" s="3"/>
    </row>
    <row r="64" spans="1:21" x14ac:dyDescent="0.2">
      <c r="A64">
        <v>233.16900000000001</v>
      </c>
      <c r="B64">
        <v>71.8</v>
      </c>
      <c r="C64" s="22">
        <f t="shared" si="6"/>
        <v>65.62870363672296</v>
      </c>
      <c r="D64">
        <f t="shared" si="11"/>
        <v>6.1712963632770368</v>
      </c>
      <c r="E64">
        <f t="shared" si="12"/>
        <v>5.8876361868663452</v>
      </c>
      <c r="L64">
        <v>350.351</v>
      </c>
      <c r="M64">
        <v>73.099999999999994</v>
      </c>
      <c r="N64" s="5">
        <f t="shared" si="7"/>
        <v>65.328324472088553</v>
      </c>
      <c r="O64">
        <f t="shared" si="1"/>
        <v>7.7716755279114409</v>
      </c>
      <c r="P64">
        <f t="shared" si="10"/>
        <v>7.5395356583312916</v>
      </c>
      <c r="U64" s="3"/>
    </row>
    <row r="65" spans="1:21" x14ac:dyDescent="0.2">
      <c r="A65">
        <v>234.13</v>
      </c>
      <c r="B65">
        <v>71.7</v>
      </c>
      <c r="C65" s="22">
        <f t="shared" si="6"/>
        <v>65.629167088644039</v>
      </c>
      <c r="D65">
        <f t="shared" si="11"/>
        <v>6.0708329113559643</v>
      </c>
      <c r="E65">
        <f t="shared" si="12"/>
        <v>5.8823431164610609</v>
      </c>
      <c r="L65">
        <v>351.31200000000001</v>
      </c>
      <c r="M65">
        <v>73.099999999999994</v>
      </c>
      <c r="N65" s="5">
        <f t="shared" si="7"/>
        <v>65.327167191517262</v>
      </c>
      <c r="O65">
        <f t="shared" si="1"/>
        <v>7.7728328084827325</v>
      </c>
      <c r="P65">
        <f t="shared" si="10"/>
        <v>7.4691362556374994</v>
      </c>
      <c r="U65" s="3"/>
    </row>
    <row r="66" spans="1:21" x14ac:dyDescent="0.2">
      <c r="A66">
        <v>235.09299999999999</v>
      </c>
      <c r="B66">
        <v>71.7</v>
      </c>
      <c r="C66" s="22">
        <f t="shared" si="6"/>
        <v>65.629631505085243</v>
      </c>
      <c r="D66">
        <f t="shared" si="11"/>
        <v>6.07036849491476</v>
      </c>
      <c r="E66">
        <f t="shared" si="12"/>
        <v>5.8459884771193167</v>
      </c>
      <c r="L66">
        <v>352.267</v>
      </c>
      <c r="M66">
        <v>72.7</v>
      </c>
      <c r="N66" s="5">
        <f t="shared" si="7"/>
        <v>65.326017136423005</v>
      </c>
      <c r="O66">
        <f t="shared" ref="O66:O129" si="13">M66-N66</f>
        <v>7.3739828635769982</v>
      </c>
      <c r="P66">
        <f t="shared" si="10"/>
        <v>7.2326044834084007</v>
      </c>
      <c r="U66" s="3"/>
    </row>
    <row r="67" spans="1:21" x14ac:dyDescent="0.2">
      <c r="A67">
        <v>236.054</v>
      </c>
      <c r="B67">
        <v>71.7</v>
      </c>
      <c r="C67" s="22">
        <f t="shared" si="6"/>
        <v>65.630094957006321</v>
      </c>
      <c r="D67">
        <f t="shared" si="11"/>
        <v>6.0699050429936818</v>
      </c>
      <c r="E67">
        <f t="shared" si="12"/>
        <v>5.8334014349650838</v>
      </c>
      <c r="L67">
        <v>353.22800000000001</v>
      </c>
      <c r="M67">
        <v>72.5</v>
      </c>
      <c r="N67" s="5">
        <f t="shared" si="7"/>
        <v>65.324859855851713</v>
      </c>
      <c r="O67">
        <f t="shared" si="13"/>
        <v>7.1751401441482869</v>
      </c>
      <c r="P67">
        <f t="shared" si="10"/>
        <v>6.9908536052120924</v>
      </c>
      <c r="U67" s="3"/>
    </row>
    <row r="68" spans="1:21" x14ac:dyDescent="0.2">
      <c r="A68">
        <v>237.012</v>
      </c>
      <c r="B68">
        <v>71.599999999999994</v>
      </c>
      <c r="C68" s="22">
        <f t="shared" ref="C68:C131" si="14">C67+(A68-A67)*($C$218-$C$2)/($A$218-$A$2)</f>
        <v>65.63055696214721</v>
      </c>
      <c r="D68">
        <f t="shared" si="11"/>
        <v>5.9694430378527841</v>
      </c>
      <c r="E68">
        <f t="shared" si="12"/>
        <v>5.7668477307254475</v>
      </c>
      <c r="L68">
        <v>354.19200000000001</v>
      </c>
      <c r="M68">
        <v>72.3</v>
      </c>
      <c r="N68" s="5">
        <f t="shared" ref="N68:N131" si="15">N67+(L68-L67)*($N$348-$N$2)/($L$348-$L$2)</f>
        <v>65.323698962541897</v>
      </c>
      <c r="O68">
        <f t="shared" si="13"/>
        <v>6.9763010374581</v>
      </c>
      <c r="P68">
        <f t="shared" si="10"/>
        <v>6.8209946495342688</v>
      </c>
      <c r="U68" s="3"/>
    </row>
    <row r="69" spans="1:21" x14ac:dyDescent="0.2">
      <c r="A69">
        <v>237.976</v>
      </c>
      <c r="B69">
        <v>71.599999999999994</v>
      </c>
      <c r="C69" s="22">
        <f t="shared" si="14"/>
        <v>65.631021860848477</v>
      </c>
      <c r="D69">
        <f t="shared" si="11"/>
        <v>5.9689781391515169</v>
      </c>
      <c r="E69">
        <f t="shared" si="12"/>
        <v>5.7543190073160648</v>
      </c>
      <c r="L69">
        <v>355.149</v>
      </c>
      <c r="M69">
        <v>72.2</v>
      </c>
      <c r="N69" s="5">
        <f t="shared" si="15"/>
        <v>65.32254649895529</v>
      </c>
      <c r="O69">
        <f t="shared" si="13"/>
        <v>6.8774535010447124</v>
      </c>
      <c r="P69">
        <f t="shared" si="10"/>
        <v>6.6290215466735516</v>
      </c>
      <c r="U69" s="3"/>
    </row>
    <row r="70" spans="1:21" x14ac:dyDescent="0.2">
      <c r="A70">
        <v>238.934</v>
      </c>
      <c r="B70">
        <v>71.5</v>
      </c>
      <c r="C70" s="22">
        <f t="shared" si="14"/>
        <v>65.631483865989367</v>
      </c>
      <c r="D70">
        <f t="shared" si="11"/>
        <v>5.8685161340106333</v>
      </c>
      <c r="E70">
        <f t="shared" si="12"/>
        <v>5.6701597568446607</v>
      </c>
      <c r="L70">
        <v>356.10700000000003</v>
      </c>
      <c r="M70">
        <v>72.099999999999994</v>
      </c>
      <c r="N70" s="5">
        <f t="shared" si="15"/>
        <v>65.321392831122509</v>
      </c>
      <c r="O70">
        <f t="shared" si="13"/>
        <v>6.7786071688774854</v>
      </c>
      <c r="P70">
        <f t="shared" si="10"/>
        <v>6.5412530608929158</v>
      </c>
      <c r="U70" s="3"/>
    </row>
    <row r="71" spans="1:21" x14ac:dyDescent="0.2">
      <c r="A71">
        <v>239.90299999999999</v>
      </c>
      <c r="B71">
        <v>71.5</v>
      </c>
      <c r="C71" s="22">
        <f t="shared" si="14"/>
        <v>65.631951175990963</v>
      </c>
      <c r="D71">
        <f t="shared" si="11"/>
        <v>5.8680488240090369</v>
      </c>
      <c r="E71">
        <f t="shared" si="12"/>
        <v>5.6863657221604953</v>
      </c>
      <c r="L71">
        <v>357.07400000000001</v>
      </c>
      <c r="M71">
        <v>72.099999999999994</v>
      </c>
      <c r="N71" s="5">
        <f t="shared" si="15"/>
        <v>65.320228325074183</v>
      </c>
      <c r="O71">
        <f t="shared" si="13"/>
        <v>6.7797716749258115</v>
      </c>
      <c r="P71">
        <f t="shared" si="10"/>
        <v>6.555476170978789</v>
      </c>
      <c r="U71" s="3"/>
    </row>
    <row r="72" spans="1:21" x14ac:dyDescent="0.2">
      <c r="A72">
        <v>240.852</v>
      </c>
      <c r="B72">
        <v>71.5</v>
      </c>
      <c r="C72" s="22">
        <f t="shared" si="14"/>
        <v>65.632408840791285</v>
      </c>
      <c r="D72">
        <f t="shared" si="11"/>
        <v>5.8675911592087147</v>
      </c>
      <c r="E72">
        <f t="shared" si="12"/>
        <v>5.5685611720368948</v>
      </c>
      <c r="L72">
        <v>358.03199999999998</v>
      </c>
      <c r="M72">
        <v>72</v>
      </c>
      <c r="N72" s="5">
        <f t="shared" si="15"/>
        <v>65.319074657241401</v>
      </c>
      <c r="O72">
        <f t="shared" si="13"/>
        <v>6.6809253427585986</v>
      </c>
      <c r="P72">
        <f t="shared" si="10"/>
        <v>6.4476738714706308</v>
      </c>
      <c r="U72" s="3"/>
    </row>
    <row r="73" spans="1:21" x14ac:dyDescent="0.2">
      <c r="A73">
        <v>241.815</v>
      </c>
      <c r="B73">
        <v>71.400000000000006</v>
      </c>
      <c r="C73" s="22">
        <f t="shared" si="14"/>
        <v>65.63287325723249</v>
      </c>
      <c r="D73">
        <f t="shared" si="11"/>
        <v>5.7671267427675161</v>
      </c>
      <c r="E73">
        <f t="shared" si="12"/>
        <v>5.6021166698015197</v>
      </c>
      <c r="L73">
        <v>358.98899999999998</v>
      </c>
      <c r="M73">
        <v>72</v>
      </c>
      <c r="N73" s="5">
        <f t="shared" si="15"/>
        <v>65.317922193654795</v>
      </c>
      <c r="O73">
        <f t="shared" si="13"/>
        <v>6.6820778063452053</v>
      </c>
      <c r="P73">
        <f t="shared" si="10"/>
        <v>6.3941970068461274</v>
      </c>
      <c r="U73" s="3"/>
    </row>
    <row r="74" spans="1:21" x14ac:dyDescent="0.2">
      <c r="A74">
        <v>242.773</v>
      </c>
      <c r="B74">
        <v>71.400000000000006</v>
      </c>
      <c r="C74" s="22">
        <f t="shared" si="14"/>
        <v>65.633335262373379</v>
      </c>
      <c r="D74">
        <f t="shared" si="11"/>
        <v>5.7666647376266269</v>
      </c>
      <c r="E74">
        <f t="shared" si="12"/>
        <v>5.524686119108785</v>
      </c>
      <c r="L74">
        <v>359.947</v>
      </c>
      <c r="M74">
        <v>71.900000000000006</v>
      </c>
      <c r="N74" s="5">
        <f t="shared" si="15"/>
        <v>65.316768525822013</v>
      </c>
      <c r="O74">
        <f t="shared" si="13"/>
        <v>6.5832314741779925</v>
      </c>
      <c r="P74">
        <f t="shared" si="10"/>
        <v>6.3540831453707893</v>
      </c>
      <c r="U74" s="3"/>
    </row>
    <row r="75" spans="1:21" x14ac:dyDescent="0.2">
      <c r="A75">
        <v>243.73099999999999</v>
      </c>
      <c r="B75">
        <v>71.3</v>
      </c>
      <c r="C75" s="22">
        <f t="shared" si="14"/>
        <v>65.633797267514268</v>
      </c>
      <c r="D75">
        <f t="shared" si="11"/>
        <v>5.6662027324857291</v>
      </c>
      <c r="E75">
        <f t="shared" si="12"/>
        <v>5.4763435181838096</v>
      </c>
      <c r="L75">
        <v>360.91399999999999</v>
      </c>
      <c r="M75">
        <v>71.900000000000006</v>
      </c>
      <c r="N75" s="5">
        <f t="shared" si="15"/>
        <v>65.315604019773687</v>
      </c>
      <c r="O75">
        <f t="shared" si="13"/>
        <v>6.5843959802263186</v>
      </c>
      <c r="P75">
        <f t="shared" si="10"/>
        <v>6.3665478742043824</v>
      </c>
      <c r="U75" s="3"/>
    </row>
    <row r="76" spans="1:21" x14ac:dyDescent="0.2">
      <c r="A76">
        <v>244.69</v>
      </c>
      <c r="B76">
        <v>71.2</v>
      </c>
      <c r="C76" s="22">
        <f t="shared" si="14"/>
        <v>65.63425975491522</v>
      </c>
      <c r="D76">
        <f t="shared" si="11"/>
        <v>5.5657402450847826</v>
      </c>
      <c r="E76">
        <f t="shared" si="12"/>
        <v>5.3857166577450784</v>
      </c>
      <c r="L76">
        <v>361.86700000000002</v>
      </c>
      <c r="M76">
        <v>71.900000000000006</v>
      </c>
      <c r="N76" s="5">
        <f t="shared" si="15"/>
        <v>65.314456373171765</v>
      </c>
      <c r="O76">
        <f t="shared" si="13"/>
        <v>6.5855436268282403</v>
      </c>
      <c r="P76">
        <f t="shared" si="10"/>
        <v>6.2754762227617036</v>
      </c>
      <c r="U76" s="3"/>
    </row>
    <row r="77" spans="1:21" x14ac:dyDescent="0.2">
      <c r="A77">
        <v>245.65600000000001</v>
      </c>
      <c r="B77">
        <v>71.2</v>
      </c>
      <c r="C77" s="22">
        <f t="shared" si="14"/>
        <v>65.634725618136628</v>
      </c>
      <c r="D77">
        <f t="shared" si="11"/>
        <v>5.5652743818633752</v>
      </c>
      <c r="E77">
        <f t="shared" si="12"/>
        <v>5.3762800648160054</v>
      </c>
      <c r="L77">
        <v>362.82900000000001</v>
      </c>
      <c r="M77">
        <v>71.900000000000006</v>
      </c>
      <c r="N77" s="5">
        <f t="shared" si="15"/>
        <v>65.313297888354299</v>
      </c>
      <c r="O77">
        <f t="shared" si="13"/>
        <v>6.5867021116457067</v>
      </c>
      <c r="P77">
        <f t="shared" si="10"/>
        <v>6.335850200205897</v>
      </c>
      <c r="U77" s="3"/>
    </row>
    <row r="78" spans="1:21" x14ac:dyDescent="0.2">
      <c r="A78">
        <v>246.61199999999999</v>
      </c>
      <c r="B78">
        <v>71.099999999999994</v>
      </c>
      <c r="C78" s="22">
        <f t="shared" si="14"/>
        <v>65.635186658757391</v>
      </c>
      <c r="D78">
        <f t="shared" si="11"/>
        <v>5.4648133412426034</v>
      </c>
      <c r="E78">
        <f t="shared" si="12"/>
        <v>5.2723819316445963</v>
      </c>
      <c r="L78">
        <v>363.79300000000001</v>
      </c>
      <c r="M78">
        <v>71.8</v>
      </c>
      <c r="N78" s="5">
        <f t="shared" si="15"/>
        <v>65.312136995044483</v>
      </c>
      <c r="O78">
        <f t="shared" si="13"/>
        <v>6.4878630049555142</v>
      </c>
      <c r="P78">
        <f t="shared" si="10"/>
        <v>6.30194038620178</v>
      </c>
      <c r="U78" s="3"/>
    </row>
    <row r="79" spans="1:21" x14ac:dyDescent="0.2">
      <c r="A79">
        <v>247.57300000000001</v>
      </c>
      <c r="B79">
        <v>71.099999999999994</v>
      </c>
      <c r="C79" s="22">
        <f t="shared" si="14"/>
        <v>65.635650110678469</v>
      </c>
      <c r="D79">
        <f t="shared" si="11"/>
        <v>5.4643498893215252</v>
      </c>
      <c r="E79">
        <f t="shared" si="12"/>
        <v>5.2514629322861337</v>
      </c>
      <c r="L79">
        <v>364.75400000000002</v>
      </c>
      <c r="M79">
        <v>71.8</v>
      </c>
      <c r="N79" s="5">
        <f t="shared" si="15"/>
        <v>65.310979714473191</v>
      </c>
      <c r="O79">
        <f t="shared" si="13"/>
        <v>6.4890202855268058</v>
      </c>
      <c r="P79">
        <f t="shared" si="10"/>
        <v>6.2353924210768374</v>
      </c>
      <c r="U79" s="3"/>
    </row>
    <row r="80" spans="1:21" x14ac:dyDescent="0.2">
      <c r="A80">
        <v>248.535</v>
      </c>
      <c r="B80">
        <v>71</v>
      </c>
      <c r="C80" s="22">
        <f t="shared" si="14"/>
        <v>65.63611404485961</v>
      </c>
      <c r="D80">
        <f t="shared" si="11"/>
        <v>5.3638859551403897</v>
      </c>
      <c r="E80">
        <f t="shared" si="12"/>
        <v>5.2083814411861216</v>
      </c>
      <c r="L80">
        <v>365.70800000000003</v>
      </c>
      <c r="M80">
        <v>71.8</v>
      </c>
      <c r="N80" s="5">
        <f t="shared" si="15"/>
        <v>65.309830863625095</v>
      </c>
      <c r="O80">
        <f t="shared" si="13"/>
        <v>6.4901691363749023</v>
      </c>
      <c r="P80">
        <f t="shared" si="10"/>
        <v>6.1910733542471652</v>
      </c>
      <c r="U80" s="3"/>
    </row>
    <row r="81" spans="1:21" x14ac:dyDescent="0.2">
      <c r="A81">
        <v>249.49600000000001</v>
      </c>
      <c r="B81">
        <v>71</v>
      </c>
      <c r="C81" s="22">
        <f t="shared" si="14"/>
        <v>65.636577496780689</v>
      </c>
      <c r="D81">
        <f t="shared" si="11"/>
        <v>5.3634225032193115</v>
      </c>
      <c r="E81">
        <f t="shared" si="12"/>
        <v>5.1544717142419048</v>
      </c>
      <c r="L81">
        <v>366.66800000000001</v>
      </c>
      <c r="M81">
        <v>71.7</v>
      </c>
      <c r="N81" s="5">
        <f t="shared" si="15"/>
        <v>65.308674787299978</v>
      </c>
      <c r="O81">
        <f t="shared" si="13"/>
        <v>6.3913252127000248</v>
      </c>
      <c r="P81">
        <f t="shared" si="10"/>
        <v>6.1831172875558336</v>
      </c>
      <c r="U81" s="3"/>
    </row>
    <row r="82" spans="1:21" x14ac:dyDescent="0.2">
      <c r="A82">
        <v>250.45</v>
      </c>
      <c r="B82">
        <v>70.900000000000006</v>
      </c>
      <c r="C82" s="22">
        <f t="shared" si="14"/>
        <v>65.637037572881326</v>
      </c>
      <c r="D82">
        <f t="shared" si="11"/>
        <v>5.2629624271186799</v>
      </c>
      <c r="E82">
        <f t="shared" si="12"/>
        <v>5.0687856117711121</v>
      </c>
      <c r="L82">
        <v>367.63200000000001</v>
      </c>
      <c r="M82">
        <v>71.7</v>
      </c>
      <c r="N82" s="5">
        <f t="shared" si="15"/>
        <v>65.307513893990162</v>
      </c>
      <c r="O82">
        <f t="shared" si="13"/>
        <v>6.3924861060098408</v>
      </c>
      <c r="P82">
        <f t="shared" si="10"/>
        <v>6.1617970556181465</v>
      </c>
      <c r="U82" s="3"/>
    </row>
    <row r="83" spans="1:21" x14ac:dyDescent="0.2">
      <c r="A83">
        <v>251.41</v>
      </c>
      <c r="B83">
        <v>70.900000000000006</v>
      </c>
      <c r="C83" s="22">
        <f t="shared" si="14"/>
        <v>65.637500542542341</v>
      </c>
      <c r="D83">
        <f t="shared" si="11"/>
        <v>5.2624994574576647</v>
      </c>
      <c r="E83">
        <f t="shared" si="12"/>
        <v>5.0522217045966871</v>
      </c>
      <c r="L83">
        <v>368.59300000000002</v>
      </c>
      <c r="M83">
        <v>71.7</v>
      </c>
      <c r="N83" s="5">
        <f t="shared" si="15"/>
        <v>65.30635661341887</v>
      </c>
      <c r="O83">
        <f t="shared" si="13"/>
        <v>6.3936433865811324</v>
      </c>
      <c r="P83">
        <f t="shared" si="10"/>
        <v>6.1437352211900444</v>
      </c>
      <c r="U83" s="3"/>
    </row>
    <row r="84" spans="1:21" x14ac:dyDescent="0.2">
      <c r="A84">
        <v>252.374</v>
      </c>
      <c r="B84">
        <v>70.900000000000006</v>
      </c>
      <c r="C84" s="22">
        <f t="shared" si="14"/>
        <v>65.637965441243608</v>
      </c>
      <c r="D84">
        <f t="shared" si="11"/>
        <v>5.2620345587563975</v>
      </c>
      <c r="E84">
        <f t="shared" si="12"/>
        <v>5.0728253958151708</v>
      </c>
      <c r="L84">
        <v>369.54899999999998</v>
      </c>
      <c r="M84">
        <v>71.599999999999994</v>
      </c>
      <c r="N84" s="5">
        <f t="shared" si="15"/>
        <v>65.305205354078439</v>
      </c>
      <c r="O84">
        <f t="shared" si="13"/>
        <v>6.2947946459215558</v>
      </c>
      <c r="P84">
        <f t="shared" si="10"/>
        <v>6.0650733795360336</v>
      </c>
      <c r="U84" s="3"/>
    </row>
    <row r="85" spans="1:21" x14ac:dyDescent="0.2">
      <c r="A85">
        <v>253.328</v>
      </c>
      <c r="B85">
        <v>70.8</v>
      </c>
      <c r="C85" s="22">
        <f t="shared" si="14"/>
        <v>65.638425517344245</v>
      </c>
      <c r="D85">
        <f t="shared" si="11"/>
        <v>5.1615744826557517</v>
      </c>
      <c r="E85">
        <f t="shared" si="12"/>
        <v>4.9720615127536352</v>
      </c>
      <c r="L85">
        <v>370.512</v>
      </c>
      <c r="M85">
        <v>71.599999999999994</v>
      </c>
      <c r="N85" s="5">
        <f t="shared" si="15"/>
        <v>65.304045665014797</v>
      </c>
      <c r="O85">
        <f t="shared" si="13"/>
        <v>6.295954334985197</v>
      </c>
      <c r="P85">
        <f t="shared" si="10"/>
        <v>6.0624456343067417</v>
      </c>
      <c r="U85" s="3"/>
    </row>
    <row r="86" spans="1:21" x14ac:dyDescent="0.2">
      <c r="A86">
        <v>254.29</v>
      </c>
      <c r="B86">
        <v>70.8</v>
      </c>
      <c r="C86" s="22">
        <f t="shared" si="14"/>
        <v>65.638889451525387</v>
      </c>
      <c r="D86">
        <f t="shared" si="11"/>
        <v>5.1611105484746105</v>
      </c>
      <c r="E86">
        <f t="shared" si="12"/>
        <v>4.9652114999736483</v>
      </c>
      <c r="L86">
        <v>371.47300000000001</v>
      </c>
      <c r="M86">
        <v>71.5</v>
      </c>
      <c r="N86" s="5">
        <f t="shared" si="15"/>
        <v>65.302888384443506</v>
      </c>
      <c r="O86">
        <f t="shared" si="13"/>
        <v>6.1971116155564943</v>
      </c>
      <c r="P86">
        <f t="shared" si="10"/>
        <v>6.0029181892353618</v>
      </c>
      <c r="U86" s="3"/>
    </row>
    <row r="87" spans="1:21" x14ac:dyDescent="0.2">
      <c r="A87">
        <v>255.24799999999999</v>
      </c>
      <c r="B87">
        <v>70.7</v>
      </c>
      <c r="C87" s="22">
        <f t="shared" si="14"/>
        <v>65.639351456666276</v>
      </c>
      <c r="D87">
        <f t="shared" si="11"/>
        <v>5.0606485433337269</v>
      </c>
      <c r="E87">
        <f t="shared" si="12"/>
        <v>4.8962226049761854</v>
      </c>
      <c r="L87">
        <v>372.43099999999998</v>
      </c>
      <c r="M87">
        <v>71.5</v>
      </c>
      <c r="N87" s="5">
        <f t="shared" si="15"/>
        <v>65.301734716610724</v>
      </c>
      <c r="O87">
        <f t="shared" si="13"/>
        <v>6.1982652833892757</v>
      </c>
      <c r="P87">
        <f t="shared" si="10"/>
        <v>5.9373855345948376</v>
      </c>
      <c r="U87" s="3"/>
    </row>
    <row r="88" spans="1:21" x14ac:dyDescent="0.2">
      <c r="A88">
        <v>256.214</v>
      </c>
      <c r="B88">
        <v>70.400000000000006</v>
      </c>
      <c r="C88" s="22">
        <f t="shared" si="14"/>
        <v>65.639817319887683</v>
      </c>
      <c r="D88">
        <f t="shared" si="11"/>
        <v>4.7601826801123224</v>
      </c>
      <c r="E88">
        <f t="shared" si="12"/>
        <v>4.7434614809244824</v>
      </c>
      <c r="L88">
        <v>373.38799999999998</v>
      </c>
      <c r="M88">
        <v>71.400000000000006</v>
      </c>
      <c r="N88" s="5">
        <f t="shared" si="15"/>
        <v>65.300582253024118</v>
      </c>
      <c r="O88">
        <f t="shared" si="13"/>
        <v>6.0994177469758881</v>
      </c>
      <c r="P88">
        <f t="shared" si="10"/>
        <v>5.8844413300296914</v>
      </c>
      <c r="U88" s="3"/>
    </row>
    <row r="89" spans="1:21" x14ac:dyDescent="0.2">
      <c r="A89">
        <v>257.17200000000003</v>
      </c>
      <c r="B89">
        <v>70.2</v>
      </c>
      <c r="C89" s="22">
        <f t="shared" si="14"/>
        <v>65.640279325028573</v>
      </c>
      <c r="D89">
        <f t="shared" si="11"/>
        <v>4.5597206749714303</v>
      </c>
      <c r="E89">
        <f t="shared" si="12"/>
        <v>4.4642337070852429</v>
      </c>
      <c r="L89">
        <v>374.35500000000002</v>
      </c>
      <c r="M89">
        <v>71.3</v>
      </c>
      <c r="N89" s="5">
        <f t="shared" si="15"/>
        <v>65.299417746975791</v>
      </c>
      <c r="O89">
        <f t="shared" si="13"/>
        <v>6.0005822530242057</v>
      </c>
      <c r="P89">
        <f t="shared" si="10"/>
        <v>5.8503500000002955</v>
      </c>
      <c r="U89" s="3"/>
    </row>
    <row r="90" spans="1:21" x14ac:dyDescent="0.2">
      <c r="A90">
        <v>258.12900000000002</v>
      </c>
      <c r="B90">
        <v>70.099999999999994</v>
      </c>
      <c r="C90" s="22">
        <f t="shared" si="14"/>
        <v>65.640740847909399</v>
      </c>
      <c r="D90">
        <f t="shared" ref="D90:D121" si="16">B90-C90</f>
        <v>4.4592591520905955</v>
      </c>
      <c r="E90">
        <f t="shared" ref="E90:E121" si="17">(D90+D89)*(A90-A89)/2</f>
        <v>4.3155818472491507</v>
      </c>
      <c r="L90">
        <v>375.31299999999999</v>
      </c>
      <c r="M90">
        <v>71.3</v>
      </c>
      <c r="N90" s="5">
        <f t="shared" si="15"/>
        <v>65.29826407914301</v>
      </c>
      <c r="O90">
        <f t="shared" si="13"/>
        <v>6.0017359208569871</v>
      </c>
      <c r="P90">
        <f t="shared" si="10"/>
        <v>5.7491104052889108</v>
      </c>
      <c r="U90" s="3"/>
    </row>
    <row r="91" spans="1:21" x14ac:dyDescent="0.2">
      <c r="A91">
        <v>259.08699999999999</v>
      </c>
      <c r="B91">
        <v>70</v>
      </c>
      <c r="C91" s="22">
        <f t="shared" si="14"/>
        <v>65.641202853050288</v>
      </c>
      <c r="D91">
        <f t="shared" si="16"/>
        <v>4.358797146949712</v>
      </c>
      <c r="E91">
        <f t="shared" si="17"/>
        <v>4.2238489672401753</v>
      </c>
      <c r="L91">
        <v>376.27</v>
      </c>
      <c r="M91">
        <v>71.2</v>
      </c>
      <c r="N91" s="5">
        <f t="shared" si="15"/>
        <v>65.297111615556403</v>
      </c>
      <c r="O91">
        <f t="shared" si="13"/>
        <v>5.9028883844435995</v>
      </c>
      <c r="P91">
        <f t="shared" si="10"/>
        <v>5.6963627300862925</v>
      </c>
      <c r="U91" s="3"/>
    </row>
    <row r="92" spans="1:21" x14ac:dyDescent="0.2">
      <c r="A92">
        <v>260.053</v>
      </c>
      <c r="B92">
        <v>69.900000000000006</v>
      </c>
      <c r="C92" s="22">
        <f t="shared" si="14"/>
        <v>65.641668716271695</v>
      </c>
      <c r="D92">
        <f t="shared" si="16"/>
        <v>4.2583312837283103</v>
      </c>
      <c r="E92">
        <f t="shared" si="17"/>
        <v>4.1620730320175197</v>
      </c>
      <c r="L92">
        <v>377.22699999999998</v>
      </c>
      <c r="M92">
        <v>71.2</v>
      </c>
      <c r="N92" s="5">
        <f t="shared" si="15"/>
        <v>65.295959151969797</v>
      </c>
      <c r="O92">
        <f t="shared" si="13"/>
        <v>5.9040408480302062</v>
      </c>
      <c r="P92">
        <f t="shared" si="10"/>
        <v>5.6496156377386786</v>
      </c>
      <c r="U92" s="3"/>
    </row>
    <row r="93" spans="1:21" x14ac:dyDescent="0.2">
      <c r="A93">
        <v>261.012</v>
      </c>
      <c r="B93">
        <v>69.8</v>
      </c>
      <c r="C93" s="22">
        <f t="shared" si="14"/>
        <v>65.642131203672648</v>
      </c>
      <c r="D93">
        <f t="shared" si="16"/>
        <v>4.1578687963273495</v>
      </c>
      <c r="E93">
        <f t="shared" si="17"/>
        <v>4.035567938386702</v>
      </c>
      <c r="L93">
        <v>378.18799999999999</v>
      </c>
      <c r="M93">
        <v>71.099999999999994</v>
      </c>
      <c r="N93" s="5">
        <f t="shared" si="15"/>
        <v>65.294801871398505</v>
      </c>
      <c r="O93">
        <f t="shared" si="13"/>
        <v>5.8051981286014893</v>
      </c>
      <c r="P93">
        <f t="shared" si="10"/>
        <v>5.6262893282716044</v>
      </c>
      <c r="U93" s="3"/>
    </row>
    <row r="94" spans="1:21" x14ac:dyDescent="0.2">
      <c r="A94">
        <v>261.97000000000003</v>
      </c>
      <c r="B94">
        <v>69.8</v>
      </c>
      <c r="C94" s="22">
        <f t="shared" si="14"/>
        <v>65.642593208813537</v>
      </c>
      <c r="D94">
        <f t="shared" si="16"/>
        <v>4.1574067911864603</v>
      </c>
      <c r="E94">
        <f t="shared" si="17"/>
        <v>3.9830170064192263</v>
      </c>
      <c r="L94">
        <v>379.15100000000001</v>
      </c>
      <c r="M94">
        <v>71.099999999999994</v>
      </c>
      <c r="N94" s="5">
        <f t="shared" si="15"/>
        <v>65.293642182334864</v>
      </c>
      <c r="O94">
        <f t="shared" si="13"/>
        <v>5.8063578176651305</v>
      </c>
      <c r="P94">
        <f t="shared" si="10"/>
        <v>5.590964188127507</v>
      </c>
      <c r="U94" s="3"/>
    </row>
    <row r="95" spans="1:21" x14ac:dyDescent="0.2">
      <c r="A95">
        <v>262.92700000000002</v>
      </c>
      <c r="B95">
        <v>69.8</v>
      </c>
      <c r="C95" s="22">
        <f t="shared" si="14"/>
        <v>65.643054731694363</v>
      </c>
      <c r="D95">
        <f t="shared" si="16"/>
        <v>4.156945268305634</v>
      </c>
      <c r="E95">
        <f t="shared" si="17"/>
        <v>3.9784174604669404</v>
      </c>
      <c r="L95">
        <v>380.11399999999998</v>
      </c>
      <c r="M95">
        <v>71</v>
      </c>
      <c r="N95" s="5">
        <f t="shared" si="15"/>
        <v>65.292482493271223</v>
      </c>
      <c r="O95">
        <f t="shared" si="13"/>
        <v>5.7075175067287773</v>
      </c>
      <c r="P95">
        <f t="shared" si="10"/>
        <v>5.5439309686954674</v>
      </c>
      <c r="U95" s="3"/>
    </row>
    <row r="96" spans="1:21" x14ac:dyDescent="0.2">
      <c r="A96">
        <v>263.89299999999997</v>
      </c>
      <c r="B96">
        <v>69.8</v>
      </c>
      <c r="C96" s="22">
        <f t="shared" si="14"/>
        <v>65.643520594915771</v>
      </c>
      <c r="D96">
        <f t="shared" si="16"/>
        <v>4.1564794050842266</v>
      </c>
      <c r="E96">
        <f t="shared" si="17"/>
        <v>4.0153841172471001</v>
      </c>
      <c r="L96">
        <v>381.07400000000001</v>
      </c>
      <c r="M96">
        <v>71</v>
      </c>
      <c r="N96" s="5">
        <f t="shared" si="15"/>
        <v>65.291326416946106</v>
      </c>
      <c r="O96">
        <f t="shared" si="13"/>
        <v>5.7086735830538942</v>
      </c>
      <c r="P96">
        <f t="shared" si="10"/>
        <v>5.4797717230958902</v>
      </c>
      <c r="U96" s="3"/>
    </row>
    <row r="97" spans="1:21" x14ac:dyDescent="0.2">
      <c r="A97">
        <v>264.85199999999998</v>
      </c>
      <c r="B97">
        <v>69.8</v>
      </c>
      <c r="C97" s="22">
        <f t="shared" si="14"/>
        <v>65.643983082316723</v>
      </c>
      <c r="D97">
        <f t="shared" si="16"/>
        <v>4.1560169176832744</v>
      </c>
      <c r="E97">
        <f t="shared" si="17"/>
        <v>3.9858419867670301</v>
      </c>
      <c r="L97">
        <v>382.03500000000003</v>
      </c>
      <c r="M97">
        <v>70.900000000000006</v>
      </c>
      <c r="N97" s="5">
        <f t="shared" si="15"/>
        <v>65.290169136374814</v>
      </c>
      <c r="O97">
        <f t="shared" si="13"/>
        <v>5.6098308636251915</v>
      </c>
      <c r="P97">
        <f t="shared" si="10"/>
        <v>5.4385413866293728</v>
      </c>
      <c r="U97" s="3"/>
    </row>
    <row r="98" spans="1:21" x14ac:dyDescent="0.2">
      <c r="A98">
        <v>265.815</v>
      </c>
      <c r="B98">
        <v>69.8</v>
      </c>
      <c r="C98" s="22">
        <f t="shared" si="14"/>
        <v>65.644447498757927</v>
      </c>
      <c r="D98">
        <f t="shared" si="16"/>
        <v>4.1555525012420702</v>
      </c>
      <c r="E98">
        <f t="shared" si="17"/>
        <v>4.0020206752126457</v>
      </c>
      <c r="L98">
        <v>382.98899999999998</v>
      </c>
      <c r="M98">
        <v>70.900000000000006</v>
      </c>
      <c r="N98" s="5">
        <f t="shared" si="15"/>
        <v>65.289020285526718</v>
      </c>
      <c r="O98">
        <f t="shared" si="13"/>
        <v>5.610979714473288</v>
      </c>
      <c r="P98">
        <f t="shared" si="10"/>
        <v>5.352326645752699</v>
      </c>
      <c r="U98" s="3"/>
    </row>
    <row r="99" spans="1:21" x14ac:dyDescent="0.2">
      <c r="A99">
        <v>266.767</v>
      </c>
      <c r="B99">
        <v>69.7</v>
      </c>
      <c r="C99" s="22">
        <f t="shared" si="14"/>
        <v>65.644906610338438</v>
      </c>
      <c r="D99">
        <f t="shared" si="16"/>
        <v>4.0550933896615646</v>
      </c>
      <c r="E99">
        <f t="shared" si="17"/>
        <v>3.9082674440701228</v>
      </c>
      <c r="L99">
        <v>383.94900000000001</v>
      </c>
      <c r="M99">
        <v>70.900000000000006</v>
      </c>
      <c r="N99" s="5">
        <f t="shared" si="15"/>
        <v>65.287864209201601</v>
      </c>
      <c r="O99">
        <f t="shared" si="13"/>
        <v>5.6121357907984049</v>
      </c>
      <c r="P99">
        <f t="shared" si="10"/>
        <v>5.387095442530617</v>
      </c>
      <c r="U99" s="3"/>
    </row>
    <row r="100" spans="1:21" x14ac:dyDescent="0.2">
      <c r="A100">
        <v>267.72899999999998</v>
      </c>
      <c r="B100">
        <v>69.7</v>
      </c>
      <c r="C100" s="22">
        <f t="shared" si="14"/>
        <v>65.645370544519579</v>
      </c>
      <c r="D100">
        <f t="shared" si="16"/>
        <v>4.0546294554804234</v>
      </c>
      <c r="E100">
        <f t="shared" si="17"/>
        <v>3.9007766885132522</v>
      </c>
      <c r="L100">
        <v>384.91399999999999</v>
      </c>
      <c r="M100">
        <v>70.8</v>
      </c>
      <c r="N100" s="5">
        <f t="shared" si="15"/>
        <v>65.286702111645624</v>
      </c>
      <c r="O100">
        <f t="shared" si="13"/>
        <v>5.5132978883543728</v>
      </c>
      <c r="P100">
        <f t="shared" si="10"/>
        <v>5.3680217501910761</v>
      </c>
      <c r="U100" s="3"/>
    </row>
    <row r="101" spans="1:21" x14ac:dyDescent="0.2">
      <c r="A101">
        <v>268.69099999999997</v>
      </c>
      <c r="B101">
        <v>69.7</v>
      </c>
      <c r="C101" s="22">
        <f t="shared" si="14"/>
        <v>65.645834478700721</v>
      </c>
      <c r="D101">
        <f t="shared" si="16"/>
        <v>4.0541655212992822</v>
      </c>
      <c r="E101">
        <f t="shared" si="17"/>
        <v>3.900330383830994</v>
      </c>
      <c r="L101">
        <v>385.86799999999999</v>
      </c>
      <c r="M101">
        <v>70.8</v>
      </c>
      <c r="N101" s="5">
        <f t="shared" si="15"/>
        <v>65.285553260797528</v>
      </c>
      <c r="O101">
        <f t="shared" si="13"/>
        <v>5.5144467392024694</v>
      </c>
      <c r="P101">
        <f t="shared" si="10"/>
        <v>5.2602341873446568</v>
      </c>
      <c r="U101" s="3"/>
    </row>
    <row r="102" spans="1:21" x14ac:dyDescent="0.2">
      <c r="A102">
        <v>269.64699999999999</v>
      </c>
      <c r="B102">
        <v>69.7</v>
      </c>
      <c r="C102" s="22">
        <f t="shared" si="14"/>
        <v>65.646295519321484</v>
      </c>
      <c r="D102">
        <f t="shared" si="16"/>
        <v>4.053704480678519</v>
      </c>
      <c r="E102">
        <f t="shared" si="17"/>
        <v>3.8755618609454592</v>
      </c>
      <c r="L102">
        <v>386.83199999999999</v>
      </c>
      <c r="M102">
        <v>70.7</v>
      </c>
      <c r="N102" s="5">
        <f t="shared" si="15"/>
        <v>65.284392367487712</v>
      </c>
      <c r="O102">
        <f t="shared" si="13"/>
        <v>5.415607632512291</v>
      </c>
      <c r="P102">
        <f t="shared" si="10"/>
        <v>5.2682862071665069</v>
      </c>
      <c r="U102" s="3"/>
    </row>
    <row r="103" spans="1:21" x14ac:dyDescent="0.2">
      <c r="A103">
        <v>270.613</v>
      </c>
      <c r="B103">
        <v>69.7</v>
      </c>
      <c r="C103" s="22">
        <f t="shared" si="14"/>
        <v>65.646761382542891</v>
      </c>
      <c r="D103">
        <f t="shared" si="16"/>
        <v>4.0532386174571116</v>
      </c>
      <c r="E103">
        <f t="shared" si="17"/>
        <v>3.9156535163995425</v>
      </c>
      <c r="L103">
        <v>387.78699999999998</v>
      </c>
      <c r="M103">
        <v>70.7</v>
      </c>
      <c r="N103" s="5">
        <f t="shared" si="15"/>
        <v>65.283242312393455</v>
      </c>
      <c r="O103">
        <f t="shared" si="13"/>
        <v>5.4167576876065482</v>
      </c>
      <c r="P103">
        <f t="shared" si="10"/>
        <v>5.1724544403566597</v>
      </c>
      <c r="U103" s="3"/>
    </row>
    <row r="104" spans="1:21" x14ac:dyDescent="0.2">
      <c r="A104">
        <v>271.57100000000003</v>
      </c>
      <c r="B104">
        <v>69.599999999999994</v>
      </c>
      <c r="C104" s="22">
        <f t="shared" si="14"/>
        <v>65.647223387683781</v>
      </c>
      <c r="D104">
        <f t="shared" si="16"/>
        <v>3.9527766123162138</v>
      </c>
      <c r="E104">
        <f t="shared" si="17"/>
        <v>3.8348812950615301</v>
      </c>
      <c r="L104">
        <v>388.75400000000002</v>
      </c>
      <c r="M104">
        <v>70.599999999999994</v>
      </c>
      <c r="N104" s="5">
        <f t="shared" si="15"/>
        <v>65.282077806345129</v>
      </c>
      <c r="O104">
        <f t="shared" si="13"/>
        <v>5.3179221936548657</v>
      </c>
      <c r="P104">
        <f t="shared" si="10"/>
        <v>5.1902177225901154</v>
      </c>
      <c r="U104" s="3"/>
    </row>
    <row r="105" spans="1:21" x14ac:dyDescent="0.2">
      <c r="A105">
        <v>272.52800000000002</v>
      </c>
      <c r="B105">
        <v>69.599999999999994</v>
      </c>
      <c r="C105" s="22">
        <f t="shared" si="14"/>
        <v>65.647684910564607</v>
      </c>
      <c r="D105">
        <f t="shared" si="16"/>
        <v>3.9523150894353876</v>
      </c>
      <c r="E105">
        <f t="shared" si="17"/>
        <v>3.7825863792881163</v>
      </c>
      <c r="L105">
        <v>389.71199999999999</v>
      </c>
      <c r="M105">
        <v>70.599999999999994</v>
      </c>
      <c r="N105" s="5">
        <f t="shared" si="15"/>
        <v>65.280924138512347</v>
      </c>
      <c r="O105">
        <f t="shared" si="13"/>
        <v>5.3190758614876472</v>
      </c>
      <c r="P105">
        <f t="shared" si="10"/>
        <v>5.0951220684131044</v>
      </c>
      <c r="U105" s="3"/>
    </row>
    <row r="106" spans="1:21" x14ac:dyDescent="0.2">
      <c r="A106">
        <v>273.495</v>
      </c>
      <c r="B106">
        <v>69.5</v>
      </c>
      <c r="C106" s="22">
        <f t="shared" si="14"/>
        <v>65.648151256046077</v>
      </c>
      <c r="D106">
        <f t="shared" si="16"/>
        <v>3.8518487439539228</v>
      </c>
      <c r="E106">
        <f t="shared" si="17"/>
        <v>3.7733132134436711</v>
      </c>
      <c r="L106">
        <v>390.66899999999998</v>
      </c>
      <c r="M106">
        <v>70.5</v>
      </c>
      <c r="N106" s="5">
        <f t="shared" si="15"/>
        <v>65.27977167492574</v>
      </c>
      <c r="O106">
        <f t="shared" si="13"/>
        <v>5.2202283250742596</v>
      </c>
      <c r="P106">
        <f t="shared" si="10"/>
        <v>5.0430570532698384</v>
      </c>
      <c r="U106" s="3"/>
    </row>
    <row r="107" spans="1:21" x14ac:dyDescent="0.2">
      <c r="A107">
        <v>274.45299999999997</v>
      </c>
      <c r="B107">
        <v>69.5</v>
      </c>
      <c r="C107" s="22">
        <f t="shared" si="14"/>
        <v>65.648613261186966</v>
      </c>
      <c r="D107">
        <f t="shared" si="16"/>
        <v>3.8513867388130336</v>
      </c>
      <c r="E107">
        <f t="shared" si="17"/>
        <v>3.6898497962452566</v>
      </c>
      <c r="L107">
        <v>391.62700000000001</v>
      </c>
      <c r="M107">
        <v>70.5</v>
      </c>
      <c r="N107" s="5">
        <f t="shared" si="15"/>
        <v>65.278618007092959</v>
      </c>
      <c r="O107">
        <f t="shared" si="13"/>
        <v>5.2213819929070411</v>
      </c>
      <c r="P107">
        <f t="shared" si="10"/>
        <v>5.0015313423131831</v>
      </c>
      <c r="U107" s="3"/>
    </row>
    <row r="108" spans="1:21" x14ac:dyDescent="0.2">
      <c r="A108">
        <v>275.41000000000003</v>
      </c>
      <c r="B108">
        <v>69.400000000000006</v>
      </c>
      <c r="C108" s="22">
        <f t="shared" si="14"/>
        <v>65.649074784067793</v>
      </c>
      <c r="D108">
        <f t="shared" si="16"/>
        <v>3.7509252159322131</v>
      </c>
      <c r="E108">
        <f t="shared" si="17"/>
        <v>3.6377062703457925</v>
      </c>
      <c r="L108">
        <v>392.59300000000002</v>
      </c>
      <c r="M108">
        <v>70.400000000000006</v>
      </c>
      <c r="N108" s="5">
        <f t="shared" si="15"/>
        <v>65.277454705290808</v>
      </c>
      <c r="O108">
        <f t="shared" si="13"/>
        <v>5.1225452947091981</v>
      </c>
      <c r="P108">
        <f t="shared" si="10"/>
        <v>4.9961168799186861</v>
      </c>
      <c r="U108" s="3"/>
    </row>
    <row r="109" spans="1:21" x14ac:dyDescent="0.2">
      <c r="A109">
        <v>276.36700000000002</v>
      </c>
      <c r="B109">
        <v>69.400000000000006</v>
      </c>
      <c r="C109" s="22">
        <f t="shared" si="14"/>
        <v>65.649536306948619</v>
      </c>
      <c r="D109">
        <f t="shared" si="16"/>
        <v>3.7504636930513868</v>
      </c>
      <c r="E109">
        <f t="shared" si="17"/>
        <v>3.5894145929486285</v>
      </c>
      <c r="L109">
        <v>393.55099999999999</v>
      </c>
      <c r="M109">
        <v>70.400000000000006</v>
      </c>
      <c r="N109" s="5">
        <f t="shared" si="15"/>
        <v>65.276301037458026</v>
      </c>
      <c r="O109">
        <f t="shared" si="13"/>
        <v>5.1236989625419795</v>
      </c>
      <c r="P109">
        <f t="shared" si="10"/>
        <v>4.9079509992231607</v>
      </c>
      <c r="U109" s="3"/>
    </row>
    <row r="110" spans="1:21" x14ac:dyDescent="0.2">
      <c r="A110">
        <v>277.334</v>
      </c>
      <c r="B110">
        <v>69.3</v>
      </c>
      <c r="C110" s="22">
        <f t="shared" si="14"/>
        <v>65.650002652430089</v>
      </c>
      <c r="D110">
        <f t="shared" si="16"/>
        <v>3.6499973475699079</v>
      </c>
      <c r="E110">
        <f t="shared" si="17"/>
        <v>3.5781229131403389</v>
      </c>
      <c r="L110">
        <v>394.50799999999998</v>
      </c>
      <c r="M110">
        <v>70.3</v>
      </c>
      <c r="N110" s="5">
        <f t="shared" si="15"/>
        <v>65.275148573871419</v>
      </c>
      <c r="O110">
        <f t="shared" si="13"/>
        <v>5.0248514261285777</v>
      </c>
      <c r="P110">
        <f t="shared" si="10"/>
        <v>4.8560813609788296</v>
      </c>
      <c r="U110" s="3"/>
    </row>
    <row r="111" spans="1:21" x14ac:dyDescent="0.2">
      <c r="A111">
        <v>278.29599999999999</v>
      </c>
      <c r="B111">
        <v>69.2</v>
      </c>
      <c r="C111" s="22">
        <f t="shared" si="14"/>
        <v>65.65046658661123</v>
      </c>
      <c r="D111">
        <f t="shared" si="16"/>
        <v>3.5495334133887724</v>
      </c>
      <c r="E111">
        <f t="shared" si="17"/>
        <v>3.4629742960210859</v>
      </c>
      <c r="L111">
        <v>395.46899999999999</v>
      </c>
      <c r="M111">
        <v>70.3</v>
      </c>
      <c r="N111" s="5">
        <f t="shared" si="15"/>
        <v>65.273991293300128</v>
      </c>
      <c r="O111">
        <f t="shared" si="13"/>
        <v>5.0260087066998693</v>
      </c>
      <c r="P111">
        <f t="shared" si="10"/>
        <v>4.8294382938241327</v>
      </c>
      <c r="U111" s="3"/>
    </row>
    <row r="112" spans="1:21" x14ac:dyDescent="0.2">
      <c r="A112">
        <v>279.24799999999999</v>
      </c>
      <c r="B112">
        <v>69.2</v>
      </c>
      <c r="C112" s="22">
        <f t="shared" si="14"/>
        <v>65.650925698191742</v>
      </c>
      <c r="D112">
        <f t="shared" si="16"/>
        <v>3.5490743018082611</v>
      </c>
      <c r="E112">
        <f t="shared" si="17"/>
        <v>3.3789372724337814</v>
      </c>
      <c r="L112">
        <v>396.43099999999998</v>
      </c>
      <c r="M112">
        <v>70.2</v>
      </c>
      <c r="N112" s="5">
        <f t="shared" si="15"/>
        <v>65.272832808482661</v>
      </c>
      <c r="O112">
        <f t="shared" si="13"/>
        <v>4.9271671915173414</v>
      </c>
      <c r="P112">
        <f t="shared" si="10"/>
        <v>4.7874776070424243</v>
      </c>
      <c r="U112" s="3"/>
    </row>
    <row r="113" spans="1:21" x14ac:dyDescent="0.2">
      <c r="A113">
        <v>280.20800000000003</v>
      </c>
      <c r="B113">
        <v>69.099999999999994</v>
      </c>
      <c r="C113" s="22">
        <f t="shared" si="14"/>
        <v>65.651388667852757</v>
      </c>
      <c r="D113">
        <f t="shared" si="16"/>
        <v>3.4486113321472374</v>
      </c>
      <c r="E113">
        <f t="shared" si="17"/>
        <v>3.3588891042987665</v>
      </c>
      <c r="L113">
        <v>397.39299999999997</v>
      </c>
      <c r="M113">
        <v>70.099999999999994</v>
      </c>
      <c r="N113" s="5">
        <f t="shared" si="15"/>
        <v>65.271674323665195</v>
      </c>
      <c r="O113">
        <f t="shared" si="13"/>
        <v>4.8283256763347993</v>
      </c>
      <c r="P113">
        <f t="shared" ref="P113:P176" si="18">(O113+O112)*(L113-L112)/2</f>
        <v>4.6923920694368269</v>
      </c>
      <c r="U113" s="3"/>
    </row>
    <row r="114" spans="1:21" x14ac:dyDescent="0.2">
      <c r="A114">
        <v>281.17099999999999</v>
      </c>
      <c r="B114">
        <v>69</v>
      </c>
      <c r="C114" s="22">
        <f t="shared" si="14"/>
        <v>65.651853084293961</v>
      </c>
      <c r="D114">
        <f t="shared" si="16"/>
        <v>3.3481469157060388</v>
      </c>
      <c r="E114">
        <f t="shared" si="17"/>
        <v>3.2726390963412348</v>
      </c>
      <c r="L114">
        <v>398.35500000000002</v>
      </c>
      <c r="M114">
        <v>70.099999999999994</v>
      </c>
      <c r="N114" s="5">
        <f t="shared" si="15"/>
        <v>65.270515838847729</v>
      </c>
      <c r="O114">
        <f t="shared" si="13"/>
        <v>4.8294841611522656</v>
      </c>
      <c r="P114">
        <f t="shared" si="18"/>
        <v>4.6454065318315001</v>
      </c>
      <c r="U114" s="3"/>
    </row>
    <row r="115" spans="1:21" x14ac:dyDescent="0.2">
      <c r="A115">
        <v>282.13299999999998</v>
      </c>
      <c r="B115">
        <v>69</v>
      </c>
      <c r="C115" s="22">
        <f t="shared" si="14"/>
        <v>65.652317018475102</v>
      </c>
      <c r="D115">
        <f t="shared" si="16"/>
        <v>3.3476829815248976</v>
      </c>
      <c r="E115">
        <f t="shared" si="17"/>
        <v>3.220694180568044</v>
      </c>
      <c r="L115">
        <v>399.30700000000002</v>
      </c>
      <c r="M115">
        <v>69.7</v>
      </c>
      <c r="N115" s="5">
        <f t="shared" si="15"/>
        <v>65.269369396491982</v>
      </c>
      <c r="O115">
        <f t="shared" si="13"/>
        <v>4.4306306035080212</v>
      </c>
      <c r="P115">
        <f t="shared" si="18"/>
        <v>4.4078146279782882</v>
      </c>
      <c r="U115" s="3"/>
    </row>
    <row r="116" spans="1:21" x14ac:dyDescent="0.2">
      <c r="A116">
        <v>283.096</v>
      </c>
      <c r="B116">
        <v>68.900000000000006</v>
      </c>
      <c r="C116" s="22">
        <f t="shared" si="14"/>
        <v>65.652781434916307</v>
      </c>
      <c r="D116">
        <f t="shared" si="16"/>
        <v>3.2472185650836991</v>
      </c>
      <c r="E116">
        <f t="shared" si="17"/>
        <v>3.1754450946921127</v>
      </c>
      <c r="L116">
        <v>400.27</v>
      </c>
      <c r="M116">
        <v>69.5</v>
      </c>
      <c r="N116" s="5">
        <f t="shared" si="15"/>
        <v>65.26820970742834</v>
      </c>
      <c r="O116">
        <f t="shared" si="13"/>
        <v>4.2317902925716595</v>
      </c>
      <c r="P116">
        <f t="shared" si="18"/>
        <v>4.1709556614622167</v>
      </c>
      <c r="U116" s="3"/>
    </row>
    <row r="117" spans="1:21" x14ac:dyDescent="0.2">
      <c r="A117">
        <v>284.048</v>
      </c>
      <c r="B117">
        <v>68.900000000000006</v>
      </c>
      <c r="C117" s="22">
        <f t="shared" si="14"/>
        <v>65.653240546496818</v>
      </c>
      <c r="D117">
        <f t="shared" si="16"/>
        <v>3.2467594535031878</v>
      </c>
      <c r="E117">
        <f t="shared" si="17"/>
        <v>3.0911335368473525</v>
      </c>
      <c r="L117">
        <v>401.23099999999999</v>
      </c>
      <c r="M117">
        <v>69.3</v>
      </c>
      <c r="N117" s="5">
        <f t="shared" si="15"/>
        <v>65.267052426857049</v>
      </c>
      <c r="O117">
        <f t="shared" si="13"/>
        <v>4.0329475731429483</v>
      </c>
      <c r="P117">
        <f t="shared" si="18"/>
        <v>3.9712065444759217</v>
      </c>
      <c r="U117" s="3"/>
    </row>
    <row r="118" spans="1:21" x14ac:dyDescent="0.2">
      <c r="A118">
        <v>285.01</v>
      </c>
      <c r="B118">
        <v>68.8</v>
      </c>
      <c r="C118" s="22">
        <f t="shared" si="14"/>
        <v>65.653704480677959</v>
      </c>
      <c r="D118">
        <f t="shared" si="16"/>
        <v>3.1462955193220381</v>
      </c>
      <c r="E118">
        <f t="shared" si="17"/>
        <v>3.0750594419288988</v>
      </c>
      <c r="L118">
        <v>402.19499999999999</v>
      </c>
      <c r="M118">
        <v>69.099999999999994</v>
      </c>
      <c r="N118" s="5">
        <f t="shared" si="15"/>
        <v>65.265891533547233</v>
      </c>
      <c r="O118">
        <f t="shared" si="13"/>
        <v>3.8341084664527614</v>
      </c>
      <c r="P118">
        <f t="shared" si="18"/>
        <v>3.7919210110851265</v>
      </c>
      <c r="U118" s="3"/>
    </row>
    <row r="119" spans="1:21" x14ac:dyDescent="0.2">
      <c r="A119">
        <v>285.97199999999998</v>
      </c>
      <c r="B119">
        <v>68.7</v>
      </c>
      <c r="C119" s="22">
        <f t="shared" si="14"/>
        <v>65.6541684148591</v>
      </c>
      <c r="D119">
        <f t="shared" si="16"/>
        <v>3.0458315851409026</v>
      </c>
      <c r="E119">
        <f t="shared" si="17"/>
        <v>2.9784131372466405</v>
      </c>
      <c r="L119">
        <v>403.149</v>
      </c>
      <c r="M119">
        <v>69.099999999999994</v>
      </c>
      <c r="N119" s="5">
        <f t="shared" si="15"/>
        <v>65.264742682699136</v>
      </c>
      <c r="O119">
        <f t="shared" si="13"/>
        <v>3.8352573173008579</v>
      </c>
      <c r="P119">
        <f t="shared" si="18"/>
        <v>3.658287478850506</v>
      </c>
      <c r="U119" s="3"/>
    </row>
    <row r="120" spans="1:21" x14ac:dyDescent="0.2">
      <c r="A120">
        <v>286.92899999999997</v>
      </c>
      <c r="B120">
        <v>68.7</v>
      </c>
      <c r="C120" s="22">
        <f t="shared" si="14"/>
        <v>65.654629937739927</v>
      </c>
      <c r="D120">
        <f t="shared" si="16"/>
        <v>3.0453700622600763</v>
      </c>
      <c r="E120">
        <f t="shared" si="17"/>
        <v>2.914639988281349</v>
      </c>
      <c r="L120">
        <v>404.11099999999999</v>
      </c>
      <c r="M120">
        <v>69</v>
      </c>
      <c r="N120" s="5">
        <f t="shared" si="15"/>
        <v>65.26358419788167</v>
      </c>
      <c r="O120">
        <f t="shared" si="13"/>
        <v>3.73641580211833</v>
      </c>
      <c r="P120">
        <f t="shared" si="18"/>
        <v>3.641974770440588</v>
      </c>
      <c r="U120" s="3"/>
    </row>
    <row r="121" spans="1:21" x14ac:dyDescent="0.2">
      <c r="A121">
        <v>287.887</v>
      </c>
      <c r="B121">
        <v>68.599999999999994</v>
      </c>
      <c r="C121" s="22">
        <f t="shared" si="14"/>
        <v>65.655091942880816</v>
      </c>
      <c r="D121">
        <f t="shared" si="16"/>
        <v>2.9449080571191786</v>
      </c>
      <c r="E121">
        <f t="shared" si="17"/>
        <v>2.8693432191827433</v>
      </c>
      <c r="L121">
        <v>405.06799999999998</v>
      </c>
      <c r="M121">
        <v>69</v>
      </c>
      <c r="N121" s="5">
        <f t="shared" si="15"/>
        <v>65.262431734295063</v>
      </c>
      <c r="O121">
        <f t="shared" si="13"/>
        <v>3.7375682657049367</v>
      </c>
      <c r="P121">
        <f t="shared" si="18"/>
        <v>3.5763013764534093</v>
      </c>
      <c r="U121" s="3"/>
    </row>
    <row r="122" spans="1:21" x14ac:dyDescent="0.2">
      <c r="A122">
        <v>288.851</v>
      </c>
      <c r="B122">
        <v>68.5</v>
      </c>
      <c r="C122" s="22">
        <f t="shared" si="14"/>
        <v>65.655556841582083</v>
      </c>
      <c r="D122">
        <f t="shared" ref="D122:D153" si="19">B122-C122</f>
        <v>2.8444431584179171</v>
      </c>
      <c r="E122">
        <f t="shared" ref="E122:E153" si="20">(D122+D121)*(A122-A121)/2</f>
        <v>2.7904672858888762</v>
      </c>
      <c r="L122">
        <v>406.02699999999999</v>
      </c>
      <c r="M122">
        <v>68.900000000000006</v>
      </c>
      <c r="N122" s="5">
        <f t="shared" si="15"/>
        <v>65.261276862216107</v>
      </c>
      <c r="O122">
        <f t="shared" si="13"/>
        <v>3.6387231377838987</v>
      </c>
      <c r="P122">
        <f t="shared" si="18"/>
        <v>3.5369317279729082</v>
      </c>
      <c r="U122" s="3"/>
    </row>
    <row r="123" spans="1:21" x14ac:dyDescent="0.2">
      <c r="A123">
        <v>289.80900000000003</v>
      </c>
      <c r="B123">
        <v>68.400000000000006</v>
      </c>
      <c r="C123" s="22">
        <f t="shared" si="14"/>
        <v>65.656018846722972</v>
      </c>
      <c r="D123">
        <f t="shared" si="19"/>
        <v>2.7439811532770335</v>
      </c>
      <c r="E123">
        <f t="shared" si="20"/>
        <v>2.6768552453019563</v>
      </c>
      <c r="L123">
        <v>406.99200000000002</v>
      </c>
      <c r="M123">
        <v>68.900000000000006</v>
      </c>
      <c r="N123" s="5">
        <f t="shared" si="15"/>
        <v>65.260114764660131</v>
      </c>
      <c r="O123">
        <f t="shared" si="13"/>
        <v>3.6398852353398752</v>
      </c>
      <c r="P123">
        <f t="shared" si="18"/>
        <v>3.5119285400323368</v>
      </c>
      <c r="U123" s="3"/>
    </row>
    <row r="124" spans="1:21" x14ac:dyDescent="0.2">
      <c r="A124">
        <v>290.77600000000001</v>
      </c>
      <c r="B124">
        <v>68.400000000000006</v>
      </c>
      <c r="C124" s="22">
        <f t="shared" si="14"/>
        <v>65.656485192204443</v>
      </c>
      <c r="D124">
        <f t="shared" si="19"/>
        <v>2.7435148077955631</v>
      </c>
      <c r="E124">
        <f t="shared" si="20"/>
        <v>2.6532042971785579</v>
      </c>
      <c r="L124">
        <v>407.95100000000002</v>
      </c>
      <c r="M124">
        <v>68.900000000000006</v>
      </c>
      <c r="N124" s="5">
        <f t="shared" si="15"/>
        <v>65.258959892581174</v>
      </c>
      <c r="O124">
        <f t="shared" si="13"/>
        <v>3.6410401074188314</v>
      </c>
      <c r="P124">
        <f t="shared" si="18"/>
        <v>3.4912037018528115</v>
      </c>
      <c r="U124" s="3"/>
    </row>
    <row r="125" spans="1:21" x14ac:dyDescent="0.2">
      <c r="A125">
        <v>291.73399999999998</v>
      </c>
      <c r="B125">
        <v>68.3</v>
      </c>
      <c r="C125" s="22">
        <f t="shared" si="14"/>
        <v>65.656947197345332</v>
      </c>
      <c r="D125">
        <f t="shared" si="19"/>
        <v>2.6430528026546654</v>
      </c>
      <c r="E125">
        <f t="shared" si="20"/>
        <v>2.5801658854055787</v>
      </c>
      <c r="L125">
        <v>408.90699999999998</v>
      </c>
      <c r="M125">
        <v>68.900000000000006</v>
      </c>
      <c r="N125" s="5">
        <f t="shared" si="15"/>
        <v>65.257808633240742</v>
      </c>
      <c r="O125">
        <f t="shared" si="13"/>
        <v>3.6421913667592634</v>
      </c>
      <c r="P125">
        <f t="shared" si="18"/>
        <v>3.4813846446569854</v>
      </c>
      <c r="U125" s="3"/>
    </row>
    <row r="126" spans="1:21" x14ac:dyDescent="0.2">
      <c r="A126">
        <v>292.69099999999997</v>
      </c>
      <c r="B126">
        <v>68.2</v>
      </c>
      <c r="C126" s="22">
        <f t="shared" si="14"/>
        <v>65.657408720226158</v>
      </c>
      <c r="D126">
        <f t="shared" si="19"/>
        <v>2.5425912797738448</v>
      </c>
      <c r="E126">
        <f t="shared" si="20"/>
        <v>2.4813306934420254</v>
      </c>
      <c r="L126">
        <v>409.86700000000002</v>
      </c>
      <c r="M126">
        <v>68.8</v>
      </c>
      <c r="N126" s="5">
        <f t="shared" si="15"/>
        <v>65.256652556915625</v>
      </c>
      <c r="O126">
        <f t="shared" si="13"/>
        <v>3.5433474430843717</v>
      </c>
      <c r="P126">
        <f t="shared" si="18"/>
        <v>3.4490586287250755</v>
      </c>
      <c r="U126" s="3"/>
    </row>
    <row r="127" spans="1:21" x14ac:dyDescent="0.2">
      <c r="A127">
        <v>293.64800000000002</v>
      </c>
      <c r="B127">
        <v>68.2</v>
      </c>
      <c r="C127" s="22">
        <f t="shared" si="14"/>
        <v>65.657870243106984</v>
      </c>
      <c r="D127">
        <f t="shared" si="19"/>
        <v>2.5421297568930186</v>
      </c>
      <c r="E127">
        <f t="shared" si="20"/>
        <v>2.4330390160452224</v>
      </c>
      <c r="L127">
        <v>410.83199999999999</v>
      </c>
      <c r="M127">
        <v>68.8</v>
      </c>
      <c r="N127" s="5">
        <f t="shared" si="15"/>
        <v>65.255490459359649</v>
      </c>
      <c r="O127">
        <f t="shared" si="13"/>
        <v>3.5445095406403482</v>
      </c>
      <c r="P127">
        <f t="shared" si="18"/>
        <v>3.4198909946470888</v>
      </c>
      <c r="U127" s="3"/>
    </row>
    <row r="128" spans="1:21" x14ac:dyDescent="0.2">
      <c r="A128">
        <v>294.60700000000003</v>
      </c>
      <c r="B128">
        <v>68.099999999999994</v>
      </c>
      <c r="C128" s="22">
        <f t="shared" si="14"/>
        <v>65.658332730507937</v>
      </c>
      <c r="D128">
        <f t="shared" si="19"/>
        <v>2.4416672694920578</v>
      </c>
      <c r="E128">
        <f t="shared" si="20"/>
        <v>2.389730674151652</v>
      </c>
      <c r="L128">
        <v>411.79199999999997</v>
      </c>
      <c r="M128">
        <v>68.8</v>
      </c>
      <c r="N128" s="5">
        <f t="shared" si="15"/>
        <v>65.254334383034532</v>
      </c>
      <c r="O128">
        <f t="shared" si="13"/>
        <v>3.545665616965465</v>
      </c>
      <c r="P128">
        <f t="shared" si="18"/>
        <v>3.4032840756507179</v>
      </c>
      <c r="U128" s="3"/>
    </row>
    <row r="129" spans="1:21" x14ac:dyDescent="0.2">
      <c r="A129">
        <v>295.57400000000001</v>
      </c>
      <c r="B129">
        <v>68.099999999999994</v>
      </c>
      <c r="C129" s="22">
        <f t="shared" si="14"/>
        <v>65.658799075989407</v>
      </c>
      <c r="D129">
        <f t="shared" si="19"/>
        <v>2.4412009240105874</v>
      </c>
      <c r="E129">
        <f t="shared" si="20"/>
        <v>2.360866771558491</v>
      </c>
      <c r="L129">
        <v>412.74799999999999</v>
      </c>
      <c r="M129">
        <v>68.8</v>
      </c>
      <c r="N129" s="5">
        <f t="shared" si="15"/>
        <v>65.2531831236941</v>
      </c>
      <c r="O129">
        <f t="shared" si="13"/>
        <v>3.5468168763058969</v>
      </c>
      <c r="P129">
        <f t="shared" si="18"/>
        <v>3.3902066317837725</v>
      </c>
      <c r="U129" s="3"/>
    </row>
    <row r="130" spans="1:21" x14ac:dyDescent="0.2">
      <c r="A130">
        <v>296.52800000000002</v>
      </c>
      <c r="B130">
        <v>68</v>
      </c>
      <c r="C130" s="22">
        <f t="shared" si="14"/>
        <v>65.659259152090044</v>
      </c>
      <c r="D130">
        <f t="shared" si="19"/>
        <v>2.3407408479099558</v>
      </c>
      <c r="E130">
        <f t="shared" si="20"/>
        <v>2.2809862252061177</v>
      </c>
      <c r="L130">
        <v>413.71199999999999</v>
      </c>
      <c r="M130">
        <v>68.7</v>
      </c>
      <c r="N130" s="5">
        <f t="shared" si="15"/>
        <v>65.252022230384284</v>
      </c>
      <c r="O130">
        <f t="shared" ref="O130:O193" si="21">M130-N130</f>
        <v>3.4479777696157186</v>
      </c>
      <c r="P130">
        <f t="shared" si="18"/>
        <v>3.371491019334214</v>
      </c>
      <c r="U130" s="3"/>
    </row>
    <row r="131" spans="1:21" x14ac:dyDescent="0.2">
      <c r="A131">
        <v>297.48899999999998</v>
      </c>
      <c r="B131">
        <v>68</v>
      </c>
      <c r="C131" s="22">
        <f t="shared" si="14"/>
        <v>65.659722604011122</v>
      </c>
      <c r="D131">
        <f t="shared" si="19"/>
        <v>2.3402773959888776</v>
      </c>
      <c r="E131">
        <f t="shared" si="20"/>
        <v>2.2492292661932862</v>
      </c>
      <c r="L131">
        <v>414.67399999999998</v>
      </c>
      <c r="M131">
        <v>68.7</v>
      </c>
      <c r="N131" s="5">
        <f t="shared" si="15"/>
        <v>65.250863745566818</v>
      </c>
      <c r="O131">
        <f t="shared" si="21"/>
        <v>3.4491362544331849</v>
      </c>
      <c r="P131">
        <f t="shared" si="18"/>
        <v>3.317511845567485</v>
      </c>
      <c r="U131" s="3"/>
    </row>
    <row r="132" spans="1:21" x14ac:dyDescent="0.2">
      <c r="A132">
        <v>298.452</v>
      </c>
      <c r="B132">
        <v>67.900000000000006</v>
      </c>
      <c r="C132" s="22">
        <f t="shared" ref="C132:C195" si="22">C131+(A132-A131)*($C$218-$C$2)/($A$218-$A$2)</f>
        <v>65.660187020452327</v>
      </c>
      <c r="D132">
        <f t="shared" si="19"/>
        <v>2.2398129795476791</v>
      </c>
      <c r="E132">
        <f t="shared" si="20"/>
        <v>2.2053135158209032</v>
      </c>
      <c r="L132">
        <v>415.62700000000001</v>
      </c>
      <c r="M132">
        <v>68.599999999999994</v>
      </c>
      <c r="N132" s="5">
        <f t="shared" ref="N132:N195" si="23">N131+(L132-L131)*($N$348-$N$2)/($L$348-$L$2)</f>
        <v>65.249716098964896</v>
      </c>
      <c r="O132">
        <f t="shared" si="21"/>
        <v>3.3502839010350982</v>
      </c>
      <c r="P132">
        <f t="shared" si="18"/>
        <v>3.2399237040807436</v>
      </c>
      <c r="U132" s="3"/>
    </row>
    <row r="133" spans="1:21" x14ac:dyDescent="0.2">
      <c r="A133">
        <v>299.41399999999999</v>
      </c>
      <c r="B133">
        <v>67.900000000000006</v>
      </c>
      <c r="C133" s="22">
        <f t="shared" si="22"/>
        <v>65.660650954633468</v>
      </c>
      <c r="D133">
        <f t="shared" si="19"/>
        <v>2.2393490453665379</v>
      </c>
      <c r="E133">
        <f t="shared" si="20"/>
        <v>2.1544769339837138</v>
      </c>
      <c r="L133">
        <v>416.58699999999999</v>
      </c>
      <c r="M133">
        <v>68.599999999999994</v>
      </c>
      <c r="N133" s="5">
        <f t="shared" si="23"/>
        <v>65.248560022639779</v>
      </c>
      <c r="O133">
        <f t="shared" si="21"/>
        <v>3.351439977360215</v>
      </c>
      <c r="P133">
        <f t="shared" si="18"/>
        <v>3.2168274616296819</v>
      </c>
      <c r="U133" s="3"/>
    </row>
    <row r="134" spans="1:21" x14ac:dyDescent="0.2">
      <c r="A134">
        <v>300.36700000000002</v>
      </c>
      <c r="B134">
        <v>67.900000000000006</v>
      </c>
      <c r="C134" s="22">
        <f t="shared" si="22"/>
        <v>65.661110548474042</v>
      </c>
      <c r="D134">
        <f t="shared" si="19"/>
        <v>2.2388894515259636</v>
      </c>
      <c r="E134">
        <f t="shared" si="20"/>
        <v>2.1338806437693472</v>
      </c>
      <c r="L134">
        <v>417.55</v>
      </c>
      <c r="M134">
        <v>68.5</v>
      </c>
      <c r="N134" s="5">
        <f t="shared" si="23"/>
        <v>65.247400333576138</v>
      </c>
      <c r="O134">
        <f t="shared" si="21"/>
        <v>3.2525996664238619</v>
      </c>
      <c r="P134">
        <f t="shared" si="18"/>
        <v>3.1798450884821068</v>
      </c>
      <c r="U134" s="3"/>
    </row>
    <row r="135" spans="1:21" x14ac:dyDescent="0.2">
      <c r="A135">
        <v>301.32799999999997</v>
      </c>
      <c r="B135">
        <v>67.8</v>
      </c>
      <c r="C135" s="22">
        <f t="shared" si="22"/>
        <v>65.66157400039512</v>
      </c>
      <c r="D135">
        <f t="shared" si="19"/>
        <v>2.1384259996048769</v>
      </c>
      <c r="E135">
        <f t="shared" si="20"/>
        <v>2.1033000742682724</v>
      </c>
      <c r="L135">
        <v>418.512</v>
      </c>
      <c r="M135">
        <v>68.5</v>
      </c>
      <c r="N135" s="5">
        <f t="shared" si="23"/>
        <v>65.246241848758672</v>
      </c>
      <c r="O135">
        <f t="shared" si="21"/>
        <v>3.2537581512413283</v>
      </c>
      <c r="P135">
        <f t="shared" si="18"/>
        <v>3.1295581102969208</v>
      </c>
      <c r="U135" s="3"/>
    </row>
    <row r="136" spans="1:21" x14ac:dyDescent="0.2">
      <c r="A136">
        <v>302.291</v>
      </c>
      <c r="B136">
        <v>67.8</v>
      </c>
      <c r="C136" s="22">
        <f t="shared" si="22"/>
        <v>65.662038416836324</v>
      </c>
      <c r="D136">
        <f t="shared" si="19"/>
        <v>2.1379615831636727</v>
      </c>
      <c r="E136">
        <f t="shared" si="20"/>
        <v>2.0590806211031043</v>
      </c>
      <c r="L136">
        <v>419.46699999999998</v>
      </c>
      <c r="M136">
        <v>68.400000000000006</v>
      </c>
      <c r="N136" s="5">
        <f t="shared" si="23"/>
        <v>65.245091793664415</v>
      </c>
      <c r="O136">
        <f t="shared" si="21"/>
        <v>3.1549082063355911</v>
      </c>
      <c r="P136">
        <f t="shared" si="18"/>
        <v>3.060138185742928</v>
      </c>
      <c r="U136" s="3"/>
    </row>
    <row r="137" spans="1:21" x14ac:dyDescent="0.2">
      <c r="A137">
        <v>303.255</v>
      </c>
      <c r="B137">
        <v>67.7</v>
      </c>
      <c r="C137" s="22">
        <f t="shared" si="22"/>
        <v>65.662503315537592</v>
      </c>
      <c r="D137">
        <f t="shared" si="19"/>
        <v>2.0374966844624112</v>
      </c>
      <c r="E137">
        <f t="shared" si="20"/>
        <v>2.0125708849957697</v>
      </c>
      <c r="L137">
        <v>420.428</v>
      </c>
      <c r="M137">
        <v>68.3</v>
      </c>
      <c r="N137" s="5">
        <f t="shared" si="23"/>
        <v>65.243934513093123</v>
      </c>
      <c r="O137">
        <f t="shared" si="21"/>
        <v>3.0560654869068742</v>
      </c>
      <c r="P137">
        <f t="shared" si="18"/>
        <v>2.9843728596030443</v>
      </c>
      <c r="U137" s="3"/>
    </row>
    <row r="138" spans="1:21" x14ac:dyDescent="0.2">
      <c r="A138">
        <v>304.209</v>
      </c>
      <c r="B138">
        <v>67.7</v>
      </c>
      <c r="C138" s="22">
        <f t="shared" si="22"/>
        <v>65.662963391638229</v>
      </c>
      <c r="D138">
        <f t="shared" si="19"/>
        <v>2.0370366083617739</v>
      </c>
      <c r="E138">
        <f t="shared" si="20"/>
        <v>1.943552380677152</v>
      </c>
      <c r="L138">
        <v>421.392</v>
      </c>
      <c r="M138">
        <v>68.3</v>
      </c>
      <c r="N138" s="5">
        <f t="shared" si="23"/>
        <v>65.242773619783307</v>
      </c>
      <c r="O138">
        <f t="shared" si="21"/>
        <v>3.0572263802166901</v>
      </c>
      <c r="P138">
        <f t="shared" si="18"/>
        <v>2.946606679953554</v>
      </c>
      <c r="U138" s="3"/>
    </row>
    <row r="139" spans="1:21" x14ac:dyDescent="0.2">
      <c r="A139">
        <v>305.17500000000001</v>
      </c>
      <c r="B139">
        <v>67.7</v>
      </c>
      <c r="C139" s="22">
        <f t="shared" si="22"/>
        <v>65.663429254859636</v>
      </c>
      <c r="D139">
        <f t="shared" si="19"/>
        <v>2.0365707451403665</v>
      </c>
      <c r="E139">
        <f t="shared" si="20"/>
        <v>1.9675523517415505</v>
      </c>
      <c r="L139">
        <v>422.34899999999999</v>
      </c>
      <c r="M139">
        <v>68.2</v>
      </c>
      <c r="N139" s="5">
        <f t="shared" si="23"/>
        <v>65.2416211561967</v>
      </c>
      <c r="O139">
        <f t="shared" si="21"/>
        <v>2.9583788438033025</v>
      </c>
      <c r="P139">
        <f t="shared" si="18"/>
        <v>2.8784670996935473</v>
      </c>
      <c r="U139" s="3"/>
    </row>
    <row r="140" spans="1:21" x14ac:dyDescent="0.2">
      <c r="A140">
        <v>306.13299999999998</v>
      </c>
      <c r="B140">
        <v>67.599999999999994</v>
      </c>
      <c r="C140" s="22">
        <f t="shared" si="22"/>
        <v>65.663891260000526</v>
      </c>
      <c r="D140">
        <f t="shared" si="19"/>
        <v>1.9361087399994688</v>
      </c>
      <c r="E140">
        <f t="shared" si="20"/>
        <v>1.9029134733819215</v>
      </c>
      <c r="L140">
        <v>423.30700000000002</v>
      </c>
      <c r="M140">
        <v>68.099999999999994</v>
      </c>
      <c r="N140" s="5">
        <f t="shared" si="23"/>
        <v>65.240467488363919</v>
      </c>
      <c r="O140">
        <f t="shared" si="21"/>
        <v>2.8595325116360755</v>
      </c>
      <c r="P140">
        <f t="shared" si="18"/>
        <v>2.7867795392555399</v>
      </c>
      <c r="U140" s="3"/>
    </row>
    <row r="141" spans="1:21" x14ac:dyDescent="0.2">
      <c r="A141">
        <v>307.08999999999997</v>
      </c>
      <c r="B141">
        <v>67.599999999999994</v>
      </c>
      <c r="C141" s="22">
        <f t="shared" si="22"/>
        <v>65.664352782881352</v>
      </c>
      <c r="D141">
        <f t="shared" si="19"/>
        <v>1.9356472171186425</v>
      </c>
      <c r="E141">
        <f t="shared" si="20"/>
        <v>1.8526352254810039</v>
      </c>
      <c r="L141">
        <v>424.274</v>
      </c>
      <c r="M141">
        <v>68.099999999999994</v>
      </c>
      <c r="N141" s="5">
        <f t="shared" si="23"/>
        <v>65.239302982315593</v>
      </c>
      <c r="O141">
        <f t="shared" si="21"/>
        <v>2.8606970176844015</v>
      </c>
      <c r="P141">
        <f t="shared" si="18"/>
        <v>2.7657309774264065</v>
      </c>
      <c r="U141" s="3"/>
    </row>
    <row r="142" spans="1:21" x14ac:dyDescent="0.2">
      <c r="A142">
        <v>308.04700000000003</v>
      </c>
      <c r="B142">
        <v>67.5</v>
      </c>
      <c r="C142" s="22">
        <f t="shared" si="22"/>
        <v>65.664814305762178</v>
      </c>
      <c r="D142">
        <f t="shared" si="19"/>
        <v>1.835185694237822</v>
      </c>
      <c r="E142">
        <f t="shared" si="20"/>
        <v>1.8043435480841634</v>
      </c>
      <c r="L142">
        <v>425.23099999999999</v>
      </c>
      <c r="M142">
        <v>68</v>
      </c>
      <c r="N142" s="5">
        <f t="shared" si="23"/>
        <v>65.238150518728986</v>
      </c>
      <c r="O142">
        <f t="shared" si="21"/>
        <v>2.7618494812710139</v>
      </c>
      <c r="P142">
        <f t="shared" si="18"/>
        <v>2.6903884997501484</v>
      </c>
      <c r="U142" s="3"/>
    </row>
    <row r="143" spans="1:21" x14ac:dyDescent="0.2">
      <c r="A143">
        <v>309.01400000000001</v>
      </c>
      <c r="B143">
        <v>67.5</v>
      </c>
      <c r="C143" s="22">
        <f t="shared" si="22"/>
        <v>65.665280651243648</v>
      </c>
      <c r="D143">
        <f t="shared" si="19"/>
        <v>1.8347193487563516</v>
      </c>
      <c r="E143">
        <f t="shared" si="20"/>
        <v>1.7743990882876546</v>
      </c>
      <c r="L143">
        <v>426.18799999999999</v>
      </c>
      <c r="M143">
        <v>67.900000000000006</v>
      </c>
      <c r="N143" s="5">
        <f t="shared" si="23"/>
        <v>65.236998055142379</v>
      </c>
      <c r="O143">
        <f t="shared" si="21"/>
        <v>2.6630019448576263</v>
      </c>
      <c r="P143">
        <f t="shared" si="18"/>
        <v>2.5957914074025372</v>
      </c>
      <c r="U143" s="3"/>
    </row>
    <row r="144" spans="1:21" x14ac:dyDescent="0.2">
      <c r="A144">
        <v>309.97199999999998</v>
      </c>
      <c r="B144">
        <v>67.400000000000006</v>
      </c>
      <c r="C144" s="22">
        <f t="shared" si="22"/>
        <v>65.665742656384538</v>
      </c>
      <c r="D144">
        <f t="shared" si="19"/>
        <v>1.734257343615468</v>
      </c>
      <c r="E144">
        <f t="shared" si="20"/>
        <v>1.7095398356460481</v>
      </c>
      <c r="L144">
        <v>427.15499999999997</v>
      </c>
      <c r="M144">
        <v>67.8</v>
      </c>
      <c r="N144" s="5">
        <f t="shared" si="23"/>
        <v>65.235833549094053</v>
      </c>
      <c r="O144">
        <f t="shared" si="21"/>
        <v>2.5641664509059439</v>
      </c>
      <c r="P144">
        <f t="shared" si="18"/>
        <v>2.5273359193516458</v>
      </c>
      <c r="U144" s="3"/>
    </row>
    <row r="145" spans="1:21" x14ac:dyDescent="0.2">
      <c r="A145">
        <v>310.92899999999997</v>
      </c>
      <c r="B145">
        <v>67.3</v>
      </c>
      <c r="C145" s="22">
        <f t="shared" si="22"/>
        <v>65.666204179265364</v>
      </c>
      <c r="D145">
        <f t="shared" si="19"/>
        <v>1.6337958207346333</v>
      </c>
      <c r="E145">
        <f t="shared" si="20"/>
        <v>1.6116134391415127</v>
      </c>
      <c r="L145">
        <v>428.108</v>
      </c>
      <c r="M145">
        <v>67.8</v>
      </c>
      <c r="N145" s="5">
        <f t="shared" si="23"/>
        <v>65.234685902492132</v>
      </c>
      <c r="O145">
        <f t="shared" si="21"/>
        <v>2.5653140975078657</v>
      </c>
      <c r="P145">
        <f t="shared" si="18"/>
        <v>2.4441974813192608</v>
      </c>
      <c r="U145" s="3"/>
    </row>
    <row r="146" spans="1:21" x14ac:dyDescent="0.2">
      <c r="A146">
        <v>311.89100000000002</v>
      </c>
      <c r="B146">
        <v>67.3</v>
      </c>
      <c r="C146" s="22">
        <f t="shared" si="22"/>
        <v>65.666668113446505</v>
      </c>
      <c r="D146">
        <f t="shared" si="19"/>
        <v>1.633331886553492</v>
      </c>
      <c r="E146">
        <f t="shared" si="20"/>
        <v>1.5714884272056633</v>
      </c>
      <c r="L146">
        <v>429.06799999999998</v>
      </c>
      <c r="M146">
        <v>67.7</v>
      </c>
      <c r="N146" s="5">
        <f t="shared" si="23"/>
        <v>65.233529826167015</v>
      </c>
      <c r="O146">
        <f t="shared" si="21"/>
        <v>2.4664701738329882</v>
      </c>
      <c r="P146">
        <f t="shared" si="18"/>
        <v>2.4152564502435583</v>
      </c>
      <c r="U146" s="3"/>
    </row>
    <row r="147" spans="1:21" x14ac:dyDescent="0.2">
      <c r="A147">
        <v>312.85599999999999</v>
      </c>
      <c r="B147">
        <v>67.2</v>
      </c>
      <c r="C147" s="22">
        <f t="shared" si="22"/>
        <v>65.667133494407835</v>
      </c>
      <c r="D147">
        <f t="shared" si="19"/>
        <v>1.5328665055921675</v>
      </c>
      <c r="E147">
        <f t="shared" si="20"/>
        <v>1.5276907242102411</v>
      </c>
      <c r="L147">
        <v>430.029</v>
      </c>
      <c r="M147">
        <v>67.599999999999994</v>
      </c>
      <c r="N147" s="5">
        <f t="shared" si="23"/>
        <v>65.232372545595723</v>
      </c>
      <c r="O147">
        <f t="shared" si="21"/>
        <v>2.3676274544042712</v>
      </c>
      <c r="P147">
        <f t="shared" si="18"/>
        <v>2.3227839103680341</v>
      </c>
      <c r="U147" s="3"/>
    </row>
    <row r="148" spans="1:21" x14ac:dyDescent="0.2">
      <c r="A148">
        <v>313.80900000000003</v>
      </c>
      <c r="B148">
        <v>67.2</v>
      </c>
      <c r="C148" s="22">
        <f t="shared" si="22"/>
        <v>65.66759308824841</v>
      </c>
      <c r="D148">
        <f t="shared" si="19"/>
        <v>1.5324069117515933</v>
      </c>
      <c r="E148">
        <f t="shared" si="20"/>
        <v>1.46060278336435</v>
      </c>
      <c r="L148">
        <v>430.99200000000002</v>
      </c>
      <c r="M148">
        <v>67.599999999999994</v>
      </c>
      <c r="N148" s="5">
        <f t="shared" si="23"/>
        <v>65.231212856532082</v>
      </c>
      <c r="O148">
        <f t="shared" si="21"/>
        <v>2.3687871434679124</v>
      </c>
      <c r="P148">
        <f t="shared" si="18"/>
        <v>2.280583628875509</v>
      </c>
      <c r="U148" s="3"/>
    </row>
    <row r="149" spans="1:21" x14ac:dyDescent="0.2">
      <c r="A149">
        <v>314.77</v>
      </c>
      <c r="B149">
        <v>67.099999999999994</v>
      </c>
      <c r="C149" s="22">
        <f t="shared" si="22"/>
        <v>65.668056540169488</v>
      </c>
      <c r="D149">
        <f t="shared" si="19"/>
        <v>1.4319434598305065</v>
      </c>
      <c r="E149">
        <f t="shared" si="20"/>
        <v>1.4243703535451335</v>
      </c>
      <c r="L149">
        <v>431.95499999999998</v>
      </c>
      <c r="M149">
        <v>67.5</v>
      </c>
      <c r="N149" s="5">
        <f t="shared" si="23"/>
        <v>65.230053167468441</v>
      </c>
      <c r="O149">
        <f t="shared" si="21"/>
        <v>2.2699468325315593</v>
      </c>
      <c r="P149">
        <f t="shared" si="18"/>
        <v>2.2335504094436653</v>
      </c>
      <c r="U149" s="3"/>
    </row>
    <row r="150" spans="1:21" x14ac:dyDescent="0.2">
      <c r="A150">
        <v>315.733</v>
      </c>
      <c r="B150">
        <v>67</v>
      </c>
      <c r="C150" s="22">
        <f t="shared" si="22"/>
        <v>65.668520956610692</v>
      </c>
      <c r="D150">
        <f t="shared" si="19"/>
        <v>1.331479043389308</v>
      </c>
      <c r="E150">
        <f t="shared" si="20"/>
        <v>1.3305879353003716</v>
      </c>
      <c r="L150">
        <v>432.90699999999998</v>
      </c>
      <c r="M150">
        <v>67.400000000000006</v>
      </c>
      <c r="N150" s="5">
        <f t="shared" si="23"/>
        <v>65.228906725112694</v>
      </c>
      <c r="O150">
        <f t="shared" si="21"/>
        <v>2.171093274887312</v>
      </c>
      <c r="P150">
        <f t="shared" si="18"/>
        <v>2.1139350911313786</v>
      </c>
      <c r="U150" s="3"/>
    </row>
    <row r="151" spans="1:21" x14ac:dyDescent="0.2">
      <c r="A151">
        <v>316.69499999999999</v>
      </c>
      <c r="B151">
        <v>67</v>
      </c>
      <c r="C151" s="22">
        <f t="shared" si="22"/>
        <v>65.668984890791833</v>
      </c>
      <c r="D151">
        <f t="shared" si="19"/>
        <v>1.3310151092081668</v>
      </c>
      <c r="E151">
        <f t="shared" si="20"/>
        <v>1.2806596873993707</v>
      </c>
      <c r="L151">
        <v>433.87200000000001</v>
      </c>
      <c r="M151">
        <v>67.400000000000006</v>
      </c>
      <c r="N151" s="5">
        <f t="shared" si="23"/>
        <v>65.227744627556717</v>
      </c>
      <c r="O151">
        <f t="shared" si="21"/>
        <v>2.1722553724432885</v>
      </c>
      <c r="P151">
        <f t="shared" si="18"/>
        <v>2.0956657223370838</v>
      </c>
      <c r="U151" s="3"/>
    </row>
    <row r="152" spans="1:21" x14ac:dyDescent="0.2">
      <c r="A152">
        <v>317.649</v>
      </c>
      <c r="B152">
        <v>66.900000000000006</v>
      </c>
      <c r="C152" s="22">
        <f t="shared" si="22"/>
        <v>65.66944496689247</v>
      </c>
      <c r="D152">
        <f t="shared" si="19"/>
        <v>1.2305550331075352</v>
      </c>
      <c r="E152">
        <f t="shared" si="20"/>
        <v>1.2218689578845998</v>
      </c>
      <c r="L152">
        <v>434.83199999999999</v>
      </c>
      <c r="M152">
        <v>67.3</v>
      </c>
      <c r="N152" s="5">
        <f t="shared" si="23"/>
        <v>65.2265885512316</v>
      </c>
      <c r="O152">
        <f t="shared" si="21"/>
        <v>2.0734114487683968</v>
      </c>
      <c r="P152">
        <f t="shared" si="18"/>
        <v>2.0379200741815655</v>
      </c>
      <c r="U152" s="3"/>
    </row>
    <row r="153" spans="1:21" x14ac:dyDescent="0.2">
      <c r="A153">
        <v>318.60899999999998</v>
      </c>
      <c r="B153">
        <v>66.900000000000006</v>
      </c>
      <c r="C153" s="22">
        <f t="shared" si="22"/>
        <v>65.669907936553486</v>
      </c>
      <c r="D153">
        <f t="shared" si="19"/>
        <v>1.23009206344652</v>
      </c>
      <c r="E153">
        <f t="shared" si="20"/>
        <v>1.1811106063459214</v>
      </c>
      <c r="L153">
        <v>435.79399999999998</v>
      </c>
      <c r="M153">
        <v>67.3</v>
      </c>
      <c r="N153" s="5">
        <f t="shared" si="23"/>
        <v>65.225430066414134</v>
      </c>
      <c r="O153">
        <f t="shared" si="21"/>
        <v>2.0745699335858632</v>
      </c>
      <c r="P153">
        <f t="shared" si="18"/>
        <v>1.9951790449123763</v>
      </c>
      <c r="U153" s="3"/>
    </row>
    <row r="154" spans="1:21" x14ac:dyDescent="0.2">
      <c r="A154">
        <v>319.56700000000001</v>
      </c>
      <c r="B154">
        <v>66.900000000000006</v>
      </c>
      <c r="C154" s="22">
        <f t="shared" si="22"/>
        <v>65.670369941694375</v>
      </c>
      <c r="D154">
        <f t="shared" ref="D154:D185" si="24">B154-C154</f>
        <v>1.2296300583056308</v>
      </c>
      <c r="E154">
        <f t="shared" ref="E154:E185" si="25">(D154+D153)*(A154-A153)/2</f>
        <v>1.1782068963193133</v>
      </c>
      <c r="L154">
        <v>436.75099999999998</v>
      </c>
      <c r="M154">
        <v>67.2</v>
      </c>
      <c r="N154" s="5">
        <f t="shared" si="23"/>
        <v>65.224277602827527</v>
      </c>
      <c r="O154">
        <f t="shared" si="21"/>
        <v>1.9757223971724756</v>
      </c>
      <c r="P154">
        <f t="shared" si="18"/>
        <v>1.9380648802678522</v>
      </c>
      <c r="U154" s="3"/>
    </row>
    <row r="155" spans="1:21" x14ac:dyDescent="0.2">
      <c r="A155">
        <v>320.53199999999998</v>
      </c>
      <c r="B155">
        <v>66.8</v>
      </c>
      <c r="C155" s="22">
        <f t="shared" si="22"/>
        <v>65.670835322655705</v>
      </c>
      <c r="D155">
        <f t="shared" si="24"/>
        <v>1.129164677344292</v>
      </c>
      <c r="E155">
        <f t="shared" si="25"/>
        <v>1.1381184599510583</v>
      </c>
      <c r="L155">
        <v>437.71499999999997</v>
      </c>
      <c r="M155">
        <v>67.2</v>
      </c>
      <c r="N155" s="5">
        <f t="shared" si="23"/>
        <v>65.223116709517711</v>
      </c>
      <c r="O155">
        <f t="shared" si="21"/>
        <v>1.9768832904822915</v>
      </c>
      <c r="P155">
        <f t="shared" si="18"/>
        <v>1.9051559414495951</v>
      </c>
      <c r="U155" s="3"/>
    </row>
    <row r="156" spans="1:21" x14ac:dyDescent="0.2">
      <c r="A156">
        <v>321.48899999999998</v>
      </c>
      <c r="B156">
        <v>66.8</v>
      </c>
      <c r="C156" s="22">
        <f t="shared" si="22"/>
        <v>65.671296845536531</v>
      </c>
      <c r="D156">
        <f t="shared" si="24"/>
        <v>1.1287031544634658</v>
      </c>
      <c r="E156">
        <f t="shared" si="25"/>
        <v>1.080389757520005</v>
      </c>
      <c r="L156">
        <v>438.673</v>
      </c>
      <c r="M156">
        <v>67.2</v>
      </c>
      <c r="N156" s="5">
        <f t="shared" si="23"/>
        <v>65.22196304168493</v>
      </c>
      <c r="O156">
        <f t="shared" si="21"/>
        <v>1.978036958315073</v>
      </c>
      <c r="P156">
        <f t="shared" si="18"/>
        <v>1.8944067991739906</v>
      </c>
      <c r="U156" s="3"/>
    </row>
    <row r="157" spans="1:21" x14ac:dyDescent="0.2">
      <c r="A157">
        <v>322.45600000000002</v>
      </c>
      <c r="B157">
        <v>66.8</v>
      </c>
      <c r="C157" s="22">
        <f t="shared" si="22"/>
        <v>65.671763191018002</v>
      </c>
      <c r="D157">
        <f t="shared" si="24"/>
        <v>1.1282368089819954</v>
      </c>
      <c r="E157">
        <f t="shared" si="25"/>
        <v>1.0912304723259272</v>
      </c>
      <c r="L157">
        <v>439.63099999999997</v>
      </c>
      <c r="M157">
        <v>67.099999999999994</v>
      </c>
      <c r="N157" s="5">
        <f t="shared" si="23"/>
        <v>65.220809373852148</v>
      </c>
      <c r="O157">
        <f t="shared" si="21"/>
        <v>1.8791906261478459</v>
      </c>
      <c r="P157">
        <f t="shared" si="18"/>
        <v>1.8476120129576803</v>
      </c>
      <c r="U157" s="3"/>
    </row>
    <row r="158" spans="1:21" x14ac:dyDescent="0.2">
      <c r="A158">
        <v>323.41399999999999</v>
      </c>
      <c r="B158">
        <v>66.7</v>
      </c>
      <c r="C158" s="22">
        <f t="shared" si="22"/>
        <v>65.672225196158891</v>
      </c>
      <c r="D158">
        <f t="shared" si="24"/>
        <v>1.0277748038411119</v>
      </c>
      <c r="E158">
        <f t="shared" si="25"/>
        <v>1.0327295625422361</v>
      </c>
      <c r="L158">
        <v>440.58699999999999</v>
      </c>
      <c r="M158">
        <v>67.099999999999994</v>
      </c>
      <c r="N158" s="5">
        <f t="shared" si="23"/>
        <v>65.219658114511716</v>
      </c>
      <c r="O158">
        <f t="shared" si="21"/>
        <v>1.8803418854882779</v>
      </c>
      <c r="P158">
        <f t="shared" si="18"/>
        <v>1.7970565405620997</v>
      </c>
      <c r="U158" s="3"/>
    </row>
    <row r="159" spans="1:21" x14ac:dyDescent="0.2">
      <c r="A159">
        <v>324.37099999999998</v>
      </c>
      <c r="B159">
        <v>66.7</v>
      </c>
      <c r="C159" s="22">
        <f t="shared" si="22"/>
        <v>65.672686719039717</v>
      </c>
      <c r="D159">
        <f t="shared" si="24"/>
        <v>1.0273132809602856</v>
      </c>
      <c r="E159">
        <f t="shared" si="25"/>
        <v>0.98335964857746216</v>
      </c>
      <c r="L159">
        <v>441.55399999999997</v>
      </c>
      <c r="M159">
        <v>67</v>
      </c>
      <c r="N159" s="5">
        <f t="shared" si="23"/>
        <v>65.21849360846339</v>
      </c>
      <c r="O159">
        <f t="shared" si="21"/>
        <v>1.7815063915366096</v>
      </c>
      <c r="P159">
        <f t="shared" si="18"/>
        <v>1.7705036419415048</v>
      </c>
      <c r="U159" s="3"/>
    </row>
    <row r="160" spans="1:21" x14ac:dyDescent="0.2">
      <c r="A160">
        <v>325.32799999999997</v>
      </c>
      <c r="B160">
        <v>66.7</v>
      </c>
      <c r="C160" s="22">
        <f t="shared" si="22"/>
        <v>65.673148241920543</v>
      </c>
      <c r="D160">
        <f t="shared" si="24"/>
        <v>1.0268517580794594</v>
      </c>
      <c r="E160">
        <f t="shared" si="25"/>
        <v>0.9829179711805115</v>
      </c>
      <c r="L160">
        <v>442.51299999999998</v>
      </c>
      <c r="M160">
        <v>67</v>
      </c>
      <c r="N160" s="5">
        <f t="shared" si="23"/>
        <v>65.217338736384434</v>
      </c>
      <c r="O160">
        <f t="shared" si="21"/>
        <v>1.7826612636155659</v>
      </c>
      <c r="P160">
        <f t="shared" si="18"/>
        <v>1.7090183906454739</v>
      </c>
      <c r="U160" s="3"/>
    </row>
    <row r="161" spans="1:21" x14ac:dyDescent="0.2">
      <c r="A161">
        <v>326.29500000000002</v>
      </c>
      <c r="B161">
        <v>66.599999999999994</v>
      </c>
      <c r="C161" s="22">
        <f t="shared" si="22"/>
        <v>65.673614587402014</v>
      </c>
      <c r="D161">
        <f t="shared" si="24"/>
        <v>0.92638541259798046</v>
      </c>
      <c r="E161">
        <f t="shared" si="25"/>
        <v>0.94439017202258257</v>
      </c>
      <c r="L161">
        <v>443.46899999999999</v>
      </c>
      <c r="M161">
        <v>66.900000000000006</v>
      </c>
      <c r="N161" s="5">
        <f t="shared" si="23"/>
        <v>65.216187477044002</v>
      </c>
      <c r="O161">
        <f t="shared" si="21"/>
        <v>1.6838125229560035</v>
      </c>
      <c r="P161">
        <f t="shared" si="18"/>
        <v>1.6569744699812401</v>
      </c>
      <c r="U161" s="3"/>
    </row>
    <row r="162" spans="1:21" x14ac:dyDescent="0.2">
      <c r="A162">
        <v>327.25299999999999</v>
      </c>
      <c r="B162">
        <v>66.599999999999994</v>
      </c>
      <c r="C162" s="22">
        <f t="shared" si="22"/>
        <v>65.674076592542903</v>
      </c>
      <c r="D162">
        <f t="shared" si="24"/>
        <v>0.92592340745709123</v>
      </c>
      <c r="E162">
        <f t="shared" si="25"/>
        <v>0.88725592480635151</v>
      </c>
      <c r="L162">
        <v>444.42700000000002</v>
      </c>
      <c r="M162">
        <v>66.900000000000006</v>
      </c>
      <c r="N162" s="5">
        <f t="shared" si="23"/>
        <v>65.215033809211221</v>
      </c>
      <c r="O162">
        <f t="shared" si="21"/>
        <v>1.684966190788785</v>
      </c>
      <c r="P162">
        <f t="shared" si="18"/>
        <v>1.6136450038837988</v>
      </c>
      <c r="U162" s="3"/>
    </row>
    <row r="163" spans="1:21" x14ac:dyDescent="0.2">
      <c r="A163">
        <v>328.214</v>
      </c>
      <c r="B163">
        <v>66.599999999999994</v>
      </c>
      <c r="C163" s="22">
        <f t="shared" si="22"/>
        <v>65.674540044463981</v>
      </c>
      <c r="D163">
        <f t="shared" si="24"/>
        <v>0.92545995553601301</v>
      </c>
      <c r="E163">
        <f t="shared" si="25"/>
        <v>0.88958970591819841</v>
      </c>
      <c r="L163">
        <v>445.387</v>
      </c>
      <c r="M163">
        <v>66.8</v>
      </c>
      <c r="N163" s="5">
        <f t="shared" si="23"/>
        <v>65.213877732886104</v>
      </c>
      <c r="O163">
        <f t="shared" si="21"/>
        <v>1.5861222671138933</v>
      </c>
      <c r="P163">
        <f t="shared" si="18"/>
        <v>1.5701224597932522</v>
      </c>
      <c r="U163" s="3"/>
    </row>
    <row r="164" spans="1:21" x14ac:dyDescent="0.2">
      <c r="A164">
        <v>329.17599999999999</v>
      </c>
      <c r="B164">
        <v>66.599999999999994</v>
      </c>
      <c r="C164" s="22">
        <f t="shared" si="22"/>
        <v>65.675003978645123</v>
      </c>
      <c r="D164">
        <f t="shared" si="24"/>
        <v>0.9249960213548718</v>
      </c>
      <c r="E164">
        <f t="shared" si="25"/>
        <v>0.89006932488450552</v>
      </c>
      <c r="L164">
        <v>446.34899999999999</v>
      </c>
      <c r="M164">
        <v>66.8</v>
      </c>
      <c r="N164" s="5">
        <f t="shared" si="23"/>
        <v>65.212719248068638</v>
      </c>
      <c r="O164">
        <f t="shared" si="21"/>
        <v>1.5872807519313596</v>
      </c>
      <c r="P164">
        <f t="shared" si="18"/>
        <v>1.5264068521607492</v>
      </c>
      <c r="U164" s="3"/>
    </row>
    <row r="165" spans="1:21" x14ac:dyDescent="0.2">
      <c r="A165">
        <v>330.12700000000001</v>
      </c>
      <c r="B165">
        <v>66.599999999999994</v>
      </c>
      <c r="C165" s="22">
        <f t="shared" si="22"/>
        <v>65.675462607965571</v>
      </c>
      <c r="D165">
        <f t="shared" si="24"/>
        <v>0.92453739203442353</v>
      </c>
      <c r="E165">
        <f t="shared" si="25"/>
        <v>0.87945313806663017</v>
      </c>
      <c r="L165">
        <v>447.31</v>
      </c>
      <c r="M165">
        <v>66.7</v>
      </c>
      <c r="N165" s="5">
        <f t="shared" si="23"/>
        <v>65.211561967497346</v>
      </c>
      <c r="O165">
        <f t="shared" si="21"/>
        <v>1.4884380325026569</v>
      </c>
      <c r="P165">
        <f t="shared" si="18"/>
        <v>1.4778828759205644</v>
      </c>
      <c r="U165" s="3"/>
    </row>
    <row r="166" spans="1:21" x14ac:dyDescent="0.2">
      <c r="A166">
        <v>331.09</v>
      </c>
      <c r="B166">
        <v>66.5</v>
      </c>
      <c r="C166" s="22">
        <f t="shared" si="22"/>
        <v>65.675927024406775</v>
      </c>
      <c r="D166">
        <f t="shared" si="24"/>
        <v>0.82407297559322501</v>
      </c>
      <c r="E166">
        <f t="shared" si="25"/>
        <v>0.84195589201268251</v>
      </c>
      <c r="L166">
        <v>448.27300000000002</v>
      </c>
      <c r="M166">
        <v>66.7</v>
      </c>
      <c r="N166" s="5">
        <f t="shared" si="23"/>
        <v>65.210402278433705</v>
      </c>
      <c r="O166">
        <f t="shared" si="21"/>
        <v>1.4895977215662981</v>
      </c>
      <c r="P166">
        <f t="shared" si="18"/>
        <v>1.4339242155842351</v>
      </c>
      <c r="U166" s="3"/>
    </row>
    <row r="167" spans="1:21" x14ac:dyDescent="0.2">
      <c r="A167">
        <v>332.05099999999999</v>
      </c>
      <c r="B167">
        <v>66.5</v>
      </c>
      <c r="C167" s="22">
        <f t="shared" si="22"/>
        <v>65.676390476327853</v>
      </c>
      <c r="D167">
        <f t="shared" si="24"/>
        <v>0.82360952367214679</v>
      </c>
      <c r="E167">
        <f t="shared" si="25"/>
        <v>0.79171144089702161</v>
      </c>
      <c r="L167">
        <v>449.23500000000001</v>
      </c>
      <c r="M167">
        <v>66.599999999999994</v>
      </c>
      <c r="N167" s="5">
        <f t="shared" si="23"/>
        <v>65.209243793616238</v>
      </c>
      <c r="O167">
        <f t="shared" si="21"/>
        <v>1.390756206383756</v>
      </c>
      <c r="P167">
        <f t="shared" si="18"/>
        <v>1.3854502393439603</v>
      </c>
      <c r="U167" s="3"/>
    </row>
    <row r="168" spans="1:21" x14ac:dyDescent="0.2">
      <c r="A168">
        <v>333.01499999999999</v>
      </c>
      <c r="B168">
        <v>66.5</v>
      </c>
      <c r="C168" s="22">
        <f t="shared" si="22"/>
        <v>65.67685537502912</v>
      </c>
      <c r="D168">
        <f t="shared" si="24"/>
        <v>0.82314462497087959</v>
      </c>
      <c r="E168">
        <f t="shared" si="25"/>
        <v>0.79373549964593759</v>
      </c>
      <c r="L168">
        <v>450.18900000000002</v>
      </c>
      <c r="M168">
        <v>66.599999999999994</v>
      </c>
      <c r="N168" s="5">
        <f t="shared" si="23"/>
        <v>65.208094942768142</v>
      </c>
      <c r="O168">
        <f t="shared" si="21"/>
        <v>1.3919050572318525</v>
      </c>
      <c r="P168">
        <f t="shared" si="18"/>
        <v>1.3273294227446559</v>
      </c>
      <c r="U168" s="3"/>
    </row>
    <row r="169" spans="1:21" x14ac:dyDescent="0.2">
      <c r="A169">
        <v>333.976</v>
      </c>
      <c r="B169">
        <v>66.5</v>
      </c>
      <c r="C169" s="22">
        <f t="shared" si="22"/>
        <v>65.677318826950199</v>
      </c>
      <c r="D169">
        <f t="shared" si="24"/>
        <v>0.82268117304980137</v>
      </c>
      <c r="E169">
        <f t="shared" si="25"/>
        <v>0.79081929594894773</v>
      </c>
      <c r="L169">
        <v>451.149</v>
      </c>
      <c r="M169">
        <v>66.5</v>
      </c>
      <c r="N169" s="5">
        <f t="shared" si="23"/>
        <v>65.206938866443025</v>
      </c>
      <c r="O169">
        <f t="shared" si="21"/>
        <v>1.2930611335569751</v>
      </c>
      <c r="P169">
        <f t="shared" si="18"/>
        <v>1.2887837715786097</v>
      </c>
      <c r="U169" s="3"/>
    </row>
    <row r="170" spans="1:21" x14ac:dyDescent="0.2">
      <c r="A170">
        <v>334.93</v>
      </c>
      <c r="B170">
        <v>66.400000000000006</v>
      </c>
      <c r="C170" s="22">
        <f t="shared" si="22"/>
        <v>65.677778903050836</v>
      </c>
      <c r="D170">
        <f t="shared" si="24"/>
        <v>0.72222109694916981</v>
      </c>
      <c r="E170">
        <f t="shared" si="25"/>
        <v>0.73691838278951527</v>
      </c>
      <c r="L170">
        <v>452.11</v>
      </c>
      <c r="M170">
        <v>66.5</v>
      </c>
      <c r="N170" s="5">
        <f t="shared" si="23"/>
        <v>65.205781585871733</v>
      </c>
      <c r="O170">
        <f t="shared" si="21"/>
        <v>1.2942184141282667</v>
      </c>
      <c r="P170">
        <f t="shared" si="18"/>
        <v>1.2431878226627751</v>
      </c>
      <c r="U170" s="3"/>
    </row>
    <row r="171" spans="1:21" x14ac:dyDescent="0.2">
      <c r="A171">
        <v>335.89299999999997</v>
      </c>
      <c r="B171">
        <v>66.400000000000006</v>
      </c>
      <c r="C171" s="22">
        <f t="shared" si="22"/>
        <v>65.67824331949204</v>
      </c>
      <c r="D171">
        <f t="shared" si="24"/>
        <v>0.7217566805079656</v>
      </c>
      <c r="E171">
        <f t="shared" si="25"/>
        <v>0.69527529984558578</v>
      </c>
      <c r="L171">
        <v>453.06700000000001</v>
      </c>
      <c r="M171">
        <v>66.5</v>
      </c>
      <c r="N171" s="5">
        <f t="shared" si="23"/>
        <v>65.204629122285127</v>
      </c>
      <c r="O171">
        <f t="shared" si="21"/>
        <v>1.2953708777148734</v>
      </c>
      <c r="P171">
        <f t="shared" si="18"/>
        <v>1.2391184761469343</v>
      </c>
      <c r="U171" s="3"/>
    </row>
    <row r="172" spans="1:21" x14ac:dyDescent="0.2">
      <c r="A172">
        <v>336.84800000000001</v>
      </c>
      <c r="B172">
        <v>66.400000000000006</v>
      </c>
      <c r="C172" s="22">
        <f t="shared" si="22"/>
        <v>65.67870387785274</v>
      </c>
      <c r="D172">
        <f t="shared" si="24"/>
        <v>0.72129612214726535</v>
      </c>
      <c r="E172">
        <f t="shared" si="25"/>
        <v>0.68905771326790233</v>
      </c>
      <c r="L172">
        <v>454.029</v>
      </c>
      <c r="M172">
        <v>66.400000000000006</v>
      </c>
      <c r="N172" s="5">
        <f t="shared" si="23"/>
        <v>65.20347063746766</v>
      </c>
      <c r="O172">
        <f t="shared" si="21"/>
        <v>1.1965293625323454</v>
      </c>
      <c r="P172">
        <f t="shared" si="18"/>
        <v>1.1986040155588986</v>
      </c>
    </row>
    <row r="173" spans="1:21" x14ac:dyDescent="0.2">
      <c r="A173">
        <v>337.81299999999999</v>
      </c>
      <c r="B173">
        <v>66.400000000000006</v>
      </c>
      <c r="C173" s="22">
        <f t="shared" si="22"/>
        <v>65.679169258814071</v>
      </c>
      <c r="D173">
        <f t="shared" si="24"/>
        <v>0.72083074118593515</v>
      </c>
      <c r="E173">
        <f t="shared" si="25"/>
        <v>0.6958262115582512</v>
      </c>
      <c r="L173">
        <v>454.98700000000002</v>
      </c>
      <c r="M173">
        <v>66.400000000000006</v>
      </c>
      <c r="N173" s="5">
        <f t="shared" si="23"/>
        <v>65.202316969634879</v>
      </c>
      <c r="O173">
        <f t="shared" si="21"/>
        <v>1.1976830303651269</v>
      </c>
      <c r="P173">
        <f t="shared" si="18"/>
        <v>1.1468277361979213</v>
      </c>
    </row>
    <row r="174" spans="1:21" x14ac:dyDescent="0.2">
      <c r="A174">
        <v>338.76799999999997</v>
      </c>
      <c r="B174">
        <v>66.3</v>
      </c>
      <c r="C174" s="22">
        <f t="shared" si="22"/>
        <v>65.679629817174771</v>
      </c>
      <c r="D174">
        <f t="shared" si="24"/>
        <v>0.62037018282522638</v>
      </c>
      <c r="E174">
        <f t="shared" si="25"/>
        <v>0.64042344121531891</v>
      </c>
      <c r="L174">
        <v>455.95400000000001</v>
      </c>
      <c r="M174">
        <v>66.3</v>
      </c>
      <c r="N174" s="5">
        <f t="shared" si="23"/>
        <v>65.201152463586553</v>
      </c>
      <c r="O174">
        <f t="shared" si="21"/>
        <v>1.0988475364134445</v>
      </c>
      <c r="P174">
        <f t="shared" si="18"/>
        <v>1.1103725290374216</v>
      </c>
    </row>
    <row r="175" spans="1:21" x14ac:dyDescent="0.2">
      <c r="A175">
        <v>339.72699999999998</v>
      </c>
      <c r="B175">
        <v>66.3</v>
      </c>
      <c r="C175" s="22">
        <f t="shared" si="22"/>
        <v>65.680092304575723</v>
      </c>
      <c r="D175">
        <f t="shared" si="24"/>
        <v>0.61990769542427415</v>
      </c>
      <c r="E175">
        <f t="shared" si="25"/>
        <v>0.59471324262063752</v>
      </c>
      <c r="L175">
        <v>456.91199999999998</v>
      </c>
      <c r="M175">
        <v>66.3</v>
      </c>
      <c r="N175" s="5">
        <f t="shared" si="23"/>
        <v>65.199998795753771</v>
      </c>
      <c r="O175">
        <f t="shared" si="21"/>
        <v>1.1000012042462259</v>
      </c>
      <c r="P175">
        <f t="shared" si="18"/>
        <v>1.0532485467759491</v>
      </c>
    </row>
    <row r="176" spans="1:21" x14ac:dyDescent="0.2">
      <c r="A176">
        <v>340.69400000000002</v>
      </c>
      <c r="B176">
        <v>66.3</v>
      </c>
      <c r="C176" s="22">
        <f t="shared" si="22"/>
        <v>65.680558650057193</v>
      </c>
      <c r="D176">
        <f t="shared" si="24"/>
        <v>0.61944134994280375</v>
      </c>
      <c r="E176">
        <f t="shared" si="25"/>
        <v>0.59922526343500782</v>
      </c>
      <c r="L176">
        <v>457.87099999999998</v>
      </c>
      <c r="M176">
        <v>66.3</v>
      </c>
      <c r="N176" s="5">
        <f t="shared" si="23"/>
        <v>65.198843923674815</v>
      </c>
      <c r="O176">
        <f t="shared" si="21"/>
        <v>1.1011560763251822</v>
      </c>
      <c r="P176">
        <f t="shared" si="18"/>
        <v>1.0554549160339937</v>
      </c>
    </row>
    <row r="177" spans="1:16" x14ac:dyDescent="0.2">
      <c r="A177">
        <v>341.65199999999999</v>
      </c>
      <c r="B177">
        <v>66.3</v>
      </c>
      <c r="C177" s="22">
        <f t="shared" si="22"/>
        <v>65.681020655198083</v>
      </c>
      <c r="D177">
        <f t="shared" si="24"/>
        <v>0.61897934480191452</v>
      </c>
      <c r="E177">
        <f t="shared" si="25"/>
        <v>0.59320351278270145</v>
      </c>
      <c r="L177">
        <v>458.83499999999998</v>
      </c>
      <c r="M177">
        <v>66.2</v>
      </c>
      <c r="N177" s="5">
        <f t="shared" si="23"/>
        <v>65.197683030364999</v>
      </c>
      <c r="O177">
        <f t="shared" si="21"/>
        <v>1.0023169696350038</v>
      </c>
      <c r="P177">
        <f t="shared" ref="P177:P240" si="26">(O177+O176)*(L177-L176)/2</f>
        <v>1.0138740081528081</v>
      </c>
    </row>
    <row r="178" spans="1:16" x14ac:dyDescent="0.2">
      <c r="A178">
        <v>342.60899999999998</v>
      </c>
      <c r="B178">
        <v>66.2</v>
      </c>
      <c r="C178" s="22">
        <f t="shared" si="22"/>
        <v>65.681482178078909</v>
      </c>
      <c r="D178">
        <f t="shared" si="24"/>
        <v>0.51851782192109397</v>
      </c>
      <c r="E178">
        <f t="shared" si="25"/>
        <v>0.54429239427695597</v>
      </c>
      <c r="L178">
        <v>459.79300000000001</v>
      </c>
      <c r="M178">
        <v>66.2</v>
      </c>
      <c r="N178" s="5">
        <f t="shared" si="23"/>
        <v>65.196529362532218</v>
      </c>
      <c r="O178">
        <f t="shared" si="21"/>
        <v>1.0034706374677853</v>
      </c>
      <c r="P178">
        <f t="shared" si="26"/>
        <v>0.96077226380226288</v>
      </c>
    </row>
    <row r="179" spans="1:16" x14ac:dyDescent="0.2">
      <c r="A179">
        <v>343.57600000000002</v>
      </c>
      <c r="B179">
        <v>66.2</v>
      </c>
      <c r="C179" s="22">
        <f t="shared" si="22"/>
        <v>65.681948523560379</v>
      </c>
      <c r="D179">
        <f t="shared" si="24"/>
        <v>0.51805147643962357</v>
      </c>
      <c r="E179">
        <f t="shared" si="25"/>
        <v>0.50118125575742833</v>
      </c>
      <c r="L179">
        <v>460.75099999999998</v>
      </c>
      <c r="M179">
        <v>66.2</v>
      </c>
      <c r="N179" s="5">
        <f t="shared" si="23"/>
        <v>65.195375694699436</v>
      </c>
      <c r="O179">
        <f t="shared" si="21"/>
        <v>1.0046243053005668</v>
      </c>
      <c r="P179">
        <f t="shared" si="26"/>
        <v>0.9618774775860105</v>
      </c>
    </row>
    <row r="180" spans="1:16" x14ac:dyDescent="0.2">
      <c r="A180">
        <v>344.53399999999999</v>
      </c>
      <c r="B180">
        <v>66.2</v>
      </c>
      <c r="C180" s="22">
        <f t="shared" si="22"/>
        <v>65.682410528701269</v>
      </c>
      <c r="D180">
        <f t="shared" si="24"/>
        <v>0.51758947129873434</v>
      </c>
      <c r="E180">
        <f t="shared" si="25"/>
        <v>0.4960720139666579</v>
      </c>
      <c r="L180">
        <v>461.71</v>
      </c>
      <c r="M180">
        <v>66.099999999999994</v>
      </c>
      <c r="N180" s="5">
        <f t="shared" si="23"/>
        <v>65.19422082262048</v>
      </c>
      <c r="O180">
        <f t="shared" si="21"/>
        <v>0.90577917737951452</v>
      </c>
      <c r="P180">
        <f t="shared" si="26"/>
        <v>0.91603846994510207</v>
      </c>
    </row>
    <row r="181" spans="1:16" x14ac:dyDescent="0.2">
      <c r="A181">
        <v>345.495</v>
      </c>
      <c r="B181">
        <v>66.2</v>
      </c>
      <c r="C181" s="22">
        <f t="shared" si="22"/>
        <v>65.682873980622347</v>
      </c>
      <c r="D181">
        <f t="shared" si="24"/>
        <v>0.51712601937765612</v>
      </c>
      <c r="E181">
        <f t="shared" si="25"/>
        <v>0.49718079327001219</v>
      </c>
      <c r="L181">
        <v>462.66699999999997</v>
      </c>
      <c r="M181">
        <v>66.099999999999994</v>
      </c>
      <c r="N181" s="5">
        <f t="shared" si="23"/>
        <v>65.193068359033873</v>
      </c>
      <c r="O181">
        <f t="shared" si="21"/>
        <v>0.90693164096612122</v>
      </c>
      <c r="P181">
        <f t="shared" si="26"/>
        <v>0.86738212657838099</v>
      </c>
    </row>
    <row r="182" spans="1:16" x14ac:dyDescent="0.2">
      <c r="A182">
        <v>346.447</v>
      </c>
      <c r="B182">
        <v>66.099999999999994</v>
      </c>
      <c r="C182" s="22">
        <f t="shared" si="22"/>
        <v>65.683333092202858</v>
      </c>
      <c r="D182">
        <f t="shared" si="24"/>
        <v>0.41666690779713633</v>
      </c>
      <c r="E182">
        <f t="shared" si="25"/>
        <v>0.44448543333520035</v>
      </c>
      <c r="L182">
        <v>463.63</v>
      </c>
      <c r="M182">
        <v>66.099999999999994</v>
      </c>
      <c r="N182" s="5">
        <f t="shared" si="23"/>
        <v>65.191908669970232</v>
      </c>
      <c r="O182">
        <f t="shared" si="21"/>
        <v>0.90809133002976239</v>
      </c>
      <c r="P182">
        <f t="shared" si="26"/>
        <v>0.87393356053453819</v>
      </c>
    </row>
    <row r="183" spans="1:16" x14ac:dyDescent="0.2">
      <c r="A183">
        <v>347.40699999999998</v>
      </c>
      <c r="B183">
        <v>66.099999999999994</v>
      </c>
      <c r="C183" s="22">
        <f t="shared" si="22"/>
        <v>65.683796061863873</v>
      </c>
      <c r="D183">
        <f t="shared" si="24"/>
        <v>0.41620393813612111</v>
      </c>
      <c r="E183">
        <f t="shared" si="25"/>
        <v>0.39977800604795505</v>
      </c>
      <c r="L183">
        <v>464.59100000000001</v>
      </c>
      <c r="M183">
        <v>66</v>
      </c>
      <c r="N183" s="5">
        <f t="shared" si="23"/>
        <v>65.19075138939894</v>
      </c>
      <c r="O183">
        <f t="shared" si="21"/>
        <v>0.80924861060105968</v>
      </c>
      <c r="P183">
        <f t="shared" si="26"/>
        <v>0.8251818414731209</v>
      </c>
    </row>
    <row r="184" spans="1:16" x14ac:dyDescent="0.2">
      <c r="A184">
        <v>348.37099999999998</v>
      </c>
      <c r="B184">
        <v>66.099999999999994</v>
      </c>
      <c r="C184" s="22">
        <f t="shared" si="22"/>
        <v>65.68426096056514</v>
      </c>
      <c r="D184">
        <f t="shared" si="24"/>
        <v>0.41573903943485391</v>
      </c>
      <c r="E184">
        <f t="shared" si="25"/>
        <v>0.40099651518920937</v>
      </c>
      <c r="L184">
        <v>465.55500000000001</v>
      </c>
      <c r="M184">
        <v>66</v>
      </c>
      <c r="N184" s="5">
        <f t="shared" si="23"/>
        <v>65.189590496089124</v>
      </c>
      <c r="O184">
        <f t="shared" si="21"/>
        <v>0.81040950391087563</v>
      </c>
      <c r="P184">
        <f t="shared" si="26"/>
        <v>0.78067521119475169</v>
      </c>
    </row>
    <row r="185" spans="1:16" x14ac:dyDescent="0.2">
      <c r="A185">
        <v>349.33199999999999</v>
      </c>
      <c r="B185">
        <v>66.099999999999994</v>
      </c>
      <c r="C185" s="22">
        <f t="shared" si="22"/>
        <v>65.684724412486219</v>
      </c>
      <c r="D185">
        <f t="shared" si="24"/>
        <v>0.41527558751377569</v>
      </c>
      <c r="E185">
        <f t="shared" si="25"/>
        <v>0.39930252824882179</v>
      </c>
      <c r="L185">
        <v>466.50700000000001</v>
      </c>
      <c r="M185">
        <v>66</v>
      </c>
      <c r="N185" s="5">
        <f t="shared" si="23"/>
        <v>65.188444053733377</v>
      </c>
      <c r="O185">
        <f t="shared" si="21"/>
        <v>0.81155594626662264</v>
      </c>
      <c r="P185">
        <f t="shared" si="26"/>
        <v>0.77205555428448769</v>
      </c>
    </row>
    <row r="186" spans="1:16" x14ac:dyDescent="0.2">
      <c r="A186">
        <v>350.29599999999999</v>
      </c>
      <c r="B186">
        <v>66.099999999999994</v>
      </c>
      <c r="C186" s="22">
        <f t="shared" si="22"/>
        <v>65.685189311187486</v>
      </c>
      <c r="D186">
        <f t="shared" ref="D186:D217" si="27">B186-C186</f>
        <v>0.41481068881250849</v>
      </c>
      <c r="E186">
        <f t="shared" ref="E186:E217" si="28">(D186+D185)*(A186-A185)/2</f>
        <v>0.40010158518926842</v>
      </c>
      <c r="L186">
        <v>467.46899999999999</v>
      </c>
      <c r="M186">
        <v>66</v>
      </c>
      <c r="N186" s="5">
        <f t="shared" si="23"/>
        <v>65.187285568915911</v>
      </c>
      <c r="O186">
        <f t="shared" si="21"/>
        <v>0.81271443108408903</v>
      </c>
      <c r="P186">
        <f t="shared" si="26"/>
        <v>0.78127405150568341</v>
      </c>
    </row>
    <row r="187" spans="1:16" x14ac:dyDescent="0.2">
      <c r="A187">
        <v>351.24700000000001</v>
      </c>
      <c r="B187">
        <v>66.099999999999994</v>
      </c>
      <c r="C187" s="22">
        <f t="shared" si="22"/>
        <v>65.685647940507934</v>
      </c>
      <c r="D187">
        <f t="shared" si="27"/>
        <v>0.41435205949206022</v>
      </c>
      <c r="E187">
        <f t="shared" si="28"/>
        <v>0.39426688681883149</v>
      </c>
      <c r="L187">
        <v>468.43</v>
      </c>
      <c r="M187">
        <v>65.900000000000006</v>
      </c>
      <c r="N187" s="5">
        <f t="shared" si="23"/>
        <v>65.186128288344619</v>
      </c>
      <c r="O187">
        <f t="shared" si="21"/>
        <v>0.71387171165538632</v>
      </c>
      <c r="P187">
        <f t="shared" si="26"/>
        <v>0.73352464158632757</v>
      </c>
    </row>
    <row r="188" spans="1:16" x14ac:dyDescent="0.2">
      <c r="A188">
        <v>352.21</v>
      </c>
      <c r="B188">
        <v>66</v>
      </c>
      <c r="C188" s="22">
        <f t="shared" si="22"/>
        <v>65.686112356949138</v>
      </c>
      <c r="D188">
        <f t="shared" si="27"/>
        <v>0.3138876430508617</v>
      </c>
      <c r="E188">
        <f t="shared" si="28"/>
        <v>0.35064741677440431</v>
      </c>
      <c r="L188">
        <v>469.39299999999997</v>
      </c>
      <c r="M188">
        <v>65.900000000000006</v>
      </c>
      <c r="N188" s="5">
        <f t="shared" si="23"/>
        <v>65.184968599280978</v>
      </c>
      <c r="O188">
        <f t="shared" si="21"/>
        <v>0.71503140071902749</v>
      </c>
      <c r="P188">
        <f t="shared" si="26"/>
        <v>0.68801684860825552</v>
      </c>
    </row>
    <row r="189" spans="1:16" x14ac:dyDescent="0.2">
      <c r="A189">
        <v>353.173</v>
      </c>
      <c r="B189">
        <v>66</v>
      </c>
      <c r="C189" s="22">
        <f t="shared" si="22"/>
        <v>65.686576773390343</v>
      </c>
      <c r="D189">
        <f t="shared" si="27"/>
        <v>0.31342322660965749</v>
      </c>
      <c r="E189">
        <f t="shared" si="28"/>
        <v>0.30205018374154696</v>
      </c>
      <c r="L189">
        <v>470.34699999999998</v>
      </c>
      <c r="M189">
        <v>65.900000000000006</v>
      </c>
      <c r="N189" s="5">
        <f t="shared" si="23"/>
        <v>65.183819748432882</v>
      </c>
      <c r="O189">
        <f t="shared" si="21"/>
        <v>0.71618025156712406</v>
      </c>
      <c r="P189">
        <f t="shared" si="26"/>
        <v>0.68268795814049987</v>
      </c>
    </row>
    <row r="190" spans="1:16" x14ac:dyDescent="0.2">
      <c r="A190">
        <v>354.12700000000001</v>
      </c>
      <c r="B190">
        <v>66</v>
      </c>
      <c r="C190" s="22">
        <f t="shared" si="22"/>
        <v>65.68703684949098</v>
      </c>
      <c r="D190">
        <f t="shared" si="27"/>
        <v>0.31296315050902024</v>
      </c>
      <c r="E190">
        <f t="shared" si="28"/>
        <v>0.29878630188561167</v>
      </c>
      <c r="L190">
        <v>471.31099999999998</v>
      </c>
      <c r="M190">
        <v>65.900000000000006</v>
      </c>
      <c r="N190" s="5">
        <f t="shared" si="23"/>
        <v>65.182658855123066</v>
      </c>
      <c r="O190">
        <f t="shared" si="21"/>
        <v>0.71734114487694001</v>
      </c>
      <c r="P190">
        <f t="shared" si="26"/>
        <v>0.69095731308603792</v>
      </c>
    </row>
    <row r="191" spans="1:16" x14ac:dyDescent="0.2">
      <c r="A191">
        <v>355.09399999999999</v>
      </c>
      <c r="B191">
        <v>66</v>
      </c>
      <c r="C191" s="22">
        <f t="shared" si="22"/>
        <v>65.68750319497245</v>
      </c>
      <c r="D191">
        <f t="shared" si="27"/>
        <v>0.31249680502754984</v>
      </c>
      <c r="E191">
        <f t="shared" si="28"/>
        <v>0.30240988850192679</v>
      </c>
      <c r="L191">
        <v>472.267</v>
      </c>
      <c r="M191">
        <v>65.900000000000006</v>
      </c>
      <c r="N191" s="5">
        <f t="shared" si="23"/>
        <v>65.181507595782634</v>
      </c>
      <c r="O191">
        <f t="shared" si="21"/>
        <v>0.71849240421737193</v>
      </c>
      <c r="P191">
        <f t="shared" si="26"/>
        <v>0.68632843646709352</v>
      </c>
    </row>
    <row r="192" spans="1:16" x14ac:dyDescent="0.2">
      <c r="A192">
        <v>356.05200000000002</v>
      </c>
      <c r="B192">
        <v>66</v>
      </c>
      <c r="C192" s="22">
        <f t="shared" si="22"/>
        <v>65.687965200113339</v>
      </c>
      <c r="D192">
        <f t="shared" si="27"/>
        <v>0.31203479988666061</v>
      </c>
      <c r="E192">
        <f t="shared" si="28"/>
        <v>0.29915063875391518</v>
      </c>
      <c r="L192">
        <v>473.23399999999998</v>
      </c>
      <c r="M192">
        <v>65.8</v>
      </c>
      <c r="N192" s="5">
        <f t="shared" si="23"/>
        <v>65.180343089734308</v>
      </c>
      <c r="O192">
        <f t="shared" si="21"/>
        <v>0.61965691026568948</v>
      </c>
      <c r="P192">
        <f t="shared" si="26"/>
        <v>0.64699519355254986</v>
      </c>
    </row>
    <row r="193" spans="1:16" x14ac:dyDescent="0.2">
      <c r="A193">
        <v>357.00900000000001</v>
      </c>
      <c r="B193">
        <v>66</v>
      </c>
      <c r="C193" s="22">
        <f t="shared" si="22"/>
        <v>65.688426722994166</v>
      </c>
      <c r="D193">
        <f t="shared" si="27"/>
        <v>0.31157327700583437</v>
      </c>
      <c r="E193">
        <f t="shared" si="28"/>
        <v>0.29839646479305687</v>
      </c>
      <c r="L193">
        <v>474.19400000000002</v>
      </c>
      <c r="M193">
        <v>65.8</v>
      </c>
      <c r="N193" s="5">
        <f t="shared" si="23"/>
        <v>65.179187013409191</v>
      </c>
      <c r="O193">
        <f t="shared" si="21"/>
        <v>0.6208129865908063</v>
      </c>
      <c r="P193">
        <f t="shared" si="26"/>
        <v>0.59542555049114054</v>
      </c>
    </row>
    <row r="194" spans="1:16" x14ac:dyDescent="0.2">
      <c r="A194">
        <v>357.976</v>
      </c>
      <c r="B194">
        <v>65.900000000000006</v>
      </c>
      <c r="C194" s="22">
        <f t="shared" si="22"/>
        <v>65.688893068475636</v>
      </c>
      <c r="D194">
        <f t="shared" si="27"/>
        <v>0.21110693152436966</v>
      </c>
      <c r="E194">
        <f t="shared" si="28"/>
        <v>0.25271588082434959</v>
      </c>
      <c r="L194">
        <v>475.149</v>
      </c>
      <c r="M194">
        <v>65.8</v>
      </c>
      <c r="N194" s="5">
        <f t="shared" si="23"/>
        <v>65.178036958314934</v>
      </c>
      <c r="O194">
        <f t="shared" ref="O194:O257" si="29">M194-N194</f>
        <v>0.62196304168506344</v>
      </c>
      <c r="P194">
        <f t="shared" si="26"/>
        <v>0.59342555350171788</v>
      </c>
    </row>
    <row r="195" spans="1:16" x14ac:dyDescent="0.2">
      <c r="A195">
        <v>358.93299999999999</v>
      </c>
      <c r="B195">
        <v>65.900000000000006</v>
      </c>
      <c r="C195" s="22">
        <f t="shared" si="22"/>
        <v>65.689354591356462</v>
      </c>
      <c r="D195">
        <f t="shared" si="27"/>
        <v>0.21064540864354342</v>
      </c>
      <c r="E195">
        <f t="shared" si="28"/>
        <v>0.20180849477034507</v>
      </c>
      <c r="L195">
        <v>476.10700000000003</v>
      </c>
      <c r="M195">
        <v>65.8</v>
      </c>
      <c r="N195" s="5">
        <f t="shared" si="23"/>
        <v>65.176883290482152</v>
      </c>
      <c r="O195">
        <f t="shared" si="29"/>
        <v>0.62311670951784492</v>
      </c>
      <c r="P195">
        <f t="shared" si="26"/>
        <v>0.59639320082620983</v>
      </c>
    </row>
    <row r="196" spans="1:16" x14ac:dyDescent="0.2">
      <c r="A196">
        <v>359.89299999999997</v>
      </c>
      <c r="B196">
        <v>65.900000000000006</v>
      </c>
      <c r="C196" s="22">
        <f t="shared" ref="C196:C217" si="30">C195+(A196-A195)*($C$218-$C$2)/($A$218-$A$2)</f>
        <v>65.689817561017477</v>
      </c>
      <c r="D196">
        <f t="shared" si="27"/>
        <v>0.2101824389825282</v>
      </c>
      <c r="E196">
        <f t="shared" si="28"/>
        <v>0.20199736686051006</v>
      </c>
      <c r="L196">
        <v>477.07400000000001</v>
      </c>
      <c r="M196">
        <v>65.8</v>
      </c>
      <c r="N196" s="5">
        <f t="shared" ref="N196:N259" si="31">N195+(L196-L195)*($N$348-$N$2)/($L$348-$L$2)</f>
        <v>65.175718784433826</v>
      </c>
      <c r="O196">
        <f t="shared" si="29"/>
        <v>0.624281215566171</v>
      </c>
      <c r="P196">
        <f t="shared" si="26"/>
        <v>0.60311689677811209</v>
      </c>
    </row>
    <row r="197" spans="1:16" x14ac:dyDescent="0.2">
      <c r="A197">
        <v>360.84800000000001</v>
      </c>
      <c r="B197">
        <v>65.900000000000006</v>
      </c>
      <c r="C197" s="22">
        <f t="shared" si="30"/>
        <v>65.690278119378178</v>
      </c>
      <c r="D197">
        <f t="shared" si="27"/>
        <v>0.20972188062182795</v>
      </c>
      <c r="E197">
        <f t="shared" si="28"/>
        <v>0.20050431261108864</v>
      </c>
      <c r="L197">
        <v>478.02699999999999</v>
      </c>
      <c r="M197">
        <v>65.7</v>
      </c>
      <c r="N197" s="5">
        <f t="shared" si="31"/>
        <v>65.174571137831904</v>
      </c>
      <c r="O197">
        <f t="shared" si="29"/>
        <v>0.52542886216809848</v>
      </c>
      <c r="P197">
        <f t="shared" si="26"/>
        <v>0.54783685204036481</v>
      </c>
    </row>
    <row r="198" spans="1:16" x14ac:dyDescent="0.2">
      <c r="A198">
        <v>361.80700000000002</v>
      </c>
      <c r="B198">
        <v>65.900000000000006</v>
      </c>
      <c r="C198" s="22">
        <f t="shared" si="30"/>
        <v>65.69074060677913</v>
      </c>
      <c r="D198">
        <f t="shared" si="27"/>
        <v>0.20925939322087572</v>
      </c>
      <c r="E198">
        <f t="shared" si="28"/>
        <v>0.20090152080757709</v>
      </c>
      <c r="L198">
        <v>478.98700000000002</v>
      </c>
      <c r="M198">
        <v>65.7</v>
      </c>
      <c r="N198" s="5">
        <f t="shared" si="31"/>
        <v>65.173415061506788</v>
      </c>
      <c r="O198">
        <f t="shared" si="29"/>
        <v>0.5265849384932153</v>
      </c>
      <c r="P198">
        <f t="shared" si="26"/>
        <v>0.50496662431744976</v>
      </c>
    </row>
    <row r="199" spans="1:16" x14ac:dyDescent="0.2">
      <c r="A199">
        <v>362.774</v>
      </c>
      <c r="B199">
        <v>65.900000000000006</v>
      </c>
      <c r="C199" s="22">
        <f t="shared" si="30"/>
        <v>65.6912069522606</v>
      </c>
      <c r="D199">
        <f t="shared" si="27"/>
        <v>0.20879304773940532</v>
      </c>
      <c r="E199">
        <f t="shared" si="28"/>
        <v>0.20212835520429265</v>
      </c>
      <c r="L199">
        <v>479.947</v>
      </c>
      <c r="M199">
        <v>65.7</v>
      </c>
      <c r="N199" s="5">
        <f t="shared" si="31"/>
        <v>65.172258985181671</v>
      </c>
      <c r="O199">
        <f t="shared" si="29"/>
        <v>0.52774101481833213</v>
      </c>
      <c r="P199">
        <f t="shared" si="26"/>
        <v>0.50607645758953201</v>
      </c>
    </row>
    <row r="200" spans="1:16" x14ac:dyDescent="0.2">
      <c r="A200">
        <v>363.72800000000001</v>
      </c>
      <c r="B200">
        <v>65.900000000000006</v>
      </c>
      <c r="C200" s="22">
        <f t="shared" si="30"/>
        <v>65.691667028361238</v>
      </c>
      <c r="D200">
        <f t="shared" si="27"/>
        <v>0.20833297163876807</v>
      </c>
      <c r="E200">
        <f t="shared" si="28"/>
        <v>0.19896911124339031</v>
      </c>
      <c r="L200">
        <v>480.91</v>
      </c>
      <c r="M200">
        <v>65.7</v>
      </c>
      <c r="N200" s="5">
        <f t="shared" si="31"/>
        <v>65.17109929611803</v>
      </c>
      <c r="O200">
        <f t="shared" si="29"/>
        <v>0.5289007038819733</v>
      </c>
      <c r="P200">
        <f t="shared" si="26"/>
        <v>0.50877298755420886</v>
      </c>
    </row>
    <row r="201" spans="1:16" x14ac:dyDescent="0.2">
      <c r="A201">
        <v>364.68799999999999</v>
      </c>
      <c r="B201">
        <v>65.900000000000006</v>
      </c>
      <c r="C201" s="22">
        <f t="shared" si="30"/>
        <v>65.692129998022253</v>
      </c>
      <c r="D201">
        <f t="shared" si="27"/>
        <v>0.20787000197775285</v>
      </c>
      <c r="E201">
        <f t="shared" si="28"/>
        <v>0.19977742733592579</v>
      </c>
      <c r="L201">
        <v>481.86700000000002</v>
      </c>
      <c r="M201">
        <v>65.7</v>
      </c>
      <c r="N201" s="5">
        <f t="shared" si="31"/>
        <v>65.169946832531423</v>
      </c>
      <c r="O201">
        <f t="shared" si="29"/>
        <v>0.53005316746858</v>
      </c>
      <c r="P201">
        <f t="shared" si="26"/>
        <v>0.50670942744123637</v>
      </c>
    </row>
    <row r="202" spans="1:16" x14ac:dyDescent="0.2">
      <c r="A202">
        <v>365.65199999999999</v>
      </c>
      <c r="B202">
        <v>65.900000000000006</v>
      </c>
      <c r="C202" s="22">
        <f t="shared" si="30"/>
        <v>65.69259489672352</v>
      </c>
      <c r="D202">
        <f t="shared" si="27"/>
        <v>0.20740510327648565</v>
      </c>
      <c r="E202">
        <f t="shared" si="28"/>
        <v>0.20016260073254266</v>
      </c>
      <c r="L202">
        <v>482.83499999999998</v>
      </c>
      <c r="M202">
        <v>65.7</v>
      </c>
      <c r="N202" s="5">
        <f t="shared" si="31"/>
        <v>65.168781122236922</v>
      </c>
      <c r="O202">
        <f t="shared" si="29"/>
        <v>0.53121887776308085</v>
      </c>
      <c r="P202">
        <f t="shared" si="26"/>
        <v>0.5136556698921031</v>
      </c>
    </row>
    <row r="203" spans="1:16" x14ac:dyDescent="0.2">
      <c r="A203">
        <v>366.613</v>
      </c>
      <c r="B203">
        <v>65.8</v>
      </c>
      <c r="C203" s="22">
        <f t="shared" si="30"/>
        <v>65.693058348644598</v>
      </c>
      <c r="D203">
        <f t="shared" si="27"/>
        <v>0.1069416513553989</v>
      </c>
      <c r="E203">
        <f t="shared" si="28"/>
        <v>0.15104361560062252</v>
      </c>
      <c r="L203">
        <v>483.78800000000001</v>
      </c>
      <c r="M203">
        <v>65.599999999999994</v>
      </c>
      <c r="N203" s="5">
        <f t="shared" si="31"/>
        <v>65.167633475635</v>
      </c>
      <c r="O203">
        <f t="shared" si="29"/>
        <v>0.43236652436499412</v>
      </c>
      <c r="P203">
        <f t="shared" si="26"/>
        <v>0.45914844411404282</v>
      </c>
    </row>
    <row r="204" spans="1:16" x14ac:dyDescent="0.2">
      <c r="A204">
        <v>367.56700000000001</v>
      </c>
      <c r="B204">
        <v>65.8</v>
      </c>
      <c r="C204" s="22">
        <f t="shared" si="30"/>
        <v>65.693518424745236</v>
      </c>
      <c r="D204">
        <f t="shared" si="27"/>
        <v>0.10648157525476165</v>
      </c>
      <c r="E204">
        <f t="shared" si="28"/>
        <v>0.10180287909304742</v>
      </c>
      <c r="L204">
        <v>484.75</v>
      </c>
      <c r="M204">
        <v>65.599999999999994</v>
      </c>
      <c r="N204" s="5">
        <f t="shared" si="31"/>
        <v>65.166474990817534</v>
      </c>
      <c r="O204">
        <f t="shared" si="29"/>
        <v>0.43352500918246051</v>
      </c>
      <c r="P204">
        <f t="shared" si="26"/>
        <v>0.41649382763632092</v>
      </c>
    </row>
    <row r="205" spans="1:16" x14ac:dyDescent="0.2">
      <c r="A205">
        <v>368.52699999999999</v>
      </c>
      <c r="B205">
        <v>65.8</v>
      </c>
      <c r="C205" s="22">
        <f t="shared" si="30"/>
        <v>65.693981394406251</v>
      </c>
      <c r="D205">
        <f t="shared" si="27"/>
        <v>0.10601860559374643</v>
      </c>
      <c r="E205">
        <f t="shared" si="28"/>
        <v>0.1020000868072817</v>
      </c>
      <c r="L205">
        <v>485.71100000000001</v>
      </c>
      <c r="M205">
        <v>65.599999999999994</v>
      </c>
      <c r="N205" s="5">
        <f t="shared" si="31"/>
        <v>65.165317710246242</v>
      </c>
      <c r="O205">
        <f t="shared" si="29"/>
        <v>0.43468228975375212</v>
      </c>
      <c r="P205">
        <f t="shared" si="26"/>
        <v>0.41717360713885571</v>
      </c>
    </row>
    <row r="206" spans="1:16" x14ac:dyDescent="0.2">
      <c r="A206">
        <v>369.49299999999999</v>
      </c>
      <c r="B206">
        <v>65.8</v>
      </c>
      <c r="C206" s="22">
        <f t="shared" si="30"/>
        <v>65.694447257627658</v>
      </c>
      <c r="D206">
        <f t="shared" si="27"/>
        <v>0.10555274237233903</v>
      </c>
      <c r="E206">
        <f t="shared" si="28"/>
        <v>0.10218896106762014</v>
      </c>
      <c r="L206">
        <v>486.66899999999998</v>
      </c>
      <c r="M206">
        <v>65.599999999999994</v>
      </c>
      <c r="N206" s="5">
        <f t="shared" si="31"/>
        <v>65.164164042413461</v>
      </c>
      <c r="O206">
        <f t="shared" si="29"/>
        <v>0.4358359575865336</v>
      </c>
      <c r="P206">
        <f t="shared" si="26"/>
        <v>0.41697824047598381</v>
      </c>
    </row>
    <row r="207" spans="1:16" x14ac:dyDescent="0.2">
      <c r="A207">
        <v>370.447</v>
      </c>
      <c r="B207">
        <v>65.8</v>
      </c>
      <c r="C207" s="22">
        <f t="shared" si="30"/>
        <v>65.694907333728295</v>
      </c>
      <c r="D207">
        <f t="shared" si="27"/>
        <v>0.10509266627170177</v>
      </c>
      <c r="E207">
        <f t="shared" si="28"/>
        <v>0.10047785992320828</v>
      </c>
      <c r="L207">
        <v>487.63299999999998</v>
      </c>
      <c r="M207">
        <v>65.599999999999994</v>
      </c>
      <c r="N207" s="5">
        <f t="shared" si="31"/>
        <v>65.163003149103645</v>
      </c>
      <c r="O207">
        <f t="shared" si="29"/>
        <v>0.43699685089634954</v>
      </c>
      <c r="P207">
        <f t="shared" si="26"/>
        <v>0.42070541368874909</v>
      </c>
    </row>
    <row r="208" spans="1:16" x14ac:dyDescent="0.2">
      <c r="A208">
        <v>371.40699999999998</v>
      </c>
      <c r="B208">
        <v>65.8</v>
      </c>
      <c r="C208" s="22">
        <f t="shared" si="30"/>
        <v>65.695370303389311</v>
      </c>
      <c r="D208">
        <f t="shared" si="27"/>
        <v>0.10462969661068655</v>
      </c>
      <c r="E208">
        <f t="shared" si="28"/>
        <v>0.10066673418354424</v>
      </c>
      <c r="L208">
        <v>488.59100000000001</v>
      </c>
      <c r="M208">
        <v>65.599999999999994</v>
      </c>
      <c r="N208" s="5">
        <f t="shared" si="31"/>
        <v>65.161849481270863</v>
      </c>
      <c r="O208">
        <f t="shared" si="29"/>
        <v>0.43815051872913102</v>
      </c>
      <c r="P208">
        <f t="shared" si="26"/>
        <v>0.41919559005061691</v>
      </c>
    </row>
    <row r="209" spans="1:16" x14ac:dyDescent="0.2">
      <c r="A209">
        <v>372.375</v>
      </c>
      <c r="B209">
        <v>65.8</v>
      </c>
      <c r="C209" s="22">
        <f t="shared" si="30"/>
        <v>65.695837131130844</v>
      </c>
      <c r="D209">
        <f t="shared" si="27"/>
        <v>0.10416286886915316</v>
      </c>
      <c r="E209">
        <f t="shared" si="28"/>
        <v>0.10105560169224427</v>
      </c>
      <c r="L209">
        <v>489.55</v>
      </c>
      <c r="M209">
        <v>65.599999999999994</v>
      </c>
      <c r="N209" s="5">
        <f t="shared" si="31"/>
        <v>65.160694609191907</v>
      </c>
      <c r="O209">
        <f t="shared" si="29"/>
        <v>0.43930539080808728</v>
      </c>
      <c r="P209">
        <f t="shared" si="26"/>
        <v>0.42074010862309758</v>
      </c>
    </row>
    <row r="210" spans="1:16" x14ac:dyDescent="0.2">
      <c r="A210">
        <v>373.33300000000003</v>
      </c>
      <c r="B210">
        <v>65.8</v>
      </c>
      <c r="C210" s="22">
        <f t="shared" si="30"/>
        <v>65.696299136271733</v>
      </c>
      <c r="D210">
        <f t="shared" si="27"/>
        <v>0.10370086372826393</v>
      </c>
      <c r="E210">
        <f t="shared" si="28"/>
        <v>9.956672791416557E-2</v>
      </c>
      <c r="L210">
        <v>490.512</v>
      </c>
      <c r="M210">
        <v>65.5</v>
      </c>
      <c r="N210" s="5">
        <f t="shared" si="31"/>
        <v>65.159536124374441</v>
      </c>
      <c r="O210">
        <f t="shared" si="29"/>
        <v>0.34046387562555935</v>
      </c>
      <c r="P210">
        <f t="shared" si="26"/>
        <v>0.3750690171545798</v>
      </c>
    </row>
    <row r="211" spans="1:16" x14ac:dyDescent="0.2">
      <c r="A211">
        <v>374.29</v>
      </c>
      <c r="B211">
        <v>65.8</v>
      </c>
      <c r="C211" s="22">
        <f t="shared" si="30"/>
        <v>65.696760659152559</v>
      </c>
      <c r="D211">
        <f t="shared" si="27"/>
        <v>0.10323934084743769</v>
      </c>
      <c r="E211">
        <f t="shared" si="28"/>
        <v>9.9020887889472567E-2</v>
      </c>
      <c r="L211">
        <v>491.47199999999998</v>
      </c>
      <c r="M211">
        <v>65.5</v>
      </c>
      <c r="N211" s="5">
        <f t="shared" si="31"/>
        <v>65.158380048049324</v>
      </c>
      <c r="O211">
        <f t="shared" si="29"/>
        <v>0.34161995195067618</v>
      </c>
      <c r="P211">
        <f t="shared" si="26"/>
        <v>0.32740023723658607</v>
      </c>
    </row>
    <row r="212" spans="1:16" x14ac:dyDescent="0.2">
      <c r="A212">
        <v>375.24700000000001</v>
      </c>
      <c r="B212">
        <v>65.8</v>
      </c>
      <c r="C212" s="22">
        <f t="shared" si="30"/>
        <v>65.697222182033386</v>
      </c>
      <c r="D212">
        <f t="shared" si="27"/>
        <v>0.10277781796661145</v>
      </c>
      <c r="E212">
        <f t="shared" si="28"/>
        <v>9.8579210492521857E-2</v>
      </c>
      <c r="L212">
        <v>492.43400000000003</v>
      </c>
      <c r="M212">
        <v>65.5</v>
      </c>
      <c r="N212" s="5">
        <f t="shared" si="31"/>
        <v>65.157221563231857</v>
      </c>
      <c r="O212">
        <f t="shared" si="29"/>
        <v>0.34277843676814257</v>
      </c>
      <c r="P212">
        <f t="shared" si="26"/>
        <v>0.32919562497376753</v>
      </c>
    </row>
    <row r="213" spans="1:16" x14ac:dyDescent="0.2">
      <c r="A213">
        <v>376.214</v>
      </c>
      <c r="B213">
        <v>65.7</v>
      </c>
      <c r="C213" s="22">
        <f t="shared" si="30"/>
        <v>65.697688527514856</v>
      </c>
      <c r="D213">
        <f t="shared" si="27"/>
        <v>2.3114724851467372E-3</v>
      </c>
      <c r="E213">
        <f t="shared" si="28"/>
        <v>5.081067193342427E-2</v>
      </c>
      <c r="L213">
        <v>493.39100000000002</v>
      </c>
      <c r="M213">
        <v>65.5</v>
      </c>
      <c r="N213" s="5">
        <f t="shared" si="31"/>
        <v>65.156069099645251</v>
      </c>
      <c r="O213">
        <f t="shared" si="29"/>
        <v>0.34393090035474927</v>
      </c>
      <c r="P213">
        <f t="shared" si="26"/>
        <v>0.32859041781330156</v>
      </c>
    </row>
    <row r="214" spans="1:16" x14ac:dyDescent="0.2">
      <c r="A214">
        <v>377.17200000000003</v>
      </c>
      <c r="B214">
        <v>65.7</v>
      </c>
      <c r="C214" s="22">
        <f t="shared" si="30"/>
        <v>65.698150532655745</v>
      </c>
      <c r="D214">
        <f t="shared" si="27"/>
        <v>1.8494673442575049E-3</v>
      </c>
      <c r="E214">
        <f t="shared" si="28"/>
        <v>1.9930901782846877E-3</v>
      </c>
      <c r="L214">
        <v>494.35500000000002</v>
      </c>
      <c r="M214">
        <v>65.5</v>
      </c>
      <c r="N214" s="5">
        <f t="shared" si="31"/>
        <v>65.154908206335435</v>
      </c>
      <c r="O214">
        <f t="shared" si="29"/>
        <v>0.34509179366456522</v>
      </c>
      <c r="P214">
        <f t="shared" si="26"/>
        <v>0.3321089385173091</v>
      </c>
    </row>
    <row r="215" spans="1:16" x14ac:dyDescent="0.2">
      <c r="A215">
        <v>378.13099999999997</v>
      </c>
      <c r="B215">
        <v>65.7</v>
      </c>
      <c r="C215" s="22">
        <f t="shared" si="30"/>
        <v>65.698613020056698</v>
      </c>
      <c r="D215">
        <f t="shared" si="27"/>
        <v>1.3869799433052776E-3</v>
      </c>
      <c r="E215">
        <f t="shared" si="28"/>
        <v>1.5518764743862675E-3</v>
      </c>
      <c r="L215">
        <v>495.30700000000002</v>
      </c>
      <c r="M215">
        <v>65.5</v>
      </c>
      <c r="N215" s="5">
        <f t="shared" si="31"/>
        <v>65.153761763979688</v>
      </c>
      <c r="O215">
        <f t="shared" si="29"/>
        <v>0.34623823602031223</v>
      </c>
      <c r="P215">
        <f t="shared" si="26"/>
        <v>0.32907309413000102</v>
      </c>
    </row>
    <row r="216" spans="1:16" x14ac:dyDescent="0.2">
      <c r="A216">
        <v>379.09399999999999</v>
      </c>
      <c r="B216">
        <v>65.7</v>
      </c>
      <c r="C216" s="22">
        <f t="shared" si="30"/>
        <v>65.699077436497902</v>
      </c>
      <c r="D216">
        <f t="shared" si="27"/>
        <v>9.225635021010703E-4</v>
      </c>
      <c r="E216">
        <f t="shared" si="28"/>
        <v>1.1120451689631823E-3</v>
      </c>
      <c r="L216">
        <v>496.267</v>
      </c>
      <c r="M216">
        <v>65.400000000000006</v>
      </c>
      <c r="N216" s="5">
        <f t="shared" si="31"/>
        <v>65.152605687654571</v>
      </c>
      <c r="O216">
        <f t="shared" si="29"/>
        <v>0.24739431234543474</v>
      </c>
      <c r="P216">
        <f t="shared" si="26"/>
        <v>0.2849436232155525</v>
      </c>
    </row>
    <row r="217" spans="1:16" x14ac:dyDescent="0.2">
      <c r="A217">
        <v>380.05599999999998</v>
      </c>
      <c r="B217">
        <v>65.7</v>
      </c>
      <c r="C217" s="22">
        <f t="shared" si="30"/>
        <v>65.699541370679043</v>
      </c>
      <c r="D217">
        <f t="shared" si="27"/>
        <v>4.5862932095985798E-4</v>
      </c>
      <c r="E217">
        <f t="shared" si="28"/>
        <v>6.6435374789229899E-4</v>
      </c>
      <c r="L217">
        <v>497.22800000000001</v>
      </c>
      <c r="M217">
        <v>65.400000000000006</v>
      </c>
      <c r="N217" s="5">
        <f t="shared" si="31"/>
        <v>65.151448407083279</v>
      </c>
      <c r="O217">
        <f t="shared" si="29"/>
        <v>0.24855159291672635</v>
      </c>
      <c r="P217">
        <f t="shared" si="26"/>
        <v>0.23830200747847155</v>
      </c>
    </row>
    <row r="218" spans="1:16" x14ac:dyDescent="0.2">
      <c r="A218">
        <v>381.00700000000001</v>
      </c>
      <c r="B218">
        <v>65.7</v>
      </c>
      <c r="C218">
        <f>B218</f>
        <v>65.7</v>
      </c>
      <c r="D218">
        <f>B218-C218</f>
        <v>0</v>
      </c>
      <c r="E218">
        <f>(D218+D217)*(A218-A217)/2</f>
        <v>2.1807824211641749E-4</v>
      </c>
      <c r="L218">
        <v>498.19200000000001</v>
      </c>
      <c r="M218">
        <v>65.400000000000006</v>
      </c>
      <c r="N218" s="5">
        <f t="shared" si="31"/>
        <v>65.150287513773463</v>
      </c>
      <c r="O218">
        <f t="shared" si="29"/>
        <v>0.2497124862265423</v>
      </c>
      <c r="P218">
        <f t="shared" si="26"/>
        <v>0.24016328614705515</v>
      </c>
    </row>
    <row r="219" spans="1:16" x14ac:dyDescent="0.2">
      <c r="L219">
        <v>499.154</v>
      </c>
      <c r="M219">
        <v>65.400000000000006</v>
      </c>
      <c r="N219" s="5">
        <f t="shared" si="31"/>
        <v>65.149129028955997</v>
      </c>
      <c r="O219">
        <f t="shared" si="29"/>
        <v>0.25087097104400868</v>
      </c>
      <c r="P219">
        <f t="shared" si="26"/>
        <v>0.24078064294713228</v>
      </c>
    </row>
    <row r="220" spans="1:16" x14ac:dyDescent="0.2">
      <c r="L220">
        <v>500.10700000000003</v>
      </c>
      <c r="M220">
        <v>65.400000000000006</v>
      </c>
      <c r="N220" s="5">
        <f t="shared" si="31"/>
        <v>65.147981382354075</v>
      </c>
      <c r="O220">
        <f t="shared" si="29"/>
        <v>0.25201861764593048</v>
      </c>
      <c r="P220">
        <f t="shared" si="26"/>
        <v>0.2396268890107639</v>
      </c>
    </row>
    <row r="221" spans="1:16" x14ac:dyDescent="0.2">
      <c r="L221">
        <v>501.06700000000001</v>
      </c>
      <c r="M221">
        <v>65.400000000000006</v>
      </c>
      <c r="N221" s="5">
        <f t="shared" si="31"/>
        <v>65.146825306028958</v>
      </c>
      <c r="O221">
        <f t="shared" si="29"/>
        <v>0.2531746939710473</v>
      </c>
      <c r="P221">
        <f t="shared" si="26"/>
        <v>0.24249278957614417</v>
      </c>
    </row>
    <row r="222" spans="1:16" x14ac:dyDescent="0.2">
      <c r="L222">
        <v>502.03</v>
      </c>
      <c r="M222">
        <v>65.400000000000006</v>
      </c>
      <c r="N222" s="5">
        <f t="shared" si="31"/>
        <v>65.145665616965317</v>
      </c>
      <c r="O222">
        <f t="shared" si="29"/>
        <v>0.25433438303468847</v>
      </c>
      <c r="P222">
        <f t="shared" si="26"/>
        <v>0.24436562057825301</v>
      </c>
    </row>
    <row r="223" spans="1:16" x14ac:dyDescent="0.2">
      <c r="L223">
        <v>502.995</v>
      </c>
      <c r="M223">
        <v>65.400000000000006</v>
      </c>
      <c r="N223" s="5">
        <f t="shared" si="31"/>
        <v>65.144503519409341</v>
      </c>
      <c r="O223">
        <f t="shared" si="29"/>
        <v>0.25549648059066499</v>
      </c>
      <c r="P223">
        <f t="shared" si="26"/>
        <v>0.24599339169924117</v>
      </c>
    </row>
    <row r="224" spans="1:16" x14ac:dyDescent="0.2">
      <c r="L224">
        <v>503.94900000000001</v>
      </c>
      <c r="M224">
        <v>65.400000000000006</v>
      </c>
      <c r="N224" s="5">
        <f t="shared" si="31"/>
        <v>65.143354668561244</v>
      </c>
      <c r="O224">
        <f t="shared" si="29"/>
        <v>0.25664533143876156</v>
      </c>
      <c r="P224">
        <f t="shared" si="26"/>
        <v>0.24429164433803843</v>
      </c>
    </row>
    <row r="225" spans="12:16" x14ac:dyDescent="0.2">
      <c r="L225">
        <v>504.91399999999999</v>
      </c>
      <c r="M225">
        <v>65.400000000000006</v>
      </c>
      <c r="N225" s="5">
        <f t="shared" si="31"/>
        <v>65.142192571005268</v>
      </c>
      <c r="O225">
        <f t="shared" si="29"/>
        <v>0.25780742899473807</v>
      </c>
      <c r="P225">
        <f t="shared" si="26"/>
        <v>0.24822345690915715</v>
      </c>
    </row>
    <row r="226" spans="12:16" x14ac:dyDescent="0.2">
      <c r="L226">
        <v>505.86700000000002</v>
      </c>
      <c r="M226">
        <v>65.400000000000006</v>
      </c>
      <c r="N226" s="5">
        <f t="shared" si="31"/>
        <v>65.141044924403346</v>
      </c>
      <c r="O226">
        <f t="shared" si="29"/>
        <v>0.25895507559665987</v>
      </c>
      <c r="P226">
        <f t="shared" si="26"/>
        <v>0.24623733343780924</v>
      </c>
    </row>
    <row r="227" spans="12:16" x14ac:dyDescent="0.2">
      <c r="L227">
        <v>506.82900000000001</v>
      </c>
      <c r="M227">
        <v>65.400000000000006</v>
      </c>
      <c r="N227" s="5">
        <f t="shared" si="31"/>
        <v>65.139886439585879</v>
      </c>
      <c r="O227">
        <f t="shared" si="29"/>
        <v>0.26011356041412625</v>
      </c>
      <c r="P227">
        <f t="shared" si="26"/>
        <v>0.24967201392118529</v>
      </c>
    </row>
    <row r="228" spans="12:16" x14ac:dyDescent="0.2">
      <c r="L228">
        <v>507.78699999999998</v>
      </c>
      <c r="M228">
        <v>65.400000000000006</v>
      </c>
      <c r="N228" s="5">
        <f t="shared" si="31"/>
        <v>65.138732771753098</v>
      </c>
      <c r="O228">
        <f t="shared" si="29"/>
        <v>0.26126722824690773</v>
      </c>
      <c r="P228">
        <f t="shared" si="26"/>
        <v>0.24974139776862744</v>
      </c>
    </row>
    <row r="229" spans="12:16" x14ac:dyDescent="0.2">
      <c r="L229">
        <v>508.75299999999999</v>
      </c>
      <c r="M229">
        <v>65.400000000000006</v>
      </c>
      <c r="N229" s="5">
        <f t="shared" si="31"/>
        <v>65.137569469950947</v>
      </c>
      <c r="O229">
        <f t="shared" si="29"/>
        <v>0.26243053004905903</v>
      </c>
      <c r="P229">
        <f t="shared" si="26"/>
        <v>0.25294601725695409</v>
      </c>
    </row>
    <row r="230" spans="12:16" x14ac:dyDescent="0.2">
      <c r="L230">
        <v>509.71100000000001</v>
      </c>
      <c r="M230">
        <v>65.3</v>
      </c>
      <c r="N230" s="5">
        <f t="shared" si="31"/>
        <v>65.136415802118165</v>
      </c>
      <c r="O230">
        <f t="shared" si="29"/>
        <v>0.16358419788183198</v>
      </c>
      <c r="P230">
        <f t="shared" si="26"/>
        <v>0.20406105467890251</v>
      </c>
    </row>
    <row r="231" spans="12:16" x14ac:dyDescent="0.2">
      <c r="L231">
        <v>510.66800000000001</v>
      </c>
      <c r="M231">
        <v>65.3</v>
      </c>
      <c r="N231" s="5">
        <f t="shared" si="31"/>
        <v>65.135263338531558</v>
      </c>
      <c r="O231">
        <f t="shared" si="29"/>
        <v>0.16473666146843868</v>
      </c>
      <c r="P231">
        <f t="shared" si="26"/>
        <v>0.15710153119910347</v>
      </c>
    </row>
    <row r="232" spans="12:16" x14ac:dyDescent="0.2">
      <c r="L232">
        <v>511.62799999999999</v>
      </c>
      <c r="M232">
        <v>65.3</v>
      </c>
      <c r="N232" s="5">
        <f t="shared" si="31"/>
        <v>65.134107262206442</v>
      </c>
      <c r="O232">
        <f t="shared" si="29"/>
        <v>0.16589273779355551</v>
      </c>
      <c r="P232">
        <f t="shared" si="26"/>
        <v>0.15870211164575382</v>
      </c>
    </row>
    <row r="233" spans="12:16" x14ac:dyDescent="0.2">
      <c r="L233">
        <v>512.59400000000005</v>
      </c>
      <c r="M233">
        <v>65.3</v>
      </c>
      <c r="N233" s="5">
        <f t="shared" si="31"/>
        <v>65.13294396040429</v>
      </c>
      <c r="O233">
        <f t="shared" si="29"/>
        <v>0.16705603959570681</v>
      </c>
      <c r="P233">
        <f t="shared" si="26"/>
        <v>0.16081425947902453</v>
      </c>
    </row>
    <row r="234" spans="12:16" x14ac:dyDescent="0.2">
      <c r="L234">
        <v>513.54899999999998</v>
      </c>
      <c r="M234">
        <v>65.3</v>
      </c>
      <c r="N234" s="5">
        <f t="shared" si="31"/>
        <v>65.131793905310033</v>
      </c>
      <c r="O234">
        <f t="shared" si="29"/>
        <v>0.16820609468996395</v>
      </c>
      <c r="P234">
        <f t="shared" si="26"/>
        <v>0.16008766912139558</v>
      </c>
    </row>
    <row r="235" spans="12:16" x14ac:dyDescent="0.2">
      <c r="L235">
        <v>514.51</v>
      </c>
      <c r="M235">
        <v>65.2</v>
      </c>
      <c r="N235" s="5">
        <f t="shared" si="31"/>
        <v>65.130636624738742</v>
      </c>
      <c r="O235">
        <f t="shared" si="29"/>
        <v>6.936337526126124E-2</v>
      </c>
      <c r="P235">
        <f t="shared" si="26"/>
        <v>0.11415213031156521</v>
      </c>
    </row>
    <row r="236" spans="12:16" x14ac:dyDescent="0.2">
      <c r="L236">
        <v>515.47299999999996</v>
      </c>
      <c r="M236">
        <v>65.2</v>
      </c>
      <c r="N236" s="5">
        <f t="shared" si="31"/>
        <v>65.1294769356751</v>
      </c>
      <c r="O236">
        <f t="shared" si="29"/>
        <v>7.0523064324902407E-2</v>
      </c>
      <c r="P236">
        <f t="shared" si="26"/>
        <v>6.7355320660735379E-2</v>
      </c>
    </row>
    <row r="237" spans="12:16" x14ac:dyDescent="0.2">
      <c r="L237">
        <v>516.43499999999995</v>
      </c>
      <c r="M237">
        <v>65.2</v>
      </c>
      <c r="N237" s="5">
        <f t="shared" si="31"/>
        <v>65.128318450857634</v>
      </c>
      <c r="O237">
        <f t="shared" si="29"/>
        <v>7.1681549142368794E-2</v>
      </c>
      <c r="P237">
        <f t="shared" si="26"/>
        <v>6.8400419077756666E-2</v>
      </c>
    </row>
    <row r="238" spans="12:16" x14ac:dyDescent="0.2">
      <c r="L238">
        <v>517.38800000000003</v>
      </c>
      <c r="M238">
        <v>65.2</v>
      </c>
      <c r="N238" s="5">
        <f t="shared" si="31"/>
        <v>65.127170804255712</v>
      </c>
      <c r="O238">
        <f t="shared" si="29"/>
        <v>7.2829195744290587E-2</v>
      </c>
      <c r="P238">
        <f t="shared" si="26"/>
        <v>6.8859369938499573E-2</v>
      </c>
    </row>
    <row r="239" spans="12:16" x14ac:dyDescent="0.2">
      <c r="L239">
        <v>518.34900000000005</v>
      </c>
      <c r="M239">
        <v>65.2</v>
      </c>
      <c r="N239" s="5">
        <f t="shared" si="31"/>
        <v>65.126013523684421</v>
      </c>
      <c r="O239">
        <f t="shared" si="29"/>
        <v>7.3986476315582195E-2</v>
      </c>
      <c r="P239">
        <f t="shared" si="26"/>
        <v>7.0544930424769808E-2</v>
      </c>
    </row>
    <row r="240" spans="12:16" x14ac:dyDescent="0.2">
      <c r="L240">
        <v>519.31299999999999</v>
      </c>
      <c r="M240">
        <v>65.2</v>
      </c>
      <c r="N240" s="5">
        <f t="shared" si="31"/>
        <v>65.124852630374605</v>
      </c>
      <c r="O240">
        <f t="shared" si="29"/>
        <v>7.5147369625398142E-2</v>
      </c>
      <c r="P240">
        <f t="shared" si="26"/>
        <v>7.1882513743548176E-2</v>
      </c>
    </row>
    <row r="241" spans="12:16" x14ac:dyDescent="0.2">
      <c r="L241">
        <v>520.27599999999995</v>
      </c>
      <c r="M241">
        <v>65.2</v>
      </c>
      <c r="N241" s="5">
        <f t="shared" si="31"/>
        <v>65.123692941310964</v>
      </c>
      <c r="O241">
        <f t="shared" si="29"/>
        <v>7.6307058689039309E-2</v>
      </c>
      <c r="P241">
        <f t="shared" ref="P241:P282" si="32">(O241+O240)*(L241-L240)/2</f>
        <v>7.2925307233399017E-2</v>
      </c>
    </row>
    <row r="242" spans="12:16" x14ac:dyDescent="0.2">
      <c r="L242">
        <v>521.23099999999999</v>
      </c>
      <c r="M242">
        <v>65.2</v>
      </c>
      <c r="N242" s="5">
        <f t="shared" si="31"/>
        <v>65.122542886216706</v>
      </c>
      <c r="O242">
        <f t="shared" si="29"/>
        <v>7.745711378329645E-2</v>
      </c>
      <c r="P242">
        <f t="shared" si="32"/>
        <v>7.3422392355543473E-2</v>
      </c>
    </row>
    <row r="243" spans="12:16" x14ac:dyDescent="0.2">
      <c r="L243">
        <v>522.19600000000003</v>
      </c>
      <c r="M243">
        <v>65.2</v>
      </c>
      <c r="N243" s="5">
        <f t="shared" si="31"/>
        <v>65.12138078866073</v>
      </c>
      <c r="O243">
        <f t="shared" si="29"/>
        <v>7.8619211339272965E-2</v>
      </c>
      <c r="P243">
        <f t="shared" si="32"/>
        <v>7.5306826871642224E-2</v>
      </c>
    </row>
    <row r="244" spans="12:16" x14ac:dyDescent="0.2">
      <c r="L244">
        <v>523.15499999999997</v>
      </c>
      <c r="M244">
        <v>65.2</v>
      </c>
      <c r="N244" s="5">
        <f t="shared" si="31"/>
        <v>65.120225916581774</v>
      </c>
      <c r="O244">
        <f t="shared" si="29"/>
        <v>7.9774083418229225E-2</v>
      </c>
      <c r="P244">
        <f t="shared" si="32"/>
        <v>7.5949584836218054E-2</v>
      </c>
    </row>
    <row r="245" spans="12:16" x14ac:dyDescent="0.2">
      <c r="L245">
        <v>524.11199999999997</v>
      </c>
      <c r="M245">
        <v>65.2</v>
      </c>
      <c r="N245" s="5">
        <f t="shared" si="31"/>
        <v>65.119073452995167</v>
      </c>
      <c r="O245">
        <f t="shared" si="29"/>
        <v>8.0926547004835925E-2</v>
      </c>
      <c r="P245">
        <f t="shared" si="32"/>
        <v>7.6895251657436159E-2</v>
      </c>
    </row>
    <row r="246" spans="12:16" x14ac:dyDescent="0.2">
      <c r="L246">
        <v>525.06799999999998</v>
      </c>
      <c r="M246">
        <v>65.2</v>
      </c>
      <c r="N246" s="5">
        <f t="shared" si="31"/>
        <v>65.117922193654735</v>
      </c>
      <c r="O246">
        <f t="shared" si="29"/>
        <v>8.2077806345267845E-2</v>
      </c>
      <c r="P246">
        <f t="shared" si="32"/>
        <v>7.7916080901351006E-2</v>
      </c>
    </row>
    <row r="247" spans="12:16" x14ac:dyDescent="0.2">
      <c r="L247">
        <v>526.03399999999999</v>
      </c>
      <c r="M247">
        <v>65.2</v>
      </c>
      <c r="N247" s="5">
        <f t="shared" si="31"/>
        <v>65.116758891852584</v>
      </c>
      <c r="O247">
        <f t="shared" si="29"/>
        <v>8.3241108147419141E-2</v>
      </c>
      <c r="P247">
        <f t="shared" si="32"/>
        <v>7.9849035699968485E-2</v>
      </c>
    </row>
    <row r="248" spans="12:16" x14ac:dyDescent="0.2">
      <c r="L248">
        <v>526.995</v>
      </c>
      <c r="M248">
        <v>65.2</v>
      </c>
      <c r="N248" s="5">
        <f t="shared" si="31"/>
        <v>65.115601611281292</v>
      </c>
      <c r="O248">
        <f t="shared" si="29"/>
        <v>8.4398388718710748E-2</v>
      </c>
      <c r="P248">
        <f t="shared" si="32"/>
        <v>8.0550778244176474E-2</v>
      </c>
    </row>
    <row r="249" spans="12:16" x14ac:dyDescent="0.2">
      <c r="L249">
        <v>527.95500000000004</v>
      </c>
      <c r="M249">
        <v>65.2</v>
      </c>
      <c r="N249" s="5">
        <f t="shared" si="31"/>
        <v>65.114445534956175</v>
      </c>
      <c r="O249">
        <f t="shared" si="29"/>
        <v>8.5554465043827577E-2</v>
      </c>
      <c r="P249">
        <f t="shared" si="32"/>
        <v>8.1577369806021482E-2</v>
      </c>
    </row>
    <row r="250" spans="12:16" x14ac:dyDescent="0.2">
      <c r="L250">
        <v>528.91600000000005</v>
      </c>
      <c r="M250">
        <v>65.2</v>
      </c>
      <c r="N250" s="5">
        <f t="shared" si="31"/>
        <v>65.113288254384884</v>
      </c>
      <c r="O250">
        <f t="shared" si="29"/>
        <v>8.6711745615119185E-2</v>
      </c>
      <c r="P250">
        <f t="shared" si="32"/>
        <v>8.2773914221625014E-2</v>
      </c>
    </row>
    <row r="251" spans="12:16" x14ac:dyDescent="0.2">
      <c r="L251">
        <v>529.87</v>
      </c>
      <c r="M251">
        <v>65.2</v>
      </c>
      <c r="N251" s="5">
        <f t="shared" si="31"/>
        <v>65.112139403536787</v>
      </c>
      <c r="O251">
        <f t="shared" si="29"/>
        <v>8.7860596463215757E-2</v>
      </c>
      <c r="P251">
        <f t="shared" si="32"/>
        <v>8.3271007171361475E-2</v>
      </c>
    </row>
    <row r="252" spans="12:16" x14ac:dyDescent="0.2">
      <c r="L252">
        <v>530.83000000000004</v>
      </c>
      <c r="M252">
        <v>65.2</v>
      </c>
      <c r="N252" s="5">
        <f t="shared" si="31"/>
        <v>65.11098332721167</v>
      </c>
      <c r="O252">
        <f t="shared" si="29"/>
        <v>8.9016672788332585E-2</v>
      </c>
      <c r="P252">
        <f t="shared" si="32"/>
        <v>8.4901089240746422E-2</v>
      </c>
    </row>
    <row r="253" spans="12:16" x14ac:dyDescent="0.2">
      <c r="L253">
        <v>531.79100000000005</v>
      </c>
      <c r="M253">
        <v>65.2</v>
      </c>
      <c r="N253" s="5">
        <f t="shared" si="31"/>
        <v>65.109826046640379</v>
      </c>
      <c r="O253">
        <f t="shared" si="29"/>
        <v>9.0173953359624193E-2</v>
      </c>
      <c r="P253">
        <f t="shared" si="32"/>
        <v>8.6101095864094368E-2</v>
      </c>
    </row>
    <row r="254" spans="12:16" x14ac:dyDescent="0.2">
      <c r="L254">
        <v>532.75400000000002</v>
      </c>
      <c r="M254">
        <v>65.2</v>
      </c>
      <c r="N254" s="5">
        <f t="shared" si="31"/>
        <v>65.108666357576737</v>
      </c>
      <c r="O254">
        <f t="shared" si="29"/>
        <v>9.133364242326536E-2</v>
      </c>
      <c r="P254">
        <f t="shared" si="32"/>
        <v>8.7395907369458181E-2</v>
      </c>
    </row>
    <row r="255" spans="12:16" x14ac:dyDescent="0.2">
      <c r="L255">
        <v>533.71600000000001</v>
      </c>
      <c r="M255">
        <v>65.2</v>
      </c>
      <c r="N255" s="5">
        <f t="shared" si="31"/>
        <v>65.107507872759271</v>
      </c>
      <c r="O255">
        <f t="shared" si="29"/>
        <v>9.2492127240731747E-2</v>
      </c>
      <c r="P255">
        <f t="shared" si="32"/>
        <v>8.8420195208381611E-2</v>
      </c>
    </row>
    <row r="256" spans="12:16" x14ac:dyDescent="0.2">
      <c r="L256">
        <v>534.66899999999998</v>
      </c>
      <c r="M256">
        <v>65.2</v>
      </c>
      <c r="N256" s="5">
        <f t="shared" si="31"/>
        <v>65.106360226157349</v>
      </c>
      <c r="O256">
        <f t="shared" si="29"/>
        <v>9.363977384265354E-2</v>
      </c>
      <c r="P256">
        <f t="shared" si="32"/>
        <v>8.8691850866230715E-2</v>
      </c>
    </row>
    <row r="257" spans="12:16" x14ac:dyDescent="0.2">
      <c r="L257">
        <v>535.63</v>
      </c>
      <c r="M257">
        <v>65.2</v>
      </c>
      <c r="N257" s="5">
        <f t="shared" si="31"/>
        <v>65.105202945586058</v>
      </c>
      <c r="O257">
        <f t="shared" si="29"/>
        <v>9.4797054413945148E-2</v>
      </c>
      <c r="P257">
        <f t="shared" si="32"/>
        <v>9.0543895977296868E-2</v>
      </c>
    </row>
    <row r="258" spans="12:16" x14ac:dyDescent="0.2">
      <c r="L258">
        <v>536.59</v>
      </c>
      <c r="M258">
        <v>65.2</v>
      </c>
      <c r="N258" s="5">
        <f t="shared" si="31"/>
        <v>65.104046869260941</v>
      </c>
      <c r="O258">
        <f t="shared" ref="O258:O282" si="33">M258-N258</f>
        <v>9.5953130739061976E-2</v>
      </c>
      <c r="P258">
        <f t="shared" si="32"/>
        <v>9.1560088873446882E-2</v>
      </c>
    </row>
    <row r="259" spans="12:16" x14ac:dyDescent="0.2">
      <c r="L259">
        <v>537.55499999999995</v>
      </c>
      <c r="M259">
        <v>65.2</v>
      </c>
      <c r="N259" s="5">
        <f t="shared" si="31"/>
        <v>65.102884771704964</v>
      </c>
      <c r="O259">
        <f t="shared" si="33"/>
        <v>9.7115228295038492E-2</v>
      </c>
      <c r="P259">
        <f t="shared" si="32"/>
        <v>9.3155483233945569E-2</v>
      </c>
    </row>
    <row r="260" spans="12:16" x14ac:dyDescent="0.2">
      <c r="L260">
        <v>538.51400000000001</v>
      </c>
      <c r="M260">
        <v>65.2</v>
      </c>
      <c r="N260" s="5">
        <f t="shared" ref="N260:N323" si="34">N259+(L260-L259)*($N$348-$N$2)/($L$348-$L$2)</f>
        <v>65.101729899626008</v>
      </c>
      <c r="O260">
        <f t="shared" si="33"/>
        <v>9.8270100373994751E-2</v>
      </c>
      <c r="P260">
        <f t="shared" si="32"/>
        <v>9.3687265096807304E-2</v>
      </c>
    </row>
    <row r="261" spans="12:16" x14ac:dyDescent="0.2">
      <c r="L261">
        <v>539.471</v>
      </c>
      <c r="M261">
        <v>65.2</v>
      </c>
      <c r="N261" s="5">
        <f t="shared" si="34"/>
        <v>65.100577436039401</v>
      </c>
      <c r="O261">
        <f t="shared" si="33"/>
        <v>9.9422563960601451E-2</v>
      </c>
      <c r="P261">
        <f t="shared" si="32"/>
        <v>9.4595939884103655E-2</v>
      </c>
    </row>
    <row r="262" spans="12:16" x14ac:dyDescent="0.2">
      <c r="L262">
        <v>540.42700000000002</v>
      </c>
      <c r="M262">
        <v>65.2</v>
      </c>
      <c r="N262" s="5">
        <f t="shared" si="34"/>
        <v>65.099426176698969</v>
      </c>
      <c r="O262">
        <f t="shared" si="33"/>
        <v>0.10057382330103337</v>
      </c>
      <c r="P262">
        <f t="shared" si="32"/>
        <v>9.559827311106317E-2</v>
      </c>
    </row>
    <row r="263" spans="12:16" x14ac:dyDescent="0.2">
      <c r="L263">
        <v>541.39400000000001</v>
      </c>
      <c r="M263">
        <v>65.099999999999994</v>
      </c>
      <c r="N263" s="5">
        <f t="shared" si="34"/>
        <v>65.098261670650643</v>
      </c>
      <c r="O263">
        <f t="shared" si="33"/>
        <v>1.73832934935092E-3</v>
      </c>
      <c r="P263">
        <f t="shared" si="32"/>
        <v>4.9467925806460013E-2</v>
      </c>
    </row>
    <row r="264" spans="12:16" x14ac:dyDescent="0.2">
      <c r="L264">
        <v>542.35199999999998</v>
      </c>
      <c r="M264">
        <v>65.099999999999994</v>
      </c>
      <c r="N264" s="5">
        <f t="shared" si="34"/>
        <v>65.097108002817862</v>
      </c>
      <c r="O264">
        <f t="shared" si="33"/>
        <v>2.8919971821323998E-3</v>
      </c>
      <c r="P264">
        <f t="shared" si="32"/>
        <v>2.2179264085804406E-3</v>
      </c>
    </row>
    <row r="265" spans="12:16" x14ac:dyDescent="0.2">
      <c r="L265">
        <v>543.30899999999997</v>
      </c>
      <c r="M265">
        <v>65.099999999999994</v>
      </c>
      <c r="N265" s="5">
        <f t="shared" si="34"/>
        <v>65.095955539231255</v>
      </c>
      <c r="O265">
        <f t="shared" si="33"/>
        <v>4.0444607687390999E-3</v>
      </c>
      <c r="P265">
        <f t="shared" si="32"/>
        <v>3.3190951294919907E-3</v>
      </c>
    </row>
    <row r="266" spans="12:16" x14ac:dyDescent="0.2">
      <c r="L266">
        <v>544.27499999999998</v>
      </c>
      <c r="M266">
        <v>65.099999999999994</v>
      </c>
      <c r="N266" s="5">
        <f t="shared" si="34"/>
        <v>65.094792237429104</v>
      </c>
      <c r="O266">
        <f t="shared" si="33"/>
        <v>5.2077625708903952E-3</v>
      </c>
      <c r="P266">
        <f t="shared" si="32"/>
        <v>4.4688238730410841E-3</v>
      </c>
    </row>
    <row r="267" spans="12:16" x14ac:dyDescent="0.2">
      <c r="L267">
        <v>545.22699999999998</v>
      </c>
      <c r="M267">
        <v>65.099999999999994</v>
      </c>
      <c r="N267" s="5">
        <f t="shared" si="34"/>
        <v>65.093645795073357</v>
      </c>
      <c r="O267">
        <f t="shared" si="33"/>
        <v>6.3542049266374079E-3</v>
      </c>
      <c r="P267">
        <f t="shared" si="32"/>
        <v>5.503496528823224E-3</v>
      </c>
    </row>
    <row r="268" spans="12:16" x14ac:dyDescent="0.2">
      <c r="L268">
        <v>546.18799999999999</v>
      </c>
      <c r="M268">
        <v>65.099999999999994</v>
      </c>
      <c r="N268" s="5">
        <f t="shared" si="34"/>
        <v>65.092488514502065</v>
      </c>
      <c r="O268">
        <f t="shared" si="33"/>
        <v>7.5114854979290158E-3</v>
      </c>
      <c r="P268">
        <f t="shared" si="32"/>
        <v>6.6624642490042546E-3</v>
      </c>
    </row>
    <row r="269" spans="12:16" x14ac:dyDescent="0.2">
      <c r="L269">
        <v>547.149</v>
      </c>
      <c r="M269">
        <v>65.099999999999994</v>
      </c>
      <c r="N269" s="5">
        <f t="shared" si="34"/>
        <v>65.091331233930774</v>
      </c>
      <c r="O269">
        <f t="shared" si="33"/>
        <v>8.6687660692206236E-3</v>
      </c>
      <c r="P269">
        <f t="shared" si="32"/>
        <v>7.7746108780155044E-3</v>
      </c>
    </row>
    <row r="270" spans="12:16" x14ac:dyDescent="0.2">
      <c r="L270">
        <v>548.11500000000001</v>
      </c>
      <c r="M270">
        <v>65.099999999999994</v>
      </c>
      <c r="N270" s="5">
        <f t="shared" si="34"/>
        <v>65.090167932128622</v>
      </c>
      <c r="O270">
        <f t="shared" si="33"/>
        <v>9.832067871371919E-3</v>
      </c>
      <c r="P270">
        <f t="shared" si="32"/>
        <v>8.9359027933062739E-3</v>
      </c>
    </row>
    <row r="271" spans="12:16" x14ac:dyDescent="0.2">
      <c r="L271">
        <v>549.07600000000002</v>
      </c>
      <c r="M271">
        <v>65.099999999999994</v>
      </c>
      <c r="N271" s="5">
        <f t="shared" si="34"/>
        <v>65.089010651557331</v>
      </c>
      <c r="O271">
        <f t="shared" si="33"/>
        <v>1.0989348442663527E-2</v>
      </c>
      <c r="P271">
        <f t="shared" si="32"/>
        <v>1.0004690538894164E-2</v>
      </c>
    </row>
    <row r="272" spans="12:16" x14ac:dyDescent="0.2">
      <c r="L272">
        <v>550.029</v>
      </c>
      <c r="M272">
        <v>65.099999999999994</v>
      </c>
      <c r="N272" s="5">
        <f t="shared" si="34"/>
        <v>65.087863004955409</v>
      </c>
      <c r="O272">
        <f t="shared" si="33"/>
        <v>1.2136995044585319E-2</v>
      </c>
      <c r="P272">
        <f t="shared" si="32"/>
        <v>1.101970267167378E-2</v>
      </c>
    </row>
    <row r="273" spans="12:16" x14ac:dyDescent="0.2">
      <c r="L273">
        <v>550.99</v>
      </c>
      <c r="M273">
        <v>65.099999999999994</v>
      </c>
      <c r="N273" s="5">
        <f t="shared" si="34"/>
        <v>65.086705724384117</v>
      </c>
      <c r="O273">
        <f t="shared" si="33"/>
        <v>1.3294275615876927E-2</v>
      </c>
      <c r="P273">
        <f t="shared" si="32"/>
        <v>1.2219725552352271E-2</v>
      </c>
    </row>
    <row r="274" spans="12:16" x14ac:dyDescent="0.2">
      <c r="L274">
        <v>551.95299999999997</v>
      </c>
      <c r="M274">
        <v>65.099999999999994</v>
      </c>
      <c r="N274" s="5">
        <f t="shared" si="34"/>
        <v>65.085546035320476</v>
      </c>
      <c r="O274">
        <f t="shared" si="33"/>
        <v>1.4453964679518094E-2</v>
      </c>
      <c r="P274">
        <f t="shared" si="32"/>
        <v>1.3360777702232223E-2</v>
      </c>
    </row>
    <row r="275" spans="12:16" x14ac:dyDescent="0.2">
      <c r="L275">
        <v>552.91600000000005</v>
      </c>
      <c r="M275">
        <v>65.099999999999994</v>
      </c>
      <c r="N275" s="5">
        <f t="shared" si="34"/>
        <v>65.084386346256835</v>
      </c>
      <c r="O275">
        <f t="shared" si="33"/>
        <v>1.5613653743159261E-2</v>
      </c>
      <c r="P275">
        <f t="shared" si="32"/>
        <v>1.4477558270520337E-2</v>
      </c>
    </row>
    <row r="276" spans="12:16" x14ac:dyDescent="0.2">
      <c r="L276">
        <v>553.87199999999996</v>
      </c>
      <c r="M276">
        <v>65.099999999999994</v>
      </c>
      <c r="N276" s="5">
        <f t="shared" si="34"/>
        <v>65.083235086916403</v>
      </c>
      <c r="O276">
        <f t="shared" si="33"/>
        <v>1.6764913083591182E-2</v>
      </c>
      <c r="P276">
        <f t="shared" si="32"/>
        <v>1.5476954943185151E-2</v>
      </c>
    </row>
    <row r="277" spans="12:16" x14ac:dyDescent="0.2">
      <c r="L277">
        <v>554.82799999999997</v>
      </c>
      <c r="M277">
        <v>65.099999999999994</v>
      </c>
      <c r="N277" s="5">
        <f t="shared" si="34"/>
        <v>65.082083827575971</v>
      </c>
      <c r="O277">
        <f t="shared" si="33"/>
        <v>1.7916172424023102E-2</v>
      </c>
      <c r="P277">
        <f t="shared" si="32"/>
        <v>1.6577558872639928E-2</v>
      </c>
    </row>
    <row r="278" spans="12:16" x14ac:dyDescent="0.2">
      <c r="L278">
        <v>555.79399999999998</v>
      </c>
      <c r="M278">
        <v>65.099999999999994</v>
      </c>
      <c r="N278" s="5">
        <f t="shared" si="34"/>
        <v>65.08092052577382</v>
      </c>
      <c r="O278">
        <f t="shared" si="33"/>
        <v>1.9079474226174398E-2</v>
      </c>
      <c r="P278">
        <f t="shared" si="32"/>
        <v>1.7868897332045545E-2</v>
      </c>
    </row>
    <row r="279" spans="12:16" x14ac:dyDescent="0.2">
      <c r="L279">
        <v>556.75199999999995</v>
      </c>
      <c r="M279">
        <v>65.099999999999994</v>
      </c>
      <c r="N279" s="5">
        <f t="shared" si="34"/>
        <v>65.079766857941038</v>
      </c>
      <c r="O279">
        <f t="shared" si="33"/>
        <v>2.0233142058955877E-2</v>
      </c>
      <c r="P279">
        <f t="shared" si="32"/>
        <v>1.8830743200576813E-2</v>
      </c>
    </row>
    <row r="280" spans="12:16" x14ac:dyDescent="0.2">
      <c r="L280">
        <v>557.70799999999997</v>
      </c>
      <c r="M280">
        <v>65.099999999999994</v>
      </c>
      <c r="N280" s="5">
        <f t="shared" si="34"/>
        <v>65.078615598600607</v>
      </c>
      <c r="O280">
        <f t="shared" si="33"/>
        <v>2.1384401399387798E-2</v>
      </c>
      <c r="P280">
        <f t="shared" si="32"/>
        <v>1.9893185773088636E-2</v>
      </c>
    </row>
    <row r="281" spans="12:16" x14ac:dyDescent="0.2">
      <c r="L281">
        <v>558.67499999999995</v>
      </c>
      <c r="M281">
        <v>65.099999999999994</v>
      </c>
      <c r="N281" s="5">
        <f t="shared" si="34"/>
        <v>65.07745109255228</v>
      </c>
      <c r="O281">
        <f t="shared" si="33"/>
        <v>2.2548907447713873E-2</v>
      </c>
      <c r="P281">
        <f t="shared" si="32"/>
        <v>2.1241754827573317E-2</v>
      </c>
    </row>
    <row r="282" spans="12:16" x14ac:dyDescent="0.2">
      <c r="L282">
        <v>559.63300000000004</v>
      </c>
      <c r="M282">
        <v>65.099999999999994</v>
      </c>
      <c r="N282" s="5">
        <f t="shared" si="34"/>
        <v>65.076297424719499</v>
      </c>
      <c r="O282">
        <f t="shared" si="33"/>
        <v>2.3702575280495353E-2</v>
      </c>
      <c r="P282">
        <f t="shared" si="32"/>
        <v>2.2154460226814155E-2</v>
      </c>
    </row>
    <row r="283" spans="12:16" x14ac:dyDescent="0.2">
      <c r="L283">
        <v>560.59</v>
      </c>
      <c r="M283">
        <v>65.099999999999994</v>
      </c>
      <c r="N283" s="5">
        <f t="shared" si="34"/>
        <v>65.075144961132892</v>
      </c>
      <c r="O283">
        <f t="shared" ref="O283:O346" si="35">M283-N283</f>
        <v>2.4855038867102053E-2</v>
      </c>
      <c r="P283">
        <f t="shared" ref="P283:P346" si="36">(O283+O282)*(L283-L282)/2</f>
        <v>2.3234818369625203E-2</v>
      </c>
    </row>
    <row r="284" spans="12:16" x14ac:dyDescent="0.2">
      <c r="L284">
        <v>561.54899999999998</v>
      </c>
      <c r="M284">
        <v>65.099999999999994</v>
      </c>
      <c r="N284" s="5">
        <f t="shared" si="34"/>
        <v>65.073990089053936</v>
      </c>
      <c r="O284">
        <f t="shared" si="35"/>
        <v>2.6009910946058312E-2</v>
      </c>
      <c r="P284">
        <f t="shared" si="36"/>
        <v>2.438974343540903E-2</v>
      </c>
    </row>
    <row r="285" spans="12:16" x14ac:dyDescent="0.2">
      <c r="L285">
        <v>562.51499999999999</v>
      </c>
      <c r="M285">
        <v>65.099999999999994</v>
      </c>
      <c r="N285" s="5">
        <f t="shared" si="34"/>
        <v>65.072826787251785</v>
      </c>
      <c r="O285">
        <f t="shared" si="35"/>
        <v>2.7173212748209608E-2</v>
      </c>
      <c r="P285">
        <f t="shared" si="36"/>
        <v>2.5687448744331622E-2</v>
      </c>
    </row>
    <row r="286" spans="12:16" x14ac:dyDescent="0.2">
      <c r="L286">
        <v>563.47</v>
      </c>
      <c r="M286">
        <v>65.099999999999994</v>
      </c>
      <c r="N286" s="5">
        <f t="shared" si="34"/>
        <v>65.071676732157528</v>
      </c>
      <c r="O286">
        <f t="shared" si="35"/>
        <v>2.8323267842466748E-2</v>
      </c>
      <c r="P286">
        <f t="shared" si="36"/>
        <v>2.6499569482049096E-2</v>
      </c>
    </row>
    <row r="287" spans="12:16" x14ac:dyDescent="0.2">
      <c r="L287">
        <v>564.43100000000004</v>
      </c>
      <c r="M287">
        <v>65</v>
      </c>
      <c r="N287" s="5">
        <f t="shared" si="34"/>
        <v>65.070519451586236</v>
      </c>
      <c r="O287">
        <f t="shared" si="35"/>
        <v>-7.0519451586235959E-2</v>
      </c>
      <c r="P287">
        <f t="shared" si="36"/>
        <v>-2.0275266288881374E-2</v>
      </c>
    </row>
    <row r="288" spans="12:16" x14ac:dyDescent="0.2">
      <c r="L288">
        <v>565.39400000000001</v>
      </c>
      <c r="M288">
        <v>65</v>
      </c>
      <c r="N288" s="5">
        <f t="shared" si="34"/>
        <v>65.069359762522595</v>
      </c>
      <c r="O288">
        <f t="shared" si="35"/>
        <v>-6.9359762522594792E-2</v>
      </c>
      <c r="P288">
        <f t="shared" si="36"/>
        <v>-6.7351841593399589E-2</v>
      </c>
    </row>
    <row r="289" spans="12:16" x14ac:dyDescent="0.2">
      <c r="L289">
        <v>566.34699999999998</v>
      </c>
      <c r="M289">
        <v>65</v>
      </c>
      <c r="N289" s="5">
        <f t="shared" si="34"/>
        <v>65.068212115920673</v>
      </c>
      <c r="O289">
        <f t="shared" si="35"/>
        <v>-6.8212115920673E-2</v>
      </c>
      <c r="P289">
        <f t="shared" si="36"/>
        <v>-6.5553000078215351E-2</v>
      </c>
    </row>
    <row r="290" spans="12:16" x14ac:dyDescent="0.2">
      <c r="L290">
        <v>567.30799999999999</v>
      </c>
      <c r="M290">
        <v>65</v>
      </c>
      <c r="N290" s="5">
        <f t="shared" si="34"/>
        <v>65.067054835349381</v>
      </c>
      <c r="O290">
        <f t="shared" si="35"/>
        <v>-6.7054835349381392E-2</v>
      </c>
      <c r="P290">
        <f t="shared" si="36"/>
        <v>-6.4995770085262E-2</v>
      </c>
    </row>
    <row r="291" spans="12:16" x14ac:dyDescent="0.2">
      <c r="L291">
        <v>568.27</v>
      </c>
      <c r="M291">
        <v>65</v>
      </c>
      <c r="N291" s="5">
        <f t="shared" si="34"/>
        <v>65.065896350531915</v>
      </c>
      <c r="O291">
        <f t="shared" si="35"/>
        <v>-6.5896350531915004E-2</v>
      </c>
      <c r="P291">
        <f t="shared" si="36"/>
        <v>-6.3949520408902838E-2</v>
      </c>
    </row>
    <row r="292" spans="12:16" x14ac:dyDescent="0.2">
      <c r="L292">
        <v>569.23299999999995</v>
      </c>
      <c r="M292">
        <v>65</v>
      </c>
      <c r="N292" s="5">
        <f t="shared" si="34"/>
        <v>65.064736661468274</v>
      </c>
      <c r="O292">
        <f t="shared" si="35"/>
        <v>-6.4736661468273837E-2</v>
      </c>
      <c r="P292">
        <f t="shared" si="36"/>
        <v>-6.2899795278088672E-2</v>
      </c>
    </row>
    <row r="293" spans="12:16" x14ac:dyDescent="0.2">
      <c r="L293">
        <v>570.18700000000001</v>
      </c>
      <c r="M293">
        <v>65</v>
      </c>
      <c r="N293" s="5">
        <f t="shared" si="34"/>
        <v>65.063587810620177</v>
      </c>
      <c r="O293">
        <f t="shared" si="35"/>
        <v>-6.3587810620177265E-2</v>
      </c>
      <c r="P293">
        <f t="shared" si="36"/>
        <v>-6.1210773186195319E-2</v>
      </c>
    </row>
    <row r="294" spans="12:16" x14ac:dyDescent="0.2">
      <c r="L294">
        <v>571.149</v>
      </c>
      <c r="M294">
        <v>65</v>
      </c>
      <c r="N294" s="5">
        <f t="shared" si="34"/>
        <v>65.062429325802711</v>
      </c>
      <c r="O294">
        <f t="shared" si="35"/>
        <v>-6.2429325802710878E-2</v>
      </c>
      <c r="P294">
        <f t="shared" si="36"/>
        <v>-6.0614242619408509E-2</v>
      </c>
    </row>
    <row r="295" spans="12:16" x14ac:dyDescent="0.2">
      <c r="L295">
        <v>572.10699999999997</v>
      </c>
      <c r="M295">
        <v>65</v>
      </c>
      <c r="N295" s="5">
        <f t="shared" si="34"/>
        <v>65.061275657969929</v>
      </c>
      <c r="O295">
        <f t="shared" si="35"/>
        <v>-6.1275657969929398E-2</v>
      </c>
      <c r="P295">
        <f t="shared" si="36"/>
        <v>-5.9254687227092838E-2</v>
      </c>
    </row>
    <row r="296" spans="12:16" x14ac:dyDescent="0.2">
      <c r="L296">
        <v>573.07399999999996</v>
      </c>
      <c r="M296">
        <v>65</v>
      </c>
      <c r="N296" s="5">
        <f t="shared" si="34"/>
        <v>65.060111151921603</v>
      </c>
      <c r="O296">
        <f t="shared" si="35"/>
        <v>-6.0111151921603323E-2</v>
      </c>
      <c r="P296">
        <f t="shared" si="36"/>
        <v>-5.8690522582555131E-2</v>
      </c>
    </row>
    <row r="297" spans="12:16" x14ac:dyDescent="0.2">
      <c r="L297">
        <v>574.03200000000004</v>
      </c>
      <c r="M297">
        <v>65</v>
      </c>
      <c r="N297" s="5">
        <f t="shared" si="34"/>
        <v>65.058957484088822</v>
      </c>
      <c r="O297">
        <f t="shared" si="35"/>
        <v>-5.8957484088821843E-2</v>
      </c>
      <c r="P297">
        <f t="shared" si="36"/>
        <v>-5.7033876648998637E-2</v>
      </c>
    </row>
    <row r="298" spans="12:16" x14ac:dyDescent="0.2">
      <c r="L298">
        <v>574.98900000000003</v>
      </c>
      <c r="M298">
        <v>65</v>
      </c>
      <c r="N298" s="5">
        <f t="shared" si="34"/>
        <v>65.057805020502215</v>
      </c>
      <c r="O298">
        <f t="shared" si="35"/>
        <v>-5.7805020502215143E-2</v>
      </c>
      <c r="P298">
        <f t="shared" si="36"/>
        <v>-5.5870858446810827E-2</v>
      </c>
    </row>
    <row r="299" spans="12:16" x14ac:dyDescent="0.2">
      <c r="L299">
        <v>575.947</v>
      </c>
      <c r="M299">
        <v>65</v>
      </c>
      <c r="N299" s="5">
        <f t="shared" si="34"/>
        <v>65.056651352669434</v>
      </c>
      <c r="O299">
        <f t="shared" si="35"/>
        <v>-5.6651352669433663E-2</v>
      </c>
      <c r="P299">
        <f t="shared" si="36"/>
        <v>-5.4824602749218063E-2</v>
      </c>
    </row>
    <row r="300" spans="12:16" x14ac:dyDescent="0.2">
      <c r="L300">
        <v>576.91399999999999</v>
      </c>
      <c r="M300">
        <v>65</v>
      </c>
      <c r="N300" s="5">
        <f t="shared" si="34"/>
        <v>65.055486846621108</v>
      </c>
      <c r="O300">
        <f t="shared" si="35"/>
        <v>-5.5486846621107588E-2</v>
      </c>
      <c r="P300">
        <f t="shared" si="36"/>
        <v>-5.4218819356975825E-2</v>
      </c>
    </row>
    <row r="301" spans="12:16" x14ac:dyDescent="0.2">
      <c r="L301">
        <v>577.87400000000002</v>
      </c>
      <c r="M301">
        <v>65</v>
      </c>
      <c r="N301" s="5">
        <f t="shared" si="34"/>
        <v>65.054330770295991</v>
      </c>
      <c r="O301">
        <f t="shared" si="35"/>
        <v>-5.433077029599076E-2</v>
      </c>
      <c r="P301">
        <f t="shared" si="36"/>
        <v>-5.2712456120209202E-2</v>
      </c>
    </row>
    <row r="302" spans="12:16" x14ac:dyDescent="0.2">
      <c r="L302">
        <v>578.827</v>
      </c>
      <c r="M302">
        <v>65</v>
      </c>
      <c r="N302" s="5">
        <f t="shared" si="34"/>
        <v>65.053183123694069</v>
      </c>
      <c r="O302">
        <f t="shared" si="35"/>
        <v>-5.3183123694068968E-2</v>
      </c>
      <c r="P302">
        <f t="shared" si="36"/>
        <v>-5.123037048626209E-2</v>
      </c>
    </row>
    <row r="303" spans="12:16" x14ac:dyDescent="0.2">
      <c r="L303">
        <v>579.79499999999996</v>
      </c>
      <c r="M303">
        <v>65</v>
      </c>
      <c r="N303" s="5">
        <f t="shared" si="34"/>
        <v>65.052017413399568</v>
      </c>
      <c r="O303">
        <f t="shared" si="35"/>
        <v>-5.2017413399568113E-2</v>
      </c>
      <c r="P303">
        <f t="shared" si="36"/>
        <v>-5.0917059953318293E-2</v>
      </c>
    </row>
    <row r="304" spans="12:16" x14ac:dyDescent="0.2">
      <c r="L304">
        <v>580.75300000000004</v>
      </c>
      <c r="M304">
        <v>65</v>
      </c>
      <c r="N304" s="5">
        <f t="shared" si="34"/>
        <v>65.050863745566787</v>
      </c>
      <c r="O304">
        <f t="shared" si="35"/>
        <v>-5.0863745566786633E-2</v>
      </c>
      <c r="P304">
        <f t="shared" si="36"/>
        <v>-4.9280075144888226E-2</v>
      </c>
    </row>
    <row r="305" spans="12:16" x14ac:dyDescent="0.2">
      <c r="L305">
        <v>581.71</v>
      </c>
      <c r="M305">
        <v>65</v>
      </c>
      <c r="N305" s="5">
        <f t="shared" si="34"/>
        <v>65.04971128198018</v>
      </c>
      <c r="O305">
        <f t="shared" si="35"/>
        <v>-4.9711281980179933E-2</v>
      </c>
      <c r="P305">
        <f t="shared" si="36"/>
        <v>-4.8125150681223181E-2</v>
      </c>
    </row>
    <row r="306" spans="12:16" x14ac:dyDescent="0.2">
      <c r="L306">
        <v>582.66700000000003</v>
      </c>
      <c r="M306">
        <v>65</v>
      </c>
      <c r="N306" s="5">
        <f t="shared" si="34"/>
        <v>65.048558818393573</v>
      </c>
      <c r="O306">
        <f t="shared" si="35"/>
        <v>-4.8558818393573233E-2</v>
      </c>
      <c r="P306">
        <f t="shared" si="36"/>
        <v>-4.7022243028840574E-2</v>
      </c>
    </row>
    <row r="307" spans="12:16" x14ac:dyDescent="0.2">
      <c r="L307">
        <v>583.63400000000001</v>
      </c>
      <c r="M307">
        <v>65</v>
      </c>
      <c r="N307" s="5">
        <f t="shared" si="34"/>
        <v>65.047394312345247</v>
      </c>
      <c r="O307">
        <f t="shared" si="35"/>
        <v>-4.7394312345247158E-2</v>
      </c>
      <c r="P307">
        <f t="shared" si="36"/>
        <v>-4.6393338712218915E-2</v>
      </c>
    </row>
    <row r="308" spans="12:16" x14ac:dyDescent="0.2">
      <c r="L308">
        <v>584.59199999999998</v>
      </c>
      <c r="M308">
        <v>65</v>
      </c>
      <c r="N308" s="5">
        <f t="shared" si="34"/>
        <v>65.046240644512466</v>
      </c>
      <c r="O308">
        <f t="shared" si="35"/>
        <v>-4.6240644512465678E-2</v>
      </c>
      <c r="P308">
        <f t="shared" si="36"/>
        <v>-4.4851144334843045E-2</v>
      </c>
    </row>
    <row r="309" spans="12:16" x14ac:dyDescent="0.2">
      <c r="L309">
        <v>585.54899999999998</v>
      </c>
      <c r="M309">
        <v>65</v>
      </c>
      <c r="N309" s="5">
        <f t="shared" si="34"/>
        <v>65.045088180925859</v>
      </c>
      <c r="O309">
        <f t="shared" si="35"/>
        <v>-4.5088180925858978E-2</v>
      </c>
      <c r="P309">
        <f t="shared" si="36"/>
        <v>-4.3700842972238058E-2</v>
      </c>
    </row>
    <row r="310" spans="12:16" x14ac:dyDescent="0.2">
      <c r="L310">
        <v>586.50800000000004</v>
      </c>
      <c r="M310">
        <v>65</v>
      </c>
      <c r="N310" s="5">
        <f t="shared" si="34"/>
        <v>65.043933308846903</v>
      </c>
      <c r="O310">
        <f t="shared" si="35"/>
        <v>-4.3933308846902719E-2</v>
      </c>
      <c r="P310">
        <f t="shared" si="36"/>
        <v>-4.2685804346041904E-2</v>
      </c>
    </row>
    <row r="311" spans="12:16" x14ac:dyDescent="0.2">
      <c r="L311">
        <v>587.47400000000005</v>
      </c>
      <c r="M311">
        <v>65</v>
      </c>
      <c r="N311" s="5">
        <f t="shared" si="34"/>
        <v>65.042770007044751</v>
      </c>
      <c r="O311">
        <f t="shared" si="35"/>
        <v>-4.2770007044751424E-2</v>
      </c>
      <c r="P311">
        <f t="shared" si="36"/>
        <v>-4.1877701575669307E-2</v>
      </c>
    </row>
    <row r="312" spans="12:16" x14ac:dyDescent="0.2">
      <c r="L312">
        <v>588.42899999999997</v>
      </c>
      <c r="M312">
        <v>65</v>
      </c>
      <c r="N312" s="5">
        <f t="shared" si="34"/>
        <v>65.041619951950494</v>
      </c>
      <c r="O312">
        <f t="shared" si="35"/>
        <v>-4.1619951950494283E-2</v>
      </c>
      <c r="P312">
        <f t="shared" si="36"/>
        <v>-4.0296205420226758E-2</v>
      </c>
    </row>
    <row r="313" spans="12:16" x14ac:dyDescent="0.2">
      <c r="L313">
        <v>589.39</v>
      </c>
      <c r="M313">
        <v>65</v>
      </c>
      <c r="N313" s="5">
        <f t="shared" si="34"/>
        <v>65.040462671379203</v>
      </c>
      <c r="O313">
        <f t="shared" si="35"/>
        <v>-4.0462671379202675E-2</v>
      </c>
      <c r="P313">
        <f t="shared" si="36"/>
        <v>-3.9440700509919914E-2</v>
      </c>
    </row>
    <row r="314" spans="12:16" x14ac:dyDescent="0.2">
      <c r="L314">
        <v>590.35299999999995</v>
      </c>
      <c r="M314">
        <v>65</v>
      </c>
      <c r="N314" s="5">
        <f t="shared" si="34"/>
        <v>65.039302982315562</v>
      </c>
      <c r="O314">
        <f t="shared" si="35"/>
        <v>-3.9302982315561508E-2</v>
      </c>
      <c r="P314">
        <f t="shared" si="36"/>
        <v>-3.8407162254027578E-2</v>
      </c>
    </row>
    <row r="315" spans="12:16" x14ac:dyDescent="0.2">
      <c r="L315">
        <v>591.31500000000005</v>
      </c>
      <c r="M315">
        <v>64.900000000000006</v>
      </c>
      <c r="N315" s="5">
        <f t="shared" si="34"/>
        <v>65.038144497498095</v>
      </c>
      <c r="O315">
        <f t="shared" si="35"/>
        <v>-0.13814449749808944</v>
      </c>
      <c r="P315">
        <f t="shared" si="36"/>
        <v>-8.5352237790375221E-2</v>
      </c>
    </row>
    <row r="316" spans="12:16" x14ac:dyDescent="0.2">
      <c r="L316">
        <v>592.26800000000003</v>
      </c>
      <c r="M316">
        <v>64.900000000000006</v>
      </c>
      <c r="N316" s="5">
        <f t="shared" si="34"/>
        <v>65.036996850896173</v>
      </c>
      <c r="O316">
        <f t="shared" si="35"/>
        <v>-0.13699685089616764</v>
      </c>
      <c r="P316">
        <f t="shared" si="36"/>
        <v>-0.13110485250985998</v>
      </c>
    </row>
    <row r="317" spans="12:16" x14ac:dyDescent="0.2">
      <c r="L317">
        <v>593.22900000000004</v>
      </c>
      <c r="M317">
        <v>64.900000000000006</v>
      </c>
      <c r="N317" s="5">
        <f t="shared" si="34"/>
        <v>65.035839570324882</v>
      </c>
      <c r="O317">
        <f t="shared" si="35"/>
        <v>-0.13583957032487604</v>
      </c>
      <c r="P317">
        <f t="shared" si="36"/>
        <v>-0.13109790039671324</v>
      </c>
    </row>
    <row r="318" spans="12:16" x14ac:dyDescent="0.2">
      <c r="L318">
        <v>594.19200000000001</v>
      </c>
      <c r="M318">
        <v>64.900000000000006</v>
      </c>
      <c r="N318" s="5">
        <f t="shared" si="34"/>
        <v>65.034679881261241</v>
      </c>
      <c r="O318">
        <f t="shared" si="35"/>
        <v>-0.13467988126123487</v>
      </c>
      <c r="P318">
        <f t="shared" si="36"/>
        <v>-0.13025511593870773</v>
      </c>
    </row>
    <row r="319" spans="12:16" x14ac:dyDescent="0.2">
      <c r="L319">
        <v>595.15499999999997</v>
      </c>
      <c r="M319">
        <v>64.900000000000006</v>
      </c>
      <c r="N319" s="5">
        <f t="shared" si="34"/>
        <v>65.033520192197599</v>
      </c>
      <c r="O319">
        <f t="shared" si="35"/>
        <v>-0.1335201921975937</v>
      </c>
      <c r="P319">
        <f t="shared" si="36"/>
        <v>-0.12913833537042133</v>
      </c>
    </row>
    <row r="320" spans="12:16" x14ac:dyDescent="0.2">
      <c r="L320">
        <v>596.10900000000004</v>
      </c>
      <c r="M320">
        <v>64.900000000000006</v>
      </c>
      <c r="N320" s="5">
        <f t="shared" si="34"/>
        <v>65.032371341349503</v>
      </c>
      <c r="O320">
        <f t="shared" si="35"/>
        <v>-0.13237134134949713</v>
      </c>
      <c r="P320">
        <f t="shared" si="36"/>
        <v>-0.12683026150197091</v>
      </c>
    </row>
    <row r="321" spans="12:16" x14ac:dyDescent="0.2">
      <c r="L321">
        <v>597.06700000000001</v>
      </c>
      <c r="M321">
        <v>64.900000000000006</v>
      </c>
      <c r="N321" s="5">
        <f t="shared" si="34"/>
        <v>65.031217673516721</v>
      </c>
      <c r="O321">
        <f t="shared" si="35"/>
        <v>-0.13121767351671565</v>
      </c>
      <c r="P321">
        <f t="shared" si="36"/>
        <v>-0.12625913812091197</v>
      </c>
    </row>
    <row r="322" spans="12:16" x14ac:dyDescent="0.2">
      <c r="L322">
        <v>598.03399999999999</v>
      </c>
      <c r="M322">
        <v>64.900000000000006</v>
      </c>
      <c r="N322" s="5">
        <f t="shared" si="34"/>
        <v>65.030053167468395</v>
      </c>
      <c r="O322">
        <f t="shared" si="35"/>
        <v>-0.13005316746838957</v>
      </c>
      <c r="P322">
        <f t="shared" si="36"/>
        <v>-0.12632445161629635</v>
      </c>
    </row>
    <row r="323" spans="12:16" x14ac:dyDescent="0.2">
      <c r="L323">
        <v>598.99099999999999</v>
      </c>
      <c r="M323">
        <v>65</v>
      </c>
      <c r="N323" s="5">
        <f t="shared" si="34"/>
        <v>65.028900703881789</v>
      </c>
      <c r="O323">
        <f t="shared" si="35"/>
        <v>-2.8900703881788559E-2</v>
      </c>
      <c r="P323">
        <f t="shared" si="36"/>
        <v>-7.6059427441059729E-2</v>
      </c>
    </row>
    <row r="324" spans="12:16" x14ac:dyDescent="0.2">
      <c r="L324">
        <v>599.94799999999998</v>
      </c>
      <c r="M324">
        <v>65</v>
      </c>
      <c r="N324" s="5">
        <f t="shared" ref="N324:N347" si="37">N323+(L324-L323)*($N$348-$N$2)/($L$348-$L$2)</f>
        <v>65.027748240295182</v>
      </c>
      <c r="O324">
        <f t="shared" si="35"/>
        <v>-2.7748240295181859E-2</v>
      </c>
      <c r="P324">
        <f t="shared" si="36"/>
        <v>-2.7106519788680165E-2</v>
      </c>
    </row>
    <row r="325" spans="12:16" x14ac:dyDescent="0.2">
      <c r="L325">
        <v>600.91499999999996</v>
      </c>
      <c r="M325">
        <v>65</v>
      </c>
      <c r="N325" s="5">
        <f t="shared" si="37"/>
        <v>65.026583734246856</v>
      </c>
      <c r="O325">
        <f t="shared" si="35"/>
        <v>-2.6583734246855784E-2</v>
      </c>
      <c r="P325">
        <f t="shared" si="36"/>
        <v>-2.6269509691074781E-2</v>
      </c>
    </row>
    <row r="326" spans="12:16" x14ac:dyDescent="0.2">
      <c r="L326">
        <v>601.86699999999996</v>
      </c>
      <c r="M326">
        <v>65</v>
      </c>
      <c r="N326" s="5">
        <f t="shared" si="37"/>
        <v>65.025437291891109</v>
      </c>
      <c r="O326">
        <f t="shared" si="35"/>
        <v>-2.5437291891108771E-2</v>
      </c>
      <c r="P326">
        <f t="shared" si="36"/>
        <v>-2.476200844167108E-2</v>
      </c>
    </row>
    <row r="327" spans="12:16" x14ac:dyDescent="0.2">
      <c r="L327">
        <v>602.82899999999995</v>
      </c>
      <c r="M327">
        <v>65</v>
      </c>
      <c r="N327" s="5">
        <f t="shared" si="37"/>
        <v>65.024278807073642</v>
      </c>
      <c r="O327">
        <f t="shared" si="35"/>
        <v>-2.4278807073642383E-2</v>
      </c>
      <c r="P327">
        <f t="shared" si="36"/>
        <v>-2.3913443602045035E-2</v>
      </c>
    </row>
    <row r="328" spans="12:16" x14ac:dyDescent="0.2">
      <c r="L328">
        <v>603.78800000000001</v>
      </c>
      <c r="M328">
        <v>65</v>
      </c>
      <c r="N328" s="5">
        <f t="shared" si="37"/>
        <v>65.023123934994686</v>
      </c>
      <c r="O328">
        <f t="shared" si="35"/>
        <v>-2.3123934994686124E-2</v>
      </c>
      <c r="P328">
        <f t="shared" si="36"/>
        <v>-2.2729614821764943E-2</v>
      </c>
    </row>
    <row r="329" spans="12:16" x14ac:dyDescent="0.2">
      <c r="L329">
        <v>604.74699999999996</v>
      </c>
      <c r="M329">
        <v>65</v>
      </c>
      <c r="N329" s="5">
        <f t="shared" si="37"/>
        <v>65.02196906291573</v>
      </c>
      <c r="O329">
        <f t="shared" si="35"/>
        <v>-2.1969062915729864E-2</v>
      </c>
      <c r="P329">
        <f t="shared" si="36"/>
        <v>-2.1622092498043255E-2</v>
      </c>
    </row>
    <row r="330" spans="12:16" x14ac:dyDescent="0.2">
      <c r="L330">
        <v>605.70899999999995</v>
      </c>
      <c r="M330">
        <v>65</v>
      </c>
      <c r="N330" s="5">
        <f t="shared" si="37"/>
        <v>65.020810578098263</v>
      </c>
      <c r="O330">
        <f t="shared" si="35"/>
        <v>-2.0810578098263477E-2</v>
      </c>
      <c r="P330">
        <f t="shared" si="36"/>
        <v>-2.0577007327730563E-2</v>
      </c>
    </row>
    <row r="331" spans="12:16" x14ac:dyDescent="0.2">
      <c r="L331">
        <v>606.67100000000005</v>
      </c>
      <c r="M331">
        <v>65</v>
      </c>
      <c r="N331" s="5">
        <f t="shared" si="37"/>
        <v>65.019652093280797</v>
      </c>
      <c r="O331">
        <f t="shared" si="35"/>
        <v>-1.9652093280797089E-2</v>
      </c>
      <c r="P331">
        <f t="shared" si="36"/>
        <v>-1.946254493333021E-2</v>
      </c>
    </row>
    <row r="332" spans="12:16" x14ac:dyDescent="0.2">
      <c r="L332">
        <v>607.63400000000001</v>
      </c>
      <c r="M332">
        <v>65</v>
      </c>
      <c r="N332" s="5">
        <f t="shared" si="37"/>
        <v>65.018492404217156</v>
      </c>
      <c r="O332">
        <f t="shared" si="35"/>
        <v>-1.8492404217155922E-2</v>
      </c>
      <c r="P332">
        <f t="shared" si="36"/>
        <v>-1.8366575545263716E-2</v>
      </c>
    </row>
    <row r="333" spans="12:16" x14ac:dyDescent="0.2">
      <c r="L333">
        <v>608.58699999999999</v>
      </c>
      <c r="M333">
        <v>65</v>
      </c>
      <c r="N333" s="5">
        <f t="shared" si="37"/>
        <v>65.017344757615234</v>
      </c>
      <c r="O333">
        <f t="shared" si="35"/>
        <v>-1.734475761523413E-2</v>
      </c>
      <c r="P333">
        <f t="shared" si="36"/>
        <v>-1.7076407613133403E-2</v>
      </c>
    </row>
    <row r="334" spans="12:16" x14ac:dyDescent="0.2">
      <c r="L334">
        <v>609.548</v>
      </c>
      <c r="M334">
        <v>65</v>
      </c>
      <c r="N334" s="5">
        <f t="shared" si="37"/>
        <v>65.016187477043943</v>
      </c>
      <c r="O334">
        <f t="shared" si="35"/>
        <v>-1.6187477043942522E-2</v>
      </c>
      <c r="P334">
        <f t="shared" si="36"/>
        <v>-1.6112238753734593E-2</v>
      </c>
    </row>
    <row r="335" spans="12:16" x14ac:dyDescent="0.2">
      <c r="L335">
        <v>610.51</v>
      </c>
      <c r="M335">
        <v>65</v>
      </c>
      <c r="N335" s="5">
        <f t="shared" si="37"/>
        <v>65.015028992226476</v>
      </c>
      <c r="O335">
        <f t="shared" si="35"/>
        <v>-1.5028992226476134E-2</v>
      </c>
      <c r="P335">
        <f t="shared" si="36"/>
        <v>-1.5015121719071203E-2</v>
      </c>
    </row>
    <row r="336" spans="12:16" x14ac:dyDescent="0.2">
      <c r="L336">
        <v>611.46699999999998</v>
      </c>
      <c r="M336">
        <v>65</v>
      </c>
      <c r="N336" s="5">
        <f t="shared" si="37"/>
        <v>65.013876528639869</v>
      </c>
      <c r="O336">
        <f t="shared" si="35"/>
        <v>-1.3876528639869434E-2</v>
      </c>
      <c r="P336">
        <f t="shared" si="36"/>
        <v>-1.3831291734546263E-2</v>
      </c>
    </row>
    <row r="337" spans="12:16" x14ac:dyDescent="0.2">
      <c r="L337">
        <v>612.43200000000002</v>
      </c>
      <c r="M337">
        <v>65</v>
      </c>
      <c r="N337" s="5">
        <f t="shared" si="37"/>
        <v>65.012714431083893</v>
      </c>
      <c r="O337">
        <f t="shared" si="35"/>
        <v>-1.2714431083892919E-2</v>
      </c>
      <c r="P337">
        <f t="shared" si="36"/>
        <v>-1.2830138066715759E-2</v>
      </c>
    </row>
    <row r="338" spans="12:16" x14ac:dyDescent="0.2">
      <c r="L338">
        <v>613.39</v>
      </c>
      <c r="M338">
        <v>65</v>
      </c>
      <c r="N338" s="5">
        <f t="shared" si="37"/>
        <v>65.011560763251111</v>
      </c>
      <c r="O338">
        <f t="shared" si="35"/>
        <v>-1.1560763251111439E-2</v>
      </c>
      <c r="P338">
        <f t="shared" si="36"/>
        <v>-1.1627818086466723E-2</v>
      </c>
    </row>
    <row r="339" spans="12:16" x14ac:dyDescent="0.2">
      <c r="L339">
        <v>614.34699999999998</v>
      </c>
      <c r="M339">
        <v>65</v>
      </c>
      <c r="N339" s="5">
        <f t="shared" si="37"/>
        <v>65.010408299664505</v>
      </c>
      <c r="O339">
        <f t="shared" si="35"/>
        <v>-1.0408299664504739E-2</v>
      </c>
      <c r="P339">
        <f t="shared" si="36"/>
        <v>-1.0512196605122271E-2</v>
      </c>
    </row>
    <row r="340" spans="12:16" x14ac:dyDescent="0.2">
      <c r="L340">
        <v>615.31500000000005</v>
      </c>
      <c r="M340">
        <v>65</v>
      </c>
      <c r="N340" s="5">
        <f t="shared" si="37"/>
        <v>65.009242589370004</v>
      </c>
      <c r="O340">
        <f t="shared" si="35"/>
        <v>-9.2425893700038841E-3</v>
      </c>
      <c r="P340">
        <f t="shared" si="36"/>
        <v>-9.5110302927029055E-3</v>
      </c>
    </row>
    <row r="341" spans="12:16" x14ac:dyDescent="0.2">
      <c r="L341">
        <v>616.274</v>
      </c>
      <c r="M341">
        <v>65</v>
      </c>
      <c r="N341" s="5">
        <f t="shared" si="37"/>
        <v>65.008087717291048</v>
      </c>
      <c r="O341">
        <f t="shared" si="35"/>
        <v>-8.0877172910476247E-3</v>
      </c>
      <c r="P341">
        <f t="shared" si="36"/>
        <v>-8.3098820439737337E-3</v>
      </c>
    </row>
    <row r="342" spans="12:16" x14ac:dyDescent="0.2">
      <c r="L342">
        <v>617.22900000000004</v>
      </c>
      <c r="M342">
        <v>65</v>
      </c>
      <c r="N342" s="5">
        <f t="shared" si="37"/>
        <v>65.00693766219679</v>
      </c>
      <c r="O342">
        <f t="shared" si="35"/>
        <v>-6.9376621967904839E-3</v>
      </c>
      <c r="P342">
        <f t="shared" si="36"/>
        <v>-7.1746187054430042E-3</v>
      </c>
    </row>
    <row r="343" spans="12:16" x14ac:dyDescent="0.2">
      <c r="L343">
        <v>618.18700000000001</v>
      </c>
      <c r="M343">
        <v>65</v>
      </c>
      <c r="N343" s="5">
        <f t="shared" si="37"/>
        <v>65.005783994364009</v>
      </c>
      <c r="O343">
        <f t="shared" si="35"/>
        <v>-5.7839943640090041E-3</v>
      </c>
      <c r="P343">
        <f t="shared" si="36"/>
        <v>-6.0936734926227637E-3</v>
      </c>
    </row>
    <row r="344" spans="12:16" x14ac:dyDescent="0.2">
      <c r="L344">
        <v>619.154</v>
      </c>
      <c r="M344">
        <v>65</v>
      </c>
      <c r="N344" s="5">
        <f t="shared" si="37"/>
        <v>65.004619488315683</v>
      </c>
      <c r="O344">
        <f t="shared" si="35"/>
        <v>-4.6194883156829292E-3</v>
      </c>
      <c r="P344">
        <f t="shared" si="36"/>
        <v>-5.0300838756309691E-3</v>
      </c>
    </row>
    <row r="345" spans="12:16" x14ac:dyDescent="0.2">
      <c r="L345">
        <v>620.11400000000003</v>
      </c>
      <c r="M345">
        <v>65</v>
      </c>
      <c r="N345" s="5">
        <f t="shared" si="37"/>
        <v>65.003463411990566</v>
      </c>
      <c r="O345">
        <f t="shared" si="35"/>
        <v>-3.4634119905661009E-3</v>
      </c>
      <c r="P345">
        <f t="shared" si="36"/>
        <v>-3.8797921469996815E-3</v>
      </c>
    </row>
    <row r="346" spans="12:16" x14ac:dyDescent="0.2">
      <c r="L346">
        <v>621.06700000000001</v>
      </c>
      <c r="M346">
        <v>65</v>
      </c>
      <c r="N346" s="5">
        <f t="shared" si="37"/>
        <v>65.002315765388644</v>
      </c>
      <c r="O346">
        <f t="shared" si="35"/>
        <v>-2.3157653886443086E-3</v>
      </c>
      <c r="P346">
        <f t="shared" si="36"/>
        <v>-2.7537780211936867E-3</v>
      </c>
    </row>
    <row r="347" spans="12:16" x14ac:dyDescent="0.2">
      <c r="L347">
        <v>622.02700000000004</v>
      </c>
      <c r="M347">
        <v>65</v>
      </c>
      <c r="N347" s="5">
        <f t="shared" si="37"/>
        <v>65.001159689063527</v>
      </c>
      <c r="O347">
        <f>M347-N347</f>
        <v>-1.1596890635274804E-3</v>
      </c>
      <c r="P347">
        <f>(O347+O346)*(L347-L346)/2</f>
        <v>-1.6682181370425218E-3</v>
      </c>
    </row>
    <row r="348" spans="12:16" x14ac:dyDescent="0.2">
      <c r="L348">
        <v>622.99</v>
      </c>
      <c r="M348">
        <v>65</v>
      </c>
      <c r="N348" s="5">
        <f>M348</f>
        <v>65</v>
      </c>
      <c r="O348">
        <f>M348-N348</f>
        <v>0</v>
      </c>
      <c r="P348">
        <f>(O348+O347)*(L348-L347)/2</f>
        <v>-5.5839028408846171E-4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M793"/>
  <sheetViews>
    <sheetView workbookViewId="0">
      <selection activeCell="GJ56" sqref="GJ56:GK218"/>
    </sheetView>
  </sheetViews>
  <sheetFormatPr defaultRowHeight="12.75" x14ac:dyDescent="0.2"/>
  <sheetData>
    <row r="1" spans="1:195" x14ac:dyDescent="0.2">
      <c r="A1" t="s">
        <v>25</v>
      </c>
      <c r="B1" t="s">
        <v>29</v>
      </c>
      <c r="H1" t="s">
        <v>25</v>
      </c>
      <c r="I1" t="s">
        <v>29</v>
      </c>
      <c r="M1" t="s">
        <v>25</v>
      </c>
      <c r="N1" t="s">
        <v>29</v>
      </c>
      <c r="V1" t="s">
        <v>25</v>
      </c>
      <c r="W1" t="s">
        <v>29</v>
      </c>
      <c r="AF1" t="s">
        <v>25</v>
      </c>
      <c r="AG1" t="s">
        <v>29</v>
      </c>
      <c r="AY1" t="s">
        <v>25</v>
      </c>
      <c r="AZ1" t="s">
        <v>29</v>
      </c>
      <c r="BH1" t="s">
        <v>25</v>
      </c>
      <c r="BI1" t="s">
        <v>29</v>
      </c>
      <c r="BQ1" t="s">
        <v>25</v>
      </c>
      <c r="BR1" t="s">
        <v>29</v>
      </c>
      <c r="CF1" t="s">
        <v>25</v>
      </c>
      <c r="CG1" t="s">
        <v>29</v>
      </c>
      <c r="CN1" t="s">
        <v>25</v>
      </c>
      <c r="CO1" t="s">
        <v>29</v>
      </c>
      <c r="CY1" t="s">
        <v>25</v>
      </c>
      <c r="CZ1" t="s">
        <v>29</v>
      </c>
      <c r="DG1" t="s">
        <v>25</v>
      </c>
      <c r="DH1" t="s">
        <v>29</v>
      </c>
      <c r="DQ1" t="s">
        <v>25</v>
      </c>
      <c r="DR1" t="s">
        <v>29</v>
      </c>
      <c r="EA1" t="s">
        <v>25</v>
      </c>
      <c r="EB1" t="s">
        <v>29</v>
      </c>
      <c r="EK1" t="s">
        <v>25</v>
      </c>
      <c r="EL1" t="s">
        <v>29</v>
      </c>
      <c r="EU1" t="s">
        <v>25</v>
      </c>
      <c r="EV1" t="s">
        <v>29</v>
      </c>
      <c r="FE1" t="s">
        <v>25</v>
      </c>
      <c r="FF1" t="s">
        <v>29</v>
      </c>
      <c r="FQ1" t="s">
        <v>25</v>
      </c>
      <c r="FR1" t="s">
        <v>29</v>
      </c>
      <c r="FZ1" t="s">
        <v>25</v>
      </c>
      <c r="GA1" t="s">
        <v>29</v>
      </c>
      <c r="GJ1" t="s">
        <v>25</v>
      </c>
      <c r="GK1" t="s">
        <v>29</v>
      </c>
    </row>
    <row r="2" spans="1:195" x14ac:dyDescent="0.2">
      <c r="A2" t="s">
        <v>34</v>
      </c>
      <c r="H2" t="s">
        <v>37</v>
      </c>
      <c r="M2" t="s">
        <v>39</v>
      </c>
      <c r="V2" t="s">
        <v>389</v>
      </c>
      <c r="AF2" t="s">
        <v>735</v>
      </c>
      <c r="AY2" t="s">
        <v>1354</v>
      </c>
      <c r="BH2" t="s">
        <v>1486</v>
      </c>
      <c r="BQ2" t="s">
        <v>1622</v>
      </c>
      <c r="CF2" t="s">
        <v>2313</v>
      </c>
      <c r="CN2" t="s">
        <v>2650</v>
      </c>
      <c r="CY2" t="s">
        <v>2960</v>
      </c>
      <c r="DG2" t="s">
        <v>3448</v>
      </c>
      <c r="DQ2" t="s">
        <v>3827</v>
      </c>
      <c r="EA2" t="s">
        <v>4046</v>
      </c>
      <c r="EK2" t="s">
        <v>4266</v>
      </c>
      <c r="EU2" t="s">
        <v>4566</v>
      </c>
      <c r="FE2" t="s">
        <v>4870</v>
      </c>
      <c r="FQ2" t="s">
        <v>5454</v>
      </c>
      <c r="FZ2" t="s">
        <v>5973</v>
      </c>
      <c r="GJ2" t="s">
        <v>6219</v>
      </c>
    </row>
    <row r="3" spans="1:195" x14ac:dyDescent="0.2">
      <c r="A3" t="s">
        <v>30</v>
      </c>
      <c r="H3" t="s">
        <v>30</v>
      </c>
      <c r="M3" t="s">
        <v>30</v>
      </c>
      <c r="V3" t="s">
        <v>30</v>
      </c>
      <c r="AF3" t="s">
        <v>30</v>
      </c>
      <c r="AY3" t="s">
        <v>30</v>
      </c>
      <c r="BH3" t="s">
        <v>30</v>
      </c>
      <c r="BQ3" t="s">
        <v>30</v>
      </c>
      <c r="CF3" t="s">
        <v>30</v>
      </c>
      <c r="CN3" t="s">
        <v>30</v>
      </c>
      <c r="CY3" t="s">
        <v>30</v>
      </c>
      <c r="DG3" t="s">
        <v>30</v>
      </c>
      <c r="DQ3" t="s">
        <v>30</v>
      </c>
      <c r="EA3" t="s">
        <v>30</v>
      </c>
      <c r="EK3" t="s">
        <v>30</v>
      </c>
      <c r="EU3" t="s">
        <v>30</v>
      </c>
      <c r="FE3" t="s">
        <v>30</v>
      </c>
      <c r="FQ3" t="s">
        <v>30</v>
      </c>
      <c r="FZ3" t="s">
        <v>30</v>
      </c>
      <c r="GJ3" t="s">
        <v>30</v>
      </c>
    </row>
    <row r="4" spans="1:195" x14ac:dyDescent="0.2">
      <c r="A4" t="s">
        <v>23</v>
      </c>
      <c r="B4" t="s">
        <v>24</v>
      </c>
      <c r="C4" t="s">
        <v>27</v>
      </c>
      <c r="H4" t="s">
        <v>23</v>
      </c>
      <c r="I4" t="s">
        <v>24</v>
      </c>
      <c r="J4" t="s">
        <v>27</v>
      </c>
      <c r="M4" t="s">
        <v>23</v>
      </c>
      <c r="N4" t="s">
        <v>24</v>
      </c>
      <c r="O4" t="s">
        <v>27</v>
      </c>
      <c r="V4" t="s">
        <v>23</v>
      </c>
      <c r="W4" t="s">
        <v>24</v>
      </c>
      <c r="X4" t="s">
        <v>27</v>
      </c>
      <c r="AF4" t="s">
        <v>23</v>
      </c>
      <c r="AG4" t="s">
        <v>24</v>
      </c>
      <c r="AH4" t="s">
        <v>27</v>
      </c>
      <c r="AP4" t="s">
        <v>25</v>
      </c>
      <c r="AQ4" t="s">
        <v>29</v>
      </c>
      <c r="AY4" t="s">
        <v>23</v>
      </c>
      <c r="AZ4" t="s">
        <v>24</v>
      </c>
      <c r="BA4" t="s">
        <v>27</v>
      </c>
      <c r="BH4" t="s">
        <v>23</v>
      </c>
      <c r="BI4" t="s">
        <v>24</v>
      </c>
      <c r="BJ4" t="s">
        <v>27</v>
      </c>
      <c r="BQ4" t="s">
        <v>23</v>
      </c>
      <c r="BR4" t="s">
        <v>24</v>
      </c>
      <c r="BS4" t="s">
        <v>27</v>
      </c>
      <c r="CF4" t="s">
        <v>23</v>
      </c>
      <c r="CG4" t="s">
        <v>24</v>
      </c>
      <c r="CH4" t="s">
        <v>27</v>
      </c>
      <c r="CN4" t="s">
        <v>23</v>
      </c>
      <c r="CO4" t="s">
        <v>24</v>
      </c>
      <c r="CP4" t="s">
        <v>27</v>
      </c>
      <c r="CY4" t="s">
        <v>23</v>
      </c>
      <c r="CZ4" t="s">
        <v>24</v>
      </c>
      <c r="DA4" t="s">
        <v>27</v>
      </c>
      <c r="DG4" t="s">
        <v>23</v>
      </c>
      <c r="DH4" t="s">
        <v>24</v>
      </c>
      <c r="DI4" t="s">
        <v>27</v>
      </c>
      <c r="DQ4" t="s">
        <v>23</v>
      </c>
      <c r="DR4" t="s">
        <v>24</v>
      </c>
      <c r="DS4" t="s">
        <v>27</v>
      </c>
      <c r="EA4" t="s">
        <v>23</v>
      </c>
      <c r="EB4" t="s">
        <v>24</v>
      </c>
      <c r="EC4" t="s">
        <v>27</v>
      </c>
      <c r="EK4" t="s">
        <v>23</v>
      </c>
      <c r="EL4" t="s">
        <v>24</v>
      </c>
      <c r="EM4" t="s">
        <v>27</v>
      </c>
      <c r="EU4" t="s">
        <v>23</v>
      </c>
      <c r="EV4" t="s">
        <v>24</v>
      </c>
      <c r="EW4" t="s">
        <v>27</v>
      </c>
      <c r="FE4" t="s">
        <v>23</v>
      </c>
      <c r="FF4" t="s">
        <v>24</v>
      </c>
      <c r="FG4" t="s">
        <v>27</v>
      </c>
      <c r="FQ4" t="s">
        <v>23</v>
      </c>
      <c r="FR4" t="s">
        <v>24</v>
      </c>
      <c r="FS4" t="s">
        <v>27</v>
      </c>
      <c r="FZ4" t="s">
        <v>23</v>
      </c>
      <c r="GA4" t="s">
        <v>24</v>
      </c>
      <c r="GB4" t="s">
        <v>27</v>
      </c>
      <c r="GJ4" t="s">
        <v>23</v>
      </c>
      <c r="GK4" t="s">
        <v>24</v>
      </c>
      <c r="GL4" t="s">
        <v>27</v>
      </c>
    </row>
    <row r="5" spans="1:195" x14ac:dyDescent="0.2">
      <c r="A5">
        <v>1.514</v>
      </c>
      <c r="B5">
        <v>60.9</v>
      </c>
      <c r="C5">
        <v>3.83</v>
      </c>
      <c r="H5">
        <v>1.794</v>
      </c>
      <c r="I5">
        <v>60.2</v>
      </c>
      <c r="J5">
        <v>3.51</v>
      </c>
      <c r="M5">
        <v>1.794</v>
      </c>
      <c r="N5">
        <v>56.7</v>
      </c>
      <c r="O5">
        <v>6.12</v>
      </c>
      <c r="P5" t="s">
        <v>40</v>
      </c>
      <c r="V5">
        <v>1.794</v>
      </c>
      <c r="W5">
        <v>79</v>
      </c>
      <c r="X5">
        <v>5.56</v>
      </c>
      <c r="Y5" t="s">
        <v>390</v>
      </c>
      <c r="AF5">
        <v>1.794</v>
      </c>
      <c r="AG5">
        <v>65.7</v>
      </c>
      <c r="AH5">
        <v>4.29</v>
      </c>
      <c r="AI5" t="s">
        <v>736</v>
      </c>
      <c r="AP5" t="s">
        <v>1019</v>
      </c>
      <c r="AY5">
        <v>1.794</v>
      </c>
      <c r="AZ5">
        <v>25.1</v>
      </c>
      <c r="BA5">
        <v>0.93</v>
      </c>
      <c r="BB5" t="s">
        <v>1355</v>
      </c>
      <c r="BH5">
        <v>1.794</v>
      </c>
      <c r="BI5">
        <v>23.9</v>
      </c>
      <c r="BJ5">
        <v>0.99</v>
      </c>
      <c r="BK5" t="s">
        <v>1487</v>
      </c>
      <c r="BQ5">
        <v>1.794</v>
      </c>
      <c r="BR5">
        <v>58.2</v>
      </c>
      <c r="BS5">
        <v>2.15</v>
      </c>
      <c r="BT5" t="s">
        <v>1623</v>
      </c>
      <c r="CF5">
        <v>1.794</v>
      </c>
      <c r="CG5">
        <v>74.3</v>
      </c>
      <c r="CH5">
        <v>2.25</v>
      </c>
      <c r="CI5" t="s">
        <v>2314</v>
      </c>
      <c r="CN5">
        <v>1.794</v>
      </c>
      <c r="CO5">
        <v>75.900000000000006</v>
      </c>
      <c r="CP5">
        <v>2.12</v>
      </c>
      <c r="CQ5" t="s">
        <v>2651</v>
      </c>
      <c r="CY5">
        <v>1.794</v>
      </c>
      <c r="CZ5">
        <v>63.7</v>
      </c>
      <c r="DA5">
        <v>2.06</v>
      </c>
      <c r="DB5" t="s">
        <v>2961</v>
      </c>
      <c r="DG5">
        <v>1.794</v>
      </c>
      <c r="DH5">
        <v>73</v>
      </c>
      <c r="DI5">
        <v>2.0299999999999998</v>
      </c>
      <c r="DJ5" t="s">
        <v>3449</v>
      </c>
      <c r="DQ5">
        <v>1.794</v>
      </c>
      <c r="DR5">
        <v>24.3</v>
      </c>
      <c r="DS5">
        <v>0.91</v>
      </c>
      <c r="DT5" t="s">
        <v>3828</v>
      </c>
      <c r="EA5">
        <v>1.794</v>
      </c>
      <c r="EB5">
        <v>46.9</v>
      </c>
      <c r="EC5">
        <v>0.89</v>
      </c>
      <c r="ED5" t="s">
        <v>4047</v>
      </c>
      <c r="EK5">
        <v>1.794</v>
      </c>
      <c r="EL5">
        <v>25.8</v>
      </c>
      <c r="EM5">
        <v>0.78</v>
      </c>
      <c r="EN5" t="s">
        <v>4267</v>
      </c>
      <c r="EU5">
        <v>1.794</v>
      </c>
      <c r="EV5">
        <v>25.9</v>
      </c>
      <c r="EW5">
        <v>0.76</v>
      </c>
      <c r="EX5" t="s">
        <v>4567</v>
      </c>
      <c r="FE5">
        <v>1.794</v>
      </c>
      <c r="FF5">
        <v>64.599999999999994</v>
      </c>
      <c r="FG5">
        <v>3.59</v>
      </c>
      <c r="FH5" t="s">
        <v>4871</v>
      </c>
      <c r="FQ5">
        <v>1.794</v>
      </c>
      <c r="FR5">
        <v>64.8</v>
      </c>
      <c r="FS5">
        <v>3.94</v>
      </c>
      <c r="FT5" t="s">
        <v>5455</v>
      </c>
      <c r="FZ5">
        <v>1.794</v>
      </c>
      <c r="GA5">
        <v>49.1</v>
      </c>
      <c r="GB5">
        <v>3.37</v>
      </c>
      <c r="GC5" t="s">
        <v>5974</v>
      </c>
      <c r="GJ5">
        <v>1.794</v>
      </c>
      <c r="GK5">
        <v>87.8</v>
      </c>
      <c r="GL5">
        <v>3.36</v>
      </c>
      <c r="GM5" t="s">
        <v>6220</v>
      </c>
    </row>
    <row r="6" spans="1:195" x14ac:dyDescent="0.2">
      <c r="A6">
        <v>4.4059999999999997</v>
      </c>
      <c r="B6">
        <v>61.3</v>
      </c>
      <c r="C6">
        <v>3.82</v>
      </c>
      <c r="H6">
        <v>4.6870000000000003</v>
      </c>
      <c r="I6">
        <v>60.5</v>
      </c>
      <c r="J6">
        <v>3.5</v>
      </c>
      <c r="M6">
        <v>4.6870000000000003</v>
      </c>
      <c r="N6">
        <v>91.3</v>
      </c>
      <c r="O6">
        <v>6.12</v>
      </c>
      <c r="P6" t="s">
        <v>41</v>
      </c>
      <c r="V6">
        <v>4.6870000000000003</v>
      </c>
      <c r="W6">
        <v>127.6</v>
      </c>
      <c r="X6">
        <v>5.56</v>
      </c>
      <c r="Y6" t="s">
        <v>391</v>
      </c>
      <c r="AF6">
        <v>4.6870000000000003</v>
      </c>
      <c r="AG6">
        <v>65.900000000000006</v>
      </c>
      <c r="AH6">
        <v>4.29</v>
      </c>
      <c r="AI6" t="s">
        <v>737</v>
      </c>
      <c r="AP6" t="s">
        <v>30</v>
      </c>
      <c r="AY6">
        <v>4.6870000000000003</v>
      </c>
      <c r="AZ6">
        <v>25.5</v>
      </c>
      <c r="BA6">
        <v>0.93</v>
      </c>
      <c r="BB6" t="s">
        <v>1356</v>
      </c>
      <c r="BH6">
        <v>4.6870000000000003</v>
      </c>
      <c r="BI6">
        <v>24.3</v>
      </c>
      <c r="BJ6">
        <v>0.98</v>
      </c>
      <c r="BK6" t="s">
        <v>1488</v>
      </c>
      <c r="BQ6">
        <v>4.7469999999999999</v>
      </c>
      <c r="BR6">
        <v>59</v>
      </c>
      <c r="BS6">
        <v>2.15</v>
      </c>
      <c r="BT6" t="s">
        <v>1624</v>
      </c>
      <c r="CF6">
        <v>4.6870000000000003</v>
      </c>
      <c r="CG6">
        <v>75</v>
      </c>
      <c r="CH6">
        <v>2.2599999999999998</v>
      </c>
      <c r="CI6" t="s">
        <v>2315</v>
      </c>
      <c r="CN6">
        <v>4.6870000000000003</v>
      </c>
      <c r="CO6">
        <v>75.3</v>
      </c>
      <c r="CP6">
        <v>2.12</v>
      </c>
      <c r="CQ6" t="s">
        <v>2652</v>
      </c>
      <c r="CY6">
        <v>4.6870000000000003</v>
      </c>
      <c r="CZ6">
        <v>65.3</v>
      </c>
      <c r="DA6">
        <v>2.0499999999999998</v>
      </c>
      <c r="DB6" t="s">
        <v>2962</v>
      </c>
      <c r="DG6">
        <v>4.7469999999999999</v>
      </c>
      <c r="DH6">
        <v>64.5</v>
      </c>
      <c r="DI6">
        <v>2.0299999999999998</v>
      </c>
      <c r="DJ6" t="s">
        <v>3450</v>
      </c>
      <c r="DQ6">
        <v>4.6870000000000003</v>
      </c>
      <c r="DR6">
        <v>24.3</v>
      </c>
      <c r="DS6">
        <v>0.91</v>
      </c>
      <c r="DT6" t="s">
        <v>3829</v>
      </c>
      <c r="EA6">
        <v>4.6870000000000003</v>
      </c>
      <c r="EB6">
        <v>47.6</v>
      </c>
      <c r="EC6">
        <v>0.89</v>
      </c>
      <c r="ED6" t="s">
        <v>4048</v>
      </c>
      <c r="EK6">
        <v>4.7469999999999999</v>
      </c>
      <c r="EL6">
        <v>26.1</v>
      </c>
      <c r="EM6">
        <v>0.78</v>
      </c>
      <c r="EN6" t="s">
        <v>4268</v>
      </c>
      <c r="EU6">
        <v>4.6870000000000003</v>
      </c>
      <c r="EV6">
        <v>51.7</v>
      </c>
      <c r="EW6">
        <v>0.76</v>
      </c>
      <c r="EX6" t="s">
        <v>4568</v>
      </c>
      <c r="FE6">
        <v>4.6870000000000003</v>
      </c>
      <c r="FF6">
        <v>65</v>
      </c>
      <c r="FG6">
        <v>3.59</v>
      </c>
      <c r="FH6" t="s">
        <v>4872</v>
      </c>
      <c r="FQ6">
        <v>4.6870000000000003</v>
      </c>
      <c r="FR6">
        <v>64.900000000000006</v>
      </c>
      <c r="FS6">
        <v>3.93</v>
      </c>
      <c r="FT6" t="s">
        <v>5456</v>
      </c>
      <c r="FZ6">
        <v>4.6870000000000003</v>
      </c>
      <c r="GA6">
        <v>87.8</v>
      </c>
      <c r="GB6">
        <v>3.37</v>
      </c>
      <c r="GC6" t="s">
        <v>5975</v>
      </c>
      <c r="GJ6">
        <v>4.6870000000000003</v>
      </c>
      <c r="GK6">
        <v>89.1</v>
      </c>
      <c r="GL6">
        <v>3.36</v>
      </c>
      <c r="GM6" t="s">
        <v>6221</v>
      </c>
    </row>
    <row r="7" spans="1:195" x14ac:dyDescent="0.2">
      <c r="A7">
        <v>5.3730000000000002</v>
      </c>
      <c r="B7">
        <v>61.3</v>
      </c>
      <c r="C7">
        <v>3.81</v>
      </c>
      <c r="H7">
        <v>5.6539999999999999</v>
      </c>
      <c r="I7">
        <v>60.6</v>
      </c>
      <c r="J7">
        <v>3.5</v>
      </c>
      <c r="M7">
        <v>5.6539999999999999</v>
      </c>
      <c r="N7">
        <v>91.3</v>
      </c>
      <c r="O7">
        <v>6.12</v>
      </c>
      <c r="P7" t="s">
        <v>42</v>
      </c>
      <c r="V7">
        <v>5.6550000000000002</v>
      </c>
      <c r="W7">
        <v>127.3</v>
      </c>
      <c r="X7">
        <v>5.57</v>
      </c>
      <c r="Y7" t="s">
        <v>392</v>
      </c>
      <c r="AF7">
        <v>5.6550000000000002</v>
      </c>
      <c r="AG7">
        <v>65.900000000000006</v>
      </c>
      <c r="AH7">
        <v>4.29</v>
      </c>
      <c r="AI7" t="s">
        <v>738</v>
      </c>
      <c r="AP7" t="s">
        <v>23</v>
      </c>
      <c r="AQ7" t="s">
        <v>24</v>
      </c>
      <c r="AR7" t="s">
        <v>27</v>
      </c>
      <c r="AY7">
        <v>5.6550000000000002</v>
      </c>
      <c r="AZ7">
        <v>49.2</v>
      </c>
      <c r="BA7">
        <v>0.93</v>
      </c>
      <c r="BB7" t="s">
        <v>1356</v>
      </c>
      <c r="BH7">
        <v>5.6539999999999999</v>
      </c>
      <c r="BI7">
        <v>46.8</v>
      </c>
      <c r="BJ7">
        <v>0.98</v>
      </c>
      <c r="BK7" t="s">
        <v>1489</v>
      </c>
      <c r="BQ7">
        <v>5.7110000000000003</v>
      </c>
      <c r="BR7">
        <v>59</v>
      </c>
      <c r="BS7">
        <v>2.15</v>
      </c>
      <c r="BT7" t="s">
        <v>1625</v>
      </c>
      <c r="CF7">
        <v>5.6550000000000002</v>
      </c>
      <c r="CG7">
        <v>75</v>
      </c>
      <c r="CH7">
        <v>2.2599999999999998</v>
      </c>
      <c r="CI7" t="s">
        <v>2316</v>
      </c>
      <c r="CN7">
        <v>5.6550000000000002</v>
      </c>
      <c r="CO7">
        <v>75.3</v>
      </c>
      <c r="CP7">
        <v>2.12</v>
      </c>
      <c r="CQ7" t="s">
        <v>2653</v>
      </c>
      <c r="CY7">
        <v>5.6550000000000002</v>
      </c>
      <c r="CZ7">
        <v>65.099999999999994</v>
      </c>
      <c r="DA7">
        <v>2.0499999999999998</v>
      </c>
      <c r="DB7" t="s">
        <v>2963</v>
      </c>
      <c r="DG7">
        <v>5.7069999999999999</v>
      </c>
      <c r="DH7">
        <v>64.400000000000006</v>
      </c>
      <c r="DI7">
        <v>2.0299999999999998</v>
      </c>
      <c r="DJ7" t="s">
        <v>3451</v>
      </c>
      <c r="DQ7">
        <v>5.6550000000000002</v>
      </c>
      <c r="DR7">
        <v>24.3</v>
      </c>
      <c r="DS7">
        <v>0.91</v>
      </c>
      <c r="DT7" t="s">
        <v>3830</v>
      </c>
      <c r="EA7">
        <v>5.6470000000000002</v>
      </c>
      <c r="EB7">
        <v>47.7</v>
      </c>
      <c r="EC7">
        <v>0.89</v>
      </c>
      <c r="ED7" t="s">
        <v>4049</v>
      </c>
      <c r="EK7">
        <v>5.7110000000000003</v>
      </c>
      <c r="EL7">
        <v>50.7</v>
      </c>
      <c r="EM7">
        <v>0.78</v>
      </c>
      <c r="EN7" t="s">
        <v>4269</v>
      </c>
      <c r="EU7">
        <v>5.6550000000000002</v>
      </c>
      <c r="EV7">
        <v>51.7</v>
      </c>
      <c r="EW7">
        <v>0.76</v>
      </c>
      <c r="EX7" t="s">
        <v>4569</v>
      </c>
      <c r="FE7">
        <v>5.6870000000000003</v>
      </c>
      <c r="FF7">
        <v>65</v>
      </c>
      <c r="FG7">
        <v>3.59</v>
      </c>
      <c r="FH7" t="s">
        <v>4873</v>
      </c>
      <c r="FQ7">
        <v>5.6539999999999999</v>
      </c>
      <c r="FR7">
        <v>64.900000000000006</v>
      </c>
      <c r="FS7">
        <v>3.92</v>
      </c>
      <c r="FT7" t="s">
        <v>5457</v>
      </c>
      <c r="FZ7">
        <v>5.6550000000000002</v>
      </c>
      <c r="GA7">
        <v>87.8</v>
      </c>
      <c r="GB7">
        <v>3.37</v>
      </c>
      <c r="GC7" t="s">
        <v>5976</v>
      </c>
      <c r="GJ7">
        <v>5.6539999999999999</v>
      </c>
      <c r="GK7">
        <v>89.1</v>
      </c>
      <c r="GL7">
        <v>3.36</v>
      </c>
      <c r="GM7" t="s">
        <v>6221</v>
      </c>
    </row>
    <row r="8" spans="1:195" x14ac:dyDescent="0.2">
      <c r="A8">
        <v>6.3310000000000004</v>
      </c>
      <c r="B8">
        <v>60.9</v>
      </c>
      <c r="C8">
        <v>3.81</v>
      </c>
      <c r="H8">
        <v>6.6120000000000001</v>
      </c>
      <c r="I8">
        <v>60.6</v>
      </c>
      <c r="J8">
        <v>3.5</v>
      </c>
      <c r="M8">
        <v>6.6120000000000001</v>
      </c>
      <c r="N8">
        <v>91.3</v>
      </c>
      <c r="O8">
        <v>6.12</v>
      </c>
      <c r="P8" t="s">
        <v>43</v>
      </c>
      <c r="V8">
        <v>6.6130000000000004</v>
      </c>
      <c r="W8">
        <v>127</v>
      </c>
      <c r="X8">
        <v>5.57</v>
      </c>
      <c r="Y8" t="s">
        <v>393</v>
      </c>
      <c r="AF8">
        <v>6.6130000000000004</v>
      </c>
      <c r="AG8">
        <v>66</v>
      </c>
      <c r="AH8">
        <v>4.29</v>
      </c>
      <c r="AI8" t="s">
        <v>739</v>
      </c>
      <c r="AP8">
        <v>1.514</v>
      </c>
      <c r="AQ8">
        <v>37.299999999999997</v>
      </c>
      <c r="AR8">
        <v>4.18</v>
      </c>
      <c r="AS8" t="s">
        <v>1020</v>
      </c>
      <c r="AY8">
        <v>6.6130000000000004</v>
      </c>
      <c r="AZ8">
        <v>49.2</v>
      </c>
      <c r="BA8">
        <v>0.94</v>
      </c>
      <c r="BB8" t="s">
        <v>1357</v>
      </c>
      <c r="BH8">
        <v>6.6120000000000001</v>
      </c>
      <c r="BI8">
        <v>46.8</v>
      </c>
      <c r="BJ8">
        <v>0.97</v>
      </c>
      <c r="BK8" t="s">
        <v>1490</v>
      </c>
      <c r="BQ8">
        <v>6.6680000000000001</v>
      </c>
      <c r="BR8">
        <v>59</v>
      </c>
      <c r="BS8">
        <v>2.15</v>
      </c>
      <c r="BT8" t="s">
        <v>1626</v>
      </c>
      <c r="CF8">
        <v>6.6159999999999997</v>
      </c>
      <c r="CG8">
        <v>75</v>
      </c>
      <c r="CH8">
        <v>2.2599999999999998</v>
      </c>
      <c r="CI8" t="s">
        <v>2317</v>
      </c>
      <c r="CN8">
        <v>6.6130000000000004</v>
      </c>
      <c r="CO8">
        <v>75.3</v>
      </c>
      <c r="CP8">
        <v>2.12</v>
      </c>
      <c r="CQ8" t="s">
        <v>2654</v>
      </c>
      <c r="CY8">
        <v>6.6130000000000004</v>
      </c>
      <c r="CZ8">
        <v>65</v>
      </c>
      <c r="DA8">
        <v>2.0499999999999998</v>
      </c>
      <c r="DB8" t="s">
        <v>2964</v>
      </c>
      <c r="DG8">
        <v>6.6749999999999998</v>
      </c>
      <c r="DH8">
        <v>64.5</v>
      </c>
      <c r="DI8">
        <v>2.0299999999999998</v>
      </c>
      <c r="DJ8" t="s">
        <v>3452</v>
      </c>
      <c r="DQ8">
        <v>6.6130000000000004</v>
      </c>
      <c r="DR8">
        <v>47</v>
      </c>
      <c r="DS8">
        <v>0.91</v>
      </c>
      <c r="DT8" t="s">
        <v>3831</v>
      </c>
      <c r="EA8">
        <v>6.6120000000000001</v>
      </c>
      <c r="EB8">
        <v>47.7</v>
      </c>
      <c r="EC8">
        <v>0.89</v>
      </c>
      <c r="ED8" t="s">
        <v>4050</v>
      </c>
      <c r="EK8">
        <v>6.6710000000000003</v>
      </c>
      <c r="EL8">
        <v>50.8</v>
      </c>
      <c r="EM8">
        <v>0.77</v>
      </c>
      <c r="EN8" t="s">
        <v>4270</v>
      </c>
      <c r="EU8">
        <v>6.6760000000000002</v>
      </c>
      <c r="EV8">
        <v>51.7</v>
      </c>
      <c r="EW8">
        <v>0.76</v>
      </c>
      <c r="EX8" t="s">
        <v>4570</v>
      </c>
      <c r="FE8">
        <v>6.6070000000000002</v>
      </c>
      <c r="FF8">
        <v>65</v>
      </c>
      <c r="FG8">
        <v>3.59</v>
      </c>
      <c r="FH8" t="s">
        <v>4874</v>
      </c>
      <c r="FQ8">
        <v>6.6120000000000001</v>
      </c>
      <c r="FR8">
        <v>64.900000000000006</v>
      </c>
      <c r="FS8">
        <v>3.92</v>
      </c>
      <c r="FT8" t="s">
        <v>5458</v>
      </c>
      <c r="FZ8">
        <v>6.6150000000000002</v>
      </c>
      <c r="GA8">
        <v>87.8</v>
      </c>
      <c r="GB8">
        <v>3.37</v>
      </c>
      <c r="GC8" t="s">
        <v>5977</v>
      </c>
      <c r="GJ8">
        <v>6.6120000000000001</v>
      </c>
      <c r="GK8">
        <v>89.1</v>
      </c>
      <c r="GL8">
        <v>3.36</v>
      </c>
      <c r="GM8" t="s">
        <v>6222</v>
      </c>
    </row>
    <row r="9" spans="1:195" x14ac:dyDescent="0.2">
      <c r="A9">
        <v>7.2889999999999997</v>
      </c>
      <c r="B9">
        <v>61</v>
      </c>
      <c r="C9">
        <v>3.8</v>
      </c>
      <c r="H9">
        <v>7.5730000000000004</v>
      </c>
      <c r="I9">
        <v>60.7</v>
      </c>
      <c r="J9">
        <v>3.5</v>
      </c>
      <c r="M9">
        <v>7.57</v>
      </c>
      <c r="N9">
        <v>91.2</v>
      </c>
      <c r="O9">
        <v>6.12</v>
      </c>
      <c r="P9" t="s">
        <v>44</v>
      </c>
      <c r="V9">
        <v>7.57</v>
      </c>
      <c r="W9">
        <v>124.5</v>
      </c>
      <c r="X9">
        <v>5.57</v>
      </c>
      <c r="Y9" t="s">
        <v>394</v>
      </c>
      <c r="AF9">
        <v>7.5730000000000004</v>
      </c>
      <c r="AG9">
        <v>66</v>
      </c>
      <c r="AH9">
        <v>4.29</v>
      </c>
      <c r="AI9" t="s">
        <v>740</v>
      </c>
      <c r="AP9">
        <v>4.4059999999999997</v>
      </c>
      <c r="AQ9">
        <v>63.9</v>
      </c>
      <c r="AR9">
        <v>4.18</v>
      </c>
      <c r="AS9" t="s">
        <v>1021</v>
      </c>
      <c r="AY9">
        <v>7.57</v>
      </c>
      <c r="AZ9">
        <v>49.2</v>
      </c>
      <c r="BA9">
        <v>0.93</v>
      </c>
      <c r="BB9" t="s">
        <v>1358</v>
      </c>
      <c r="BH9">
        <v>7.57</v>
      </c>
      <c r="BI9">
        <v>46.9</v>
      </c>
      <c r="BJ9">
        <v>0.97</v>
      </c>
      <c r="BK9" t="s">
        <v>1491</v>
      </c>
      <c r="BQ9">
        <v>7.6289999999999996</v>
      </c>
      <c r="BR9">
        <v>59</v>
      </c>
      <c r="BS9">
        <v>2.15</v>
      </c>
      <c r="BT9" t="s">
        <v>1627</v>
      </c>
      <c r="CF9">
        <v>7.57</v>
      </c>
      <c r="CG9">
        <v>75</v>
      </c>
      <c r="CH9">
        <v>2.2599999999999998</v>
      </c>
      <c r="CI9" t="s">
        <v>2318</v>
      </c>
      <c r="CN9">
        <v>7.57</v>
      </c>
      <c r="CO9">
        <v>75.3</v>
      </c>
      <c r="CP9">
        <v>2.11</v>
      </c>
      <c r="CQ9" t="s">
        <v>2655</v>
      </c>
      <c r="CY9">
        <v>7.57</v>
      </c>
      <c r="CZ9">
        <v>64.900000000000006</v>
      </c>
      <c r="DA9">
        <v>2.0499999999999998</v>
      </c>
      <c r="DB9" t="s">
        <v>2965</v>
      </c>
      <c r="DG9">
        <v>7.633</v>
      </c>
      <c r="DH9">
        <v>64.599999999999994</v>
      </c>
      <c r="DI9">
        <v>2.0299999999999998</v>
      </c>
      <c r="DJ9" t="s">
        <v>3453</v>
      </c>
      <c r="DQ9">
        <v>7.57</v>
      </c>
      <c r="DR9">
        <v>47</v>
      </c>
      <c r="DS9">
        <v>0.91</v>
      </c>
      <c r="DT9" t="s">
        <v>3832</v>
      </c>
      <c r="EA9">
        <v>7.57</v>
      </c>
      <c r="EB9">
        <v>47.7</v>
      </c>
      <c r="EC9">
        <v>0.89</v>
      </c>
      <c r="ED9" t="s">
        <v>4051</v>
      </c>
      <c r="EK9">
        <v>7.6269999999999998</v>
      </c>
      <c r="EL9">
        <v>50.9</v>
      </c>
      <c r="EM9">
        <v>0.77</v>
      </c>
      <c r="EN9" t="s">
        <v>4271</v>
      </c>
      <c r="EU9">
        <v>7.5670000000000002</v>
      </c>
      <c r="EV9">
        <v>51.7</v>
      </c>
      <c r="EW9">
        <v>0.76</v>
      </c>
      <c r="EX9" t="s">
        <v>4571</v>
      </c>
      <c r="FE9">
        <v>7.569</v>
      </c>
      <c r="FF9">
        <v>65</v>
      </c>
      <c r="FG9">
        <v>3.59</v>
      </c>
      <c r="FH9" t="s">
        <v>4875</v>
      </c>
      <c r="FQ9">
        <v>7.5919999999999996</v>
      </c>
      <c r="FR9">
        <v>64.900000000000006</v>
      </c>
      <c r="FS9">
        <v>3.92</v>
      </c>
      <c r="FT9" t="s">
        <v>5459</v>
      </c>
      <c r="FZ9">
        <v>7.57</v>
      </c>
      <c r="GA9">
        <v>87.8</v>
      </c>
      <c r="GB9">
        <v>3.37</v>
      </c>
      <c r="GC9" t="s">
        <v>5978</v>
      </c>
      <c r="GJ9">
        <v>7.569</v>
      </c>
      <c r="GK9">
        <v>89.1</v>
      </c>
      <c r="GL9">
        <v>3.36</v>
      </c>
      <c r="GM9" t="s">
        <v>6223</v>
      </c>
    </row>
    <row r="10" spans="1:195" x14ac:dyDescent="0.2">
      <c r="A10">
        <v>8.2460000000000004</v>
      </c>
      <c r="B10">
        <v>61</v>
      </c>
      <c r="C10">
        <v>3.8</v>
      </c>
      <c r="H10">
        <v>8.5269999999999992</v>
      </c>
      <c r="I10">
        <v>60.7</v>
      </c>
      <c r="J10">
        <v>3.5</v>
      </c>
      <c r="M10">
        <v>8.5269999999999992</v>
      </c>
      <c r="N10">
        <v>91.2</v>
      </c>
      <c r="O10">
        <v>6.12</v>
      </c>
      <c r="P10" t="s">
        <v>45</v>
      </c>
      <c r="V10">
        <v>8.5269999999999992</v>
      </c>
      <c r="W10">
        <v>124.6</v>
      </c>
      <c r="X10">
        <v>5.58</v>
      </c>
      <c r="Y10" t="s">
        <v>395</v>
      </c>
      <c r="AF10">
        <v>8.5269999999999992</v>
      </c>
      <c r="AG10">
        <v>66</v>
      </c>
      <c r="AH10">
        <v>4.29</v>
      </c>
      <c r="AI10" t="s">
        <v>741</v>
      </c>
      <c r="AP10">
        <v>5.3739999999999997</v>
      </c>
      <c r="AQ10">
        <v>63.9</v>
      </c>
      <c r="AR10">
        <v>4.1900000000000004</v>
      </c>
      <c r="AS10" t="s">
        <v>1022</v>
      </c>
      <c r="AY10">
        <v>8.5269999999999992</v>
      </c>
      <c r="AZ10">
        <v>49.2</v>
      </c>
      <c r="BA10">
        <v>0.93</v>
      </c>
      <c r="BB10" t="s">
        <v>1359</v>
      </c>
      <c r="BH10">
        <v>8.5269999999999992</v>
      </c>
      <c r="BI10">
        <v>46.9</v>
      </c>
      <c r="BJ10">
        <v>0.97</v>
      </c>
      <c r="BK10" t="s">
        <v>1492</v>
      </c>
      <c r="BQ10">
        <v>8.593</v>
      </c>
      <c r="BR10">
        <v>59</v>
      </c>
      <c r="BS10">
        <v>2.15</v>
      </c>
      <c r="BT10" t="s">
        <v>1628</v>
      </c>
      <c r="CF10">
        <v>8.5269999999999992</v>
      </c>
      <c r="CG10">
        <v>75</v>
      </c>
      <c r="CH10">
        <v>2.2599999999999998</v>
      </c>
      <c r="CI10" t="s">
        <v>2319</v>
      </c>
      <c r="CN10">
        <v>8.5269999999999992</v>
      </c>
      <c r="CO10">
        <v>75.3</v>
      </c>
      <c r="CP10">
        <v>2.11</v>
      </c>
      <c r="CQ10" t="s">
        <v>2656</v>
      </c>
      <c r="CY10">
        <v>8.5269999999999992</v>
      </c>
      <c r="CZ10">
        <v>62.6</v>
      </c>
      <c r="DA10">
        <v>2.0499999999999998</v>
      </c>
      <c r="DB10" t="s">
        <v>2966</v>
      </c>
      <c r="DG10">
        <v>8.59</v>
      </c>
      <c r="DH10">
        <v>64.7</v>
      </c>
      <c r="DI10">
        <v>2.0299999999999998</v>
      </c>
      <c r="DJ10" t="s">
        <v>3454</v>
      </c>
      <c r="DQ10">
        <v>8.5269999999999992</v>
      </c>
      <c r="DR10">
        <v>47.1</v>
      </c>
      <c r="DS10">
        <v>0.91</v>
      </c>
      <c r="DT10" t="s">
        <v>3833</v>
      </c>
      <c r="EA10">
        <v>8.5269999999999992</v>
      </c>
      <c r="EB10">
        <v>47.8</v>
      </c>
      <c r="EC10">
        <v>0.89</v>
      </c>
      <c r="ED10" t="s">
        <v>4052</v>
      </c>
      <c r="EK10">
        <v>8.593</v>
      </c>
      <c r="EL10">
        <v>51</v>
      </c>
      <c r="EM10">
        <v>0.77</v>
      </c>
      <c r="EN10" t="s">
        <v>4272</v>
      </c>
      <c r="EU10">
        <v>8.5269999999999992</v>
      </c>
      <c r="EV10">
        <v>51.7</v>
      </c>
      <c r="EW10">
        <v>0.76</v>
      </c>
      <c r="EX10" t="s">
        <v>4572</v>
      </c>
      <c r="FE10">
        <v>8.5269999999999992</v>
      </c>
      <c r="FF10">
        <v>64.7</v>
      </c>
      <c r="FG10">
        <v>3.59</v>
      </c>
      <c r="FH10" t="s">
        <v>4876</v>
      </c>
      <c r="FQ10">
        <v>8.5280000000000005</v>
      </c>
      <c r="FR10">
        <v>64.900000000000006</v>
      </c>
      <c r="FS10">
        <v>3.92</v>
      </c>
      <c r="FT10" t="s">
        <v>5460</v>
      </c>
      <c r="FZ10">
        <v>8.5269999999999992</v>
      </c>
      <c r="GA10">
        <v>87.7</v>
      </c>
      <c r="GB10">
        <v>3.37</v>
      </c>
      <c r="GC10" t="s">
        <v>5979</v>
      </c>
      <c r="GJ10">
        <v>8.5269999999999992</v>
      </c>
      <c r="GK10">
        <v>89.1</v>
      </c>
      <c r="GL10">
        <v>3.36</v>
      </c>
      <c r="GM10" t="s">
        <v>6224</v>
      </c>
    </row>
    <row r="11" spans="1:195" x14ac:dyDescent="0.2">
      <c r="A11">
        <v>9.2129999999999992</v>
      </c>
      <c r="B11">
        <v>61</v>
      </c>
      <c r="C11">
        <v>3.8</v>
      </c>
      <c r="H11">
        <v>9.4939999999999998</v>
      </c>
      <c r="I11">
        <v>60.7</v>
      </c>
      <c r="J11">
        <v>3.5</v>
      </c>
      <c r="M11">
        <v>9.4939999999999998</v>
      </c>
      <c r="N11">
        <v>91.2</v>
      </c>
      <c r="O11">
        <v>6.12</v>
      </c>
      <c r="P11" t="s">
        <v>46</v>
      </c>
      <c r="V11">
        <v>9.4939999999999998</v>
      </c>
      <c r="W11">
        <v>124.3</v>
      </c>
      <c r="X11">
        <v>5.58</v>
      </c>
      <c r="Y11" t="s">
        <v>396</v>
      </c>
      <c r="AF11">
        <v>9.4939999999999998</v>
      </c>
      <c r="AG11">
        <v>66</v>
      </c>
      <c r="AH11">
        <v>4.29</v>
      </c>
      <c r="AI11" t="s">
        <v>742</v>
      </c>
      <c r="AP11">
        <v>6.3319999999999999</v>
      </c>
      <c r="AQ11">
        <v>63.9</v>
      </c>
      <c r="AR11">
        <v>4.2</v>
      </c>
      <c r="AS11" t="s">
        <v>1023</v>
      </c>
      <c r="AY11">
        <v>9.4939999999999998</v>
      </c>
      <c r="AZ11">
        <v>49.1</v>
      </c>
      <c r="BA11">
        <v>0.93</v>
      </c>
      <c r="BB11" t="s">
        <v>1360</v>
      </c>
      <c r="BH11">
        <v>9.548</v>
      </c>
      <c r="BI11">
        <v>46.9</v>
      </c>
      <c r="BJ11">
        <v>0.96</v>
      </c>
      <c r="BK11" t="s">
        <v>1493</v>
      </c>
      <c r="BQ11">
        <v>9.5510000000000002</v>
      </c>
      <c r="BR11">
        <v>59</v>
      </c>
      <c r="BS11">
        <v>2.15</v>
      </c>
      <c r="BT11" t="s">
        <v>1629</v>
      </c>
      <c r="CF11">
        <v>9.4939999999999998</v>
      </c>
      <c r="CG11">
        <v>75</v>
      </c>
      <c r="CH11">
        <v>2.2599999999999998</v>
      </c>
      <c r="CI11" t="s">
        <v>2320</v>
      </c>
      <c r="CN11">
        <v>9.4939999999999998</v>
      </c>
      <c r="CO11">
        <v>75.3</v>
      </c>
      <c r="CP11">
        <v>2.11</v>
      </c>
      <c r="CQ11" t="s">
        <v>2657</v>
      </c>
      <c r="CY11">
        <v>9.4939999999999998</v>
      </c>
      <c r="CZ11">
        <v>63.2</v>
      </c>
      <c r="DA11">
        <v>2.0499999999999998</v>
      </c>
      <c r="DB11" t="s">
        <v>2967</v>
      </c>
      <c r="DG11">
        <v>9.6</v>
      </c>
      <c r="DH11">
        <v>64.8</v>
      </c>
      <c r="DI11">
        <v>2.0299999999999998</v>
      </c>
      <c r="DJ11" t="s">
        <v>3455</v>
      </c>
      <c r="DQ11">
        <v>9.4939999999999998</v>
      </c>
      <c r="DR11">
        <v>47.2</v>
      </c>
      <c r="DS11">
        <v>0.91</v>
      </c>
      <c r="DT11" t="s">
        <v>3834</v>
      </c>
      <c r="EA11">
        <v>9.4939999999999998</v>
      </c>
      <c r="EB11">
        <v>47.8</v>
      </c>
      <c r="EC11">
        <v>0.89</v>
      </c>
      <c r="ED11" t="s">
        <v>4053</v>
      </c>
      <c r="EK11">
        <v>9.5510000000000002</v>
      </c>
      <c r="EL11">
        <v>51</v>
      </c>
      <c r="EM11">
        <v>0.77</v>
      </c>
      <c r="EN11" t="s">
        <v>4273</v>
      </c>
      <c r="EU11">
        <v>9.4939999999999998</v>
      </c>
      <c r="EV11">
        <v>51.7</v>
      </c>
      <c r="EW11">
        <v>0.76</v>
      </c>
      <c r="EX11" t="s">
        <v>4573</v>
      </c>
      <c r="FE11">
        <v>9.4939999999999998</v>
      </c>
      <c r="FF11">
        <v>64.5</v>
      </c>
      <c r="FG11">
        <v>3.59</v>
      </c>
      <c r="FH11" t="s">
        <v>4877</v>
      </c>
      <c r="FQ11">
        <v>9.4930000000000003</v>
      </c>
      <c r="FR11">
        <v>64.900000000000006</v>
      </c>
      <c r="FS11">
        <v>3.92</v>
      </c>
      <c r="FT11" t="s">
        <v>5461</v>
      </c>
      <c r="FZ11">
        <v>9.4939999999999998</v>
      </c>
      <c r="GA11">
        <v>87.7</v>
      </c>
      <c r="GB11">
        <v>3.37</v>
      </c>
      <c r="GC11" t="s">
        <v>5980</v>
      </c>
      <c r="GJ11">
        <v>9.4930000000000003</v>
      </c>
      <c r="GK11">
        <v>89</v>
      </c>
      <c r="GL11">
        <v>3.36</v>
      </c>
      <c r="GM11" t="s">
        <v>6225</v>
      </c>
    </row>
    <row r="12" spans="1:195" x14ac:dyDescent="0.2">
      <c r="A12">
        <v>10.173</v>
      </c>
      <c r="B12">
        <v>61.1</v>
      </c>
      <c r="C12">
        <v>3.79</v>
      </c>
      <c r="H12">
        <v>10.452999999999999</v>
      </c>
      <c r="I12">
        <v>60.8</v>
      </c>
      <c r="J12">
        <v>3.5</v>
      </c>
      <c r="M12">
        <v>10.452999999999999</v>
      </c>
      <c r="N12">
        <v>91.2</v>
      </c>
      <c r="O12">
        <v>6.12</v>
      </c>
      <c r="P12" t="s">
        <v>47</v>
      </c>
      <c r="V12">
        <v>10.452999999999999</v>
      </c>
      <c r="W12">
        <v>120.1</v>
      </c>
      <c r="X12">
        <v>5.58</v>
      </c>
      <c r="Y12" t="s">
        <v>397</v>
      </c>
      <c r="AF12">
        <v>10.454000000000001</v>
      </c>
      <c r="AG12">
        <v>52.4</v>
      </c>
      <c r="AH12">
        <v>4.29</v>
      </c>
      <c r="AI12" t="s">
        <v>743</v>
      </c>
      <c r="AP12">
        <v>7.2910000000000004</v>
      </c>
      <c r="AQ12">
        <v>63.9</v>
      </c>
      <c r="AR12">
        <v>4.2</v>
      </c>
      <c r="AS12" t="s">
        <v>1024</v>
      </c>
      <c r="AY12">
        <v>10.446999999999999</v>
      </c>
      <c r="AZ12">
        <v>49.1</v>
      </c>
      <c r="BA12">
        <v>0.93</v>
      </c>
      <c r="BB12" t="s">
        <v>1361</v>
      </c>
      <c r="BH12">
        <v>10.449</v>
      </c>
      <c r="BI12">
        <v>46.9</v>
      </c>
      <c r="BJ12">
        <v>0.96</v>
      </c>
      <c r="BK12" t="s">
        <v>1494</v>
      </c>
      <c r="BQ12">
        <v>10.509</v>
      </c>
      <c r="BR12">
        <v>59</v>
      </c>
      <c r="BS12">
        <v>2.15</v>
      </c>
      <c r="BT12" t="s">
        <v>1630</v>
      </c>
      <c r="CF12">
        <v>10.452999999999999</v>
      </c>
      <c r="CG12">
        <v>75</v>
      </c>
      <c r="CH12">
        <v>2.2599999999999998</v>
      </c>
      <c r="CI12" t="s">
        <v>2321</v>
      </c>
      <c r="CN12">
        <v>10.454000000000001</v>
      </c>
      <c r="CO12">
        <v>75.3</v>
      </c>
      <c r="CP12">
        <v>2.11</v>
      </c>
      <c r="CQ12" t="s">
        <v>2658</v>
      </c>
      <c r="CY12">
        <v>10.446999999999999</v>
      </c>
      <c r="CZ12">
        <v>63.5</v>
      </c>
      <c r="DA12">
        <v>2.0499999999999998</v>
      </c>
      <c r="DB12" t="s">
        <v>2968</v>
      </c>
      <c r="DG12">
        <v>10.510999999999999</v>
      </c>
      <c r="DH12">
        <v>64.8</v>
      </c>
      <c r="DI12">
        <v>2.0299999999999998</v>
      </c>
      <c r="DJ12" t="s">
        <v>3456</v>
      </c>
      <c r="DQ12">
        <v>10.454000000000001</v>
      </c>
      <c r="DR12">
        <v>47.2</v>
      </c>
      <c r="DS12">
        <v>0.91</v>
      </c>
      <c r="DT12" t="s">
        <v>3835</v>
      </c>
      <c r="EA12">
        <v>10.454000000000001</v>
      </c>
      <c r="EB12">
        <v>47.8</v>
      </c>
      <c r="EC12">
        <v>0.89</v>
      </c>
      <c r="ED12" t="s">
        <v>4054</v>
      </c>
      <c r="EK12">
        <v>10.51</v>
      </c>
      <c r="EL12">
        <v>51.1</v>
      </c>
      <c r="EM12">
        <v>0.77</v>
      </c>
      <c r="EN12" t="s">
        <v>4274</v>
      </c>
      <c r="EU12">
        <v>10.454000000000001</v>
      </c>
      <c r="EV12">
        <v>51.7</v>
      </c>
      <c r="EW12">
        <v>0.76</v>
      </c>
      <c r="EX12" t="s">
        <v>4574</v>
      </c>
      <c r="FE12">
        <v>10.454000000000001</v>
      </c>
      <c r="FF12">
        <v>64.3</v>
      </c>
      <c r="FG12">
        <v>3.59</v>
      </c>
      <c r="FH12" t="s">
        <v>4878</v>
      </c>
      <c r="FQ12">
        <v>10.452999999999999</v>
      </c>
      <c r="FR12">
        <v>64.900000000000006</v>
      </c>
      <c r="FS12">
        <v>3.92</v>
      </c>
      <c r="FT12" t="s">
        <v>5461</v>
      </c>
      <c r="FZ12">
        <v>10.454000000000001</v>
      </c>
      <c r="GA12">
        <v>87.7</v>
      </c>
      <c r="GB12">
        <v>3.37</v>
      </c>
      <c r="GC12" t="s">
        <v>5981</v>
      </c>
      <c r="GJ12">
        <v>10.452999999999999</v>
      </c>
      <c r="GK12">
        <v>89</v>
      </c>
      <c r="GL12">
        <v>3.36</v>
      </c>
      <c r="GM12" t="s">
        <v>6226</v>
      </c>
    </row>
    <row r="13" spans="1:195" x14ac:dyDescent="0.2">
      <c r="A13">
        <v>11.13</v>
      </c>
      <c r="B13">
        <v>61.1</v>
      </c>
      <c r="C13">
        <v>3.79</v>
      </c>
      <c r="H13">
        <v>11.411</v>
      </c>
      <c r="I13">
        <v>60.8</v>
      </c>
      <c r="J13">
        <v>3.5</v>
      </c>
      <c r="M13">
        <v>11.411</v>
      </c>
      <c r="N13">
        <v>91.2</v>
      </c>
      <c r="O13">
        <v>6.12</v>
      </c>
      <c r="P13" t="s">
        <v>48</v>
      </c>
      <c r="V13">
        <v>11.411</v>
      </c>
      <c r="W13">
        <v>119.9</v>
      </c>
      <c r="X13">
        <v>5.59</v>
      </c>
      <c r="Y13" t="s">
        <v>398</v>
      </c>
      <c r="AF13">
        <v>11.411</v>
      </c>
      <c r="AG13">
        <v>60.9</v>
      </c>
      <c r="AH13">
        <v>4.29</v>
      </c>
      <c r="AI13" t="s">
        <v>744</v>
      </c>
      <c r="AP13">
        <v>8.2460000000000004</v>
      </c>
      <c r="AQ13">
        <v>63.9</v>
      </c>
      <c r="AR13">
        <v>4.2</v>
      </c>
      <c r="AS13" t="s">
        <v>1025</v>
      </c>
      <c r="AY13">
        <v>11.41</v>
      </c>
      <c r="AZ13">
        <v>49</v>
      </c>
      <c r="BA13">
        <v>0.93</v>
      </c>
      <c r="BB13" t="s">
        <v>1362</v>
      </c>
      <c r="BH13">
        <v>11.41</v>
      </c>
      <c r="BI13">
        <v>46.9</v>
      </c>
      <c r="BJ13">
        <v>0.96</v>
      </c>
      <c r="BK13" t="s">
        <v>1494</v>
      </c>
      <c r="BQ13">
        <v>11.467000000000001</v>
      </c>
      <c r="BR13">
        <v>59</v>
      </c>
      <c r="BS13">
        <v>2.15</v>
      </c>
      <c r="BT13" t="s">
        <v>1631</v>
      </c>
      <c r="CF13">
        <v>11.411</v>
      </c>
      <c r="CG13">
        <v>75</v>
      </c>
      <c r="CH13">
        <v>2.2599999999999998</v>
      </c>
      <c r="CI13" t="s">
        <v>2322</v>
      </c>
      <c r="CN13">
        <v>11.411</v>
      </c>
      <c r="CO13">
        <v>75.3</v>
      </c>
      <c r="CP13">
        <v>2.11</v>
      </c>
      <c r="CQ13" t="s">
        <v>2659</v>
      </c>
      <c r="CY13">
        <v>11.41</v>
      </c>
      <c r="CZ13">
        <v>63.5</v>
      </c>
      <c r="DA13">
        <v>2.0499999999999998</v>
      </c>
      <c r="DB13" t="s">
        <v>2969</v>
      </c>
      <c r="DG13">
        <v>11.473000000000001</v>
      </c>
      <c r="DH13">
        <v>64.900000000000006</v>
      </c>
      <c r="DI13">
        <v>2.0299999999999998</v>
      </c>
      <c r="DJ13" t="s">
        <v>3457</v>
      </c>
      <c r="DQ13">
        <v>11.411</v>
      </c>
      <c r="DR13">
        <v>47.3</v>
      </c>
      <c r="DS13">
        <v>0.91</v>
      </c>
      <c r="DT13" t="s">
        <v>3835</v>
      </c>
      <c r="EA13">
        <v>11.411</v>
      </c>
      <c r="EB13">
        <v>47.8</v>
      </c>
      <c r="EC13">
        <v>0.89</v>
      </c>
      <c r="ED13" t="s">
        <v>4055</v>
      </c>
      <c r="EK13">
        <v>11.467000000000001</v>
      </c>
      <c r="EL13">
        <v>51.2</v>
      </c>
      <c r="EM13">
        <v>0.77</v>
      </c>
      <c r="EN13" t="s">
        <v>4275</v>
      </c>
      <c r="EU13">
        <v>11.411</v>
      </c>
      <c r="EV13">
        <v>51.7</v>
      </c>
      <c r="EW13">
        <v>0.76</v>
      </c>
      <c r="EX13" t="s">
        <v>4575</v>
      </c>
      <c r="FE13">
        <v>11.411</v>
      </c>
      <c r="FF13">
        <v>64.3</v>
      </c>
      <c r="FG13">
        <v>3.59</v>
      </c>
      <c r="FH13" t="s">
        <v>4879</v>
      </c>
      <c r="FQ13">
        <v>11.41</v>
      </c>
      <c r="FR13">
        <v>64.900000000000006</v>
      </c>
      <c r="FS13">
        <v>3.92</v>
      </c>
      <c r="FT13" t="s">
        <v>5462</v>
      </c>
      <c r="FZ13">
        <v>11.411</v>
      </c>
      <c r="GA13">
        <v>87.7</v>
      </c>
      <c r="GB13">
        <v>3.37</v>
      </c>
      <c r="GC13" t="s">
        <v>5982</v>
      </c>
      <c r="GJ13">
        <v>11.41</v>
      </c>
      <c r="GK13">
        <v>89</v>
      </c>
      <c r="GL13">
        <v>3.36</v>
      </c>
      <c r="GM13" t="s">
        <v>6227</v>
      </c>
    </row>
    <row r="14" spans="1:195" x14ac:dyDescent="0.2">
      <c r="A14">
        <v>12.186999999999999</v>
      </c>
      <c r="B14">
        <v>61.2</v>
      </c>
      <c r="C14">
        <v>3.79</v>
      </c>
      <c r="H14">
        <v>12.374000000000001</v>
      </c>
      <c r="I14">
        <v>60.8</v>
      </c>
      <c r="J14">
        <v>3.5</v>
      </c>
      <c r="M14">
        <v>12.367000000000001</v>
      </c>
      <c r="N14">
        <v>91.2</v>
      </c>
      <c r="O14">
        <v>6.11</v>
      </c>
      <c r="P14" t="s">
        <v>49</v>
      </c>
      <c r="V14">
        <v>12.374000000000001</v>
      </c>
      <c r="W14">
        <v>119.9</v>
      </c>
      <c r="X14">
        <v>5.59</v>
      </c>
      <c r="Y14" t="s">
        <v>399</v>
      </c>
      <c r="AF14">
        <v>12.374000000000001</v>
      </c>
      <c r="AG14">
        <v>65.099999999999994</v>
      </c>
      <c r="AH14">
        <v>4.29</v>
      </c>
      <c r="AI14" t="s">
        <v>745</v>
      </c>
      <c r="AP14">
        <v>9.2129999999999992</v>
      </c>
      <c r="AQ14">
        <v>63.9</v>
      </c>
      <c r="AR14">
        <v>4.21</v>
      </c>
      <c r="AS14" t="s">
        <v>1026</v>
      </c>
      <c r="AY14">
        <v>12.374000000000001</v>
      </c>
      <c r="AZ14">
        <v>49</v>
      </c>
      <c r="BA14">
        <v>0.93</v>
      </c>
      <c r="BB14" t="s">
        <v>1363</v>
      </c>
      <c r="BH14">
        <v>12.374000000000001</v>
      </c>
      <c r="BI14">
        <v>46.9</v>
      </c>
      <c r="BJ14">
        <v>0.96</v>
      </c>
      <c r="BK14" t="s">
        <v>1495</v>
      </c>
      <c r="BQ14">
        <v>12.43</v>
      </c>
      <c r="BR14">
        <v>59</v>
      </c>
      <c r="BS14">
        <v>2.15</v>
      </c>
      <c r="BT14" t="s">
        <v>1632</v>
      </c>
      <c r="CF14">
        <v>12.374000000000001</v>
      </c>
      <c r="CG14">
        <v>75</v>
      </c>
      <c r="CH14">
        <v>2.2599999999999998</v>
      </c>
      <c r="CI14" t="s">
        <v>2323</v>
      </c>
      <c r="CN14">
        <v>12.374000000000001</v>
      </c>
      <c r="CO14">
        <v>75.3</v>
      </c>
      <c r="CP14">
        <v>2.11</v>
      </c>
      <c r="CQ14" t="s">
        <v>2660</v>
      </c>
      <c r="CY14">
        <v>12.374000000000001</v>
      </c>
      <c r="CZ14">
        <v>63.8</v>
      </c>
      <c r="DA14">
        <v>2.0499999999999998</v>
      </c>
      <c r="DB14" t="s">
        <v>2970</v>
      </c>
      <c r="DG14">
        <v>12.427</v>
      </c>
      <c r="DH14">
        <v>64.900000000000006</v>
      </c>
      <c r="DI14">
        <v>2.0299999999999998</v>
      </c>
      <c r="DJ14" t="s">
        <v>3458</v>
      </c>
      <c r="DQ14">
        <v>12.374000000000001</v>
      </c>
      <c r="DR14">
        <v>47.4</v>
      </c>
      <c r="DS14">
        <v>0.91</v>
      </c>
      <c r="DT14" t="s">
        <v>3836</v>
      </c>
      <c r="EA14">
        <v>12.374000000000001</v>
      </c>
      <c r="EB14">
        <v>47.8</v>
      </c>
      <c r="EC14">
        <v>0.89</v>
      </c>
      <c r="ED14" t="s">
        <v>4056</v>
      </c>
      <c r="EK14">
        <v>12.43</v>
      </c>
      <c r="EL14">
        <v>51.2</v>
      </c>
      <c r="EM14">
        <v>0.77</v>
      </c>
      <c r="EN14" t="s">
        <v>4276</v>
      </c>
      <c r="EU14">
        <v>12.374000000000001</v>
      </c>
      <c r="EV14">
        <v>51.7</v>
      </c>
      <c r="EW14">
        <v>0.76</v>
      </c>
      <c r="EX14" t="s">
        <v>4576</v>
      </c>
      <c r="FE14">
        <v>12.374000000000001</v>
      </c>
      <c r="FF14">
        <v>64.400000000000006</v>
      </c>
      <c r="FG14">
        <v>3.59</v>
      </c>
      <c r="FH14" t="s">
        <v>4880</v>
      </c>
      <c r="FQ14">
        <v>12.372999999999999</v>
      </c>
      <c r="FR14">
        <v>64.900000000000006</v>
      </c>
      <c r="FS14">
        <v>3.92</v>
      </c>
      <c r="FT14" t="s">
        <v>5463</v>
      </c>
      <c r="FZ14">
        <v>12.374000000000001</v>
      </c>
      <c r="GA14">
        <v>87.7</v>
      </c>
      <c r="GB14">
        <v>3.37</v>
      </c>
      <c r="GC14" t="s">
        <v>5983</v>
      </c>
      <c r="GJ14">
        <v>12.372999999999999</v>
      </c>
      <c r="GK14">
        <v>89</v>
      </c>
      <c r="GL14">
        <v>3.36</v>
      </c>
      <c r="GM14" t="s">
        <v>6228</v>
      </c>
    </row>
    <row r="15" spans="1:195" x14ac:dyDescent="0.2">
      <c r="A15">
        <v>13.052</v>
      </c>
      <c r="B15">
        <v>61.2</v>
      </c>
      <c r="C15">
        <v>3.79</v>
      </c>
      <c r="H15">
        <v>13.335000000000001</v>
      </c>
      <c r="I15">
        <v>60.8</v>
      </c>
      <c r="J15">
        <v>3.5</v>
      </c>
      <c r="M15">
        <v>13.335000000000001</v>
      </c>
      <c r="N15">
        <v>91.2</v>
      </c>
      <c r="O15">
        <v>6.11</v>
      </c>
      <c r="P15" t="s">
        <v>50</v>
      </c>
      <c r="V15">
        <v>13.335000000000001</v>
      </c>
      <c r="W15">
        <v>119.8</v>
      </c>
      <c r="X15">
        <v>5.6</v>
      </c>
      <c r="Y15" t="s">
        <v>400</v>
      </c>
      <c r="AF15">
        <v>13.327</v>
      </c>
      <c r="AG15">
        <v>65.099999999999994</v>
      </c>
      <c r="AH15">
        <v>4.28</v>
      </c>
      <c r="AI15" t="s">
        <v>746</v>
      </c>
      <c r="AP15">
        <v>10.173</v>
      </c>
      <c r="AQ15">
        <v>63.9</v>
      </c>
      <c r="AR15">
        <v>4.21</v>
      </c>
      <c r="AS15" t="s">
        <v>1027</v>
      </c>
      <c r="AY15">
        <v>13.335000000000001</v>
      </c>
      <c r="AZ15">
        <v>48.9</v>
      </c>
      <c r="BA15">
        <v>0.93</v>
      </c>
      <c r="BB15" t="s">
        <v>1364</v>
      </c>
      <c r="BH15">
        <v>13.335000000000001</v>
      </c>
      <c r="BI15">
        <v>46.9</v>
      </c>
      <c r="BJ15">
        <v>0.96</v>
      </c>
      <c r="BK15" t="s">
        <v>1496</v>
      </c>
      <c r="BQ15">
        <v>13.391</v>
      </c>
      <c r="BR15">
        <v>59</v>
      </c>
      <c r="BS15">
        <v>2.15</v>
      </c>
      <c r="BT15" t="s">
        <v>1633</v>
      </c>
      <c r="CF15">
        <v>13.327</v>
      </c>
      <c r="CG15">
        <v>75</v>
      </c>
      <c r="CH15">
        <v>2.2599999999999998</v>
      </c>
      <c r="CI15" t="s">
        <v>2324</v>
      </c>
      <c r="CN15">
        <v>13.335000000000001</v>
      </c>
      <c r="CO15">
        <v>75.3</v>
      </c>
      <c r="CP15">
        <v>2.11</v>
      </c>
      <c r="CQ15" t="s">
        <v>2661</v>
      </c>
      <c r="CY15">
        <v>13.327</v>
      </c>
      <c r="CZ15">
        <v>64</v>
      </c>
      <c r="DA15">
        <v>2.0499999999999998</v>
      </c>
      <c r="DB15" t="s">
        <v>2971</v>
      </c>
      <c r="DG15">
        <v>13.388</v>
      </c>
      <c r="DH15">
        <v>64.900000000000006</v>
      </c>
      <c r="DI15">
        <v>2.02</v>
      </c>
      <c r="DJ15" t="s">
        <v>3459</v>
      </c>
      <c r="DQ15">
        <v>13.335000000000001</v>
      </c>
      <c r="DR15">
        <v>47.4</v>
      </c>
      <c r="DS15">
        <v>0.91</v>
      </c>
      <c r="DT15" t="s">
        <v>3837</v>
      </c>
      <c r="EA15">
        <v>13.327</v>
      </c>
      <c r="EB15">
        <v>47.8</v>
      </c>
      <c r="EC15">
        <v>0.89</v>
      </c>
      <c r="ED15" t="s">
        <v>4057</v>
      </c>
      <c r="EK15">
        <v>13.391999999999999</v>
      </c>
      <c r="EL15">
        <v>51.2</v>
      </c>
      <c r="EM15">
        <v>0.77</v>
      </c>
      <c r="EN15" t="s">
        <v>4277</v>
      </c>
      <c r="EU15">
        <v>13.327</v>
      </c>
      <c r="EV15">
        <v>51.7</v>
      </c>
      <c r="EW15">
        <v>0.76</v>
      </c>
      <c r="EX15" t="s">
        <v>4577</v>
      </c>
      <c r="FE15">
        <v>13.327</v>
      </c>
      <c r="FF15">
        <v>64.400000000000006</v>
      </c>
      <c r="FG15">
        <v>3.59</v>
      </c>
      <c r="FH15" t="s">
        <v>4881</v>
      </c>
      <c r="FQ15">
        <v>13.335000000000001</v>
      </c>
      <c r="FR15">
        <v>64.900000000000006</v>
      </c>
      <c r="FS15">
        <v>3.92</v>
      </c>
      <c r="FT15" t="s">
        <v>5464</v>
      </c>
      <c r="FZ15">
        <v>13.327</v>
      </c>
      <c r="GA15">
        <v>87.6</v>
      </c>
      <c r="GB15">
        <v>3.37</v>
      </c>
      <c r="GC15" t="s">
        <v>5984</v>
      </c>
      <c r="GJ15">
        <v>13.335000000000001</v>
      </c>
      <c r="GK15">
        <v>89</v>
      </c>
      <c r="GL15">
        <v>3.36</v>
      </c>
      <c r="GM15" t="s">
        <v>6229</v>
      </c>
    </row>
    <row r="16" spans="1:195" x14ac:dyDescent="0.2">
      <c r="A16">
        <v>14.007999999999999</v>
      </c>
      <c r="B16">
        <v>61.3</v>
      </c>
      <c r="C16">
        <v>3.79</v>
      </c>
      <c r="H16">
        <v>14.289</v>
      </c>
      <c r="I16">
        <v>60.8</v>
      </c>
      <c r="J16">
        <v>3.5</v>
      </c>
      <c r="M16">
        <v>14.289</v>
      </c>
      <c r="N16">
        <v>91.3</v>
      </c>
      <c r="O16">
        <v>6.11</v>
      </c>
      <c r="P16" t="s">
        <v>51</v>
      </c>
      <c r="V16">
        <v>14.289</v>
      </c>
      <c r="W16">
        <v>375.9</v>
      </c>
      <c r="X16">
        <v>5.6</v>
      </c>
      <c r="Y16" t="s">
        <v>401</v>
      </c>
      <c r="AF16">
        <v>14.288</v>
      </c>
      <c r="AG16">
        <v>65.099999999999994</v>
      </c>
      <c r="AH16">
        <v>4.28</v>
      </c>
      <c r="AI16" t="s">
        <v>747</v>
      </c>
      <c r="AP16">
        <v>11.13</v>
      </c>
      <c r="AQ16">
        <v>63.9</v>
      </c>
      <c r="AR16">
        <v>4.21</v>
      </c>
      <c r="AS16" t="s">
        <v>1028</v>
      </c>
      <c r="AY16">
        <v>14.289</v>
      </c>
      <c r="AZ16">
        <v>48.9</v>
      </c>
      <c r="BA16">
        <v>0.93</v>
      </c>
      <c r="BB16" t="s">
        <v>1365</v>
      </c>
      <c r="BH16">
        <v>14.289</v>
      </c>
      <c r="BI16">
        <v>46.9</v>
      </c>
      <c r="BJ16">
        <v>0.95</v>
      </c>
      <c r="BK16" t="s">
        <v>1497</v>
      </c>
      <c r="BQ16">
        <v>14.355</v>
      </c>
      <c r="BR16">
        <v>59</v>
      </c>
      <c r="BS16">
        <v>2.15</v>
      </c>
      <c r="BT16" t="s">
        <v>1634</v>
      </c>
      <c r="CF16">
        <v>14.288</v>
      </c>
      <c r="CG16">
        <v>75</v>
      </c>
      <c r="CH16">
        <v>2.2599999999999998</v>
      </c>
      <c r="CI16" t="s">
        <v>2325</v>
      </c>
      <c r="CN16">
        <v>14.289</v>
      </c>
      <c r="CO16">
        <v>75.3</v>
      </c>
      <c r="CP16">
        <v>2.11</v>
      </c>
      <c r="CQ16" t="s">
        <v>2662</v>
      </c>
      <c r="CY16">
        <v>14.288</v>
      </c>
      <c r="CZ16">
        <v>64.2</v>
      </c>
      <c r="DA16">
        <v>2.0499999999999998</v>
      </c>
      <c r="DB16" t="s">
        <v>2971</v>
      </c>
      <c r="DG16">
        <v>14.351000000000001</v>
      </c>
      <c r="DH16">
        <v>64.8</v>
      </c>
      <c r="DI16">
        <v>2.02</v>
      </c>
      <c r="DJ16" t="s">
        <v>3460</v>
      </c>
      <c r="DQ16">
        <v>14.292</v>
      </c>
      <c r="DR16">
        <v>47.5</v>
      </c>
      <c r="DS16">
        <v>0.91</v>
      </c>
      <c r="DT16" t="s">
        <v>3838</v>
      </c>
      <c r="EA16">
        <v>14.288</v>
      </c>
      <c r="EB16">
        <v>47.8</v>
      </c>
      <c r="EC16">
        <v>0.89</v>
      </c>
      <c r="ED16" t="s">
        <v>4058</v>
      </c>
      <c r="EK16">
        <v>14.355</v>
      </c>
      <c r="EL16">
        <v>51.3</v>
      </c>
      <c r="EM16">
        <v>0.77</v>
      </c>
      <c r="EN16" t="s">
        <v>4278</v>
      </c>
      <c r="EU16">
        <v>14.288</v>
      </c>
      <c r="EV16">
        <v>51.7</v>
      </c>
      <c r="EW16">
        <v>0.76</v>
      </c>
      <c r="EX16" t="s">
        <v>4578</v>
      </c>
      <c r="FE16">
        <v>14.289</v>
      </c>
      <c r="FF16">
        <v>64.5</v>
      </c>
      <c r="FG16">
        <v>3.59</v>
      </c>
      <c r="FH16" t="s">
        <v>4882</v>
      </c>
      <c r="FQ16">
        <v>14.288</v>
      </c>
      <c r="FR16">
        <v>62.3</v>
      </c>
      <c r="FS16">
        <v>3.92</v>
      </c>
      <c r="FT16" t="s">
        <v>5465</v>
      </c>
      <c r="FZ16">
        <v>14.288</v>
      </c>
      <c r="GA16">
        <v>87.6</v>
      </c>
      <c r="GB16">
        <v>3.37</v>
      </c>
      <c r="GC16" t="s">
        <v>5985</v>
      </c>
      <c r="GJ16">
        <v>14.288</v>
      </c>
      <c r="GK16">
        <v>88.9</v>
      </c>
      <c r="GL16">
        <v>3.36</v>
      </c>
      <c r="GM16" t="s">
        <v>6230</v>
      </c>
    </row>
    <row r="17" spans="1:195" x14ac:dyDescent="0.2">
      <c r="A17">
        <v>14.968999999999999</v>
      </c>
      <c r="B17">
        <v>61.3</v>
      </c>
      <c r="C17">
        <v>3.78</v>
      </c>
      <c r="H17">
        <v>15.25</v>
      </c>
      <c r="I17">
        <v>60.8</v>
      </c>
      <c r="J17">
        <v>3.49</v>
      </c>
      <c r="M17">
        <v>15.25</v>
      </c>
      <c r="N17">
        <v>91.3</v>
      </c>
      <c r="O17">
        <v>6.11</v>
      </c>
      <c r="P17" t="s">
        <v>52</v>
      </c>
      <c r="V17">
        <v>17.167000000000002</v>
      </c>
      <c r="W17">
        <v>407.8</v>
      </c>
      <c r="X17">
        <v>5.29</v>
      </c>
      <c r="Y17" t="s">
        <v>402</v>
      </c>
      <c r="AF17">
        <v>15.25</v>
      </c>
      <c r="AG17">
        <v>65.099999999999994</v>
      </c>
      <c r="AH17">
        <v>4.28</v>
      </c>
      <c r="AI17" t="s">
        <v>748</v>
      </c>
      <c r="AP17">
        <v>12.093</v>
      </c>
      <c r="AQ17">
        <v>64</v>
      </c>
      <c r="AR17">
        <v>4.21</v>
      </c>
      <c r="AS17" t="s">
        <v>1029</v>
      </c>
      <c r="AY17">
        <v>15.25</v>
      </c>
      <c r="AZ17">
        <v>48.5</v>
      </c>
      <c r="BA17">
        <v>0.93</v>
      </c>
      <c r="BB17" t="s">
        <v>1366</v>
      </c>
      <c r="BH17">
        <v>15.25</v>
      </c>
      <c r="BI17">
        <v>46.9</v>
      </c>
      <c r="BJ17">
        <v>0.95</v>
      </c>
      <c r="BK17" t="s">
        <v>1498</v>
      </c>
      <c r="BQ17">
        <v>15.307</v>
      </c>
      <c r="BR17">
        <v>59</v>
      </c>
      <c r="BS17">
        <v>2.15</v>
      </c>
      <c r="BT17" t="s">
        <v>1635</v>
      </c>
      <c r="CF17">
        <v>15.25</v>
      </c>
      <c r="CG17">
        <v>75</v>
      </c>
      <c r="CH17">
        <v>2.2599999999999998</v>
      </c>
      <c r="CI17" t="s">
        <v>2326</v>
      </c>
      <c r="CN17">
        <v>15.25</v>
      </c>
      <c r="CO17">
        <v>75.3</v>
      </c>
      <c r="CP17">
        <v>2.11</v>
      </c>
      <c r="CQ17" t="s">
        <v>2663</v>
      </c>
      <c r="CY17">
        <v>15.25</v>
      </c>
      <c r="CZ17">
        <v>64.3</v>
      </c>
      <c r="DA17">
        <v>2.0499999999999998</v>
      </c>
      <c r="DB17" t="s">
        <v>2972</v>
      </c>
      <c r="DG17">
        <v>15.313000000000001</v>
      </c>
      <c r="DH17">
        <v>64.8</v>
      </c>
      <c r="DI17">
        <v>2.02</v>
      </c>
      <c r="DJ17" t="s">
        <v>3461</v>
      </c>
      <c r="DQ17">
        <v>15.25</v>
      </c>
      <c r="DR17">
        <v>47.5</v>
      </c>
      <c r="DS17">
        <v>0.91</v>
      </c>
      <c r="DT17" t="s">
        <v>3839</v>
      </c>
      <c r="EA17">
        <v>15.25</v>
      </c>
      <c r="EB17">
        <v>47.8</v>
      </c>
      <c r="EC17">
        <v>0.89</v>
      </c>
      <c r="ED17" t="s">
        <v>4059</v>
      </c>
      <c r="EK17">
        <v>15.307</v>
      </c>
      <c r="EL17">
        <v>50.8</v>
      </c>
      <c r="EM17">
        <v>0.77</v>
      </c>
      <c r="EN17" t="s">
        <v>4279</v>
      </c>
      <c r="EU17">
        <v>15.25</v>
      </c>
      <c r="EV17">
        <v>51.7</v>
      </c>
      <c r="EW17">
        <v>0.75</v>
      </c>
      <c r="EX17" t="s">
        <v>4579</v>
      </c>
      <c r="FE17">
        <v>15.25</v>
      </c>
      <c r="FF17">
        <v>64.5</v>
      </c>
      <c r="FG17">
        <v>3.59</v>
      </c>
      <c r="FH17" t="s">
        <v>4883</v>
      </c>
      <c r="FQ17">
        <v>15.249000000000001</v>
      </c>
      <c r="FR17">
        <v>64.8</v>
      </c>
      <c r="FS17">
        <v>3.92</v>
      </c>
      <c r="FT17" t="s">
        <v>5466</v>
      </c>
      <c r="FZ17">
        <v>15.25</v>
      </c>
      <c r="GA17">
        <v>87.6</v>
      </c>
      <c r="GB17">
        <v>3.37</v>
      </c>
      <c r="GC17" t="s">
        <v>5986</v>
      </c>
      <c r="GJ17">
        <v>15.249000000000001</v>
      </c>
      <c r="GK17">
        <v>88.9</v>
      </c>
      <c r="GL17">
        <v>3.36</v>
      </c>
      <c r="GM17" t="s">
        <v>6231</v>
      </c>
    </row>
    <row r="18" spans="1:195" x14ac:dyDescent="0.2">
      <c r="A18">
        <v>15.933</v>
      </c>
      <c r="B18">
        <v>61.3</v>
      </c>
      <c r="C18">
        <v>3.78</v>
      </c>
      <c r="H18">
        <v>16.213999999999999</v>
      </c>
      <c r="I18">
        <v>60.8</v>
      </c>
      <c r="J18">
        <v>3.49</v>
      </c>
      <c r="M18">
        <v>16.213999999999999</v>
      </c>
      <c r="N18">
        <v>91.3</v>
      </c>
      <c r="O18">
        <v>6.11</v>
      </c>
      <c r="P18" t="s">
        <v>53</v>
      </c>
      <c r="V18">
        <v>18.126999999999999</v>
      </c>
      <c r="W18">
        <v>252.4</v>
      </c>
      <c r="X18">
        <v>4.1500000000000004</v>
      </c>
      <c r="Y18" t="s">
        <v>403</v>
      </c>
      <c r="AF18">
        <v>16.213999999999999</v>
      </c>
      <c r="AG18">
        <v>65.099999999999994</v>
      </c>
      <c r="AH18">
        <v>4.2699999999999996</v>
      </c>
      <c r="AI18" t="s">
        <v>748</v>
      </c>
      <c r="AP18">
        <v>13.054</v>
      </c>
      <c r="AQ18">
        <v>64</v>
      </c>
      <c r="AR18">
        <v>4.2</v>
      </c>
      <c r="AS18" t="s">
        <v>1030</v>
      </c>
      <c r="AY18">
        <v>16.213999999999999</v>
      </c>
      <c r="AZ18">
        <v>48.2</v>
      </c>
      <c r="BA18">
        <v>0.93</v>
      </c>
      <c r="BB18" t="s">
        <v>1367</v>
      </c>
      <c r="BH18">
        <v>16.213999999999999</v>
      </c>
      <c r="BI18">
        <v>46.9</v>
      </c>
      <c r="BJ18">
        <v>0.95</v>
      </c>
      <c r="BK18" t="s">
        <v>1499</v>
      </c>
      <c r="BQ18">
        <v>16.268999999999998</v>
      </c>
      <c r="BR18">
        <v>59</v>
      </c>
      <c r="BS18">
        <v>2.15</v>
      </c>
      <c r="BT18" t="s">
        <v>1636</v>
      </c>
      <c r="CF18">
        <v>16.213999999999999</v>
      </c>
      <c r="CG18">
        <v>75</v>
      </c>
      <c r="CH18">
        <v>2.2599999999999998</v>
      </c>
      <c r="CI18" t="s">
        <v>2327</v>
      </c>
      <c r="CN18">
        <v>16.213999999999999</v>
      </c>
      <c r="CO18">
        <v>75.3</v>
      </c>
      <c r="CP18">
        <v>2.11</v>
      </c>
      <c r="CQ18" t="s">
        <v>2664</v>
      </c>
      <c r="CY18">
        <v>16.213999999999999</v>
      </c>
      <c r="CZ18">
        <v>64.5</v>
      </c>
      <c r="DA18">
        <v>2.0499999999999998</v>
      </c>
      <c r="DB18" t="s">
        <v>2973</v>
      </c>
      <c r="DG18">
        <v>16.266999999999999</v>
      </c>
      <c r="DH18">
        <v>64.8</v>
      </c>
      <c r="DI18">
        <v>2.02</v>
      </c>
      <c r="DJ18" t="s">
        <v>3462</v>
      </c>
      <c r="DQ18">
        <v>16.213999999999999</v>
      </c>
      <c r="DR18">
        <v>47.6</v>
      </c>
      <c r="DS18">
        <v>0.91</v>
      </c>
      <c r="DT18" t="s">
        <v>3840</v>
      </c>
      <c r="EA18">
        <v>16.213999999999999</v>
      </c>
      <c r="EB18">
        <v>47.7</v>
      </c>
      <c r="EC18">
        <v>0.89</v>
      </c>
      <c r="ED18" t="s">
        <v>4060</v>
      </c>
      <c r="EK18">
        <v>16.268999999999998</v>
      </c>
      <c r="EL18">
        <v>50.8</v>
      </c>
      <c r="EM18">
        <v>0.76</v>
      </c>
      <c r="EN18" t="s">
        <v>4280</v>
      </c>
      <c r="EU18">
        <v>16.213999999999999</v>
      </c>
      <c r="EV18">
        <v>51.7</v>
      </c>
      <c r="EW18">
        <v>0.75</v>
      </c>
      <c r="EX18" t="s">
        <v>4580</v>
      </c>
      <c r="FE18">
        <v>16.213999999999999</v>
      </c>
      <c r="FF18">
        <v>64.599999999999994</v>
      </c>
      <c r="FG18">
        <v>3.59</v>
      </c>
      <c r="FH18" t="s">
        <v>4884</v>
      </c>
      <c r="FQ18">
        <v>16.213000000000001</v>
      </c>
      <c r="FR18">
        <v>64.8</v>
      </c>
      <c r="FS18">
        <v>3.92</v>
      </c>
      <c r="FT18" t="s">
        <v>5467</v>
      </c>
      <c r="FZ18">
        <v>16.213999999999999</v>
      </c>
      <c r="GA18">
        <v>87.6</v>
      </c>
      <c r="GB18">
        <v>3.36</v>
      </c>
      <c r="GC18" t="s">
        <v>5987</v>
      </c>
      <c r="GJ18">
        <v>16.213000000000001</v>
      </c>
      <c r="GK18">
        <v>88.9</v>
      </c>
      <c r="GL18">
        <v>3.36</v>
      </c>
      <c r="GM18" t="s">
        <v>6232</v>
      </c>
    </row>
    <row r="19" spans="1:195" x14ac:dyDescent="0.2">
      <c r="A19">
        <v>16.893999999999998</v>
      </c>
      <c r="B19">
        <v>61.4</v>
      </c>
      <c r="C19">
        <v>3.77</v>
      </c>
      <c r="H19">
        <v>17.175000000000001</v>
      </c>
      <c r="I19">
        <v>60.8</v>
      </c>
      <c r="J19">
        <v>3.49</v>
      </c>
      <c r="M19">
        <v>17.175000000000001</v>
      </c>
      <c r="N19">
        <v>91.4</v>
      </c>
      <c r="O19">
        <v>6.1</v>
      </c>
      <c r="P19" t="s">
        <v>53</v>
      </c>
      <c r="V19">
        <v>21.007000000000001</v>
      </c>
      <c r="W19">
        <v>185.6</v>
      </c>
      <c r="X19">
        <v>3.04</v>
      </c>
      <c r="Y19" t="s">
        <v>404</v>
      </c>
      <c r="AF19">
        <v>17.175000000000001</v>
      </c>
      <c r="AG19">
        <v>65.099999999999994</v>
      </c>
      <c r="AH19">
        <v>4.2699999999999996</v>
      </c>
      <c r="AI19" t="s">
        <v>749</v>
      </c>
      <c r="AP19">
        <v>14.007999999999999</v>
      </c>
      <c r="AQ19">
        <v>64</v>
      </c>
      <c r="AR19">
        <v>4.2</v>
      </c>
      <c r="AS19" t="s">
        <v>1030</v>
      </c>
      <c r="AY19">
        <v>17.175000000000001</v>
      </c>
      <c r="AZ19">
        <v>47.9</v>
      </c>
      <c r="BA19">
        <v>0.92</v>
      </c>
      <c r="BB19" t="s">
        <v>1368</v>
      </c>
      <c r="BH19">
        <v>17.175000000000001</v>
      </c>
      <c r="BI19">
        <v>46.9</v>
      </c>
      <c r="BJ19">
        <v>0.94</v>
      </c>
      <c r="BK19" t="s">
        <v>1500</v>
      </c>
      <c r="BQ19">
        <v>17.23</v>
      </c>
      <c r="BR19">
        <v>59</v>
      </c>
      <c r="BS19">
        <v>2.15</v>
      </c>
      <c r="BT19" t="s">
        <v>1636</v>
      </c>
      <c r="CF19">
        <v>17.175000000000001</v>
      </c>
      <c r="CG19">
        <v>75</v>
      </c>
      <c r="CH19">
        <v>2.2599999999999998</v>
      </c>
      <c r="CI19" t="s">
        <v>2328</v>
      </c>
      <c r="CN19">
        <v>17.175000000000001</v>
      </c>
      <c r="CO19">
        <v>75.3</v>
      </c>
      <c r="CP19">
        <v>2.11</v>
      </c>
      <c r="CQ19" t="s">
        <v>2665</v>
      </c>
      <c r="CY19">
        <v>17.175000000000001</v>
      </c>
      <c r="CZ19">
        <v>64.599999999999994</v>
      </c>
      <c r="DA19">
        <v>2.0499999999999998</v>
      </c>
      <c r="DB19" t="s">
        <v>2974</v>
      </c>
      <c r="DG19">
        <v>17.227</v>
      </c>
      <c r="DH19">
        <v>64.8</v>
      </c>
      <c r="DI19">
        <v>2.02</v>
      </c>
      <c r="DJ19" t="s">
        <v>3463</v>
      </c>
      <c r="DQ19">
        <v>17.175000000000001</v>
      </c>
      <c r="DR19">
        <v>47.6</v>
      </c>
      <c r="DS19">
        <v>0.91</v>
      </c>
      <c r="DT19" t="s">
        <v>3841</v>
      </c>
      <c r="EA19">
        <v>17.175000000000001</v>
      </c>
      <c r="EB19">
        <v>47.7</v>
      </c>
      <c r="EC19">
        <v>0.89</v>
      </c>
      <c r="ED19" t="s">
        <v>4061</v>
      </c>
      <c r="EK19">
        <v>17.231000000000002</v>
      </c>
      <c r="EL19">
        <v>50.8</v>
      </c>
      <c r="EM19">
        <v>0.76</v>
      </c>
      <c r="EN19" t="s">
        <v>4281</v>
      </c>
      <c r="EU19">
        <v>17.175000000000001</v>
      </c>
      <c r="EV19">
        <v>51.7</v>
      </c>
      <c r="EW19">
        <v>0.75</v>
      </c>
      <c r="EX19" t="s">
        <v>4581</v>
      </c>
      <c r="FE19">
        <v>17.175000000000001</v>
      </c>
      <c r="FF19">
        <v>64.599999999999994</v>
      </c>
      <c r="FG19">
        <v>3.59</v>
      </c>
      <c r="FH19" t="s">
        <v>4885</v>
      </c>
      <c r="FQ19">
        <v>17.173999999999999</v>
      </c>
      <c r="FR19">
        <v>64.8</v>
      </c>
      <c r="FS19">
        <v>3.92</v>
      </c>
      <c r="FT19" t="s">
        <v>5468</v>
      </c>
      <c r="FZ19">
        <v>17.175000000000001</v>
      </c>
      <c r="GA19">
        <v>87.6</v>
      </c>
      <c r="GB19">
        <v>3.36</v>
      </c>
      <c r="GC19" t="s">
        <v>5988</v>
      </c>
      <c r="GJ19">
        <v>17.173999999999999</v>
      </c>
      <c r="GK19">
        <v>88.9</v>
      </c>
      <c r="GL19">
        <v>3.35</v>
      </c>
      <c r="GM19" t="s">
        <v>6233</v>
      </c>
    </row>
    <row r="20" spans="1:195" x14ac:dyDescent="0.2">
      <c r="A20">
        <v>17.847000000000001</v>
      </c>
      <c r="B20">
        <v>61.4</v>
      </c>
      <c r="C20">
        <v>3.77</v>
      </c>
      <c r="H20">
        <v>18.128</v>
      </c>
      <c r="I20">
        <v>60.8</v>
      </c>
      <c r="J20">
        <v>3.49</v>
      </c>
      <c r="M20">
        <v>18.128</v>
      </c>
      <c r="N20">
        <v>91.4</v>
      </c>
      <c r="O20">
        <v>6.1</v>
      </c>
      <c r="P20" t="s">
        <v>54</v>
      </c>
      <c r="V20">
        <v>21.966999999999999</v>
      </c>
      <c r="W20">
        <v>170.8</v>
      </c>
      <c r="X20">
        <v>2.99</v>
      </c>
      <c r="Y20" t="s">
        <v>404</v>
      </c>
      <c r="AF20">
        <v>18.128</v>
      </c>
      <c r="AG20">
        <v>65.099999999999994</v>
      </c>
      <c r="AH20">
        <v>4.26</v>
      </c>
      <c r="AI20" t="s">
        <v>750</v>
      </c>
      <c r="AP20">
        <v>14.968999999999999</v>
      </c>
      <c r="AQ20">
        <v>64</v>
      </c>
      <c r="AR20">
        <v>4.2</v>
      </c>
      <c r="AS20" t="s">
        <v>1031</v>
      </c>
      <c r="AY20">
        <v>18.128</v>
      </c>
      <c r="AZ20">
        <v>1.4</v>
      </c>
      <c r="BA20">
        <v>0.92</v>
      </c>
      <c r="BB20" t="s">
        <v>1369</v>
      </c>
      <c r="BH20">
        <v>18.128</v>
      </c>
      <c r="BI20">
        <v>46.9</v>
      </c>
      <c r="BJ20">
        <v>0.94</v>
      </c>
      <c r="BK20" t="s">
        <v>1501</v>
      </c>
      <c r="BQ20">
        <v>18.193999999999999</v>
      </c>
      <c r="BR20">
        <v>59</v>
      </c>
      <c r="BS20">
        <v>2.15</v>
      </c>
      <c r="BT20" t="s">
        <v>1637</v>
      </c>
      <c r="CF20">
        <v>18.128</v>
      </c>
      <c r="CG20">
        <v>75</v>
      </c>
      <c r="CH20">
        <v>2.2599999999999998</v>
      </c>
      <c r="CI20" t="s">
        <v>2329</v>
      </c>
      <c r="CN20">
        <v>18.128</v>
      </c>
      <c r="CO20">
        <v>75.3</v>
      </c>
      <c r="CP20">
        <v>2.11</v>
      </c>
      <c r="CQ20" t="s">
        <v>2666</v>
      </c>
      <c r="CY20">
        <v>18.128</v>
      </c>
      <c r="CZ20">
        <v>64.599999999999994</v>
      </c>
      <c r="DA20">
        <v>2.0499999999999998</v>
      </c>
      <c r="DB20" t="s">
        <v>2975</v>
      </c>
      <c r="DG20">
        <v>18.190000000000001</v>
      </c>
      <c r="DH20">
        <v>64.8</v>
      </c>
      <c r="DI20">
        <v>2.02</v>
      </c>
      <c r="DJ20" t="s">
        <v>3464</v>
      </c>
      <c r="DQ20">
        <v>18.128</v>
      </c>
      <c r="DR20">
        <v>47.6</v>
      </c>
      <c r="DS20">
        <v>0.92</v>
      </c>
      <c r="DT20" t="s">
        <v>3842</v>
      </c>
      <c r="EA20">
        <v>18.128</v>
      </c>
      <c r="EB20">
        <v>47.7</v>
      </c>
      <c r="EC20">
        <v>0.89</v>
      </c>
      <c r="ED20" t="s">
        <v>4062</v>
      </c>
      <c r="EK20">
        <v>18.193999999999999</v>
      </c>
      <c r="EL20">
        <v>50.9</v>
      </c>
      <c r="EM20">
        <v>0.76</v>
      </c>
      <c r="EN20" t="s">
        <v>4282</v>
      </c>
      <c r="EU20">
        <v>18.128</v>
      </c>
      <c r="EV20">
        <v>51.7</v>
      </c>
      <c r="EW20">
        <v>0.75</v>
      </c>
      <c r="EX20" t="s">
        <v>4582</v>
      </c>
      <c r="FE20">
        <v>18.128</v>
      </c>
      <c r="FF20">
        <v>64.599999999999994</v>
      </c>
      <c r="FG20">
        <v>3.6</v>
      </c>
      <c r="FH20" t="s">
        <v>4886</v>
      </c>
      <c r="FQ20">
        <v>18.126999999999999</v>
      </c>
      <c r="FR20">
        <v>64.8</v>
      </c>
      <c r="FS20">
        <v>3.92</v>
      </c>
      <c r="FT20" t="s">
        <v>5469</v>
      </c>
      <c r="FZ20">
        <v>18.128</v>
      </c>
      <c r="GA20">
        <v>87.6</v>
      </c>
      <c r="GB20">
        <v>3.36</v>
      </c>
      <c r="GC20" t="s">
        <v>5989</v>
      </c>
      <c r="GJ20">
        <v>18.126999999999999</v>
      </c>
      <c r="GK20">
        <v>88.9</v>
      </c>
      <c r="GL20">
        <v>3.35</v>
      </c>
      <c r="GM20" t="s">
        <v>6234</v>
      </c>
    </row>
    <row r="21" spans="1:195" x14ac:dyDescent="0.2">
      <c r="A21">
        <v>18.809000000000001</v>
      </c>
      <c r="B21">
        <v>61.4</v>
      </c>
      <c r="C21">
        <v>3.77</v>
      </c>
      <c r="H21">
        <v>19.09</v>
      </c>
      <c r="I21">
        <v>60.8</v>
      </c>
      <c r="J21">
        <v>3.49</v>
      </c>
      <c r="M21">
        <v>19.09</v>
      </c>
      <c r="N21">
        <v>91.5</v>
      </c>
      <c r="O21">
        <v>6.1</v>
      </c>
      <c r="P21" t="s">
        <v>55</v>
      </c>
      <c r="V21">
        <v>22.928000000000001</v>
      </c>
      <c r="W21">
        <v>135</v>
      </c>
      <c r="X21">
        <v>2.9</v>
      </c>
      <c r="Y21" t="s">
        <v>405</v>
      </c>
      <c r="AF21">
        <v>19.09</v>
      </c>
      <c r="AG21">
        <v>65.2</v>
      </c>
      <c r="AH21">
        <v>4.26</v>
      </c>
      <c r="AI21" t="s">
        <v>751</v>
      </c>
      <c r="AP21">
        <v>15.933</v>
      </c>
      <c r="AQ21">
        <v>64</v>
      </c>
      <c r="AR21">
        <v>4.2</v>
      </c>
      <c r="AS21" t="s">
        <v>1032</v>
      </c>
      <c r="AY21">
        <v>21.027999999999999</v>
      </c>
      <c r="AZ21">
        <v>46.9</v>
      </c>
      <c r="BA21">
        <v>0.92</v>
      </c>
      <c r="BB21" t="s">
        <v>1370</v>
      </c>
      <c r="BH21">
        <v>19.09</v>
      </c>
      <c r="BI21">
        <v>46.9</v>
      </c>
      <c r="BJ21">
        <v>0.94</v>
      </c>
      <c r="BK21" t="s">
        <v>1502</v>
      </c>
      <c r="BQ21">
        <v>19.146999999999998</v>
      </c>
      <c r="BR21">
        <v>59</v>
      </c>
      <c r="BS21">
        <v>2.15</v>
      </c>
      <c r="BT21" t="s">
        <v>1638</v>
      </c>
      <c r="CF21">
        <v>19.091000000000001</v>
      </c>
      <c r="CG21">
        <v>75</v>
      </c>
      <c r="CH21">
        <v>2.2599999999999998</v>
      </c>
      <c r="CI21" t="s">
        <v>2330</v>
      </c>
      <c r="CN21">
        <v>19.091000000000001</v>
      </c>
      <c r="CO21">
        <v>75.3</v>
      </c>
      <c r="CP21">
        <v>2.11</v>
      </c>
      <c r="CQ21" t="s">
        <v>2667</v>
      </c>
      <c r="CY21">
        <v>19.091000000000001</v>
      </c>
      <c r="CZ21">
        <v>64.599999999999994</v>
      </c>
      <c r="DA21">
        <v>2.0499999999999998</v>
      </c>
      <c r="DB21" t="s">
        <v>2976</v>
      </c>
      <c r="DG21">
        <v>19.154</v>
      </c>
      <c r="DH21">
        <v>64.8</v>
      </c>
      <c r="DI21">
        <v>2.02</v>
      </c>
      <c r="DJ21" t="s">
        <v>3465</v>
      </c>
      <c r="DQ21">
        <v>19.09</v>
      </c>
      <c r="DR21">
        <v>47.6</v>
      </c>
      <c r="DS21">
        <v>0.92</v>
      </c>
      <c r="DT21" t="s">
        <v>3843</v>
      </c>
      <c r="EA21">
        <v>19.091000000000001</v>
      </c>
      <c r="EB21">
        <v>47.7</v>
      </c>
      <c r="EC21">
        <v>0.89</v>
      </c>
      <c r="ED21" t="s">
        <v>4063</v>
      </c>
      <c r="EK21">
        <v>19.148</v>
      </c>
      <c r="EL21">
        <v>51</v>
      </c>
      <c r="EM21">
        <v>0.76</v>
      </c>
      <c r="EN21" t="s">
        <v>4283</v>
      </c>
      <c r="EU21">
        <v>19.091000000000001</v>
      </c>
      <c r="EV21">
        <v>51.6</v>
      </c>
      <c r="EW21">
        <v>0.75</v>
      </c>
      <c r="EX21" t="s">
        <v>4583</v>
      </c>
      <c r="FE21">
        <v>19.091000000000001</v>
      </c>
      <c r="FF21">
        <v>64.7</v>
      </c>
      <c r="FG21">
        <v>3.6</v>
      </c>
      <c r="FH21" t="s">
        <v>4887</v>
      </c>
      <c r="FQ21">
        <v>19.09</v>
      </c>
      <c r="FR21">
        <v>64.8</v>
      </c>
      <c r="FS21">
        <v>3.92</v>
      </c>
      <c r="FT21" t="s">
        <v>5470</v>
      </c>
      <c r="FZ21">
        <v>19.091000000000001</v>
      </c>
      <c r="GA21">
        <v>87.6</v>
      </c>
      <c r="GB21">
        <v>3.36</v>
      </c>
      <c r="GC21" t="s">
        <v>5990</v>
      </c>
      <c r="GJ21">
        <v>19.09</v>
      </c>
      <c r="GK21">
        <v>88.8</v>
      </c>
      <c r="GL21">
        <v>3.35</v>
      </c>
      <c r="GM21" t="s">
        <v>6235</v>
      </c>
    </row>
    <row r="22" spans="1:195" x14ac:dyDescent="0.2">
      <c r="A22">
        <v>19.773</v>
      </c>
      <c r="B22">
        <v>61.5</v>
      </c>
      <c r="C22">
        <v>3.77</v>
      </c>
      <c r="H22">
        <v>20.053999999999998</v>
      </c>
      <c r="I22">
        <v>60.8</v>
      </c>
      <c r="J22">
        <v>3.49</v>
      </c>
      <c r="M22">
        <v>20.053999999999998</v>
      </c>
      <c r="N22">
        <v>91</v>
      </c>
      <c r="O22">
        <v>6.1</v>
      </c>
      <c r="P22" t="s">
        <v>56</v>
      </c>
      <c r="V22">
        <v>23.887</v>
      </c>
      <c r="W22">
        <v>138.19999999999999</v>
      </c>
      <c r="X22">
        <v>2.81</v>
      </c>
      <c r="Y22" t="s">
        <v>406</v>
      </c>
      <c r="AF22">
        <v>20.053999999999998</v>
      </c>
      <c r="AG22">
        <v>65.2</v>
      </c>
      <c r="AH22">
        <v>4.25</v>
      </c>
      <c r="AI22" t="s">
        <v>752</v>
      </c>
      <c r="AP22">
        <v>16.893999999999998</v>
      </c>
      <c r="AQ22">
        <v>64</v>
      </c>
      <c r="AR22">
        <v>4.2</v>
      </c>
      <c r="AS22" t="s">
        <v>1033</v>
      </c>
      <c r="AY22">
        <v>23.908000000000001</v>
      </c>
      <c r="AZ22">
        <v>47</v>
      </c>
      <c r="BA22">
        <v>0.92</v>
      </c>
      <c r="BB22" t="s">
        <v>1371</v>
      </c>
      <c r="BH22">
        <v>20.053999999999998</v>
      </c>
      <c r="BI22">
        <v>46.9</v>
      </c>
      <c r="BJ22">
        <v>0.93</v>
      </c>
      <c r="BK22" t="s">
        <v>1503</v>
      </c>
      <c r="BQ22">
        <v>20.11</v>
      </c>
      <c r="BR22">
        <v>59</v>
      </c>
      <c r="BS22">
        <v>2.15</v>
      </c>
      <c r="BT22" t="s">
        <v>1639</v>
      </c>
      <c r="CF22">
        <v>20.053999999999998</v>
      </c>
      <c r="CG22">
        <v>75</v>
      </c>
      <c r="CH22">
        <v>2.2599999999999998</v>
      </c>
      <c r="CI22" t="s">
        <v>2331</v>
      </c>
      <c r="CN22">
        <v>20.053999999999998</v>
      </c>
      <c r="CO22">
        <v>75.3</v>
      </c>
      <c r="CP22">
        <v>2.11</v>
      </c>
      <c r="CQ22" t="s">
        <v>2668</v>
      </c>
      <c r="CY22">
        <v>20.053999999999998</v>
      </c>
      <c r="CZ22">
        <v>64.599999999999994</v>
      </c>
      <c r="DA22">
        <v>2.0499999999999998</v>
      </c>
      <c r="DB22" t="s">
        <v>2977</v>
      </c>
      <c r="DG22">
        <v>20.106999999999999</v>
      </c>
      <c r="DH22">
        <v>64.7</v>
      </c>
      <c r="DI22">
        <v>2.02</v>
      </c>
      <c r="DJ22" t="s">
        <v>3466</v>
      </c>
      <c r="DQ22">
        <v>20.053999999999998</v>
      </c>
      <c r="DR22">
        <v>47.6</v>
      </c>
      <c r="DS22">
        <v>0.92</v>
      </c>
      <c r="DT22" t="s">
        <v>3844</v>
      </c>
      <c r="EA22">
        <v>20.053999999999998</v>
      </c>
      <c r="EB22">
        <v>47.6</v>
      </c>
      <c r="EC22">
        <v>0.89</v>
      </c>
      <c r="ED22" t="s">
        <v>4064</v>
      </c>
      <c r="EK22">
        <v>20.11</v>
      </c>
      <c r="EL22">
        <v>51</v>
      </c>
      <c r="EM22">
        <v>0.76</v>
      </c>
      <c r="EN22" t="s">
        <v>4284</v>
      </c>
      <c r="EU22">
        <v>20.053999999999998</v>
      </c>
      <c r="EV22">
        <v>51.6</v>
      </c>
      <c r="EW22">
        <v>0.75</v>
      </c>
      <c r="EX22" t="s">
        <v>4584</v>
      </c>
      <c r="FE22">
        <v>20.053999999999998</v>
      </c>
      <c r="FF22">
        <v>64.7</v>
      </c>
      <c r="FG22">
        <v>3.6</v>
      </c>
      <c r="FH22" t="s">
        <v>4888</v>
      </c>
      <c r="FQ22">
        <v>20.053999999999998</v>
      </c>
      <c r="FR22">
        <v>64.8</v>
      </c>
      <c r="FS22">
        <v>3.92</v>
      </c>
      <c r="FT22" t="s">
        <v>5471</v>
      </c>
      <c r="FZ22">
        <v>20.053999999999998</v>
      </c>
      <c r="GA22">
        <v>87.6</v>
      </c>
      <c r="GB22">
        <v>3.36</v>
      </c>
      <c r="GC22" t="s">
        <v>5991</v>
      </c>
      <c r="GJ22">
        <v>20.053000000000001</v>
      </c>
      <c r="GK22">
        <v>88.8</v>
      </c>
      <c r="GL22">
        <v>3.35</v>
      </c>
      <c r="GM22" t="s">
        <v>6236</v>
      </c>
    </row>
    <row r="23" spans="1:195" x14ac:dyDescent="0.2">
      <c r="A23">
        <v>20.731000000000002</v>
      </c>
      <c r="B23">
        <v>61.5</v>
      </c>
      <c r="C23">
        <v>3.76</v>
      </c>
      <c r="H23">
        <v>21.012</v>
      </c>
      <c r="I23">
        <v>60.8</v>
      </c>
      <c r="J23">
        <v>3.49</v>
      </c>
      <c r="M23">
        <v>21.012</v>
      </c>
      <c r="N23">
        <v>90.7</v>
      </c>
      <c r="O23">
        <v>6.1</v>
      </c>
      <c r="P23" t="s">
        <v>57</v>
      </c>
      <c r="V23">
        <v>24.85</v>
      </c>
      <c r="W23">
        <v>136</v>
      </c>
      <c r="X23">
        <v>2.71</v>
      </c>
      <c r="Y23" t="s">
        <v>407</v>
      </c>
      <c r="AF23">
        <v>21.012</v>
      </c>
      <c r="AG23">
        <v>65.2</v>
      </c>
      <c r="AH23">
        <v>4.26</v>
      </c>
      <c r="AI23" t="s">
        <v>753</v>
      </c>
      <c r="AP23">
        <v>17.847000000000001</v>
      </c>
      <c r="AQ23">
        <v>64</v>
      </c>
      <c r="AR23">
        <v>4.1900000000000004</v>
      </c>
      <c r="AS23" t="s">
        <v>1034</v>
      </c>
      <c r="AY23">
        <v>24.875</v>
      </c>
      <c r="AZ23">
        <v>47</v>
      </c>
      <c r="BA23">
        <v>0.92</v>
      </c>
      <c r="BB23" t="s">
        <v>1372</v>
      </c>
      <c r="BH23">
        <v>21.012</v>
      </c>
      <c r="BI23">
        <v>46.9</v>
      </c>
      <c r="BJ23">
        <v>0.93</v>
      </c>
      <c r="BK23" t="s">
        <v>1504</v>
      </c>
      <c r="BQ23">
        <v>21.068000000000001</v>
      </c>
      <c r="BR23">
        <v>59</v>
      </c>
      <c r="BS23">
        <v>2.15</v>
      </c>
      <c r="BT23" t="s">
        <v>1640</v>
      </c>
      <c r="CF23">
        <v>21.012</v>
      </c>
      <c r="CG23">
        <v>75</v>
      </c>
      <c r="CH23">
        <v>2.2599999999999998</v>
      </c>
      <c r="CI23" t="s">
        <v>2332</v>
      </c>
      <c r="CN23">
        <v>21.012</v>
      </c>
      <c r="CO23">
        <v>75.3</v>
      </c>
      <c r="CP23">
        <v>2.11</v>
      </c>
      <c r="CQ23" t="s">
        <v>2668</v>
      </c>
      <c r="CY23">
        <v>21.012</v>
      </c>
      <c r="CZ23">
        <v>64.599999999999994</v>
      </c>
      <c r="DA23">
        <v>2.0499999999999998</v>
      </c>
      <c r="DB23" t="s">
        <v>2978</v>
      </c>
      <c r="DG23">
        <v>21.074000000000002</v>
      </c>
      <c r="DH23">
        <v>64.7</v>
      </c>
      <c r="DI23">
        <v>2.02</v>
      </c>
      <c r="DJ23" t="s">
        <v>3467</v>
      </c>
      <c r="DQ23">
        <v>21.012</v>
      </c>
      <c r="DR23">
        <v>47.6</v>
      </c>
      <c r="DS23">
        <v>0.91</v>
      </c>
      <c r="DT23" t="s">
        <v>3845</v>
      </c>
      <c r="EA23">
        <v>21.012</v>
      </c>
      <c r="EB23">
        <v>47.6</v>
      </c>
      <c r="EC23">
        <v>0.89</v>
      </c>
      <c r="ED23" t="s">
        <v>4065</v>
      </c>
      <c r="EK23">
        <v>21.068000000000001</v>
      </c>
      <c r="EL23">
        <v>51.1</v>
      </c>
      <c r="EM23">
        <v>0.76</v>
      </c>
      <c r="EN23" t="s">
        <v>4285</v>
      </c>
      <c r="EU23">
        <v>21.012</v>
      </c>
      <c r="EV23">
        <v>51.6</v>
      </c>
      <c r="EW23">
        <v>0.75</v>
      </c>
      <c r="EX23" t="s">
        <v>4585</v>
      </c>
      <c r="FE23">
        <v>21.012</v>
      </c>
      <c r="FF23">
        <v>64.8</v>
      </c>
      <c r="FG23">
        <v>3.6</v>
      </c>
      <c r="FH23" t="s">
        <v>4888</v>
      </c>
      <c r="FQ23">
        <v>21.010999999999999</v>
      </c>
      <c r="FR23">
        <v>64.8</v>
      </c>
      <c r="FS23">
        <v>3.92</v>
      </c>
      <c r="FT23" t="s">
        <v>5472</v>
      </c>
      <c r="FZ23">
        <v>21.012</v>
      </c>
      <c r="GA23">
        <v>87.6</v>
      </c>
      <c r="GB23">
        <v>3.36</v>
      </c>
      <c r="GC23" t="s">
        <v>5992</v>
      </c>
      <c r="GJ23">
        <v>21.010999999999999</v>
      </c>
      <c r="GK23">
        <v>88.8</v>
      </c>
      <c r="GL23">
        <v>3.35</v>
      </c>
      <c r="GM23" t="s">
        <v>6237</v>
      </c>
    </row>
    <row r="24" spans="1:195" x14ac:dyDescent="0.2">
      <c r="A24">
        <v>21.687999999999999</v>
      </c>
      <c r="B24">
        <v>61.5</v>
      </c>
      <c r="C24">
        <v>3.76</v>
      </c>
      <c r="H24">
        <v>21.969000000000001</v>
      </c>
      <c r="I24">
        <v>60.8</v>
      </c>
      <c r="J24">
        <v>3.49</v>
      </c>
      <c r="M24">
        <v>21.969000000000001</v>
      </c>
      <c r="N24">
        <v>90.4</v>
      </c>
      <c r="O24">
        <v>6.1</v>
      </c>
      <c r="P24" t="s">
        <v>58</v>
      </c>
      <c r="V24">
        <v>25.808</v>
      </c>
      <c r="W24">
        <v>118.8</v>
      </c>
      <c r="X24">
        <v>2.61</v>
      </c>
      <c r="Y24" t="s">
        <v>408</v>
      </c>
      <c r="AF24">
        <v>21.969000000000001</v>
      </c>
      <c r="AG24">
        <v>65.2</v>
      </c>
      <c r="AH24">
        <v>4.25</v>
      </c>
      <c r="AI24" t="s">
        <v>754</v>
      </c>
      <c r="AP24">
        <v>18.809000000000001</v>
      </c>
      <c r="AQ24">
        <v>64</v>
      </c>
      <c r="AR24">
        <v>4.18</v>
      </c>
      <c r="AS24" t="s">
        <v>1035</v>
      </c>
      <c r="AY24">
        <v>25.83</v>
      </c>
      <c r="AZ24">
        <v>47</v>
      </c>
      <c r="BA24">
        <v>0.92</v>
      </c>
      <c r="BB24" t="s">
        <v>1373</v>
      </c>
      <c r="BH24">
        <v>21.969000000000001</v>
      </c>
      <c r="BI24">
        <v>46.9</v>
      </c>
      <c r="BJ24">
        <v>0.93</v>
      </c>
      <c r="BK24" t="s">
        <v>1505</v>
      </c>
      <c r="BQ24">
        <v>22.035</v>
      </c>
      <c r="BR24">
        <v>59</v>
      </c>
      <c r="BS24">
        <v>2.15</v>
      </c>
      <c r="BT24" t="s">
        <v>1641</v>
      </c>
      <c r="CF24">
        <v>21.969000000000001</v>
      </c>
      <c r="CG24">
        <v>75</v>
      </c>
      <c r="CH24">
        <v>2.2599999999999998</v>
      </c>
      <c r="CI24" t="s">
        <v>2333</v>
      </c>
      <c r="CN24">
        <v>21.969000000000001</v>
      </c>
      <c r="CO24">
        <v>75.3</v>
      </c>
      <c r="CP24">
        <v>2.11</v>
      </c>
      <c r="CQ24" t="s">
        <v>2669</v>
      </c>
      <c r="CY24">
        <v>21.969000000000001</v>
      </c>
      <c r="CZ24">
        <v>64.3</v>
      </c>
      <c r="DA24">
        <v>2.0499999999999998</v>
      </c>
      <c r="DB24" t="s">
        <v>2979</v>
      </c>
      <c r="DG24">
        <v>22.032</v>
      </c>
      <c r="DH24">
        <v>64.8</v>
      </c>
      <c r="DI24">
        <v>2.02</v>
      </c>
      <c r="DJ24" t="s">
        <v>3468</v>
      </c>
      <c r="DQ24">
        <v>21.969000000000001</v>
      </c>
      <c r="DR24">
        <v>47.6</v>
      </c>
      <c r="DS24">
        <v>0.91</v>
      </c>
      <c r="DT24" t="s">
        <v>3846</v>
      </c>
      <c r="EA24">
        <v>21.969000000000001</v>
      </c>
      <c r="EB24">
        <v>47.6</v>
      </c>
      <c r="EC24">
        <v>0.89</v>
      </c>
      <c r="ED24" t="s">
        <v>4066</v>
      </c>
      <c r="EK24">
        <v>22.035</v>
      </c>
      <c r="EL24">
        <v>51.1</v>
      </c>
      <c r="EM24">
        <v>0.76</v>
      </c>
      <c r="EN24" t="s">
        <v>4286</v>
      </c>
      <c r="EU24">
        <v>21.969000000000001</v>
      </c>
      <c r="EV24">
        <v>51.6</v>
      </c>
      <c r="EW24">
        <v>0.75</v>
      </c>
      <c r="EX24" t="s">
        <v>4586</v>
      </c>
      <c r="FE24">
        <v>21.969000000000001</v>
      </c>
      <c r="FF24">
        <v>64.8</v>
      </c>
      <c r="FG24">
        <v>3.6</v>
      </c>
      <c r="FH24" t="s">
        <v>4889</v>
      </c>
      <c r="FQ24">
        <v>21.968</v>
      </c>
      <c r="FR24">
        <v>64.8</v>
      </c>
      <c r="FS24">
        <v>3.92</v>
      </c>
      <c r="FT24" t="s">
        <v>5473</v>
      </c>
      <c r="FZ24">
        <v>21.969000000000001</v>
      </c>
      <c r="GA24">
        <v>87.6</v>
      </c>
      <c r="GB24">
        <v>3.36</v>
      </c>
      <c r="GC24" t="s">
        <v>5993</v>
      </c>
      <c r="GJ24">
        <v>21.968</v>
      </c>
      <c r="GK24">
        <v>88.8</v>
      </c>
      <c r="GL24">
        <v>3.36</v>
      </c>
      <c r="GM24" t="s">
        <v>6238</v>
      </c>
    </row>
    <row r="25" spans="1:195" x14ac:dyDescent="0.2">
      <c r="A25">
        <v>22.646000000000001</v>
      </c>
      <c r="B25">
        <v>61.5</v>
      </c>
      <c r="C25">
        <v>3.76</v>
      </c>
      <c r="H25">
        <v>22.927</v>
      </c>
      <c r="I25">
        <v>60.8</v>
      </c>
      <c r="J25">
        <v>3.49</v>
      </c>
      <c r="M25">
        <v>22.927</v>
      </c>
      <c r="N25">
        <v>90.2</v>
      </c>
      <c r="O25">
        <v>6.1</v>
      </c>
      <c r="P25" t="s">
        <v>59</v>
      </c>
      <c r="V25">
        <v>26.774999999999999</v>
      </c>
      <c r="W25">
        <v>112.9</v>
      </c>
      <c r="X25">
        <v>2.52</v>
      </c>
      <c r="Y25" t="s">
        <v>409</v>
      </c>
      <c r="AF25">
        <v>22.927</v>
      </c>
      <c r="AG25">
        <v>65.2</v>
      </c>
      <c r="AH25">
        <v>4.25</v>
      </c>
      <c r="AI25" t="s">
        <v>755</v>
      </c>
      <c r="AP25">
        <v>19.773</v>
      </c>
      <c r="AQ25">
        <v>64</v>
      </c>
      <c r="AR25">
        <v>4.18</v>
      </c>
      <c r="AS25" t="s">
        <v>1036</v>
      </c>
      <c r="AY25">
        <v>26.786999999999999</v>
      </c>
      <c r="AZ25">
        <v>47</v>
      </c>
      <c r="BA25">
        <v>0.92</v>
      </c>
      <c r="BB25" t="s">
        <v>1374</v>
      </c>
      <c r="BH25">
        <v>22.927</v>
      </c>
      <c r="BI25">
        <v>46.9</v>
      </c>
      <c r="BJ25">
        <v>0.93</v>
      </c>
      <c r="BK25" t="s">
        <v>1506</v>
      </c>
      <c r="BQ25">
        <v>22.994</v>
      </c>
      <c r="BR25">
        <v>59</v>
      </c>
      <c r="BS25">
        <v>2.15</v>
      </c>
      <c r="BT25" t="s">
        <v>1642</v>
      </c>
      <c r="CF25">
        <v>22.927</v>
      </c>
      <c r="CG25">
        <v>75</v>
      </c>
      <c r="CH25">
        <v>2.2599999999999998</v>
      </c>
      <c r="CI25" t="s">
        <v>2334</v>
      </c>
      <c r="CN25">
        <v>22.928999999999998</v>
      </c>
      <c r="CO25">
        <v>75.3</v>
      </c>
      <c r="CP25">
        <v>2.11</v>
      </c>
      <c r="CQ25" t="s">
        <v>2670</v>
      </c>
      <c r="CY25">
        <v>22.927</v>
      </c>
      <c r="CZ25">
        <v>64.3</v>
      </c>
      <c r="DA25">
        <v>2.0499999999999998</v>
      </c>
      <c r="DB25" t="s">
        <v>2980</v>
      </c>
      <c r="DG25">
        <v>22.989000000000001</v>
      </c>
      <c r="DH25">
        <v>64.8</v>
      </c>
      <c r="DI25">
        <v>2.02</v>
      </c>
      <c r="DJ25" t="s">
        <v>3469</v>
      </c>
      <c r="DQ25">
        <v>22.927</v>
      </c>
      <c r="DR25">
        <v>47.6</v>
      </c>
      <c r="DS25">
        <v>0.91</v>
      </c>
      <c r="DT25" t="s">
        <v>3847</v>
      </c>
      <c r="EA25">
        <v>22.927</v>
      </c>
      <c r="EB25">
        <v>47.6</v>
      </c>
      <c r="EC25">
        <v>0.89</v>
      </c>
      <c r="ED25" t="s">
        <v>4067</v>
      </c>
      <c r="EK25">
        <v>22.992999999999999</v>
      </c>
      <c r="EL25">
        <v>51.2</v>
      </c>
      <c r="EM25">
        <v>0.76</v>
      </c>
      <c r="EN25" t="s">
        <v>4287</v>
      </c>
      <c r="EU25">
        <v>22.936</v>
      </c>
      <c r="EV25">
        <v>51.6</v>
      </c>
      <c r="EW25">
        <v>0.76</v>
      </c>
      <c r="EX25" t="s">
        <v>4586</v>
      </c>
      <c r="FE25">
        <v>22.927</v>
      </c>
      <c r="FF25">
        <v>64.8</v>
      </c>
      <c r="FG25">
        <v>3.6</v>
      </c>
      <c r="FH25" t="s">
        <v>4890</v>
      </c>
      <c r="FQ25">
        <v>22.934999999999999</v>
      </c>
      <c r="FR25">
        <v>64.8</v>
      </c>
      <c r="FS25">
        <v>3.92</v>
      </c>
      <c r="FT25" t="s">
        <v>5474</v>
      </c>
      <c r="FZ25">
        <v>22.936</v>
      </c>
      <c r="GA25">
        <v>87.5</v>
      </c>
      <c r="GB25">
        <v>3.37</v>
      </c>
      <c r="GC25" t="s">
        <v>5994</v>
      </c>
      <c r="GJ25">
        <v>22.934999999999999</v>
      </c>
      <c r="GK25">
        <v>88.7</v>
      </c>
      <c r="GL25">
        <v>3.36</v>
      </c>
      <c r="GM25" t="s">
        <v>6239</v>
      </c>
    </row>
    <row r="26" spans="1:195" x14ac:dyDescent="0.2">
      <c r="A26">
        <v>23.606000000000002</v>
      </c>
      <c r="B26">
        <v>61.5</v>
      </c>
      <c r="C26">
        <v>3.76</v>
      </c>
      <c r="H26">
        <v>23.887</v>
      </c>
      <c r="I26">
        <v>60.8</v>
      </c>
      <c r="J26">
        <v>3.49</v>
      </c>
      <c r="M26">
        <v>23.887</v>
      </c>
      <c r="N26">
        <v>86.5</v>
      </c>
      <c r="O26">
        <v>6.09</v>
      </c>
      <c r="P26" t="s">
        <v>60</v>
      </c>
      <c r="V26">
        <v>27.733000000000001</v>
      </c>
      <c r="W26">
        <v>107.2</v>
      </c>
      <c r="X26">
        <v>2.4500000000000002</v>
      </c>
      <c r="Y26" t="s">
        <v>410</v>
      </c>
      <c r="AF26">
        <v>23.887</v>
      </c>
      <c r="AG26">
        <v>65.2</v>
      </c>
      <c r="AH26">
        <v>4.24</v>
      </c>
      <c r="AI26" t="s">
        <v>756</v>
      </c>
      <c r="AP26">
        <v>20.731000000000002</v>
      </c>
      <c r="AQ26">
        <v>64</v>
      </c>
      <c r="AR26">
        <v>4.17</v>
      </c>
      <c r="AS26" t="s">
        <v>1037</v>
      </c>
      <c r="AY26">
        <v>27.754000000000001</v>
      </c>
      <c r="AZ26">
        <v>47</v>
      </c>
      <c r="BA26">
        <v>0.92</v>
      </c>
      <c r="BB26" t="s">
        <v>1375</v>
      </c>
      <c r="BH26">
        <v>23.887</v>
      </c>
      <c r="BI26">
        <v>46.9</v>
      </c>
      <c r="BJ26">
        <v>0.93</v>
      </c>
      <c r="BK26" t="s">
        <v>1507</v>
      </c>
      <c r="BQ26">
        <v>23.95</v>
      </c>
      <c r="BR26">
        <v>59</v>
      </c>
      <c r="BS26">
        <v>2.15</v>
      </c>
      <c r="BT26" t="s">
        <v>1643</v>
      </c>
      <c r="CF26">
        <v>23.887</v>
      </c>
      <c r="CG26">
        <v>75</v>
      </c>
      <c r="CH26">
        <v>2.2599999999999998</v>
      </c>
      <c r="CI26" t="s">
        <v>2334</v>
      </c>
      <c r="CN26">
        <v>23.887</v>
      </c>
      <c r="CO26">
        <v>75.3</v>
      </c>
      <c r="CP26">
        <v>2.11</v>
      </c>
      <c r="CQ26" t="s">
        <v>2671</v>
      </c>
      <c r="CY26">
        <v>23.887</v>
      </c>
      <c r="CZ26">
        <v>64.400000000000006</v>
      </c>
      <c r="DA26">
        <v>2.0499999999999998</v>
      </c>
      <c r="DB26" t="s">
        <v>2981</v>
      </c>
      <c r="DG26">
        <v>23.956</v>
      </c>
      <c r="DH26">
        <v>64.8</v>
      </c>
      <c r="DI26">
        <v>2.02</v>
      </c>
      <c r="DJ26" t="s">
        <v>3470</v>
      </c>
      <c r="DQ26">
        <v>23.887</v>
      </c>
      <c r="DR26">
        <v>47.6</v>
      </c>
      <c r="DS26">
        <v>0.91</v>
      </c>
      <c r="DT26" t="s">
        <v>3848</v>
      </c>
      <c r="EA26">
        <v>23.887</v>
      </c>
      <c r="EB26">
        <v>47.6</v>
      </c>
      <c r="EC26">
        <v>0.89</v>
      </c>
      <c r="ED26" t="s">
        <v>4068</v>
      </c>
      <c r="EK26">
        <v>23.95</v>
      </c>
      <c r="EL26">
        <v>51.2</v>
      </c>
      <c r="EM26">
        <v>0.76</v>
      </c>
      <c r="EN26" t="s">
        <v>4288</v>
      </c>
      <c r="EU26">
        <v>23.887</v>
      </c>
      <c r="EV26">
        <v>51.6</v>
      </c>
      <c r="EW26">
        <v>0.76</v>
      </c>
      <c r="EX26" t="s">
        <v>4587</v>
      </c>
      <c r="FE26">
        <v>23.887</v>
      </c>
      <c r="FF26">
        <v>64.8</v>
      </c>
      <c r="FG26">
        <v>3.6</v>
      </c>
      <c r="FH26" t="s">
        <v>4891</v>
      </c>
      <c r="FQ26">
        <v>23.887</v>
      </c>
      <c r="FR26">
        <v>64.8</v>
      </c>
      <c r="FS26">
        <v>3.92</v>
      </c>
      <c r="FT26" t="s">
        <v>5475</v>
      </c>
      <c r="FZ26">
        <v>23.887</v>
      </c>
      <c r="GA26">
        <v>87.5</v>
      </c>
      <c r="GB26">
        <v>3.37</v>
      </c>
      <c r="GC26" t="s">
        <v>5994</v>
      </c>
      <c r="GJ26">
        <v>23.904</v>
      </c>
      <c r="GK26">
        <v>88.7</v>
      </c>
      <c r="GL26">
        <v>3.36</v>
      </c>
      <c r="GM26" t="s">
        <v>6240</v>
      </c>
    </row>
    <row r="27" spans="1:195" x14ac:dyDescent="0.2">
      <c r="A27">
        <v>24.568999999999999</v>
      </c>
      <c r="B27">
        <v>61.5</v>
      </c>
      <c r="C27">
        <v>3.76</v>
      </c>
      <c r="H27">
        <v>24.85</v>
      </c>
      <c r="I27">
        <v>60.8</v>
      </c>
      <c r="J27">
        <v>3.48</v>
      </c>
      <c r="M27">
        <v>24.85</v>
      </c>
      <c r="N27">
        <v>86.2</v>
      </c>
      <c r="O27">
        <v>6.09</v>
      </c>
      <c r="P27" t="s">
        <v>61</v>
      </c>
      <c r="V27">
        <v>28.69</v>
      </c>
      <c r="W27">
        <v>100.2</v>
      </c>
      <c r="X27">
        <v>2.39</v>
      </c>
      <c r="Y27" t="s">
        <v>411</v>
      </c>
      <c r="AF27">
        <v>24.85</v>
      </c>
      <c r="AG27">
        <v>65.2</v>
      </c>
      <c r="AH27">
        <v>4.24</v>
      </c>
      <c r="AI27" t="s">
        <v>757</v>
      </c>
      <c r="AP27">
        <v>21.687999999999999</v>
      </c>
      <c r="AQ27">
        <v>64</v>
      </c>
      <c r="AR27">
        <v>4.17</v>
      </c>
      <c r="AS27" t="s">
        <v>1038</v>
      </c>
      <c r="AY27">
        <v>28.712</v>
      </c>
      <c r="AZ27">
        <v>46.9</v>
      </c>
      <c r="BA27">
        <v>0.92</v>
      </c>
      <c r="BB27" t="s">
        <v>1376</v>
      </c>
      <c r="BH27">
        <v>24.85</v>
      </c>
      <c r="BI27">
        <v>46.9</v>
      </c>
      <c r="BJ27">
        <v>0.92</v>
      </c>
      <c r="BK27" t="s">
        <v>1508</v>
      </c>
      <c r="BQ27">
        <v>24.907</v>
      </c>
      <c r="BR27">
        <v>59</v>
      </c>
      <c r="BS27">
        <v>2.15</v>
      </c>
      <c r="BT27" t="s">
        <v>1644</v>
      </c>
      <c r="CF27">
        <v>24.85</v>
      </c>
      <c r="CG27">
        <v>75</v>
      </c>
      <c r="CH27">
        <v>2.2599999999999998</v>
      </c>
      <c r="CI27" t="s">
        <v>2335</v>
      </c>
      <c r="CN27">
        <v>24.85</v>
      </c>
      <c r="CO27">
        <v>75.3</v>
      </c>
      <c r="CP27">
        <v>2.11</v>
      </c>
      <c r="CQ27" t="s">
        <v>2672</v>
      </c>
      <c r="CY27">
        <v>24.85</v>
      </c>
      <c r="CZ27">
        <v>64.400000000000006</v>
      </c>
      <c r="DA27">
        <v>2.0499999999999998</v>
      </c>
      <c r="DB27" t="s">
        <v>2982</v>
      </c>
      <c r="DG27">
        <v>24.914000000000001</v>
      </c>
      <c r="DH27">
        <v>64.900000000000006</v>
      </c>
      <c r="DI27">
        <v>2.02</v>
      </c>
      <c r="DJ27" t="s">
        <v>3470</v>
      </c>
      <c r="DQ27">
        <v>24.85</v>
      </c>
      <c r="DR27">
        <v>47.6</v>
      </c>
      <c r="DS27">
        <v>0.91</v>
      </c>
      <c r="DT27" t="s">
        <v>3849</v>
      </c>
      <c r="EA27">
        <v>24.85</v>
      </c>
      <c r="EB27">
        <v>47.6</v>
      </c>
      <c r="EC27">
        <v>0.89</v>
      </c>
      <c r="ED27" t="s">
        <v>4068</v>
      </c>
      <c r="EK27">
        <v>24.907</v>
      </c>
      <c r="EL27">
        <v>51.3</v>
      </c>
      <c r="EM27">
        <v>0.76</v>
      </c>
      <c r="EN27" t="s">
        <v>4289</v>
      </c>
      <c r="EU27">
        <v>24.85</v>
      </c>
      <c r="EV27">
        <v>51.6</v>
      </c>
      <c r="EW27">
        <v>0.76</v>
      </c>
      <c r="EX27" t="s">
        <v>4588</v>
      </c>
      <c r="FE27">
        <v>24.85</v>
      </c>
      <c r="FF27">
        <v>64.900000000000006</v>
      </c>
      <c r="FG27">
        <v>3.6</v>
      </c>
      <c r="FH27" t="s">
        <v>4892</v>
      </c>
      <c r="FQ27">
        <v>24.849</v>
      </c>
      <c r="FR27">
        <v>64.8</v>
      </c>
      <c r="FS27">
        <v>3.92</v>
      </c>
      <c r="FT27" t="s">
        <v>5476</v>
      </c>
      <c r="FZ27">
        <v>24.85</v>
      </c>
      <c r="GA27">
        <v>87.5</v>
      </c>
      <c r="GB27">
        <v>3.37</v>
      </c>
      <c r="GC27" t="s">
        <v>5995</v>
      </c>
      <c r="GJ27">
        <v>24.853999999999999</v>
      </c>
      <c r="GK27">
        <v>88.7</v>
      </c>
      <c r="GL27">
        <v>3.36</v>
      </c>
      <c r="GM27" t="s">
        <v>6241</v>
      </c>
    </row>
    <row r="28" spans="1:195" x14ac:dyDescent="0.2">
      <c r="A28">
        <v>25.527000000000001</v>
      </c>
      <c r="B28">
        <v>61.5</v>
      </c>
      <c r="C28">
        <v>3.76</v>
      </c>
      <c r="H28">
        <v>25.808</v>
      </c>
      <c r="I28">
        <v>60.8</v>
      </c>
      <c r="J28">
        <v>3.48</v>
      </c>
      <c r="M28">
        <v>25.808</v>
      </c>
      <c r="N28">
        <v>85.8</v>
      </c>
      <c r="O28">
        <v>6.1</v>
      </c>
      <c r="P28" t="s">
        <v>62</v>
      </c>
      <c r="V28">
        <v>29.646999999999998</v>
      </c>
      <c r="W28">
        <v>85</v>
      </c>
      <c r="X28">
        <v>2.3199999999999998</v>
      </c>
      <c r="Y28" t="s">
        <v>412</v>
      </c>
      <c r="AF28">
        <v>25.808</v>
      </c>
      <c r="AG28">
        <v>65.3</v>
      </c>
      <c r="AH28">
        <v>4.24</v>
      </c>
      <c r="AI28" t="s">
        <v>758</v>
      </c>
      <c r="AP28">
        <v>22.646000000000001</v>
      </c>
      <c r="AQ28">
        <v>64</v>
      </c>
      <c r="AR28">
        <v>4.16</v>
      </c>
      <c r="AS28" t="s">
        <v>1039</v>
      </c>
      <c r="AY28">
        <v>29.669</v>
      </c>
      <c r="AZ28">
        <v>46.9</v>
      </c>
      <c r="BA28">
        <v>0.92</v>
      </c>
      <c r="BB28" t="s">
        <v>1376</v>
      </c>
      <c r="BH28">
        <v>25.808</v>
      </c>
      <c r="BI28">
        <v>46.9</v>
      </c>
      <c r="BJ28">
        <v>0.92</v>
      </c>
      <c r="BK28" t="s">
        <v>1509</v>
      </c>
      <c r="BQ28">
        <v>25.867000000000001</v>
      </c>
      <c r="BR28">
        <v>59</v>
      </c>
      <c r="BS28">
        <v>2.15</v>
      </c>
      <c r="BT28" t="s">
        <v>1645</v>
      </c>
      <c r="CF28">
        <v>25.808</v>
      </c>
      <c r="CG28">
        <v>75</v>
      </c>
      <c r="CH28">
        <v>2.2599999999999998</v>
      </c>
      <c r="CI28" t="s">
        <v>2336</v>
      </c>
      <c r="CN28">
        <v>25.808</v>
      </c>
      <c r="CO28">
        <v>75.3</v>
      </c>
      <c r="CP28">
        <v>2.11</v>
      </c>
      <c r="CQ28" t="s">
        <v>2673</v>
      </c>
      <c r="CY28">
        <v>25.808</v>
      </c>
      <c r="CZ28">
        <v>64.400000000000006</v>
      </c>
      <c r="DA28">
        <v>2.0499999999999998</v>
      </c>
      <c r="DB28" t="s">
        <v>2983</v>
      </c>
      <c r="DG28">
        <v>25.873999999999999</v>
      </c>
      <c r="DH28">
        <v>64.900000000000006</v>
      </c>
      <c r="DI28">
        <v>2.02</v>
      </c>
      <c r="DJ28" t="s">
        <v>3471</v>
      </c>
      <c r="DQ28">
        <v>25.808</v>
      </c>
      <c r="DR28">
        <v>47.6</v>
      </c>
      <c r="DS28">
        <v>0.91</v>
      </c>
      <c r="DT28" t="s">
        <v>3850</v>
      </c>
      <c r="EA28">
        <v>25.808</v>
      </c>
      <c r="EB28">
        <v>47.6</v>
      </c>
      <c r="EC28">
        <v>0.89</v>
      </c>
      <c r="ED28" t="s">
        <v>4069</v>
      </c>
      <c r="EK28">
        <v>25.867000000000001</v>
      </c>
      <c r="EL28">
        <v>51.3</v>
      </c>
      <c r="EM28">
        <v>0.76</v>
      </c>
      <c r="EN28" t="s">
        <v>4289</v>
      </c>
      <c r="EU28">
        <v>25.808</v>
      </c>
      <c r="EV28">
        <v>51.6</v>
      </c>
      <c r="EW28">
        <v>0.76</v>
      </c>
      <c r="EX28" t="s">
        <v>4589</v>
      </c>
      <c r="FE28">
        <v>25.808</v>
      </c>
      <c r="FF28">
        <v>64.900000000000006</v>
      </c>
      <c r="FG28">
        <v>3.6</v>
      </c>
      <c r="FH28" t="s">
        <v>4893</v>
      </c>
      <c r="FQ28">
        <v>25.806999999999999</v>
      </c>
      <c r="FR28">
        <v>64.8</v>
      </c>
      <c r="FS28">
        <v>3.92</v>
      </c>
      <c r="FT28" t="s">
        <v>5477</v>
      </c>
      <c r="FZ28">
        <v>25.808</v>
      </c>
      <c r="GA28">
        <v>87.5</v>
      </c>
      <c r="GB28">
        <v>3.37</v>
      </c>
      <c r="GC28" t="s">
        <v>5996</v>
      </c>
      <c r="GJ28">
        <v>25.806999999999999</v>
      </c>
      <c r="GK28">
        <v>88.7</v>
      </c>
      <c r="GL28">
        <v>3.36</v>
      </c>
      <c r="GM28" t="s">
        <v>6242</v>
      </c>
    </row>
    <row r="29" spans="1:195" x14ac:dyDescent="0.2">
      <c r="A29">
        <v>26.488</v>
      </c>
      <c r="B29">
        <v>61.5</v>
      </c>
      <c r="C29">
        <v>3.76</v>
      </c>
      <c r="H29">
        <v>26.768999999999998</v>
      </c>
      <c r="I29">
        <v>60.8</v>
      </c>
      <c r="J29">
        <v>3.48</v>
      </c>
      <c r="M29">
        <v>26.768999999999998</v>
      </c>
      <c r="N29">
        <v>83.7</v>
      </c>
      <c r="O29">
        <v>6.1</v>
      </c>
      <c r="P29" t="s">
        <v>63</v>
      </c>
      <c r="V29">
        <v>30.608000000000001</v>
      </c>
      <c r="W29">
        <v>79.2</v>
      </c>
      <c r="X29">
        <v>2.2599999999999998</v>
      </c>
      <c r="Y29" t="s">
        <v>413</v>
      </c>
      <c r="AF29">
        <v>26.768999999999998</v>
      </c>
      <c r="AG29">
        <v>65.3</v>
      </c>
      <c r="AH29">
        <v>4.24</v>
      </c>
      <c r="AI29" t="s">
        <v>759</v>
      </c>
      <c r="AP29">
        <v>23.606000000000002</v>
      </c>
      <c r="AQ29">
        <v>64</v>
      </c>
      <c r="AR29">
        <v>4.16</v>
      </c>
      <c r="AS29" t="s">
        <v>1040</v>
      </c>
      <c r="AY29">
        <v>30.63</v>
      </c>
      <c r="AZ29">
        <v>46.9</v>
      </c>
      <c r="BA29">
        <v>0.92</v>
      </c>
      <c r="BB29" t="s">
        <v>1377</v>
      </c>
      <c r="BH29">
        <v>26.768999999999998</v>
      </c>
      <c r="BI29">
        <v>46.9</v>
      </c>
      <c r="BJ29">
        <v>0.92</v>
      </c>
      <c r="BK29" t="s">
        <v>1510</v>
      </c>
      <c r="BQ29">
        <v>26.835000000000001</v>
      </c>
      <c r="BR29">
        <v>59</v>
      </c>
      <c r="BS29">
        <v>2.15</v>
      </c>
      <c r="BT29" t="s">
        <v>1646</v>
      </c>
      <c r="CF29">
        <v>26.768999999999998</v>
      </c>
      <c r="CG29">
        <v>75</v>
      </c>
      <c r="CH29">
        <v>2.2599999999999998</v>
      </c>
      <c r="CI29" t="s">
        <v>2337</v>
      </c>
      <c r="CN29">
        <v>26.768999999999998</v>
      </c>
      <c r="CO29">
        <v>75.3</v>
      </c>
      <c r="CP29">
        <v>2.11</v>
      </c>
      <c r="CQ29" t="s">
        <v>2674</v>
      </c>
      <c r="CY29">
        <v>26.768999999999998</v>
      </c>
      <c r="CZ29">
        <v>64.400000000000006</v>
      </c>
      <c r="DA29">
        <v>2.0499999999999998</v>
      </c>
      <c r="DB29" t="s">
        <v>2984</v>
      </c>
      <c r="DG29">
        <v>26.832000000000001</v>
      </c>
      <c r="DH29">
        <v>64.900000000000006</v>
      </c>
      <c r="DI29">
        <v>2.02</v>
      </c>
      <c r="DJ29" t="s">
        <v>3472</v>
      </c>
      <c r="DQ29">
        <v>26.768999999999998</v>
      </c>
      <c r="DR29">
        <v>47.6</v>
      </c>
      <c r="DS29">
        <v>0.91</v>
      </c>
      <c r="DT29" t="s">
        <v>3851</v>
      </c>
      <c r="EA29">
        <v>26.768999999999998</v>
      </c>
      <c r="EB29">
        <v>47.6</v>
      </c>
      <c r="EC29">
        <v>0.89</v>
      </c>
      <c r="ED29" t="s">
        <v>4070</v>
      </c>
      <c r="EK29">
        <v>26.835000000000001</v>
      </c>
      <c r="EL29">
        <v>51.3</v>
      </c>
      <c r="EM29">
        <v>0.76</v>
      </c>
      <c r="EN29" t="s">
        <v>4290</v>
      </c>
      <c r="EU29">
        <v>26.768999999999998</v>
      </c>
      <c r="EV29">
        <v>51.6</v>
      </c>
      <c r="EW29">
        <v>0.76</v>
      </c>
      <c r="EX29" t="s">
        <v>4590</v>
      </c>
      <c r="FE29">
        <v>26.768999999999998</v>
      </c>
      <c r="FF29">
        <v>64.900000000000006</v>
      </c>
      <c r="FG29">
        <v>3.6</v>
      </c>
      <c r="FH29" t="s">
        <v>4894</v>
      </c>
      <c r="FQ29">
        <v>26.768999999999998</v>
      </c>
      <c r="FR29">
        <v>64.8</v>
      </c>
      <c r="FS29">
        <v>3.92</v>
      </c>
      <c r="FT29" t="s">
        <v>5478</v>
      </c>
      <c r="FZ29">
        <v>26.768999999999998</v>
      </c>
      <c r="GA29">
        <v>87.5</v>
      </c>
      <c r="GB29">
        <v>3.37</v>
      </c>
      <c r="GC29" t="s">
        <v>5997</v>
      </c>
      <c r="GJ29">
        <v>26.768000000000001</v>
      </c>
      <c r="GK29">
        <v>88.7</v>
      </c>
      <c r="GL29">
        <v>3.36</v>
      </c>
      <c r="GM29" t="s">
        <v>6243</v>
      </c>
    </row>
    <row r="30" spans="1:195" x14ac:dyDescent="0.2">
      <c r="A30">
        <v>27.449000000000002</v>
      </c>
      <c r="B30">
        <v>61.5</v>
      </c>
      <c r="C30">
        <v>3.75</v>
      </c>
      <c r="H30">
        <v>27.73</v>
      </c>
      <c r="I30">
        <v>60.8</v>
      </c>
      <c r="J30">
        <v>3.48</v>
      </c>
      <c r="M30">
        <v>27.73</v>
      </c>
      <c r="N30">
        <v>81.7</v>
      </c>
      <c r="O30">
        <v>6.1</v>
      </c>
      <c r="P30" t="s">
        <v>64</v>
      </c>
      <c r="V30">
        <v>31.568999999999999</v>
      </c>
      <c r="W30">
        <v>73.8</v>
      </c>
      <c r="X30">
        <v>2.2200000000000002</v>
      </c>
      <c r="Y30" t="s">
        <v>414</v>
      </c>
      <c r="AF30">
        <v>27.73</v>
      </c>
      <c r="AG30">
        <v>65.3</v>
      </c>
      <c r="AH30">
        <v>4.24</v>
      </c>
      <c r="AI30" t="s">
        <v>760</v>
      </c>
      <c r="AP30">
        <v>24.568999999999999</v>
      </c>
      <c r="AQ30">
        <v>64.099999999999994</v>
      </c>
      <c r="AR30">
        <v>4.16</v>
      </c>
      <c r="AS30" t="s">
        <v>1041</v>
      </c>
      <c r="AY30">
        <v>31.591000000000001</v>
      </c>
      <c r="AZ30">
        <v>46.9</v>
      </c>
      <c r="BA30">
        <v>0.92</v>
      </c>
      <c r="BB30" t="s">
        <v>1378</v>
      </c>
      <c r="BH30">
        <v>27.73</v>
      </c>
      <c r="BI30">
        <v>46.9</v>
      </c>
      <c r="BJ30">
        <v>0.92</v>
      </c>
      <c r="BK30" t="s">
        <v>1511</v>
      </c>
      <c r="BQ30">
        <v>27.786999999999999</v>
      </c>
      <c r="BR30">
        <v>59</v>
      </c>
      <c r="BS30">
        <v>2.15</v>
      </c>
      <c r="BT30" t="s">
        <v>1647</v>
      </c>
      <c r="CF30">
        <v>27.73</v>
      </c>
      <c r="CG30">
        <v>75</v>
      </c>
      <c r="CH30">
        <v>2.2599999999999998</v>
      </c>
      <c r="CI30" t="s">
        <v>2338</v>
      </c>
      <c r="CN30">
        <v>27.73</v>
      </c>
      <c r="CO30">
        <v>75.3</v>
      </c>
      <c r="CP30">
        <v>2.11</v>
      </c>
      <c r="CQ30" t="s">
        <v>2675</v>
      </c>
      <c r="CY30">
        <v>27.73</v>
      </c>
      <c r="CZ30">
        <v>64.400000000000006</v>
      </c>
      <c r="DA30">
        <v>2.0499999999999998</v>
      </c>
      <c r="DB30" t="s">
        <v>2985</v>
      </c>
      <c r="DG30">
        <v>27.792999999999999</v>
      </c>
      <c r="DH30">
        <v>64.900000000000006</v>
      </c>
      <c r="DI30">
        <v>2.02</v>
      </c>
      <c r="DJ30" t="s">
        <v>3473</v>
      </c>
      <c r="DQ30">
        <v>27.73</v>
      </c>
      <c r="DR30">
        <v>47.6</v>
      </c>
      <c r="DS30">
        <v>0.91</v>
      </c>
      <c r="DT30" t="s">
        <v>3852</v>
      </c>
      <c r="EA30">
        <v>27.73</v>
      </c>
      <c r="EB30">
        <v>47.6</v>
      </c>
      <c r="EC30">
        <v>0.89</v>
      </c>
      <c r="ED30" t="s">
        <v>4071</v>
      </c>
      <c r="EK30">
        <v>27.786999999999999</v>
      </c>
      <c r="EL30">
        <v>51.3</v>
      </c>
      <c r="EM30">
        <v>0.76</v>
      </c>
      <c r="EN30" t="s">
        <v>4291</v>
      </c>
      <c r="EU30">
        <v>27.73</v>
      </c>
      <c r="EV30">
        <v>51.6</v>
      </c>
      <c r="EW30">
        <v>0.76</v>
      </c>
      <c r="EX30" t="s">
        <v>4591</v>
      </c>
      <c r="FE30">
        <v>27.73</v>
      </c>
      <c r="FF30">
        <v>64.900000000000006</v>
      </c>
      <c r="FG30">
        <v>3.6</v>
      </c>
      <c r="FH30" t="s">
        <v>4895</v>
      </c>
      <c r="FQ30">
        <v>27.73</v>
      </c>
      <c r="FR30">
        <v>64.8</v>
      </c>
      <c r="FS30">
        <v>3.92</v>
      </c>
      <c r="FT30" t="s">
        <v>5479</v>
      </c>
      <c r="FZ30">
        <v>27.73</v>
      </c>
      <c r="GA30">
        <v>87.5</v>
      </c>
      <c r="GB30">
        <v>3.37</v>
      </c>
      <c r="GC30" t="s">
        <v>5998</v>
      </c>
      <c r="GJ30">
        <v>27.728999999999999</v>
      </c>
      <c r="GK30">
        <v>88.7</v>
      </c>
      <c r="GL30">
        <v>3.36</v>
      </c>
      <c r="GM30" t="s">
        <v>6244</v>
      </c>
    </row>
    <row r="31" spans="1:195" x14ac:dyDescent="0.2">
      <c r="A31">
        <v>28.411000000000001</v>
      </c>
      <c r="B31">
        <v>61.5</v>
      </c>
      <c r="C31">
        <v>3.75</v>
      </c>
      <c r="H31">
        <v>28.692</v>
      </c>
      <c r="I31">
        <v>60.8</v>
      </c>
      <c r="J31">
        <v>3.48</v>
      </c>
      <c r="M31">
        <v>28.692</v>
      </c>
      <c r="N31">
        <v>79.3</v>
      </c>
      <c r="O31">
        <v>6.1</v>
      </c>
      <c r="P31" t="s">
        <v>65</v>
      </c>
      <c r="V31">
        <v>32.534999999999997</v>
      </c>
      <c r="W31">
        <v>68.2</v>
      </c>
      <c r="X31">
        <v>2.1800000000000002</v>
      </c>
      <c r="Y31" t="s">
        <v>415</v>
      </c>
      <c r="AF31">
        <v>28.692</v>
      </c>
      <c r="AG31">
        <v>65.3</v>
      </c>
      <c r="AH31">
        <v>4.24</v>
      </c>
      <c r="AI31" t="s">
        <v>761</v>
      </c>
      <c r="AP31">
        <v>25.527000000000001</v>
      </c>
      <c r="AQ31">
        <v>64.099999999999994</v>
      </c>
      <c r="AR31">
        <v>4.1500000000000004</v>
      </c>
      <c r="AS31" t="s">
        <v>1042</v>
      </c>
      <c r="AY31">
        <v>32.552999999999997</v>
      </c>
      <c r="AZ31">
        <v>46.9</v>
      </c>
      <c r="BA31">
        <v>0.92</v>
      </c>
      <c r="BB31" t="s">
        <v>1379</v>
      </c>
      <c r="BH31">
        <v>28.692</v>
      </c>
      <c r="BI31">
        <v>46.9</v>
      </c>
      <c r="BJ31">
        <v>0.92</v>
      </c>
      <c r="BK31" t="s">
        <v>1512</v>
      </c>
      <c r="BQ31">
        <v>28.747</v>
      </c>
      <c r="BR31">
        <v>59</v>
      </c>
      <c r="BS31">
        <v>2.15</v>
      </c>
      <c r="BT31" t="s">
        <v>1648</v>
      </c>
      <c r="CF31">
        <v>28.692</v>
      </c>
      <c r="CG31">
        <v>75</v>
      </c>
      <c r="CH31">
        <v>2.2599999999999998</v>
      </c>
      <c r="CI31" t="s">
        <v>2339</v>
      </c>
      <c r="CN31">
        <v>28.692</v>
      </c>
      <c r="CO31">
        <v>75.3</v>
      </c>
      <c r="CP31">
        <v>2.11</v>
      </c>
      <c r="CQ31" t="s">
        <v>2676</v>
      </c>
      <c r="CY31">
        <v>28.692</v>
      </c>
      <c r="CZ31">
        <v>64.400000000000006</v>
      </c>
      <c r="DA31">
        <v>2.0499999999999998</v>
      </c>
      <c r="DB31" t="s">
        <v>2986</v>
      </c>
      <c r="DG31">
        <v>28.754999999999999</v>
      </c>
      <c r="DH31">
        <v>65</v>
      </c>
      <c r="DI31">
        <v>2.02</v>
      </c>
      <c r="DJ31" t="s">
        <v>3474</v>
      </c>
      <c r="DQ31">
        <v>28.692</v>
      </c>
      <c r="DR31">
        <v>47.7</v>
      </c>
      <c r="DS31">
        <v>0.91</v>
      </c>
      <c r="DT31" t="s">
        <v>3853</v>
      </c>
      <c r="EA31">
        <v>28.692</v>
      </c>
      <c r="EB31">
        <v>47.6</v>
      </c>
      <c r="EC31">
        <v>0.89</v>
      </c>
      <c r="ED31" t="s">
        <v>4072</v>
      </c>
      <c r="EK31">
        <v>28.748000000000001</v>
      </c>
      <c r="EL31">
        <v>51.4</v>
      </c>
      <c r="EM31">
        <v>0.76</v>
      </c>
      <c r="EN31" t="s">
        <v>4292</v>
      </c>
      <c r="EU31">
        <v>28.692</v>
      </c>
      <c r="EV31">
        <v>51.6</v>
      </c>
      <c r="EW31">
        <v>0.76</v>
      </c>
      <c r="EX31" t="s">
        <v>4592</v>
      </c>
      <c r="FE31">
        <v>28.692</v>
      </c>
      <c r="FF31">
        <v>64.900000000000006</v>
      </c>
      <c r="FG31">
        <v>3.6</v>
      </c>
      <c r="FH31" t="s">
        <v>4896</v>
      </c>
      <c r="FQ31">
        <v>28.690999999999999</v>
      </c>
      <c r="FR31">
        <v>64.8</v>
      </c>
      <c r="FS31">
        <v>3.92</v>
      </c>
      <c r="FT31" t="s">
        <v>5480</v>
      </c>
      <c r="FZ31">
        <v>28.692</v>
      </c>
      <c r="GA31">
        <v>87.5</v>
      </c>
      <c r="GB31">
        <v>3.37</v>
      </c>
      <c r="GC31" t="s">
        <v>5999</v>
      </c>
      <c r="GJ31">
        <v>28.690999999999999</v>
      </c>
      <c r="GK31">
        <v>88.7</v>
      </c>
      <c r="GL31">
        <v>3.36</v>
      </c>
      <c r="GM31" t="s">
        <v>6245</v>
      </c>
    </row>
    <row r="32" spans="1:195" x14ac:dyDescent="0.2">
      <c r="A32">
        <v>29.373999999999999</v>
      </c>
      <c r="B32">
        <v>61.5</v>
      </c>
      <c r="C32">
        <v>3.75</v>
      </c>
      <c r="H32">
        <v>29.655000000000001</v>
      </c>
      <c r="I32">
        <v>60.8</v>
      </c>
      <c r="J32">
        <v>3.48</v>
      </c>
      <c r="M32">
        <v>29.655000000000001</v>
      </c>
      <c r="N32">
        <v>76.900000000000006</v>
      </c>
      <c r="O32">
        <v>6.1</v>
      </c>
      <c r="P32" t="s">
        <v>66</v>
      </c>
      <c r="V32">
        <v>33.494</v>
      </c>
      <c r="W32">
        <v>64.5</v>
      </c>
      <c r="X32">
        <v>2.15</v>
      </c>
      <c r="Y32" t="s">
        <v>416</v>
      </c>
      <c r="AF32">
        <v>29.655000000000001</v>
      </c>
      <c r="AG32">
        <v>65.3</v>
      </c>
      <c r="AH32">
        <v>4.24</v>
      </c>
      <c r="AI32" t="s">
        <v>762</v>
      </c>
      <c r="AP32">
        <v>26.488</v>
      </c>
      <c r="AQ32">
        <v>64.099999999999994</v>
      </c>
      <c r="AR32">
        <v>4.1500000000000004</v>
      </c>
      <c r="AS32" t="s">
        <v>1043</v>
      </c>
      <c r="AY32">
        <v>33.506999999999998</v>
      </c>
      <c r="AZ32">
        <v>46.9</v>
      </c>
      <c r="BA32">
        <v>0.92</v>
      </c>
      <c r="BB32" t="s">
        <v>1380</v>
      </c>
      <c r="BH32">
        <v>29.655000000000001</v>
      </c>
      <c r="BI32">
        <v>46.9</v>
      </c>
      <c r="BJ32">
        <v>0.92</v>
      </c>
      <c r="BK32" t="s">
        <v>1513</v>
      </c>
      <c r="BQ32">
        <v>29.710999999999999</v>
      </c>
      <c r="BR32">
        <v>59</v>
      </c>
      <c r="BS32">
        <v>2.15</v>
      </c>
      <c r="BT32" t="s">
        <v>1649</v>
      </c>
      <c r="CF32">
        <v>29.655000000000001</v>
      </c>
      <c r="CG32">
        <v>75</v>
      </c>
      <c r="CH32">
        <v>2.2599999999999998</v>
      </c>
      <c r="CI32" t="s">
        <v>2340</v>
      </c>
      <c r="CN32">
        <v>29.655000000000001</v>
      </c>
      <c r="CO32">
        <v>75.3</v>
      </c>
      <c r="CP32">
        <v>2.11</v>
      </c>
      <c r="CQ32" t="s">
        <v>2677</v>
      </c>
      <c r="CY32">
        <v>29.655000000000001</v>
      </c>
      <c r="CZ32">
        <v>64.3</v>
      </c>
      <c r="DA32">
        <v>2.0499999999999998</v>
      </c>
      <c r="DB32" t="s">
        <v>2987</v>
      </c>
      <c r="DG32">
        <v>29.707999999999998</v>
      </c>
      <c r="DH32">
        <v>65.099999999999994</v>
      </c>
      <c r="DI32">
        <v>2.02</v>
      </c>
      <c r="DJ32" t="s">
        <v>3475</v>
      </c>
      <c r="DQ32">
        <v>29.655000000000001</v>
      </c>
      <c r="DR32">
        <v>47.7</v>
      </c>
      <c r="DS32">
        <v>0.91</v>
      </c>
      <c r="DT32" t="s">
        <v>3854</v>
      </c>
      <c r="EA32">
        <v>29.655000000000001</v>
      </c>
      <c r="EB32">
        <v>47.6</v>
      </c>
      <c r="EC32">
        <v>0.89</v>
      </c>
      <c r="ED32" t="s">
        <v>4073</v>
      </c>
      <c r="EK32">
        <v>29.712</v>
      </c>
      <c r="EL32">
        <v>51.4</v>
      </c>
      <c r="EM32">
        <v>0.76</v>
      </c>
      <c r="EN32" t="s">
        <v>4293</v>
      </c>
      <c r="EU32">
        <v>29.655000000000001</v>
      </c>
      <c r="EV32">
        <v>51.6</v>
      </c>
      <c r="EW32">
        <v>0.76</v>
      </c>
      <c r="EX32" t="s">
        <v>4593</v>
      </c>
      <c r="FE32">
        <v>29.655000000000001</v>
      </c>
      <c r="FF32">
        <v>64.900000000000006</v>
      </c>
      <c r="FG32">
        <v>3.6</v>
      </c>
      <c r="FH32" t="s">
        <v>4897</v>
      </c>
      <c r="FQ32">
        <v>29.654</v>
      </c>
      <c r="FR32">
        <v>64.8</v>
      </c>
      <c r="FS32">
        <v>3.92</v>
      </c>
      <c r="FT32" t="s">
        <v>5481</v>
      </c>
      <c r="FZ32">
        <v>29.655000000000001</v>
      </c>
      <c r="GA32">
        <v>87.5</v>
      </c>
      <c r="GB32">
        <v>3.37</v>
      </c>
      <c r="GC32" t="s">
        <v>6000</v>
      </c>
      <c r="GJ32">
        <v>29.654</v>
      </c>
      <c r="GK32">
        <v>88.6</v>
      </c>
      <c r="GL32">
        <v>3.36</v>
      </c>
      <c r="GM32" t="s">
        <v>6245</v>
      </c>
    </row>
    <row r="33" spans="1:195" x14ac:dyDescent="0.2">
      <c r="A33">
        <v>30.326000000000001</v>
      </c>
      <c r="B33">
        <v>61.5</v>
      </c>
      <c r="C33">
        <v>3.75</v>
      </c>
      <c r="H33">
        <v>30.606999999999999</v>
      </c>
      <c r="I33">
        <v>60.8</v>
      </c>
      <c r="J33">
        <v>3.48</v>
      </c>
      <c r="M33">
        <v>30.606999999999999</v>
      </c>
      <c r="N33">
        <v>566.9</v>
      </c>
      <c r="O33">
        <v>6.1</v>
      </c>
      <c r="P33" t="s">
        <v>67</v>
      </c>
      <c r="V33">
        <v>34.447000000000003</v>
      </c>
      <c r="W33">
        <v>64.099999999999994</v>
      </c>
      <c r="X33">
        <v>2.12</v>
      </c>
      <c r="Y33" t="s">
        <v>417</v>
      </c>
      <c r="AF33">
        <v>30.606999999999999</v>
      </c>
      <c r="AG33">
        <v>65.3</v>
      </c>
      <c r="AH33">
        <v>4.24</v>
      </c>
      <c r="AI33" t="s">
        <v>763</v>
      </c>
      <c r="AP33">
        <v>27.449000000000002</v>
      </c>
      <c r="AQ33">
        <v>64.099999999999994</v>
      </c>
      <c r="AR33">
        <v>4.1500000000000004</v>
      </c>
      <c r="AS33" t="s">
        <v>1044</v>
      </c>
      <c r="AY33">
        <v>34.466999999999999</v>
      </c>
      <c r="AZ33">
        <v>46.9</v>
      </c>
      <c r="BA33">
        <v>0.92</v>
      </c>
      <c r="BB33" t="s">
        <v>1381</v>
      </c>
      <c r="BH33">
        <v>30.606999999999999</v>
      </c>
      <c r="BI33">
        <v>46.9</v>
      </c>
      <c r="BJ33">
        <v>0.92</v>
      </c>
      <c r="BK33" t="s">
        <v>1514</v>
      </c>
      <c r="BQ33">
        <v>30.672999999999998</v>
      </c>
      <c r="BR33">
        <v>59</v>
      </c>
      <c r="BS33">
        <v>2.15</v>
      </c>
      <c r="BT33" t="s">
        <v>1650</v>
      </c>
      <c r="CF33">
        <v>30.606999999999999</v>
      </c>
      <c r="CG33">
        <v>75</v>
      </c>
      <c r="CH33">
        <v>2.25</v>
      </c>
      <c r="CI33" t="s">
        <v>2341</v>
      </c>
      <c r="CN33">
        <v>30.606999999999999</v>
      </c>
      <c r="CO33">
        <v>75.3</v>
      </c>
      <c r="CP33">
        <v>2.11</v>
      </c>
      <c r="CQ33" t="s">
        <v>2678</v>
      </c>
      <c r="CY33">
        <v>30.606999999999999</v>
      </c>
      <c r="CZ33">
        <v>64.3</v>
      </c>
      <c r="DA33">
        <v>2.0499999999999998</v>
      </c>
      <c r="DB33" t="s">
        <v>2988</v>
      </c>
      <c r="DG33">
        <v>30.669</v>
      </c>
      <c r="DH33">
        <v>65</v>
      </c>
      <c r="DI33">
        <v>2.02</v>
      </c>
      <c r="DJ33" t="s">
        <v>3476</v>
      </c>
      <c r="DQ33">
        <v>30.606999999999999</v>
      </c>
      <c r="DR33">
        <v>47.7</v>
      </c>
      <c r="DS33">
        <v>0.91</v>
      </c>
      <c r="DT33" t="s">
        <v>3855</v>
      </c>
      <c r="EA33">
        <v>30.606999999999999</v>
      </c>
      <c r="EB33">
        <v>47.6</v>
      </c>
      <c r="EC33">
        <v>0.9</v>
      </c>
      <c r="ED33" t="s">
        <v>4074</v>
      </c>
      <c r="EK33">
        <v>30.672999999999998</v>
      </c>
      <c r="EL33">
        <v>51.4</v>
      </c>
      <c r="EM33">
        <v>0.76</v>
      </c>
      <c r="EN33" t="s">
        <v>4294</v>
      </c>
      <c r="EU33">
        <v>30.606999999999999</v>
      </c>
      <c r="EV33">
        <v>51.6</v>
      </c>
      <c r="EW33">
        <v>0.76</v>
      </c>
      <c r="EX33" t="s">
        <v>4594</v>
      </c>
      <c r="FE33">
        <v>30.606999999999999</v>
      </c>
      <c r="FF33">
        <v>64.900000000000006</v>
      </c>
      <c r="FG33">
        <v>3.6</v>
      </c>
      <c r="FH33" t="s">
        <v>4898</v>
      </c>
      <c r="FQ33">
        <v>30.606999999999999</v>
      </c>
      <c r="FR33">
        <v>64.8</v>
      </c>
      <c r="FS33">
        <v>3.92</v>
      </c>
      <c r="FT33" t="s">
        <v>5482</v>
      </c>
      <c r="FZ33">
        <v>30.606999999999999</v>
      </c>
      <c r="GA33">
        <v>87.4</v>
      </c>
      <c r="GB33">
        <v>3.37</v>
      </c>
      <c r="GC33" t="s">
        <v>6001</v>
      </c>
      <c r="GJ33">
        <v>30.616</v>
      </c>
      <c r="GK33">
        <v>88.6</v>
      </c>
      <c r="GL33">
        <v>3.35</v>
      </c>
      <c r="GM33" t="s">
        <v>6246</v>
      </c>
    </row>
    <row r="34" spans="1:195" x14ac:dyDescent="0.2">
      <c r="A34">
        <v>31.288</v>
      </c>
      <c r="B34">
        <v>61.5</v>
      </c>
      <c r="C34">
        <v>3.75</v>
      </c>
      <c r="H34">
        <v>31.568999999999999</v>
      </c>
      <c r="I34">
        <v>60.8</v>
      </c>
      <c r="J34">
        <v>3.48</v>
      </c>
      <c r="M34">
        <v>33.49</v>
      </c>
      <c r="N34">
        <v>428.6</v>
      </c>
      <c r="O34">
        <v>4.87</v>
      </c>
      <c r="P34" t="s">
        <v>68</v>
      </c>
      <c r="V34">
        <v>35.408000000000001</v>
      </c>
      <c r="W34">
        <v>61.1</v>
      </c>
      <c r="X34">
        <v>2.1</v>
      </c>
      <c r="Y34" t="s">
        <v>418</v>
      </c>
      <c r="AF34">
        <v>31.568999999999999</v>
      </c>
      <c r="AG34">
        <v>65.2</v>
      </c>
      <c r="AH34">
        <v>4.24</v>
      </c>
      <c r="AI34" t="s">
        <v>764</v>
      </c>
      <c r="AP34">
        <v>28.411000000000001</v>
      </c>
      <c r="AQ34">
        <v>64.099999999999994</v>
      </c>
      <c r="AR34">
        <v>4.1500000000000004</v>
      </c>
      <c r="AS34" t="s">
        <v>1045</v>
      </c>
      <c r="AY34">
        <v>35.43</v>
      </c>
      <c r="AZ34">
        <v>46.9</v>
      </c>
      <c r="BA34">
        <v>0.92</v>
      </c>
      <c r="BB34" t="s">
        <v>1382</v>
      </c>
      <c r="BH34">
        <v>31.568999999999999</v>
      </c>
      <c r="BI34">
        <v>46.9</v>
      </c>
      <c r="BJ34">
        <v>0.92</v>
      </c>
      <c r="BK34" t="s">
        <v>1515</v>
      </c>
      <c r="BQ34">
        <v>31.626999999999999</v>
      </c>
      <c r="BR34">
        <v>59</v>
      </c>
      <c r="BS34">
        <v>2.15</v>
      </c>
      <c r="BT34" t="s">
        <v>1651</v>
      </c>
      <c r="CF34">
        <v>31.568999999999999</v>
      </c>
      <c r="CG34">
        <v>75</v>
      </c>
      <c r="CH34">
        <v>2.25</v>
      </c>
      <c r="CI34" t="s">
        <v>2342</v>
      </c>
      <c r="CN34">
        <v>31.568999999999999</v>
      </c>
      <c r="CO34">
        <v>75.3</v>
      </c>
      <c r="CP34">
        <v>2.11</v>
      </c>
      <c r="CQ34" t="s">
        <v>2679</v>
      </c>
      <c r="CY34">
        <v>31.568999999999999</v>
      </c>
      <c r="CZ34">
        <v>64.3</v>
      </c>
      <c r="DA34">
        <v>2.0499999999999998</v>
      </c>
      <c r="DB34" t="s">
        <v>2989</v>
      </c>
      <c r="DG34">
        <v>31.632000000000001</v>
      </c>
      <c r="DH34">
        <v>65</v>
      </c>
      <c r="DI34">
        <v>2.02</v>
      </c>
      <c r="DJ34" t="s">
        <v>3477</v>
      </c>
      <c r="DQ34">
        <v>31.568999999999999</v>
      </c>
      <c r="DR34">
        <v>47.7</v>
      </c>
      <c r="DS34">
        <v>0.91</v>
      </c>
      <c r="DT34" t="s">
        <v>3856</v>
      </c>
      <c r="EA34">
        <v>31.568999999999999</v>
      </c>
      <c r="EB34">
        <v>47.6</v>
      </c>
      <c r="EC34">
        <v>0.89</v>
      </c>
      <c r="ED34" t="s">
        <v>4075</v>
      </c>
      <c r="EK34">
        <v>31.635999999999999</v>
      </c>
      <c r="EL34">
        <v>51.4</v>
      </c>
      <c r="EM34">
        <v>0.76</v>
      </c>
      <c r="EN34" t="s">
        <v>4295</v>
      </c>
      <c r="EU34">
        <v>31.568999999999999</v>
      </c>
      <c r="EV34">
        <v>51.6</v>
      </c>
      <c r="EW34">
        <v>0.76</v>
      </c>
      <c r="EX34" t="s">
        <v>4595</v>
      </c>
      <c r="FE34">
        <v>31.568999999999999</v>
      </c>
      <c r="FF34">
        <v>64.900000000000006</v>
      </c>
      <c r="FG34">
        <v>3.6</v>
      </c>
      <c r="FH34" t="s">
        <v>4899</v>
      </c>
      <c r="FQ34">
        <v>31.568999999999999</v>
      </c>
      <c r="FR34">
        <v>64.8</v>
      </c>
      <c r="FS34">
        <v>3.92</v>
      </c>
      <c r="FT34" t="s">
        <v>5483</v>
      </c>
      <c r="FZ34">
        <v>31.568999999999999</v>
      </c>
      <c r="GA34">
        <v>87.4</v>
      </c>
      <c r="GB34">
        <v>3.37</v>
      </c>
      <c r="GC34" t="s">
        <v>6002</v>
      </c>
      <c r="GJ34">
        <v>31.568999999999999</v>
      </c>
      <c r="GK34">
        <v>88.6</v>
      </c>
      <c r="GL34">
        <v>3.35</v>
      </c>
      <c r="GM34" t="s">
        <v>6247</v>
      </c>
    </row>
    <row r="35" spans="1:195" x14ac:dyDescent="0.2">
      <c r="A35">
        <v>32.25</v>
      </c>
      <c r="B35">
        <v>61.5</v>
      </c>
      <c r="C35">
        <v>3.75</v>
      </c>
      <c r="H35">
        <v>32.530999999999999</v>
      </c>
      <c r="I35">
        <v>60.7</v>
      </c>
      <c r="J35">
        <v>3.48</v>
      </c>
      <c r="M35">
        <v>34.454000000000001</v>
      </c>
      <c r="N35">
        <v>354.6</v>
      </c>
      <c r="O35">
        <v>4.7300000000000004</v>
      </c>
      <c r="P35" t="s">
        <v>69</v>
      </c>
      <c r="V35">
        <v>36.369</v>
      </c>
      <c r="W35">
        <v>60.8</v>
      </c>
      <c r="X35">
        <v>2.08</v>
      </c>
      <c r="Y35" t="s">
        <v>419</v>
      </c>
      <c r="AF35">
        <v>32.530999999999999</v>
      </c>
      <c r="AG35">
        <v>65.2</v>
      </c>
      <c r="AH35">
        <v>4.24</v>
      </c>
      <c r="AI35" t="s">
        <v>765</v>
      </c>
      <c r="AP35">
        <v>29.373999999999999</v>
      </c>
      <c r="AQ35">
        <v>64.099999999999994</v>
      </c>
      <c r="AR35">
        <v>4.1500000000000004</v>
      </c>
      <c r="AS35" t="s">
        <v>1046</v>
      </c>
      <c r="AY35">
        <v>36.392000000000003</v>
      </c>
      <c r="AZ35">
        <v>46.8</v>
      </c>
      <c r="BA35">
        <v>0.92</v>
      </c>
      <c r="BB35" t="s">
        <v>1383</v>
      </c>
      <c r="BH35">
        <v>32.530999999999999</v>
      </c>
      <c r="BI35">
        <v>46.9</v>
      </c>
      <c r="BJ35">
        <v>0.92</v>
      </c>
      <c r="BK35" t="s">
        <v>1516</v>
      </c>
      <c r="BQ35">
        <v>32.587000000000003</v>
      </c>
      <c r="BR35">
        <v>59</v>
      </c>
      <c r="BS35">
        <v>2.14</v>
      </c>
      <c r="BT35" t="s">
        <v>1652</v>
      </c>
      <c r="CF35">
        <v>32.530999999999999</v>
      </c>
      <c r="CG35">
        <v>75</v>
      </c>
      <c r="CH35">
        <v>2.25</v>
      </c>
      <c r="CI35" t="s">
        <v>2343</v>
      </c>
      <c r="CN35">
        <v>32.530999999999999</v>
      </c>
      <c r="CO35">
        <v>75.3</v>
      </c>
      <c r="CP35">
        <v>2.11</v>
      </c>
      <c r="CQ35" t="s">
        <v>2680</v>
      </c>
      <c r="CY35">
        <v>32.530999999999999</v>
      </c>
      <c r="CZ35">
        <v>64.099999999999994</v>
      </c>
      <c r="DA35">
        <v>2.0499999999999998</v>
      </c>
      <c r="DB35" t="s">
        <v>2990</v>
      </c>
      <c r="DG35">
        <v>32.594000000000001</v>
      </c>
      <c r="DH35">
        <v>65</v>
      </c>
      <c r="DI35">
        <v>2.02</v>
      </c>
      <c r="DJ35" t="s">
        <v>3478</v>
      </c>
      <c r="DQ35">
        <v>32.530999999999999</v>
      </c>
      <c r="DR35">
        <v>47.7</v>
      </c>
      <c r="DS35">
        <v>0.91</v>
      </c>
      <c r="DT35" t="s">
        <v>3857</v>
      </c>
      <c r="EA35">
        <v>32.530999999999999</v>
      </c>
      <c r="EB35">
        <v>47.6</v>
      </c>
      <c r="EC35">
        <v>0.89</v>
      </c>
      <c r="ED35" t="s">
        <v>4076</v>
      </c>
      <c r="EK35">
        <v>32.588000000000001</v>
      </c>
      <c r="EL35">
        <v>51.4</v>
      </c>
      <c r="EM35">
        <v>0.76</v>
      </c>
      <c r="EN35" t="s">
        <v>4296</v>
      </c>
      <c r="EU35">
        <v>32.530999999999999</v>
      </c>
      <c r="EV35">
        <v>51.6</v>
      </c>
      <c r="EW35">
        <v>0.76</v>
      </c>
      <c r="EX35" t="s">
        <v>4596</v>
      </c>
      <c r="FE35">
        <v>32.530999999999999</v>
      </c>
      <c r="FF35">
        <v>64.900000000000006</v>
      </c>
      <c r="FG35">
        <v>3.6</v>
      </c>
      <c r="FH35" t="s">
        <v>4900</v>
      </c>
      <c r="FQ35">
        <v>32.53</v>
      </c>
      <c r="FR35">
        <v>64.8</v>
      </c>
      <c r="FS35">
        <v>3.92</v>
      </c>
      <c r="FT35" t="s">
        <v>5484</v>
      </c>
      <c r="FZ35">
        <v>32.530999999999999</v>
      </c>
      <c r="GA35">
        <v>87.4</v>
      </c>
      <c r="GB35">
        <v>3.36</v>
      </c>
      <c r="GC35" t="s">
        <v>6003</v>
      </c>
      <c r="GJ35">
        <v>32.53</v>
      </c>
      <c r="GK35">
        <v>88.6</v>
      </c>
      <c r="GL35">
        <v>3.35</v>
      </c>
      <c r="GM35" t="s">
        <v>6248</v>
      </c>
    </row>
    <row r="36" spans="1:195" x14ac:dyDescent="0.2">
      <c r="A36">
        <v>33.213000000000001</v>
      </c>
      <c r="B36">
        <v>61.5</v>
      </c>
      <c r="C36">
        <v>3.75</v>
      </c>
      <c r="H36">
        <v>33.494</v>
      </c>
      <c r="I36">
        <v>60.7</v>
      </c>
      <c r="J36">
        <v>3.48</v>
      </c>
      <c r="M36">
        <v>35.408999999999999</v>
      </c>
      <c r="N36">
        <v>305.89999999999998</v>
      </c>
      <c r="O36">
        <v>3.85</v>
      </c>
      <c r="P36" t="s">
        <v>70</v>
      </c>
      <c r="V36">
        <v>37.332999999999998</v>
      </c>
      <c r="W36">
        <v>60.5</v>
      </c>
      <c r="X36">
        <v>2.0699999999999998</v>
      </c>
      <c r="Y36" t="s">
        <v>420</v>
      </c>
      <c r="AF36">
        <v>33.494</v>
      </c>
      <c r="AG36">
        <v>22.1</v>
      </c>
      <c r="AH36">
        <v>4.24</v>
      </c>
      <c r="AI36" t="s">
        <v>766</v>
      </c>
      <c r="AP36">
        <v>30.326000000000001</v>
      </c>
      <c r="AQ36">
        <v>64.099999999999994</v>
      </c>
      <c r="AR36">
        <v>4.1500000000000004</v>
      </c>
      <c r="AS36" t="s">
        <v>1047</v>
      </c>
      <c r="AY36">
        <v>37.354999999999997</v>
      </c>
      <c r="AZ36">
        <v>46.8</v>
      </c>
      <c r="BA36">
        <v>0.92</v>
      </c>
      <c r="BB36" t="s">
        <v>1384</v>
      </c>
      <c r="BH36">
        <v>33.494</v>
      </c>
      <c r="BI36">
        <v>46.9</v>
      </c>
      <c r="BJ36">
        <v>0.92</v>
      </c>
      <c r="BK36" t="s">
        <v>1517</v>
      </c>
      <c r="BQ36">
        <v>33.549999999999997</v>
      </c>
      <c r="BR36">
        <v>59</v>
      </c>
      <c r="BS36">
        <v>2.14</v>
      </c>
      <c r="BT36" t="s">
        <v>1653</v>
      </c>
      <c r="CF36">
        <v>33.494</v>
      </c>
      <c r="CG36">
        <v>75</v>
      </c>
      <c r="CH36">
        <v>2.25</v>
      </c>
      <c r="CI36" t="s">
        <v>2344</v>
      </c>
      <c r="CN36">
        <v>33.494</v>
      </c>
      <c r="CO36">
        <v>75.2</v>
      </c>
      <c r="CP36">
        <v>2.11</v>
      </c>
      <c r="CQ36" t="s">
        <v>2681</v>
      </c>
      <c r="CY36">
        <v>33.494</v>
      </c>
      <c r="CZ36">
        <v>64.2</v>
      </c>
      <c r="DA36">
        <v>2.0499999999999998</v>
      </c>
      <c r="DB36" t="s">
        <v>2991</v>
      </c>
      <c r="DG36">
        <v>33.546999999999997</v>
      </c>
      <c r="DH36">
        <v>65</v>
      </c>
      <c r="DI36">
        <v>2.02</v>
      </c>
      <c r="DJ36" t="s">
        <v>3479</v>
      </c>
      <c r="DQ36">
        <v>33.494</v>
      </c>
      <c r="DR36">
        <v>47.7</v>
      </c>
      <c r="DS36">
        <v>0.91</v>
      </c>
      <c r="DT36" t="s">
        <v>3858</v>
      </c>
      <c r="EA36">
        <v>33.494</v>
      </c>
      <c r="EB36">
        <v>47.6</v>
      </c>
      <c r="EC36">
        <v>0.89</v>
      </c>
      <c r="ED36" t="s">
        <v>4077</v>
      </c>
      <c r="EK36">
        <v>33.549999999999997</v>
      </c>
      <c r="EL36">
        <v>51.4</v>
      </c>
      <c r="EM36">
        <v>0.76</v>
      </c>
      <c r="EN36" t="s">
        <v>4297</v>
      </c>
      <c r="EU36">
        <v>33.494</v>
      </c>
      <c r="EV36">
        <v>51.6</v>
      </c>
      <c r="EW36">
        <v>0.76</v>
      </c>
      <c r="EX36" t="s">
        <v>4597</v>
      </c>
      <c r="FE36">
        <v>33.494</v>
      </c>
      <c r="FF36">
        <v>64.900000000000006</v>
      </c>
      <c r="FG36">
        <v>3.6</v>
      </c>
      <c r="FH36" t="s">
        <v>4901</v>
      </c>
      <c r="FQ36">
        <v>33.493000000000002</v>
      </c>
      <c r="FR36">
        <v>64.8</v>
      </c>
      <c r="FS36">
        <v>3.92</v>
      </c>
      <c r="FT36" t="s">
        <v>5485</v>
      </c>
      <c r="FZ36">
        <v>33.494</v>
      </c>
      <c r="GA36">
        <v>87.4</v>
      </c>
      <c r="GB36">
        <v>3.36</v>
      </c>
      <c r="GC36" t="s">
        <v>6004</v>
      </c>
      <c r="GJ36">
        <v>33.493000000000002</v>
      </c>
      <c r="GK36">
        <v>88.6</v>
      </c>
      <c r="GL36">
        <v>3.35</v>
      </c>
      <c r="GM36" t="s">
        <v>6249</v>
      </c>
    </row>
    <row r="37" spans="1:195" x14ac:dyDescent="0.2">
      <c r="A37">
        <v>34.165999999999997</v>
      </c>
      <c r="B37">
        <v>61.5</v>
      </c>
      <c r="C37">
        <v>3.75</v>
      </c>
      <c r="H37">
        <v>34.447000000000003</v>
      </c>
      <c r="I37">
        <v>60.7</v>
      </c>
      <c r="J37">
        <v>3.48</v>
      </c>
      <c r="M37">
        <v>38.307000000000002</v>
      </c>
      <c r="N37">
        <v>127.4</v>
      </c>
      <c r="O37">
        <v>3.5</v>
      </c>
      <c r="P37" t="s">
        <v>71</v>
      </c>
      <c r="V37">
        <v>38.295000000000002</v>
      </c>
      <c r="W37">
        <v>60.3</v>
      </c>
      <c r="X37">
        <v>2.0499999999999998</v>
      </c>
      <c r="Y37" t="s">
        <v>421</v>
      </c>
      <c r="AF37">
        <v>36.387999999999998</v>
      </c>
      <c r="AG37">
        <v>0</v>
      </c>
      <c r="AH37">
        <v>4.24</v>
      </c>
      <c r="AI37" t="s">
        <v>767</v>
      </c>
      <c r="AP37">
        <v>31.288</v>
      </c>
      <c r="AQ37">
        <v>64.099999999999994</v>
      </c>
      <c r="AR37">
        <v>4.1500000000000004</v>
      </c>
      <c r="AS37" t="s">
        <v>1048</v>
      </c>
      <c r="AY37">
        <v>38.307000000000002</v>
      </c>
      <c r="AZ37">
        <v>46.8</v>
      </c>
      <c r="BA37">
        <v>0.92</v>
      </c>
      <c r="BB37" t="s">
        <v>1385</v>
      </c>
      <c r="BH37">
        <v>34.456000000000003</v>
      </c>
      <c r="BI37">
        <v>46.9</v>
      </c>
      <c r="BJ37">
        <v>0.92</v>
      </c>
      <c r="BK37" t="s">
        <v>1518</v>
      </c>
      <c r="BQ37">
        <v>34.512</v>
      </c>
      <c r="BR37">
        <v>59</v>
      </c>
      <c r="BS37">
        <v>2.14</v>
      </c>
      <c r="BT37" t="s">
        <v>1654</v>
      </c>
      <c r="CF37">
        <v>34.456000000000003</v>
      </c>
      <c r="CG37">
        <v>75</v>
      </c>
      <c r="CH37">
        <v>2.2599999999999998</v>
      </c>
      <c r="CI37" t="s">
        <v>2345</v>
      </c>
      <c r="CN37">
        <v>34.456000000000003</v>
      </c>
      <c r="CO37">
        <v>75.2</v>
      </c>
      <c r="CP37">
        <v>2.11</v>
      </c>
      <c r="CQ37" t="s">
        <v>2682</v>
      </c>
      <c r="CY37">
        <v>34.456000000000003</v>
      </c>
      <c r="CZ37">
        <v>64.2</v>
      </c>
      <c r="DA37">
        <v>2.0499999999999998</v>
      </c>
      <c r="DB37" t="s">
        <v>2992</v>
      </c>
      <c r="DG37">
        <v>34.508000000000003</v>
      </c>
      <c r="DH37">
        <v>65</v>
      </c>
      <c r="DI37">
        <v>2.02</v>
      </c>
      <c r="DJ37" t="s">
        <v>3480</v>
      </c>
      <c r="DQ37">
        <v>34.447000000000003</v>
      </c>
      <c r="DR37">
        <v>47.7</v>
      </c>
      <c r="DS37">
        <v>0.91</v>
      </c>
      <c r="DT37" t="s">
        <v>3859</v>
      </c>
      <c r="EA37">
        <v>34.456000000000003</v>
      </c>
      <c r="EB37">
        <v>47.6</v>
      </c>
      <c r="EC37">
        <v>0.89</v>
      </c>
      <c r="ED37" t="s">
        <v>4078</v>
      </c>
      <c r="EK37">
        <v>34.512</v>
      </c>
      <c r="EL37">
        <v>51.4</v>
      </c>
      <c r="EM37">
        <v>0.76</v>
      </c>
      <c r="EN37" t="s">
        <v>4298</v>
      </c>
      <c r="EU37">
        <v>34.456000000000003</v>
      </c>
      <c r="EV37">
        <v>51.6</v>
      </c>
      <c r="EW37">
        <v>0.76</v>
      </c>
      <c r="EX37" t="s">
        <v>4598</v>
      </c>
      <c r="FE37">
        <v>34.447000000000003</v>
      </c>
      <c r="FF37">
        <v>64.900000000000006</v>
      </c>
      <c r="FG37">
        <v>3.6</v>
      </c>
      <c r="FH37" t="s">
        <v>4902</v>
      </c>
      <c r="FQ37">
        <v>34.454999999999998</v>
      </c>
      <c r="FR37">
        <v>64.8</v>
      </c>
      <c r="FS37">
        <v>3.92</v>
      </c>
      <c r="FT37" t="s">
        <v>5485</v>
      </c>
      <c r="FZ37">
        <v>34.456000000000003</v>
      </c>
      <c r="GA37">
        <v>87.4</v>
      </c>
      <c r="GB37">
        <v>3.36</v>
      </c>
      <c r="GC37" t="s">
        <v>6005</v>
      </c>
      <c r="GJ37">
        <v>34.454999999999998</v>
      </c>
      <c r="GK37">
        <v>88.6</v>
      </c>
      <c r="GL37">
        <v>3.35</v>
      </c>
      <c r="GM37" t="s">
        <v>6250</v>
      </c>
    </row>
    <row r="38" spans="1:195" x14ac:dyDescent="0.2">
      <c r="A38">
        <v>35.131</v>
      </c>
      <c r="B38">
        <v>61.5</v>
      </c>
      <c r="C38">
        <v>3.75</v>
      </c>
      <c r="H38">
        <v>35.411999999999999</v>
      </c>
      <c r="I38">
        <v>60.7</v>
      </c>
      <c r="J38">
        <v>3.48</v>
      </c>
      <c r="M38">
        <v>39.273000000000003</v>
      </c>
      <c r="N38">
        <v>113.8</v>
      </c>
      <c r="O38">
        <v>3.31</v>
      </c>
      <c r="P38" t="s">
        <v>72</v>
      </c>
      <c r="V38">
        <v>39.252000000000002</v>
      </c>
      <c r="W38">
        <v>60.1</v>
      </c>
      <c r="X38">
        <v>2.04</v>
      </c>
      <c r="Y38" t="s">
        <v>422</v>
      </c>
      <c r="AF38">
        <v>37.348999999999997</v>
      </c>
      <c r="AG38">
        <v>0</v>
      </c>
      <c r="AH38">
        <v>4.24</v>
      </c>
      <c r="AI38" t="s">
        <v>768</v>
      </c>
      <c r="AP38">
        <v>32.25</v>
      </c>
      <c r="AQ38">
        <v>64.099999999999994</v>
      </c>
      <c r="AR38">
        <v>4.1399999999999997</v>
      </c>
      <c r="AS38" t="s">
        <v>1049</v>
      </c>
      <c r="AY38">
        <v>39.273000000000003</v>
      </c>
      <c r="AZ38">
        <v>46.8</v>
      </c>
      <c r="BA38">
        <v>0.92</v>
      </c>
      <c r="BB38" t="s">
        <v>1386</v>
      </c>
      <c r="BH38">
        <v>35.412999999999997</v>
      </c>
      <c r="BI38">
        <v>46.9</v>
      </c>
      <c r="BJ38">
        <v>0.92</v>
      </c>
      <c r="BK38" t="s">
        <v>1518</v>
      </c>
      <c r="BQ38">
        <v>35.469000000000001</v>
      </c>
      <c r="BR38">
        <v>59</v>
      </c>
      <c r="BS38">
        <v>2.14</v>
      </c>
      <c r="BT38" t="s">
        <v>1655</v>
      </c>
      <c r="CF38">
        <v>35.412999999999997</v>
      </c>
      <c r="CG38">
        <v>75</v>
      </c>
      <c r="CH38">
        <v>2.2599999999999998</v>
      </c>
      <c r="CI38" t="s">
        <v>2346</v>
      </c>
      <c r="CN38">
        <v>35.412999999999997</v>
      </c>
      <c r="CO38">
        <v>75.2</v>
      </c>
      <c r="CP38">
        <v>2.11</v>
      </c>
      <c r="CQ38" t="s">
        <v>2683</v>
      </c>
      <c r="CY38">
        <v>35.412999999999997</v>
      </c>
      <c r="CZ38">
        <v>64.2</v>
      </c>
      <c r="DA38">
        <v>2.0499999999999998</v>
      </c>
      <c r="DB38" t="s">
        <v>2993</v>
      </c>
      <c r="DG38">
        <v>35.475000000000001</v>
      </c>
      <c r="DH38">
        <v>65</v>
      </c>
      <c r="DI38">
        <v>2.02</v>
      </c>
      <c r="DJ38" t="s">
        <v>3481</v>
      </c>
      <c r="DQ38">
        <v>35.411999999999999</v>
      </c>
      <c r="DR38">
        <v>47.7</v>
      </c>
      <c r="DS38">
        <v>0.91</v>
      </c>
      <c r="DT38" t="s">
        <v>3859</v>
      </c>
      <c r="EA38">
        <v>35.412999999999997</v>
      </c>
      <c r="EB38">
        <v>47.6</v>
      </c>
      <c r="EC38">
        <v>0.89</v>
      </c>
      <c r="ED38" t="s">
        <v>4079</v>
      </c>
      <c r="EK38">
        <v>35.469000000000001</v>
      </c>
      <c r="EL38">
        <v>51.4</v>
      </c>
      <c r="EM38">
        <v>0.76</v>
      </c>
      <c r="EN38" t="s">
        <v>4299</v>
      </c>
      <c r="EU38">
        <v>35.412999999999997</v>
      </c>
      <c r="EV38">
        <v>51.6</v>
      </c>
      <c r="EW38">
        <v>0.76</v>
      </c>
      <c r="EX38" t="s">
        <v>4599</v>
      </c>
      <c r="FE38">
        <v>35.411999999999999</v>
      </c>
      <c r="FF38">
        <v>64.900000000000006</v>
      </c>
      <c r="FG38">
        <v>3.6</v>
      </c>
      <c r="FH38" t="s">
        <v>4903</v>
      </c>
      <c r="FQ38">
        <v>35.412999999999997</v>
      </c>
      <c r="FR38">
        <v>64.8</v>
      </c>
      <c r="FS38">
        <v>3.92</v>
      </c>
      <c r="FT38" t="s">
        <v>5486</v>
      </c>
      <c r="FZ38">
        <v>35.412999999999997</v>
      </c>
      <c r="GA38">
        <v>87.4</v>
      </c>
      <c r="GB38">
        <v>3.36</v>
      </c>
      <c r="GC38" t="s">
        <v>6006</v>
      </c>
      <c r="GJ38">
        <v>35.411999999999999</v>
      </c>
      <c r="GK38">
        <v>88.6</v>
      </c>
      <c r="GL38">
        <v>3.35</v>
      </c>
      <c r="GM38" t="s">
        <v>6251</v>
      </c>
    </row>
    <row r="39" spans="1:195" x14ac:dyDescent="0.2">
      <c r="A39">
        <v>36.087000000000003</v>
      </c>
      <c r="B39">
        <v>61.4</v>
      </c>
      <c r="C39">
        <v>3.75</v>
      </c>
      <c r="H39">
        <v>36.368000000000002</v>
      </c>
      <c r="I39">
        <v>60.7</v>
      </c>
      <c r="J39">
        <v>3.48</v>
      </c>
      <c r="M39">
        <v>40.228999999999999</v>
      </c>
      <c r="N39">
        <v>114.1</v>
      </c>
      <c r="O39">
        <v>3.14</v>
      </c>
      <c r="P39" t="s">
        <v>73</v>
      </c>
      <c r="V39">
        <v>40.207000000000001</v>
      </c>
      <c r="W39">
        <v>59.9</v>
      </c>
      <c r="X39">
        <v>2.0299999999999998</v>
      </c>
      <c r="Y39" t="s">
        <v>423</v>
      </c>
      <c r="AF39">
        <v>38.314</v>
      </c>
      <c r="AG39">
        <v>0</v>
      </c>
      <c r="AH39">
        <v>4.24</v>
      </c>
      <c r="AI39" t="s">
        <v>769</v>
      </c>
      <c r="AP39">
        <v>33.213000000000001</v>
      </c>
      <c r="AQ39">
        <v>64.099999999999994</v>
      </c>
      <c r="AR39">
        <v>4.1399999999999997</v>
      </c>
      <c r="AS39" t="s">
        <v>1050</v>
      </c>
      <c r="AY39">
        <v>40.228999999999999</v>
      </c>
      <c r="AZ39">
        <v>46.8</v>
      </c>
      <c r="BA39">
        <v>0.92</v>
      </c>
      <c r="BB39" t="s">
        <v>1387</v>
      </c>
      <c r="BH39">
        <v>36.368000000000002</v>
      </c>
      <c r="BI39">
        <v>46.9</v>
      </c>
      <c r="BJ39">
        <v>0.92</v>
      </c>
      <c r="BK39" t="s">
        <v>1519</v>
      </c>
      <c r="BQ39">
        <v>36.433999999999997</v>
      </c>
      <c r="BR39">
        <v>59</v>
      </c>
      <c r="BS39">
        <v>2.14</v>
      </c>
      <c r="BT39" t="s">
        <v>1656</v>
      </c>
      <c r="CF39">
        <v>36.368000000000002</v>
      </c>
      <c r="CG39">
        <v>75</v>
      </c>
      <c r="CH39">
        <v>2.2599999999999998</v>
      </c>
      <c r="CI39" t="s">
        <v>2347</v>
      </c>
      <c r="CN39">
        <v>36.368000000000002</v>
      </c>
      <c r="CO39">
        <v>75.2</v>
      </c>
      <c r="CP39">
        <v>2.11</v>
      </c>
      <c r="CQ39" t="s">
        <v>2684</v>
      </c>
      <c r="CY39">
        <v>36.368000000000002</v>
      </c>
      <c r="CZ39">
        <v>64.2</v>
      </c>
      <c r="DA39">
        <v>2.0499999999999998</v>
      </c>
      <c r="DB39" t="s">
        <v>2994</v>
      </c>
      <c r="DG39">
        <v>36.430999999999997</v>
      </c>
      <c r="DH39">
        <v>65</v>
      </c>
      <c r="DI39">
        <v>2.02</v>
      </c>
      <c r="DJ39" t="s">
        <v>3482</v>
      </c>
      <c r="DQ39">
        <v>36.368000000000002</v>
      </c>
      <c r="DR39">
        <v>47.7</v>
      </c>
      <c r="DS39">
        <v>0.91</v>
      </c>
      <c r="DT39" t="s">
        <v>3860</v>
      </c>
      <c r="EA39">
        <v>36.368000000000002</v>
      </c>
      <c r="EB39">
        <v>47.6</v>
      </c>
      <c r="EC39">
        <v>0.88</v>
      </c>
      <c r="ED39" t="s">
        <v>4080</v>
      </c>
      <c r="EK39">
        <v>36.433999999999997</v>
      </c>
      <c r="EL39">
        <v>51.4</v>
      </c>
      <c r="EM39">
        <v>0.76</v>
      </c>
      <c r="EN39" t="s">
        <v>4300</v>
      </c>
      <c r="EU39">
        <v>36.368000000000002</v>
      </c>
      <c r="EV39">
        <v>51.6</v>
      </c>
      <c r="EW39">
        <v>0.76</v>
      </c>
      <c r="EX39" t="s">
        <v>4600</v>
      </c>
      <c r="FE39">
        <v>36.368000000000002</v>
      </c>
      <c r="FF39">
        <v>64.7</v>
      </c>
      <c r="FG39">
        <v>3.6</v>
      </c>
      <c r="FH39" t="s">
        <v>4904</v>
      </c>
      <c r="FQ39">
        <v>36.366999999999997</v>
      </c>
      <c r="FR39">
        <v>64.8</v>
      </c>
      <c r="FS39">
        <v>3.92</v>
      </c>
      <c r="FT39" t="s">
        <v>5487</v>
      </c>
      <c r="FZ39">
        <v>36.368000000000002</v>
      </c>
      <c r="GA39">
        <v>87.4</v>
      </c>
      <c r="GB39">
        <v>3.36</v>
      </c>
      <c r="GC39" t="s">
        <v>6007</v>
      </c>
      <c r="GJ39">
        <v>36.366999999999997</v>
      </c>
      <c r="GK39">
        <v>88.6</v>
      </c>
      <c r="GL39">
        <v>3.35</v>
      </c>
      <c r="GM39" t="s">
        <v>6252</v>
      </c>
    </row>
    <row r="40" spans="1:195" x14ac:dyDescent="0.2">
      <c r="A40">
        <v>37.054000000000002</v>
      </c>
      <c r="B40">
        <v>61.4</v>
      </c>
      <c r="C40">
        <v>3.74</v>
      </c>
      <c r="H40">
        <v>37.335000000000001</v>
      </c>
      <c r="I40">
        <v>60.6</v>
      </c>
      <c r="J40">
        <v>3.48</v>
      </c>
      <c r="M40">
        <v>41.186999999999998</v>
      </c>
      <c r="N40">
        <v>117.1</v>
      </c>
      <c r="O40">
        <v>2.98</v>
      </c>
      <c r="P40" t="s">
        <v>73</v>
      </c>
      <c r="V40">
        <v>41.173999999999999</v>
      </c>
      <c r="W40">
        <v>59.8</v>
      </c>
      <c r="X40">
        <v>2.02</v>
      </c>
      <c r="Y40" t="s">
        <v>424</v>
      </c>
      <c r="AF40">
        <v>39.271999999999998</v>
      </c>
      <c r="AG40">
        <v>0</v>
      </c>
      <c r="AH40">
        <v>4.24</v>
      </c>
      <c r="AI40" t="s">
        <v>770</v>
      </c>
      <c r="AP40">
        <v>34.165999999999997</v>
      </c>
      <c r="AQ40">
        <v>64.099999999999994</v>
      </c>
      <c r="AR40">
        <v>4.1399999999999997</v>
      </c>
      <c r="AS40" t="s">
        <v>1051</v>
      </c>
      <c r="AY40">
        <v>41.195999999999998</v>
      </c>
      <c r="AZ40">
        <v>47.2</v>
      </c>
      <c r="BA40">
        <v>0.92</v>
      </c>
      <c r="BB40" t="s">
        <v>1388</v>
      </c>
      <c r="BH40">
        <v>37.335000000000001</v>
      </c>
      <c r="BI40">
        <v>46.9</v>
      </c>
      <c r="BJ40">
        <v>0.92</v>
      </c>
      <c r="BK40" t="s">
        <v>1520</v>
      </c>
      <c r="BQ40">
        <v>37.392000000000003</v>
      </c>
      <c r="BR40">
        <v>59</v>
      </c>
      <c r="BS40">
        <v>2.14</v>
      </c>
      <c r="BT40" t="s">
        <v>1657</v>
      </c>
      <c r="CF40">
        <v>37.335000000000001</v>
      </c>
      <c r="CG40">
        <v>74.900000000000006</v>
      </c>
      <c r="CH40">
        <v>2.2599999999999998</v>
      </c>
      <c r="CI40" t="s">
        <v>2348</v>
      </c>
      <c r="CN40">
        <v>37.335000000000001</v>
      </c>
      <c r="CO40">
        <v>75.2</v>
      </c>
      <c r="CP40">
        <v>2.11</v>
      </c>
      <c r="CQ40" t="s">
        <v>2685</v>
      </c>
      <c r="CY40">
        <v>37.335000000000001</v>
      </c>
      <c r="CZ40">
        <v>64.3</v>
      </c>
      <c r="DA40">
        <v>2.04</v>
      </c>
      <c r="DB40" t="s">
        <v>2995</v>
      </c>
      <c r="DG40">
        <v>37.387999999999998</v>
      </c>
      <c r="DH40">
        <v>64.900000000000006</v>
      </c>
      <c r="DI40">
        <v>2.02</v>
      </c>
      <c r="DJ40" t="s">
        <v>3483</v>
      </c>
      <c r="DQ40">
        <v>37.335000000000001</v>
      </c>
      <c r="DR40">
        <v>47.7</v>
      </c>
      <c r="DS40">
        <v>0.91</v>
      </c>
      <c r="DT40" t="s">
        <v>3861</v>
      </c>
      <c r="EA40">
        <v>37.335000000000001</v>
      </c>
      <c r="EB40">
        <v>47.6</v>
      </c>
      <c r="EC40">
        <v>0.88</v>
      </c>
      <c r="ED40" t="s">
        <v>4081</v>
      </c>
      <c r="EK40">
        <v>37.392000000000003</v>
      </c>
      <c r="EL40">
        <v>51.3</v>
      </c>
      <c r="EM40">
        <v>0.75</v>
      </c>
      <c r="EN40" t="s">
        <v>4301</v>
      </c>
      <c r="EU40">
        <v>37.335000000000001</v>
      </c>
      <c r="EV40">
        <v>51.6</v>
      </c>
      <c r="EW40">
        <v>0.75</v>
      </c>
      <c r="EX40" t="s">
        <v>4601</v>
      </c>
      <c r="FE40">
        <v>37.335000000000001</v>
      </c>
      <c r="FF40">
        <v>64.8</v>
      </c>
      <c r="FG40">
        <v>3.6</v>
      </c>
      <c r="FH40" t="s">
        <v>4905</v>
      </c>
      <c r="FQ40">
        <v>37.334000000000003</v>
      </c>
      <c r="FR40">
        <v>64.8</v>
      </c>
      <c r="FS40">
        <v>3.92</v>
      </c>
      <c r="FT40" t="s">
        <v>5488</v>
      </c>
      <c r="FZ40">
        <v>37.335000000000001</v>
      </c>
      <c r="GA40">
        <v>87.3</v>
      </c>
      <c r="GB40">
        <v>3.36</v>
      </c>
      <c r="GC40" t="s">
        <v>6008</v>
      </c>
      <c r="GJ40">
        <v>37.334000000000003</v>
      </c>
      <c r="GK40">
        <v>88.5</v>
      </c>
      <c r="GL40">
        <v>3.35</v>
      </c>
      <c r="GM40" t="s">
        <v>6253</v>
      </c>
    </row>
    <row r="41" spans="1:195" x14ac:dyDescent="0.2">
      <c r="A41">
        <v>38.012</v>
      </c>
      <c r="B41">
        <v>61.4</v>
      </c>
      <c r="C41">
        <v>3.74</v>
      </c>
      <c r="H41">
        <v>38.292999999999999</v>
      </c>
      <c r="I41">
        <v>60.6</v>
      </c>
      <c r="J41">
        <v>3.48</v>
      </c>
      <c r="M41">
        <v>42.154000000000003</v>
      </c>
      <c r="N41">
        <v>107.4</v>
      </c>
      <c r="O41">
        <v>2.84</v>
      </c>
      <c r="P41" t="s">
        <v>74</v>
      </c>
      <c r="V41">
        <v>42.131999999999998</v>
      </c>
      <c r="W41">
        <v>59.7</v>
      </c>
      <c r="X41">
        <v>2.0099999999999998</v>
      </c>
      <c r="Y41" t="s">
        <v>425</v>
      </c>
      <c r="AF41">
        <v>40.228999999999999</v>
      </c>
      <c r="AG41">
        <v>0</v>
      </c>
      <c r="AH41">
        <v>4.2300000000000004</v>
      </c>
      <c r="AI41" t="s">
        <v>771</v>
      </c>
      <c r="AP41">
        <v>35.131</v>
      </c>
      <c r="AQ41">
        <v>64.099999999999994</v>
      </c>
      <c r="AR41">
        <v>4.1399999999999997</v>
      </c>
      <c r="AS41" t="s">
        <v>1052</v>
      </c>
      <c r="AY41">
        <v>42.154000000000003</v>
      </c>
      <c r="AZ41">
        <v>47.5</v>
      </c>
      <c r="BA41">
        <v>0.92</v>
      </c>
      <c r="BB41" t="s">
        <v>1389</v>
      </c>
      <c r="BH41">
        <v>38.292999999999999</v>
      </c>
      <c r="BI41">
        <v>46.9</v>
      </c>
      <c r="BJ41">
        <v>0.92</v>
      </c>
      <c r="BK41" t="s">
        <v>1521</v>
      </c>
      <c r="BQ41">
        <v>38.348999999999997</v>
      </c>
      <c r="BR41">
        <v>59</v>
      </c>
      <c r="BS41">
        <v>2.14</v>
      </c>
      <c r="BT41" t="s">
        <v>1658</v>
      </c>
      <c r="CF41">
        <v>38.292999999999999</v>
      </c>
      <c r="CG41">
        <v>74.900000000000006</v>
      </c>
      <c r="CH41">
        <v>2.2599999999999998</v>
      </c>
      <c r="CI41" t="s">
        <v>2349</v>
      </c>
      <c r="CN41">
        <v>38.292999999999999</v>
      </c>
      <c r="CO41">
        <v>75.2</v>
      </c>
      <c r="CP41">
        <v>2.11</v>
      </c>
      <c r="CQ41" t="s">
        <v>2686</v>
      </c>
      <c r="CY41">
        <v>38.292999999999999</v>
      </c>
      <c r="CZ41">
        <v>64.3</v>
      </c>
      <c r="DA41">
        <v>2.04</v>
      </c>
      <c r="DB41" t="s">
        <v>2995</v>
      </c>
      <c r="DG41">
        <v>38.354999999999997</v>
      </c>
      <c r="DH41">
        <v>65</v>
      </c>
      <c r="DI41">
        <v>2.02</v>
      </c>
      <c r="DJ41" t="s">
        <v>3484</v>
      </c>
      <c r="DQ41">
        <v>38.292999999999999</v>
      </c>
      <c r="DR41">
        <v>47.7</v>
      </c>
      <c r="DS41">
        <v>0.91</v>
      </c>
      <c r="DT41" t="s">
        <v>3862</v>
      </c>
      <c r="EA41">
        <v>38.292999999999999</v>
      </c>
      <c r="EB41">
        <v>47.6</v>
      </c>
      <c r="EC41">
        <v>0.88</v>
      </c>
      <c r="ED41" t="s">
        <v>4082</v>
      </c>
      <c r="EK41">
        <v>38.348999999999997</v>
      </c>
      <c r="EL41">
        <v>51.3</v>
      </c>
      <c r="EM41">
        <v>0.75</v>
      </c>
      <c r="EN41" t="s">
        <v>4302</v>
      </c>
      <c r="EU41">
        <v>38.292999999999999</v>
      </c>
      <c r="EV41">
        <v>51.6</v>
      </c>
      <c r="EW41">
        <v>0.75</v>
      </c>
      <c r="EX41" t="s">
        <v>4602</v>
      </c>
      <c r="FE41">
        <v>38.292999999999999</v>
      </c>
      <c r="FF41">
        <v>64.8</v>
      </c>
      <c r="FG41">
        <v>3.6</v>
      </c>
      <c r="FH41" t="s">
        <v>4906</v>
      </c>
      <c r="FQ41">
        <v>38.292000000000002</v>
      </c>
      <c r="FR41">
        <v>64.8</v>
      </c>
      <c r="FS41">
        <v>3.92</v>
      </c>
      <c r="FT41" t="s">
        <v>5489</v>
      </c>
      <c r="FZ41">
        <v>38.292999999999999</v>
      </c>
      <c r="GA41">
        <v>87.3</v>
      </c>
      <c r="GB41">
        <v>3.36</v>
      </c>
      <c r="GC41" t="s">
        <v>6009</v>
      </c>
      <c r="GJ41">
        <v>38.292000000000002</v>
      </c>
      <c r="GK41">
        <v>88.5</v>
      </c>
      <c r="GL41">
        <v>3.35</v>
      </c>
      <c r="GM41" t="s">
        <v>6254</v>
      </c>
    </row>
    <row r="42" spans="1:195" x14ac:dyDescent="0.2">
      <c r="A42">
        <v>38.969000000000001</v>
      </c>
      <c r="B42">
        <v>61.4</v>
      </c>
      <c r="C42">
        <v>3.74</v>
      </c>
      <c r="H42">
        <v>39.25</v>
      </c>
      <c r="I42">
        <v>60.6</v>
      </c>
      <c r="J42">
        <v>3.48</v>
      </c>
      <c r="M42">
        <v>43.110999999999997</v>
      </c>
      <c r="N42">
        <v>99.1</v>
      </c>
      <c r="O42">
        <v>2.72</v>
      </c>
      <c r="P42" t="s">
        <v>75</v>
      </c>
      <c r="V42">
        <v>43.088999999999999</v>
      </c>
      <c r="W42">
        <v>59.6</v>
      </c>
      <c r="X42">
        <v>2</v>
      </c>
      <c r="Y42" t="s">
        <v>426</v>
      </c>
      <c r="AF42">
        <v>41.186999999999998</v>
      </c>
      <c r="AG42">
        <v>63.5</v>
      </c>
      <c r="AH42">
        <v>4.2300000000000004</v>
      </c>
      <c r="AI42" t="s">
        <v>771</v>
      </c>
      <c r="AP42">
        <v>36.087000000000003</v>
      </c>
      <c r="AQ42">
        <v>64.099999999999994</v>
      </c>
      <c r="AR42">
        <v>4.1399999999999997</v>
      </c>
      <c r="AS42" t="s">
        <v>1053</v>
      </c>
      <c r="AY42">
        <v>43.110999999999997</v>
      </c>
      <c r="AZ42">
        <v>50</v>
      </c>
      <c r="BA42">
        <v>0.92</v>
      </c>
      <c r="BB42" t="s">
        <v>1390</v>
      </c>
      <c r="BH42">
        <v>39.25</v>
      </c>
      <c r="BI42">
        <v>46.9</v>
      </c>
      <c r="BJ42">
        <v>0.92</v>
      </c>
      <c r="BK42" t="s">
        <v>1522</v>
      </c>
      <c r="BQ42">
        <v>39.316000000000003</v>
      </c>
      <c r="BR42">
        <v>59</v>
      </c>
      <c r="BS42">
        <v>2.14</v>
      </c>
      <c r="BT42" t="s">
        <v>1659</v>
      </c>
      <c r="CF42">
        <v>39.25</v>
      </c>
      <c r="CG42">
        <v>74.900000000000006</v>
      </c>
      <c r="CH42">
        <v>2.2599999999999998</v>
      </c>
      <c r="CI42" t="s">
        <v>2350</v>
      </c>
      <c r="CN42">
        <v>39.25</v>
      </c>
      <c r="CO42">
        <v>75.2</v>
      </c>
      <c r="CP42">
        <v>2.11</v>
      </c>
      <c r="CQ42" t="s">
        <v>2687</v>
      </c>
      <c r="CY42">
        <v>39.25</v>
      </c>
      <c r="CZ42">
        <v>64</v>
      </c>
      <c r="DA42">
        <v>2.04</v>
      </c>
      <c r="DB42" t="s">
        <v>2996</v>
      </c>
      <c r="DG42">
        <v>39.313000000000002</v>
      </c>
      <c r="DH42">
        <v>65</v>
      </c>
      <c r="DI42">
        <v>2.02</v>
      </c>
      <c r="DJ42" t="s">
        <v>3485</v>
      </c>
      <c r="DQ42">
        <v>39.25</v>
      </c>
      <c r="DR42">
        <v>47.7</v>
      </c>
      <c r="DS42">
        <v>0.91</v>
      </c>
      <c r="DT42" t="s">
        <v>3863</v>
      </c>
      <c r="EA42">
        <v>39.25</v>
      </c>
      <c r="EB42">
        <v>47.6</v>
      </c>
      <c r="EC42">
        <v>0.88</v>
      </c>
      <c r="ED42" t="s">
        <v>4083</v>
      </c>
      <c r="EK42">
        <v>39.316000000000003</v>
      </c>
      <c r="EL42">
        <v>51.3</v>
      </c>
      <c r="EM42">
        <v>0.75</v>
      </c>
      <c r="EN42" t="s">
        <v>4303</v>
      </c>
      <c r="EU42">
        <v>39.25</v>
      </c>
      <c r="EV42">
        <v>51.6</v>
      </c>
      <c r="EW42">
        <v>0.75</v>
      </c>
      <c r="EX42" t="s">
        <v>4603</v>
      </c>
      <c r="FE42">
        <v>39.25</v>
      </c>
      <c r="FF42">
        <v>64.900000000000006</v>
      </c>
      <c r="FG42">
        <v>3.6</v>
      </c>
      <c r="FH42" t="s">
        <v>4907</v>
      </c>
      <c r="FQ42">
        <v>39.249000000000002</v>
      </c>
      <c r="FR42">
        <v>64.8</v>
      </c>
      <c r="FS42">
        <v>3.92</v>
      </c>
      <c r="FT42" t="s">
        <v>5490</v>
      </c>
      <c r="FZ42">
        <v>39.25</v>
      </c>
      <c r="GA42">
        <v>87.3</v>
      </c>
      <c r="GB42">
        <v>3.36</v>
      </c>
      <c r="GC42" t="s">
        <v>6010</v>
      </c>
      <c r="GJ42">
        <v>39.249000000000002</v>
      </c>
      <c r="GK42">
        <v>88.5</v>
      </c>
      <c r="GL42">
        <v>3.35</v>
      </c>
      <c r="GM42" t="s">
        <v>6255</v>
      </c>
    </row>
    <row r="43" spans="1:195" x14ac:dyDescent="0.2">
      <c r="A43">
        <v>39.926000000000002</v>
      </c>
      <c r="B43">
        <v>61.4</v>
      </c>
      <c r="C43">
        <v>3.74</v>
      </c>
      <c r="H43">
        <v>40.207000000000001</v>
      </c>
      <c r="I43">
        <v>60.6</v>
      </c>
      <c r="J43">
        <v>3.48</v>
      </c>
      <c r="M43">
        <v>44.067999999999998</v>
      </c>
      <c r="N43">
        <v>96.6</v>
      </c>
      <c r="O43">
        <v>2.62</v>
      </c>
      <c r="P43" t="s">
        <v>76</v>
      </c>
      <c r="V43">
        <v>44.055999999999997</v>
      </c>
      <c r="W43">
        <v>59.5</v>
      </c>
      <c r="X43">
        <v>1.99</v>
      </c>
      <c r="Y43" t="s">
        <v>427</v>
      </c>
      <c r="AF43">
        <v>44.088000000000001</v>
      </c>
      <c r="AG43">
        <v>64.7</v>
      </c>
      <c r="AH43">
        <v>4.2300000000000004</v>
      </c>
      <c r="AI43" t="s">
        <v>772</v>
      </c>
      <c r="AP43">
        <v>37.054000000000002</v>
      </c>
      <c r="AQ43">
        <v>64.099999999999994</v>
      </c>
      <c r="AR43">
        <v>4.1399999999999997</v>
      </c>
      <c r="AS43" t="s">
        <v>1054</v>
      </c>
      <c r="AY43">
        <v>44.067999999999998</v>
      </c>
      <c r="AZ43">
        <v>54.5</v>
      </c>
      <c r="BA43">
        <v>0.92</v>
      </c>
      <c r="BB43" t="s">
        <v>1391</v>
      </c>
      <c r="BH43">
        <v>40.207000000000001</v>
      </c>
      <c r="BI43">
        <v>46.9</v>
      </c>
      <c r="BJ43">
        <v>0.92</v>
      </c>
      <c r="BK43" t="s">
        <v>1523</v>
      </c>
      <c r="BQ43">
        <v>40.274000000000001</v>
      </c>
      <c r="BR43">
        <v>59</v>
      </c>
      <c r="BS43">
        <v>2.14</v>
      </c>
      <c r="BT43" t="s">
        <v>1660</v>
      </c>
      <c r="CF43">
        <v>40.207000000000001</v>
      </c>
      <c r="CG43">
        <v>74.900000000000006</v>
      </c>
      <c r="CH43">
        <v>2.2599999999999998</v>
      </c>
      <c r="CI43" t="s">
        <v>2351</v>
      </c>
      <c r="CN43">
        <v>40.207000000000001</v>
      </c>
      <c r="CO43">
        <v>75.2</v>
      </c>
      <c r="CP43">
        <v>2.11</v>
      </c>
      <c r="CQ43" t="s">
        <v>2688</v>
      </c>
      <c r="CY43">
        <v>40.207000000000001</v>
      </c>
      <c r="CZ43">
        <v>64.099999999999994</v>
      </c>
      <c r="DA43">
        <v>2.04</v>
      </c>
      <c r="DB43" t="s">
        <v>2997</v>
      </c>
      <c r="DG43">
        <v>40.270000000000003</v>
      </c>
      <c r="DH43">
        <v>64.900000000000006</v>
      </c>
      <c r="DI43">
        <v>2.02</v>
      </c>
      <c r="DJ43" t="s">
        <v>3486</v>
      </c>
      <c r="DQ43">
        <v>40.207000000000001</v>
      </c>
      <c r="DR43">
        <v>47.7</v>
      </c>
      <c r="DS43">
        <v>0.91</v>
      </c>
      <c r="DT43" t="s">
        <v>3864</v>
      </c>
      <c r="EA43">
        <v>40.207000000000001</v>
      </c>
      <c r="EB43">
        <v>47.6</v>
      </c>
      <c r="EC43">
        <v>0.89</v>
      </c>
      <c r="ED43" t="s">
        <v>4084</v>
      </c>
      <c r="EK43">
        <v>40.274000000000001</v>
      </c>
      <c r="EL43">
        <v>51.3</v>
      </c>
      <c r="EM43">
        <v>0.75</v>
      </c>
      <c r="EN43" t="s">
        <v>4304</v>
      </c>
      <c r="EU43">
        <v>40.207000000000001</v>
      </c>
      <c r="EV43">
        <v>51.6</v>
      </c>
      <c r="EW43">
        <v>0.75</v>
      </c>
      <c r="EX43" t="s">
        <v>4604</v>
      </c>
      <c r="FE43">
        <v>40.207000000000001</v>
      </c>
      <c r="FF43">
        <v>64.900000000000006</v>
      </c>
      <c r="FG43">
        <v>3.6</v>
      </c>
      <c r="FH43" t="s">
        <v>4908</v>
      </c>
      <c r="FQ43">
        <v>40.207000000000001</v>
      </c>
      <c r="FR43">
        <v>64.8</v>
      </c>
      <c r="FS43">
        <v>3.93</v>
      </c>
      <c r="FT43" t="s">
        <v>5491</v>
      </c>
      <c r="FZ43">
        <v>40.207000000000001</v>
      </c>
      <c r="GA43">
        <v>87.3</v>
      </c>
      <c r="GB43">
        <v>3.36</v>
      </c>
      <c r="GC43" t="s">
        <v>6011</v>
      </c>
      <c r="GJ43">
        <v>40.216000000000001</v>
      </c>
      <c r="GK43">
        <v>88.5</v>
      </c>
      <c r="GL43">
        <v>3.34</v>
      </c>
      <c r="GM43" t="s">
        <v>6256</v>
      </c>
    </row>
    <row r="44" spans="1:195" x14ac:dyDescent="0.2">
      <c r="A44">
        <v>40.893000000000001</v>
      </c>
      <c r="B44">
        <v>61.4</v>
      </c>
      <c r="C44">
        <v>3.74</v>
      </c>
      <c r="H44">
        <v>41.173999999999999</v>
      </c>
      <c r="I44">
        <v>60.6</v>
      </c>
      <c r="J44">
        <v>3.47</v>
      </c>
      <c r="M44">
        <v>45.034999999999997</v>
      </c>
      <c r="N44">
        <v>83.7</v>
      </c>
      <c r="O44">
        <v>2.52</v>
      </c>
      <c r="P44" t="s">
        <v>77</v>
      </c>
      <c r="V44">
        <v>45.014000000000003</v>
      </c>
      <c r="W44">
        <v>59.1</v>
      </c>
      <c r="X44">
        <v>1.98</v>
      </c>
      <c r="Y44" t="s">
        <v>428</v>
      </c>
      <c r="AF44">
        <v>45.046999999999997</v>
      </c>
      <c r="AG44">
        <v>64.7</v>
      </c>
      <c r="AH44">
        <v>4.22</v>
      </c>
      <c r="AI44" t="s">
        <v>773</v>
      </c>
      <c r="AP44">
        <v>38.012</v>
      </c>
      <c r="AQ44">
        <v>64.099999999999994</v>
      </c>
      <c r="AR44">
        <v>4.1399999999999997</v>
      </c>
      <c r="AS44" t="s">
        <v>1054</v>
      </c>
      <c r="AY44">
        <v>45.034999999999997</v>
      </c>
      <c r="AZ44">
        <v>54.5</v>
      </c>
      <c r="BA44">
        <v>0.92</v>
      </c>
      <c r="BB44" t="s">
        <v>1392</v>
      </c>
      <c r="BH44">
        <v>41.173999999999999</v>
      </c>
      <c r="BI44">
        <v>47.2</v>
      </c>
      <c r="BJ44">
        <v>0.92</v>
      </c>
      <c r="BK44" t="s">
        <v>1524</v>
      </c>
      <c r="BQ44">
        <v>41.231000000000002</v>
      </c>
      <c r="BR44">
        <v>59</v>
      </c>
      <c r="BS44">
        <v>2.14</v>
      </c>
      <c r="BT44" t="s">
        <v>1660</v>
      </c>
      <c r="CF44">
        <v>41.173999999999999</v>
      </c>
      <c r="CG44">
        <v>74.900000000000006</v>
      </c>
      <c r="CH44">
        <v>2.2599999999999998</v>
      </c>
      <c r="CI44" t="s">
        <v>2352</v>
      </c>
      <c r="CN44">
        <v>41.173999999999999</v>
      </c>
      <c r="CO44">
        <v>75.2</v>
      </c>
      <c r="CP44">
        <v>2.11</v>
      </c>
      <c r="CQ44" t="s">
        <v>2689</v>
      </c>
      <c r="CY44">
        <v>41.173999999999999</v>
      </c>
      <c r="CZ44">
        <v>63.9</v>
      </c>
      <c r="DA44">
        <v>2.04</v>
      </c>
      <c r="DB44" t="s">
        <v>2998</v>
      </c>
      <c r="DG44">
        <v>41.226999999999997</v>
      </c>
      <c r="DH44">
        <v>64.900000000000006</v>
      </c>
      <c r="DI44">
        <v>2.02</v>
      </c>
      <c r="DJ44" t="s">
        <v>3487</v>
      </c>
      <c r="DQ44">
        <v>41.173999999999999</v>
      </c>
      <c r="DR44">
        <v>47.7</v>
      </c>
      <c r="DS44">
        <v>0.91</v>
      </c>
      <c r="DT44" t="s">
        <v>3865</v>
      </c>
      <c r="EA44">
        <v>41.173999999999999</v>
      </c>
      <c r="EB44">
        <v>47.6</v>
      </c>
      <c r="EC44">
        <v>0.89</v>
      </c>
      <c r="ED44" t="s">
        <v>4085</v>
      </c>
      <c r="EK44">
        <v>41.231000000000002</v>
      </c>
      <c r="EL44">
        <v>51.3</v>
      </c>
      <c r="EM44">
        <v>0.75</v>
      </c>
      <c r="EN44" t="s">
        <v>4305</v>
      </c>
      <c r="EU44">
        <v>41.173999999999999</v>
      </c>
      <c r="EV44">
        <v>51.6</v>
      </c>
      <c r="EW44">
        <v>0.76</v>
      </c>
      <c r="EX44" t="s">
        <v>4605</v>
      </c>
      <c r="FE44">
        <v>41.173999999999999</v>
      </c>
      <c r="FF44">
        <v>64.900000000000006</v>
      </c>
      <c r="FG44">
        <v>3.6</v>
      </c>
      <c r="FH44" t="s">
        <v>4909</v>
      </c>
      <c r="FQ44">
        <v>41.173999999999999</v>
      </c>
      <c r="FR44">
        <v>64.8</v>
      </c>
      <c r="FS44">
        <v>3.93</v>
      </c>
      <c r="FT44" t="s">
        <v>5492</v>
      </c>
      <c r="FZ44">
        <v>41.173999999999999</v>
      </c>
      <c r="GA44">
        <v>87.3</v>
      </c>
      <c r="GB44">
        <v>3.36</v>
      </c>
      <c r="GC44" t="s">
        <v>6012</v>
      </c>
      <c r="GJ44">
        <v>41.173999999999999</v>
      </c>
      <c r="GK44">
        <v>88.5</v>
      </c>
      <c r="GL44">
        <v>3.34</v>
      </c>
      <c r="GM44" t="s">
        <v>6257</v>
      </c>
    </row>
    <row r="45" spans="1:195" x14ac:dyDescent="0.2">
      <c r="A45">
        <v>41.850999999999999</v>
      </c>
      <c r="B45">
        <v>61.4</v>
      </c>
      <c r="C45">
        <v>3.74</v>
      </c>
      <c r="H45">
        <v>42.131999999999998</v>
      </c>
      <c r="I45">
        <v>60.2</v>
      </c>
      <c r="J45">
        <v>3.47</v>
      </c>
      <c r="M45">
        <v>45.994</v>
      </c>
      <c r="N45">
        <v>75.400000000000006</v>
      </c>
      <c r="O45">
        <v>2.44</v>
      </c>
      <c r="P45" t="s">
        <v>78</v>
      </c>
      <c r="V45">
        <v>45.970999999999997</v>
      </c>
      <c r="W45">
        <v>58.9</v>
      </c>
      <c r="X45">
        <v>1.97</v>
      </c>
      <c r="Y45" t="s">
        <v>428</v>
      </c>
      <c r="AF45">
        <v>46.014000000000003</v>
      </c>
      <c r="AG45">
        <v>64.7</v>
      </c>
      <c r="AH45">
        <v>4.22</v>
      </c>
      <c r="AI45" t="s">
        <v>774</v>
      </c>
      <c r="AP45">
        <v>38.969000000000001</v>
      </c>
      <c r="AQ45">
        <v>64.099999999999994</v>
      </c>
      <c r="AR45">
        <v>4.1399999999999997</v>
      </c>
      <c r="AS45" t="s">
        <v>1055</v>
      </c>
      <c r="AY45">
        <v>45.993000000000002</v>
      </c>
      <c r="AZ45">
        <v>57.7</v>
      </c>
      <c r="BA45">
        <v>0.92</v>
      </c>
      <c r="BB45" t="s">
        <v>1393</v>
      </c>
      <c r="BH45">
        <v>42.131999999999998</v>
      </c>
      <c r="BI45">
        <v>50.5</v>
      </c>
      <c r="BJ45">
        <v>0.92</v>
      </c>
      <c r="BK45" t="s">
        <v>1525</v>
      </c>
      <c r="BQ45">
        <v>42.188000000000002</v>
      </c>
      <c r="BR45">
        <v>59</v>
      </c>
      <c r="BS45">
        <v>2.14</v>
      </c>
      <c r="BT45" t="s">
        <v>1661</v>
      </c>
      <c r="CF45">
        <v>42.131999999999998</v>
      </c>
      <c r="CG45">
        <v>74.900000000000006</v>
      </c>
      <c r="CH45">
        <v>2.2599999999999998</v>
      </c>
      <c r="CI45" t="s">
        <v>2353</v>
      </c>
      <c r="CN45">
        <v>42.131999999999998</v>
      </c>
      <c r="CO45">
        <v>75.2</v>
      </c>
      <c r="CP45">
        <v>2.11</v>
      </c>
      <c r="CQ45" t="s">
        <v>2690</v>
      </c>
      <c r="CY45">
        <v>42.131999999999998</v>
      </c>
      <c r="CZ45">
        <v>64</v>
      </c>
      <c r="DA45">
        <v>2.04</v>
      </c>
      <c r="DB45" t="s">
        <v>2999</v>
      </c>
      <c r="DG45">
        <v>42.194000000000003</v>
      </c>
      <c r="DH45">
        <v>64.8</v>
      </c>
      <c r="DI45">
        <v>2.02</v>
      </c>
      <c r="DJ45" t="s">
        <v>3488</v>
      </c>
      <c r="DQ45">
        <v>42.131999999999998</v>
      </c>
      <c r="DR45">
        <v>47.7</v>
      </c>
      <c r="DS45">
        <v>0.91</v>
      </c>
      <c r="DT45" t="s">
        <v>3866</v>
      </c>
      <c r="EA45">
        <v>42.131999999999998</v>
      </c>
      <c r="EB45">
        <v>47.6</v>
      </c>
      <c r="EC45">
        <v>0.89</v>
      </c>
      <c r="ED45" t="s">
        <v>4086</v>
      </c>
      <c r="EK45">
        <v>42.188000000000002</v>
      </c>
      <c r="EL45">
        <v>51.3</v>
      </c>
      <c r="EM45">
        <v>0.75</v>
      </c>
      <c r="EN45" t="s">
        <v>4306</v>
      </c>
      <c r="EU45">
        <v>42.131999999999998</v>
      </c>
      <c r="EV45">
        <v>51.6</v>
      </c>
      <c r="EW45">
        <v>0.76</v>
      </c>
      <c r="EX45" t="s">
        <v>4606</v>
      </c>
      <c r="FE45">
        <v>42.131999999999998</v>
      </c>
      <c r="FF45">
        <v>65</v>
      </c>
      <c r="FG45">
        <v>3.6</v>
      </c>
      <c r="FH45" t="s">
        <v>4910</v>
      </c>
      <c r="FQ45">
        <v>42.131</v>
      </c>
      <c r="FR45">
        <v>64.8</v>
      </c>
      <c r="FS45">
        <v>3.93</v>
      </c>
      <c r="FT45" t="s">
        <v>5493</v>
      </c>
      <c r="FZ45">
        <v>42.131999999999998</v>
      </c>
      <c r="GA45">
        <v>87.3</v>
      </c>
      <c r="GB45">
        <v>3.36</v>
      </c>
      <c r="GC45" t="s">
        <v>6013</v>
      </c>
      <c r="GJ45">
        <v>42.131</v>
      </c>
      <c r="GK45">
        <v>88.5</v>
      </c>
      <c r="GL45">
        <v>3.34</v>
      </c>
      <c r="GM45" t="s">
        <v>6258</v>
      </c>
    </row>
    <row r="46" spans="1:195" x14ac:dyDescent="0.2">
      <c r="A46">
        <v>42.808</v>
      </c>
      <c r="B46">
        <v>61.3</v>
      </c>
      <c r="C46">
        <v>3.74</v>
      </c>
      <c r="H46">
        <v>43.088999999999999</v>
      </c>
      <c r="I46">
        <v>60.4</v>
      </c>
      <c r="J46">
        <v>3.47</v>
      </c>
      <c r="M46">
        <v>46.95</v>
      </c>
      <c r="N46">
        <v>75.5</v>
      </c>
      <c r="O46">
        <v>2.37</v>
      </c>
      <c r="P46" t="s">
        <v>79</v>
      </c>
      <c r="V46">
        <v>46.927999999999997</v>
      </c>
      <c r="W46">
        <v>58.7</v>
      </c>
      <c r="X46">
        <v>1.97</v>
      </c>
      <c r="Y46" t="s">
        <v>429</v>
      </c>
      <c r="AF46">
        <v>46.972000000000001</v>
      </c>
      <c r="AG46">
        <v>64.7</v>
      </c>
      <c r="AH46">
        <v>4.22</v>
      </c>
      <c r="AI46" t="s">
        <v>775</v>
      </c>
      <c r="AP46">
        <v>39.926000000000002</v>
      </c>
      <c r="AQ46">
        <v>64.099999999999994</v>
      </c>
      <c r="AR46">
        <v>4.1399999999999997</v>
      </c>
      <c r="AS46" t="s">
        <v>1056</v>
      </c>
      <c r="AY46">
        <v>46.95</v>
      </c>
      <c r="AZ46">
        <v>64.3</v>
      </c>
      <c r="BA46">
        <v>0.92</v>
      </c>
      <c r="BB46" t="s">
        <v>1394</v>
      </c>
      <c r="BH46">
        <v>43.088999999999999</v>
      </c>
      <c r="BI46">
        <v>50.5</v>
      </c>
      <c r="BJ46">
        <v>0.92</v>
      </c>
      <c r="BK46" t="s">
        <v>1526</v>
      </c>
      <c r="BQ46">
        <v>43.155000000000001</v>
      </c>
      <c r="BR46">
        <v>58.9</v>
      </c>
      <c r="BS46">
        <v>2.14</v>
      </c>
      <c r="BT46" t="s">
        <v>1662</v>
      </c>
      <c r="CF46">
        <v>43.088999999999999</v>
      </c>
      <c r="CG46">
        <v>74.900000000000006</v>
      </c>
      <c r="CH46">
        <v>2.2599999999999998</v>
      </c>
      <c r="CI46" t="s">
        <v>2354</v>
      </c>
      <c r="CN46">
        <v>43.088999999999999</v>
      </c>
      <c r="CO46">
        <v>75.2</v>
      </c>
      <c r="CP46">
        <v>2.11</v>
      </c>
      <c r="CQ46" t="s">
        <v>2691</v>
      </c>
      <c r="CY46">
        <v>43.088999999999999</v>
      </c>
      <c r="CZ46">
        <v>63.5</v>
      </c>
      <c r="DA46">
        <v>2.04</v>
      </c>
      <c r="DB46" t="s">
        <v>3000</v>
      </c>
      <c r="DG46">
        <v>43.152000000000001</v>
      </c>
      <c r="DH46">
        <v>64.8</v>
      </c>
      <c r="DI46">
        <v>2.02</v>
      </c>
      <c r="DJ46" t="s">
        <v>3489</v>
      </c>
      <c r="DQ46">
        <v>43.088999999999999</v>
      </c>
      <c r="DR46">
        <v>47.7</v>
      </c>
      <c r="DS46">
        <v>0.91</v>
      </c>
      <c r="DT46" t="s">
        <v>3867</v>
      </c>
      <c r="EA46">
        <v>43.088999999999999</v>
      </c>
      <c r="EB46">
        <v>47.6</v>
      </c>
      <c r="EC46">
        <v>0.89</v>
      </c>
      <c r="ED46" t="s">
        <v>4087</v>
      </c>
      <c r="EK46">
        <v>43.155000000000001</v>
      </c>
      <c r="EL46">
        <v>51.3</v>
      </c>
      <c r="EM46">
        <v>0.75</v>
      </c>
      <c r="EN46" t="s">
        <v>4307</v>
      </c>
      <c r="EU46">
        <v>43.088999999999999</v>
      </c>
      <c r="EV46">
        <v>51.6</v>
      </c>
      <c r="EW46">
        <v>0.75</v>
      </c>
      <c r="EX46" t="s">
        <v>4607</v>
      </c>
      <c r="FE46">
        <v>43.088999999999999</v>
      </c>
      <c r="FF46">
        <v>65</v>
      </c>
      <c r="FG46">
        <v>3.6</v>
      </c>
      <c r="FH46" t="s">
        <v>4911</v>
      </c>
      <c r="FQ46">
        <v>43.088000000000001</v>
      </c>
      <c r="FR46">
        <v>64.8</v>
      </c>
      <c r="FS46">
        <v>3.93</v>
      </c>
      <c r="FT46" t="s">
        <v>5494</v>
      </c>
      <c r="FZ46">
        <v>43.088999999999999</v>
      </c>
      <c r="GA46">
        <v>87.3</v>
      </c>
      <c r="GB46">
        <v>3.36</v>
      </c>
      <c r="GC46" t="s">
        <v>6014</v>
      </c>
      <c r="GJ46">
        <v>43.088000000000001</v>
      </c>
      <c r="GK46">
        <v>88.5</v>
      </c>
      <c r="GL46">
        <v>3.34</v>
      </c>
      <c r="GM46" t="s">
        <v>6259</v>
      </c>
    </row>
    <row r="47" spans="1:195" x14ac:dyDescent="0.2">
      <c r="A47">
        <v>43.768999999999998</v>
      </c>
      <c r="B47">
        <v>61.3</v>
      </c>
      <c r="C47">
        <v>3.74</v>
      </c>
      <c r="H47">
        <v>44.05</v>
      </c>
      <c r="I47">
        <v>60.5</v>
      </c>
      <c r="J47">
        <v>3.47</v>
      </c>
      <c r="M47">
        <v>47.911000000000001</v>
      </c>
      <c r="N47">
        <v>71.900000000000006</v>
      </c>
      <c r="O47">
        <v>2.3199999999999998</v>
      </c>
      <c r="P47" t="s">
        <v>80</v>
      </c>
      <c r="V47">
        <v>47.892000000000003</v>
      </c>
      <c r="W47">
        <v>58.6</v>
      </c>
      <c r="X47">
        <v>1.96</v>
      </c>
      <c r="Y47" t="s">
        <v>430</v>
      </c>
      <c r="AF47">
        <v>47.933999999999997</v>
      </c>
      <c r="AG47">
        <v>64.7</v>
      </c>
      <c r="AH47">
        <v>4.21</v>
      </c>
      <c r="AI47" t="s">
        <v>776</v>
      </c>
      <c r="AP47">
        <v>40.893000000000001</v>
      </c>
      <c r="AQ47">
        <v>64</v>
      </c>
      <c r="AR47">
        <v>4.1399999999999997</v>
      </c>
      <c r="AS47" t="s">
        <v>1057</v>
      </c>
      <c r="AY47">
        <v>47.911000000000001</v>
      </c>
      <c r="AZ47">
        <v>64.3</v>
      </c>
      <c r="BA47">
        <v>0.92</v>
      </c>
      <c r="BB47" t="s">
        <v>1395</v>
      </c>
      <c r="BH47">
        <v>44.05</v>
      </c>
      <c r="BI47">
        <v>54.7</v>
      </c>
      <c r="BJ47">
        <v>0.92</v>
      </c>
      <c r="BK47" t="s">
        <v>1527</v>
      </c>
      <c r="BQ47">
        <v>44.106999999999999</v>
      </c>
      <c r="BR47">
        <v>58.9</v>
      </c>
      <c r="BS47">
        <v>2.14</v>
      </c>
      <c r="BT47" t="s">
        <v>1663</v>
      </c>
      <c r="CF47">
        <v>44.05</v>
      </c>
      <c r="CG47">
        <v>74.900000000000006</v>
      </c>
      <c r="CH47">
        <v>2.2599999999999998</v>
      </c>
      <c r="CI47" t="s">
        <v>2355</v>
      </c>
      <c r="CN47">
        <v>44.05</v>
      </c>
      <c r="CO47">
        <v>75.2</v>
      </c>
      <c r="CP47">
        <v>2.11</v>
      </c>
      <c r="CQ47" t="s">
        <v>2692</v>
      </c>
      <c r="CY47">
        <v>44.05</v>
      </c>
      <c r="CZ47">
        <v>63.7</v>
      </c>
      <c r="DA47">
        <v>2.04</v>
      </c>
      <c r="DB47" t="s">
        <v>3001</v>
      </c>
      <c r="DG47">
        <v>44.113</v>
      </c>
      <c r="DH47">
        <v>64.7</v>
      </c>
      <c r="DI47">
        <v>2.02</v>
      </c>
      <c r="DJ47" t="s">
        <v>3490</v>
      </c>
      <c r="DQ47">
        <v>44.05</v>
      </c>
      <c r="DR47">
        <v>47.7</v>
      </c>
      <c r="DS47">
        <v>0.91</v>
      </c>
      <c r="DT47" t="s">
        <v>3868</v>
      </c>
      <c r="EA47">
        <v>44.05</v>
      </c>
      <c r="EB47">
        <v>47.6</v>
      </c>
      <c r="EC47">
        <v>0.89</v>
      </c>
      <c r="ED47" t="s">
        <v>4088</v>
      </c>
      <c r="EK47">
        <v>44.106999999999999</v>
      </c>
      <c r="EL47">
        <v>51.3</v>
      </c>
      <c r="EM47">
        <v>0.75</v>
      </c>
      <c r="EN47" t="s">
        <v>4308</v>
      </c>
      <c r="EU47">
        <v>44.05</v>
      </c>
      <c r="EV47">
        <v>51.6</v>
      </c>
      <c r="EW47">
        <v>0.75</v>
      </c>
      <c r="EX47" t="s">
        <v>4608</v>
      </c>
      <c r="FE47">
        <v>44.05</v>
      </c>
      <c r="FF47">
        <v>65</v>
      </c>
      <c r="FG47">
        <v>3.6</v>
      </c>
      <c r="FH47" t="s">
        <v>4912</v>
      </c>
      <c r="FQ47">
        <v>44.048999999999999</v>
      </c>
      <c r="FR47">
        <v>64.8</v>
      </c>
      <c r="FS47">
        <v>3.93</v>
      </c>
      <c r="FT47" t="s">
        <v>5495</v>
      </c>
      <c r="FZ47">
        <v>44.05</v>
      </c>
      <c r="GA47">
        <v>87.3</v>
      </c>
      <c r="GB47">
        <v>3.36</v>
      </c>
      <c r="GC47" t="s">
        <v>6015</v>
      </c>
      <c r="GJ47">
        <v>44.048999999999999</v>
      </c>
      <c r="GK47">
        <v>88.5</v>
      </c>
      <c r="GL47">
        <v>3.34</v>
      </c>
      <c r="GM47" t="s">
        <v>6260</v>
      </c>
    </row>
    <row r="48" spans="1:195" x14ac:dyDescent="0.2">
      <c r="A48">
        <v>44.73</v>
      </c>
      <c r="B48">
        <v>61.3</v>
      </c>
      <c r="C48">
        <v>3.75</v>
      </c>
      <c r="H48">
        <v>45.011000000000003</v>
      </c>
      <c r="I48">
        <v>60.6</v>
      </c>
      <c r="J48">
        <v>3.47</v>
      </c>
      <c r="M48">
        <v>48.875</v>
      </c>
      <c r="N48">
        <v>71.7</v>
      </c>
      <c r="O48">
        <v>2.2799999999999998</v>
      </c>
      <c r="P48" t="s">
        <v>81</v>
      </c>
      <c r="V48">
        <v>48.850999999999999</v>
      </c>
      <c r="W48">
        <v>58.5</v>
      </c>
      <c r="X48">
        <v>1.95</v>
      </c>
      <c r="Y48" t="s">
        <v>431</v>
      </c>
      <c r="AF48">
        <v>48.887</v>
      </c>
      <c r="AG48">
        <v>64.7</v>
      </c>
      <c r="AH48">
        <v>4.21</v>
      </c>
      <c r="AI48" t="s">
        <v>777</v>
      </c>
      <c r="AP48">
        <v>41.850999999999999</v>
      </c>
      <c r="AQ48">
        <v>64</v>
      </c>
      <c r="AR48">
        <v>4.13</v>
      </c>
      <c r="AS48" t="s">
        <v>1058</v>
      </c>
      <c r="AY48">
        <v>48.875</v>
      </c>
      <c r="AZ48">
        <v>66.8</v>
      </c>
      <c r="BA48">
        <v>0.92</v>
      </c>
      <c r="BB48" t="s">
        <v>1396</v>
      </c>
      <c r="BH48">
        <v>45.011000000000003</v>
      </c>
      <c r="BI48">
        <v>54.8</v>
      </c>
      <c r="BJ48">
        <v>0.92</v>
      </c>
      <c r="BK48" t="s">
        <v>1528</v>
      </c>
      <c r="BQ48">
        <v>45.067</v>
      </c>
      <c r="BR48">
        <v>58.9</v>
      </c>
      <c r="BS48">
        <v>2.14</v>
      </c>
      <c r="BT48" t="s">
        <v>1664</v>
      </c>
      <c r="CF48">
        <v>45.011000000000003</v>
      </c>
      <c r="CG48">
        <v>74.900000000000006</v>
      </c>
      <c r="CH48">
        <v>2.2599999999999998</v>
      </c>
      <c r="CI48" t="s">
        <v>2356</v>
      </c>
      <c r="CN48">
        <v>45.011000000000003</v>
      </c>
      <c r="CO48">
        <v>75.2</v>
      </c>
      <c r="CP48">
        <v>2.11</v>
      </c>
      <c r="CQ48" t="s">
        <v>2692</v>
      </c>
      <c r="CY48">
        <v>45.011000000000003</v>
      </c>
      <c r="CZ48">
        <v>61.3</v>
      </c>
      <c r="DA48">
        <v>2.04</v>
      </c>
      <c r="DB48" t="s">
        <v>3002</v>
      </c>
      <c r="DG48">
        <v>45.073999999999998</v>
      </c>
      <c r="DH48">
        <v>64.7</v>
      </c>
      <c r="DI48">
        <v>2.02</v>
      </c>
      <c r="DJ48" t="s">
        <v>3491</v>
      </c>
      <c r="DQ48">
        <v>45.011000000000003</v>
      </c>
      <c r="DR48">
        <v>47.7</v>
      </c>
      <c r="DS48">
        <v>0.91</v>
      </c>
      <c r="DT48" t="s">
        <v>3869</v>
      </c>
      <c r="EA48">
        <v>45.011000000000003</v>
      </c>
      <c r="EB48">
        <v>47.6</v>
      </c>
      <c r="EC48">
        <v>0.89</v>
      </c>
      <c r="ED48" t="s">
        <v>4089</v>
      </c>
      <c r="EK48">
        <v>45.067999999999998</v>
      </c>
      <c r="EL48">
        <v>51.3</v>
      </c>
      <c r="EM48">
        <v>0.75</v>
      </c>
      <c r="EN48" t="s">
        <v>4309</v>
      </c>
      <c r="EU48">
        <v>45.011000000000003</v>
      </c>
      <c r="EV48">
        <v>51.6</v>
      </c>
      <c r="EW48">
        <v>0.76</v>
      </c>
      <c r="EX48" t="s">
        <v>4609</v>
      </c>
      <c r="FE48">
        <v>45.012</v>
      </c>
      <c r="FF48">
        <v>65</v>
      </c>
      <c r="FG48">
        <v>3.6</v>
      </c>
      <c r="FH48" t="s">
        <v>4912</v>
      </c>
      <c r="FQ48">
        <v>45.01</v>
      </c>
      <c r="FR48">
        <v>64.8</v>
      </c>
      <c r="FS48">
        <v>3.93</v>
      </c>
      <c r="FT48" t="s">
        <v>5496</v>
      </c>
      <c r="FZ48">
        <v>45.011000000000003</v>
      </c>
      <c r="GA48">
        <v>87.3</v>
      </c>
      <c r="GB48">
        <v>3.36</v>
      </c>
      <c r="GC48" t="s">
        <v>6016</v>
      </c>
      <c r="GJ48">
        <v>45.01</v>
      </c>
      <c r="GK48">
        <v>88.5</v>
      </c>
      <c r="GL48">
        <v>3.35</v>
      </c>
      <c r="GM48" t="s">
        <v>6261</v>
      </c>
    </row>
    <row r="49" spans="1:195" x14ac:dyDescent="0.2">
      <c r="A49">
        <v>45.692999999999998</v>
      </c>
      <c r="B49">
        <v>61.3</v>
      </c>
      <c r="C49">
        <v>3.75</v>
      </c>
      <c r="H49">
        <v>45.973999999999997</v>
      </c>
      <c r="I49">
        <v>60.6</v>
      </c>
      <c r="J49">
        <v>3.47</v>
      </c>
      <c r="M49">
        <v>49.834000000000003</v>
      </c>
      <c r="N49">
        <v>68.400000000000006</v>
      </c>
      <c r="O49">
        <v>2.2400000000000002</v>
      </c>
      <c r="P49" t="s">
        <v>82</v>
      </c>
      <c r="V49">
        <v>49.811999999999998</v>
      </c>
      <c r="W49">
        <v>58.5</v>
      </c>
      <c r="X49">
        <v>1.95</v>
      </c>
      <c r="Y49" t="s">
        <v>432</v>
      </c>
      <c r="AF49">
        <v>49.854999999999997</v>
      </c>
      <c r="AG49">
        <v>51.5</v>
      </c>
      <c r="AH49">
        <v>4.2</v>
      </c>
      <c r="AI49" t="s">
        <v>778</v>
      </c>
      <c r="AP49">
        <v>42.808</v>
      </c>
      <c r="AQ49">
        <v>64</v>
      </c>
      <c r="AR49">
        <v>4.13</v>
      </c>
      <c r="AS49" t="s">
        <v>1059</v>
      </c>
      <c r="AY49">
        <v>49.834000000000003</v>
      </c>
      <c r="AZ49">
        <v>66.8</v>
      </c>
      <c r="BA49">
        <v>0.92</v>
      </c>
      <c r="BB49" t="s">
        <v>1397</v>
      </c>
      <c r="BH49">
        <v>45.972999999999999</v>
      </c>
      <c r="BI49">
        <v>59.2</v>
      </c>
      <c r="BJ49">
        <v>0.91</v>
      </c>
      <c r="BK49" t="s">
        <v>1529</v>
      </c>
      <c r="BQ49">
        <v>46.029000000000003</v>
      </c>
      <c r="BR49">
        <v>58.9</v>
      </c>
      <c r="BS49">
        <v>2.14</v>
      </c>
      <c r="BT49" t="s">
        <v>1665</v>
      </c>
      <c r="CF49">
        <v>45.972999999999999</v>
      </c>
      <c r="CG49">
        <v>74.900000000000006</v>
      </c>
      <c r="CH49">
        <v>2.25</v>
      </c>
      <c r="CI49" t="s">
        <v>2357</v>
      </c>
      <c r="CN49">
        <v>45.972999999999999</v>
      </c>
      <c r="CO49">
        <v>75.2</v>
      </c>
      <c r="CP49">
        <v>2.11</v>
      </c>
      <c r="CQ49" t="s">
        <v>2693</v>
      </c>
      <c r="CY49">
        <v>45.972999999999999</v>
      </c>
      <c r="CZ49">
        <v>64.400000000000006</v>
      </c>
      <c r="DA49">
        <v>2.04</v>
      </c>
      <c r="DB49" t="s">
        <v>3003</v>
      </c>
      <c r="DG49">
        <v>46.036000000000001</v>
      </c>
      <c r="DH49">
        <v>64.8</v>
      </c>
      <c r="DI49">
        <v>2.02</v>
      </c>
      <c r="DJ49" t="s">
        <v>3492</v>
      </c>
      <c r="DQ49">
        <v>45.972999999999999</v>
      </c>
      <c r="DR49">
        <v>47.7</v>
      </c>
      <c r="DS49">
        <v>0.91</v>
      </c>
      <c r="DT49" t="s">
        <v>3870</v>
      </c>
      <c r="EA49">
        <v>45.972999999999999</v>
      </c>
      <c r="EB49">
        <v>47.6</v>
      </c>
      <c r="EC49">
        <v>0.89</v>
      </c>
      <c r="ED49" t="s">
        <v>4090</v>
      </c>
      <c r="EK49">
        <v>46.029000000000003</v>
      </c>
      <c r="EL49">
        <v>51.3</v>
      </c>
      <c r="EM49">
        <v>0.75</v>
      </c>
      <c r="EN49" t="s">
        <v>4310</v>
      </c>
      <c r="EU49">
        <v>45.972999999999999</v>
      </c>
      <c r="EV49">
        <v>51.6</v>
      </c>
      <c r="EW49">
        <v>0.76</v>
      </c>
      <c r="EX49" t="s">
        <v>4610</v>
      </c>
      <c r="FE49">
        <v>45.973999999999997</v>
      </c>
      <c r="FF49">
        <v>65</v>
      </c>
      <c r="FG49">
        <v>3.6</v>
      </c>
      <c r="FH49" t="s">
        <v>4913</v>
      </c>
      <c r="FQ49">
        <v>45.972000000000001</v>
      </c>
      <c r="FR49">
        <v>64.8</v>
      </c>
      <c r="FS49">
        <v>3.93</v>
      </c>
      <c r="FT49" t="s">
        <v>5497</v>
      </c>
      <c r="FZ49">
        <v>45.972999999999999</v>
      </c>
      <c r="GA49">
        <v>87.3</v>
      </c>
      <c r="GB49">
        <v>3.36</v>
      </c>
      <c r="GC49" t="s">
        <v>6017</v>
      </c>
      <c r="GJ49">
        <v>45.972000000000001</v>
      </c>
      <c r="GK49">
        <v>88.5</v>
      </c>
      <c r="GL49">
        <v>3.35</v>
      </c>
      <c r="GM49" t="s">
        <v>6262</v>
      </c>
    </row>
    <row r="50" spans="1:195" x14ac:dyDescent="0.2">
      <c r="A50">
        <v>46.646000000000001</v>
      </c>
      <c r="B50">
        <v>61.2</v>
      </c>
      <c r="C50">
        <v>3.75</v>
      </c>
      <c r="H50">
        <v>46.927</v>
      </c>
      <c r="I50">
        <v>60.6</v>
      </c>
      <c r="J50">
        <v>3.47</v>
      </c>
      <c r="M50">
        <v>50.786999999999999</v>
      </c>
      <c r="N50">
        <v>66</v>
      </c>
      <c r="O50">
        <v>2.21</v>
      </c>
      <c r="P50" t="s">
        <v>83</v>
      </c>
      <c r="V50">
        <v>50.774999999999999</v>
      </c>
      <c r="W50">
        <v>58.4</v>
      </c>
      <c r="X50">
        <v>1.95</v>
      </c>
      <c r="Y50" t="s">
        <v>433</v>
      </c>
      <c r="AF50">
        <v>50.808999999999997</v>
      </c>
      <c r="AG50">
        <v>64.5</v>
      </c>
      <c r="AH50">
        <v>4.1900000000000004</v>
      </c>
      <c r="AI50" t="s">
        <v>779</v>
      </c>
      <c r="AP50">
        <v>43.768999999999998</v>
      </c>
      <c r="AQ50">
        <v>64</v>
      </c>
      <c r="AR50">
        <v>4.13</v>
      </c>
      <c r="AS50" t="s">
        <v>1060</v>
      </c>
      <c r="AY50">
        <v>50.786999999999999</v>
      </c>
      <c r="AZ50">
        <v>67.2</v>
      </c>
      <c r="BA50">
        <v>0.92</v>
      </c>
      <c r="BB50" t="s">
        <v>1398</v>
      </c>
      <c r="BH50">
        <v>46.936</v>
      </c>
      <c r="BI50">
        <v>63.6</v>
      </c>
      <c r="BJ50">
        <v>0.91</v>
      </c>
      <c r="BK50" t="s">
        <v>1530</v>
      </c>
      <c r="BQ50">
        <v>46.991999999999997</v>
      </c>
      <c r="BR50">
        <v>58.9</v>
      </c>
      <c r="BS50">
        <v>2.14</v>
      </c>
      <c r="BT50" t="s">
        <v>1666</v>
      </c>
      <c r="CF50">
        <v>46.936</v>
      </c>
      <c r="CG50">
        <v>74.900000000000006</v>
      </c>
      <c r="CH50">
        <v>2.25</v>
      </c>
      <c r="CI50" t="s">
        <v>2358</v>
      </c>
      <c r="CN50">
        <v>46.936</v>
      </c>
      <c r="CO50">
        <v>75.2</v>
      </c>
      <c r="CP50">
        <v>2.11</v>
      </c>
      <c r="CQ50" t="s">
        <v>2694</v>
      </c>
      <c r="CY50">
        <v>46.936</v>
      </c>
      <c r="CZ50">
        <v>64.3</v>
      </c>
      <c r="DA50">
        <v>2.04</v>
      </c>
      <c r="DB50" t="s">
        <v>3004</v>
      </c>
      <c r="DG50">
        <v>46.988999999999997</v>
      </c>
      <c r="DH50">
        <v>64.7</v>
      </c>
      <c r="DI50">
        <v>2.02</v>
      </c>
      <c r="DJ50" t="s">
        <v>3493</v>
      </c>
      <c r="DQ50">
        <v>46.936</v>
      </c>
      <c r="DR50">
        <v>47.7</v>
      </c>
      <c r="DS50">
        <v>0.91</v>
      </c>
      <c r="DT50" t="s">
        <v>3871</v>
      </c>
      <c r="EA50">
        <v>46.936</v>
      </c>
      <c r="EB50">
        <v>47.6</v>
      </c>
      <c r="EC50">
        <v>0.89</v>
      </c>
      <c r="ED50" t="s">
        <v>4091</v>
      </c>
      <c r="EK50">
        <v>46.991999999999997</v>
      </c>
      <c r="EL50">
        <v>51.3</v>
      </c>
      <c r="EM50">
        <v>0.75</v>
      </c>
      <c r="EN50" t="s">
        <v>4311</v>
      </c>
      <c r="EU50">
        <v>46.936</v>
      </c>
      <c r="EV50">
        <v>51.4</v>
      </c>
      <c r="EW50">
        <v>0.76</v>
      </c>
      <c r="EX50" t="s">
        <v>4611</v>
      </c>
      <c r="FE50">
        <v>46.927</v>
      </c>
      <c r="FF50">
        <v>65</v>
      </c>
      <c r="FG50">
        <v>3.6</v>
      </c>
      <c r="FH50" t="s">
        <v>4914</v>
      </c>
      <c r="FQ50">
        <v>46.935000000000002</v>
      </c>
      <c r="FR50">
        <v>64.8</v>
      </c>
      <c r="FS50">
        <v>3.93</v>
      </c>
      <c r="FT50" t="s">
        <v>5498</v>
      </c>
      <c r="FZ50">
        <v>46.936</v>
      </c>
      <c r="GA50">
        <v>87.3</v>
      </c>
      <c r="GB50">
        <v>3.36</v>
      </c>
      <c r="GC50" t="s">
        <v>6018</v>
      </c>
      <c r="GJ50">
        <v>46.935000000000002</v>
      </c>
      <c r="GK50">
        <v>88.5</v>
      </c>
      <c r="GL50">
        <v>3.35</v>
      </c>
      <c r="GM50" t="s">
        <v>6263</v>
      </c>
    </row>
    <row r="51" spans="1:195" x14ac:dyDescent="0.2">
      <c r="A51">
        <v>47.609000000000002</v>
      </c>
      <c r="B51">
        <v>61.2</v>
      </c>
      <c r="C51">
        <v>3.75</v>
      </c>
      <c r="H51">
        <v>47.89</v>
      </c>
      <c r="I51">
        <v>60.6</v>
      </c>
      <c r="J51">
        <v>3.47</v>
      </c>
      <c r="M51">
        <v>51.747999999999998</v>
      </c>
      <c r="N51">
        <v>65.7</v>
      </c>
      <c r="O51">
        <v>2.17</v>
      </c>
      <c r="P51" t="s">
        <v>84</v>
      </c>
      <c r="V51">
        <v>51.726999999999997</v>
      </c>
      <c r="W51">
        <v>58.4</v>
      </c>
      <c r="X51">
        <v>1.94</v>
      </c>
      <c r="Y51" t="s">
        <v>434</v>
      </c>
      <c r="AF51">
        <v>51.77</v>
      </c>
      <c r="AG51">
        <v>64.5</v>
      </c>
      <c r="AH51">
        <v>4.1900000000000004</v>
      </c>
      <c r="AI51" t="s">
        <v>780</v>
      </c>
      <c r="AP51">
        <v>44.73</v>
      </c>
      <c r="AQ51">
        <v>64</v>
      </c>
      <c r="AR51">
        <v>4.13</v>
      </c>
      <c r="AS51" t="s">
        <v>1061</v>
      </c>
      <c r="AY51">
        <v>51.747999999999998</v>
      </c>
      <c r="AZ51">
        <v>67.599999999999994</v>
      </c>
      <c r="BA51">
        <v>0.91</v>
      </c>
      <c r="BB51" t="s">
        <v>1399</v>
      </c>
      <c r="BH51">
        <v>47.890999999999998</v>
      </c>
      <c r="BI51">
        <v>63.9</v>
      </c>
      <c r="BJ51">
        <v>0.91</v>
      </c>
      <c r="BK51" t="s">
        <v>1531</v>
      </c>
      <c r="BQ51">
        <v>47.954000000000001</v>
      </c>
      <c r="BR51">
        <v>58.9</v>
      </c>
      <c r="BS51">
        <v>2.14</v>
      </c>
      <c r="BT51" t="s">
        <v>1667</v>
      </c>
      <c r="CF51">
        <v>47.890999999999998</v>
      </c>
      <c r="CG51">
        <v>74.900000000000006</v>
      </c>
      <c r="CH51">
        <v>2.25</v>
      </c>
      <c r="CI51" t="s">
        <v>2358</v>
      </c>
      <c r="CN51">
        <v>47.890999999999998</v>
      </c>
      <c r="CO51">
        <v>75.2</v>
      </c>
      <c r="CP51">
        <v>2.11</v>
      </c>
      <c r="CQ51" t="s">
        <v>2695</v>
      </c>
      <c r="CY51">
        <v>47.890999999999998</v>
      </c>
      <c r="CZ51">
        <v>64.3</v>
      </c>
      <c r="DA51">
        <v>2.04</v>
      </c>
      <c r="DB51" t="s">
        <v>3005</v>
      </c>
      <c r="DG51">
        <v>47.95</v>
      </c>
      <c r="DH51">
        <v>64.7</v>
      </c>
      <c r="DI51">
        <v>2.02</v>
      </c>
      <c r="DJ51" t="s">
        <v>3494</v>
      </c>
      <c r="DQ51">
        <v>47.890999999999998</v>
      </c>
      <c r="DR51">
        <v>47.7</v>
      </c>
      <c r="DS51">
        <v>0.91</v>
      </c>
      <c r="DT51" t="s">
        <v>3872</v>
      </c>
      <c r="EA51">
        <v>47.890999999999998</v>
      </c>
      <c r="EB51">
        <v>47.6</v>
      </c>
      <c r="EC51">
        <v>0.89</v>
      </c>
      <c r="ED51" t="s">
        <v>4092</v>
      </c>
      <c r="EK51">
        <v>47.954000000000001</v>
      </c>
      <c r="EL51">
        <v>51.3</v>
      </c>
      <c r="EM51">
        <v>0.75</v>
      </c>
      <c r="EN51" t="s">
        <v>4312</v>
      </c>
      <c r="EU51">
        <v>47.890999999999998</v>
      </c>
      <c r="EV51">
        <v>51.6</v>
      </c>
      <c r="EW51">
        <v>0.76</v>
      </c>
      <c r="EX51" t="s">
        <v>4611</v>
      </c>
      <c r="FE51">
        <v>47.89</v>
      </c>
      <c r="FF51">
        <v>65</v>
      </c>
      <c r="FG51">
        <v>3.6</v>
      </c>
      <c r="FH51" t="s">
        <v>4915</v>
      </c>
      <c r="FQ51">
        <v>47.89</v>
      </c>
      <c r="FR51">
        <v>64.8</v>
      </c>
      <c r="FS51">
        <v>3.93</v>
      </c>
      <c r="FT51" t="s">
        <v>5499</v>
      </c>
      <c r="FZ51">
        <v>47.890999999999998</v>
      </c>
      <c r="GA51">
        <v>87.3</v>
      </c>
      <c r="GB51">
        <v>3.36</v>
      </c>
      <c r="GC51" t="s">
        <v>6018</v>
      </c>
      <c r="GJ51">
        <v>47.89</v>
      </c>
      <c r="GK51">
        <v>88.5</v>
      </c>
      <c r="GL51">
        <v>3.35</v>
      </c>
      <c r="GM51" t="s">
        <v>6264</v>
      </c>
    </row>
    <row r="52" spans="1:195" x14ac:dyDescent="0.2">
      <c r="A52">
        <v>48.569000000000003</v>
      </c>
      <c r="B52">
        <v>61.1</v>
      </c>
      <c r="C52">
        <v>3.75</v>
      </c>
      <c r="H52">
        <v>48.85</v>
      </c>
      <c r="I52">
        <v>60.6</v>
      </c>
      <c r="J52">
        <v>3.47</v>
      </c>
      <c r="M52">
        <v>52.710999999999999</v>
      </c>
      <c r="N52">
        <v>62.5</v>
      </c>
      <c r="O52">
        <v>2.13</v>
      </c>
      <c r="P52" t="s">
        <v>85</v>
      </c>
      <c r="V52">
        <v>52.689</v>
      </c>
      <c r="W52">
        <v>58.4</v>
      </c>
      <c r="X52">
        <v>1.94</v>
      </c>
      <c r="Y52" t="s">
        <v>435</v>
      </c>
      <c r="AF52">
        <v>52.732999999999997</v>
      </c>
      <c r="AG52">
        <v>64.5</v>
      </c>
      <c r="AH52">
        <v>4.18</v>
      </c>
      <c r="AI52" t="s">
        <v>781</v>
      </c>
      <c r="AP52">
        <v>45.692999999999998</v>
      </c>
      <c r="AQ52">
        <v>64</v>
      </c>
      <c r="AR52">
        <v>4.13</v>
      </c>
      <c r="AS52" t="s">
        <v>1062</v>
      </c>
      <c r="AY52">
        <v>52.710999999999999</v>
      </c>
      <c r="AZ52">
        <v>70.900000000000006</v>
      </c>
      <c r="BA52">
        <v>0.91</v>
      </c>
      <c r="BB52" t="s">
        <v>1400</v>
      </c>
      <c r="BH52">
        <v>48.85</v>
      </c>
      <c r="BI52">
        <v>64.2</v>
      </c>
      <c r="BJ52">
        <v>0.91</v>
      </c>
      <c r="BK52" t="s">
        <v>1532</v>
      </c>
      <c r="BQ52">
        <v>48.906999999999996</v>
      </c>
      <c r="BR52">
        <v>58.9</v>
      </c>
      <c r="BS52">
        <v>2.14</v>
      </c>
      <c r="BT52" t="s">
        <v>1668</v>
      </c>
      <c r="CF52">
        <v>48.850999999999999</v>
      </c>
      <c r="CG52">
        <v>74.900000000000006</v>
      </c>
      <c r="CH52">
        <v>2.25</v>
      </c>
      <c r="CI52" t="s">
        <v>2359</v>
      </c>
      <c r="CN52">
        <v>48.850999999999999</v>
      </c>
      <c r="CO52">
        <v>75.2</v>
      </c>
      <c r="CP52">
        <v>2.11</v>
      </c>
      <c r="CQ52" t="s">
        <v>2696</v>
      </c>
      <c r="CY52">
        <v>48.850999999999999</v>
      </c>
      <c r="CZ52">
        <v>64.2</v>
      </c>
      <c r="DA52">
        <v>2.04</v>
      </c>
      <c r="DB52" t="s">
        <v>3006</v>
      </c>
      <c r="DG52">
        <v>48.912999999999997</v>
      </c>
      <c r="DH52">
        <v>64.7</v>
      </c>
      <c r="DI52">
        <v>2.02</v>
      </c>
      <c r="DJ52" t="s">
        <v>3495</v>
      </c>
      <c r="DQ52">
        <v>48.850999999999999</v>
      </c>
      <c r="DR52">
        <v>47.7</v>
      </c>
      <c r="DS52">
        <v>0.91</v>
      </c>
      <c r="DT52" t="s">
        <v>3873</v>
      </c>
      <c r="EA52">
        <v>48.850999999999999</v>
      </c>
      <c r="EB52">
        <v>47.6</v>
      </c>
      <c r="EC52">
        <v>0.89</v>
      </c>
      <c r="ED52" t="s">
        <v>4092</v>
      </c>
      <c r="EK52">
        <v>48.906999999999996</v>
      </c>
      <c r="EL52">
        <v>51.3</v>
      </c>
      <c r="EM52">
        <v>0.75</v>
      </c>
      <c r="EN52" t="s">
        <v>4313</v>
      </c>
      <c r="EU52">
        <v>48.850999999999999</v>
      </c>
      <c r="EV52">
        <v>51.6</v>
      </c>
      <c r="EW52">
        <v>0.76</v>
      </c>
      <c r="EX52" t="s">
        <v>4612</v>
      </c>
      <c r="FE52">
        <v>48.850999999999999</v>
      </c>
      <c r="FF52">
        <v>65</v>
      </c>
      <c r="FG52">
        <v>3.6</v>
      </c>
      <c r="FH52" t="s">
        <v>4916</v>
      </c>
      <c r="FQ52">
        <v>48.85</v>
      </c>
      <c r="FR52">
        <v>64.8</v>
      </c>
      <c r="FS52">
        <v>3.93</v>
      </c>
      <c r="FT52" t="s">
        <v>5500</v>
      </c>
      <c r="FZ52">
        <v>48.850999999999999</v>
      </c>
      <c r="GA52">
        <v>87.3</v>
      </c>
      <c r="GB52">
        <v>3.37</v>
      </c>
      <c r="GC52" t="s">
        <v>6019</v>
      </c>
      <c r="GJ52">
        <v>48.848999999999997</v>
      </c>
      <c r="GK52">
        <v>88.5</v>
      </c>
      <c r="GL52">
        <v>3.35</v>
      </c>
      <c r="GM52" t="s">
        <v>6265</v>
      </c>
    </row>
    <row r="53" spans="1:195" x14ac:dyDescent="0.2">
      <c r="A53">
        <v>49.530999999999999</v>
      </c>
      <c r="B53">
        <v>61.1</v>
      </c>
      <c r="C53">
        <v>3.75</v>
      </c>
      <c r="H53">
        <v>49.811999999999998</v>
      </c>
      <c r="I53">
        <v>60.6</v>
      </c>
      <c r="J53">
        <v>3.47</v>
      </c>
      <c r="M53">
        <v>53.673000000000002</v>
      </c>
      <c r="N53">
        <v>62.2</v>
      </c>
      <c r="O53">
        <v>2.11</v>
      </c>
      <c r="P53" t="s">
        <v>86</v>
      </c>
      <c r="V53">
        <v>53.651000000000003</v>
      </c>
      <c r="W53">
        <v>58.3</v>
      </c>
      <c r="X53">
        <v>1.94</v>
      </c>
      <c r="Y53" t="s">
        <v>436</v>
      </c>
      <c r="AF53">
        <v>53.695</v>
      </c>
      <c r="AG53">
        <v>64.5</v>
      </c>
      <c r="AH53">
        <v>4.17</v>
      </c>
      <c r="AI53" t="s">
        <v>782</v>
      </c>
      <c r="AP53">
        <v>46.646000000000001</v>
      </c>
      <c r="AQ53">
        <v>64</v>
      </c>
      <c r="AR53">
        <v>4.13</v>
      </c>
      <c r="AS53" t="s">
        <v>1063</v>
      </c>
      <c r="AY53">
        <v>53.673000000000002</v>
      </c>
      <c r="AZ53">
        <v>70.8</v>
      </c>
      <c r="BA53">
        <v>0.91</v>
      </c>
      <c r="BB53" t="s">
        <v>1400</v>
      </c>
      <c r="BH53">
        <v>49.811</v>
      </c>
      <c r="BI53">
        <v>67.099999999999994</v>
      </c>
      <c r="BJ53">
        <v>0.91</v>
      </c>
      <c r="BK53" t="s">
        <v>1533</v>
      </c>
      <c r="BQ53">
        <v>49.871000000000002</v>
      </c>
      <c r="BR53">
        <v>58.9</v>
      </c>
      <c r="BS53">
        <v>2.14</v>
      </c>
      <c r="BT53" t="s">
        <v>1669</v>
      </c>
      <c r="CF53">
        <v>49.811999999999998</v>
      </c>
      <c r="CG53">
        <v>74.900000000000006</v>
      </c>
      <c r="CH53">
        <v>2.25</v>
      </c>
      <c r="CI53" t="s">
        <v>2360</v>
      </c>
      <c r="CN53">
        <v>49.811999999999998</v>
      </c>
      <c r="CO53">
        <v>75.2</v>
      </c>
      <c r="CP53">
        <v>2.11</v>
      </c>
      <c r="CQ53" t="s">
        <v>2697</v>
      </c>
      <c r="CY53">
        <v>49.811999999999998</v>
      </c>
      <c r="CZ53">
        <v>64.2</v>
      </c>
      <c r="DA53">
        <v>2.04</v>
      </c>
      <c r="DB53" t="s">
        <v>3007</v>
      </c>
      <c r="DG53">
        <v>49.868000000000002</v>
      </c>
      <c r="DH53">
        <v>64.7</v>
      </c>
      <c r="DI53">
        <v>2.02</v>
      </c>
      <c r="DJ53" t="s">
        <v>3495</v>
      </c>
      <c r="DQ53">
        <v>49.811999999999998</v>
      </c>
      <c r="DR53">
        <v>47.7</v>
      </c>
      <c r="DS53">
        <v>0.91</v>
      </c>
      <c r="DT53" t="s">
        <v>3874</v>
      </c>
      <c r="EA53">
        <v>49.811999999999998</v>
      </c>
      <c r="EB53">
        <v>47.6</v>
      </c>
      <c r="EC53">
        <v>0.89</v>
      </c>
      <c r="ED53" t="s">
        <v>4093</v>
      </c>
      <c r="EK53">
        <v>49.871000000000002</v>
      </c>
      <c r="EL53">
        <v>51.3</v>
      </c>
      <c r="EM53">
        <v>0.76</v>
      </c>
      <c r="EN53" t="s">
        <v>4314</v>
      </c>
      <c r="EU53">
        <v>49.811999999999998</v>
      </c>
      <c r="EV53">
        <v>51.6</v>
      </c>
      <c r="EW53">
        <v>0.76</v>
      </c>
      <c r="EX53" t="s">
        <v>4613</v>
      </c>
      <c r="FE53">
        <v>49.811999999999998</v>
      </c>
      <c r="FF53">
        <v>65</v>
      </c>
      <c r="FG53">
        <v>3.6</v>
      </c>
      <c r="FH53" t="s">
        <v>4917</v>
      </c>
      <c r="FQ53">
        <v>49.811</v>
      </c>
      <c r="FR53">
        <v>64.8</v>
      </c>
      <c r="FS53">
        <v>3.93</v>
      </c>
      <c r="FT53" t="s">
        <v>5501</v>
      </c>
      <c r="FZ53">
        <v>49.811999999999998</v>
      </c>
      <c r="GA53">
        <v>87.3</v>
      </c>
      <c r="GB53">
        <v>3.37</v>
      </c>
      <c r="GC53" t="s">
        <v>6020</v>
      </c>
      <c r="GJ53">
        <v>49.811</v>
      </c>
      <c r="GK53">
        <v>88.4</v>
      </c>
      <c r="GL53">
        <v>3.35</v>
      </c>
      <c r="GM53" t="s">
        <v>6266</v>
      </c>
    </row>
    <row r="54" spans="1:195" x14ac:dyDescent="0.2">
      <c r="A54">
        <v>50.494</v>
      </c>
      <c r="B54">
        <v>61</v>
      </c>
      <c r="C54">
        <v>3.75</v>
      </c>
      <c r="H54">
        <v>50.774999999999999</v>
      </c>
      <c r="I54">
        <v>60.6</v>
      </c>
      <c r="J54">
        <v>3.47</v>
      </c>
      <c r="M54">
        <v>54.637</v>
      </c>
      <c r="N54">
        <v>62</v>
      </c>
      <c r="O54">
        <v>2.09</v>
      </c>
      <c r="P54" t="s">
        <v>87</v>
      </c>
      <c r="V54">
        <v>54.613999999999997</v>
      </c>
      <c r="W54">
        <v>58.3</v>
      </c>
      <c r="X54">
        <v>1.93</v>
      </c>
      <c r="Y54" t="s">
        <v>437</v>
      </c>
      <c r="AF54">
        <v>54.648000000000003</v>
      </c>
      <c r="AG54">
        <v>64.5</v>
      </c>
      <c r="AH54">
        <v>4.16</v>
      </c>
      <c r="AI54" t="s">
        <v>783</v>
      </c>
      <c r="AP54">
        <v>47.609000000000002</v>
      </c>
      <c r="AQ54">
        <v>64</v>
      </c>
      <c r="AR54">
        <v>4.13</v>
      </c>
      <c r="AS54" t="s">
        <v>1064</v>
      </c>
      <c r="AY54">
        <v>54.636000000000003</v>
      </c>
      <c r="AZ54">
        <v>70.8</v>
      </c>
      <c r="BA54">
        <v>0.91</v>
      </c>
      <c r="BB54" t="s">
        <v>1401</v>
      </c>
      <c r="BH54">
        <v>50.774999999999999</v>
      </c>
      <c r="BI54">
        <v>67.5</v>
      </c>
      <c r="BJ54">
        <v>0.91</v>
      </c>
      <c r="BK54" t="s">
        <v>1534</v>
      </c>
      <c r="BQ54">
        <v>50.831000000000003</v>
      </c>
      <c r="BR54">
        <v>58.9</v>
      </c>
      <c r="BS54">
        <v>2.14</v>
      </c>
      <c r="BT54" t="s">
        <v>1670</v>
      </c>
      <c r="CF54">
        <v>50.774999999999999</v>
      </c>
      <c r="CG54">
        <v>74.900000000000006</v>
      </c>
      <c r="CH54">
        <v>2.25</v>
      </c>
      <c r="CI54" t="s">
        <v>2361</v>
      </c>
      <c r="CN54">
        <v>50.774999999999999</v>
      </c>
      <c r="CO54">
        <v>75.2</v>
      </c>
      <c r="CP54">
        <v>2.11</v>
      </c>
      <c r="CQ54" t="s">
        <v>2698</v>
      </c>
      <c r="CY54">
        <v>50.774999999999999</v>
      </c>
      <c r="CZ54">
        <v>64.2</v>
      </c>
      <c r="DA54">
        <v>2.04</v>
      </c>
      <c r="DB54" t="s">
        <v>3008</v>
      </c>
      <c r="DG54">
        <v>50.828000000000003</v>
      </c>
      <c r="DH54">
        <v>64.7</v>
      </c>
      <c r="DI54">
        <v>2.02</v>
      </c>
      <c r="DJ54" t="s">
        <v>3496</v>
      </c>
      <c r="DQ54">
        <v>50.774999999999999</v>
      </c>
      <c r="DR54">
        <v>47.7</v>
      </c>
      <c r="DS54">
        <v>0.91</v>
      </c>
      <c r="DT54" t="s">
        <v>3875</v>
      </c>
      <c r="EA54">
        <v>50.774999999999999</v>
      </c>
      <c r="EB54">
        <v>47.6</v>
      </c>
      <c r="EC54">
        <v>0.89</v>
      </c>
      <c r="ED54" t="s">
        <v>4094</v>
      </c>
      <c r="EK54">
        <v>50.832000000000001</v>
      </c>
      <c r="EL54">
        <v>51.3</v>
      </c>
      <c r="EM54">
        <v>0.76</v>
      </c>
      <c r="EN54" t="s">
        <v>4314</v>
      </c>
      <c r="EU54">
        <v>50.774999999999999</v>
      </c>
      <c r="EV54">
        <v>51.6</v>
      </c>
      <c r="EW54">
        <v>0.76</v>
      </c>
      <c r="EX54" t="s">
        <v>4614</v>
      </c>
      <c r="FE54">
        <v>50.774999999999999</v>
      </c>
      <c r="FF54">
        <v>65</v>
      </c>
      <c r="FG54">
        <v>3.6</v>
      </c>
      <c r="FH54" t="s">
        <v>4918</v>
      </c>
      <c r="FQ54">
        <v>50.774000000000001</v>
      </c>
      <c r="FR54">
        <v>64.8</v>
      </c>
      <c r="FS54">
        <v>3.93</v>
      </c>
      <c r="FT54" t="s">
        <v>5502</v>
      </c>
      <c r="FZ54">
        <v>50.774999999999999</v>
      </c>
      <c r="GA54">
        <v>87.3</v>
      </c>
      <c r="GB54">
        <v>3.37</v>
      </c>
      <c r="GC54" t="s">
        <v>6021</v>
      </c>
      <c r="GJ54">
        <v>50.774000000000001</v>
      </c>
      <c r="GK54">
        <v>88.4</v>
      </c>
      <c r="GL54">
        <v>3.35</v>
      </c>
      <c r="GM54" t="s">
        <v>6267</v>
      </c>
    </row>
    <row r="55" spans="1:195" x14ac:dyDescent="0.2">
      <c r="A55">
        <v>51.445999999999998</v>
      </c>
      <c r="B55">
        <v>61</v>
      </c>
      <c r="C55">
        <v>3.74</v>
      </c>
      <c r="H55">
        <v>51.726999999999997</v>
      </c>
      <c r="I55">
        <v>60.6</v>
      </c>
      <c r="J55">
        <v>3.47</v>
      </c>
      <c r="M55">
        <v>55.588000000000001</v>
      </c>
      <c r="N55">
        <v>61.5</v>
      </c>
      <c r="O55">
        <v>2.0699999999999998</v>
      </c>
      <c r="P55" t="s">
        <v>88</v>
      </c>
      <c r="V55">
        <v>55.576000000000001</v>
      </c>
      <c r="W55">
        <v>58.3</v>
      </c>
      <c r="X55">
        <v>1.93</v>
      </c>
      <c r="Y55" t="s">
        <v>438</v>
      </c>
      <c r="AF55">
        <v>55.607999999999997</v>
      </c>
      <c r="AG55">
        <v>64.599999999999994</v>
      </c>
      <c r="AH55">
        <v>4.16</v>
      </c>
      <c r="AI55" t="s">
        <v>784</v>
      </c>
      <c r="AP55">
        <v>48.569000000000003</v>
      </c>
      <c r="AQ55">
        <v>64</v>
      </c>
      <c r="AR55">
        <v>4.13</v>
      </c>
      <c r="AS55" t="s">
        <v>1065</v>
      </c>
      <c r="AY55">
        <v>55.588000000000001</v>
      </c>
      <c r="AZ55">
        <v>70.7</v>
      </c>
      <c r="BA55">
        <v>0.91</v>
      </c>
      <c r="BB55" t="s">
        <v>1402</v>
      </c>
      <c r="BH55">
        <v>51.726999999999997</v>
      </c>
      <c r="BI55">
        <v>67.8</v>
      </c>
      <c r="BJ55">
        <v>0.91</v>
      </c>
      <c r="BK55" t="s">
        <v>1535</v>
      </c>
      <c r="BQ55">
        <v>51.792999999999999</v>
      </c>
      <c r="BR55">
        <v>58.9</v>
      </c>
      <c r="BS55">
        <v>2.14</v>
      </c>
      <c r="BT55" t="s">
        <v>1671</v>
      </c>
      <c r="CF55">
        <v>51.726999999999997</v>
      </c>
      <c r="CG55">
        <v>74.900000000000006</v>
      </c>
      <c r="CH55">
        <v>2.2599999999999998</v>
      </c>
      <c r="CI55" t="s">
        <v>2362</v>
      </c>
      <c r="CN55">
        <v>51.726999999999997</v>
      </c>
      <c r="CO55">
        <v>75.2</v>
      </c>
      <c r="CP55">
        <v>2.11</v>
      </c>
      <c r="CQ55" t="s">
        <v>2699</v>
      </c>
      <c r="CY55">
        <v>51.726999999999997</v>
      </c>
      <c r="CZ55">
        <v>64.2</v>
      </c>
      <c r="DA55">
        <v>2.04</v>
      </c>
      <c r="DB55" t="s">
        <v>3009</v>
      </c>
      <c r="DG55">
        <v>51.789000000000001</v>
      </c>
      <c r="DH55">
        <v>64.7</v>
      </c>
      <c r="DI55">
        <v>2.02</v>
      </c>
      <c r="DJ55" t="s">
        <v>3497</v>
      </c>
      <c r="DQ55">
        <v>51.726999999999997</v>
      </c>
      <c r="DR55">
        <v>47.7</v>
      </c>
      <c r="DS55">
        <v>0.91</v>
      </c>
      <c r="DT55" t="s">
        <v>3876</v>
      </c>
      <c r="EA55">
        <v>51.726999999999997</v>
      </c>
      <c r="EB55">
        <v>47.6</v>
      </c>
      <c r="EC55">
        <v>0.89</v>
      </c>
      <c r="ED55" t="s">
        <v>4095</v>
      </c>
      <c r="EK55">
        <v>51.792999999999999</v>
      </c>
      <c r="EL55">
        <v>51.3</v>
      </c>
      <c r="EM55">
        <v>0.75</v>
      </c>
      <c r="EN55" t="s">
        <v>4315</v>
      </c>
      <c r="EU55">
        <v>51.726999999999997</v>
      </c>
      <c r="EV55">
        <v>51.6</v>
      </c>
      <c r="EW55">
        <v>0.76</v>
      </c>
      <c r="EX55" t="s">
        <v>4615</v>
      </c>
      <c r="FE55">
        <v>51.726999999999997</v>
      </c>
      <c r="FF55">
        <v>65</v>
      </c>
      <c r="FG55">
        <v>3.6</v>
      </c>
      <c r="FH55" t="s">
        <v>4919</v>
      </c>
      <c r="FQ55">
        <v>51.726999999999997</v>
      </c>
      <c r="FR55">
        <v>64.8</v>
      </c>
      <c r="FS55">
        <v>3.93</v>
      </c>
      <c r="FT55" t="s">
        <v>5503</v>
      </c>
      <c r="FZ55">
        <v>51.726999999999997</v>
      </c>
      <c r="GA55">
        <v>87.3</v>
      </c>
      <c r="GB55">
        <v>3.37</v>
      </c>
      <c r="GC55" t="s">
        <v>6022</v>
      </c>
      <c r="GJ55">
        <v>51.735999999999997</v>
      </c>
      <c r="GK55">
        <v>88.4</v>
      </c>
      <c r="GL55">
        <v>3.35</v>
      </c>
      <c r="GM55" t="s">
        <v>6268</v>
      </c>
    </row>
    <row r="56" spans="1:195" x14ac:dyDescent="0.2">
      <c r="A56">
        <v>52.411999999999999</v>
      </c>
      <c r="B56">
        <v>60.9</v>
      </c>
      <c r="C56">
        <v>3.74</v>
      </c>
      <c r="H56">
        <v>52.692999999999998</v>
      </c>
      <c r="I56">
        <v>60.6</v>
      </c>
      <c r="J56">
        <v>3.47</v>
      </c>
      <c r="M56">
        <v>56.554000000000002</v>
      </c>
      <c r="N56">
        <v>61.1</v>
      </c>
      <c r="O56">
        <v>2.06</v>
      </c>
      <c r="P56" t="s">
        <v>89</v>
      </c>
      <c r="V56">
        <v>56.533000000000001</v>
      </c>
      <c r="W56">
        <v>58.3</v>
      </c>
      <c r="X56">
        <v>1.94</v>
      </c>
      <c r="Y56" t="s">
        <v>439</v>
      </c>
      <c r="AF56">
        <v>56.567</v>
      </c>
      <c r="AG56">
        <v>64.599999999999994</v>
      </c>
      <c r="AH56">
        <v>4.1500000000000004</v>
      </c>
      <c r="AI56" t="s">
        <v>785</v>
      </c>
      <c r="AP56">
        <v>49.530999999999999</v>
      </c>
      <c r="AQ56">
        <v>64</v>
      </c>
      <c r="AR56">
        <v>4.1399999999999997</v>
      </c>
      <c r="AS56" t="s">
        <v>1066</v>
      </c>
      <c r="AY56">
        <v>56.554000000000002</v>
      </c>
      <c r="AZ56">
        <v>70.7</v>
      </c>
      <c r="BA56">
        <v>0.91</v>
      </c>
      <c r="BB56" t="s">
        <v>1403</v>
      </c>
      <c r="BH56">
        <v>52.692999999999998</v>
      </c>
      <c r="BI56">
        <v>70.2</v>
      </c>
      <c r="BJ56">
        <v>0.91</v>
      </c>
      <c r="BK56" t="s">
        <v>1536</v>
      </c>
      <c r="BQ56">
        <v>52.75</v>
      </c>
      <c r="BR56">
        <v>58.9</v>
      </c>
      <c r="BS56">
        <v>2.14</v>
      </c>
      <c r="BT56" t="s">
        <v>1672</v>
      </c>
      <c r="CF56">
        <v>52.692999999999998</v>
      </c>
      <c r="CG56">
        <v>74.900000000000006</v>
      </c>
      <c r="CH56">
        <v>2.2599999999999998</v>
      </c>
      <c r="CI56" t="s">
        <v>2363</v>
      </c>
      <c r="CN56">
        <v>52.692999999999998</v>
      </c>
      <c r="CO56">
        <v>75.2</v>
      </c>
      <c r="CP56">
        <v>2.11</v>
      </c>
      <c r="CQ56" t="s">
        <v>2700</v>
      </c>
      <c r="CY56">
        <v>52.692999999999998</v>
      </c>
      <c r="CZ56">
        <v>64.2</v>
      </c>
      <c r="DA56">
        <v>2.04</v>
      </c>
      <c r="DB56" t="s">
        <v>3010</v>
      </c>
      <c r="DG56">
        <v>52.756</v>
      </c>
      <c r="DH56">
        <v>64.7</v>
      </c>
      <c r="DI56">
        <v>2.02</v>
      </c>
      <c r="DJ56" t="s">
        <v>3498</v>
      </c>
      <c r="DQ56">
        <v>52.692999999999998</v>
      </c>
      <c r="DR56">
        <v>47.7</v>
      </c>
      <c r="DS56">
        <v>0.91</v>
      </c>
      <c r="DT56" t="s">
        <v>3877</v>
      </c>
      <c r="EA56">
        <v>52.692999999999998</v>
      </c>
      <c r="EB56">
        <v>47.6</v>
      </c>
      <c r="EC56">
        <v>0.89</v>
      </c>
      <c r="ED56" t="s">
        <v>4096</v>
      </c>
      <c r="EK56">
        <v>52.75</v>
      </c>
      <c r="EL56">
        <v>51.3</v>
      </c>
      <c r="EM56">
        <v>0.75</v>
      </c>
      <c r="EN56" t="s">
        <v>4316</v>
      </c>
      <c r="EU56">
        <v>52.692999999999998</v>
      </c>
      <c r="EV56">
        <v>51.6</v>
      </c>
      <c r="EW56">
        <v>0.76</v>
      </c>
      <c r="EX56" t="s">
        <v>4616</v>
      </c>
      <c r="FE56">
        <v>52.692999999999998</v>
      </c>
      <c r="FF56">
        <v>65</v>
      </c>
      <c r="FG56">
        <v>3.6</v>
      </c>
      <c r="FH56" t="s">
        <v>4920</v>
      </c>
      <c r="FQ56">
        <v>52.692999999999998</v>
      </c>
      <c r="FR56">
        <v>64.8</v>
      </c>
      <c r="FS56">
        <v>3.93</v>
      </c>
      <c r="FT56" t="s">
        <v>5504</v>
      </c>
      <c r="FZ56">
        <v>52.692999999999998</v>
      </c>
      <c r="GA56">
        <v>87.4</v>
      </c>
      <c r="GB56">
        <v>3.37</v>
      </c>
      <c r="GC56" t="s">
        <v>6023</v>
      </c>
      <c r="GJ56">
        <v>52.692999999999998</v>
      </c>
      <c r="GK56">
        <v>88.4</v>
      </c>
      <c r="GL56">
        <v>3.35</v>
      </c>
      <c r="GM56" t="s">
        <v>6269</v>
      </c>
    </row>
    <row r="57" spans="1:195" x14ac:dyDescent="0.2">
      <c r="A57">
        <v>53.368000000000002</v>
      </c>
      <c r="B57">
        <v>60.9</v>
      </c>
      <c r="C57">
        <v>3.74</v>
      </c>
      <c r="H57">
        <v>53.649000000000001</v>
      </c>
      <c r="I57">
        <v>60.6</v>
      </c>
      <c r="J57">
        <v>3.47</v>
      </c>
      <c r="M57">
        <v>57.51</v>
      </c>
      <c r="N57">
        <v>60.8</v>
      </c>
      <c r="O57">
        <v>2.04</v>
      </c>
      <c r="P57" t="s">
        <v>90</v>
      </c>
      <c r="V57">
        <v>57.488</v>
      </c>
      <c r="W57">
        <v>58.3</v>
      </c>
      <c r="X57">
        <v>1.94</v>
      </c>
      <c r="Y57" t="s">
        <v>440</v>
      </c>
      <c r="AF57">
        <v>57.530999999999999</v>
      </c>
      <c r="AG57">
        <v>64.599999999999994</v>
      </c>
      <c r="AH57">
        <v>4.1500000000000004</v>
      </c>
      <c r="AI57" t="s">
        <v>786</v>
      </c>
      <c r="AP57">
        <v>50.494</v>
      </c>
      <c r="AQ57">
        <v>64</v>
      </c>
      <c r="AR57">
        <v>4.1399999999999997</v>
      </c>
      <c r="AS57" t="s">
        <v>1067</v>
      </c>
      <c r="AY57">
        <v>57.51</v>
      </c>
      <c r="AZ57">
        <v>70.599999999999994</v>
      </c>
      <c r="BA57">
        <v>0.91</v>
      </c>
      <c r="BB57" t="s">
        <v>1404</v>
      </c>
      <c r="BH57">
        <v>53.649000000000001</v>
      </c>
      <c r="BI57">
        <v>70.2</v>
      </c>
      <c r="BJ57">
        <v>0.91</v>
      </c>
      <c r="BK57" t="s">
        <v>1537</v>
      </c>
      <c r="BQ57">
        <v>53.715000000000003</v>
      </c>
      <c r="BR57">
        <v>58.9</v>
      </c>
      <c r="BS57">
        <v>2.14</v>
      </c>
      <c r="BT57" t="s">
        <v>1673</v>
      </c>
      <c r="CF57">
        <v>53.649000000000001</v>
      </c>
      <c r="CG57">
        <v>74.900000000000006</v>
      </c>
      <c r="CH57">
        <v>2.25</v>
      </c>
      <c r="CI57" t="s">
        <v>2364</v>
      </c>
      <c r="CN57">
        <v>53.649000000000001</v>
      </c>
      <c r="CO57">
        <v>75.2</v>
      </c>
      <c r="CP57">
        <v>2.11</v>
      </c>
      <c r="CQ57" t="s">
        <v>2701</v>
      </c>
      <c r="CY57">
        <v>53.649000000000001</v>
      </c>
      <c r="CZ57">
        <v>64.2</v>
      </c>
      <c r="DA57">
        <v>2.04</v>
      </c>
      <c r="DB57" t="s">
        <v>3011</v>
      </c>
      <c r="DG57">
        <v>53.712000000000003</v>
      </c>
      <c r="DH57">
        <v>64.7</v>
      </c>
      <c r="DI57">
        <v>2.02</v>
      </c>
      <c r="DJ57" t="s">
        <v>3499</v>
      </c>
      <c r="DQ57">
        <v>53.649000000000001</v>
      </c>
      <c r="DR57">
        <v>47.7</v>
      </c>
      <c r="DS57">
        <v>0.91</v>
      </c>
      <c r="DT57" t="s">
        <v>3878</v>
      </c>
      <c r="EA57">
        <v>53.649000000000001</v>
      </c>
      <c r="EB57">
        <v>47.6</v>
      </c>
      <c r="EC57">
        <v>0.88</v>
      </c>
      <c r="ED57" t="s">
        <v>4097</v>
      </c>
      <c r="EK57">
        <v>53.715000000000003</v>
      </c>
      <c r="EL57">
        <v>51.3</v>
      </c>
      <c r="EM57">
        <v>0.75</v>
      </c>
      <c r="EN57" t="s">
        <v>4317</v>
      </c>
      <c r="EU57">
        <v>53.649000000000001</v>
      </c>
      <c r="EV57">
        <v>51.6</v>
      </c>
      <c r="EW57">
        <v>0.76</v>
      </c>
      <c r="EX57" t="s">
        <v>4617</v>
      </c>
      <c r="FE57">
        <v>53.649000000000001</v>
      </c>
      <c r="FF57">
        <v>65</v>
      </c>
      <c r="FG57">
        <v>3.6</v>
      </c>
      <c r="FH57" t="s">
        <v>4921</v>
      </c>
      <c r="FQ57">
        <v>53.648000000000003</v>
      </c>
      <c r="FR57">
        <v>64.8</v>
      </c>
      <c r="FS57">
        <v>3.93</v>
      </c>
      <c r="FT57" t="s">
        <v>5505</v>
      </c>
      <c r="FZ57">
        <v>53.649000000000001</v>
      </c>
      <c r="GA57">
        <v>87.4</v>
      </c>
      <c r="GB57">
        <v>3.37</v>
      </c>
      <c r="GC57" t="s">
        <v>6024</v>
      </c>
      <c r="GJ57">
        <v>53.648000000000003</v>
      </c>
      <c r="GK57">
        <v>92.9</v>
      </c>
      <c r="GL57">
        <v>3.35</v>
      </c>
      <c r="GM57" t="s">
        <v>6269</v>
      </c>
    </row>
    <row r="58" spans="1:195" x14ac:dyDescent="0.2">
      <c r="A58">
        <v>54.326000000000001</v>
      </c>
      <c r="B58">
        <v>60.8</v>
      </c>
      <c r="C58">
        <v>3.73</v>
      </c>
      <c r="H58">
        <v>54.606999999999999</v>
      </c>
      <c r="I58">
        <v>60.6</v>
      </c>
      <c r="J58">
        <v>3.47</v>
      </c>
      <c r="M58">
        <v>58.466999999999999</v>
      </c>
      <c r="N58">
        <v>60.5</v>
      </c>
      <c r="O58">
        <v>2.0299999999999998</v>
      </c>
      <c r="P58" t="s">
        <v>91</v>
      </c>
      <c r="V58">
        <v>58.454999999999998</v>
      </c>
      <c r="W58">
        <v>58.3</v>
      </c>
      <c r="X58">
        <v>1.94</v>
      </c>
      <c r="Y58" t="s">
        <v>441</v>
      </c>
      <c r="AF58">
        <v>58.488999999999997</v>
      </c>
      <c r="AG58">
        <v>64.599999999999994</v>
      </c>
      <c r="AH58">
        <v>4.1399999999999997</v>
      </c>
      <c r="AI58" t="s">
        <v>787</v>
      </c>
      <c r="AP58">
        <v>51.445999999999998</v>
      </c>
      <c r="AQ58">
        <v>64</v>
      </c>
      <c r="AR58">
        <v>4.1399999999999997</v>
      </c>
      <c r="AS58" t="s">
        <v>1068</v>
      </c>
      <c r="AY58">
        <v>58.466999999999999</v>
      </c>
      <c r="AZ58">
        <v>70.599999999999994</v>
      </c>
      <c r="BA58">
        <v>0.91</v>
      </c>
      <c r="BB58" t="s">
        <v>1405</v>
      </c>
      <c r="BH58">
        <v>54.616</v>
      </c>
      <c r="BI58">
        <v>70.099999999999994</v>
      </c>
      <c r="BJ58">
        <v>0.91</v>
      </c>
      <c r="BK58" t="s">
        <v>1538</v>
      </c>
      <c r="BQ58">
        <v>54.673000000000002</v>
      </c>
      <c r="BR58">
        <v>58.9</v>
      </c>
      <c r="BS58">
        <v>2.14</v>
      </c>
      <c r="BT58" t="s">
        <v>1674</v>
      </c>
      <c r="CF58">
        <v>54.616</v>
      </c>
      <c r="CG58">
        <v>74.900000000000006</v>
      </c>
      <c r="CH58">
        <v>2.25</v>
      </c>
      <c r="CI58" t="s">
        <v>2365</v>
      </c>
      <c r="CN58">
        <v>54.616</v>
      </c>
      <c r="CO58">
        <v>75.2</v>
      </c>
      <c r="CP58">
        <v>2.11</v>
      </c>
      <c r="CQ58" t="s">
        <v>2702</v>
      </c>
      <c r="CY58">
        <v>54.616</v>
      </c>
      <c r="CZ58">
        <v>64.2</v>
      </c>
      <c r="DA58">
        <v>2.04</v>
      </c>
      <c r="DB58" t="s">
        <v>3012</v>
      </c>
      <c r="DG58">
        <v>54.668999999999997</v>
      </c>
      <c r="DH58">
        <v>64.7</v>
      </c>
      <c r="DI58">
        <v>2.02</v>
      </c>
      <c r="DJ58" t="s">
        <v>3500</v>
      </c>
      <c r="DQ58">
        <v>54.616</v>
      </c>
      <c r="DR58">
        <v>47.7</v>
      </c>
      <c r="DS58">
        <v>0.91</v>
      </c>
      <c r="DT58" t="s">
        <v>3879</v>
      </c>
      <c r="EA58">
        <v>54.616</v>
      </c>
      <c r="EB58">
        <v>47.6</v>
      </c>
      <c r="EC58">
        <v>0.88</v>
      </c>
      <c r="ED58" t="s">
        <v>4098</v>
      </c>
      <c r="EK58">
        <v>54.673000000000002</v>
      </c>
      <c r="EL58">
        <v>51.3</v>
      </c>
      <c r="EM58">
        <v>0.75</v>
      </c>
      <c r="EN58" t="s">
        <v>4318</v>
      </c>
      <c r="EU58">
        <v>54.616</v>
      </c>
      <c r="EV58">
        <v>51.6</v>
      </c>
      <c r="EW58">
        <v>0.76</v>
      </c>
      <c r="EX58" t="s">
        <v>4618</v>
      </c>
      <c r="FE58">
        <v>54.606999999999999</v>
      </c>
      <c r="FF58">
        <v>65</v>
      </c>
      <c r="FG58">
        <v>3.61</v>
      </c>
      <c r="FH58" t="s">
        <v>4922</v>
      </c>
      <c r="FQ58">
        <v>54.615000000000002</v>
      </c>
      <c r="FR58">
        <v>64.8</v>
      </c>
      <c r="FS58">
        <v>3.93</v>
      </c>
      <c r="FT58" t="s">
        <v>5506</v>
      </c>
      <c r="FZ58">
        <v>54.616</v>
      </c>
      <c r="GA58">
        <v>87.4</v>
      </c>
      <c r="GB58">
        <v>3.38</v>
      </c>
      <c r="GC58" t="s">
        <v>6025</v>
      </c>
      <c r="GJ58">
        <v>54.615000000000002</v>
      </c>
      <c r="GK58">
        <v>97.1</v>
      </c>
      <c r="GL58">
        <v>3.35</v>
      </c>
      <c r="GM58" t="s">
        <v>6270</v>
      </c>
    </row>
    <row r="59" spans="1:195" x14ac:dyDescent="0.2">
      <c r="A59">
        <v>55.292000000000002</v>
      </c>
      <c r="B59">
        <v>60.8</v>
      </c>
      <c r="C59">
        <v>3.73</v>
      </c>
      <c r="H59">
        <v>55.573</v>
      </c>
      <c r="I59">
        <v>60.5</v>
      </c>
      <c r="J59">
        <v>3.47</v>
      </c>
      <c r="M59">
        <v>59.433999999999997</v>
      </c>
      <c r="N59">
        <v>60.3</v>
      </c>
      <c r="O59">
        <v>2.0299999999999998</v>
      </c>
      <c r="P59" t="s">
        <v>92</v>
      </c>
      <c r="V59">
        <v>59.412999999999997</v>
      </c>
      <c r="W59">
        <v>58.3</v>
      </c>
      <c r="X59">
        <v>1.93</v>
      </c>
      <c r="Y59" t="s">
        <v>442</v>
      </c>
      <c r="AF59">
        <v>59.447000000000003</v>
      </c>
      <c r="AG59">
        <v>64.599999999999994</v>
      </c>
      <c r="AH59">
        <v>4.1399999999999997</v>
      </c>
      <c r="AI59" t="s">
        <v>788</v>
      </c>
      <c r="AP59">
        <v>52.411999999999999</v>
      </c>
      <c r="AQ59">
        <v>64</v>
      </c>
      <c r="AR59">
        <v>4.13</v>
      </c>
      <c r="AS59" t="s">
        <v>1069</v>
      </c>
      <c r="AY59">
        <v>59.433999999999997</v>
      </c>
      <c r="AZ59">
        <v>70.5</v>
      </c>
      <c r="BA59">
        <v>0.91</v>
      </c>
      <c r="BB59" t="s">
        <v>1406</v>
      </c>
      <c r="BH59">
        <v>55.573999999999998</v>
      </c>
      <c r="BI59">
        <v>70.099999999999994</v>
      </c>
      <c r="BJ59">
        <v>0.91</v>
      </c>
      <c r="BK59" t="s">
        <v>1539</v>
      </c>
      <c r="BQ59">
        <v>55.63</v>
      </c>
      <c r="BR59">
        <v>58.9</v>
      </c>
      <c r="BS59">
        <v>2.14</v>
      </c>
      <c r="BT59" t="s">
        <v>1675</v>
      </c>
      <c r="CF59">
        <v>55.573999999999998</v>
      </c>
      <c r="CG59">
        <v>74.900000000000006</v>
      </c>
      <c r="CH59">
        <v>2.25</v>
      </c>
      <c r="CI59" t="s">
        <v>2366</v>
      </c>
      <c r="CN59">
        <v>55.573999999999998</v>
      </c>
      <c r="CO59">
        <v>75.2</v>
      </c>
      <c r="CP59">
        <v>2.1</v>
      </c>
      <c r="CQ59" t="s">
        <v>2703</v>
      </c>
      <c r="CY59">
        <v>55.573999999999998</v>
      </c>
      <c r="CZ59">
        <v>64.3</v>
      </c>
      <c r="DA59">
        <v>2.04</v>
      </c>
      <c r="DB59" t="s">
        <v>3013</v>
      </c>
      <c r="DG59">
        <v>55.636000000000003</v>
      </c>
      <c r="DH59">
        <v>64.7</v>
      </c>
      <c r="DI59">
        <v>2.02</v>
      </c>
      <c r="DJ59" t="s">
        <v>3501</v>
      </c>
      <c r="DQ59">
        <v>55.573999999999998</v>
      </c>
      <c r="DR59">
        <v>47.7</v>
      </c>
      <c r="DS59">
        <v>0.91</v>
      </c>
      <c r="DT59" t="s">
        <v>3880</v>
      </c>
      <c r="EA59">
        <v>55.573999999999998</v>
      </c>
      <c r="EB59">
        <v>47.6</v>
      </c>
      <c r="EC59">
        <v>0.88</v>
      </c>
      <c r="ED59" t="s">
        <v>4099</v>
      </c>
      <c r="EK59">
        <v>55.63</v>
      </c>
      <c r="EL59">
        <v>51.3</v>
      </c>
      <c r="EM59">
        <v>0.75</v>
      </c>
      <c r="EN59" t="s">
        <v>4319</v>
      </c>
      <c r="EU59">
        <v>55.573999999999998</v>
      </c>
      <c r="EV59">
        <v>51.6</v>
      </c>
      <c r="EW59">
        <v>0.76</v>
      </c>
      <c r="EX59" t="s">
        <v>4619</v>
      </c>
      <c r="FE59">
        <v>55.573</v>
      </c>
      <c r="FF59">
        <v>65</v>
      </c>
      <c r="FG59">
        <v>3.61</v>
      </c>
      <c r="FH59" t="s">
        <v>4923</v>
      </c>
      <c r="FQ59">
        <v>55.573</v>
      </c>
      <c r="FR59">
        <v>64.8</v>
      </c>
      <c r="FS59">
        <v>3.93</v>
      </c>
      <c r="FT59" t="s">
        <v>5507</v>
      </c>
      <c r="FZ59">
        <v>55.573999999999998</v>
      </c>
      <c r="GA59">
        <v>87.4</v>
      </c>
      <c r="GB59">
        <v>3.38</v>
      </c>
      <c r="GC59" t="s">
        <v>6026</v>
      </c>
      <c r="GJ59">
        <v>55.573</v>
      </c>
      <c r="GK59">
        <v>97.1</v>
      </c>
      <c r="GL59">
        <v>3.35</v>
      </c>
      <c r="GM59" t="s">
        <v>6271</v>
      </c>
    </row>
    <row r="60" spans="1:195" x14ac:dyDescent="0.2">
      <c r="A60">
        <v>56.25</v>
      </c>
      <c r="B60">
        <v>60.8</v>
      </c>
      <c r="C60">
        <v>3.72</v>
      </c>
      <c r="H60">
        <v>56.530999999999999</v>
      </c>
      <c r="I60">
        <v>60.5</v>
      </c>
      <c r="J60">
        <v>3.47</v>
      </c>
      <c r="M60">
        <v>60.392000000000003</v>
      </c>
      <c r="N60">
        <v>60.1</v>
      </c>
      <c r="O60">
        <v>2.02</v>
      </c>
      <c r="P60" t="s">
        <v>93</v>
      </c>
      <c r="V60">
        <v>60.37</v>
      </c>
      <c r="W60">
        <v>58.3</v>
      </c>
      <c r="X60">
        <v>1.93</v>
      </c>
      <c r="Y60" t="s">
        <v>443</v>
      </c>
      <c r="AF60">
        <v>60.412999999999997</v>
      </c>
      <c r="AG60">
        <v>64.599999999999994</v>
      </c>
      <c r="AH60">
        <v>4.13</v>
      </c>
      <c r="AI60" t="s">
        <v>789</v>
      </c>
      <c r="AP60">
        <v>53.368000000000002</v>
      </c>
      <c r="AQ60">
        <v>64</v>
      </c>
      <c r="AR60">
        <v>4.13</v>
      </c>
      <c r="AS60" t="s">
        <v>1070</v>
      </c>
      <c r="AY60">
        <v>60.392000000000003</v>
      </c>
      <c r="AZ60">
        <v>70.400000000000006</v>
      </c>
      <c r="BA60">
        <v>0.91</v>
      </c>
      <c r="BB60" t="s">
        <v>1407</v>
      </c>
      <c r="BH60">
        <v>56.530999999999999</v>
      </c>
      <c r="BI60">
        <v>70.099999999999994</v>
      </c>
      <c r="BJ60">
        <v>0.91</v>
      </c>
      <c r="BK60" t="s">
        <v>1540</v>
      </c>
      <c r="BQ60">
        <v>56.587000000000003</v>
      </c>
      <c r="BR60">
        <v>58.9</v>
      </c>
      <c r="BS60">
        <v>2.14</v>
      </c>
      <c r="BT60" t="s">
        <v>1676</v>
      </c>
      <c r="CF60">
        <v>56.530999999999999</v>
      </c>
      <c r="CG60">
        <v>74.900000000000006</v>
      </c>
      <c r="CH60">
        <v>2.25</v>
      </c>
      <c r="CI60" t="s">
        <v>2367</v>
      </c>
      <c r="CN60">
        <v>56.530999999999999</v>
      </c>
      <c r="CO60">
        <v>75.2</v>
      </c>
      <c r="CP60">
        <v>2.1</v>
      </c>
      <c r="CQ60" t="s">
        <v>2704</v>
      </c>
      <c r="CY60">
        <v>56.530999999999999</v>
      </c>
      <c r="CZ60">
        <v>64.3</v>
      </c>
      <c r="DA60">
        <v>2.04</v>
      </c>
      <c r="DB60" t="s">
        <v>3014</v>
      </c>
      <c r="DG60">
        <v>56.594000000000001</v>
      </c>
      <c r="DH60">
        <v>64.7</v>
      </c>
      <c r="DI60">
        <v>2.02</v>
      </c>
      <c r="DJ60" t="s">
        <v>3502</v>
      </c>
      <c r="DQ60">
        <v>56.530999999999999</v>
      </c>
      <c r="DR60">
        <v>47.7</v>
      </c>
      <c r="DS60">
        <v>0.91</v>
      </c>
      <c r="DT60" t="s">
        <v>3881</v>
      </c>
      <c r="EA60">
        <v>56.530999999999999</v>
      </c>
      <c r="EB60">
        <v>47.6</v>
      </c>
      <c r="EC60">
        <v>0.88</v>
      </c>
      <c r="ED60" t="s">
        <v>4100</v>
      </c>
      <c r="EK60">
        <v>56.587000000000003</v>
      </c>
      <c r="EL60">
        <v>51.3</v>
      </c>
      <c r="EM60">
        <v>0.75</v>
      </c>
      <c r="EN60" t="s">
        <v>4320</v>
      </c>
      <c r="EU60">
        <v>56.530999999999999</v>
      </c>
      <c r="EV60">
        <v>51.6</v>
      </c>
      <c r="EW60">
        <v>0.76</v>
      </c>
      <c r="EX60" t="s">
        <v>4620</v>
      </c>
      <c r="FE60">
        <v>56.530999999999999</v>
      </c>
      <c r="FF60">
        <v>65</v>
      </c>
      <c r="FG60">
        <v>3.6</v>
      </c>
      <c r="FH60" t="s">
        <v>4924</v>
      </c>
      <c r="FQ60">
        <v>56.530999999999999</v>
      </c>
      <c r="FR60">
        <v>64.8</v>
      </c>
      <c r="FS60">
        <v>3.93</v>
      </c>
      <c r="FT60" t="s">
        <v>5508</v>
      </c>
      <c r="FZ60">
        <v>56.530999999999999</v>
      </c>
      <c r="GA60">
        <v>87.4</v>
      </c>
      <c r="GB60">
        <v>3.38</v>
      </c>
      <c r="GC60" t="s">
        <v>6027</v>
      </c>
      <c r="GJ60">
        <v>56.53</v>
      </c>
      <c r="GK60">
        <v>97.2</v>
      </c>
      <c r="GL60">
        <v>3.36</v>
      </c>
      <c r="GM60" t="s">
        <v>6272</v>
      </c>
    </row>
    <row r="61" spans="1:195" x14ac:dyDescent="0.2">
      <c r="A61">
        <v>57.207000000000001</v>
      </c>
      <c r="B61">
        <v>60.8</v>
      </c>
      <c r="C61">
        <v>3.71</v>
      </c>
      <c r="H61">
        <v>57.488</v>
      </c>
      <c r="I61">
        <v>60.5</v>
      </c>
      <c r="J61">
        <v>3.48</v>
      </c>
      <c r="M61">
        <v>61.348999999999997</v>
      </c>
      <c r="N61">
        <v>59.9</v>
      </c>
      <c r="O61">
        <v>2.0099999999999998</v>
      </c>
      <c r="P61" t="s">
        <v>94</v>
      </c>
      <c r="V61">
        <v>61.326999999999998</v>
      </c>
      <c r="W61">
        <v>58.3</v>
      </c>
      <c r="X61">
        <v>1.93</v>
      </c>
      <c r="Y61" t="s">
        <v>444</v>
      </c>
      <c r="AF61">
        <v>61.371000000000002</v>
      </c>
      <c r="AG61">
        <v>64.599999999999994</v>
      </c>
      <c r="AH61">
        <v>4.13</v>
      </c>
      <c r="AI61" t="s">
        <v>790</v>
      </c>
      <c r="AP61">
        <v>54.326000000000001</v>
      </c>
      <c r="AQ61">
        <v>64</v>
      </c>
      <c r="AR61">
        <v>4.13</v>
      </c>
      <c r="AS61" t="s">
        <v>1071</v>
      </c>
      <c r="AY61">
        <v>61.348999999999997</v>
      </c>
      <c r="AZ61">
        <v>70</v>
      </c>
      <c r="BA61">
        <v>0.91</v>
      </c>
      <c r="BB61" t="s">
        <v>1408</v>
      </c>
      <c r="BH61">
        <v>57.488</v>
      </c>
      <c r="BI61">
        <v>70.099999999999994</v>
      </c>
      <c r="BJ61">
        <v>0.91</v>
      </c>
      <c r="BK61" t="s">
        <v>1541</v>
      </c>
      <c r="BQ61">
        <v>57.554000000000002</v>
      </c>
      <c r="BR61">
        <v>58.9</v>
      </c>
      <c r="BS61">
        <v>2.14</v>
      </c>
      <c r="BT61" t="s">
        <v>1677</v>
      </c>
      <c r="CF61">
        <v>57.488</v>
      </c>
      <c r="CG61">
        <v>74.900000000000006</v>
      </c>
      <c r="CH61">
        <v>2.25</v>
      </c>
      <c r="CI61" t="s">
        <v>2368</v>
      </c>
      <c r="CN61">
        <v>57.488</v>
      </c>
      <c r="CO61">
        <v>75.2</v>
      </c>
      <c r="CP61">
        <v>2.1</v>
      </c>
      <c r="CQ61" t="s">
        <v>2705</v>
      </c>
      <c r="CY61">
        <v>57.488</v>
      </c>
      <c r="CZ61">
        <v>64.3</v>
      </c>
      <c r="DA61">
        <v>2.04</v>
      </c>
      <c r="DB61" t="s">
        <v>3015</v>
      </c>
      <c r="DG61">
        <v>57.551000000000002</v>
      </c>
      <c r="DH61">
        <v>64.7</v>
      </c>
      <c r="DI61">
        <v>2.02</v>
      </c>
      <c r="DJ61" t="s">
        <v>3503</v>
      </c>
      <c r="DQ61">
        <v>57.488</v>
      </c>
      <c r="DR61">
        <v>47.7</v>
      </c>
      <c r="DS61">
        <v>0.91</v>
      </c>
      <c r="DT61" t="s">
        <v>3882</v>
      </c>
      <c r="EA61">
        <v>57.488</v>
      </c>
      <c r="EB61">
        <v>47.6</v>
      </c>
      <c r="EC61">
        <v>0.88</v>
      </c>
      <c r="ED61" t="s">
        <v>4101</v>
      </c>
      <c r="EK61">
        <v>57.554000000000002</v>
      </c>
      <c r="EL61">
        <v>51.3</v>
      </c>
      <c r="EM61">
        <v>0.75</v>
      </c>
      <c r="EN61" t="s">
        <v>4321</v>
      </c>
      <c r="EU61">
        <v>57.488</v>
      </c>
      <c r="EV61">
        <v>51.6</v>
      </c>
      <c r="EW61">
        <v>0.76</v>
      </c>
      <c r="EX61" t="s">
        <v>4621</v>
      </c>
      <c r="FE61">
        <v>57.488</v>
      </c>
      <c r="FF61">
        <v>65</v>
      </c>
      <c r="FG61">
        <v>3.6</v>
      </c>
      <c r="FH61" t="s">
        <v>4925</v>
      </c>
      <c r="FQ61">
        <v>57.487000000000002</v>
      </c>
      <c r="FR61">
        <v>64.8</v>
      </c>
      <c r="FS61">
        <v>3.93</v>
      </c>
      <c r="FT61" t="s">
        <v>5508</v>
      </c>
      <c r="FZ61">
        <v>57.488</v>
      </c>
      <c r="GA61">
        <v>87.4</v>
      </c>
      <c r="GB61">
        <v>3.38</v>
      </c>
      <c r="GC61" t="s">
        <v>6028</v>
      </c>
      <c r="GJ61">
        <v>57.487000000000002</v>
      </c>
      <c r="GK61">
        <v>102.8</v>
      </c>
      <c r="GL61">
        <v>3.36</v>
      </c>
      <c r="GM61" t="s">
        <v>6273</v>
      </c>
    </row>
    <row r="62" spans="1:195" x14ac:dyDescent="0.2">
      <c r="A62">
        <v>58.173999999999999</v>
      </c>
      <c r="B62">
        <v>60.7</v>
      </c>
      <c r="C62">
        <v>3.71</v>
      </c>
      <c r="H62">
        <v>58.454999999999998</v>
      </c>
      <c r="I62">
        <v>60.5</v>
      </c>
      <c r="J62">
        <v>3.47</v>
      </c>
      <c r="M62">
        <v>62.316000000000003</v>
      </c>
      <c r="N62">
        <v>59.7</v>
      </c>
      <c r="O62">
        <v>2.0099999999999998</v>
      </c>
      <c r="P62" t="s">
        <v>95</v>
      </c>
      <c r="V62">
        <v>62.293999999999997</v>
      </c>
      <c r="W62">
        <v>58.3</v>
      </c>
      <c r="X62">
        <v>1.93</v>
      </c>
      <c r="Y62" t="s">
        <v>445</v>
      </c>
      <c r="AF62">
        <v>62.328000000000003</v>
      </c>
      <c r="AG62">
        <v>64.599999999999994</v>
      </c>
      <c r="AH62">
        <v>4.13</v>
      </c>
      <c r="AI62" t="s">
        <v>791</v>
      </c>
      <c r="AP62">
        <v>55.292000000000002</v>
      </c>
      <c r="AQ62">
        <v>64</v>
      </c>
      <c r="AR62">
        <v>4.13</v>
      </c>
      <c r="AS62" t="s">
        <v>1072</v>
      </c>
      <c r="AY62">
        <v>62.316000000000003</v>
      </c>
      <c r="AZ62">
        <v>67.3</v>
      </c>
      <c r="BA62">
        <v>0.91</v>
      </c>
      <c r="BB62" t="s">
        <v>1409</v>
      </c>
      <c r="BH62">
        <v>58.454000000000001</v>
      </c>
      <c r="BI62">
        <v>70.099999999999994</v>
      </c>
      <c r="BJ62">
        <v>0.91</v>
      </c>
      <c r="BK62" t="s">
        <v>1542</v>
      </c>
      <c r="BQ62">
        <v>58.512</v>
      </c>
      <c r="BR62">
        <v>58.9</v>
      </c>
      <c r="BS62">
        <v>2.14</v>
      </c>
      <c r="BT62" t="s">
        <v>1678</v>
      </c>
      <c r="CF62">
        <v>58.454999999999998</v>
      </c>
      <c r="CG62">
        <v>74.900000000000006</v>
      </c>
      <c r="CH62">
        <v>2.25</v>
      </c>
      <c r="CI62" t="s">
        <v>2369</v>
      </c>
      <c r="CN62">
        <v>58.454999999999998</v>
      </c>
      <c r="CO62">
        <v>75.2</v>
      </c>
      <c r="CP62">
        <v>2.1</v>
      </c>
      <c r="CQ62" t="s">
        <v>2706</v>
      </c>
      <c r="CY62">
        <v>58.454999999999998</v>
      </c>
      <c r="CZ62">
        <v>64.3</v>
      </c>
      <c r="DA62">
        <v>2.04</v>
      </c>
      <c r="DB62" t="s">
        <v>3016</v>
      </c>
      <c r="DG62">
        <v>58.508000000000003</v>
      </c>
      <c r="DH62">
        <v>64.7</v>
      </c>
      <c r="DI62">
        <v>2.02</v>
      </c>
      <c r="DJ62" t="s">
        <v>3504</v>
      </c>
      <c r="DQ62">
        <v>58.454999999999998</v>
      </c>
      <c r="DR62">
        <v>47.7</v>
      </c>
      <c r="DS62">
        <v>0.91</v>
      </c>
      <c r="DT62" t="s">
        <v>3883</v>
      </c>
      <c r="EA62">
        <v>58.454999999999998</v>
      </c>
      <c r="EB62">
        <v>47.6</v>
      </c>
      <c r="EC62">
        <v>0.88</v>
      </c>
      <c r="ED62" t="s">
        <v>4102</v>
      </c>
      <c r="EK62">
        <v>58.512</v>
      </c>
      <c r="EL62">
        <v>51.2</v>
      </c>
      <c r="EM62">
        <v>0.75</v>
      </c>
      <c r="EN62" t="s">
        <v>4322</v>
      </c>
      <c r="EU62">
        <v>58.454999999999998</v>
      </c>
      <c r="EV62">
        <v>51.6</v>
      </c>
      <c r="EW62">
        <v>0.76</v>
      </c>
      <c r="EX62" t="s">
        <v>4622</v>
      </c>
      <c r="FE62">
        <v>58.454999999999998</v>
      </c>
      <c r="FF62">
        <v>65</v>
      </c>
      <c r="FG62">
        <v>3.6</v>
      </c>
      <c r="FH62" t="s">
        <v>4926</v>
      </c>
      <c r="FQ62">
        <v>58.454000000000001</v>
      </c>
      <c r="FR62">
        <v>64.8</v>
      </c>
      <c r="FS62">
        <v>3.93</v>
      </c>
      <c r="FT62" t="s">
        <v>5509</v>
      </c>
      <c r="FZ62">
        <v>58.454999999999998</v>
      </c>
      <c r="GA62">
        <v>87.5</v>
      </c>
      <c r="GB62">
        <v>3.38</v>
      </c>
      <c r="GC62" t="s">
        <v>6029</v>
      </c>
      <c r="GJ62">
        <v>58.454000000000001</v>
      </c>
      <c r="GK62">
        <v>108.1</v>
      </c>
      <c r="GL62">
        <v>3.36</v>
      </c>
      <c r="GM62" t="s">
        <v>6274</v>
      </c>
    </row>
    <row r="63" spans="1:195" x14ac:dyDescent="0.2">
      <c r="A63">
        <v>59.131999999999998</v>
      </c>
      <c r="B63">
        <v>60.7</v>
      </c>
      <c r="C63">
        <v>3.7</v>
      </c>
      <c r="H63">
        <v>59.412999999999997</v>
      </c>
      <c r="I63">
        <v>60.4</v>
      </c>
      <c r="J63">
        <v>3.47</v>
      </c>
      <c r="M63">
        <v>63.274000000000001</v>
      </c>
      <c r="N63">
        <v>59.6</v>
      </c>
      <c r="O63">
        <v>2</v>
      </c>
      <c r="P63" t="s">
        <v>96</v>
      </c>
      <c r="V63">
        <v>63.252000000000002</v>
      </c>
      <c r="W63">
        <v>58.3</v>
      </c>
      <c r="X63">
        <v>1.93</v>
      </c>
      <c r="Y63" t="s">
        <v>446</v>
      </c>
      <c r="AF63">
        <v>63.295000000000002</v>
      </c>
      <c r="AG63">
        <v>64.599999999999994</v>
      </c>
      <c r="AH63">
        <v>4.13</v>
      </c>
      <c r="AI63" t="s">
        <v>792</v>
      </c>
      <c r="AP63">
        <v>56.25</v>
      </c>
      <c r="AQ63">
        <v>64</v>
      </c>
      <c r="AR63">
        <v>4.13</v>
      </c>
      <c r="AS63" t="s">
        <v>1073</v>
      </c>
      <c r="AY63">
        <v>63.274000000000001</v>
      </c>
      <c r="AZ63">
        <v>67.3</v>
      </c>
      <c r="BA63">
        <v>0.91</v>
      </c>
      <c r="BB63" t="s">
        <v>1410</v>
      </c>
      <c r="BH63">
        <v>59.412999999999997</v>
      </c>
      <c r="BI63">
        <v>69.8</v>
      </c>
      <c r="BJ63">
        <v>0.91</v>
      </c>
      <c r="BK63" t="s">
        <v>1542</v>
      </c>
      <c r="BQ63">
        <v>59.469000000000001</v>
      </c>
      <c r="BR63">
        <v>58.9</v>
      </c>
      <c r="BS63">
        <v>2.14</v>
      </c>
      <c r="BT63" t="s">
        <v>1679</v>
      </c>
      <c r="CF63">
        <v>59.412999999999997</v>
      </c>
      <c r="CG63">
        <v>74.900000000000006</v>
      </c>
      <c r="CH63">
        <v>2.25</v>
      </c>
      <c r="CI63" t="s">
        <v>2370</v>
      </c>
      <c r="CN63">
        <v>59.412999999999997</v>
      </c>
      <c r="CO63">
        <v>75.2</v>
      </c>
      <c r="CP63">
        <v>2.1</v>
      </c>
      <c r="CQ63" t="s">
        <v>2707</v>
      </c>
      <c r="CY63">
        <v>59.412999999999997</v>
      </c>
      <c r="CZ63">
        <v>64.3</v>
      </c>
      <c r="DA63">
        <v>2.04</v>
      </c>
      <c r="DB63" t="s">
        <v>3017</v>
      </c>
      <c r="DG63">
        <v>59.475000000000001</v>
      </c>
      <c r="DH63">
        <v>64.7</v>
      </c>
      <c r="DI63">
        <v>2.02</v>
      </c>
      <c r="DJ63" t="s">
        <v>3505</v>
      </c>
      <c r="DQ63">
        <v>59.412999999999997</v>
      </c>
      <c r="DR63">
        <v>47.7</v>
      </c>
      <c r="DS63">
        <v>0.91</v>
      </c>
      <c r="DT63" t="s">
        <v>3883</v>
      </c>
      <c r="EA63">
        <v>59.412999999999997</v>
      </c>
      <c r="EB63">
        <v>47.6</v>
      </c>
      <c r="EC63">
        <v>0.88</v>
      </c>
      <c r="ED63" t="s">
        <v>4103</v>
      </c>
      <c r="EK63">
        <v>59.469000000000001</v>
      </c>
      <c r="EL63">
        <v>51.2</v>
      </c>
      <c r="EM63">
        <v>0.75</v>
      </c>
      <c r="EN63" t="s">
        <v>4323</v>
      </c>
      <c r="EU63">
        <v>59.412999999999997</v>
      </c>
      <c r="EV63">
        <v>51.6</v>
      </c>
      <c r="EW63">
        <v>0.77</v>
      </c>
      <c r="EX63" t="s">
        <v>4623</v>
      </c>
      <c r="FE63">
        <v>59.412999999999997</v>
      </c>
      <c r="FF63">
        <v>65</v>
      </c>
      <c r="FG63">
        <v>3.6</v>
      </c>
      <c r="FH63" t="s">
        <v>4927</v>
      </c>
      <c r="FQ63">
        <v>59.411999999999999</v>
      </c>
      <c r="FR63">
        <v>64.8</v>
      </c>
      <c r="FS63">
        <v>3.93</v>
      </c>
      <c r="FT63" t="s">
        <v>5510</v>
      </c>
      <c r="FZ63">
        <v>59.412999999999997</v>
      </c>
      <c r="GA63">
        <v>87.5</v>
      </c>
      <c r="GB63">
        <v>3.38</v>
      </c>
      <c r="GC63" t="s">
        <v>6030</v>
      </c>
      <c r="GJ63">
        <v>59.411999999999999</v>
      </c>
      <c r="GK63">
        <v>111.8</v>
      </c>
      <c r="GL63">
        <v>3.36</v>
      </c>
      <c r="GM63" t="s">
        <v>6275</v>
      </c>
    </row>
    <row r="64" spans="1:195" x14ac:dyDescent="0.2">
      <c r="A64">
        <v>60.088999999999999</v>
      </c>
      <c r="B64">
        <v>60.7</v>
      </c>
      <c r="C64">
        <v>3.7</v>
      </c>
      <c r="H64">
        <v>60.37</v>
      </c>
      <c r="I64">
        <v>60.4</v>
      </c>
      <c r="J64">
        <v>3.47</v>
      </c>
      <c r="M64">
        <v>64.230999999999995</v>
      </c>
      <c r="N64">
        <v>59.5</v>
      </c>
      <c r="O64">
        <v>1.99</v>
      </c>
      <c r="P64" t="s">
        <v>97</v>
      </c>
      <c r="V64">
        <v>64.209000000000003</v>
      </c>
      <c r="W64">
        <v>58.2</v>
      </c>
      <c r="X64">
        <v>1.93</v>
      </c>
      <c r="Y64" t="s">
        <v>447</v>
      </c>
      <c r="AF64">
        <v>64.253</v>
      </c>
      <c r="AG64">
        <v>64.599999999999994</v>
      </c>
      <c r="AH64">
        <v>4.12</v>
      </c>
      <c r="AI64" t="s">
        <v>793</v>
      </c>
      <c r="AP64">
        <v>57.207000000000001</v>
      </c>
      <c r="AQ64">
        <v>64</v>
      </c>
      <c r="AR64">
        <v>4.13</v>
      </c>
      <c r="AS64" t="s">
        <v>1074</v>
      </c>
      <c r="AY64">
        <v>64.230999999999995</v>
      </c>
      <c r="AZ64">
        <v>66.900000000000006</v>
      </c>
      <c r="BA64">
        <v>0.91</v>
      </c>
      <c r="BB64" t="s">
        <v>1411</v>
      </c>
      <c r="BH64">
        <v>60.37</v>
      </c>
      <c r="BI64">
        <v>69.5</v>
      </c>
      <c r="BJ64">
        <v>0.91</v>
      </c>
      <c r="BK64" t="s">
        <v>1543</v>
      </c>
      <c r="BQ64">
        <v>60.436</v>
      </c>
      <c r="BR64">
        <v>58.9</v>
      </c>
      <c r="BS64">
        <v>2.14</v>
      </c>
      <c r="BT64" t="s">
        <v>1680</v>
      </c>
      <c r="CF64">
        <v>60.37</v>
      </c>
      <c r="CG64">
        <v>74.900000000000006</v>
      </c>
      <c r="CH64">
        <v>2.25</v>
      </c>
      <c r="CI64" t="s">
        <v>2371</v>
      </c>
      <c r="CN64">
        <v>60.37</v>
      </c>
      <c r="CO64">
        <v>75.2</v>
      </c>
      <c r="CP64">
        <v>2.1</v>
      </c>
      <c r="CQ64" t="s">
        <v>2708</v>
      </c>
      <c r="CY64">
        <v>60.37</v>
      </c>
      <c r="CZ64">
        <v>29.3</v>
      </c>
      <c r="DA64">
        <v>2.04</v>
      </c>
      <c r="DB64" t="s">
        <v>3018</v>
      </c>
      <c r="DG64">
        <v>60.433</v>
      </c>
      <c r="DH64">
        <v>64.7</v>
      </c>
      <c r="DI64">
        <v>2.02</v>
      </c>
      <c r="DJ64" t="s">
        <v>3506</v>
      </c>
      <c r="DQ64">
        <v>60.37</v>
      </c>
      <c r="DR64">
        <v>47.7</v>
      </c>
      <c r="DS64">
        <v>0.91</v>
      </c>
      <c r="DT64" t="s">
        <v>3884</v>
      </c>
      <c r="EA64">
        <v>60.37</v>
      </c>
      <c r="EB64">
        <v>47.6</v>
      </c>
      <c r="EC64">
        <v>0.88</v>
      </c>
      <c r="ED64" t="s">
        <v>4104</v>
      </c>
      <c r="EK64">
        <v>60.436</v>
      </c>
      <c r="EL64">
        <v>51.2</v>
      </c>
      <c r="EM64">
        <v>0.75</v>
      </c>
      <c r="EN64" t="s">
        <v>4324</v>
      </c>
      <c r="EU64">
        <v>60.37</v>
      </c>
      <c r="EV64">
        <v>51.6</v>
      </c>
      <c r="EW64">
        <v>0.76</v>
      </c>
      <c r="EX64" t="s">
        <v>4624</v>
      </c>
      <c r="FE64">
        <v>60.37</v>
      </c>
      <c r="FF64">
        <v>65</v>
      </c>
      <c r="FG64">
        <v>3.6</v>
      </c>
      <c r="FH64" t="s">
        <v>4928</v>
      </c>
      <c r="FQ64">
        <v>60.369</v>
      </c>
      <c r="FR64">
        <v>64.8</v>
      </c>
      <c r="FS64">
        <v>3.93</v>
      </c>
      <c r="FT64" t="s">
        <v>5511</v>
      </c>
      <c r="FZ64">
        <v>60.37</v>
      </c>
      <c r="GA64">
        <v>87.5</v>
      </c>
      <c r="GB64">
        <v>3.38</v>
      </c>
      <c r="GC64" t="s">
        <v>6031</v>
      </c>
      <c r="GJ64">
        <v>60.369</v>
      </c>
      <c r="GK64">
        <v>114.5</v>
      </c>
      <c r="GL64">
        <v>3.36</v>
      </c>
      <c r="GM64" t="s">
        <v>6276</v>
      </c>
    </row>
    <row r="65" spans="1:195" x14ac:dyDescent="0.2">
      <c r="A65">
        <v>61.048999999999999</v>
      </c>
      <c r="B65">
        <v>60.7</v>
      </c>
      <c r="C65">
        <v>3.7</v>
      </c>
      <c r="H65">
        <v>61.33</v>
      </c>
      <c r="I65">
        <v>60.4</v>
      </c>
      <c r="J65">
        <v>3.47</v>
      </c>
      <c r="M65">
        <v>65.191000000000003</v>
      </c>
      <c r="N65">
        <v>59.4</v>
      </c>
      <c r="O65">
        <v>1.99</v>
      </c>
      <c r="P65" t="s">
        <v>97</v>
      </c>
      <c r="V65">
        <v>65.168999999999997</v>
      </c>
      <c r="W65">
        <v>58.2</v>
      </c>
      <c r="X65">
        <v>1.93</v>
      </c>
      <c r="Y65" t="s">
        <v>448</v>
      </c>
      <c r="AF65">
        <v>65.213999999999999</v>
      </c>
      <c r="AG65">
        <v>64.599999999999994</v>
      </c>
      <c r="AH65">
        <v>4.12</v>
      </c>
      <c r="AI65" t="s">
        <v>793</v>
      </c>
      <c r="AP65">
        <v>58.173999999999999</v>
      </c>
      <c r="AQ65">
        <v>64</v>
      </c>
      <c r="AR65">
        <v>4.13</v>
      </c>
      <c r="AS65" t="s">
        <v>1075</v>
      </c>
      <c r="AY65">
        <v>65.191000000000003</v>
      </c>
      <c r="AZ65">
        <v>66.7</v>
      </c>
      <c r="BA65">
        <v>0.91</v>
      </c>
      <c r="BB65" t="s">
        <v>1412</v>
      </c>
      <c r="BH65">
        <v>61.33</v>
      </c>
      <c r="BI65">
        <v>69.2</v>
      </c>
      <c r="BJ65">
        <v>0.91</v>
      </c>
      <c r="BK65" t="s">
        <v>1544</v>
      </c>
      <c r="BQ65">
        <v>61.387</v>
      </c>
      <c r="BR65">
        <v>58.9</v>
      </c>
      <c r="BS65">
        <v>2.14</v>
      </c>
      <c r="BT65" t="s">
        <v>1681</v>
      </c>
      <c r="CF65">
        <v>61.331000000000003</v>
      </c>
      <c r="CG65">
        <v>74.900000000000006</v>
      </c>
      <c r="CH65">
        <v>2.25</v>
      </c>
      <c r="CI65" t="s">
        <v>2372</v>
      </c>
      <c r="CN65">
        <v>61.331000000000003</v>
      </c>
      <c r="CO65">
        <v>75.2</v>
      </c>
      <c r="CP65">
        <v>2.1</v>
      </c>
      <c r="CQ65" t="s">
        <v>2709</v>
      </c>
      <c r="CY65">
        <v>63.268999999999998</v>
      </c>
      <c r="CZ65">
        <v>0</v>
      </c>
      <c r="DA65">
        <v>2.04</v>
      </c>
      <c r="DB65" t="s">
        <v>3019</v>
      </c>
      <c r="DG65">
        <v>61.393999999999998</v>
      </c>
      <c r="DH65">
        <v>64.599999999999994</v>
      </c>
      <c r="DI65">
        <v>2.02</v>
      </c>
      <c r="DJ65" t="s">
        <v>3507</v>
      </c>
      <c r="DQ65">
        <v>61.331000000000003</v>
      </c>
      <c r="DR65">
        <v>47.7</v>
      </c>
      <c r="DS65">
        <v>0.91</v>
      </c>
      <c r="DT65" t="s">
        <v>3885</v>
      </c>
      <c r="EA65">
        <v>61.33</v>
      </c>
      <c r="EB65">
        <v>47.6</v>
      </c>
      <c r="EC65">
        <v>0.88</v>
      </c>
      <c r="ED65" t="s">
        <v>4105</v>
      </c>
      <c r="EK65">
        <v>61.387999999999998</v>
      </c>
      <c r="EL65">
        <v>51.2</v>
      </c>
      <c r="EM65">
        <v>0.75</v>
      </c>
      <c r="EN65" t="s">
        <v>4325</v>
      </c>
      <c r="EU65">
        <v>61.331000000000003</v>
      </c>
      <c r="EV65">
        <v>51.6</v>
      </c>
      <c r="EW65">
        <v>0.76</v>
      </c>
      <c r="EX65" t="s">
        <v>4625</v>
      </c>
      <c r="FE65">
        <v>61.331000000000003</v>
      </c>
      <c r="FF65">
        <v>65</v>
      </c>
      <c r="FG65">
        <v>3.6</v>
      </c>
      <c r="FH65" t="s">
        <v>4929</v>
      </c>
      <c r="FQ65">
        <v>61.33</v>
      </c>
      <c r="FR65">
        <v>62.5</v>
      </c>
      <c r="FS65">
        <v>3.93</v>
      </c>
      <c r="FT65" t="s">
        <v>5512</v>
      </c>
      <c r="FZ65">
        <v>61.331000000000003</v>
      </c>
      <c r="GA65">
        <v>87.5</v>
      </c>
      <c r="GB65">
        <v>3.38</v>
      </c>
      <c r="GC65" t="s">
        <v>6032</v>
      </c>
      <c r="GJ65">
        <v>61.33</v>
      </c>
      <c r="GK65">
        <v>120.7</v>
      </c>
      <c r="GL65">
        <v>3.36</v>
      </c>
      <c r="GM65" t="s">
        <v>6277</v>
      </c>
    </row>
    <row r="66" spans="1:195" x14ac:dyDescent="0.2">
      <c r="A66">
        <v>62.011000000000003</v>
      </c>
      <c r="B66">
        <v>60.7</v>
      </c>
      <c r="C66">
        <v>3.69</v>
      </c>
      <c r="H66">
        <v>62.292000000000002</v>
      </c>
      <c r="I66">
        <v>60.4</v>
      </c>
      <c r="J66">
        <v>3.47</v>
      </c>
      <c r="M66">
        <v>66.153000000000006</v>
      </c>
      <c r="N66">
        <v>59.2</v>
      </c>
      <c r="O66">
        <v>1.98</v>
      </c>
      <c r="P66" t="s">
        <v>98</v>
      </c>
      <c r="V66">
        <v>66.131</v>
      </c>
      <c r="W66">
        <v>58.2</v>
      </c>
      <c r="X66">
        <v>1.93</v>
      </c>
      <c r="Y66" t="s">
        <v>449</v>
      </c>
      <c r="AF66">
        <v>66.174999999999997</v>
      </c>
      <c r="AG66">
        <v>64.599999999999994</v>
      </c>
      <c r="AH66">
        <v>4.12</v>
      </c>
      <c r="AI66" t="s">
        <v>794</v>
      </c>
      <c r="AP66">
        <v>59.131999999999998</v>
      </c>
      <c r="AQ66">
        <v>64</v>
      </c>
      <c r="AR66">
        <v>4.13</v>
      </c>
      <c r="AS66" t="s">
        <v>1076</v>
      </c>
      <c r="AY66">
        <v>66.153000000000006</v>
      </c>
      <c r="AZ66">
        <v>66.5</v>
      </c>
      <c r="BA66">
        <v>0.91</v>
      </c>
      <c r="BB66" t="s">
        <v>1413</v>
      </c>
      <c r="BH66">
        <v>62.292000000000002</v>
      </c>
      <c r="BI66">
        <v>69</v>
      </c>
      <c r="BJ66">
        <v>0.91</v>
      </c>
      <c r="BK66" t="s">
        <v>1545</v>
      </c>
      <c r="BQ66">
        <v>62.347999999999999</v>
      </c>
      <c r="BR66">
        <v>58.9</v>
      </c>
      <c r="BS66">
        <v>2.14</v>
      </c>
      <c r="BT66" t="s">
        <v>1682</v>
      </c>
      <c r="CF66">
        <v>62.292000000000002</v>
      </c>
      <c r="CG66">
        <v>75</v>
      </c>
      <c r="CH66">
        <v>2.25</v>
      </c>
      <c r="CI66" t="s">
        <v>2373</v>
      </c>
      <c r="CN66">
        <v>62.292000000000002</v>
      </c>
      <c r="CO66">
        <v>75.2</v>
      </c>
      <c r="CP66">
        <v>2.1</v>
      </c>
      <c r="CQ66" t="s">
        <v>2710</v>
      </c>
      <c r="CY66">
        <v>64.228999999999999</v>
      </c>
      <c r="CZ66">
        <v>0</v>
      </c>
      <c r="DA66">
        <v>2.04</v>
      </c>
      <c r="DB66" t="s">
        <v>3020</v>
      </c>
      <c r="DG66">
        <v>62.354999999999997</v>
      </c>
      <c r="DH66">
        <v>64.599999999999994</v>
      </c>
      <c r="DI66">
        <v>2.02</v>
      </c>
      <c r="DJ66" t="s">
        <v>3508</v>
      </c>
      <c r="DQ66">
        <v>62.292000000000002</v>
      </c>
      <c r="DR66">
        <v>47.7</v>
      </c>
      <c r="DS66">
        <v>0.91</v>
      </c>
      <c r="DT66" t="s">
        <v>3886</v>
      </c>
      <c r="EA66">
        <v>62.292000000000002</v>
      </c>
      <c r="EB66">
        <v>47.6</v>
      </c>
      <c r="EC66">
        <v>0.88</v>
      </c>
      <c r="ED66" t="s">
        <v>4106</v>
      </c>
      <c r="EK66">
        <v>62.348999999999997</v>
      </c>
      <c r="EL66">
        <v>51.2</v>
      </c>
      <c r="EM66">
        <v>0.75</v>
      </c>
      <c r="EN66" t="s">
        <v>4326</v>
      </c>
      <c r="EU66">
        <v>62.292999999999999</v>
      </c>
      <c r="EV66">
        <v>51.6</v>
      </c>
      <c r="EW66">
        <v>0.76</v>
      </c>
      <c r="EX66" t="s">
        <v>4626</v>
      </c>
      <c r="FE66">
        <v>62.292999999999999</v>
      </c>
      <c r="FF66">
        <v>65</v>
      </c>
      <c r="FG66">
        <v>3.6</v>
      </c>
      <c r="FH66" t="s">
        <v>4930</v>
      </c>
      <c r="FQ66">
        <v>62.292000000000002</v>
      </c>
      <c r="FR66">
        <v>64.900000000000006</v>
      </c>
      <c r="FS66">
        <v>3.93</v>
      </c>
      <c r="FT66" t="s">
        <v>5513</v>
      </c>
      <c r="FZ66">
        <v>62.292999999999999</v>
      </c>
      <c r="GA66">
        <v>87.5</v>
      </c>
      <c r="GB66">
        <v>3.38</v>
      </c>
      <c r="GC66" t="s">
        <v>6033</v>
      </c>
      <c r="GJ66">
        <v>62.290999999999997</v>
      </c>
      <c r="GK66">
        <v>123.6</v>
      </c>
      <c r="GL66">
        <v>3.36</v>
      </c>
      <c r="GM66" t="s">
        <v>6278</v>
      </c>
    </row>
    <row r="67" spans="1:195" x14ac:dyDescent="0.2">
      <c r="A67">
        <v>62.972999999999999</v>
      </c>
      <c r="B67">
        <v>60.7</v>
      </c>
      <c r="C67">
        <v>3.69</v>
      </c>
      <c r="H67">
        <v>63.253999999999998</v>
      </c>
      <c r="I67">
        <v>60.4</v>
      </c>
      <c r="J67">
        <v>3.47</v>
      </c>
      <c r="M67">
        <v>67.114999999999995</v>
      </c>
      <c r="N67">
        <v>59.1</v>
      </c>
      <c r="O67">
        <v>1.98</v>
      </c>
      <c r="P67" t="s">
        <v>99</v>
      </c>
      <c r="V67">
        <v>67.093000000000004</v>
      </c>
      <c r="W67">
        <v>58.2</v>
      </c>
      <c r="X67">
        <v>1.93</v>
      </c>
      <c r="Y67" t="s">
        <v>450</v>
      </c>
      <c r="AF67">
        <v>67.126999999999995</v>
      </c>
      <c r="AG67">
        <v>64.599999999999994</v>
      </c>
      <c r="AH67">
        <v>4.12</v>
      </c>
      <c r="AI67" t="s">
        <v>795</v>
      </c>
      <c r="AP67">
        <v>60.088999999999999</v>
      </c>
      <c r="AQ67">
        <v>64</v>
      </c>
      <c r="AR67">
        <v>4.13</v>
      </c>
      <c r="AS67" t="s">
        <v>1077</v>
      </c>
      <c r="AY67">
        <v>67.114999999999995</v>
      </c>
      <c r="AZ67">
        <v>63.6</v>
      </c>
      <c r="BA67">
        <v>0.91</v>
      </c>
      <c r="BB67" t="s">
        <v>1414</v>
      </c>
      <c r="BH67">
        <v>63.253999999999998</v>
      </c>
      <c r="BI67">
        <v>66.7</v>
      </c>
      <c r="BJ67">
        <v>0.91</v>
      </c>
      <c r="BK67" t="s">
        <v>1546</v>
      </c>
      <c r="BQ67">
        <v>63.31</v>
      </c>
      <c r="BR67">
        <v>59.3</v>
      </c>
      <c r="BS67">
        <v>2.14</v>
      </c>
      <c r="BT67" t="s">
        <v>1683</v>
      </c>
      <c r="CF67">
        <v>63.253999999999998</v>
      </c>
      <c r="CG67">
        <v>75</v>
      </c>
      <c r="CH67">
        <v>2.25</v>
      </c>
      <c r="CI67" t="s">
        <v>2374</v>
      </c>
      <c r="CN67">
        <v>63.253999999999998</v>
      </c>
      <c r="CO67">
        <v>75.2</v>
      </c>
      <c r="CP67">
        <v>2.1</v>
      </c>
      <c r="CQ67" t="s">
        <v>2711</v>
      </c>
      <c r="CY67">
        <v>65.19</v>
      </c>
      <c r="CZ67">
        <v>0</v>
      </c>
      <c r="DA67">
        <v>2.04</v>
      </c>
      <c r="DB67" t="s">
        <v>3021</v>
      </c>
      <c r="DG67">
        <v>63.307000000000002</v>
      </c>
      <c r="DH67">
        <v>64.599999999999994</v>
      </c>
      <c r="DI67">
        <v>2.02</v>
      </c>
      <c r="DJ67" t="s">
        <v>3509</v>
      </c>
      <c r="DQ67">
        <v>63.253999999999998</v>
      </c>
      <c r="DR67">
        <v>47.6</v>
      </c>
      <c r="DS67">
        <v>0.91</v>
      </c>
      <c r="DT67" t="s">
        <v>3887</v>
      </c>
      <c r="EA67">
        <v>63.253999999999998</v>
      </c>
      <c r="EB67">
        <v>47.6</v>
      </c>
      <c r="EC67">
        <v>0.88</v>
      </c>
      <c r="ED67" t="s">
        <v>4107</v>
      </c>
      <c r="EK67">
        <v>63.31</v>
      </c>
      <c r="EL67">
        <v>48.4</v>
      </c>
      <c r="EM67">
        <v>0.75</v>
      </c>
      <c r="EN67" t="s">
        <v>4327</v>
      </c>
      <c r="EU67">
        <v>63.253999999999998</v>
      </c>
      <c r="EV67">
        <v>51.6</v>
      </c>
      <c r="EW67">
        <v>0.76</v>
      </c>
      <c r="EX67" t="s">
        <v>4627</v>
      </c>
      <c r="FE67">
        <v>63.253999999999998</v>
      </c>
      <c r="FF67">
        <v>65</v>
      </c>
      <c r="FG67">
        <v>3.6</v>
      </c>
      <c r="FH67" t="s">
        <v>4931</v>
      </c>
      <c r="FQ67">
        <v>63.253</v>
      </c>
      <c r="FR67">
        <v>64.900000000000006</v>
      </c>
      <c r="FS67">
        <v>3.93</v>
      </c>
      <c r="FT67" t="s">
        <v>5514</v>
      </c>
      <c r="FZ67">
        <v>63.253999999999998</v>
      </c>
      <c r="GA67">
        <v>87.5</v>
      </c>
      <c r="GB67">
        <v>3.38</v>
      </c>
      <c r="GC67" t="s">
        <v>6034</v>
      </c>
      <c r="GJ67">
        <v>63.253</v>
      </c>
      <c r="GK67">
        <v>127.2</v>
      </c>
      <c r="GL67">
        <v>3.36</v>
      </c>
      <c r="GM67" t="s">
        <v>6279</v>
      </c>
    </row>
    <row r="68" spans="1:195" x14ac:dyDescent="0.2">
      <c r="A68">
        <v>63.926000000000002</v>
      </c>
      <c r="B68">
        <v>60.7</v>
      </c>
      <c r="C68">
        <v>3.69</v>
      </c>
      <c r="H68">
        <v>64.206999999999994</v>
      </c>
      <c r="I68">
        <v>60.4</v>
      </c>
      <c r="J68">
        <v>3.47</v>
      </c>
      <c r="M68">
        <v>68.067999999999998</v>
      </c>
      <c r="N68">
        <v>59</v>
      </c>
      <c r="O68">
        <v>1.97</v>
      </c>
      <c r="P68" t="s">
        <v>100</v>
      </c>
      <c r="V68">
        <v>68.055999999999997</v>
      </c>
      <c r="W68">
        <v>58.2</v>
      </c>
      <c r="X68">
        <v>1.93</v>
      </c>
      <c r="Y68" t="s">
        <v>451</v>
      </c>
      <c r="AF68">
        <v>68.088999999999999</v>
      </c>
      <c r="AG68">
        <v>64.599999999999994</v>
      </c>
      <c r="AH68">
        <v>4.12</v>
      </c>
      <c r="AI68" t="s">
        <v>796</v>
      </c>
      <c r="AP68">
        <v>61.048999999999999</v>
      </c>
      <c r="AQ68">
        <v>64</v>
      </c>
      <c r="AR68">
        <v>4.13</v>
      </c>
      <c r="AS68" t="s">
        <v>1077</v>
      </c>
      <c r="AY68">
        <v>68.067999999999998</v>
      </c>
      <c r="AZ68">
        <v>63.6</v>
      </c>
      <c r="BA68">
        <v>0.91</v>
      </c>
      <c r="BB68" t="s">
        <v>1415</v>
      </c>
      <c r="BH68">
        <v>64.206999999999994</v>
      </c>
      <c r="BI68">
        <v>66.7</v>
      </c>
      <c r="BJ68">
        <v>0.91</v>
      </c>
      <c r="BK68" t="s">
        <v>1547</v>
      </c>
      <c r="BQ68">
        <v>64.272999999999996</v>
      </c>
      <c r="BR68">
        <v>59.7</v>
      </c>
      <c r="BS68">
        <v>2.14</v>
      </c>
      <c r="BT68" t="s">
        <v>1684</v>
      </c>
      <c r="CF68">
        <v>64.206999999999994</v>
      </c>
      <c r="CG68">
        <v>75</v>
      </c>
      <c r="CH68">
        <v>2.25</v>
      </c>
      <c r="CI68" t="s">
        <v>2375</v>
      </c>
      <c r="CN68">
        <v>64.206999999999994</v>
      </c>
      <c r="CO68">
        <v>75.2</v>
      </c>
      <c r="CP68">
        <v>2.1</v>
      </c>
      <c r="CQ68" t="s">
        <v>2712</v>
      </c>
      <c r="CY68">
        <v>66.153000000000006</v>
      </c>
      <c r="CZ68">
        <v>0</v>
      </c>
      <c r="DA68">
        <v>2.0699999999999998</v>
      </c>
      <c r="DB68" t="s">
        <v>3022</v>
      </c>
      <c r="DG68">
        <v>64.269000000000005</v>
      </c>
      <c r="DH68">
        <v>64.599999999999994</v>
      </c>
      <c r="DI68">
        <v>2.02</v>
      </c>
      <c r="DJ68" t="s">
        <v>3510</v>
      </c>
      <c r="DQ68">
        <v>64.206999999999994</v>
      </c>
      <c r="DR68">
        <v>47.6</v>
      </c>
      <c r="DS68">
        <v>0.91</v>
      </c>
      <c r="DT68" t="s">
        <v>3888</v>
      </c>
      <c r="EA68">
        <v>64.206999999999994</v>
      </c>
      <c r="EB68">
        <v>47.6</v>
      </c>
      <c r="EC68">
        <v>0.88</v>
      </c>
      <c r="ED68" t="s">
        <v>4108</v>
      </c>
      <c r="EK68">
        <v>64.272999999999996</v>
      </c>
      <c r="EL68">
        <v>51.5</v>
      </c>
      <c r="EM68">
        <v>0.75</v>
      </c>
      <c r="EN68" t="s">
        <v>4328</v>
      </c>
      <c r="EU68">
        <v>64.206999999999994</v>
      </c>
      <c r="EV68">
        <v>51.6</v>
      </c>
      <c r="EW68">
        <v>0.76</v>
      </c>
      <c r="EX68" t="s">
        <v>4628</v>
      </c>
      <c r="FE68">
        <v>64.206999999999994</v>
      </c>
      <c r="FF68">
        <v>65</v>
      </c>
      <c r="FG68">
        <v>3.6</v>
      </c>
      <c r="FH68" t="s">
        <v>4932</v>
      </c>
      <c r="FQ68">
        <v>64.206999999999994</v>
      </c>
      <c r="FR68">
        <v>64.900000000000006</v>
      </c>
      <c r="FS68">
        <v>3.93</v>
      </c>
      <c r="FT68" t="s">
        <v>5515</v>
      </c>
      <c r="FZ68">
        <v>64.206999999999994</v>
      </c>
      <c r="GA68">
        <v>87.5</v>
      </c>
      <c r="GB68">
        <v>3.38</v>
      </c>
      <c r="GC68" t="s">
        <v>6035</v>
      </c>
      <c r="GJ68">
        <v>64.215999999999994</v>
      </c>
      <c r="GK68">
        <v>132.30000000000001</v>
      </c>
      <c r="GL68">
        <v>3.36</v>
      </c>
      <c r="GM68" t="s">
        <v>6280</v>
      </c>
    </row>
    <row r="69" spans="1:195" x14ac:dyDescent="0.2">
      <c r="A69">
        <v>64.887</v>
      </c>
      <c r="B69">
        <v>60.7</v>
      </c>
      <c r="C69">
        <v>3.68</v>
      </c>
      <c r="H69">
        <v>65.167000000000002</v>
      </c>
      <c r="I69">
        <v>60.4</v>
      </c>
      <c r="J69">
        <v>3.47</v>
      </c>
      <c r="M69">
        <v>69.028000000000006</v>
      </c>
      <c r="N69">
        <v>58.9</v>
      </c>
      <c r="O69">
        <v>1.97</v>
      </c>
      <c r="P69" t="s">
        <v>101</v>
      </c>
      <c r="V69">
        <v>69.007999999999996</v>
      </c>
      <c r="W69">
        <v>58.2</v>
      </c>
      <c r="X69">
        <v>1.93</v>
      </c>
      <c r="Y69" t="s">
        <v>452</v>
      </c>
      <c r="AF69">
        <v>69.051000000000002</v>
      </c>
      <c r="AG69">
        <v>64.599999999999994</v>
      </c>
      <c r="AH69">
        <v>4.12</v>
      </c>
      <c r="AI69" t="s">
        <v>797</v>
      </c>
      <c r="AP69">
        <v>62.011000000000003</v>
      </c>
      <c r="AQ69">
        <v>64</v>
      </c>
      <c r="AR69">
        <v>4.13</v>
      </c>
      <c r="AS69" t="s">
        <v>1078</v>
      </c>
      <c r="AY69">
        <v>69.028999999999996</v>
      </c>
      <c r="AZ69">
        <v>63.6</v>
      </c>
      <c r="BA69">
        <v>0.91</v>
      </c>
      <c r="BB69" t="s">
        <v>1416</v>
      </c>
      <c r="BH69">
        <v>65.168000000000006</v>
      </c>
      <c r="BI69">
        <v>66.7</v>
      </c>
      <c r="BJ69">
        <v>0.91</v>
      </c>
      <c r="BK69" t="s">
        <v>1548</v>
      </c>
      <c r="BQ69">
        <v>65.234999999999999</v>
      </c>
      <c r="BR69">
        <v>62</v>
      </c>
      <c r="BS69">
        <v>2.14</v>
      </c>
      <c r="BT69" t="s">
        <v>1684</v>
      </c>
      <c r="CF69">
        <v>65.168000000000006</v>
      </c>
      <c r="CG69">
        <v>75</v>
      </c>
      <c r="CH69">
        <v>2.25</v>
      </c>
      <c r="CI69" t="s">
        <v>2376</v>
      </c>
      <c r="CN69">
        <v>65.168000000000006</v>
      </c>
      <c r="CO69">
        <v>75.2</v>
      </c>
      <c r="CP69">
        <v>2.1</v>
      </c>
      <c r="CQ69" t="s">
        <v>2713</v>
      </c>
      <c r="CY69">
        <v>67.114999999999995</v>
      </c>
      <c r="CZ69">
        <v>3.5</v>
      </c>
      <c r="DA69">
        <v>2.09</v>
      </c>
      <c r="DB69" t="s">
        <v>3023</v>
      </c>
      <c r="DG69">
        <v>65.230999999999995</v>
      </c>
      <c r="DH69">
        <v>64.599999999999994</v>
      </c>
      <c r="DI69">
        <v>2.02</v>
      </c>
      <c r="DJ69" t="s">
        <v>3511</v>
      </c>
      <c r="DQ69">
        <v>65.168000000000006</v>
      </c>
      <c r="DR69">
        <v>47.6</v>
      </c>
      <c r="DS69">
        <v>0.91</v>
      </c>
      <c r="DT69" t="s">
        <v>3889</v>
      </c>
      <c r="EA69">
        <v>65.168000000000006</v>
      </c>
      <c r="EB69">
        <v>47.6</v>
      </c>
      <c r="EC69">
        <v>0.88</v>
      </c>
      <c r="ED69" t="s">
        <v>4109</v>
      </c>
      <c r="EK69">
        <v>65.234999999999999</v>
      </c>
      <c r="EL69">
        <v>51.5</v>
      </c>
      <c r="EM69">
        <v>0.75</v>
      </c>
      <c r="EN69" t="s">
        <v>4329</v>
      </c>
      <c r="EU69">
        <v>65.168000000000006</v>
      </c>
      <c r="EV69">
        <v>51.6</v>
      </c>
      <c r="EW69">
        <v>0.76</v>
      </c>
      <c r="EX69" t="s">
        <v>4629</v>
      </c>
      <c r="FE69">
        <v>65.168000000000006</v>
      </c>
      <c r="FF69">
        <v>65</v>
      </c>
      <c r="FG69">
        <v>3.61</v>
      </c>
      <c r="FH69" t="s">
        <v>4933</v>
      </c>
      <c r="FQ69">
        <v>65.167000000000002</v>
      </c>
      <c r="FR69">
        <v>64.900000000000006</v>
      </c>
      <c r="FS69">
        <v>3.93</v>
      </c>
      <c r="FT69" t="s">
        <v>5516</v>
      </c>
      <c r="FZ69">
        <v>65.168000000000006</v>
      </c>
      <c r="GA69">
        <v>87.6</v>
      </c>
      <c r="GB69">
        <v>3.39</v>
      </c>
      <c r="GC69" t="s">
        <v>6036</v>
      </c>
      <c r="GJ69">
        <v>65.168000000000006</v>
      </c>
      <c r="GK69">
        <v>137.19999999999999</v>
      </c>
      <c r="GL69">
        <v>3.36</v>
      </c>
      <c r="GM69" t="s">
        <v>6281</v>
      </c>
    </row>
    <row r="70" spans="1:195" x14ac:dyDescent="0.2">
      <c r="A70">
        <v>65.849999999999994</v>
      </c>
      <c r="B70">
        <v>60.7</v>
      </c>
      <c r="C70">
        <v>3.68</v>
      </c>
      <c r="H70">
        <v>66.131</v>
      </c>
      <c r="I70">
        <v>60.4</v>
      </c>
      <c r="J70">
        <v>3.47</v>
      </c>
      <c r="M70">
        <v>69.992000000000004</v>
      </c>
      <c r="N70">
        <v>58.8</v>
      </c>
      <c r="O70">
        <v>1.97</v>
      </c>
      <c r="P70" t="s">
        <v>102</v>
      </c>
      <c r="V70">
        <v>69.97</v>
      </c>
      <c r="W70">
        <v>58.2</v>
      </c>
      <c r="X70">
        <v>1.93</v>
      </c>
      <c r="Y70" t="s">
        <v>452</v>
      </c>
      <c r="AF70">
        <v>70.013999999999996</v>
      </c>
      <c r="AG70">
        <v>64.599999999999994</v>
      </c>
      <c r="AH70">
        <v>4.12</v>
      </c>
      <c r="AI70" t="s">
        <v>798</v>
      </c>
      <c r="AP70">
        <v>62.972999999999999</v>
      </c>
      <c r="AQ70">
        <v>64</v>
      </c>
      <c r="AR70">
        <v>4.13</v>
      </c>
      <c r="AS70" t="s">
        <v>1079</v>
      </c>
      <c r="AY70">
        <v>69.992000000000004</v>
      </c>
      <c r="AZ70">
        <v>63.6</v>
      </c>
      <c r="BA70">
        <v>0.91</v>
      </c>
      <c r="BB70" t="s">
        <v>1417</v>
      </c>
      <c r="BH70">
        <v>66.131</v>
      </c>
      <c r="BI70">
        <v>64.3</v>
      </c>
      <c r="BJ70">
        <v>0.9</v>
      </c>
      <c r="BK70" t="s">
        <v>1549</v>
      </c>
      <c r="BQ70">
        <v>66.188000000000002</v>
      </c>
      <c r="BR70">
        <v>62.2</v>
      </c>
      <c r="BS70">
        <v>2.14</v>
      </c>
      <c r="BT70" t="s">
        <v>1685</v>
      </c>
      <c r="CF70">
        <v>66.131</v>
      </c>
      <c r="CG70">
        <v>75</v>
      </c>
      <c r="CH70">
        <v>2.25</v>
      </c>
      <c r="CI70" t="s">
        <v>2377</v>
      </c>
      <c r="CN70">
        <v>66.131</v>
      </c>
      <c r="CO70">
        <v>75.2</v>
      </c>
      <c r="CP70">
        <v>2.1</v>
      </c>
      <c r="CQ70" t="s">
        <v>2714</v>
      </c>
      <c r="CY70">
        <v>68.067999999999998</v>
      </c>
      <c r="CZ70">
        <v>0.9</v>
      </c>
      <c r="DA70">
        <v>2.12</v>
      </c>
      <c r="DB70" t="s">
        <v>3024</v>
      </c>
      <c r="DG70">
        <v>66.194000000000003</v>
      </c>
      <c r="DH70">
        <v>64.2</v>
      </c>
      <c r="DI70">
        <v>2.02</v>
      </c>
      <c r="DJ70" t="s">
        <v>3512</v>
      </c>
      <c r="DQ70">
        <v>66.131</v>
      </c>
      <c r="DR70">
        <v>47.6</v>
      </c>
      <c r="DS70">
        <v>0.91</v>
      </c>
      <c r="DT70" t="s">
        <v>3890</v>
      </c>
      <c r="EA70">
        <v>66.131</v>
      </c>
      <c r="EB70">
        <v>47.5</v>
      </c>
      <c r="EC70">
        <v>0.88</v>
      </c>
      <c r="ED70" t="s">
        <v>4110</v>
      </c>
      <c r="EK70">
        <v>66.188000000000002</v>
      </c>
      <c r="EL70">
        <v>51.5</v>
      </c>
      <c r="EM70">
        <v>0.75</v>
      </c>
      <c r="EN70" t="s">
        <v>4330</v>
      </c>
      <c r="EU70">
        <v>66.131</v>
      </c>
      <c r="EV70">
        <v>51.7</v>
      </c>
      <c r="EW70">
        <v>0.76</v>
      </c>
      <c r="EX70" t="s">
        <v>4630</v>
      </c>
      <c r="FE70">
        <v>66.131</v>
      </c>
      <c r="FF70">
        <v>65</v>
      </c>
      <c r="FG70">
        <v>3.61</v>
      </c>
      <c r="FH70" t="s">
        <v>4934</v>
      </c>
      <c r="FQ70">
        <v>66.13</v>
      </c>
      <c r="FR70">
        <v>64.900000000000006</v>
      </c>
      <c r="FS70">
        <v>3.93</v>
      </c>
      <c r="FT70" t="s">
        <v>5517</v>
      </c>
      <c r="FZ70">
        <v>66.131</v>
      </c>
      <c r="GA70">
        <v>87.6</v>
      </c>
      <c r="GB70">
        <v>3.38</v>
      </c>
      <c r="GC70" t="s">
        <v>6037</v>
      </c>
      <c r="GJ70">
        <v>66.13</v>
      </c>
      <c r="GK70">
        <v>142.4</v>
      </c>
      <c r="GL70">
        <v>3.36</v>
      </c>
      <c r="GM70" t="s">
        <v>6282</v>
      </c>
    </row>
    <row r="71" spans="1:195" x14ac:dyDescent="0.2">
      <c r="A71">
        <v>66.813000000000002</v>
      </c>
      <c r="B71">
        <v>60.7</v>
      </c>
      <c r="C71">
        <v>3.68</v>
      </c>
      <c r="H71">
        <v>67.093999999999994</v>
      </c>
      <c r="I71">
        <v>60.4</v>
      </c>
      <c r="J71">
        <v>3.46</v>
      </c>
      <c r="M71">
        <v>70.953999999999994</v>
      </c>
      <c r="N71">
        <v>58.7</v>
      </c>
      <c r="O71">
        <v>1.96</v>
      </c>
      <c r="P71" t="s">
        <v>103</v>
      </c>
      <c r="V71">
        <v>70.930999999999997</v>
      </c>
      <c r="W71">
        <v>58.2</v>
      </c>
      <c r="X71">
        <v>1.93</v>
      </c>
      <c r="Y71" t="s">
        <v>453</v>
      </c>
      <c r="AF71">
        <v>70.966999999999999</v>
      </c>
      <c r="AG71">
        <v>64.599999999999994</v>
      </c>
      <c r="AH71">
        <v>4.12</v>
      </c>
      <c r="AI71" t="s">
        <v>799</v>
      </c>
      <c r="AP71">
        <v>63.926000000000002</v>
      </c>
      <c r="AQ71">
        <v>64</v>
      </c>
      <c r="AR71">
        <v>4.13</v>
      </c>
      <c r="AS71" t="s">
        <v>1080</v>
      </c>
      <c r="AY71">
        <v>70.953999999999994</v>
      </c>
      <c r="AZ71">
        <v>63</v>
      </c>
      <c r="BA71">
        <v>0.91</v>
      </c>
      <c r="BB71" t="s">
        <v>1418</v>
      </c>
      <c r="BH71">
        <v>67.093000000000004</v>
      </c>
      <c r="BI71">
        <v>64.3</v>
      </c>
      <c r="BJ71">
        <v>0.9</v>
      </c>
      <c r="BK71" t="s">
        <v>1550</v>
      </c>
      <c r="BQ71">
        <v>67.149000000000001</v>
      </c>
      <c r="BR71">
        <v>62.2</v>
      </c>
      <c r="BS71">
        <v>2.14</v>
      </c>
      <c r="BT71" t="s">
        <v>1686</v>
      </c>
      <c r="CF71">
        <v>67.093000000000004</v>
      </c>
      <c r="CG71">
        <v>75</v>
      </c>
      <c r="CH71">
        <v>2.25</v>
      </c>
      <c r="CI71" t="s">
        <v>2378</v>
      </c>
      <c r="CN71">
        <v>67.093000000000004</v>
      </c>
      <c r="CO71">
        <v>75.2</v>
      </c>
      <c r="CP71">
        <v>2.1</v>
      </c>
      <c r="CQ71" t="s">
        <v>2715</v>
      </c>
      <c r="CY71">
        <v>69.028999999999996</v>
      </c>
      <c r="CZ71">
        <v>0</v>
      </c>
      <c r="DA71">
        <v>2.13</v>
      </c>
      <c r="DB71" t="s">
        <v>3025</v>
      </c>
      <c r="DG71">
        <v>67.156000000000006</v>
      </c>
      <c r="DH71">
        <v>64.3</v>
      </c>
      <c r="DI71">
        <v>2.02</v>
      </c>
      <c r="DJ71" t="s">
        <v>3513</v>
      </c>
      <c r="DQ71">
        <v>67.093000000000004</v>
      </c>
      <c r="DR71">
        <v>47.6</v>
      </c>
      <c r="DS71">
        <v>0.91</v>
      </c>
      <c r="DT71" t="s">
        <v>3891</v>
      </c>
      <c r="EA71">
        <v>67.093000000000004</v>
      </c>
      <c r="EB71">
        <v>47.5</v>
      </c>
      <c r="EC71">
        <v>0.88</v>
      </c>
      <c r="ED71" t="s">
        <v>4111</v>
      </c>
      <c r="EK71">
        <v>67.149000000000001</v>
      </c>
      <c r="EL71">
        <v>51.5</v>
      </c>
      <c r="EM71">
        <v>0.75</v>
      </c>
      <c r="EN71" t="s">
        <v>4331</v>
      </c>
      <c r="EU71">
        <v>67.093000000000004</v>
      </c>
      <c r="EV71">
        <v>51.7</v>
      </c>
      <c r="EW71">
        <v>0.76</v>
      </c>
      <c r="EX71" t="s">
        <v>4631</v>
      </c>
      <c r="FE71">
        <v>67.093999999999994</v>
      </c>
      <c r="FF71">
        <v>65</v>
      </c>
      <c r="FG71">
        <v>3.61</v>
      </c>
      <c r="FH71" t="s">
        <v>4935</v>
      </c>
      <c r="FQ71">
        <v>67.091999999999999</v>
      </c>
      <c r="FR71">
        <v>64.8</v>
      </c>
      <c r="FS71">
        <v>3.93</v>
      </c>
      <c r="FT71" t="s">
        <v>5518</v>
      </c>
      <c r="FZ71">
        <v>67.093000000000004</v>
      </c>
      <c r="GA71">
        <v>87.6</v>
      </c>
      <c r="GB71">
        <v>3.38</v>
      </c>
      <c r="GC71" t="s">
        <v>6038</v>
      </c>
      <c r="GJ71">
        <v>67.091999999999999</v>
      </c>
      <c r="GK71">
        <v>144.69999999999999</v>
      </c>
      <c r="GL71">
        <v>3.36</v>
      </c>
      <c r="GM71" t="s">
        <v>6283</v>
      </c>
    </row>
    <row r="72" spans="1:195" x14ac:dyDescent="0.2">
      <c r="A72">
        <v>67.766000000000005</v>
      </c>
      <c r="B72">
        <v>60.7</v>
      </c>
      <c r="C72">
        <v>3.68</v>
      </c>
      <c r="H72">
        <v>68.046999999999997</v>
      </c>
      <c r="I72">
        <v>60.4</v>
      </c>
      <c r="J72">
        <v>3.46</v>
      </c>
      <c r="M72">
        <v>71.906999999999996</v>
      </c>
      <c r="N72">
        <v>58.7</v>
      </c>
      <c r="O72">
        <v>1.96</v>
      </c>
      <c r="P72" t="s">
        <v>104</v>
      </c>
      <c r="V72">
        <v>71.888000000000005</v>
      </c>
      <c r="W72">
        <v>58.2</v>
      </c>
      <c r="X72">
        <v>1.93</v>
      </c>
      <c r="Y72" t="s">
        <v>454</v>
      </c>
      <c r="AF72">
        <v>71.927999999999997</v>
      </c>
      <c r="AG72">
        <v>64.599999999999994</v>
      </c>
      <c r="AH72">
        <v>4.12</v>
      </c>
      <c r="AI72" t="s">
        <v>800</v>
      </c>
      <c r="AP72">
        <v>64.885999999999996</v>
      </c>
      <c r="AQ72">
        <v>64</v>
      </c>
      <c r="AR72">
        <v>4.13</v>
      </c>
      <c r="AS72" t="s">
        <v>1081</v>
      </c>
      <c r="AY72">
        <v>71.906999999999996</v>
      </c>
      <c r="AZ72">
        <v>59.6</v>
      </c>
      <c r="BA72">
        <v>0.91</v>
      </c>
      <c r="BB72" t="s">
        <v>1419</v>
      </c>
      <c r="BH72">
        <v>68.055999999999997</v>
      </c>
      <c r="BI72">
        <v>64.2</v>
      </c>
      <c r="BJ72">
        <v>0.9</v>
      </c>
      <c r="BK72" t="s">
        <v>1551</v>
      </c>
      <c r="BQ72">
        <v>68.111999999999995</v>
      </c>
      <c r="BR72">
        <v>62.5</v>
      </c>
      <c r="BS72">
        <v>2.14</v>
      </c>
      <c r="BT72" t="s">
        <v>1687</v>
      </c>
      <c r="CF72">
        <v>68.055999999999997</v>
      </c>
      <c r="CG72">
        <v>75</v>
      </c>
      <c r="CH72">
        <v>2.25</v>
      </c>
      <c r="CI72" t="s">
        <v>2379</v>
      </c>
      <c r="CN72">
        <v>68.055999999999997</v>
      </c>
      <c r="CO72">
        <v>75.2</v>
      </c>
      <c r="CP72">
        <v>2.1</v>
      </c>
      <c r="CQ72" t="s">
        <v>2716</v>
      </c>
      <c r="CY72">
        <v>69.992000000000004</v>
      </c>
      <c r="CZ72">
        <v>0</v>
      </c>
      <c r="DA72">
        <v>2.15</v>
      </c>
      <c r="DB72" t="s">
        <v>3026</v>
      </c>
      <c r="DG72">
        <v>68.108999999999995</v>
      </c>
      <c r="DH72">
        <v>64.400000000000006</v>
      </c>
      <c r="DI72">
        <v>2.02</v>
      </c>
      <c r="DJ72" t="s">
        <v>3514</v>
      </c>
      <c r="DQ72">
        <v>68.055999999999997</v>
      </c>
      <c r="DR72">
        <v>47.6</v>
      </c>
      <c r="DS72">
        <v>0.91</v>
      </c>
      <c r="DT72" t="s">
        <v>3892</v>
      </c>
      <c r="EA72">
        <v>68.055999999999997</v>
      </c>
      <c r="EB72">
        <v>47.5</v>
      </c>
      <c r="EC72">
        <v>0.88</v>
      </c>
      <c r="ED72" t="s">
        <v>4112</v>
      </c>
      <c r="EK72">
        <v>68.111999999999995</v>
      </c>
      <c r="EL72">
        <v>51.4</v>
      </c>
      <c r="EM72">
        <v>0.75</v>
      </c>
      <c r="EN72" t="s">
        <v>4332</v>
      </c>
      <c r="EU72">
        <v>68.055999999999997</v>
      </c>
      <c r="EV72">
        <v>51.7</v>
      </c>
      <c r="EW72">
        <v>0.76</v>
      </c>
      <c r="EX72" t="s">
        <v>4632</v>
      </c>
      <c r="FE72">
        <v>68.046999999999997</v>
      </c>
      <c r="FF72">
        <v>65</v>
      </c>
      <c r="FG72">
        <v>3.61</v>
      </c>
      <c r="FH72" t="s">
        <v>4936</v>
      </c>
      <c r="FQ72">
        <v>68.046999999999997</v>
      </c>
      <c r="FR72">
        <v>64.8</v>
      </c>
      <c r="FS72">
        <v>3.93</v>
      </c>
      <c r="FT72" t="s">
        <v>5519</v>
      </c>
      <c r="FZ72">
        <v>68.055999999999997</v>
      </c>
      <c r="GA72">
        <v>87.6</v>
      </c>
      <c r="GB72">
        <v>3.38</v>
      </c>
      <c r="GC72" t="s">
        <v>6039</v>
      </c>
      <c r="GJ72">
        <v>68.055000000000007</v>
      </c>
      <c r="GK72">
        <v>147.4</v>
      </c>
      <c r="GL72">
        <v>3.36</v>
      </c>
      <c r="GM72" t="s">
        <v>6284</v>
      </c>
    </row>
    <row r="73" spans="1:195" x14ac:dyDescent="0.2">
      <c r="A73">
        <v>68.725999999999999</v>
      </c>
      <c r="B73">
        <v>60.7</v>
      </c>
      <c r="C73">
        <v>3.68</v>
      </c>
      <c r="H73">
        <v>69.007000000000005</v>
      </c>
      <c r="I73">
        <v>60.4</v>
      </c>
      <c r="J73">
        <v>3.46</v>
      </c>
      <c r="M73">
        <v>72.87</v>
      </c>
      <c r="N73">
        <v>58.6</v>
      </c>
      <c r="O73">
        <v>1.96</v>
      </c>
      <c r="P73" t="s">
        <v>105</v>
      </c>
      <c r="V73">
        <v>72.855000000000004</v>
      </c>
      <c r="W73">
        <v>58.2</v>
      </c>
      <c r="X73">
        <v>1.93</v>
      </c>
      <c r="Y73" t="s">
        <v>455</v>
      </c>
      <c r="AF73">
        <v>72.891999999999996</v>
      </c>
      <c r="AG73">
        <v>64.599999999999994</v>
      </c>
      <c r="AH73">
        <v>4.12</v>
      </c>
      <c r="AI73" t="s">
        <v>801</v>
      </c>
      <c r="AP73">
        <v>65.849999999999994</v>
      </c>
      <c r="AQ73">
        <v>64</v>
      </c>
      <c r="AR73">
        <v>4.13</v>
      </c>
      <c r="AS73" t="s">
        <v>1082</v>
      </c>
      <c r="AY73">
        <v>72.870999999999995</v>
      </c>
      <c r="AZ73">
        <v>59.7</v>
      </c>
      <c r="BA73">
        <v>0.91</v>
      </c>
      <c r="BB73" t="s">
        <v>1420</v>
      </c>
      <c r="BH73">
        <v>69.007999999999996</v>
      </c>
      <c r="BI73">
        <v>63.7</v>
      </c>
      <c r="BJ73">
        <v>0.9</v>
      </c>
      <c r="BK73" t="s">
        <v>1552</v>
      </c>
      <c r="BQ73">
        <v>69.073999999999998</v>
      </c>
      <c r="BR73">
        <v>62.9</v>
      </c>
      <c r="BS73">
        <v>2.14</v>
      </c>
      <c r="BT73" t="s">
        <v>1688</v>
      </c>
      <c r="CF73">
        <v>69.007999999999996</v>
      </c>
      <c r="CG73">
        <v>75</v>
      </c>
      <c r="CH73">
        <v>2.25</v>
      </c>
      <c r="CI73" t="s">
        <v>2380</v>
      </c>
      <c r="CN73">
        <v>69.007999999999996</v>
      </c>
      <c r="CO73">
        <v>75.2</v>
      </c>
      <c r="CP73">
        <v>2.1</v>
      </c>
      <c r="CQ73" t="s">
        <v>2716</v>
      </c>
      <c r="CY73">
        <v>70.953999999999994</v>
      </c>
      <c r="CZ73">
        <v>0</v>
      </c>
      <c r="DA73">
        <v>2.19</v>
      </c>
      <c r="DB73" t="s">
        <v>3027</v>
      </c>
      <c r="DG73">
        <v>69.069999999999993</v>
      </c>
      <c r="DH73">
        <v>64.5</v>
      </c>
      <c r="DI73">
        <v>2.02</v>
      </c>
      <c r="DJ73" t="s">
        <v>3515</v>
      </c>
      <c r="DQ73">
        <v>69.007999999999996</v>
      </c>
      <c r="DR73">
        <v>47.6</v>
      </c>
      <c r="DS73">
        <v>0.91</v>
      </c>
      <c r="DT73" t="s">
        <v>3893</v>
      </c>
      <c r="EA73">
        <v>69.007999999999996</v>
      </c>
      <c r="EB73">
        <v>47.5</v>
      </c>
      <c r="EC73">
        <v>0.88</v>
      </c>
      <c r="ED73" t="s">
        <v>4113</v>
      </c>
      <c r="EK73">
        <v>69.073999999999998</v>
      </c>
      <c r="EL73">
        <v>51.4</v>
      </c>
      <c r="EM73">
        <v>0.75</v>
      </c>
      <c r="EN73" t="s">
        <v>4333</v>
      </c>
      <c r="EU73">
        <v>69.007999999999996</v>
      </c>
      <c r="EV73">
        <v>51.7</v>
      </c>
      <c r="EW73">
        <v>0.76</v>
      </c>
      <c r="EX73" t="s">
        <v>4633</v>
      </c>
      <c r="FE73">
        <v>69.007000000000005</v>
      </c>
      <c r="FF73">
        <v>65</v>
      </c>
      <c r="FG73">
        <v>3.61</v>
      </c>
      <c r="FH73" t="s">
        <v>4936</v>
      </c>
      <c r="FQ73">
        <v>69.007000000000005</v>
      </c>
      <c r="FR73">
        <v>64.8</v>
      </c>
      <c r="FS73">
        <v>3.93</v>
      </c>
      <c r="FT73" t="s">
        <v>5520</v>
      </c>
      <c r="FZ73">
        <v>69.007999999999996</v>
      </c>
      <c r="GA73">
        <v>87.7</v>
      </c>
      <c r="GB73">
        <v>3.38</v>
      </c>
      <c r="GC73" t="s">
        <v>6040</v>
      </c>
      <c r="GJ73">
        <v>69.007000000000005</v>
      </c>
      <c r="GK73">
        <v>147.80000000000001</v>
      </c>
      <c r="GL73">
        <v>3.37</v>
      </c>
      <c r="GM73" t="s">
        <v>6285</v>
      </c>
    </row>
    <row r="74" spans="1:195" x14ac:dyDescent="0.2">
      <c r="A74">
        <v>69.692999999999998</v>
      </c>
      <c r="B74">
        <v>60.7</v>
      </c>
      <c r="C74">
        <v>3.68</v>
      </c>
      <c r="H74">
        <v>69.974000000000004</v>
      </c>
      <c r="I74">
        <v>60.4</v>
      </c>
      <c r="J74">
        <v>3.46</v>
      </c>
      <c r="M74">
        <v>73.834000000000003</v>
      </c>
      <c r="N74">
        <v>58.5</v>
      </c>
      <c r="O74">
        <v>1.95</v>
      </c>
      <c r="P74" t="s">
        <v>106</v>
      </c>
      <c r="V74">
        <v>73.813000000000002</v>
      </c>
      <c r="W74">
        <v>58.2</v>
      </c>
      <c r="X74">
        <v>1.93</v>
      </c>
      <c r="Y74" t="s">
        <v>456</v>
      </c>
      <c r="AF74">
        <v>73.846999999999994</v>
      </c>
      <c r="AG74">
        <v>64.599999999999994</v>
      </c>
      <c r="AH74">
        <v>4.12</v>
      </c>
      <c r="AI74" t="s">
        <v>802</v>
      </c>
      <c r="AP74">
        <v>66.813000000000002</v>
      </c>
      <c r="AQ74">
        <v>64</v>
      </c>
      <c r="AR74">
        <v>4.13</v>
      </c>
      <c r="AS74" t="s">
        <v>1083</v>
      </c>
      <c r="AY74">
        <v>73.834999999999994</v>
      </c>
      <c r="AZ74">
        <v>59.7</v>
      </c>
      <c r="BA74">
        <v>0.91</v>
      </c>
      <c r="BB74" t="s">
        <v>1421</v>
      </c>
      <c r="BH74">
        <v>69.972999999999999</v>
      </c>
      <c r="BI74">
        <v>63.3</v>
      </c>
      <c r="BJ74">
        <v>0.9</v>
      </c>
      <c r="BK74" t="s">
        <v>1553</v>
      </c>
      <c r="BQ74">
        <v>70.03</v>
      </c>
      <c r="BR74">
        <v>63.3</v>
      </c>
      <c r="BS74">
        <v>2.14</v>
      </c>
      <c r="BT74" t="s">
        <v>1689</v>
      </c>
      <c r="CF74">
        <v>69.972999999999999</v>
      </c>
      <c r="CG74">
        <v>75</v>
      </c>
      <c r="CH74">
        <v>2.25</v>
      </c>
      <c r="CI74" t="s">
        <v>2381</v>
      </c>
      <c r="CN74">
        <v>69.972999999999999</v>
      </c>
      <c r="CO74">
        <v>75.2</v>
      </c>
      <c r="CP74">
        <v>2.1</v>
      </c>
      <c r="CQ74" t="s">
        <v>2717</v>
      </c>
      <c r="CY74">
        <v>71.911000000000001</v>
      </c>
      <c r="CZ74">
        <v>0</v>
      </c>
      <c r="DA74">
        <v>2.2200000000000002</v>
      </c>
      <c r="DB74" t="s">
        <v>3028</v>
      </c>
      <c r="DG74">
        <v>70.036000000000001</v>
      </c>
      <c r="DH74">
        <v>64.5</v>
      </c>
      <c r="DI74">
        <v>2.02</v>
      </c>
      <c r="DJ74" t="s">
        <v>3516</v>
      </c>
      <c r="DQ74">
        <v>69.972999999999999</v>
      </c>
      <c r="DR74">
        <v>47.6</v>
      </c>
      <c r="DS74">
        <v>0.91</v>
      </c>
      <c r="DT74" t="s">
        <v>3894</v>
      </c>
      <c r="EA74">
        <v>69.972999999999999</v>
      </c>
      <c r="EB74">
        <v>47.5</v>
      </c>
      <c r="EC74">
        <v>0.88</v>
      </c>
      <c r="ED74" t="s">
        <v>4114</v>
      </c>
      <c r="EK74">
        <v>70.031000000000006</v>
      </c>
      <c r="EL74">
        <v>51.3</v>
      </c>
      <c r="EM74">
        <v>0.75</v>
      </c>
      <c r="EN74" t="s">
        <v>4334</v>
      </c>
      <c r="EU74">
        <v>69.974000000000004</v>
      </c>
      <c r="EV74">
        <v>51.7</v>
      </c>
      <c r="EW74">
        <v>0.76</v>
      </c>
      <c r="EX74" t="s">
        <v>4634</v>
      </c>
      <c r="FE74">
        <v>69.974000000000004</v>
      </c>
      <c r="FF74">
        <v>65</v>
      </c>
      <c r="FG74">
        <v>3.61</v>
      </c>
      <c r="FH74" t="s">
        <v>4937</v>
      </c>
      <c r="FQ74">
        <v>69.974000000000004</v>
      </c>
      <c r="FR74">
        <v>64.8</v>
      </c>
      <c r="FS74">
        <v>3.93</v>
      </c>
      <c r="FT74" t="s">
        <v>5521</v>
      </c>
      <c r="FZ74">
        <v>69.974000000000004</v>
      </c>
      <c r="GA74">
        <v>87.7</v>
      </c>
      <c r="GB74">
        <v>3.38</v>
      </c>
      <c r="GC74" t="s">
        <v>6041</v>
      </c>
      <c r="GJ74">
        <v>69.972999999999999</v>
      </c>
      <c r="GK74">
        <v>151</v>
      </c>
      <c r="GL74">
        <v>3.37</v>
      </c>
      <c r="GM74" t="s">
        <v>6286</v>
      </c>
    </row>
    <row r="75" spans="1:195" x14ac:dyDescent="0.2">
      <c r="A75">
        <v>70.649000000000001</v>
      </c>
      <c r="B75">
        <v>60.7</v>
      </c>
      <c r="C75">
        <v>3.68</v>
      </c>
      <c r="H75">
        <v>70.930000000000007</v>
      </c>
      <c r="I75">
        <v>60.4</v>
      </c>
      <c r="J75">
        <v>3.46</v>
      </c>
      <c r="M75">
        <v>74.790999999999997</v>
      </c>
      <c r="N75">
        <v>58.4</v>
      </c>
      <c r="O75">
        <v>1.95</v>
      </c>
      <c r="P75" t="s">
        <v>107</v>
      </c>
      <c r="V75">
        <v>74.769000000000005</v>
      </c>
      <c r="W75">
        <v>58.2</v>
      </c>
      <c r="X75">
        <v>1.93</v>
      </c>
      <c r="Y75" t="s">
        <v>457</v>
      </c>
      <c r="AF75">
        <v>74.811999999999998</v>
      </c>
      <c r="AG75">
        <v>64.599999999999994</v>
      </c>
      <c r="AH75">
        <v>4.12</v>
      </c>
      <c r="AI75" t="s">
        <v>803</v>
      </c>
      <c r="AP75">
        <v>67.766000000000005</v>
      </c>
      <c r="AQ75">
        <v>64</v>
      </c>
      <c r="AR75">
        <v>4.13</v>
      </c>
      <c r="AS75" t="s">
        <v>1084</v>
      </c>
      <c r="AY75">
        <v>74.790999999999997</v>
      </c>
      <c r="AZ75">
        <v>57.5</v>
      </c>
      <c r="BA75">
        <v>0.91</v>
      </c>
      <c r="BB75" t="s">
        <v>1422</v>
      </c>
      <c r="BH75">
        <v>70.930000000000007</v>
      </c>
      <c r="BI75">
        <v>59.9</v>
      </c>
      <c r="BJ75">
        <v>0.9</v>
      </c>
      <c r="BK75" t="s">
        <v>1554</v>
      </c>
      <c r="BQ75">
        <v>70.995999999999995</v>
      </c>
      <c r="BR75">
        <v>65.599999999999994</v>
      </c>
      <c r="BS75">
        <v>2.13</v>
      </c>
      <c r="BT75" t="s">
        <v>1690</v>
      </c>
      <c r="CF75">
        <v>70.930000000000007</v>
      </c>
      <c r="CG75">
        <v>75</v>
      </c>
      <c r="CH75">
        <v>2.25</v>
      </c>
      <c r="CI75" t="s">
        <v>2382</v>
      </c>
      <c r="CN75">
        <v>70.930000000000007</v>
      </c>
      <c r="CO75">
        <v>75.2</v>
      </c>
      <c r="CP75">
        <v>2.1</v>
      </c>
      <c r="CQ75" t="s">
        <v>2718</v>
      </c>
      <c r="CY75">
        <v>72.869</v>
      </c>
      <c r="CZ75">
        <v>69.2</v>
      </c>
      <c r="DA75">
        <v>2.25</v>
      </c>
      <c r="DB75" t="s">
        <v>3029</v>
      </c>
      <c r="DG75">
        <v>70.992999999999995</v>
      </c>
      <c r="DH75">
        <v>64.599999999999994</v>
      </c>
      <c r="DI75">
        <v>2.02</v>
      </c>
      <c r="DJ75" t="s">
        <v>3517</v>
      </c>
      <c r="DQ75">
        <v>70.930000000000007</v>
      </c>
      <c r="DR75">
        <v>47.6</v>
      </c>
      <c r="DS75">
        <v>0.91</v>
      </c>
      <c r="DT75" t="s">
        <v>3895</v>
      </c>
      <c r="EA75">
        <v>70.930000000000007</v>
      </c>
      <c r="EB75">
        <v>47.5</v>
      </c>
      <c r="EC75">
        <v>0.88</v>
      </c>
      <c r="ED75" t="s">
        <v>4115</v>
      </c>
      <c r="EK75">
        <v>70.995999999999995</v>
      </c>
      <c r="EL75">
        <v>51.3</v>
      </c>
      <c r="EM75">
        <v>0.75</v>
      </c>
      <c r="EN75" t="s">
        <v>4335</v>
      </c>
      <c r="EU75">
        <v>70.930000000000007</v>
      </c>
      <c r="EV75">
        <v>51.7</v>
      </c>
      <c r="EW75">
        <v>0.76</v>
      </c>
      <c r="EX75" t="s">
        <v>4634</v>
      </c>
      <c r="FE75">
        <v>70.930000000000007</v>
      </c>
      <c r="FF75">
        <v>64.900000000000006</v>
      </c>
      <c r="FG75">
        <v>3.61</v>
      </c>
      <c r="FH75" t="s">
        <v>4938</v>
      </c>
      <c r="FQ75">
        <v>70.930000000000007</v>
      </c>
      <c r="FR75">
        <v>64.8</v>
      </c>
      <c r="FS75">
        <v>3.93</v>
      </c>
      <c r="FT75" t="s">
        <v>5522</v>
      </c>
      <c r="FZ75">
        <v>70.930000000000007</v>
      </c>
      <c r="GA75">
        <v>87.7</v>
      </c>
      <c r="GB75">
        <v>3.38</v>
      </c>
      <c r="GC75" t="s">
        <v>6042</v>
      </c>
      <c r="GJ75">
        <v>70.929000000000002</v>
      </c>
      <c r="GK75">
        <v>151</v>
      </c>
      <c r="GL75">
        <v>3.37</v>
      </c>
      <c r="GM75" t="s">
        <v>6287</v>
      </c>
    </row>
    <row r="76" spans="1:195" x14ac:dyDescent="0.2">
      <c r="A76">
        <v>71.608999999999995</v>
      </c>
      <c r="B76">
        <v>60.7</v>
      </c>
      <c r="C76">
        <v>3.67</v>
      </c>
      <c r="H76">
        <v>71.89</v>
      </c>
      <c r="I76">
        <v>60.4</v>
      </c>
      <c r="J76">
        <v>3.46</v>
      </c>
      <c r="M76">
        <v>75.748000000000005</v>
      </c>
      <c r="N76">
        <v>58.4</v>
      </c>
      <c r="O76">
        <v>1.95</v>
      </c>
      <c r="P76" t="s">
        <v>108</v>
      </c>
      <c r="V76">
        <v>75.736000000000004</v>
      </c>
      <c r="W76">
        <v>58.2</v>
      </c>
      <c r="X76">
        <v>1.93</v>
      </c>
      <c r="Y76" t="s">
        <v>458</v>
      </c>
      <c r="AF76">
        <v>75.77</v>
      </c>
      <c r="AG76">
        <v>64.599999999999994</v>
      </c>
      <c r="AH76">
        <v>4.12</v>
      </c>
      <c r="AI76" t="s">
        <v>804</v>
      </c>
      <c r="AP76">
        <v>68.725999999999999</v>
      </c>
      <c r="AQ76">
        <v>63.9</v>
      </c>
      <c r="AR76">
        <v>4.13</v>
      </c>
      <c r="AS76" t="s">
        <v>1085</v>
      </c>
      <c r="AY76">
        <v>75.748000000000005</v>
      </c>
      <c r="AZ76">
        <v>57.5</v>
      </c>
      <c r="BA76">
        <v>0.91</v>
      </c>
      <c r="BB76" t="s">
        <v>1423</v>
      </c>
      <c r="BH76">
        <v>71.89</v>
      </c>
      <c r="BI76">
        <v>60</v>
      </c>
      <c r="BJ76">
        <v>0.9</v>
      </c>
      <c r="BK76" t="s">
        <v>1555</v>
      </c>
      <c r="BQ76">
        <v>71.953999999999994</v>
      </c>
      <c r="BR76">
        <v>65.7</v>
      </c>
      <c r="BS76">
        <v>2.13</v>
      </c>
      <c r="BT76" t="s">
        <v>1691</v>
      </c>
      <c r="CF76">
        <v>71.89</v>
      </c>
      <c r="CG76">
        <v>74.900000000000006</v>
      </c>
      <c r="CH76">
        <v>2.25</v>
      </c>
      <c r="CI76" t="s">
        <v>2382</v>
      </c>
      <c r="CN76">
        <v>71.89</v>
      </c>
      <c r="CO76">
        <v>75.2</v>
      </c>
      <c r="CP76">
        <v>2.1</v>
      </c>
      <c r="CQ76" t="s">
        <v>2719</v>
      </c>
      <c r="CY76">
        <v>75.772000000000006</v>
      </c>
      <c r="CZ76">
        <v>63.8</v>
      </c>
      <c r="DA76">
        <v>2.2599999999999998</v>
      </c>
      <c r="DB76" t="s">
        <v>3030</v>
      </c>
      <c r="DG76">
        <v>71.95</v>
      </c>
      <c r="DH76">
        <v>64.599999999999994</v>
      </c>
      <c r="DI76">
        <v>2.02</v>
      </c>
      <c r="DJ76" t="s">
        <v>3518</v>
      </c>
      <c r="DQ76">
        <v>71.89</v>
      </c>
      <c r="DR76">
        <v>47.6</v>
      </c>
      <c r="DS76">
        <v>0.91</v>
      </c>
      <c r="DT76" t="s">
        <v>3896</v>
      </c>
      <c r="EA76">
        <v>71.89</v>
      </c>
      <c r="EB76">
        <v>47.5</v>
      </c>
      <c r="EC76">
        <v>0.88</v>
      </c>
      <c r="ED76" t="s">
        <v>4116</v>
      </c>
      <c r="EK76">
        <v>71.953999999999994</v>
      </c>
      <c r="EL76">
        <v>51.3</v>
      </c>
      <c r="EM76">
        <v>0.75</v>
      </c>
      <c r="EN76" t="s">
        <v>4336</v>
      </c>
      <c r="EU76">
        <v>71.89</v>
      </c>
      <c r="EV76">
        <v>51.7</v>
      </c>
      <c r="EW76">
        <v>0.76</v>
      </c>
      <c r="EX76" t="s">
        <v>4635</v>
      </c>
      <c r="FE76">
        <v>71.89</v>
      </c>
      <c r="FF76">
        <v>64.900000000000006</v>
      </c>
      <c r="FG76">
        <v>3.61</v>
      </c>
      <c r="FH76" t="s">
        <v>4939</v>
      </c>
      <c r="FQ76">
        <v>71.888999999999996</v>
      </c>
      <c r="FR76">
        <v>64.8</v>
      </c>
      <c r="FS76">
        <v>3.93</v>
      </c>
      <c r="FT76" t="s">
        <v>5523</v>
      </c>
      <c r="FZ76">
        <v>71.89</v>
      </c>
      <c r="GA76">
        <v>91.7</v>
      </c>
      <c r="GB76">
        <v>3.38</v>
      </c>
      <c r="GC76" t="s">
        <v>6042</v>
      </c>
      <c r="GJ76">
        <v>71.888999999999996</v>
      </c>
      <c r="GK76">
        <v>151.1</v>
      </c>
      <c r="GL76">
        <v>3.37</v>
      </c>
      <c r="GM76" t="s">
        <v>6288</v>
      </c>
    </row>
    <row r="77" spans="1:195" x14ac:dyDescent="0.2">
      <c r="A77">
        <v>72.572999999999993</v>
      </c>
      <c r="B77">
        <v>60.7</v>
      </c>
      <c r="C77">
        <v>3.67</v>
      </c>
      <c r="H77">
        <v>72.853999999999999</v>
      </c>
      <c r="I77">
        <v>60.4</v>
      </c>
      <c r="J77">
        <v>3.46</v>
      </c>
      <c r="M77">
        <v>76.715000000000003</v>
      </c>
      <c r="N77">
        <v>58.3</v>
      </c>
      <c r="O77">
        <v>1.95</v>
      </c>
      <c r="P77" t="s">
        <v>109</v>
      </c>
      <c r="V77">
        <v>76.694000000000003</v>
      </c>
      <c r="W77">
        <v>58.1</v>
      </c>
      <c r="X77">
        <v>1.93</v>
      </c>
      <c r="Y77" t="s">
        <v>459</v>
      </c>
      <c r="AF77">
        <v>76.727000000000004</v>
      </c>
      <c r="AG77">
        <v>64.599999999999994</v>
      </c>
      <c r="AH77">
        <v>4.12</v>
      </c>
      <c r="AI77" t="s">
        <v>805</v>
      </c>
      <c r="AP77">
        <v>69.692999999999998</v>
      </c>
      <c r="AQ77">
        <v>63.9</v>
      </c>
      <c r="AR77">
        <v>4.13</v>
      </c>
      <c r="AS77" t="s">
        <v>1086</v>
      </c>
      <c r="AY77">
        <v>76.715000000000003</v>
      </c>
      <c r="AZ77">
        <v>57.4</v>
      </c>
      <c r="BA77">
        <v>0.91</v>
      </c>
      <c r="BB77" t="s">
        <v>1424</v>
      </c>
      <c r="BH77">
        <v>72.853999999999999</v>
      </c>
      <c r="BI77">
        <v>60</v>
      </c>
      <c r="BJ77">
        <v>0.9</v>
      </c>
      <c r="BK77" t="s">
        <v>1556</v>
      </c>
      <c r="BQ77">
        <v>72.911000000000001</v>
      </c>
      <c r="BR77">
        <v>66</v>
      </c>
      <c r="BS77">
        <v>2.13</v>
      </c>
      <c r="BT77" t="s">
        <v>1692</v>
      </c>
      <c r="CF77">
        <v>72.853999999999999</v>
      </c>
      <c r="CG77">
        <v>74.900000000000006</v>
      </c>
      <c r="CH77">
        <v>2.25</v>
      </c>
      <c r="CI77" t="s">
        <v>2383</v>
      </c>
      <c r="CN77">
        <v>72.853999999999999</v>
      </c>
      <c r="CO77">
        <v>75.2</v>
      </c>
      <c r="CP77">
        <v>2.1</v>
      </c>
      <c r="CQ77" t="s">
        <v>2720</v>
      </c>
      <c r="CY77">
        <v>76.727000000000004</v>
      </c>
      <c r="CZ77">
        <v>0</v>
      </c>
      <c r="DA77">
        <v>2.25</v>
      </c>
      <c r="DB77" t="s">
        <v>3031</v>
      </c>
      <c r="DG77">
        <v>72.906999999999996</v>
      </c>
      <c r="DH77">
        <v>64.599999999999994</v>
      </c>
      <c r="DI77">
        <v>2.0099999999999998</v>
      </c>
      <c r="DJ77" t="s">
        <v>3518</v>
      </c>
      <c r="DQ77">
        <v>72.853999999999999</v>
      </c>
      <c r="DR77">
        <v>47.6</v>
      </c>
      <c r="DS77">
        <v>0.91</v>
      </c>
      <c r="DT77" t="s">
        <v>3897</v>
      </c>
      <c r="EA77">
        <v>72.853999999999999</v>
      </c>
      <c r="EB77">
        <v>47.5</v>
      </c>
      <c r="EC77">
        <v>0.88</v>
      </c>
      <c r="ED77" t="s">
        <v>4116</v>
      </c>
      <c r="EK77">
        <v>72.911000000000001</v>
      </c>
      <c r="EL77">
        <v>51.3</v>
      </c>
      <c r="EM77">
        <v>0.75</v>
      </c>
      <c r="EN77" t="s">
        <v>4337</v>
      </c>
      <c r="EU77">
        <v>72.853999999999999</v>
      </c>
      <c r="EV77">
        <v>51.7</v>
      </c>
      <c r="EW77">
        <v>0.76</v>
      </c>
      <c r="EX77" t="s">
        <v>4636</v>
      </c>
      <c r="FE77">
        <v>72.855000000000004</v>
      </c>
      <c r="FF77">
        <v>64.900000000000006</v>
      </c>
      <c r="FG77">
        <v>3.61</v>
      </c>
      <c r="FH77" t="s">
        <v>4940</v>
      </c>
      <c r="FQ77">
        <v>72.853999999999999</v>
      </c>
      <c r="FR77">
        <v>64.8</v>
      </c>
      <c r="FS77">
        <v>3.93</v>
      </c>
      <c r="FT77" t="s">
        <v>5524</v>
      </c>
      <c r="FZ77">
        <v>72.853999999999999</v>
      </c>
      <c r="GA77">
        <v>92.1</v>
      </c>
      <c r="GB77">
        <v>3.38</v>
      </c>
      <c r="GC77" t="s">
        <v>6043</v>
      </c>
      <c r="GJ77">
        <v>72.852999999999994</v>
      </c>
      <c r="GK77">
        <v>151.1</v>
      </c>
      <c r="GL77">
        <v>3.37</v>
      </c>
      <c r="GM77" t="s">
        <v>6289</v>
      </c>
    </row>
    <row r="78" spans="1:195" x14ac:dyDescent="0.2">
      <c r="A78">
        <v>73.531000000000006</v>
      </c>
      <c r="B78">
        <v>60.7</v>
      </c>
      <c r="C78">
        <v>3.67</v>
      </c>
      <c r="H78">
        <v>73.811999999999998</v>
      </c>
      <c r="I78">
        <v>60.4</v>
      </c>
      <c r="J78">
        <v>3.46</v>
      </c>
      <c r="M78">
        <v>77.673000000000002</v>
      </c>
      <c r="N78">
        <v>58.3</v>
      </c>
      <c r="O78">
        <v>1.95</v>
      </c>
      <c r="P78" t="s">
        <v>110</v>
      </c>
      <c r="V78">
        <v>77.650999999999996</v>
      </c>
      <c r="W78">
        <v>58.1</v>
      </c>
      <c r="X78">
        <v>1.93</v>
      </c>
      <c r="Y78" t="s">
        <v>460</v>
      </c>
      <c r="AF78">
        <v>77.694000000000003</v>
      </c>
      <c r="AG78">
        <v>64.599999999999994</v>
      </c>
      <c r="AH78">
        <v>4.12</v>
      </c>
      <c r="AI78" t="s">
        <v>806</v>
      </c>
      <c r="AP78">
        <v>70.649000000000001</v>
      </c>
      <c r="AQ78">
        <v>63.9</v>
      </c>
      <c r="AR78">
        <v>4.13</v>
      </c>
      <c r="AS78" t="s">
        <v>1087</v>
      </c>
      <c r="AY78">
        <v>77.673000000000002</v>
      </c>
      <c r="AZ78">
        <v>57.4</v>
      </c>
      <c r="BA78">
        <v>0.91</v>
      </c>
      <c r="BB78" t="s">
        <v>1424</v>
      </c>
      <c r="BH78">
        <v>73.811999999999998</v>
      </c>
      <c r="BI78">
        <v>60</v>
      </c>
      <c r="BJ78">
        <v>0.9</v>
      </c>
      <c r="BK78" t="s">
        <v>1557</v>
      </c>
      <c r="BQ78">
        <v>73.870999999999995</v>
      </c>
      <c r="BR78">
        <v>66.2</v>
      </c>
      <c r="BS78">
        <v>2.13</v>
      </c>
      <c r="BT78" t="s">
        <v>1693</v>
      </c>
      <c r="CF78">
        <v>73.811999999999998</v>
      </c>
      <c r="CG78">
        <v>74.900000000000006</v>
      </c>
      <c r="CH78">
        <v>2.25</v>
      </c>
      <c r="CI78" t="s">
        <v>2384</v>
      </c>
      <c r="CN78">
        <v>73.811999999999998</v>
      </c>
      <c r="CO78">
        <v>75.2</v>
      </c>
      <c r="CP78">
        <v>2.1</v>
      </c>
      <c r="CQ78" t="s">
        <v>2721</v>
      </c>
      <c r="CY78">
        <v>79.629000000000005</v>
      </c>
      <c r="CZ78">
        <v>0</v>
      </c>
      <c r="DA78">
        <v>2.21</v>
      </c>
      <c r="DB78" t="s">
        <v>3032</v>
      </c>
      <c r="DG78">
        <v>73.867000000000004</v>
      </c>
      <c r="DH78">
        <v>64.599999999999994</v>
      </c>
      <c r="DI78">
        <v>2.0099999999999998</v>
      </c>
      <c r="DJ78" t="s">
        <v>3519</v>
      </c>
      <c r="DQ78">
        <v>73.811999999999998</v>
      </c>
      <c r="DR78">
        <v>47.6</v>
      </c>
      <c r="DS78">
        <v>0.91</v>
      </c>
      <c r="DT78" t="s">
        <v>3898</v>
      </c>
      <c r="EA78">
        <v>73.811999999999998</v>
      </c>
      <c r="EB78">
        <v>47.5</v>
      </c>
      <c r="EC78">
        <v>0.88</v>
      </c>
      <c r="ED78" t="s">
        <v>4117</v>
      </c>
      <c r="EK78">
        <v>73.870999999999995</v>
      </c>
      <c r="EL78">
        <v>51.3</v>
      </c>
      <c r="EM78">
        <v>0.76</v>
      </c>
      <c r="EN78" t="s">
        <v>4338</v>
      </c>
      <c r="EU78">
        <v>73.811999999999998</v>
      </c>
      <c r="EV78">
        <v>51.7</v>
      </c>
      <c r="EW78">
        <v>0.76</v>
      </c>
      <c r="EX78" t="s">
        <v>4637</v>
      </c>
      <c r="FE78">
        <v>73.811999999999998</v>
      </c>
      <c r="FF78">
        <v>64.8</v>
      </c>
      <c r="FG78">
        <v>3.61</v>
      </c>
      <c r="FH78" t="s">
        <v>4941</v>
      </c>
      <c r="FQ78">
        <v>73.811000000000007</v>
      </c>
      <c r="FR78">
        <v>64.8</v>
      </c>
      <c r="FS78">
        <v>3.93</v>
      </c>
      <c r="FT78" t="s">
        <v>5525</v>
      </c>
      <c r="FZ78">
        <v>73.811999999999998</v>
      </c>
      <c r="GA78">
        <v>98.2</v>
      </c>
      <c r="GB78">
        <v>3.38</v>
      </c>
      <c r="GC78" t="s">
        <v>6044</v>
      </c>
      <c r="GJ78">
        <v>73.811000000000007</v>
      </c>
      <c r="GK78">
        <v>151.1</v>
      </c>
      <c r="GL78">
        <v>3.37</v>
      </c>
      <c r="GM78" t="s">
        <v>6290</v>
      </c>
    </row>
    <row r="79" spans="1:195" x14ac:dyDescent="0.2">
      <c r="A79">
        <v>74.488</v>
      </c>
      <c r="B79">
        <v>60.7</v>
      </c>
      <c r="C79">
        <v>3.67</v>
      </c>
      <c r="H79">
        <v>74.769000000000005</v>
      </c>
      <c r="I79">
        <v>60.4</v>
      </c>
      <c r="J79">
        <v>3.46</v>
      </c>
      <c r="M79">
        <v>78.63</v>
      </c>
      <c r="N79">
        <v>58.3</v>
      </c>
      <c r="O79">
        <v>1.95</v>
      </c>
      <c r="P79" t="s">
        <v>111</v>
      </c>
      <c r="V79">
        <v>78.608000000000004</v>
      </c>
      <c r="W79">
        <v>58.1</v>
      </c>
      <c r="X79">
        <v>1.93</v>
      </c>
      <c r="Y79" t="s">
        <v>461</v>
      </c>
      <c r="AF79">
        <v>78.652000000000001</v>
      </c>
      <c r="AG79">
        <v>64.599999999999994</v>
      </c>
      <c r="AH79">
        <v>4.12</v>
      </c>
      <c r="AI79" t="s">
        <v>807</v>
      </c>
      <c r="AP79">
        <v>71.608999999999995</v>
      </c>
      <c r="AQ79">
        <v>63.9</v>
      </c>
      <c r="AR79">
        <v>4.13</v>
      </c>
      <c r="AS79" t="s">
        <v>1088</v>
      </c>
      <c r="AY79">
        <v>78.63</v>
      </c>
      <c r="AZ79">
        <v>57</v>
      </c>
      <c r="BA79">
        <v>0.91</v>
      </c>
      <c r="BB79" t="s">
        <v>1425</v>
      </c>
      <c r="BH79">
        <v>74.769000000000005</v>
      </c>
      <c r="BI79">
        <v>59.6</v>
      </c>
      <c r="BJ79">
        <v>0.91</v>
      </c>
      <c r="BK79" t="s">
        <v>1558</v>
      </c>
      <c r="BQ79">
        <v>74.834999999999994</v>
      </c>
      <c r="BR79">
        <v>66.400000000000006</v>
      </c>
      <c r="BS79">
        <v>2.13</v>
      </c>
      <c r="BT79" t="s">
        <v>1694</v>
      </c>
      <c r="CF79">
        <v>74.769000000000005</v>
      </c>
      <c r="CG79">
        <v>74.900000000000006</v>
      </c>
      <c r="CH79">
        <v>2.25</v>
      </c>
      <c r="CI79" t="s">
        <v>2385</v>
      </c>
      <c r="CN79">
        <v>74.769000000000005</v>
      </c>
      <c r="CO79">
        <v>75.2</v>
      </c>
      <c r="CP79">
        <v>2.1</v>
      </c>
      <c r="CQ79" t="s">
        <v>2722</v>
      </c>
      <c r="CY79">
        <v>80.587999999999994</v>
      </c>
      <c r="CZ79">
        <v>58.5</v>
      </c>
      <c r="DA79">
        <v>2.2000000000000002</v>
      </c>
      <c r="DB79" t="s">
        <v>3033</v>
      </c>
      <c r="DG79">
        <v>74.831000000000003</v>
      </c>
      <c r="DH79">
        <v>64.7</v>
      </c>
      <c r="DI79">
        <v>2.0099999999999998</v>
      </c>
      <c r="DJ79" t="s">
        <v>3520</v>
      </c>
      <c r="DQ79">
        <v>74.769000000000005</v>
      </c>
      <c r="DR79">
        <v>47.6</v>
      </c>
      <c r="DS79">
        <v>0.91</v>
      </c>
      <c r="DT79" t="s">
        <v>3899</v>
      </c>
      <c r="EA79">
        <v>74.769000000000005</v>
      </c>
      <c r="EB79">
        <v>47.5</v>
      </c>
      <c r="EC79">
        <v>0.88</v>
      </c>
      <c r="ED79" t="s">
        <v>4118</v>
      </c>
      <c r="EK79">
        <v>74.835999999999999</v>
      </c>
      <c r="EL79">
        <v>51.3</v>
      </c>
      <c r="EM79">
        <v>0.75</v>
      </c>
      <c r="EN79" t="s">
        <v>4338</v>
      </c>
      <c r="EU79">
        <v>74.769000000000005</v>
      </c>
      <c r="EV79">
        <v>51.7</v>
      </c>
      <c r="EW79">
        <v>0.76</v>
      </c>
      <c r="EX79" t="s">
        <v>4638</v>
      </c>
      <c r="FE79">
        <v>74.769000000000005</v>
      </c>
      <c r="FF79">
        <v>64.8</v>
      </c>
      <c r="FG79">
        <v>3.61</v>
      </c>
      <c r="FH79" t="s">
        <v>4942</v>
      </c>
      <c r="FQ79">
        <v>74.768000000000001</v>
      </c>
      <c r="FR79">
        <v>64.8</v>
      </c>
      <c r="FS79">
        <v>3.93</v>
      </c>
      <c r="FT79" t="s">
        <v>5526</v>
      </c>
      <c r="FZ79">
        <v>74.769000000000005</v>
      </c>
      <c r="GA79">
        <v>98.6</v>
      </c>
      <c r="GB79">
        <v>3.37</v>
      </c>
      <c r="GC79" t="s">
        <v>6045</v>
      </c>
      <c r="GJ79">
        <v>74.768000000000001</v>
      </c>
      <c r="GK79">
        <v>148.6</v>
      </c>
      <c r="GL79">
        <v>3.37</v>
      </c>
      <c r="GM79" t="s">
        <v>6291</v>
      </c>
    </row>
    <row r="80" spans="1:195" x14ac:dyDescent="0.2">
      <c r="A80">
        <v>75.445999999999998</v>
      </c>
      <c r="B80">
        <v>60.7</v>
      </c>
      <c r="C80">
        <v>3.67</v>
      </c>
      <c r="H80">
        <v>75.727000000000004</v>
      </c>
      <c r="I80">
        <v>60.4</v>
      </c>
      <c r="J80">
        <v>3.46</v>
      </c>
      <c r="M80">
        <v>79.587000000000003</v>
      </c>
      <c r="N80">
        <v>32.799999999999997</v>
      </c>
      <c r="O80">
        <v>1.94</v>
      </c>
      <c r="P80" t="s">
        <v>112</v>
      </c>
      <c r="V80">
        <v>79.575000000000003</v>
      </c>
      <c r="W80">
        <v>58.1</v>
      </c>
      <c r="X80">
        <v>1.93</v>
      </c>
      <c r="Y80" t="s">
        <v>462</v>
      </c>
      <c r="AF80">
        <v>79.608999999999995</v>
      </c>
      <c r="AG80">
        <v>64.599999999999994</v>
      </c>
      <c r="AH80">
        <v>4.12</v>
      </c>
      <c r="AI80" t="s">
        <v>808</v>
      </c>
      <c r="AP80">
        <v>72.572999999999993</v>
      </c>
      <c r="AQ80">
        <v>63.9</v>
      </c>
      <c r="AR80">
        <v>4.13</v>
      </c>
      <c r="AS80" t="s">
        <v>1089</v>
      </c>
      <c r="AY80">
        <v>79.587000000000003</v>
      </c>
      <c r="AZ80">
        <v>56.7</v>
      </c>
      <c r="BA80">
        <v>0.91</v>
      </c>
      <c r="BB80" t="s">
        <v>1426</v>
      </c>
      <c r="BH80">
        <v>75.736000000000004</v>
      </c>
      <c r="BI80">
        <v>59.3</v>
      </c>
      <c r="BJ80">
        <v>0.91</v>
      </c>
      <c r="BK80" t="s">
        <v>1559</v>
      </c>
      <c r="BQ80">
        <v>75.793000000000006</v>
      </c>
      <c r="BR80">
        <v>66.599999999999994</v>
      </c>
      <c r="BS80">
        <v>2.13</v>
      </c>
      <c r="BT80" t="s">
        <v>1695</v>
      </c>
      <c r="CF80">
        <v>75.736000000000004</v>
      </c>
      <c r="CG80">
        <v>74.900000000000006</v>
      </c>
      <c r="CH80">
        <v>2.25</v>
      </c>
      <c r="CI80" t="s">
        <v>2386</v>
      </c>
      <c r="CN80">
        <v>75.736000000000004</v>
      </c>
      <c r="CO80">
        <v>75.2</v>
      </c>
      <c r="CP80">
        <v>2.1</v>
      </c>
      <c r="CQ80" t="s">
        <v>2723</v>
      </c>
      <c r="CY80">
        <v>83.489000000000004</v>
      </c>
      <c r="CZ80">
        <v>63.7</v>
      </c>
      <c r="DA80">
        <v>2.1800000000000002</v>
      </c>
      <c r="DB80" t="s">
        <v>3034</v>
      </c>
      <c r="DG80">
        <v>75.789000000000001</v>
      </c>
      <c r="DH80">
        <v>64.400000000000006</v>
      </c>
      <c r="DI80">
        <v>2.0099999999999998</v>
      </c>
      <c r="DJ80" t="s">
        <v>3521</v>
      </c>
      <c r="DQ80">
        <v>75.736000000000004</v>
      </c>
      <c r="DR80">
        <v>47.6</v>
      </c>
      <c r="DS80">
        <v>0.91</v>
      </c>
      <c r="DT80" t="s">
        <v>3900</v>
      </c>
      <c r="EA80">
        <v>75.736000000000004</v>
      </c>
      <c r="EB80">
        <v>47.5</v>
      </c>
      <c r="EC80">
        <v>0.88</v>
      </c>
      <c r="ED80" t="s">
        <v>4119</v>
      </c>
      <c r="EK80">
        <v>75.793000000000006</v>
      </c>
      <c r="EL80">
        <v>51.3</v>
      </c>
      <c r="EM80">
        <v>0.75</v>
      </c>
      <c r="EN80" t="s">
        <v>4339</v>
      </c>
      <c r="EU80">
        <v>75.736000000000004</v>
      </c>
      <c r="EV80">
        <v>51.7</v>
      </c>
      <c r="EW80">
        <v>0.76</v>
      </c>
      <c r="EX80" t="s">
        <v>4639</v>
      </c>
      <c r="FE80">
        <v>75.727000000000004</v>
      </c>
      <c r="FF80">
        <v>64.8</v>
      </c>
      <c r="FG80">
        <v>3.61</v>
      </c>
      <c r="FH80" t="s">
        <v>4943</v>
      </c>
      <c r="FQ80">
        <v>75.734999999999999</v>
      </c>
      <c r="FR80">
        <v>64.7</v>
      </c>
      <c r="FS80">
        <v>3.93</v>
      </c>
      <c r="FT80" t="s">
        <v>5527</v>
      </c>
      <c r="FZ80">
        <v>75.736000000000004</v>
      </c>
      <c r="GA80">
        <v>101.4</v>
      </c>
      <c r="GB80">
        <v>3.37</v>
      </c>
      <c r="GC80" t="s">
        <v>6046</v>
      </c>
      <c r="GJ80">
        <v>75.734999999999999</v>
      </c>
      <c r="GK80">
        <v>146.19999999999999</v>
      </c>
      <c r="GL80">
        <v>3.37</v>
      </c>
      <c r="GM80" t="s">
        <v>6292</v>
      </c>
    </row>
    <row r="81" spans="1:195" x14ac:dyDescent="0.2">
      <c r="A81">
        <v>76.412000000000006</v>
      </c>
      <c r="B81">
        <v>60.7</v>
      </c>
      <c r="C81">
        <v>3.67</v>
      </c>
      <c r="H81">
        <v>76.692999999999998</v>
      </c>
      <c r="I81">
        <v>60.4</v>
      </c>
      <c r="J81">
        <v>3.46</v>
      </c>
      <c r="M81">
        <v>82.489000000000004</v>
      </c>
      <c r="N81">
        <v>58</v>
      </c>
      <c r="O81">
        <v>1.94</v>
      </c>
      <c r="P81" t="s">
        <v>113</v>
      </c>
      <c r="V81">
        <v>80.533000000000001</v>
      </c>
      <c r="W81">
        <v>58.1</v>
      </c>
      <c r="X81">
        <v>1.93</v>
      </c>
      <c r="Y81" t="s">
        <v>463</v>
      </c>
      <c r="AF81">
        <v>80.566999999999993</v>
      </c>
      <c r="AG81">
        <v>64.599999999999994</v>
      </c>
      <c r="AH81">
        <v>4.12</v>
      </c>
      <c r="AI81" t="s">
        <v>809</v>
      </c>
      <c r="AP81">
        <v>73.531000000000006</v>
      </c>
      <c r="AQ81">
        <v>63.9</v>
      </c>
      <c r="AR81">
        <v>4.13</v>
      </c>
      <c r="AS81" t="s">
        <v>1090</v>
      </c>
      <c r="AY81">
        <v>80.554000000000002</v>
      </c>
      <c r="AZ81">
        <v>56.4</v>
      </c>
      <c r="BA81">
        <v>0.91</v>
      </c>
      <c r="BB81" t="s">
        <v>1427</v>
      </c>
      <c r="BH81">
        <v>76.694000000000003</v>
      </c>
      <c r="BI81">
        <v>58.8</v>
      </c>
      <c r="BJ81">
        <v>0.91</v>
      </c>
      <c r="BK81" t="s">
        <v>1560</v>
      </c>
      <c r="BQ81">
        <v>76.75</v>
      </c>
      <c r="BR81">
        <v>66.7</v>
      </c>
      <c r="BS81">
        <v>2.13</v>
      </c>
      <c r="BT81" t="s">
        <v>1696</v>
      </c>
      <c r="CF81">
        <v>76.694000000000003</v>
      </c>
      <c r="CG81">
        <v>74.900000000000006</v>
      </c>
      <c r="CH81">
        <v>2.25</v>
      </c>
      <c r="CI81" t="s">
        <v>2387</v>
      </c>
      <c r="CN81">
        <v>76.694000000000003</v>
      </c>
      <c r="CO81">
        <v>75.2</v>
      </c>
      <c r="CP81">
        <v>2.1</v>
      </c>
      <c r="CQ81" t="s">
        <v>2724</v>
      </c>
      <c r="CY81">
        <v>84.448999999999998</v>
      </c>
      <c r="CZ81">
        <v>63.8</v>
      </c>
      <c r="DA81">
        <v>2.17</v>
      </c>
      <c r="DB81" t="s">
        <v>3035</v>
      </c>
      <c r="DG81">
        <v>76.756</v>
      </c>
      <c r="DH81">
        <v>63.9</v>
      </c>
      <c r="DI81">
        <v>2.0099999999999998</v>
      </c>
      <c r="DJ81" t="s">
        <v>3522</v>
      </c>
      <c r="DQ81">
        <v>76.694000000000003</v>
      </c>
      <c r="DR81">
        <v>47.6</v>
      </c>
      <c r="DS81">
        <v>0.91</v>
      </c>
      <c r="DT81" t="s">
        <v>3901</v>
      </c>
      <c r="EA81">
        <v>76.694000000000003</v>
      </c>
      <c r="EB81">
        <v>47.5</v>
      </c>
      <c r="EC81">
        <v>0.88</v>
      </c>
      <c r="ED81" t="s">
        <v>4120</v>
      </c>
      <c r="EK81">
        <v>76.75</v>
      </c>
      <c r="EL81">
        <v>51.3</v>
      </c>
      <c r="EM81">
        <v>0.75</v>
      </c>
      <c r="EN81" t="s">
        <v>4340</v>
      </c>
      <c r="EU81">
        <v>76.694000000000003</v>
      </c>
      <c r="EV81">
        <v>51.7</v>
      </c>
      <c r="EW81">
        <v>0.76</v>
      </c>
      <c r="EX81" t="s">
        <v>4640</v>
      </c>
      <c r="FE81">
        <v>76.692999999999998</v>
      </c>
      <c r="FF81">
        <v>64.900000000000006</v>
      </c>
      <c r="FG81">
        <v>3.61</v>
      </c>
      <c r="FH81" t="s">
        <v>4944</v>
      </c>
      <c r="FQ81">
        <v>76.692999999999998</v>
      </c>
      <c r="FR81">
        <v>64.7</v>
      </c>
      <c r="FS81">
        <v>3.93</v>
      </c>
      <c r="FT81" t="s">
        <v>5528</v>
      </c>
      <c r="FZ81">
        <v>76.694000000000003</v>
      </c>
      <c r="GA81">
        <v>109.5</v>
      </c>
      <c r="GB81">
        <v>3.37</v>
      </c>
      <c r="GC81" t="s">
        <v>6047</v>
      </c>
      <c r="GJ81">
        <v>76.692999999999998</v>
      </c>
      <c r="GK81">
        <v>146.19999999999999</v>
      </c>
      <c r="GL81">
        <v>3.37</v>
      </c>
      <c r="GM81" t="s">
        <v>6293</v>
      </c>
    </row>
    <row r="82" spans="1:195" x14ac:dyDescent="0.2">
      <c r="A82">
        <v>77.372</v>
      </c>
      <c r="B82">
        <v>60.7</v>
      </c>
      <c r="C82">
        <v>3.67</v>
      </c>
      <c r="H82">
        <v>77.653000000000006</v>
      </c>
      <c r="I82">
        <v>60.5</v>
      </c>
      <c r="J82">
        <v>3.46</v>
      </c>
      <c r="M82">
        <v>85.388999999999996</v>
      </c>
      <c r="N82">
        <v>57.8</v>
      </c>
      <c r="O82">
        <v>1.94</v>
      </c>
      <c r="P82" t="s">
        <v>114</v>
      </c>
      <c r="V82">
        <v>81.492000000000004</v>
      </c>
      <c r="W82">
        <v>58.1</v>
      </c>
      <c r="X82">
        <v>1.93</v>
      </c>
      <c r="Y82" t="s">
        <v>464</v>
      </c>
      <c r="AF82">
        <v>81.534999999999997</v>
      </c>
      <c r="AG82">
        <v>64.599999999999994</v>
      </c>
      <c r="AH82">
        <v>4.12</v>
      </c>
      <c r="AI82" t="s">
        <v>810</v>
      </c>
      <c r="AP82">
        <v>74.488</v>
      </c>
      <c r="AQ82">
        <v>63.9</v>
      </c>
      <c r="AR82">
        <v>4.13</v>
      </c>
      <c r="AS82" t="s">
        <v>1091</v>
      </c>
      <c r="AY82">
        <v>81.513999999999996</v>
      </c>
      <c r="AZ82">
        <v>56.2</v>
      </c>
      <c r="BA82">
        <v>0.91</v>
      </c>
      <c r="BB82" t="s">
        <v>1428</v>
      </c>
      <c r="BH82">
        <v>77.653000000000006</v>
      </c>
      <c r="BI82">
        <v>58.5</v>
      </c>
      <c r="BJ82">
        <v>0.91</v>
      </c>
      <c r="BK82" t="s">
        <v>1561</v>
      </c>
      <c r="BQ82">
        <v>77.709000000000003</v>
      </c>
      <c r="BR82">
        <v>66.8</v>
      </c>
      <c r="BS82">
        <v>2.13</v>
      </c>
      <c r="BT82" t="s">
        <v>1697</v>
      </c>
      <c r="CF82">
        <v>77.653000000000006</v>
      </c>
      <c r="CG82">
        <v>74.900000000000006</v>
      </c>
      <c r="CH82">
        <v>2.25</v>
      </c>
      <c r="CI82" t="s">
        <v>2388</v>
      </c>
      <c r="CN82">
        <v>77.653000000000006</v>
      </c>
      <c r="CO82">
        <v>75.2</v>
      </c>
      <c r="CP82">
        <v>2.1</v>
      </c>
      <c r="CQ82" t="s">
        <v>2725</v>
      </c>
      <c r="CY82">
        <v>85.408000000000001</v>
      </c>
      <c r="CZ82">
        <v>63.8</v>
      </c>
      <c r="DA82">
        <v>2.16</v>
      </c>
      <c r="DB82" t="s">
        <v>3036</v>
      </c>
      <c r="DG82">
        <v>77.715999999999994</v>
      </c>
      <c r="DH82">
        <v>64.099999999999994</v>
      </c>
      <c r="DI82">
        <v>2.0099999999999998</v>
      </c>
      <c r="DJ82" t="s">
        <v>3523</v>
      </c>
      <c r="DQ82">
        <v>77.653000000000006</v>
      </c>
      <c r="DR82">
        <v>47.6</v>
      </c>
      <c r="DS82">
        <v>0.91</v>
      </c>
      <c r="DT82" t="s">
        <v>3902</v>
      </c>
      <c r="EA82">
        <v>77.653000000000006</v>
      </c>
      <c r="EB82">
        <v>47.5</v>
      </c>
      <c r="EC82">
        <v>0.88</v>
      </c>
      <c r="ED82" t="s">
        <v>4121</v>
      </c>
      <c r="EK82">
        <v>77.709000000000003</v>
      </c>
      <c r="EL82">
        <v>51.3</v>
      </c>
      <c r="EM82">
        <v>0.75</v>
      </c>
      <c r="EN82" t="s">
        <v>4341</v>
      </c>
      <c r="EU82">
        <v>77.653999999999996</v>
      </c>
      <c r="EV82">
        <v>51.7</v>
      </c>
      <c r="EW82">
        <v>0.76</v>
      </c>
      <c r="EX82" t="s">
        <v>4641</v>
      </c>
      <c r="FE82">
        <v>77.653000000000006</v>
      </c>
      <c r="FF82">
        <v>64.900000000000006</v>
      </c>
      <c r="FG82">
        <v>3.61</v>
      </c>
      <c r="FH82" t="s">
        <v>4945</v>
      </c>
      <c r="FQ82">
        <v>77.653000000000006</v>
      </c>
      <c r="FR82">
        <v>64.7</v>
      </c>
      <c r="FS82">
        <v>3.93</v>
      </c>
      <c r="FT82" t="s">
        <v>5529</v>
      </c>
      <c r="FZ82">
        <v>77.653000000000006</v>
      </c>
      <c r="GA82">
        <v>117.4</v>
      </c>
      <c r="GB82">
        <v>3.37</v>
      </c>
      <c r="GC82" t="s">
        <v>6048</v>
      </c>
      <c r="GJ82">
        <v>77.653000000000006</v>
      </c>
      <c r="GK82">
        <v>145.9</v>
      </c>
      <c r="GL82">
        <v>3.36</v>
      </c>
      <c r="GM82" t="s">
        <v>6293</v>
      </c>
    </row>
    <row r="83" spans="1:195" x14ac:dyDescent="0.2">
      <c r="A83">
        <v>78.328000000000003</v>
      </c>
      <c r="B83">
        <v>60.7</v>
      </c>
      <c r="C83">
        <v>3.67</v>
      </c>
      <c r="H83">
        <v>78.61</v>
      </c>
      <c r="I83">
        <v>60.5</v>
      </c>
      <c r="J83">
        <v>3.46</v>
      </c>
      <c r="M83">
        <v>86.353999999999999</v>
      </c>
      <c r="N83">
        <v>57.8</v>
      </c>
      <c r="O83">
        <v>1.94</v>
      </c>
      <c r="P83" t="s">
        <v>115</v>
      </c>
      <c r="V83">
        <v>82.448999999999998</v>
      </c>
      <c r="W83">
        <v>58.1</v>
      </c>
      <c r="X83">
        <v>1.93</v>
      </c>
      <c r="Y83" t="s">
        <v>465</v>
      </c>
      <c r="AF83">
        <v>82.492999999999995</v>
      </c>
      <c r="AG83">
        <v>64.599999999999994</v>
      </c>
      <c r="AH83">
        <v>4.12</v>
      </c>
      <c r="AI83" t="s">
        <v>811</v>
      </c>
      <c r="AP83">
        <v>75.445999999999998</v>
      </c>
      <c r="AQ83">
        <v>63.9</v>
      </c>
      <c r="AR83">
        <v>4.13</v>
      </c>
      <c r="AS83" t="s">
        <v>1092</v>
      </c>
      <c r="AY83">
        <v>82.471000000000004</v>
      </c>
      <c r="AZ83">
        <v>56</v>
      </c>
      <c r="BA83">
        <v>0.91</v>
      </c>
      <c r="BB83" t="s">
        <v>1429</v>
      </c>
      <c r="BH83">
        <v>78.608999999999995</v>
      </c>
      <c r="BI83">
        <v>58.1</v>
      </c>
      <c r="BJ83">
        <v>0.91</v>
      </c>
      <c r="BK83" t="s">
        <v>1562</v>
      </c>
      <c r="BQ83">
        <v>78.676000000000002</v>
      </c>
      <c r="BR83">
        <v>67.2</v>
      </c>
      <c r="BS83">
        <v>2.13</v>
      </c>
      <c r="BT83" t="s">
        <v>1698</v>
      </c>
      <c r="CF83">
        <v>78.61</v>
      </c>
      <c r="CG83">
        <v>74.900000000000006</v>
      </c>
      <c r="CH83">
        <v>2.25</v>
      </c>
      <c r="CI83" t="s">
        <v>2389</v>
      </c>
      <c r="CN83">
        <v>78.61</v>
      </c>
      <c r="CO83">
        <v>75.2</v>
      </c>
      <c r="CP83">
        <v>2.1</v>
      </c>
      <c r="CQ83" t="s">
        <v>2726</v>
      </c>
      <c r="CY83">
        <v>86.375</v>
      </c>
      <c r="CZ83">
        <v>63.9</v>
      </c>
      <c r="DA83">
        <v>2.15</v>
      </c>
      <c r="DB83" t="s">
        <v>3037</v>
      </c>
      <c r="DG83">
        <v>78.673000000000002</v>
      </c>
      <c r="DH83">
        <v>64.3</v>
      </c>
      <c r="DI83">
        <v>2.0099999999999998</v>
      </c>
      <c r="DJ83" t="s">
        <v>3524</v>
      </c>
      <c r="DQ83">
        <v>78.61</v>
      </c>
      <c r="DR83">
        <v>47.6</v>
      </c>
      <c r="DS83">
        <v>0.91</v>
      </c>
      <c r="DT83" t="s">
        <v>3903</v>
      </c>
      <c r="EA83">
        <v>78.61</v>
      </c>
      <c r="EB83">
        <v>47.5</v>
      </c>
      <c r="EC83">
        <v>0.88</v>
      </c>
      <c r="ED83" t="s">
        <v>4122</v>
      </c>
      <c r="EK83">
        <v>78.676000000000002</v>
      </c>
      <c r="EL83">
        <v>51.3</v>
      </c>
      <c r="EM83">
        <v>0.75</v>
      </c>
      <c r="EN83" t="s">
        <v>4342</v>
      </c>
      <c r="EU83">
        <v>78.611000000000004</v>
      </c>
      <c r="EV83">
        <v>51.6</v>
      </c>
      <c r="EW83">
        <v>0.76</v>
      </c>
      <c r="EX83" t="s">
        <v>4642</v>
      </c>
      <c r="FE83">
        <v>78.611000000000004</v>
      </c>
      <c r="FF83">
        <v>64.900000000000006</v>
      </c>
      <c r="FG83">
        <v>3.61</v>
      </c>
      <c r="FH83" t="s">
        <v>4946</v>
      </c>
      <c r="FQ83">
        <v>78.61</v>
      </c>
      <c r="FR83">
        <v>64.7</v>
      </c>
      <c r="FS83">
        <v>3.94</v>
      </c>
      <c r="FT83" t="s">
        <v>5530</v>
      </c>
      <c r="FZ83">
        <v>78.61</v>
      </c>
      <c r="GA83">
        <v>120.3</v>
      </c>
      <c r="GB83">
        <v>3.37</v>
      </c>
      <c r="GC83" t="s">
        <v>6049</v>
      </c>
      <c r="GJ83">
        <v>78.608999999999995</v>
      </c>
      <c r="GK83">
        <v>145.69999999999999</v>
      </c>
      <c r="GL83">
        <v>3.36</v>
      </c>
      <c r="GM83" t="s">
        <v>6294</v>
      </c>
    </row>
    <row r="84" spans="1:195" x14ac:dyDescent="0.2">
      <c r="A84">
        <v>79.292000000000002</v>
      </c>
      <c r="B84">
        <v>60.7</v>
      </c>
      <c r="C84">
        <v>3.67</v>
      </c>
      <c r="H84">
        <v>79.572999999999993</v>
      </c>
      <c r="I84">
        <v>60.5</v>
      </c>
      <c r="J84">
        <v>3.46</v>
      </c>
      <c r="M84">
        <v>87.307000000000002</v>
      </c>
      <c r="N84">
        <v>57.8</v>
      </c>
      <c r="O84">
        <v>1.94</v>
      </c>
      <c r="P84" t="s">
        <v>116</v>
      </c>
      <c r="V84">
        <v>83.412000000000006</v>
      </c>
      <c r="W84">
        <v>58.1</v>
      </c>
      <c r="X84">
        <v>1.93</v>
      </c>
      <c r="Y84" t="s">
        <v>466</v>
      </c>
      <c r="AF84">
        <v>83.447000000000003</v>
      </c>
      <c r="AG84">
        <v>64.599999999999994</v>
      </c>
      <c r="AH84">
        <v>4.12</v>
      </c>
      <c r="AI84" t="s">
        <v>812</v>
      </c>
      <c r="AP84">
        <v>76.412000000000006</v>
      </c>
      <c r="AQ84">
        <v>63.9</v>
      </c>
      <c r="AR84">
        <v>4.1399999999999997</v>
      </c>
      <c r="AS84" t="s">
        <v>1093</v>
      </c>
      <c r="AY84">
        <v>83.433999999999997</v>
      </c>
      <c r="AZ84">
        <v>55.8</v>
      </c>
      <c r="BA84">
        <v>0.91</v>
      </c>
      <c r="BB84" t="s">
        <v>1430</v>
      </c>
      <c r="BH84">
        <v>79.572999999999993</v>
      </c>
      <c r="BI84">
        <v>55.7</v>
      </c>
      <c r="BJ84">
        <v>0.91</v>
      </c>
      <c r="BK84" t="s">
        <v>1563</v>
      </c>
      <c r="BQ84">
        <v>79.63</v>
      </c>
      <c r="BR84">
        <v>67.5</v>
      </c>
      <c r="BS84">
        <v>2.13</v>
      </c>
      <c r="BT84" t="s">
        <v>1699</v>
      </c>
      <c r="CF84">
        <v>79.572999999999993</v>
      </c>
      <c r="CG84">
        <v>74.900000000000006</v>
      </c>
      <c r="CH84">
        <v>2.25</v>
      </c>
      <c r="CI84" t="s">
        <v>2390</v>
      </c>
      <c r="CN84">
        <v>79.572999999999993</v>
      </c>
      <c r="CO84">
        <v>75.2</v>
      </c>
      <c r="CP84">
        <v>2.1</v>
      </c>
      <c r="CQ84" t="s">
        <v>2727</v>
      </c>
      <c r="CY84">
        <v>87.328999999999994</v>
      </c>
      <c r="CZ84">
        <v>63.9</v>
      </c>
      <c r="DA84">
        <v>2.14</v>
      </c>
      <c r="DB84" t="s">
        <v>3038</v>
      </c>
      <c r="DG84">
        <v>79.635999999999996</v>
      </c>
      <c r="DH84">
        <v>64.400000000000006</v>
      </c>
      <c r="DI84">
        <v>2.0099999999999998</v>
      </c>
      <c r="DJ84" t="s">
        <v>3525</v>
      </c>
      <c r="DQ84">
        <v>79.572999999999993</v>
      </c>
      <c r="DR84">
        <v>47.6</v>
      </c>
      <c r="DS84">
        <v>0.91</v>
      </c>
      <c r="DT84" t="s">
        <v>3904</v>
      </c>
      <c r="EA84">
        <v>79.572999999999993</v>
      </c>
      <c r="EB84">
        <v>47.5</v>
      </c>
      <c r="EC84">
        <v>0.88</v>
      </c>
      <c r="ED84" t="s">
        <v>4123</v>
      </c>
      <c r="EK84">
        <v>79.63</v>
      </c>
      <c r="EL84">
        <v>51.3</v>
      </c>
      <c r="EM84">
        <v>0.75</v>
      </c>
      <c r="EN84" t="s">
        <v>4343</v>
      </c>
      <c r="EU84">
        <v>79.573999999999998</v>
      </c>
      <c r="EV84">
        <v>51.6</v>
      </c>
      <c r="EW84">
        <v>0.76</v>
      </c>
      <c r="EX84" t="s">
        <v>4643</v>
      </c>
      <c r="FE84">
        <v>79.573999999999998</v>
      </c>
      <c r="FF84">
        <v>61.4</v>
      </c>
      <c r="FG84">
        <v>3.62</v>
      </c>
      <c r="FH84" t="s">
        <v>4947</v>
      </c>
      <c r="FQ84">
        <v>79.572999999999993</v>
      </c>
      <c r="FR84">
        <v>64.7</v>
      </c>
      <c r="FS84">
        <v>3.94</v>
      </c>
      <c r="FT84" t="s">
        <v>5531</v>
      </c>
      <c r="FZ84">
        <v>79.572999999999993</v>
      </c>
      <c r="GA84">
        <v>125.8</v>
      </c>
      <c r="GB84">
        <v>3.37</v>
      </c>
      <c r="GC84" t="s">
        <v>6050</v>
      </c>
      <c r="GJ84">
        <v>79.572000000000003</v>
      </c>
      <c r="GK84">
        <v>140.9</v>
      </c>
      <c r="GL84">
        <v>3.36</v>
      </c>
      <c r="GM84" t="s">
        <v>6295</v>
      </c>
    </row>
    <row r="85" spans="1:195" x14ac:dyDescent="0.2">
      <c r="A85">
        <v>80.254000000000005</v>
      </c>
      <c r="B85">
        <v>60.7</v>
      </c>
      <c r="C85">
        <v>3.67</v>
      </c>
      <c r="H85">
        <v>80.534999999999997</v>
      </c>
      <c r="I85">
        <v>60.5</v>
      </c>
      <c r="J85">
        <v>3.46</v>
      </c>
      <c r="M85">
        <v>88.268000000000001</v>
      </c>
      <c r="N85">
        <v>57.8</v>
      </c>
      <c r="O85">
        <v>1.94</v>
      </c>
      <c r="P85" t="s">
        <v>117</v>
      </c>
      <c r="V85">
        <v>84.373999999999995</v>
      </c>
      <c r="W85">
        <v>58.1</v>
      </c>
      <c r="X85">
        <v>1.93</v>
      </c>
      <c r="Y85" t="s">
        <v>467</v>
      </c>
      <c r="AF85">
        <v>84.406999999999996</v>
      </c>
      <c r="AG85">
        <v>64.5</v>
      </c>
      <c r="AH85">
        <v>4.12</v>
      </c>
      <c r="AI85" t="s">
        <v>813</v>
      </c>
      <c r="AP85">
        <v>77.372</v>
      </c>
      <c r="AQ85">
        <v>63.9</v>
      </c>
      <c r="AR85">
        <v>4.1399999999999997</v>
      </c>
      <c r="AS85" t="s">
        <v>1094</v>
      </c>
      <c r="AY85">
        <v>84.396000000000001</v>
      </c>
      <c r="AZ85">
        <v>53</v>
      </c>
      <c r="BA85">
        <v>0.91</v>
      </c>
      <c r="BB85" t="s">
        <v>1431</v>
      </c>
      <c r="BH85">
        <v>80.534999999999997</v>
      </c>
      <c r="BI85">
        <v>55.7</v>
      </c>
      <c r="BJ85">
        <v>0.9</v>
      </c>
      <c r="BK85" t="s">
        <v>1564</v>
      </c>
      <c r="BQ85">
        <v>80.590999999999994</v>
      </c>
      <c r="BR85">
        <v>67.7</v>
      </c>
      <c r="BS85">
        <v>2.13</v>
      </c>
      <c r="BT85" t="s">
        <v>1700</v>
      </c>
      <c r="CF85">
        <v>80.534999999999997</v>
      </c>
      <c r="CG85">
        <v>74.900000000000006</v>
      </c>
      <c r="CH85">
        <v>2.25</v>
      </c>
      <c r="CI85" t="s">
        <v>2391</v>
      </c>
      <c r="CN85">
        <v>80.534999999999997</v>
      </c>
      <c r="CO85">
        <v>75.2</v>
      </c>
      <c r="CP85">
        <v>2.1</v>
      </c>
      <c r="CQ85" t="s">
        <v>2728</v>
      </c>
      <c r="CY85">
        <v>88.29</v>
      </c>
      <c r="CZ85">
        <v>64</v>
      </c>
      <c r="DA85">
        <v>2.13</v>
      </c>
      <c r="DB85" t="s">
        <v>3038</v>
      </c>
      <c r="DG85">
        <v>80.587999999999994</v>
      </c>
      <c r="DH85">
        <v>64.5</v>
      </c>
      <c r="DI85">
        <v>2.0099999999999998</v>
      </c>
      <c r="DJ85" t="s">
        <v>3526</v>
      </c>
      <c r="DQ85">
        <v>80.534999999999997</v>
      </c>
      <c r="DR85">
        <v>47.9</v>
      </c>
      <c r="DS85">
        <v>0.91</v>
      </c>
      <c r="DT85" t="s">
        <v>3905</v>
      </c>
      <c r="EA85">
        <v>80.534999999999997</v>
      </c>
      <c r="EB85">
        <v>47.1</v>
      </c>
      <c r="EC85">
        <v>0.88</v>
      </c>
      <c r="ED85" t="s">
        <v>4124</v>
      </c>
      <c r="EK85">
        <v>80.590999999999994</v>
      </c>
      <c r="EL85">
        <v>51.3</v>
      </c>
      <c r="EM85">
        <v>0.75</v>
      </c>
      <c r="EN85" t="s">
        <v>4344</v>
      </c>
      <c r="EU85">
        <v>80.534999999999997</v>
      </c>
      <c r="EV85">
        <v>51.6</v>
      </c>
      <c r="EW85">
        <v>0.76</v>
      </c>
      <c r="EX85" t="s">
        <v>4644</v>
      </c>
      <c r="FE85">
        <v>80.534999999999997</v>
      </c>
      <c r="FF85">
        <v>64.7</v>
      </c>
      <c r="FG85">
        <v>3.62</v>
      </c>
      <c r="FH85" t="s">
        <v>4948</v>
      </c>
      <c r="FQ85">
        <v>80.534000000000006</v>
      </c>
      <c r="FR85">
        <v>64.7</v>
      </c>
      <c r="FS85">
        <v>3.94</v>
      </c>
      <c r="FT85" t="s">
        <v>5532</v>
      </c>
      <c r="FZ85">
        <v>80.534999999999997</v>
      </c>
      <c r="GA85">
        <v>130.5</v>
      </c>
      <c r="GB85">
        <v>3.37</v>
      </c>
      <c r="GC85" t="s">
        <v>6051</v>
      </c>
      <c r="GJ85">
        <v>80.534000000000006</v>
      </c>
      <c r="GK85">
        <v>140.6</v>
      </c>
      <c r="GL85">
        <v>3.36</v>
      </c>
      <c r="GM85" t="s">
        <v>6296</v>
      </c>
    </row>
    <row r="86" spans="1:195" x14ac:dyDescent="0.2">
      <c r="A86">
        <v>81.206999999999994</v>
      </c>
      <c r="B86">
        <v>60.7</v>
      </c>
      <c r="C86">
        <v>3.67</v>
      </c>
      <c r="H86">
        <v>81.488</v>
      </c>
      <c r="I86">
        <v>60.5</v>
      </c>
      <c r="J86">
        <v>3.46</v>
      </c>
      <c r="M86">
        <v>89.230999999999995</v>
      </c>
      <c r="N86">
        <v>57.8</v>
      </c>
      <c r="O86">
        <v>1.94</v>
      </c>
      <c r="P86" t="s">
        <v>118</v>
      </c>
      <c r="V86">
        <v>85.326999999999998</v>
      </c>
      <c r="W86">
        <v>58.1</v>
      </c>
      <c r="X86">
        <v>1.93</v>
      </c>
      <c r="Y86" t="s">
        <v>468</v>
      </c>
      <c r="AF86">
        <v>85.37</v>
      </c>
      <c r="AG86">
        <v>64.5</v>
      </c>
      <c r="AH86">
        <v>4.12</v>
      </c>
      <c r="AI86" t="s">
        <v>814</v>
      </c>
      <c r="AP86">
        <v>78.328999999999994</v>
      </c>
      <c r="AQ86">
        <v>63.9</v>
      </c>
      <c r="AR86">
        <v>4.1399999999999997</v>
      </c>
      <c r="AS86" t="s">
        <v>1095</v>
      </c>
      <c r="AY86">
        <v>85.349000000000004</v>
      </c>
      <c r="AZ86">
        <v>53</v>
      </c>
      <c r="BA86">
        <v>0.91</v>
      </c>
      <c r="BB86" t="s">
        <v>1432</v>
      </c>
      <c r="BH86">
        <v>81.488</v>
      </c>
      <c r="BI86">
        <v>55.7</v>
      </c>
      <c r="BJ86">
        <v>0.9</v>
      </c>
      <c r="BK86" t="s">
        <v>1565</v>
      </c>
      <c r="BQ86">
        <v>81.554000000000002</v>
      </c>
      <c r="BR86">
        <v>67.8</v>
      </c>
      <c r="BS86">
        <v>2.13</v>
      </c>
      <c r="BT86" t="s">
        <v>1701</v>
      </c>
      <c r="CF86">
        <v>81.488</v>
      </c>
      <c r="CG86">
        <v>74.900000000000006</v>
      </c>
      <c r="CH86">
        <v>2.25</v>
      </c>
      <c r="CI86" t="s">
        <v>2392</v>
      </c>
      <c r="CN86">
        <v>81.488</v>
      </c>
      <c r="CO86">
        <v>75.2</v>
      </c>
      <c r="CP86">
        <v>2.1</v>
      </c>
      <c r="CQ86" t="s">
        <v>2729</v>
      </c>
      <c r="CY86">
        <v>89.253</v>
      </c>
      <c r="CZ86">
        <v>64</v>
      </c>
      <c r="DA86">
        <v>2.12</v>
      </c>
      <c r="DB86" t="s">
        <v>3039</v>
      </c>
      <c r="DG86">
        <v>81.55</v>
      </c>
      <c r="DH86">
        <v>64.5</v>
      </c>
      <c r="DI86">
        <v>2.0099999999999998</v>
      </c>
      <c r="DJ86" t="s">
        <v>3527</v>
      </c>
      <c r="DQ86">
        <v>81.488</v>
      </c>
      <c r="DR86">
        <v>50.4</v>
      </c>
      <c r="DS86">
        <v>0.9</v>
      </c>
      <c r="DT86" t="s">
        <v>3906</v>
      </c>
      <c r="EA86">
        <v>81.488</v>
      </c>
      <c r="EB86">
        <v>47.3</v>
      </c>
      <c r="EC86">
        <v>0.88</v>
      </c>
      <c r="ED86" t="s">
        <v>4125</v>
      </c>
      <c r="EK86">
        <v>81.554000000000002</v>
      </c>
      <c r="EL86">
        <v>51.4</v>
      </c>
      <c r="EM86">
        <v>0.75</v>
      </c>
      <c r="EN86" t="s">
        <v>4345</v>
      </c>
      <c r="EU86">
        <v>81.488</v>
      </c>
      <c r="EV86">
        <v>51.6</v>
      </c>
      <c r="EW86">
        <v>0.76</v>
      </c>
      <c r="EX86" t="s">
        <v>4645</v>
      </c>
      <c r="FE86">
        <v>81.488</v>
      </c>
      <c r="FF86">
        <v>64.7</v>
      </c>
      <c r="FG86">
        <v>3.62</v>
      </c>
      <c r="FH86" t="s">
        <v>4949</v>
      </c>
      <c r="FQ86">
        <v>81.488</v>
      </c>
      <c r="FR86">
        <v>64.7</v>
      </c>
      <c r="FS86">
        <v>3.94</v>
      </c>
      <c r="FT86" t="s">
        <v>5533</v>
      </c>
      <c r="FZ86">
        <v>81.488</v>
      </c>
      <c r="GA86">
        <v>139.1</v>
      </c>
      <c r="GB86">
        <v>3.37</v>
      </c>
      <c r="GC86" t="s">
        <v>6052</v>
      </c>
      <c r="GJ86">
        <v>81.486999999999995</v>
      </c>
      <c r="GK86">
        <v>138.4</v>
      </c>
      <c r="GL86">
        <v>3.36</v>
      </c>
      <c r="GM86" t="s">
        <v>6297</v>
      </c>
    </row>
    <row r="87" spans="1:195" x14ac:dyDescent="0.2">
      <c r="A87">
        <v>82.167000000000002</v>
      </c>
      <c r="B87">
        <v>60.6</v>
      </c>
      <c r="C87">
        <v>3.67</v>
      </c>
      <c r="H87">
        <v>82.447999999999993</v>
      </c>
      <c r="I87">
        <v>60.5</v>
      </c>
      <c r="J87">
        <v>3.46</v>
      </c>
      <c r="M87">
        <v>90.192999999999998</v>
      </c>
      <c r="N87">
        <v>57.8</v>
      </c>
      <c r="O87">
        <v>1.94</v>
      </c>
      <c r="P87" t="s">
        <v>118</v>
      </c>
      <c r="V87">
        <v>86.287999999999997</v>
      </c>
      <c r="W87">
        <v>58</v>
      </c>
      <c r="X87">
        <v>1.93</v>
      </c>
      <c r="Y87" t="s">
        <v>469</v>
      </c>
      <c r="AF87">
        <v>86.331999999999994</v>
      </c>
      <c r="AG87">
        <v>64.5</v>
      </c>
      <c r="AH87">
        <v>4.12</v>
      </c>
      <c r="AI87" t="s">
        <v>815</v>
      </c>
      <c r="AP87">
        <v>79.292000000000002</v>
      </c>
      <c r="AQ87">
        <v>63.9</v>
      </c>
      <c r="AR87">
        <v>4.1399999999999997</v>
      </c>
      <c r="AS87" t="s">
        <v>1096</v>
      </c>
      <c r="AY87">
        <v>86.31</v>
      </c>
      <c r="AZ87">
        <v>53</v>
      </c>
      <c r="BA87">
        <v>0.91</v>
      </c>
      <c r="BB87" t="s">
        <v>1433</v>
      </c>
      <c r="BH87">
        <v>82.448999999999998</v>
      </c>
      <c r="BI87">
        <v>55.4</v>
      </c>
      <c r="BJ87">
        <v>0.9</v>
      </c>
      <c r="BK87" t="s">
        <v>1566</v>
      </c>
      <c r="BQ87">
        <v>82.516000000000005</v>
      </c>
      <c r="BR87">
        <v>68</v>
      </c>
      <c r="BS87">
        <v>2.13</v>
      </c>
      <c r="BT87" t="s">
        <v>1702</v>
      </c>
      <c r="CF87">
        <v>82.448999999999998</v>
      </c>
      <c r="CG87">
        <v>74.900000000000006</v>
      </c>
      <c r="CH87">
        <v>2.25</v>
      </c>
      <c r="CI87" t="s">
        <v>2393</v>
      </c>
      <c r="CN87">
        <v>82.448999999999998</v>
      </c>
      <c r="CO87">
        <v>75.2</v>
      </c>
      <c r="CP87">
        <v>2.1</v>
      </c>
      <c r="CQ87" t="s">
        <v>2730</v>
      </c>
      <c r="CY87">
        <v>90.215000000000003</v>
      </c>
      <c r="CZ87">
        <v>45.3</v>
      </c>
      <c r="DA87">
        <v>2.11</v>
      </c>
      <c r="DB87" t="s">
        <v>3040</v>
      </c>
      <c r="DG87">
        <v>82.512</v>
      </c>
      <c r="DH87">
        <v>64.599999999999994</v>
      </c>
      <c r="DI87">
        <v>2.0099999999999998</v>
      </c>
      <c r="DJ87" t="s">
        <v>3528</v>
      </c>
      <c r="DQ87">
        <v>82.448999999999998</v>
      </c>
      <c r="DR87">
        <v>52.7</v>
      </c>
      <c r="DS87">
        <v>0.9</v>
      </c>
      <c r="DT87" t="s">
        <v>3907</v>
      </c>
      <c r="EA87">
        <v>82.448999999999998</v>
      </c>
      <c r="EB87">
        <v>47.4</v>
      </c>
      <c r="EC87">
        <v>0.88</v>
      </c>
      <c r="ED87" t="s">
        <v>4126</v>
      </c>
      <c r="EK87">
        <v>82.516000000000005</v>
      </c>
      <c r="EL87">
        <v>51.4</v>
      </c>
      <c r="EM87">
        <v>0.75</v>
      </c>
      <c r="EN87" t="s">
        <v>4346</v>
      </c>
      <c r="EU87">
        <v>82.448999999999998</v>
      </c>
      <c r="EV87">
        <v>51.6</v>
      </c>
      <c r="EW87">
        <v>0.76</v>
      </c>
      <c r="EX87" t="s">
        <v>4646</v>
      </c>
      <c r="FE87">
        <v>82.448999999999998</v>
      </c>
      <c r="FF87">
        <v>64.7</v>
      </c>
      <c r="FG87">
        <v>3.61</v>
      </c>
      <c r="FH87" t="s">
        <v>4950</v>
      </c>
      <c r="FQ87">
        <v>82.447999999999993</v>
      </c>
      <c r="FR87">
        <v>64.7</v>
      </c>
      <c r="FS87">
        <v>3.94</v>
      </c>
      <c r="FT87" t="s">
        <v>5533</v>
      </c>
      <c r="FZ87">
        <v>82.448999999999998</v>
      </c>
      <c r="GA87">
        <v>143.30000000000001</v>
      </c>
      <c r="GB87">
        <v>3.37</v>
      </c>
      <c r="GC87" t="s">
        <v>6053</v>
      </c>
      <c r="GJ87">
        <v>82.447999999999993</v>
      </c>
      <c r="GK87">
        <v>135.9</v>
      </c>
      <c r="GL87">
        <v>3.36</v>
      </c>
      <c r="GM87" t="s">
        <v>6298</v>
      </c>
    </row>
    <row r="88" spans="1:195" x14ac:dyDescent="0.2">
      <c r="A88">
        <v>83.131</v>
      </c>
      <c r="B88">
        <v>60.6</v>
      </c>
      <c r="C88">
        <v>3.67</v>
      </c>
      <c r="H88">
        <v>83.412000000000006</v>
      </c>
      <c r="I88">
        <v>60.5</v>
      </c>
      <c r="J88">
        <v>3.46</v>
      </c>
      <c r="M88">
        <v>91.156000000000006</v>
      </c>
      <c r="N88">
        <v>57.8</v>
      </c>
      <c r="O88">
        <v>1.94</v>
      </c>
      <c r="P88" t="s">
        <v>119</v>
      </c>
      <c r="V88">
        <v>87.251000000000005</v>
      </c>
      <c r="W88">
        <v>58</v>
      </c>
      <c r="X88">
        <v>1.93</v>
      </c>
      <c r="Y88" t="s">
        <v>470</v>
      </c>
      <c r="AF88">
        <v>87.295000000000002</v>
      </c>
      <c r="AG88">
        <v>64.5</v>
      </c>
      <c r="AH88">
        <v>4.12</v>
      </c>
      <c r="AI88" t="s">
        <v>816</v>
      </c>
      <c r="AP88">
        <v>80.254000000000005</v>
      </c>
      <c r="AQ88">
        <v>63.9</v>
      </c>
      <c r="AR88">
        <v>4.1399999999999997</v>
      </c>
      <c r="AS88" t="s">
        <v>1097</v>
      </c>
      <c r="AY88">
        <v>87.272999999999996</v>
      </c>
      <c r="AZ88">
        <v>53</v>
      </c>
      <c r="BA88">
        <v>0.91</v>
      </c>
      <c r="BB88" t="s">
        <v>1434</v>
      </c>
      <c r="BH88">
        <v>83.412000000000006</v>
      </c>
      <c r="BI88">
        <v>55.1</v>
      </c>
      <c r="BJ88">
        <v>0.9</v>
      </c>
      <c r="BK88" t="s">
        <v>1567</v>
      </c>
      <c r="BQ88">
        <v>83.468999999999994</v>
      </c>
      <c r="BR88">
        <v>68.099999999999994</v>
      </c>
      <c r="BS88">
        <v>2.13</v>
      </c>
      <c r="BT88" t="s">
        <v>1703</v>
      </c>
      <c r="CF88">
        <v>83.412000000000006</v>
      </c>
      <c r="CG88">
        <v>74.900000000000006</v>
      </c>
      <c r="CH88">
        <v>2.25</v>
      </c>
      <c r="CI88" t="s">
        <v>2394</v>
      </c>
      <c r="CN88">
        <v>83.412000000000006</v>
      </c>
      <c r="CO88">
        <v>75.2</v>
      </c>
      <c r="CP88">
        <v>2.1</v>
      </c>
      <c r="CQ88" t="s">
        <v>2731</v>
      </c>
      <c r="CY88">
        <v>91.168000000000006</v>
      </c>
      <c r="CZ88">
        <v>0</v>
      </c>
      <c r="DA88">
        <v>2.1</v>
      </c>
      <c r="DB88" t="s">
        <v>3041</v>
      </c>
      <c r="DG88">
        <v>83.474999999999994</v>
      </c>
      <c r="DH88">
        <v>64.599999999999994</v>
      </c>
      <c r="DI88">
        <v>2.02</v>
      </c>
      <c r="DJ88" t="s">
        <v>3529</v>
      </c>
      <c r="DQ88">
        <v>83.412000000000006</v>
      </c>
      <c r="DR88">
        <v>53.2</v>
      </c>
      <c r="DS88">
        <v>0.9</v>
      </c>
      <c r="DT88" t="s">
        <v>3907</v>
      </c>
      <c r="EA88">
        <v>83.412000000000006</v>
      </c>
      <c r="EB88">
        <v>47.4</v>
      </c>
      <c r="EC88">
        <v>0.88</v>
      </c>
      <c r="ED88" t="s">
        <v>4127</v>
      </c>
      <c r="EK88">
        <v>83.468999999999994</v>
      </c>
      <c r="EL88">
        <v>51.3</v>
      </c>
      <c r="EM88">
        <v>0.75</v>
      </c>
      <c r="EN88" t="s">
        <v>4347</v>
      </c>
      <c r="EU88">
        <v>83.412000000000006</v>
      </c>
      <c r="EV88">
        <v>51.6</v>
      </c>
      <c r="EW88">
        <v>0.76</v>
      </c>
      <c r="EX88" t="s">
        <v>4647</v>
      </c>
      <c r="FE88">
        <v>83.412000000000006</v>
      </c>
      <c r="FF88">
        <v>64.8</v>
      </c>
      <c r="FG88">
        <v>3.61</v>
      </c>
      <c r="FH88" t="s">
        <v>4951</v>
      </c>
      <c r="FQ88">
        <v>83.412999999999997</v>
      </c>
      <c r="FR88">
        <v>64.7</v>
      </c>
      <c r="FS88">
        <v>3.94</v>
      </c>
      <c r="FT88" t="s">
        <v>5534</v>
      </c>
      <c r="FZ88">
        <v>83.412000000000006</v>
      </c>
      <c r="GA88">
        <v>147.9</v>
      </c>
      <c r="GB88">
        <v>3.37</v>
      </c>
      <c r="GC88" t="s">
        <v>6054</v>
      </c>
      <c r="GJ88">
        <v>83.411000000000001</v>
      </c>
      <c r="GK88">
        <v>135.6</v>
      </c>
      <c r="GL88">
        <v>3.36</v>
      </c>
      <c r="GM88" t="s">
        <v>6299</v>
      </c>
    </row>
    <row r="89" spans="1:195" x14ac:dyDescent="0.2">
      <c r="A89">
        <v>84.093000000000004</v>
      </c>
      <c r="B89">
        <v>60.6</v>
      </c>
      <c r="C89">
        <v>3.67</v>
      </c>
      <c r="H89">
        <v>84.373999999999995</v>
      </c>
      <c r="I89">
        <v>60.5</v>
      </c>
      <c r="J89">
        <v>3.45</v>
      </c>
      <c r="M89">
        <v>92.108000000000004</v>
      </c>
      <c r="N89">
        <v>57.8</v>
      </c>
      <c r="O89">
        <v>1.93</v>
      </c>
      <c r="P89" t="s">
        <v>120</v>
      </c>
      <c r="V89">
        <v>88.213999999999999</v>
      </c>
      <c r="W89">
        <v>58</v>
      </c>
      <c r="X89">
        <v>1.93</v>
      </c>
      <c r="Y89" t="s">
        <v>471</v>
      </c>
      <c r="AF89">
        <v>88.247</v>
      </c>
      <c r="AG89">
        <v>64.5</v>
      </c>
      <c r="AH89">
        <v>4.12</v>
      </c>
      <c r="AI89" t="s">
        <v>817</v>
      </c>
      <c r="AP89">
        <v>81.206999999999994</v>
      </c>
      <c r="AQ89">
        <v>63.9</v>
      </c>
      <c r="AR89">
        <v>4.1399999999999997</v>
      </c>
      <c r="AS89" t="s">
        <v>1098</v>
      </c>
      <c r="AY89">
        <v>88.234999999999999</v>
      </c>
      <c r="AZ89">
        <v>52.5</v>
      </c>
      <c r="BA89">
        <v>0.91</v>
      </c>
      <c r="BB89" t="s">
        <v>1435</v>
      </c>
      <c r="BH89">
        <v>84.373999999999995</v>
      </c>
      <c r="BI89">
        <v>54.8</v>
      </c>
      <c r="BJ89">
        <v>0.9</v>
      </c>
      <c r="BK89" t="s">
        <v>1567</v>
      </c>
      <c r="BQ89">
        <v>84.43</v>
      </c>
      <c r="BR89">
        <v>68.2</v>
      </c>
      <c r="BS89">
        <v>2.13</v>
      </c>
      <c r="BT89" t="s">
        <v>1704</v>
      </c>
      <c r="CF89">
        <v>84.373999999999995</v>
      </c>
      <c r="CG89">
        <v>74.900000000000006</v>
      </c>
      <c r="CH89">
        <v>2.25</v>
      </c>
      <c r="CI89" t="s">
        <v>2395</v>
      </c>
      <c r="CN89">
        <v>84.373999999999995</v>
      </c>
      <c r="CO89">
        <v>75.2</v>
      </c>
      <c r="CP89">
        <v>2.1</v>
      </c>
      <c r="CQ89" t="s">
        <v>2732</v>
      </c>
      <c r="CY89">
        <v>94.069000000000003</v>
      </c>
      <c r="CZ89">
        <v>0</v>
      </c>
      <c r="DA89">
        <v>2.08</v>
      </c>
      <c r="DB89" t="s">
        <v>3042</v>
      </c>
      <c r="DG89">
        <v>84.427000000000007</v>
      </c>
      <c r="DH89">
        <v>64.599999999999994</v>
      </c>
      <c r="DI89">
        <v>2.02</v>
      </c>
      <c r="DJ89" t="s">
        <v>3530</v>
      </c>
      <c r="DQ89">
        <v>84.373999999999995</v>
      </c>
      <c r="DR89">
        <v>58</v>
      </c>
      <c r="DS89">
        <v>0.9</v>
      </c>
      <c r="DT89" t="s">
        <v>3908</v>
      </c>
      <c r="EA89">
        <v>84.373999999999995</v>
      </c>
      <c r="EB89">
        <v>47.5</v>
      </c>
      <c r="EC89">
        <v>0.88</v>
      </c>
      <c r="ED89" t="s">
        <v>4128</v>
      </c>
      <c r="EK89">
        <v>84.43</v>
      </c>
      <c r="EL89">
        <v>51.3</v>
      </c>
      <c r="EM89">
        <v>0.75</v>
      </c>
      <c r="EN89" t="s">
        <v>4348</v>
      </c>
      <c r="EU89">
        <v>84.373999999999995</v>
      </c>
      <c r="EV89">
        <v>51.6</v>
      </c>
      <c r="EW89">
        <v>0.76</v>
      </c>
      <c r="EX89" t="s">
        <v>4648</v>
      </c>
      <c r="FE89">
        <v>84.373999999999995</v>
      </c>
      <c r="FF89">
        <v>64.8</v>
      </c>
      <c r="FG89">
        <v>3.61</v>
      </c>
      <c r="FH89" t="s">
        <v>4952</v>
      </c>
      <c r="FQ89">
        <v>84.373000000000005</v>
      </c>
      <c r="FR89">
        <v>64.7</v>
      </c>
      <c r="FS89">
        <v>3.94</v>
      </c>
      <c r="FT89" t="s">
        <v>5535</v>
      </c>
      <c r="FZ89">
        <v>84.373999999999995</v>
      </c>
      <c r="GA89">
        <v>147.9</v>
      </c>
      <c r="GB89">
        <v>3.37</v>
      </c>
      <c r="GC89" t="s">
        <v>6055</v>
      </c>
      <c r="GJ89">
        <v>84.373000000000005</v>
      </c>
      <c r="GK89">
        <v>135.30000000000001</v>
      </c>
      <c r="GL89">
        <v>3.36</v>
      </c>
      <c r="GM89" t="s">
        <v>6300</v>
      </c>
    </row>
    <row r="90" spans="1:195" x14ac:dyDescent="0.2">
      <c r="A90">
        <v>85.046000000000006</v>
      </c>
      <c r="B90">
        <v>60.6</v>
      </c>
      <c r="C90">
        <v>3.67</v>
      </c>
      <c r="H90">
        <v>85.326999999999998</v>
      </c>
      <c r="I90">
        <v>60.5</v>
      </c>
      <c r="J90">
        <v>3.45</v>
      </c>
      <c r="M90">
        <v>93.07</v>
      </c>
      <c r="N90">
        <v>57.8</v>
      </c>
      <c r="O90">
        <v>1.93</v>
      </c>
      <c r="P90" t="s">
        <v>121</v>
      </c>
      <c r="V90">
        <v>89.176000000000002</v>
      </c>
      <c r="W90">
        <v>58</v>
      </c>
      <c r="X90">
        <v>1.93</v>
      </c>
      <c r="Y90" t="s">
        <v>472</v>
      </c>
      <c r="AF90">
        <v>89.209000000000003</v>
      </c>
      <c r="AG90">
        <v>64.5</v>
      </c>
      <c r="AH90">
        <v>4.12</v>
      </c>
      <c r="AI90" t="s">
        <v>817</v>
      </c>
      <c r="AP90">
        <v>82.167000000000002</v>
      </c>
      <c r="AQ90">
        <v>63.9</v>
      </c>
      <c r="AR90">
        <v>4.1399999999999997</v>
      </c>
      <c r="AS90" t="s">
        <v>1099</v>
      </c>
      <c r="AY90">
        <v>89.188000000000002</v>
      </c>
      <c r="AZ90">
        <v>52.1</v>
      </c>
      <c r="BA90">
        <v>0.91</v>
      </c>
      <c r="BB90" t="s">
        <v>1436</v>
      </c>
      <c r="BH90">
        <v>85.326999999999998</v>
      </c>
      <c r="BI90">
        <v>54.6</v>
      </c>
      <c r="BJ90">
        <v>0.9</v>
      </c>
      <c r="BK90" t="s">
        <v>1568</v>
      </c>
      <c r="BQ90">
        <v>85.393000000000001</v>
      </c>
      <c r="BR90">
        <v>68.2</v>
      </c>
      <c r="BS90">
        <v>2.13</v>
      </c>
      <c r="BT90" t="s">
        <v>1705</v>
      </c>
      <c r="CF90">
        <v>85.326999999999998</v>
      </c>
      <c r="CG90">
        <v>74.900000000000006</v>
      </c>
      <c r="CH90">
        <v>2.2400000000000002</v>
      </c>
      <c r="CI90" t="s">
        <v>2396</v>
      </c>
      <c r="CN90">
        <v>85.326999999999998</v>
      </c>
      <c r="CO90">
        <v>75.2</v>
      </c>
      <c r="CP90">
        <v>2.1</v>
      </c>
      <c r="CQ90" t="s">
        <v>2733</v>
      </c>
      <c r="CY90">
        <v>95.028999999999996</v>
      </c>
      <c r="CZ90">
        <v>0</v>
      </c>
      <c r="DA90">
        <v>2.0699999999999998</v>
      </c>
      <c r="DB90" t="s">
        <v>3043</v>
      </c>
      <c r="DG90">
        <v>85.388999999999996</v>
      </c>
      <c r="DH90">
        <v>64.599999999999994</v>
      </c>
      <c r="DI90">
        <v>2.02</v>
      </c>
      <c r="DJ90" t="s">
        <v>3531</v>
      </c>
      <c r="DQ90">
        <v>85.326999999999998</v>
      </c>
      <c r="DR90">
        <v>60.5</v>
      </c>
      <c r="DS90">
        <v>0.9</v>
      </c>
      <c r="DT90" t="s">
        <v>3909</v>
      </c>
      <c r="EA90">
        <v>85.326999999999998</v>
      </c>
      <c r="EB90">
        <v>47.6</v>
      </c>
      <c r="EC90">
        <v>0.88</v>
      </c>
      <c r="ED90" t="s">
        <v>4129</v>
      </c>
      <c r="EK90">
        <v>85.393000000000001</v>
      </c>
      <c r="EL90">
        <v>51.3</v>
      </c>
      <c r="EM90">
        <v>0.75</v>
      </c>
      <c r="EN90" t="s">
        <v>4349</v>
      </c>
      <c r="EU90">
        <v>85.326999999999998</v>
      </c>
      <c r="EV90">
        <v>51.6</v>
      </c>
      <c r="EW90">
        <v>0.76</v>
      </c>
      <c r="EX90" t="s">
        <v>4649</v>
      </c>
      <c r="FE90">
        <v>85.328000000000003</v>
      </c>
      <c r="FF90">
        <v>64.900000000000006</v>
      </c>
      <c r="FG90">
        <v>3.61</v>
      </c>
      <c r="FH90" t="s">
        <v>4953</v>
      </c>
      <c r="FQ90">
        <v>85.326999999999998</v>
      </c>
      <c r="FR90">
        <v>64.7</v>
      </c>
      <c r="FS90">
        <v>3.94</v>
      </c>
      <c r="FT90" t="s">
        <v>5536</v>
      </c>
      <c r="FZ90">
        <v>85.326999999999998</v>
      </c>
      <c r="GA90">
        <v>150.30000000000001</v>
      </c>
      <c r="GB90">
        <v>3.37</v>
      </c>
      <c r="GC90" t="s">
        <v>6056</v>
      </c>
      <c r="GJ90">
        <v>85.335999999999999</v>
      </c>
      <c r="GK90">
        <v>135</v>
      </c>
      <c r="GL90">
        <v>3.35</v>
      </c>
      <c r="GM90" t="s">
        <v>6301</v>
      </c>
    </row>
    <row r="91" spans="1:195" x14ac:dyDescent="0.2">
      <c r="A91">
        <v>86.009</v>
      </c>
      <c r="B91">
        <v>60.6</v>
      </c>
      <c r="C91">
        <v>3.67</v>
      </c>
      <c r="H91">
        <v>86.29</v>
      </c>
      <c r="I91">
        <v>60.5</v>
      </c>
      <c r="J91">
        <v>3.45</v>
      </c>
      <c r="M91">
        <v>94.034000000000006</v>
      </c>
      <c r="N91">
        <v>57.9</v>
      </c>
      <c r="O91">
        <v>1.93</v>
      </c>
      <c r="P91" t="s">
        <v>122</v>
      </c>
      <c r="V91">
        <v>90.13</v>
      </c>
      <c r="W91">
        <v>58</v>
      </c>
      <c r="X91">
        <v>1.93</v>
      </c>
      <c r="Y91" t="s">
        <v>473</v>
      </c>
      <c r="AF91">
        <v>90.174000000000007</v>
      </c>
      <c r="AG91">
        <v>64.5</v>
      </c>
      <c r="AH91">
        <v>4.12</v>
      </c>
      <c r="AI91" t="s">
        <v>818</v>
      </c>
      <c r="AP91">
        <v>83.131</v>
      </c>
      <c r="AQ91">
        <v>63.9</v>
      </c>
      <c r="AR91">
        <v>4.1399999999999997</v>
      </c>
      <c r="AS91" t="s">
        <v>1100</v>
      </c>
      <c r="AY91">
        <v>90.150999999999996</v>
      </c>
      <c r="AZ91">
        <v>51.9</v>
      </c>
      <c r="BA91">
        <v>0.91</v>
      </c>
      <c r="BB91" t="s">
        <v>1437</v>
      </c>
      <c r="BH91">
        <v>86.29</v>
      </c>
      <c r="BI91">
        <v>54.3</v>
      </c>
      <c r="BJ91">
        <v>0.9</v>
      </c>
      <c r="BK91" t="s">
        <v>1569</v>
      </c>
      <c r="BQ91">
        <v>86.346999999999994</v>
      </c>
      <c r="BR91">
        <v>68.3</v>
      </c>
      <c r="BS91">
        <v>2.13</v>
      </c>
      <c r="BT91" t="s">
        <v>1706</v>
      </c>
      <c r="CF91">
        <v>86.29</v>
      </c>
      <c r="CG91">
        <v>74.900000000000006</v>
      </c>
      <c r="CH91">
        <v>2.2400000000000002</v>
      </c>
      <c r="CI91" t="s">
        <v>2397</v>
      </c>
      <c r="CN91">
        <v>86.29</v>
      </c>
      <c r="CO91">
        <v>75.2</v>
      </c>
      <c r="CP91">
        <v>2.1</v>
      </c>
      <c r="CQ91" t="s">
        <v>2734</v>
      </c>
      <c r="CY91">
        <v>95.992000000000004</v>
      </c>
      <c r="CZ91">
        <v>0</v>
      </c>
      <c r="DA91">
        <v>2.0699999999999998</v>
      </c>
      <c r="DB91" t="s">
        <v>3044</v>
      </c>
      <c r="DG91">
        <v>86.352999999999994</v>
      </c>
      <c r="DH91">
        <v>64.599999999999994</v>
      </c>
      <c r="DI91">
        <v>2.02</v>
      </c>
      <c r="DJ91" t="s">
        <v>3532</v>
      </c>
      <c r="DQ91">
        <v>86.29</v>
      </c>
      <c r="DR91">
        <v>61</v>
      </c>
      <c r="DS91">
        <v>0.9</v>
      </c>
      <c r="DT91" t="s">
        <v>3910</v>
      </c>
      <c r="EA91">
        <v>86.29</v>
      </c>
      <c r="EB91">
        <v>50.2</v>
      </c>
      <c r="EC91">
        <v>0.88</v>
      </c>
      <c r="ED91" t="s">
        <v>4130</v>
      </c>
      <c r="EK91">
        <v>86.346999999999994</v>
      </c>
      <c r="EL91">
        <v>51.3</v>
      </c>
      <c r="EM91">
        <v>0.75</v>
      </c>
      <c r="EN91" t="s">
        <v>4350</v>
      </c>
      <c r="EU91">
        <v>86.29</v>
      </c>
      <c r="EV91">
        <v>51.6</v>
      </c>
      <c r="EW91">
        <v>0.76</v>
      </c>
      <c r="EX91" t="s">
        <v>4650</v>
      </c>
      <c r="FE91">
        <v>86.29</v>
      </c>
      <c r="FF91">
        <v>64.900000000000006</v>
      </c>
      <c r="FG91">
        <v>3.61</v>
      </c>
      <c r="FH91" t="s">
        <v>4954</v>
      </c>
      <c r="FQ91">
        <v>86.289000000000001</v>
      </c>
      <c r="FR91">
        <v>64.7</v>
      </c>
      <c r="FS91">
        <v>3.94</v>
      </c>
      <c r="FT91" t="s">
        <v>5537</v>
      </c>
      <c r="FZ91">
        <v>86.29</v>
      </c>
      <c r="GA91">
        <v>150.69999999999999</v>
      </c>
      <c r="GB91">
        <v>3.38</v>
      </c>
      <c r="GC91" t="s">
        <v>6057</v>
      </c>
      <c r="GJ91">
        <v>86.29</v>
      </c>
      <c r="GK91">
        <v>130</v>
      </c>
      <c r="GL91">
        <v>3.35</v>
      </c>
      <c r="GM91" t="s">
        <v>6302</v>
      </c>
    </row>
    <row r="92" spans="1:195" x14ac:dyDescent="0.2">
      <c r="A92">
        <v>86.971999999999994</v>
      </c>
      <c r="B92">
        <v>60.6</v>
      </c>
      <c r="C92">
        <v>3.67</v>
      </c>
      <c r="H92">
        <v>87.254000000000005</v>
      </c>
      <c r="I92">
        <v>60.5</v>
      </c>
      <c r="J92">
        <v>3.45</v>
      </c>
      <c r="M92">
        <v>94.988</v>
      </c>
      <c r="N92">
        <v>57.8</v>
      </c>
      <c r="O92">
        <v>1.93</v>
      </c>
      <c r="P92" t="s">
        <v>123</v>
      </c>
      <c r="V92">
        <v>91.093000000000004</v>
      </c>
      <c r="W92">
        <v>58</v>
      </c>
      <c r="X92">
        <v>1.93</v>
      </c>
      <c r="Y92" t="s">
        <v>474</v>
      </c>
      <c r="AF92">
        <v>91.126999999999995</v>
      </c>
      <c r="AG92">
        <v>64.5</v>
      </c>
      <c r="AH92">
        <v>4.12</v>
      </c>
      <c r="AI92" t="s">
        <v>819</v>
      </c>
      <c r="AP92">
        <v>84.093000000000004</v>
      </c>
      <c r="AQ92">
        <v>63.9</v>
      </c>
      <c r="AR92">
        <v>4.1399999999999997</v>
      </c>
      <c r="AS92" t="s">
        <v>1101</v>
      </c>
      <c r="AY92">
        <v>91.114999999999995</v>
      </c>
      <c r="AZ92">
        <v>51.7</v>
      </c>
      <c r="BA92">
        <v>0.91</v>
      </c>
      <c r="BB92" t="s">
        <v>1438</v>
      </c>
      <c r="BH92">
        <v>87.253</v>
      </c>
      <c r="BI92">
        <v>54.2</v>
      </c>
      <c r="BJ92">
        <v>0.9</v>
      </c>
      <c r="BK92" t="s">
        <v>1570</v>
      </c>
      <c r="BQ92">
        <v>87.31</v>
      </c>
      <c r="BR92">
        <v>68.400000000000006</v>
      </c>
      <c r="BS92">
        <v>2.13</v>
      </c>
      <c r="BT92" t="s">
        <v>1707</v>
      </c>
      <c r="CF92">
        <v>87.254000000000005</v>
      </c>
      <c r="CG92">
        <v>74.900000000000006</v>
      </c>
      <c r="CH92">
        <v>2.2400000000000002</v>
      </c>
      <c r="CI92" t="s">
        <v>2398</v>
      </c>
      <c r="CN92">
        <v>87.254000000000005</v>
      </c>
      <c r="CO92">
        <v>75.2</v>
      </c>
      <c r="CP92">
        <v>2.1</v>
      </c>
      <c r="CQ92" t="s">
        <v>2735</v>
      </c>
      <c r="CY92">
        <v>96.956000000000003</v>
      </c>
      <c r="CZ92">
        <v>0</v>
      </c>
      <c r="DA92">
        <v>2.0699999999999998</v>
      </c>
      <c r="DB92" t="s">
        <v>3045</v>
      </c>
      <c r="DG92">
        <v>87.307000000000002</v>
      </c>
      <c r="DH92">
        <v>64.400000000000006</v>
      </c>
      <c r="DI92">
        <v>2.02</v>
      </c>
      <c r="DJ92" t="s">
        <v>3533</v>
      </c>
      <c r="DQ92">
        <v>87.254000000000005</v>
      </c>
      <c r="DR92">
        <v>65.599999999999994</v>
      </c>
      <c r="DS92">
        <v>0.9</v>
      </c>
      <c r="DT92" t="s">
        <v>3911</v>
      </c>
      <c r="EA92">
        <v>87.254000000000005</v>
      </c>
      <c r="EB92">
        <v>50.7</v>
      </c>
      <c r="EC92">
        <v>0.88</v>
      </c>
      <c r="ED92" t="s">
        <v>4131</v>
      </c>
      <c r="EK92">
        <v>87.31</v>
      </c>
      <c r="EL92">
        <v>51.3</v>
      </c>
      <c r="EM92">
        <v>0.75</v>
      </c>
      <c r="EN92" t="s">
        <v>4351</v>
      </c>
      <c r="EU92">
        <v>87.254000000000005</v>
      </c>
      <c r="EV92">
        <v>51.6</v>
      </c>
      <c r="EW92">
        <v>0.76</v>
      </c>
      <c r="EX92" t="s">
        <v>4651</v>
      </c>
      <c r="FE92">
        <v>87.254000000000005</v>
      </c>
      <c r="FF92">
        <v>64.900000000000006</v>
      </c>
      <c r="FG92">
        <v>3.61</v>
      </c>
      <c r="FH92" t="s">
        <v>4955</v>
      </c>
      <c r="FQ92">
        <v>87.253</v>
      </c>
      <c r="FR92">
        <v>64.7</v>
      </c>
      <c r="FS92">
        <v>3.94</v>
      </c>
      <c r="FT92" t="s">
        <v>5538</v>
      </c>
      <c r="FZ92">
        <v>87.254000000000005</v>
      </c>
      <c r="GA92">
        <v>153.69999999999999</v>
      </c>
      <c r="GB92">
        <v>3.38</v>
      </c>
      <c r="GC92" t="s">
        <v>6058</v>
      </c>
      <c r="GJ92">
        <v>87.251999999999995</v>
      </c>
      <c r="GK92">
        <v>125</v>
      </c>
      <c r="GL92">
        <v>3.35</v>
      </c>
      <c r="GM92" t="s">
        <v>6303</v>
      </c>
    </row>
    <row r="93" spans="1:195" x14ac:dyDescent="0.2">
      <c r="A93">
        <v>87.93</v>
      </c>
      <c r="B93">
        <v>60.6</v>
      </c>
      <c r="C93">
        <v>3.67</v>
      </c>
      <c r="H93">
        <v>88.210999999999999</v>
      </c>
      <c r="I93">
        <v>60.5</v>
      </c>
      <c r="J93">
        <v>3.45</v>
      </c>
      <c r="M93">
        <v>95.953999999999994</v>
      </c>
      <c r="N93">
        <v>57.8</v>
      </c>
      <c r="O93">
        <v>1.93</v>
      </c>
      <c r="P93" t="s">
        <v>124</v>
      </c>
      <c r="V93">
        <v>92.05</v>
      </c>
      <c r="W93">
        <v>58</v>
      </c>
      <c r="X93">
        <v>1.94</v>
      </c>
      <c r="Y93" t="s">
        <v>475</v>
      </c>
      <c r="AF93">
        <v>92.093999999999994</v>
      </c>
      <c r="AG93">
        <v>64.5</v>
      </c>
      <c r="AH93">
        <v>4.12</v>
      </c>
      <c r="AI93" t="s">
        <v>820</v>
      </c>
      <c r="AP93">
        <v>85.046000000000006</v>
      </c>
      <c r="AQ93">
        <v>63.9</v>
      </c>
      <c r="AR93">
        <v>4.1399999999999997</v>
      </c>
      <c r="AS93" t="s">
        <v>1102</v>
      </c>
      <c r="AY93">
        <v>92.072000000000003</v>
      </c>
      <c r="AZ93">
        <v>51.6</v>
      </c>
      <c r="BA93">
        <v>0.91</v>
      </c>
      <c r="BB93" t="s">
        <v>1439</v>
      </c>
      <c r="BH93">
        <v>88.210999999999999</v>
      </c>
      <c r="BI93">
        <v>54</v>
      </c>
      <c r="BJ93">
        <v>0.9</v>
      </c>
      <c r="BK93" t="s">
        <v>1571</v>
      </c>
      <c r="BQ93">
        <v>88.266999999999996</v>
      </c>
      <c r="BR93">
        <v>68.400000000000006</v>
      </c>
      <c r="BS93">
        <v>2.13</v>
      </c>
      <c r="BT93" t="s">
        <v>1708</v>
      </c>
      <c r="CF93">
        <v>88.210999999999999</v>
      </c>
      <c r="CG93">
        <v>74.900000000000006</v>
      </c>
      <c r="CH93">
        <v>2.2400000000000002</v>
      </c>
      <c r="CI93" t="s">
        <v>2399</v>
      </c>
      <c r="CN93">
        <v>88.210999999999999</v>
      </c>
      <c r="CO93">
        <v>75.2</v>
      </c>
      <c r="CP93">
        <v>2.1</v>
      </c>
      <c r="CQ93" t="s">
        <v>2736</v>
      </c>
      <c r="CY93">
        <v>97.912999999999997</v>
      </c>
      <c r="CZ93">
        <v>35.1</v>
      </c>
      <c r="DA93">
        <v>2.06</v>
      </c>
      <c r="DB93" t="s">
        <v>3046</v>
      </c>
      <c r="DG93">
        <v>88.272999999999996</v>
      </c>
      <c r="DH93">
        <v>64.5</v>
      </c>
      <c r="DI93">
        <v>2.02</v>
      </c>
      <c r="DJ93" t="s">
        <v>3534</v>
      </c>
      <c r="DQ93">
        <v>88.210999999999999</v>
      </c>
      <c r="DR93">
        <v>65.900000000000006</v>
      </c>
      <c r="DS93">
        <v>0.9</v>
      </c>
      <c r="DT93" t="s">
        <v>3912</v>
      </c>
      <c r="EA93">
        <v>88.210999999999999</v>
      </c>
      <c r="EB93">
        <v>51.1</v>
      </c>
      <c r="EC93">
        <v>0.88</v>
      </c>
      <c r="ED93" t="s">
        <v>4132</v>
      </c>
      <c r="EK93">
        <v>88.266999999999996</v>
      </c>
      <c r="EL93">
        <v>51.3</v>
      </c>
      <c r="EM93">
        <v>0.75</v>
      </c>
      <c r="EN93" t="s">
        <v>4352</v>
      </c>
      <c r="EU93">
        <v>88.210999999999999</v>
      </c>
      <c r="EV93">
        <v>51.6</v>
      </c>
      <c r="EW93">
        <v>0.76</v>
      </c>
      <c r="EX93" t="s">
        <v>4652</v>
      </c>
      <c r="FE93">
        <v>88.210999999999999</v>
      </c>
      <c r="FF93">
        <v>64.900000000000006</v>
      </c>
      <c r="FG93">
        <v>3.61</v>
      </c>
      <c r="FH93" t="s">
        <v>4956</v>
      </c>
      <c r="FQ93">
        <v>88.21</v>
      </c>
      <c r="FR93">
        <v>64.7</v>
      </c>
      <c r="FS93">
        <v>3.94</v>
      </c>
      <c r="FT93" t="s">
        <v>5539</v>
      </c>
      <c r="FZ93">
        <v>88.210999999999999</v>
      </c>
      <c r="GA93">
        <v>153.69999999999999</v>
      </c>
      <c r="GB93">
        <v>3.38</v>
      </c>
      <c r="GC93" t="s">
        <v>6059</v>
      </c>
      <c r="GJ93">
        <v>88.21</v>
      </c>
      <c r="GK93">
        <v>124.7</v>
      </c>
      <c r="GL93">
        <v>3.35</v>
      </c>
      <c r="GM93" t="s">
        <v>6304</v>
      </c>
    </row>
    <row r="94" spans="1:195" x14ac:dyDescent="0.2">
      <c r="A94">
        <v>88.887</v>
      </c>
      <c r="B94">
        <v>60.6</v>
      </c>
      <c r="C94">
        <v>3.67</v>
      </c>
      <c r="H94">
        <v>89.168000000000006</v>
      </c>
      <c r="I94">
        <v>60.5</v>
      </c>
      <c r="J94">
        <v>3.45</v>
      </c>
      <c r="M94">
        <v>96.912000000000006</v>
      </c>
      <c r="N94">
        <v>57.8</v>
      </c>
      <c r="O94">
        <v>1.93</v>
      </c>
      <c r="P94" t="s">
        <v>125</v>
      </c>
      <c r="V94">
        <v>93.007000000000005</v>
      </c>
      <c r="W94">
        <v>58</v>
      </c>
      <c r="X94">
        <v>1.94</v>
      </c>
      <c r="Y94" t="s">
        <v>476</v>
      </c>
      <c r="AF94">
        <v>93.051000000000002</v>
      </c>
      <c r="AG94">
        <v>64.5</v>
      </c>
      <c r="AH94">
        <v>4.12</v>
      </c>
      <c r="AI94" t="s">
        <v>821</v>
      </c>
      <c r="AP94">
        <v>86.009</v>
      </c>
      <c r="AQ94">
        <v>63.9</v>
      </c>
      <c r="AR94">
        <v>4.1399999999999997</v>
      </c>
      <c r="AS94" t="s">
        <v>1102</v>
      </c>
      <c r="AY94">
        <v>93.028999999999996</v>
      </c>
      <c r="AZ94">
        <v>51.5</v>
      </c>
      <c r="BA94">
        <v>0.91</v>
      </c>
      <c r="BB94" t="s">
        <v>1440</v>
      </c>
      <c r="BH94">
        <v>89.168000000000006</v>
      </c>
      <c r="BI94">
        <v>53.5</v>
      </c>
      <c r="BJ94">
        <v>0.9</v>
      </c>
      <c r="BK94" t="s">
        <v>1572</v>
      </c>
      <c r="BQ94">
        <v>89.233999999999995</v>
      </c>
      <c r="BR94">
        <v>68.5</v>
      </c>
      <c r="BS94">
        <v>2.13</v>
      </c>
      <c r="BT94" t="s">
        <v>1708</v>
      </c>
      <c r="CF94">
        <v>89.168000000000006</v>
      </c>
      <c r="CG94">
        <v>74.900000000000006</v>
      </c>
      <c r="CH94">
        <v>2.2400000000000002</v>
      </c>
      <c r="CI94" t="s">
        <v>2400</v>
      </c>
      <c r="CN94">
        <v>89.168000000000006</v>
      </c>
      <c r="CO94">
        <v>75.2</v>
      </c>
      <c r="CP94">
        <v>2.1</v>
      </c>
      <c r="CQ94" t="s">
        <v>2737</v>
      </c>
      <c r="CY94">
        <v>98.873000000000005</v>
      </c>
      <c r="CZ94">
        <v>63.9</v>
      </c>
      <c r="DA94">
        <v>2.06</v>
      </c>
      <c r="DB94" t="s">
        <v>3047</v>
      </c>
      <c r="DG94">
        <v>89.230999999999995</v>
      </c>
      <c r="DH94">
        <v>64.5</v>
      </c>
      <c r="DI94">
        <v>2.02</v>
      </c>
      <c r="DJ94" t="s">
        <v>3535</v>
      </c>
      <c r="DQ94">
        <v>89.168000000000006</v>
      </c>
      <c r="DR94">
        <v>66.5</v>
      </c>
      <c r="DS94">
        <v>0.9</v>
      </c>
      <c r="DT94" t="s">
        <v>3913</v>
      </c>
      <c r="EA94">
        <v>89.168000000000006</v>
      </c>
      <c r="EB94">
        <v>51.4</v>
      </c>
      <c r="EC94">
        <v>0.88</v>
      </c>
      <c r="ED94" t="s">
        <v>4133</v>
      </c>
      <c r="EK94">
        <v>89.233999999999995</v>
      </c>
      <c r="EL94">
        <v>51.3</v>
      </c>
      <c r="EM94">
        <v>0.75</v>
      </c>
      <c r="EN94" t="s">
        <v>4353</v>
      </c>
      <c r="EU94">
        <v>89.168000000000006</v>
      </c>
      <c r="EV94">
        <v>51.6</v>
      </c>
      <c r="EW94">
        <v>0.76</v>
      </c>
      <c r="EX94" t="s">
        <v>4653</v>
      </c>
      <c r="FE94">
        <v>89.168000000000006</v>
      </c>
      <c r="FF94">
        <v>64.900000000000006</v>
      </c>
      <c r="FG94">
        <v>3.61</v>
      </c>
      <c r="FH94" t="s">
        <v>4957</v>
      </c>
      <c r="FQ94">
        <v>89.167000000000002</v>
      </c>
      <c r="FR94">
        <v>64.7</v>
      </c>
      <c r="FS94">
        <v>3.94</v>
      </c>
      <c r="FT94" t="s">
        <v>5540</v>
      </c>
      <c r="FZ94">
        <v>89.168000000000006</v>
      </c>
      <c r="GA94">
        <v>153.69999999999999</v>
      </c>
      <c r="GB94">
        <v>3.38</v>
      </c>
      <c r="GC94" t="s">
        <v>6060</v>
      </c>
      <c r="GJ94">
        <v>89.167000000000002</v>
      </c>
      <c r="GK94">
        <v>124.5</v>
      </c>
      <c r="GL94">
        <v>3.35</v>
      </c>
      <c r="GM94" t="s">
        <v>6305</v>
      </c>
    </row>
    <row r="95" spans="1:195" x14ac:dyDescent="0.2">
      <c r="A95">
        <v>89.853999999999999</v>
      </c>
      <c r="B95">
        <v>60.6</v>
      </c>
      <c r="C95">
        <v>3.67</v>
      </c>
      <c r="H95">
        <v>90.135000000000005</v>
      </c>
      <c r="I95">
        <v>60.5</v>
      </c>
      <c r="J95">
        <v>3.45</v>
      </c>
      <c r="M95">
        <v>97.872</v>
      </c>
      <c r="N95">
        <v>57.8</v>
      </c>
      <c r="O95">
        <v>1.93</v>
      </c>
      <c r="P95" t="s">
        <v>126</v>
      </c>
      <c r="V95">
        <v>93.974000000000004</v>
      </c>
      <c r="W95">
        <v>58</v>
      </c>
      <c r="X95">
        <v>1.94</v>
      </c>
      <c r="Y95" t="s">
        <v>476</v>
      </c>
      <c r="AF95">
        <v>94.007999999999996</v>
      </c>
      <c r="AG95">
        <v>64.5</v>
      </c>
      <c r="AH95">
        <v>4.12</v>
      </c>
      <c r="AI95" t="s">
        <v>822</v>
      </c>
      <c r="AP95">
        <v>86.971999999999994</v>
      </c>
      <c r="AQ95">
        <v>63.9</v>
      </c>
      <c r="AR95">
        <v>4.1399999999999997</v>
      </c>
      <c r="AS95" t="s">
        <v>1103</v>
      </c>
      <c r="AY95">
        <v>93.995999999999995</v>
      </c>
      <c r="AZ95">
        <v>51.4</v>
      </c>
      <c r="BA95">
        <v>0.91</v>
      </c>
      <c r="BB95" t="s">
        <v>1441</v>
      </c>
      <c r="BH95">
        <v>90.135000000000005</v>
      </c>
      <c r="BI95">
        <v>53.1</v>
      </c>
      <c r="BJ95">
        <v>0.9</v>
      </c>
      <c r="BK95" t="s">
        <v>1573</v>
      </c>
      <c r="BQ95">
        <v>90.191999999999993</v>
      </c>
      <c r="BR95">
        <v>68.5</v>
      </c>
      <c r="BS95">
        <v>2.13</v>
      </c>
      <c r="BT95" t="s">
        <v>1709</v>
      </c>
      <c r="CF95">
        <v>90.135000000000005</v>
      </c>
      <c r="CG95">
        <v>74.900000000000006</v>
      </c>
      <c r="CH95">
        <v>2.2400000000000002</v>
      </c>
      <c r="CI95" t="s">
        <v>2401</v>
      </c>
      <c r="CN95">
        <v>90.135000000000005</v>
      </c>
      <c r="CO95">
        <v>75.2</v>
      </c>
      <c r="CP95">
        <v>2.1</v>
      </c>
      <c r="CQ95" t="s">
        <v>2738</v>
      </c>
      <c r="CY95">
        <v>101.77200000000001</v>
      </c>
      <c r="CZ95">
        <v>64.3</v>
      </c>
      <c r="DA95">
        <v>2.0699999999999998</v>
      </c>
      <c r="DB95" t="s">
        <v>3048</v>
      </c>
      <c r="DG95">
        <v>90.188000000000002</v>
      </c>
      <c r="DH95">
        <v>64.2</v>
      </c>
      <c r="DI95">
        <v>2.02</v>
      </c>
      <c r="DJ95" t="s">
        <v>3536</v>
      </c>
      <c r="DQ95">
        <v>90.135000000000005</v>
      </c>
      <c r="DR95">
        <v>71.599999999999994</v>
      </c>
      <c r="DS95">
        <v>0.9</v>
      </c>
      <c r="DT95" t="s">
        <v>3914</v>
      </c>
      <c r="EA95">
        <v>90.135000000000005</v>
      </c>
      <c r="EB95">
        <v>60</v>
      </c>
      <c r="EC95">
        <v>0.88</v>
      </c>
      <c r="ED95" t="s">
        <v>4134</v>
      </c>
      <c r="EK95">
        <v>90.191999999999993</v>
      </c>
      <c r="EL95">
        <v>51.3</v>
      </c>
      <c r="EM95">
        <v>0.75</v>
      </c>
      <c r="EN95" t="s">
        <v>4354</v>
      </c>
      <c r="EU95">
        <v>90.135000000000005</v>
      </c>
      <c r="EV95">
        <v>51.6</v>
      </c>
      <c r="EW95">
        <v>0.76</v>
      </c>
      <c r="EX95" t="s">
        <v>4654</v>
      </c>
      <c r="FE95">
        <v>90.135000000000005</v>
      </c>
      <c r="FF95">
        <v>64.900000000000006</v>
      </c>
      <c r="FG95">
        <v>3.61</v>
      </c>
      <c r="FH95" t="s">
        <v>4958</v>
      </c>
      <c r="FQ95">
        <v>90.134</v>
      </c>
      <c r="FR95">
        <v>64.7</v>
      </c>
      <c r="FS95">
        <v>3.94</v>
      </c>
      <c r="FT95" t="s">
        <v>5541</v>
      </c>
      <c r="FZ95">
        <v>90.135000000000005</v>
      </c>
      <c r="GA95">
        <v>153.80000000000001</v>
      </c>
      <c r="GB95">
        <v>3.38</v>
      </c>
      <c r="GC95" t="s">
        <v>6061</v>
      </c>
      <c r="GJ95">
        <v>90.134</v>
      </c>
      <c r="GK95">
        <v>124.3</v>
      </c>
      <c r="GL95">
        <v>3.35</v>
      </c>
      <c r="GM95" t="s">
        <v>6306</v>
      </c>
    </row>
    <row r="96" spans="1:195" x14ac:dyDescent="0.2">
      <c r="A96">
        <v>90.813000000000002</v>
      </c>
      <c r="B96">
        <v>60.6</v>
      </c>
      <c r="C96">
        <v>3.67</v>
      </c>
      <c r="H96">
        <v>91.093999999999994</v>
      </c>
      <c r="I96">
        <v>60.5</v>
      </c>
      <c r="J96">
        <v>3.45</v>
      </c>
      <c r="M96">
        <v>98.835999999999999</v>
      </c>
      <c r="N96">
        <v>57.8</v>
      </c>
      <c r="O96">
        <v>1.93</v>
      </c>
      <c r="P96" t="s">
        <v>127</v>
      </c>
      <c r="V96">
        <v>94.932000000000002</v>
      </c>
      <c r="W96">
        <v>58</v>
      </c>
      <c r="X96">
        <v>1.94</v>
      </c>
      <c r="Y96" t="s">
        <v>477</v>
      </c>
      <c r="AF96">
        <v>94.974999999999994</v>
      </c>
      <c r="AG96">
        <v>66.7</v>
      </c>
      <c r="AH96">
        <v>4.12</v>
      </c>
      <c r="AI96" t="s">
        <v>823</v>
      </c>
      <c r="AP96">
        <v>87.93</v>
      </c>
      <c r="AQ96">
        <v>63.9</v>
      </c>
      <c r="AR96">
        <v>4.1399999999999997</v>
      </c>
      <c r="AS96" t="s">
        <v>1104</v>
      </c>
      <c r="AY96">
        <v>94.953999999999994</v>
      </c>
      <c r="AZ96">
        <v>51.3</v>
      </c>
      <c r="BA96">
        <v>0.91</v>
      </c>
      <c r="BB96" t="s">
        <v>1442</v>
      </c>
      <c r="BH96">
        <v>91.093000000000004</v>
      </c>
      <c r="BI96">
        <v>52.8</v>
      </c>
      <c r="BJ96">
        <v>0.9</v>
      </c>
      <c r="BK96" t="s">
        <v>1574</v>
      </c>
      <c r="BQ96">
        <v>91.149000000000001</v>
      </c>
      <c r="BR96">
        <v>68.5</v>
      </c>
      <c r="BS96">
        <v>2.13</v>
      </c>
      <c r="BT96" t="s">
        <v>1710</v>
      </c>
      <c r="CF96">
        <v>91.093000000000004</v>
      </c>
      <c r="CG96">
        <v>74.900000000000006</v>
      </c>
      <c r="CH96">
        <v>2.2400000000000002</v>
      </c>
      <c r="CI96" t="s">
        <v>2402</v>
      </c>
      <c r="CN96">
        <v>91.093000000000004</v>
      </c>
      <c r="CO96">
        <v>75.2</v>
      </c>
      <c r="CP96">
        <v>2.1</v>
      </c>
      <c r="CQ96" t="s">
        <v>2739</v>
      </c>
      <c r="CY96">
        <v>102.73099999999999</v>
      </c>
      <c r="CZ96">
        <v>64.3</v>
      </c>
      <c r="DA96">
        <v>2.0699999999999998</v>
      </c>
      <c r="DB96" t="s">
        <v>3049</v>
      </c>
      <c r="DG96">
        <v>91.155000000000001</v>
      </c>
      <c r="DH96">
        <v>64.2</v>
      </c>
      <c r="DI96">
        <v>2.02</v>
      </c>
      <c r="DJ96" t="s">
        <v>3537</v>
      </c>
      <c r="DQ96">
        <v>91.093000000000004</v>
      </c>
      <c r="DR96">
        <v>71.599999999999994</v>
      </c>
      <c r="DS96">
        <v>0.9</v>
      </c>
      <c r="DT96" t="s">
        <v>3915</v>
      </c>
      <c r="EA96">
        <v>91.093000000000004</v>
      </c>
      <c r="EB96">
        <v>60.5</v>
      </c>
      <c r="EC96">
        <v>0.88</v>
      </c>
      <c r="ED96" t="s">
        <v>4135</v>
      </c>
      <c r="EK96">
        <v>91.149000000000001</v>
      </c>
      <c r="EL96">
        <v>51</v>
      </c>
      <c r="EM96">
        <v>0.75</v>
      </c>
      <c r="EN96" t="s">
        <v>4355</v>
      </c>
      <c r="EU96">
        <v>91.093000000000004</v>
      </c>
      <c r="EV96">
        <v>51.6</v>
      </c>
      <c r="EW96">
        <v>0.76</v>
      </c>
      <c r="EX96" t="s">
        <v>4655</v>
      </c>
      <c r="FE96">
        <v>91.093999999999994</v>
      </c>
      <c r="FF96">
        <v>64.900000000000006</v>
      </c>
      <c r="FG96">
        <v>3.62</v>
      </c>
      <c r="FH96" t="s">
        <v>4959</v>
      </c>
      <c r="FQ96">
        <v>91.091999999999999</v>
      </c>
      <c r="FR96">
        <v>64.7</v>
      </c>
      <c r="FS96">
        <v>3.94</v>
      </c>
      <c r="FT96" t="s">
        <v>5542</v>
      </c>
      <c r="FZ96">
        <v>91.093000000000004</v>
      </c>
      <c r="GA96">
        <v>153.80000000000001</v>
      </c>
      <c r="GB96">
        <v>3.37</v>
      </c>
      <c r="GC96" t="s">
        <v>6062</v>
      </c>
      <c r="GJ96">
        <v>91.091999999999999</v>
      </c>
      <c r="GK96">
        <v>121.2</v>
      </c>
      <c r="GL96">
        <v>3.35</v>
      </c>
      <c r="GM96" t="s">
        <v>6307</v>
      </c>
    </row>
    <row r="97" spans="1:195" x14ac:dyDescent="0.2">
      <c r="A97">
        <v>91.769000000000005</v>
      </c>
      <c r="B97">
        <v>60.6</v>
      </c>
      <c r="C97">
        <v>3.67</v>
      </c>
      <c r="H97">
        <v>92.05</v>
      </c>
      <c r="I97">
        <v>60.5</v>
      </c>
      <c r="J97">
        <v>3.45</v>
      </c>
      <c r="M97">
        <v>99.793999999999997</v>
      </c>
      <c r="N97">
        <v>57.8</v>
      </c>
      <c r="O97">
        <v>1.93</v>
      </c>
      <c r="P97" t="s">
        <v>128</v>
      </c>
      <c r="V97">
        <v>95.891999999999996</v>
      </c>
      <c r="W97">
        <v>57.9</v>
      </c>
      <c r="X97">
        <v>1.94</v>
      </c>
      <c r="Y97" t="s">
        <v>478</v>
      </c>
      <c r="AF97">
        <v>95.933999999999997</v>
      </c>
      <c r="AG97">
        <v>66.7</v>
      </c>
      <c r="AH97">
        <v>4.12</v>
      </c>
      <c r="AI97" t="s">
        <v>824</v>
      </c>
      <c r="AP97">
        <v>88.887</v>
      </c>
      <c r="AQ97">
        <v>64</v>
      </c>
      <c r="AR97">
        <v>4.1399999999999997</v>
      </c>
      <c r="AS97" t="s">
        <v>1105</v>
      </c>
      <c r="AY97">
        <v>95.911000000000001</v>
      </c>
      <c r="AZ97">
        <v>50.9</v>
      </c>
      <c r="BA97">
        <v>0.91</v>
      </c>
      <c r="BB97" t="s">
        <v>1443</v>
      </c>
      <c r="BH97">
        <v>92.05</v>
      </c>
      <c r="BI97">
        <v>52.2</v>
      </c>
      <c r="BJ97">
        <v>0.9</v>
      </c>
      <c r="BK97" t="s">
        <v>1575</v>
      </c>
      <c r="BQ97">
        <v>92.116</v>
      </c>
      <c r="BR97">
        <v>68.5</v>
      </c>
      <c r="BS97">
        <v>2.13</v>
      </c>
      <c r="BT97" t="s">
        <v>1711</v>
      </c>
      <c r="CF97">
        <v>92.05</v>
      </c>
      <c r="CG97">
        <v>74.900000000000006</v>
      </c>
      <c r="CH97">
        <v>2.2400000000000002</v>
      </c>
      <c r="CI97" t="s">
        <v>2403</v>
      </c>
      <c r="CN97">
        <v>92.05</v>
      </c>
      <c r="CO97">
        <v>75.099999999999994</v>
      </c>
      <c r="CP97">
        <v>2.1</v>
      </c>
      <c r="CQ97" t="s">
        <v>2740</v>
      </c>
      <c r="CY97">
        <v>103.688</v>
      </c>
      <c r="CZ97">
        <v>64.3</v>
      </c>
      <c r="DA97">
        <v>2.0699999999999998</v>
      </c>
      <c r="DB97" t="s">
        <v>3050</v>
      </c>
      <c r="DG97">
        <v>92.113</v>
      </c>
      <c r="DH97">
        <v>64.3</v>
      </c>
      <c r="DI97">
        <v>2.02</v>
      </c>
      <c r="DJ97" t="s">
        <v>3538</v>
      </c>
      <c r="DQ97">
        <v>92.05</v>
      </c>
      <c r="DR97">
        <v>71.900000000000006</v>
      </c>
      <c r="DS97">
        <v>0.9</v>
      </c>
      <c r="DT97" t="s">
        <v>3916</v>
      </c>
      <c r="EA97">
        <v>92.05</v>
      </c>
      <c r="EB97">
        <v>52.9</v>
      </c>
      <c r="EC97">
        <v>0.88</v>
      </c>
      <c r="ED97" t="s">
        <v>4136</v>
      </c>
      <c r="EK97">
        <v>92.116</v>
      </c>
      <c r="EL97">
        <v>51.3</v>
      </c>
      <c r="EM97">
        <v>0.75</v>
      </c>
      <c r="EN97" t="s">
        <v>4356</v>
      </c>
      <c r="EU97">
        <v>92.05</v>
      </c>
      <c r="EV97">
        <v>51.6</v>
      </c>
      <c r="EW97">
        <v>0.76</v>
      </c>
      <c r="EX97" t="s">
        <v>4656</v>
      </c>
      <c r="FE97">
        <v>92.05</v>
      </c>
      <c r="FF97">
        <v>64.900000000000006</v>
      </c>
      <c r="FG97">
        <v>3.62</v>
      </c>
      <c r="FH97" t="s">
        <v>4960</v>
      </c>
      <c r="FQ97">
        <v>92.049000000000007</v>
      </c>
      <c r="FR97">
        <v>64.7</v>
      </c>
      <c r="FS97">
        <v>3.94</v>
      </c>
      <c r="FT97" t="s">
        <v>5543</v>
      </c>
      <c r="FZ97">
        <v>92.05</v>
      </c>
      <c r="GA97">
        <v>151.19999999999999</v>
      </c>
      <c r="GB97">
        <v>3.37</v>
      </c>
      <c r="GC97" t="s">
        <v>6063</v>
      </c>
      <c r="GJ97">
        <v>92.049000000000007</v>
      </c>
      <c r="GK97">
        <v>119.1</v>
      </c>
      <c r="GL97">
        <v>3.35</v>
      </c>
      <c r="GM97" t="s">
        <v>6308</v>
      </c>
    </row>
    <row r="98" spans="1:195" x14ac:dyDescent="0.2">
      <c r="A98">
        <v>92.725999999999999</v>
      </c>
      <c r="B98">
        <v>60.6</v>
      </c>
      <c r="C98">
        <v>3.67</v>
      </c>
      <c r="H98">
        <v>93.007000000000005</v>
      </c>
      <c r="I98">
        <v>60.5</v>
      </c>
      <c r="J98">
        <v>3.45</v>
      </c>
      <c r="M98">
        <v>100.751</v>
      </c>
      <c r="N98">
        <v>57.8</v>
      </c>
      <c r="O98">
        <v>1.93</v>
      </c>
      <c r="P98" t="s">
        <v>129</v>
      </c>
      <c r="V98">
        <v>96.855999999999995</v>
      </c>
      <c r="W98">
        <v>57.9</v>
      </c>
      <c r="X98">
        <v>1.94</v>
      </c>
      <c r="Y98" t="s">
        <v>479</v>
      </c>
      <c r="AF98">
        <v>96.893000000000001</v>
      </c>
      <c r="AG98">
        <v>67</v>
      </c>
      <c r="AH98">
        <v>4.12</v>
      </c>
      <c r="AI98" t="s">
        <v>825</v>
      </c>
      <c r="AP98">
        <v>89.853999999999999</v>
      </c>
      <c r="AQ98">
        <v>64</v>
      </c>
      <c r="AR98">
        <v>4.1399999999999997</v>
      </c>
      <c r="AS98" t="s">
        <v>1106</v>
      </c>
      <c r="AY98">
        <v>96.870999999999995</v>
      </c>
      <c r="AZ98">
        <v>50.7</v>
      </c>
      <c r="BA98">
        <v>0.91</v>
      </c>
      <c r="BB98" t="s">
        <v>1444</v>
      </c>
      <c r="BH98">
        <v>93.007000000000005</v>
      </c>
      <c r="BI98">
        <v>51.9</v>
      </c>
      <c r="BJ98">
        <v>0.9</v>
      </c>
      <c r="BK98" t="s">
        <v>1576</v>
      </c>
      <c r="BQ98">
        <v>93.073999999999998</v>
      </c>
      <c r="BR98">
        <v>68.5</v>
      </c>
      <c r="BS98">
        <v>2.13</v>
      </c>
      <c r="BT98" t="s">
        <v>1712</v>
      </c>
      <c r="CF98">
        <v>93.007000000000005</v>
      </c>
      <c r="CG98">
        <v>74.900000000000006</v>
      </c>
      <c r="CH98">
        <v>2.2400000000000002</v>
      </c>
      <c r="CI98" t="s">
        <v>2404</v>
      </c>
      <c r="CN98">
        <v>93.007000000000005</v>
      </c>
      <c r="CO98">
        <v>75.099999999999994</v>
      </c>
      <c r="CP98">
        <v>2.1</v>
      </c>
      <c r="CQ98" t="s">
        <v>2740</v>
      </c>
      <c r="CY98">
        <v>104.655</v>
      </c>
      <c r="CZ98">
        <v>64.3</v>
      </c>
      <c r="DA98">
        <v>2.0699999999999998</v>
      </c>
      <c r="DB98" t="s">
        <v>3051</v>
      </c>
      <c r="DG98">
        <v>93.07</v>
      </c>
      <c r="DH98">
        <v>64.400000000000006</v>
      </c>
      <c r="DI98">
        <v>2.02</v>
      </c>
      <c r="DJ98" t="s">
        <v>3539</v>
      </c>
      <c r="DQ98">
        <v>93.007000000000005</v>
      </c>
      <c r="DR98">
        <v>71.8</v>
      </c>
      <c r="DS98">
        <v>0.9</v>
      </c>
      <c r="DT98" t="s">
        <v>3917</v>
      </c>
      <c r="EA98">
        <v>93.007000000000005</v>
      </c>
      <c r="EB98">
        <v>66.2</v>
      </c>
      <c r="EC98">
        <v>0.88</v>
      </c>
      <c r="ED98" t="s">
        <v>4137</v>
      </c>
      <c r="EK98">
        <v>93.073999999999998</v>
      </c>
      <c r="EL98">
        <v>51.5</v>
      </c>
      <c r="EM98">
        <v>0.75</v>
      </c>
      <c r="EN98" t="s">
        <v>4357</v>
      </c>
      <c r="EU98">
        <v>93.007000000000005</v>
      </c>
      <c r="EV98">
        <v>51.6</v>
      </c>
      <c r="EW98">
        <v>0.76</v>
      </c>
      <c r="EX98" t="s">
        <v>4657</v>
      </c>
      <c r="FE98">
        <v>93.007000000000005</v>
      </c>
      <c r="FF98">
        <v>64.900000000000006</v>
      </c>
      <c r="FG98">
        <v>3.62</v>
      </c>
      <c r="FH98" t="s">
        <v>4960</v>
      </c>
      <c r="FQ98">
        <v>93.007000000000005</v>
      </c>
      <c r="FR98">
        <v>64.7</v>
      </c>
      <c r="FS98">
        <v>3.94</v>
      </c>
      <c r="FT98" t="s">
        <v>5544</v>
      </c>
      <c r="FZ98">
        <v>93.007000000000005</v>
      </c>
      <c r="GA98">
        <v>147.69999999999999</v>
      </c>
      <c r="GB98">
        <v>3.37</v>
      </c>
      <c r="GC98" t="s">
        <v>6064</v>
      </c>
      <c r="GJ98">
        <v>93.016000000000005</v>
      </c>
      <c r="GK98">
        <v>118.8</v>
      </c>
      <c r="GL98">
        <v>3.35</v>
      </c>
      <c r="GM98" t="s">
        <v>6309</v>
      </c>
    </row>
    <row r="99" spans="1:195" x14ac:dyDescent="0.2">
      <c r="A99">
        <v>93.692999999999998</v>
      </c>
      <c r="B99">
        <v>60.6</v>
      </c>
      <c r="C99">
        <v>3.67</v>
      </c>
      <c r="H99">
        <v>93.974000000000004</v>
      </c>
      <c r="I99">
        <v>60.5</v>
      </c>
      <c r="J99">
        <v>3.45</v>
      </c>
      <c r="M99">
        <v>101.708</v>
      </c>
      <c r="N99">
        <v>57.8</v>
      </c>
      <c r="O99">
        <v>1.93</v>
      </c>
      <c r="P99" t="s">
        <v>130</v>
      </c>
      <c r="V99">
        <v>97.813999999999993</v>
      </c>
      <c r="W99">
        <v>57.9</v>
      </c>
      <c r="X99">
        <v>1.94</v>
      </c>
      <c r="Y99" t="s">
        <v>480</v>
      </c>
      <c r="AF99">
        <v>97.846999999999994</v>
      </c>
      <c r="AG99">
        <v>67.3</v>
      </c>
      <c r="AH99">
        <v>4.12</v>
      </c>
      <c r="AI99" t="s">
        <v>826</v>
      </c>
      <c r="AP99">
        <v>90.813000000000002</v>
      </c>
      <c r="AQ99">
        <v>64.3</v>
      </c>
      <c r="AR99">
        <v>4.1399999999999997</v>
      </c>
      <c r="AS99" t="s">
        <v>1107</v>
      </c>
      <c r="AY99">
        <v>97.834999999999994</v>
      </c>
      <c r="AZ99">
        <v>50.5</v>
      </c>
      <c r="BA99">
        <v>0.91</v>
      </c>
      <c r="BB99" t="s">
        <v>1445</v>
      </c>
      <c r="BH99">
        <v>93.974000000000004</v>
      </c>
      <c r="BI99">
        <v>51.6</v>
      </c>
      <c r="BJ99">
        <v>0.9</v>
      </c>
      <c r="BK99" t="s">
        <v>1577</v>
      </c>
      <c r="BQ99">
        <v>94.031000000000006</v>
      </c>
      <c r="BR99">
        <v>68.5</v>
      </c>
      <c r="BS99">
        <v>2.13</v>
      </c>
      <c r="BT99" t="s">
        <v>1713</v>
      </c>
      <c r="CF99">
        <v>93.974000000000004</v>
      </c>
      <c r="CG99">
        <v>74.900000000000006</v>
      </c>
      <c r="CH99">
        <v>2.2400000000000002</v>
      </c>
      <c r="CI99" t="s">
        <v>2405</v>
      </c>
      <c r="CN99">
        <v>93.974000000000004</v>
      </c>
      <c r="CO99">
        <v>75.099999999999994</v>
      </c>
      <c r="CP99">
        <v>2.1</v>
      </c>
      <c r="CQ99" t="s">
        <v>2741</v>
      </c>
      <c r="CY99">
        <v>105.613</v>
      </c>
      <c r="CZ99">
        <v>64.3</v>
      </c>
      <c r="DA99">
        <v>2.0699999999999998</v>
      </c>
      <c r="DB99" t="s">
        <v>3052</v>
      </c>
      <c r="DG99">
        <v>94.027000000000001</v>
      </c>
      <c r="DH99">
        <v>64.400000000000006</v>
      </c>
      <c r="DI99">
        <v>2.02</v>
      </c>
      <c r="DJ99" t="s">
        <v>3540</v>
      </c>
      <c r="DQ99">
        <v>93.974000000000004</v>
      </c>
      <c r="DR99">
        <v>72</v>
      </c>
      <c r="DS99">
        <v>0.9</v>
      </c>
      <c r="DT99" t="s">
        <v>3918</v>
      </c>
      <c r="EA99">
        <v>93.974000000000004</v>
      </c>
      <c r="EB99">
        <v>59.5</v>
      </c>
      <c r="EC99">
        <v>0.88</v>
      </c>
      <c r="ED99" t="s">
        <v>4138</v>
      </c>
      <c r="EK99">
        <v>94.031000000000006</v>
      </c>
      <c r="EL99">
        <v>52</v>
      </c>
      <c r="EM99">
        <v>0.75</v>
      </c>
      <c r="EN99" t="s">
        <v>4358</v>
      </c>
      <c r="EU99">
        <v>93.974000000000004</v>
      </c>
      <c r="EV99">
        <v>51.6</v>
      </c>
      <c r="EW99">
        <v>0.76</v>
      </c>
      <c r="EX99" t="s">
        <v>4658</v>
      </c>
      <c r="FE99">
        <v>93.974000000000004</v>
      </c>
      <c r="FF99">
        <v>65</v>
      </c>
      <c r="FG99">
        <v>3.62</v>
      </c>
      <c r="FH99" t="s">
        <v>4961</v>
      </c>
      <c r="FQ99">
        <v>93.974000000000004</v>
      </c>
      <c r="FR99">
        <v>64.8</v>
      </c>
      <c r="FS99">
        <v>3.94</v>
      </c>
      <c r="FT99" t="s">
        <v>5545</v>
      </c>
      <c r="FZ99">
        <v>93.974000000000004</v>
      </c>
      <c r="GA99">
        <v>144.69999999999999</v>
      </c>
      <c r="GB99">
        <v>3.37</v>
      </c>
      <c r="GC99" t="s">
        <v>6065</v>
      </c>
      <c r="GJ99">
        <v>93.974000000000004</v>
      </c>
      <c r="GK99">
        <v>116.5</v>
      </c>
      <c r="GL99">
        <v>3.35</v>
      </c>
      <c r="GM99" t="s">
        <v>6310</v>
      </c>
    </row>
    <row r="100" spans="1:195" x14ac:dyDescent="0.2">
      <c r="A100">
        <v>94.653000000000006</v>
      </c>
      <c r="B100">
        <v>60.6</v>
      </c>
      <c r="C100">
        <v>3.67</v>
      </c>
      <c r="H100">
        <v>94.933999999999997</v>
      </c>
      <c r="I100">
        <v>60.4</v>
      </c>
      <c r="J100">
        <v>3.45</v>
      </c>
      <c r="M100">
        <v>102.667</v>
      </c>
      <c r="N100">
        <v>57.8</v>
      </c>
      <c r="O100">
        <v>1.93</v>
      </c>
      <c r="P100" t="s">
        <v>131</v>
      </c>
      <c r="V100">
        <v>98.772999999999996</v>
      </c>
      <c r="W100">
        <v>57.9</v>
      </c>
      <c r="X100">
        <v>1.94</v>
      </c>
      <c r="Y100" t="s">
        <v>481</v>
      </c>
      <c r="AF100">
        <v>98.807000000000002</v>
      </c>
      <c r="AG100">
        <v>67.5</v>
      </c>
      <c r="AH100">
        <v>4.12</v>
      </c>
      <c r="AI100" t="s">
        <v>827</v>
      </c>
      <c r="AP100">
        <v>91.769000000000005</v>
      </c>
      <c r="AQ100">
        <v>64.5</v>
      </c>
      <c r="AR100">
        <v>4.1399999999999997</v>
      </c>
      <c r="AS100" t="s">
        <v>1108</v>
      </c>
      <c r="AY100">
        <v>98.795000000000002</v>
      </c>
      <c r="AZ100">
        <v>50.3</v>
      </c>
      <c r="BA100">
        <v>0.91</v>
      </c>
      <c r="BB100" t="s">
        <v>1446</v>
      </c>
      <c r="BH100">
        <v>94.933999999999997</v>
      </c>
      <c r="BI100">
        <v>51.4</v>
      </c>
      <c r="BJ100">
        <v>0.9</v>
      </c>
      <c r="BK100" t="s">
        <v>1578</v>
      </c>
      <c r="BQ100">
        <v>94.99</v>
      </c>
      <c r="BR100">
        <v>68.2</v>
      </c>
      <c r="BS100">
        <v>2.13</v>
      </c>
      <c r="BT100" t="s">
        <v>1714</v>
      </c>
      <c r="CF100">
        <v>94.933999999999997</v>
      </c>
      <c r="CG100">
        <v>74.900000000000006</v>
      </c>
      <c r="CH100">
        <v>2.2400000000000002</v>
      </c>
      <c r="CI100" t="s">
        <v>2406</v>
      </c>
      <c r="CN100">
        <v>94.933999999999997</v>
      </c>
      <c r="CO100">
        <v>75.099999999999994</v>
      </c>
      <c r="CP100">
        <v>2.1</v>
      </c>
      <c r="CQ100" t="s">
        <v>2742</v>
      </c>
      <c r="CY100">
        <v>106.572</v>
      </c>
      <c r="CZ100">
        <v>64.3</v>
      </c>
      <c r="DA100">
        <v>2.0699999999999998</v>
      </c>
      <c r="DB100" t="s">
        <v>3053</v>
      </c>
      <c r="DG100">
        <v>94.995999999999995</v>
      </c>
      <c r="DH100">
        <v>64.5</v>
      </c>
      <c r="DI100">
        <v>2.02</v>
      </c>
      <c r="DJ100" t="s">
        <v>3541</v>
      </c>
      <c r="DQ100">
        <v>94.933999999999997</v>
      </c>
      <c r="DR100">
        <v>72.099999999999994</v>
      </c>
      <c r="DS100">
        <v>0.9</v>
      </c>
      <c r="DT100" t="s">
        <v>3919</v>
      </c>
      <c r="EA100">
        <v>94.933999999999997</v>
      </c>
      <c r="EB100">
        <v>67.3</v>
      </c>
      <c r="EC100">
        <v>0.88</v>
      </c>
      <c r="ED100" t="s">
        <v>4139</v>
      </c>
      <c r="EK100">
        <v>94.99</v>
      </c>
      <c r="EL100">
        <v>52.4</v>
      </c>
      <c r="EM100">
        <v>0.75</v>
      </c>
      <c r="EN100" t="s">
        <v>4359</v>
      </c>
      <c r="EU100">
        <v>94.933999999999997</v>
      </c>
      <c r="EV100">
        <v>51.6</v>
      </c>
      <c r="EW100">
        <v>0.76</v>
      </c>
      <c r="EX100" t="s">
        <v>4659</v>
      </c>
      <c r="FE100">
        <v>94.933999999999997</v>
      </c>
      <c r="FF100">
        <v>65</v>
      </c>
      <c r="FG100">
        <v>3.62</v>
      </c>
      <c r="FH100" t="s">
        <v>4962</v>
      </c>
      <c r="FQ100">
        <v>94.933000000000007</v>
      </c>
      <c r="FR100">
        <v>64.8</v>
      </c>
      <c r="FS100">
        <v>3.94</v>
      </c>
      <c r="FT100" t="s">
        <v>5546</v>
      </c>
      <c r="FZ100">
        <v>94.933999999999997</v>
      </c>
      <c r="GA100">
        <v>144.6</v>
      </c>
      <c r="GB100">
        <v>3.37</v>
      </c>
      <c r="GC100" t="s">
        <v>6066</v>
      </c>
      <c r="GJ100">
        <v>94.933000000000007</v>
      </c>
      <c r="GK100">
        <v>116.1</v>
      </c>
      <c r="GL100">
        <v>3.35</v>
      </c>
      <c r="GM100" t="s">
        <v>6311</v>
      </c>
    </row>
    <row r="101" spans="1:195" x14ac:dyDescent="0.2">
      <c r="A101">
        <v>95.613</v>
      </c>
      <c r="B101">
        <v>60.6</v>
      </c>
      <c r="C101">
        <v>3.67</v>
      </c>
      <c r="H101">
        <v>95.893000000000001</v>
      </c>
      <c r="I101">
        <v>60.4</v>
      </c>
      <c r="J101">
        <v>3.45</v>
      </c>
      <c r="M101">
        <v>103.633</v>
      </c>
      <c r="N101">
        <v>57.8</v>
      </c>
      <c r="O101">
        <v>1.93</v>
      </c>
      <c r="P101" t="s">
        <v>132</v>
      </c>
      <c r="V101">
        <v>99.728999999999999</v>
      </c>
      <c r="W101">
        <v>57.9</v>
      </c>
      <c r="X101">
        <v>1.94</v>
      </c>
      <c r="Y101" t="s">
        <v>482</v>
      </c>
      <c r="AF101">
        <v>99.772999999999996</v>
      </c>
      <c r="AG101">
        <v>72.3</v>
      </c>
      <c r="AH101">
        <v>4.12</v>
      </c>
      <c r="AI101" t="s">
        <v>828</v>
      </c>
      <c r="AP101">
        <v>92.725999999999999</v>
      </c>
      <c r="AQ101">
        <v>64.7</v>
      </c>
      <c r="AR101">
        <v>4.1399999999999997</v>
      </c>
      <c r="AS101" t="s">
        <v>1109</v>
      </c>
      <c r="AY101">
        <v>99.751000000000005</v>
      </c>
      <c r="AZ101">
        <v>50.2</v>
      </c>
      <c r="BA101">
        <v>0.91</v>
      </c>
      <c r="BB101" t="s">
        <v>1447</v>
      </c>
      <c r="BH101">
        <v>95.894000000000005</v>
      </c>
      <c r="BI101">
        <v>51.2</v>
      </c>
      <c r="BJ101">
        <v>0.9</v>
      </c>
      <c r="BK101" t="s">
        <v>1579</v>
      </c>
      <c r="BQ101">
        <v>95.947000000000003</v>
      </c>
      <c r="BR101">
        <v>68</v>
      </c>
      <c r="BS101">
        <v>2.13</v>
      </c>
      <c r="BT101" t="s">
        <v>1715</v>
      </c>
      <c r="CF101">
        <v>95.894000000000005</v>
      </c>
      <c r="CG101">
        <v>74.900000000000006</v>
      </c>
      <c r="CH101">
        <v>2.2400000000000002</v>
      </c>
      <c r="CI101" t="s">
        <v>2406</v>
      </c>
      <c r="CN101">
        <v>95.894000000000005</v>
      </c>
      <c r="CO101">
        <v>75.099999999999994</v>
      </c>
      <c r="CP101">
        <v>2.1</v>
      </c>
      <c r="CQ101" t="s">
        <v>2743</v>
      </c>
      <c r="CY101">
        <v>107.53</v>
      </c>
      <c r="CZ101">
        <v>64.3</v>
      </c>
      <c r="DA101">
        <v>2.0699999999999998</v>
      </c>
      <c r="DB101" t="s">
        <v>3054</v>
      </c>
      <c r="DG101">
        <v>95.953999999999994</v>
      </c>
      <c r="DH101">
        <v>64.5</v>
      </c>
      <c r="DI101">
        <v>2.02</v>
      </c>
      <c r="DJ101" t="s">
        <v>3542</v>
      </c>
      <c r="DQ101">
        <v>95.894000000000005</v>
      </c>
      <c r="DR101">
        <v>72.2</v>
      </c>
      <c r="DS101">
        <v>0.9</v>
      </c>
      <c r="DT101" t="s">
        <v>3920</v>
      </c>
      <c r="EA101">
        <v>95.894000000000005</v>
      </c>
      <c r="EB101">
        <v>67.3</v>
      </c>
      <c r="EC101">
        <v>0.88</v>
      </c>
      <c r="ED101" t="s">
        <v>4140</v>
      </c>
      <c r="EK101">
        <v>95.947999999999993</v>
      </c>
      <c r="EL101">
        <v>52.8</v>
      </c>
      <c r="EM101">
        <v>0.75</v>
      </c>
      <c r="EN101" t="s">
        <v>4360</v>
      </c>
      <c r="EU101">
        <v>95.903000000000006</v>
      </c>
      <c r="EV101">
        <v>51.6</v>
      </c>
      <c r="EW101">
        <v>0.76</v>
      </c>
      <c r="EX101" t="s">
        <v>4659</v>
      </c>
      <c r="FE101">
        <v>95.903000000000006</v>
      </c>
      <c r="FF101">
        <v>65</v>
      </c>
      <c r="FG101">
        <v>3.62</v>
      </c>
      <c r="FH101" t="s">
        <v>4963</v>
      </c>
      <c r="FQ101">
        <v>95.894000000000005</v>
      </c>
      <c r="FR101">
        <v>64.8</v>
      </c>
      <c r="FS101">
        <v>3.94</v>
      </c>
      <c r="FT101" t="s">
        <v>5547</v>
      </c>
      <c r="FZ101">
        <v>95.903000000000006</v>
      </c>
      <c r="GA101">
        <v>142.1</v>
      </c>
      <c r="GB101">
        <v>3.37</v>
      </c>
      <c r="GC101" t="s">
        <v>6066</v>
      </c>
      <c r="GJ101">
        <v>95.893000000000001</v>
      </c>
      <c r="GK101">
        <v>113.4</v>
      </c>
      <c r="GL101">
        <v>3.35</v>
      </c>
      <c r="GM101" t="s">
        <v>6312</v>
      </c>
    </row>
    <row r="102" spans="1:195" x14ac:dyDescent="0.2">
      <c r="A102">
        <v>96.573999999999998</v>
      </c>
      <c r="B102">
        <v>60.6</v>
      </c>
      <c r="C102">
        <v>3.67</v>
      </c>
      <c r="H102">
        <v>96.855000000000004</v>
      </c>
      <c r="I102">
        <v>60.4</v>
      </c>
      <c r="J102">
        <v>3.45</v>
      </c>
      <c r="M102">
        <v>104.58799999999999</v>
      </c>
      <c r="N102">
        <v>57.8</v>
      </c>
      <c r="O102">
        <v>1.93</v>
      </c>
      <c r="P102" t="s">
        <v>133</v>
      </c>
      <c r="V102">
        <v>100.693</v>
      </c>
      <c r="W102">
        <v>57.9</v>
      </c>
      <c r="X102">
        <v>1.94</v>
      </c>
      <c r="Y102" t="s">
        <v>483</v>
      </c>
      <c r="AF102">
        <v>100.727</v>
      </c>
      <c r="AG102">
        <v>74.3</v>
      </c>
      <c r="AH102">
        <v>4.12</v>
      </c>
      <c r="AI102" t="s">
        <v>829</v>
      </c>
      <c r="AP102">
        <v>93.692999999999998</v>
      </c>
      <c r="AQ102">
        <v>65.099999999999994</v>
      </c>
      <c r="AR102">
        <v>4.13</v>
      </c>
      <c r="AS102" t="s">
        <v>1110</v>
      </c>
      <c r="AY102">
        <v>100.715</v>
      </c>
      <c r="AZ102">
        <v>50.1</v>
      </c>
      <c r="BA102">
        <v>0.91</v>
      </c>
      <c r="BB102" t="s">
        <v>1448</v>
      </c>
      <c r="BH102">
        <v>96.855000000000004</v>
      </c>
      <c r="BI102">
        <v>51.1</v>
      </c>
      <c r="BJ102">
        <v>0.9</v>
      </c>
      <c r="BK102" t="s">
        <v>1580</v>
      </c>
      <c r="BQ102">
        <v>96.91</v>
      </c>
      <c r="BR102">
        <v>67.8</v>
      </c>
      <c r="BS102">
        <v>2.13</v>
      </c>
      <c r="BT102" t="s">
        <v>1716</v>
      </c>
      <c r="CF102">
        <v>96.855000000000004</v>
      </c>
      <c r="CG102">
        <v>74.900000000000006</v>
      </c>
      <c r="CH102">
        <v>2.2400000000000002</v>
      </c>
      <c r="CI102" t="s">
        <v>2407</v>
      </c>
      <c r="CN102">
        <v>96.855000000000004</v>
      </c>
      <c r="CO102">
        <v>75.099999999999994</v>
      </c>
      <c r="CP102">
        <v>2.1</v>
      </c>
      <c r="CQ102" t="s">
        <v>2744</v>
      </c>
      <c r="CY102">
        <v>108.49299999999999</v>
      </c>
      <c r="CZ102">
        <v>64.3</v>
      </c>
      <c r="DA102">
        <v>2.0699999999999998</v>
      </c>
      <c r="DB102" t="s">
        <v>3055</v>
      </c>
      <c r="DG102">
        <v>96.906999999999996</v>
      </c>
      <c r="DH102">
        <v>64.5</v>
      </c>
      <c r="DI102">
        <v>2.02</v>
      </c>
      <c r="DJ102" t="s">
        <v>3542</v>
      </c>
      <c r="DQ102">
        <v>96.855000000000004</v>
      </c>
      <c r="DR102">
        <v>72</v>
      </c>
      <c r="DS102">
        <v>0.9</v>
      </c>
      <c r="DT102" t="s">
        <v>3921</v>
      </c>
      <c r="EA102">
        <v>96.855000000000004</v>
      </c>
      <c r="EB102">
        <v>66.8</v>
      </c>
      <c r="EC102">
        <v>0.88</v>
      </c>
      <c r="ED102" t="s">
        <v>4140</v>
      </c>
      <c r="EK102">
        <v>96.911000000000001</v>
      </c>
      <c r="EL102">
        <v>59.3</v>
      </c>
      <c r="EM102">
        <v>0.75</v>
      </c>
      <c r="EN102" t="s">
        <v>4361</v>
      </c>
      <c r="EU102">
        <v>96.849000000000004</v>
      </c>
      <c r="EV102">
        <v>51.6</v>
      </c>
      <c r="EW102">
        <v>0.76</v>
      </c>
      <c r="EX102" t="s">
        <v>4660</v>
      </c>
      <c r="FE102">
        <v>96.849000000000004</v>
      </c>
      <c r="FF102">
        <v>65</v>
      </c>
      <c r="FG102">
        <v>3.62</v>
      </c>
      <c r="FH102" t="s">
        <v>4964</v>
      </c>
      <c r="FQ102">
        <v>96.853999999999999</v>
      </c>
      <c r="FR102">
        <v>64.8</v>
      </c>
      <c r="FS102">
        <v>3.94</v>
      </c>
      <c r="FT102" t="s">
        <v>5548</v>
      </c>
      <c r="FZ102">
        <v>96.849000000000004</v>
      </c>
      <c r="GA102">
        <v>139</v>
      </c>
      <c r="GB102">
        <v>3.37</v>
      </c>
      <c r="GC102" t="s">
        <v>6067</v>
      </c>
      <c r="GJ102">
        <v>96.852999999999994</v>
      </c>
      <c r="GK102">
        <v>113</v>
      </c>
      <c r="GL102">
        <v>3.35</v>
      </c>
      <c r="GM102" t="s">
        <v>6313</v>
      </c>
    </row>
    <row r="103" spans="1:195" x14ac:dyDescent="0.2">
      <c r="A103">
        <v>97.525999999999996</v>
      </c>
      <c r="B103">
        <v>60.6</v>
      </c>
      <c r="C103">
        <v>3.66</v>
      </c>
      <c r="H103">
        <v>97.816000000000003</v>
      </c>
      <c r="I103">
        <v>60.5</v>
      </c>
      <c r="J103">
        <v>3.45</v>
      </c>
      <c r="M103">
        <v>105.548</v>
      </c>
      <c r="N103">
        <v>57.8</v>
      </c>
      <c r="O103">
        <v>1.93</v>
      </c>
      <c r="P103" t="s">
        <v>134</v>
      </c>
      <c r="V103">
        <v>101.655</v>
      </c>
      <c r="W103">
        <v>57.9</v>
      </c>
      <c r="X103">
        <v>1.94</v>
      </c>
      <c r="Y103" t="s">
        <v>484</v>
      </c>
      <c r="AF103">
        <v>101.687</v>
      </c>
      <c r="AG103">
        <v>74.599999999999994</v>
      </c>
      <c r="AH103">
        <v>4.12</v>
      </c>
      <c r="AI103" t="s">
        <v>830</v>
      </c>
      <c r="AP103">
        <v>94.653000000000006</v>
      </c>
      <c r="AQ103">
        <v>65.5</v>
      </c>
      <c r="AR103">
        <v>4.13</v>
      </c>
      <c r="AS103" t="s">
        <v>1111</v>
      </c>
      <c r="AY103">
        <v>101.667</v>
      </c>
      <c r="AZ103">
        <v>50</v>
      </c>
      <c r="BA103">
        <v>0.91</v>
      </c>
      <c r="BB103" t="s">
        <v>1448</v>
      </c>
      <c r="BH103">
        <v>97.816000000000003</v>
      </c>
      <c r="BI103">
        <v>51</v>
      </c>
      <c r="BJ103">
        <v>0.9</v>
      </c>
      <c r="BK103" t="s">
        <v>1581</v>
      </c>
      <c r="BQ103">
        <v>97.873999999999995</v>
      </c>
      <c r="BR103">
        <v>67.599999999999994</v>
      </c>
      <c r="BS103">
        <v>2.13</v>
      </c>
      <c r="BT103" t="s">
        <v>1717</v>
      </c>
      <c r="CF103">
        <v>97.816000000000003</v>
      </c>
      <c r="CG103">
        <v>74.900000000000006</v>
      </c>
      <c r="CH103">
        <v>2.2400000000000002</v>
      </c>
      <c r="CI103" t="s">
        <v>2408</v>
      </c>
      <c r="CN103">
        <v>97.816000000000003</v>
      </c>
      <c r="CO103">
        <v>75.099999999999994</v>
      </c>
      <c r="CP103">
        <v>2.1</v>
      </c>
      <c r="CQ103" t="s">
        <v>2745</v>
      </c>
      <c r="CY103">
        <v>109.45399999999999</v>
      </c>
      <c r="CZ103">
        <v>64.3</v>
      </c>
      <c r="DA103">
        <v>2.06</v>
      </c>
      <c r="DB103" t="s">
        <v>3056</v>
      </c>
      <c r="DG103">
        <v>97.870999999999995</v>
      </c>
      <c r="DH103">
        <v>64.5</v>
      </c>
      <c r="DI103">
        <v>2.02</v>
      </c>
      <c r="DJ103" t="s">
        <v>3543</v>
      </c>
      <c r="DQ103">
        <v>97.816000000000003</v>
      </c>
      <c r="DR103">
        <v>71.8</v>
      </c>
      <c r="DS103">
        <v>0.9</v>
      </c>
      <c r="DT103" t="s">
        <v>3922</v>
      </c>
      <c r="EA103">
        <v>97.816000000000003</v>
      </c>
      <c r="EB103">
        <v>67.3</v>
      </c>
      <c r="EC103">
        <v>0.88</v>
      </c>
      <c r="ED103" t="s">
        <v>4141</v>
      </c>
      <c r="EK103">
        <v>97.875</v>
      </c>
      <c r="EL103">
        <v>55.7</v>
      </c>
      <c r="EM103">
        <v>0.75</v>
      </c>
      <c r="EN103" t="s">
        <v>4362</v>
      </c>
      <c r="EU103">
        <v>97.816000000000003</v>
      </c>
      <c r="EV103">
        <v>51.6</v>
      </c>
      <c r="EW103">
        <v>0.76</v>
      </c>
      <c r="EX103" t="s">
        <v>4661</v>
      </c>
      <c r="FE103">
        <v>97.807000000000002</v>
      </c>
      <c r="FF103">
        <v>65</v>
      </c>
      <c r="FG103">
        <v>3.62</v>
      </c>
      <c r="FH103" t="s">
        <v>4965</v>
      </c>
      <c r="FQ103">
        <v>97.814999999999998</v>
      </c>
      <c r="FR103">
        <v>64.8</v>
      </c>
      <c r="FS103">
        <v>3.94</v>
      </c>
      <c r="FT103" t="s">
        <v>5549</v>
      </c>
      <c r="FZ103">
        <v>97.816000000000003</v>
      </c>
      <c r="GA103">
        <v>136.19999999999999</v>
      </c>
      <c r="GB103">
        <v>3.37</v>
      </c>
      <c r="GC103" t="s">
        <v>6068</v>
      </c>
      <c r="GJ103">
        <v>97.814999999999998</v>
      </c>
      <c r="GK103">
        <v>110.5</v>
      </c>
      <c r="GL103">
        <v>3.35</v>
      </c>
      <c r="GM103" t="s">
        <v>6314</v>
      </c>
    </row>
    <row r="104" spans="1:195" x14ac:dyDescent="0.2">
      <c r="A104">
        <v>98.488</v>
      </c>
      <c r="B104">
        <v>60.6</v>
      </c>
      <c r="C104">
        <v>3.66</v>
      </c>
      <c r="H104">
        <v>98.769000000000005</v>
      </c>
      <c r="I104">
        <v>60.5</v>
      </c>
      <c r="J104">
        <v>3.45</v>
      </c>
      <c r="M104">
        <v>106.512</v>
      </c>
      <c r="N104">
        <v>57.8</v>
      </c>
      <c r="O104">
        <v>1.92</v>
      </c>
      <c r="P104" t="s">
        <v>135</v>
      </c>
      <c r="V104">
        <v>102.608</v>
      </c>
      <c r="W104">
        <v>57.9</v>
      </c>
      <c r="X104">
        <v>1.94</v>
      </c>
      <c r="Y104" t="s">
        <v>485</v>
      </c>
      <c r="AF104">
        <v>102.651</v>
      </c>
      <c r="AG104">
        <v>77.400000000000006</v>
      </c>
      <c r="AH104">
        <v>4.12</v>
      </c>
      <c r="AI104" t="s">
        <v>831</v>
      </c>
      <c r="AP104">
        <v>95.613</v>
      </c>
      <c r="AQ104">
        <v>65.8</v>
      </c>
      <c r="AR104">
        <v>4.13</v>
      </c>
      <c r="AS104" t="s">
        <v>1112</v>
      </c>
      <c r="AY104">
        <v>102.629</v>
      </c>
      <c r="AZ104">
        <v>50</v>
      </c>
      <c r="BA104">
        <v>0.91</v>
      </c>
      <c r="BB104" t="s">
        <v>1449</v>
      </c>
      <c r="BH104">
        <v>98.769000000000005</v>
      </c>
      <c r="BI104">
        <v>50.9</v>
      </c>
      <c r="BJ104">
        <v>0.9</v>
      </c>
      <c r="BK104" t="s">
        <v>1582</v>
      </c>
      <c r="BQ104">
        <v>98.835999999999999</v>
      </c>
      <c r="BR104">
        <v>67.5</v>
      </c>
      <c r="BS104">
        <v>2.13</v>
      </c>
      <c r="BT104" t="s">
        <v>1718</v>
      </c>
      <c r="CF104">
        <v>98.769000000000005</v>
      </c>
      <c r="CG104">
        <v>74.900000000000006</v>
      </c>
      <c r="CH104">
        <v>2.2400000000000002</v>
      </c>
      <c r="CI104" t="s">
        <v>2409</v>
      </c>
      <c r="CN104">
        <v>98.769000000000005</v>
      </c>
      <c r="CO104">
        <v>75.099999999999994</v>
      </c>
      <c r="CP104">
        <v>2.1</v>
      </c>
      <c r="CQ104" t="s">
        <v>2746</v>
      </c>
      <c r="CY104">
        <v>110.408</v>
      </c>
      <c r="CZ104">
        <v>64.3</v>
      </c>
      <c r="DA104">
        <v>2.06</v>
      </c>
      <c r="DB104" t="s">
        <v>3057</v>
      </c>
      <c r="DG104">
        <v>98.831999999999994</v>
      </c>
      <c r="DH104">
        <v>64.599999999999994</v>
      </c>
      <c r="DI104">
        <v>2.02</v>
      </c>
      <c r="DJ104" t="s">
        <v>3544</v>
      </c>
      <c r="DQ104">
        <v>98.769000000000005</v>
      </c>
      <c r="DR104">
        <v>71.3</v>
      </c>
      <c r="DS104">
        <v>0.9</v>
      </c>
      <c r="DT104" t="s">
        <v>3923</v>
      </c>
      <c r="EA104">
        <v>98.769000000000005</v>
      </c>
      <c r="EB104">
        <v>66.900000000000006</v>
      </c>
      <c r="EC104">
        <v>0.88</v>
      </c>
      <c r="ED104" t="s">
        <v>4142</v>
      </c>
      <c r="EK104">
        <v>98.835999999999999</v>
      </c>
      <c r="EL104">
        <v>64.599999999999994</v>
      </c>
      <c r="EM104">
        <v>0.75</v>
      </c>
      <c r="EN104" t="s">
        <v>4362</v>
      </c>
      <c r="EU104">
        <v>98.77</v>
      </c>
      <c r="EV104">
        <v>51.6</v>
      </c>
      <c r="EW104">
        <v>0.76</v>
      </c>
      <c r="EX104" t="s">
        <v>4662</v>
      </c>
      <c r="FE104">
        <v>98.769000000000005</v>
      </c>
      <c r="FF104">
        <v>65</v>
      </c>
      <c r="FG104">
        <v>3.62</v>
      </c>
      <c r="FH104" t="s">
        <v>4966</v>
      </c>
      <c r="FQ104">
        <v>98.769000000000005</v>
      </c>
      <c r="FR104">
        <v>64.8</v>
      </c>
      <c r="FS104">
        <v>3.94</v>
      </c>
      <c r="FT104" t="s">
        <v>5550</v>
      </c>
      <c r="FZ104">
        <v>98.77</v>
      </c>
      <c r="GA104">
        <v>136.19999999999999</v>
      </c>
      <c r="GB104">
        <v>3.37</v>
      </c>
      <c r="GC104" t="s">
        <v>6069</v>
      </c>
      <c r="GJ104">
        <v>98.768000000000001</v>
      </c>
      <c r="GK104">
        <v>110.2</v>
      </c>
      <c r="GL104">
        <v>3.35</v>
      </c>
      <c r="GM104" t="s">
        <v>6315</v>
      </c>
    </row>
    <row r="105" spans="1:195" x14ac:dyDescent="0.2">
      <c r="A105">
        <v>99.447999999999993</v>
      </c>
      <c r="B105">
        <v>60.6</v>
      </c>
      <c r="C105">
        <v>3.66</v>
      </c>
      <c r="H105">
        <v>99.728999999999999</v>
      </c>
      <c r="I105">
        <v>60.5</v>
      </c>
      <c r="J105">
        <v>3.45</v>
      </c>
      <c r="M105">
        <v>107.474</v>
      </c>
      <c r="N105">
        <v>57.8</v>
      </c>
      <c r="O105">
        <v>1.92</v>
      </c>
      <c r="P105" t="s">
        <v>136</v>
      </c>
      <c r="V105">
        <v>103.568</v>
      </c>
      <c r="W105">
        <v>57.9</v>
      </c>
      <c r="X105">
        <v>1.94</v>
      </c>
      <c r="Y105" t="s">
        <v>486</v>
      </c>
      <c r="AF105">
        <v>103.613</v>
      </c>
      <c r="AG105">
        <v>77.8</v>
      </c>
      <c r="AH105">
        <v>4.12</v>
      </c>
      <c r="AI105" t="s">
        <v>832</v>
      </c>
      <c r="AP105">
        <v>96.573999999999998</v>
      </c>
      <c r="AQ105">
        <v>68</v>
      </c>
      <c r="AR105">
        <v>4.13</v>
      </c>
      <c r="AS105" t="s">
        <v>1113</v>
      </c>
      <c r="AY105">
        <v>103.59099999999999</v>
      </c>
      <c r="AZ105">
        <v>49.9</v>
      </c>
      <c r="BA105">
        <v>0.91</v>
      </c>
      <c r="BB105" t="s">
        <v>1450</v>
      </c>
      <c r="BH105">
        <v>99.728999999999999</v>
      </c>
      <c r="BI105">
        <v>50.5</v>
      </c>
      <c r="BJ105">
        <v>0.9</v>
      </c>
      <c r="BK105" t="s">
        <v>1583</v>
      </c>
      <c r="BQ105">
        <v>99.787000000000006</v>
      </c>
      <c r="BR105">
        <v>67.3</v>
      </c>
      <c r="BS105">
        <v>2.13</v>
      </c>
      <c r="BT105" t="s">
        <v>1719</v>
      </c>
      <c r="CF105">
        <v>99.73</v>
      </c>
      <c r="CG105">
        <v>74.900000000000006</v>
      </c>
      <c r="CH105">
        <v>2.2400000000000002</v>
      </c>
      <c r="CI105" t="s">
        <v>2410</v>
      </c>
      <c r="CN105">
        <v>99.73</v>
      </c>
      <c r="CO105">
        <v>75.099999999999994</v>
      </c>
      <c r="CP105">
        <v>2.1</v>
      </c>
      <c r="CQ105" t="s">
        <v>2747</v>
      </c>
      <c r="CY105">
        <v>111.36799999999999</v>
      </c>
      <c r="CZ105">
        <v>64.3</v>
      </c>
      <c r="DA105">
        <v>2.0499999999999998</v>
      </c>
      <c r="DB105" t="s">
        <v>3058</v>
      </c>
      <c r="DG105">
        <v>99.793000000000006</v>
      </c>
      <c r="DH105">
        <v>64.599999999999994</v>
      </c>
      <c r="DI105">
        <v>2.02</v>
      </c>
      <c r="DJ105" t="s">
        <v>3545</v>
      </c>
      <c r="DQ105">
        <v>99.73</v>
      </c>
      <c r="DR105">
        <v>70.900000000000006</v>
      </c>
      <c r="DS105">
        <v>0.9</v>
      </c>
      <c r="DT105" t="s">
        <v>3924</v>
      </c>
      <c r="EA105">
        <v>99.73</v>
      </c>
      <c r="EB105">
        <v>64.599999999999994</v>
      </c>
      <c r="EC105">
        <v>0.88</v>
      </c>
      <c r="ED105" t="s">
        <v>4143</v>
      </c>
      <c r="EK105">
        <v>99.787000000000006</v>
      </c>
      <c r="EL105">
        <v>64.5</v>
      </c>
      <c r="EM105">
        <v>0.75</v>
      </c>
      <c r="EN105" t="s">
        <v>4363</v>
      </c>
      <c r="EU105">
        <v>99.73</v>
      </c>
      <c r="EV105">
        <v>51.6</v>
      </c>
      <c r="EW105">
        <v>0.76</v>
      </c>
      <c r="EX105" t="s">
        <v>4663</v>
      </c>
      <c r="FE105">
        <v>99.73</v>
      </c>
      <c r="FF105">
        <v>65</v>
      </c>
      <c r="FG105">
        <v>3.62</v>
      </c>
      <c r="FH105" t="s">
        <v>4967</v>
      </c>
      <c r="FQ105">
        <v>99.728999999999999</v>
      </c>
      <c r="FR105">
        <v>64.8</v>
      </c>
      <c r="FS105">
        <v>3.94</v>
      </c>
      <c r="FT105" t="s">
        <v>5551</v>
      </c>
      <c r="FZ105">
        <v>99.73</v>
      </c>
      <c r="GA105">
        <v>133.9</v>
      </c>
      <c r="GB105">
        <v>3.37</v>
      </c>
      <c r="GC105" t="s">
        <v>6070</v>
      </c>
      <c r="GJ105">
        <v>99.728999999999999</v>
      </c>
      <c r="GK105">
        <v>107.7</v>
      </c>
      <c r="GL105">
        <v>3.35</v>
      </c>
      <c r="GM105" t="s">
        <v>6316</v>
      </c>
    </row>
    <row r="106" spans="1:195" x14ac:dyDescent="0.2">
      <c r="A106">
        <v>100.41200000000001</v>
      </c>
      <c r="B106">
        <v>60.6</v>
      </c>
      <c r="C106">
        <v>3.66</v>
      </c>
      <c r="H106">
        <v>100.693</v>
      </c>
      <c r="I106">
        <v>60.5</v>
      </c>
      <c r="J106">
        <v>3.45</v>
      </c>
      <c r="M106">
        <v>108.42700000000001</v>
      </c>
      <c r="N106">
        <v>57.8</v>
      </c>
      <c r="O106">
        <v>1.92</v>
      </c>
      <c r="P106" t="s">
        <v>137</v>
      </c>
      <c r="V106">
        <v>104.532</v>
      </c>
      <c r="W106">
        <v>57.9</v>
      </c>
      <c r="X106">
        <v>1.94</v>
      </c>
      <c r="Y106" t="s">
        <v>487</v>
      </c>
      <c r="AF106">
        <v>104.56699999999999</v>
      </c>
      <c r="AG106">
        <v>78.099999999999994</v>
      </c>
      <c r="AH106">
        <v>4.12</v>
      </c>
      <c r="AI106" t="s">
        <v>833</v>
      </c>
      <c r="AP106">
        <v>97.525999999999996</v>
      </c>
      <c r="AQ106">
        <v>68</v>
      </c>
      <c r="AR106">
        <v>4.13</v>
      </c>
      <c r="AS106" t="s">
        <v>1114</v>
      </c>
      <c r="AY106">
        <v>104.554</v>
      </c>
      <c r="AZ106">
        <v>49.5</v>
      </c>
      <c r="BA106">
        <v>0.91</v>
      </c>
      <c r="BB106" t="s">
        <v>1451</v>
      </c>
      <c r="BH106">
        <v>100.693</v>
      </c>
      <c r="BI106">
        <v>50.2</v>
      </c>
      <c r="BJ106">
        <v>0.9</v>
      </c>
      <c r="BK106" t="s">
        <v>1584</v>
      </c>
      <c r="BQ106">
        <v>100.749</v>
      </c>
      <c r="BR106">
        <v>67.2</v>
      </c>
      <c r="BS106">
        <v>2.13</v>
      </c>
      <c r="BT106" t="s">
        <v>1720</v>
      </c>
      <c r="CF106">
        <v>100.693</v>
      </c>
      <c r="CG106">
        <v>74.900000000000006</v>
      </c>
      <c r="CH106">
        <v>2.2400000000000002</v>
      </c>
      <c r="CI106" t="s">
        <v>2411</v>
      </c>
      <c r="CN106">
        <v>100.693</v>
      </c>
      <c r="CO106">
        <v>75.099999999999994</v>
      </c>
      <c r="CP106">
        <v>2.1</v>
      </c>
      <c r="CQ106" t="s">
        <v>2748</v>
      </c>
      <c r="CY106">
        <v>112.33199999999999</v>
      </c>
      <c r="CZ106">
        <v>64.3</v>
      </c>
      <c r="DA106">
        <v>2.0499999999999998</v>
      </c>
      <c r="DB106" t="s">
        <v>3059</v>
      </c>
      <c r="DG106">
        <v>100.756</v>
      </c>
      <c r="DH106">
        <v>64.599999999999994</v>
      </c>
      <c r="DI106">
        <v>2.02</v>
      </c>
      <c r="DJ106" t="s">
        <v>3546</v>
      </c>
      <c r="DQ106">
        <v>100.693</v>
      </c>
      <c r="DR106">
        <v>67.8</v>
      </c>
      <c r="DS106">
        <v>0.9</v>
      </c>
      <c r="DT106" t="s">
        <v>3925</v>
      </c>
      <c r="EA106">
        <v>100.694</v>
      </c>
      <c r="EB106">
        <v>69.900000000000006</v>
      </c>
      <c r="EC106">
        <v>0.88</v>
      </c>
      <c r="ED106" t="s">
        <v>4144</v>
      </c>
      <c r="EK106">
        <v>100.75</v>
      </c>
      <c r="EL106">
        <v>64.400000000000006</v>
      </c>
      <c r="EM106">
        <v>0.75</v>
      </c>
      <c r="EN106" t="s">
        <v>4364</v>
      </c>
      <c r="EU106">
        <v>100.694</v>
      </c>
      <c r="EV106">
        <v>51.6</v>
      </c>
      <c r="EW106">
        <v>0.76</v>
      </c>
      <c r="EX106" t="s">
        <v>4664</v>
      </c>
      <c r="FE106">
        <v>100.694</v>
      </c>
      <c r="FF106">
        <v>65</v>
      </c>
      <c r="FG106">
        <v>3.62</v>
      </c>
      <c r="FH106" t="s">
        <v>4968</v>
      </c>
      <c r="FQ106">
        <v>100.693</v>
      </c>
      <c r="FR106">
        <v>64.8</v>
      </c>
      <c r="FS106">
        <v>3.94</v>
      </c>
      <c r="FT106" t="s">
        <v>5552</v>
      </c>
      <c r="FZ106">
        <v>100.694</v>
      </c>
      <c r="GA106">
        <v>133.4</v>
      </c>
      <c r="GB106">
        <v>3.37</v>
      </c>
      <c r="GC106" t="s">
        <v>6071</v>
      </c>
      <c r="GJ106">
        <v>100.69199999999999</v>
      </c>
      <c r="GK106">
        <v>107.6</v>
      </c>
      <c r="GL106">
        <v>3.35</v>
      </c>
      <c r="GM106" t="s">
        <v>6317</v>
      </c>
    </row>
    <row r="107" spans="1:195" x14ac:dyDescent="0.2">
      <c r="A107">
        <v>101.374</v>
      </c>
      <c r="B107">
        <v>60.6</v>
      </c>
      <c r="C107">
        <v>3.66</v>
      </c>
      <c r="H107">
        <v>101.655</v>
      </c>
      <c r="I107">
        <v>60.5</v>
      </c>
      <c r="J107">
        <v>3.45</v>
      </c>
      <c r="M107">
        <v>109.387</v>
      </c>
      <c r="N107">
        <v>57.8</v>
      </c>
      <c r="O107">
        <v>1.92</v>
      </c>
      <c r="P107" t="s">
        <v>138</v>
      </c>
      <c r="V107">
        <v>105.494</v>
      </c>
      <c r="W107">
        <v>57.9</v>
      </c>
      <c r="X107">
        <v>1.94</v>
      </c>
      <c r="Y107" t="s">
        <v>488</v>
      </c>
      <c r="AF107">
        <v>105.527</v>
      </c>
      <c r="AG107">
        <v>78.599999999999994</v>
      </c>
      <c r="AH107">
        <v>4.12</v>
      </c>
      <c r="AI107" t="s">
        <v>834</v>
      </c>
      <c r="AP107">
        <v>98.488</v>
      </c>
      <c r="AQ107">
        <v>68.3</v>
      </c>
      <c r="AR107">
        <v>4.13</v>
      </c>
      <c r="AS107" t="s">
        <v>1115</v>
      </c>
      <c r="AY107">
        <v>105.51600000000001</v>
      </c>
      <c r="AZ107">
        <v>49.3</v>
      </c>
      <c r="BA107">
        <v>0.9</v>
      </c>
      <c r="BB107" t="s">
        <v>1452</v>
      </c>
      <c r="BH107">
        <v>101.655</v>
      </c>
      <c r="BI107">
        <v>50</v>
      </c>
      <c r="BJ107">
        <v>0.9</v>
      </c>
      <c r="BK107" t="s">
        <v>1585</v>
      </c>
      <c r="BQ107">
        <v>101.711</v>
      </c>
      <c r="BR107">
        <v>66.8</v>
      </c>
      <c r="BS107">
        <v>2.13</v>
      </c>
      <c r="BT107" t="s">
        <v>1721</v>
      </c>
      <c r="CF107">
        <v>101.655</v>
      </c>
      <c r="CG107">
        <v>74.900000000000006</v>
      </c>
      <c r="CH107">
        <v>2.2400000000000002</v>
      </c>
      <c r="CI107" t="s">
        <v>2412</v>
      </c>
      <c r="CN107">
        <v>101.655</v>
      </c>
      <c r="CO107">
        <v>75.099999999999994</v>
      </c>
      <c r="CP107">
        <v>2.09</v>
      </c>
      <c r="CQ107" t="s">
        <v>2749</v>
      </c>
      <c r="CY107">
        <v>113.29300000000001</v>
      </c>
      <c r="CZ107">
        <v>64.3</v>
      </c>
      <c r="DA107">
        <v>2.0499999999999998</v>
      </c>
      <c r="DB107" t="s">
        <v>3059</v>
      </c>
      <c r="DG107">
        <v>101.708</v>
      </c>
      <c r="DH107">
        <v>64.599999999999994</v>
      </c>
      <c r="DI107">
        <v>2.02</v>
      </c>
      <c r="DJ107" t="s">
        <v>3547</v>
      </c>
      <c r="DQ107">
        <v>101.655</v>
      </c>
      <c r="DR107">
        <v>67.7</v>
      </c>
      <c r="DS107">
        <v>0.9</v>
      </c>
      <c r="DT107" t="s">
        <v>3926</v>
      </c>
      <c r="EA107">
        <v>101.655</v>
      </c>
      <c r="EB107">
        <v>69.5</v>
      </c>
      <c r="EC107">
        <v>0.88</v>
      </c>
      <c r="ED107" t="s">
        <v>4145</v>
      </c>
      <c r="EK107">
        <v>101.711</v>
      </c>
      <c r="EL107">
        <v>65</v>
      </c>
      <c r="EM107">
        <v>0.75</v>
      </c>
      <c r="EN107" t="s">
        <v>4365</v>
      </c>
      <c r="EU107">
        <v>101.655</v>
      </c>
      <c r="EV107">
        <v>51.6</v>
      </c>
      <c r="EW107">
        <v>0.76</v>
      </c>
      <c r="EX107" t="s">
        <v>4665</v>
      </c>
      <c r="FE107">
        <v>101.655</v>
      </c>
      <c r="FF107">
        <v>65</v>
      </c>
      <c r="FG107">
        <v>3.62</v>
      </c>
      <c r="FH107" t="s">
        <v>4969</v>
      </c>
      <c r="FQ107">
        <v>101.654</v>
      </c>
      <c r="FR107">
        <v>64.8</v>
      </c>
      <c r="FS107">
        <v>3.94</v>
      </c>
      <c r="FT107" t="s">
        <v>5553</v>
      </c>
      <c r="FZ107">
        <v>101.655</v>
      </c>
      <c r="GA107">
        <v>127.7</v>
      </c>
      <c r="GB107">
        <v>3.37</v>
      </c>
      <c r="GC107" t="s">
        <v>6072</v>
      </c>
      <c r="GJ107">
        <v>101.654</v>
      </c>
      <c r="GK107">
        <v>107.2</v>
      </c>
      <c r="GL107">
        <v>3.35</v>
      </c>
      <c r="GM107" t="s">
        <v>6317</v>
      </c>
    </row>
    <row r="108" spans="1:195" x14ac:dyDescent="0.2">
      <c r="A108">
        <v>102.327</v>
      </c>
      <c r="B108">
        <v>60.6</v>
      </c>
      <c r="C108">
        <v>3.66</v>
      </c>
      <c r="H108">
        <v>102.608</v>
      </c>
      <c r="I108">
        <v>60.5</v>
      </c>
      <c r="J108">
        <v>3.45</v>
      </c>
      <c r="M108">
        <v>110.351</v>
      </c>
      <c r="N108">
        <v>57.8</v>
      </c>
      <c r="O108">
        <v>1.92</v>
      </c>
      <c r="P108" t="s">
        <v>139</v>
      </c>
      <c r="V108">
        <v>106.447</v>
      </c>
      <c r="W108">
        <v>57.9</v>
      </c>
      <c r="X108">
        <v>1.94</v>
      </c>
      <c r="Y108" t="s">
        <v>489</v>
      </c>
      <c r="AF108">
        <v>106.49</v>
      </c>
      <c r="AG108">
        <v>83.2</v>
      </c>
      <c r="AH108">
        <v>4.12</v>
      </c>
      <c r="AI108" t="s">
        <v>835</v>
      </c>
      <c r="AP108">
        <v>99.447999999999993</v>
      </c>
      <c r="AQ108">
        <v>68.599999999999994</v>
      </c>
      <c r="AR108">
        <v>4.13</v>
      </c>
      <c r="AS108" t="s">
        <v>1116</v>
      </c>
      <c r="AY108">
        <v>106.46899999999999</v>
      </c>
      <c r="AZ108">
        <v>49.1</v>
      </c>
      <c r="BA108">
        <v>0.9</v>
      </c>
      <c r="BB108" t="s">
        <v>1453</v>
      </c>
      <c r="BH108">
        <v>102.608</v>
      </c>
      <c r="BI108">
        <v>49.9</v>
      </c>
      <c r="BJ108">
        <v>0.9</v>
      </c>
      <c r="BK108" t="s">
        <v>1586</v>
      </c>
      <c r="BQ108">
        <v>102.67400000000001</v>
      </c>
      <c r="BR108">
        <v>66.5</v>
      </c>
      <c r="BS108">
        <v>2.13</v>
      </c>
      <c r="BT108" t="s">
        <v>1722</v>
      </c>
      <c r="CF108">
        <v>102.608</v>
      </c>
      <c r="CG108">
        <v>74.900000000000006</v>
      </c>
      <c r="CH108">
        <v>2.2400000000000002</v>
      </c>
      <c r="CI108" t="s">
        <v>2413</v>
      </c>
      <c r="CN108">
        <v>102.608</v>
      </c>
      <c r="CO108">
        <v>75.099999999999994</v>
      </c>
      <c r="CP108">
        <v>2.09</v>
      </c>
      <c r="CQ108" t="s">
        <v>2750</v>
      </c>
      <c r="CY108">
        <v>114.247</v>
      </c>
      <c r="CZ108">
        <v>64.3</v>
      </c>
      <c r="DA108">
        <v>2.0499999999999998</v>
      </c>
      <c r="DB108" t="s">
        <v>3060</v>
      </c>
      <c r="DG108">
        <v>102.67100000000001</v>
      </c>
      <c r="DH108">
        <v>64.3</v>
      </c>
      <c r="DI108">
        <v>2.02</v>
      </c>
      <c r="DJ108" t="s">
        <v>3548</v>
      </c>
      <c r="DQ108">
        <v>102.608</v>
      </c>
      <c r="DR108">
        <v>67.3</v>
      </c>
      <c r="DS108">
        <v>0.9</v>
      </c>
      <c r="DT108" t="s">
        <v>3927</v>
      </c>
      <c r="EA108">
        <v>102.60899999999999</v>
      </c>
      <c r="EB108">
        <v>69.2</v>
      </c>
      <c r="EC108">
        <v>0.88</v>
      </c>
      <c r="ED108" t="s">
        <v>4146</v>
      </c>
      <c r="EK108">
        <v>102.675</v>
      </c>
      <c r="EL108">
        <v>68.5</v>
      </c>
      <c r="EM108">
        <v>0.75</v>
      </c>
      <c r="EN108" t="s">
        <v>4366</v>
      </c>
      <c r="EU108">
        <v>102.60899999999999</v>
      </c>
      <c r="EV108">
        <v>51.6</v>
      </c>
      <c r="EW108">
        <v>0.76</v>
      </c>
      <c r="EX108" t="s">
        <v>4666</v>
      </c>
      <c r="FE108">
        <v>102.60899999999999</v>
      </c>
      <c r="FF108">
        <v>65</v>
      </c>
      <c r="FG108">
        <v>3.62</v>
      </c>
      <c r="FH108" t="s">
        <v>4970</v>
      </c>
      <c r="FQ108">
        <v>102.608</v>
      </c>
      <c r="FR108">
        <v>64.8</v>
      </c>
      <c r="FS108">
        <v>3.94</v>
      </c>
      <c r="FT108" t="s">
        <v>5554</v>
      </c>
      <c r="FZ108">
        <v>102.60899999999999</v>
      </c>
      <c r="GA108">
        <v>127.3</v>
      </c>
      <c r="GB108">
        <v>3.37</v>
      </c>
      <c r="GC108" t="s">
        <v>6073</v>
      </c>
      <c r="GJ108">
        <v>102.607</v>
      </c>
      <c r="GK108">
        <v>106.8</v>
      </c>
      <c r="GL108">
        <v>3.35</v>
      </c>
      <c r="GM108" t="s">
        <v>6318</v>
      </c>
    </row>
    <row r="109" spans="1:195" x14ac:dyDescent="0.2">
      <c r="A109">
        <v>103.289</v>
      </c>
      <c r="B109">
        <v>60.6</v>
      </c>
      <c r="C109">
        <v>3.66</v>
      </c>
      <c r="H109">
        <v>103.57</v>
      </c>
      <c r="I109">
        <v>60.5</v>
      </c>
      <c r="J109">
        <v>3.45</v>
      </c>
      <c r="M109">
        <v>111.31399999999999</v>
      </c>
      <c r="N109">
        <v>57.8</v>
      </c>
      <c r="O109">
        <v>1.91</v>
      </c>
      <c r="P109" t="s">
        <v>140</v>
      </c>
      <c r="V109">
        <v>107.40900000000001</v>
      </c>
      <c r="W109">
        <v>57.9</v>
      </c>
      <c r="X109">
        <v>1.94</v>
      </c>
      <c r="Y109" t="s">
        <v>490</v>
      </c>
      <c r="AF109">
        <v>107.453</v>
      </c>
      <c r="AG109">
        <v>83.2</v>
      </c>
      <c r="AH109">
        <v>4.12</v>
      </c>
      <c r="AI109" t="s">
        <v>836</v>
      </c>
      <c r="AP109">
        <v>100.41200000000001</v>
      </c>
      <c r="AQ109">
        <v>68.7</v>
      </c>
      <c r="AR109">
        <v>4.1399999999999997</v>
      </c>
      <c r="AS109" t="s">
        <v>1117</v>
      </c>
      <c r="AY109">
        <v>107.431</v>
      </c>
      <c r="AZ109">
        <v>49</v>
      </c>
      <c r="BA109">
        <v>0.9</v>
      </c>
      <c r="BB109" t="s">
        <v>1454</v>
      </c>
      <c r="BH109">
        <v>103.57</v>
      </c>
      <c r="BI109">
        <v>49.7</v>
      </c>
      <c r="BJ109">
        <v>0.9</v>
      </c>
      <c r="BK109" t="s">
        <v>1587</v>
      </c>
      <c r="BQ109">
        <v>103.628</v>
      </c>
      <c r="BR109">
        <v>66.2</v>
      </c>
      <c r="BS109">
        <v>2.13</v>
      </c>
      <c r="BT109" t="s">
        <v>1723</v>
      </c>
      <c r="CF109">
        <v>103.571</v>
      </c>
      <c r="CG109">
        <v>74.900000000000006</v>
      </c>
      <c r="CH109">
        <v>2.2400000000000002</v>
      </c>
      <c r="CI109" t="s">
        <v>2414</v>
      </c>
      <c r="CN109">
        <v>103.57</v>
      </c>
      <c r="CO109">
        <v>75.099999999999994</v>
      </c>
      <c r="CP109">
        <v>2.09</v>
      </c>
      <c r="CQ109" t="s">
        <v>2751</v>
      </c>
      <c r="CY109">
        <v>115.208</v>
      </c>
      <c r="CZ109">
        <v>64.3</v>
      </c>
      <c r="DA109">
        <v>2.04</v>
      </c>
      <c r="DB109" t="s">
        <v>3061</v>
      </c>
      <c r="DG109">
        <v>103.634</v>
      </c>
      <c r="DH109">
        <v>64.400000000000006</v>
      </c>
      <c r="DI109">
        <v>2.02</v>
      </c>
      <c r="DJ109" t="s">
        <v>3549</v>
      </c>
      <c r="DQ109">
        <v>103.571</v>
      </c>
      <c r="DR109">
        <v>67</v>
      </c>
      <c r="DS109">
        <v>0.9</v>
      </c>
      <c r="DT109" t="s">
        <v>3928</v>
      </c>
      <c r="EA109">
        <v>103.571</v>
      </c>
      <c r="EB109">
        <v>69</v>
      </c>
      <c r="EC109">
        <v>0.88</v>
      </c>
      <c r="ED109" t="s">
        <v>4147</v>
      </c>
      <c r="EK109">
        <v>103.628</v>
      </c>
      <c r="EL109">
        <v>68.5</v>
      </c>
      <c r="EM109">
        <v>0.75</v>
      </c>
      <c r="EN109" t="s">
        <v>4367</v>
      </c>
      <c r="EU109">
        <v>103.571</v>
      </c>
      <c r="EV109">
        <v>51.6</v>
      </c>
      <c r="EW109">
        <v>0.76</v>
      </c>
      <c r="EX109" t="s">
        <v>4667</v>
      </c>
      <c r="FE109">
        <v>103.571</v>
      </c>
      <c r="FF109">
        <v>65</v>
      </c>
      <c r="FG109">
        <v>3.62</v>
      </c>
      <c r="FH109" t="s">
        <v>4971</v>
      </c>
      <c r="FQ109">
        <v>103.57</v>
      </c>
      <c r="FR109">
        <v>64.7</v>
      </c>
      <c r="FS109">
        <v>3.95</v>
      </c>
      <c r="FT109" t="s">
        <v>5555</v>
      </c>
      <c r="FZ109">
        <v>103.571</v>
      </c>
      <c r="GA109">
        <v>123.4</v>
      </c>
      <c r="GB109">
        <v>3.37</v>
      </c>
      <c r="GC109" t="s">
        <v>6074</v>
      </c>
      <c r="GJ109">
        <v>103.57</v>
      </c>
      <c r="GK109">
        <v>104.1</v>
      </c>
      <c r="GL109">
        <v>3.35</v>
      </c>
      <c r="GM109" t="s">
        <v>6319</v>
      </c>
    </row>
    <row r="110" spans="1:195" x14ac:dyDescent="0.2">
      <c r="A110">
        <v>104.253</v>
      </c>
      <c r="B110">
        <v>60.6</v>
      </c>
      <c r="C110">
        <v>3.66</v>
      </c>
      <c r="H110">
        <v>104.535</v>
      </c>
      <c r="I110">
        <v>60.5</v>
      </c>
      <c r="J110">
        <v>3.44</v>
      </c>
      <c r="M110">
        <v>112.268</v>
      </c>
      <c r="N110">
        <v>57.8</v>
      </c>
      <c r="O110">
        <v>1.91</v>
      </c>
      <c r="P110" t="s">
        <v>141</v>
      </c>
      <c r="V110">
        <v>108.373</v>
      </c>
      <c r="W110">
        <v>57.9</v>
      </c>
      <c r="X110">
        <v>1.94</v>
      </c>
      <c r="Y110" t="s">
        <v>491</v>
      </c>
      <c r="AF110">
        <v>108.408</v>
      </c>
      <c r="AG110">
        <v>83.7</v>
      </c>
      <c r="AH110">
        <v>4.12</v>
      </c>
      <c r="AI110" t="s">
        <v>837</v>
      </c>
      <c r="AP110">
        <v>101.374</v>
      </c>
      <c r="AQ110">
        <v>68.900000000000006</v>
      </c>
      <c r="AR110">
        <v>4.13</v>
      </c>
      <c r="AS110" t="s">
        <v>1118</v>
      </c>
      <c r="AY110">
        <v>108.396</v>
      </c>
      <c r="AZ110">
        <v>48.8</v>
      </c>
      <c r="BA110">
        <v>0.9</v>
      </c>
      <c r="BB110" t="s">
        <v>1455</v>
      </c>
      <c r="BH110">
        <v>104.53400000000001</v>
      </c>
      <c r="BI110">
        <v>49.6</v>
      </c>
      <c r="BJ110">
        <v>0.9</v>
      </c>
      <c r="BK110" t="s">
        <v>1588</v>
      </c>
      <c r="BQ110">
        <v>104.59099999999999</v>
      </c>
      <c r="BR110">
        <v>66</v>
      </c>
      <c r="BS110">
        <v>2.13</v>
      </c>
      <c r="BT110" t="s">
        <v>1724</v>
      </c>
      <c r="CF110">
        <v>104.535</v>
      </c>
      <c r="CG110">
        <v>74.900000000000006</v>
      </c>
      <c r="CH110">
        <v>2.2400000000000002</v>
      </c>
      <c r="CI110" t="s">
        <v>2415</v>
      </c>
      <c r="CN110">
        <v>104.535</v>
      </c>
      <c r="CO110">
        <v>75.099999999999994</v>
      </c>
      <c r="CP110">
        <v>2.09</v>
      </c>
      <c r="CQ110" t="s">
        <v>2752</v>
      </c>
      <c r="CY110">
        <v>116.173</v>
      </c>
      <c r="CZ110">
        <v>64.3</v>
      </c>
      <c r="DA110">
        <v>2.04</v>
      </c>
      <c r="DB110" t="s">
        <v>3062</v>
      </c>
      <c r="DG110">
        <v>104.58799999999999</v>
      </c>
      <c r="DH110">
        <v>64.5</v>
      </c>
      <c r="DI110">
        <v>2.02</v>
      </c>
      <c r="DJ110" t="s">
        <v>3550</v>
      </c>
      <c r="DQ110">
        <v>104.535</v>
      </c>
      <c r="DR110">
        <v>64.599999999999994</v>
      </c>
      <c r="DS110">
        <v>0.9</v>
      </c>
      <c r="DT110" t="s">
        <v>3929</v>
      </c>
      <c r="EA110">
        <v>104.535</v>
      </c>
      <c r="EB110">
        <v>71.7</v>
      </c>
      <c r="EC110">
        <v>0.88</v>
      </c>
      <c r="ED110" t="s">
        <v>4148</v>
      </c>
      <c r="EK110">
        <v>104.59099999999999</v>
      </c>
      <c r="EL110">
        <v>68</v>
      </c>
      <c r="EM110">
        <v>0.75</v>
      </c>
      <c r="EN110" t="s">
        <v>4368</v>
      </c>
      <c r="EU110">
        <v>104.535</v>
      </c>
      <c r="EV110">
        <v>51.6</v>
      </c>
      <c r="EW110">
        <v>0.76</v>
      </c>
      <c r="EX110" t="s">
        <v>4668</v>
      </c>
      <c r="FE110">
        <v>104.535</v>
      </c>
      <c r="FF110">
        <v>65</v>
      </c>
      <c r="FG110">
        <v>3.62</v>
      </c>
      <c r="FH110" t="s">
        <v>4972</v>
      </c>
      <c r="FQ110">
        <v>104.53400000000001</v>
      </c>
      <c r="FR110">
        <v>64.7</v>
      </c>
      <c r="FS110">
        <v>3.95</v>
      </c>
      <c r="FT110" t="s">
        <v>5556</v>
      </c>
      <c r="FZ110">
        <v>104.535</v>
      </c>
      <c r="GA110">
        <v>120.3</v>
      </c>
      <c r="GB110">
        <v>3.37</v>
      </c>
      <c r="GC110" t="s">
        <v>6075</v>
      </c>
      <c r="GJ110">
        <v>104.533</v>
      </c>
      <c r="GK110">
        <v>104</v>
      </c>
      <c r="GL110">
        <v>3.35</v>
      </c>
      <c r="GM110" t="s">
        <v>6320</v>
      </c>
    </row>
    <row r="111" spans="1:195" x14ac:dyDescent="0.2">
      <c r="A111">
        <v>105.211</v>
      </c>
      <c r="B111">
        <v>60.6</v>
      </c>
      <c r="C111">
        <v>3.66</v>
      </c>
      <c r="H111">
        <v>105.492</v>
      </c>
      <c r="I111">
        <v>60.4</v>
      </c>
      <c r="J111">
        <v>3.44</v>
      </c>
      <c r="M111">
        <v>113.235</v>
      </c>
      <c r="N111">
        <v>57.8</v>
      </c>
      <c r="O111">
        <v>1.91</v>
      </c>
      <c r="P111" t="s">
        <v>142</v>
      </c>
      <c r="V111">
        <v>109.331</v>
      </c>
      <c r="W111">
        <v>57.9</v>
      </c>
      <c r="X111">
        <v>1.94</v>
      </c>
      <c r="Y111" t="s">
        <v>492</v>
      </c>
      <c r="AF111">
        <v>109.374</v>
      </c>
      <c r="AG111">
        <v>84</v>
      </c>
      <c r="AH111">
        <v>4.12</v>
      </c>
      <c r="AI111" t="s">
        <v>838</v>
      </c>
      <c r="AP111">
        <v>102.327</v>
      </c>
      <c r="AQ111">
        <v>69.3</v>
      </c>
      <c r="AR111">
        <v>4.13</v>
      </c>
      <c r="AS111" t="s">
        <v>1119</v>
      </c>
      <c r="AY111">
        <v>109.35299999999999</v>
      </c>
      <c r="AZ111">
        <v>48.7</v>
      </c>
      <c r="BA111">
        <v>0.9</v>
      </c>
      <c r="BB111" t="s">
        <v>1456</v>
      </c>
      <c r="BH111">
        <v>105.492</v>
      </c>
      <c r="BI111">
        <v>49.5</v>
      </c>
      <c r="BJ111">
        <v>0.9</v>
      </c>
      <c r="BK111" t="s">
        <v>1589</v>
      </c>
      <c r="BQ111">
        <v>105.548</v>
      </c>
      <c r="BR111">
        <v>65.8</v>
      </c>
      <c r="BS111">
        <v>2.13</v>
      </c>
      <c r="BT111" t="s">
        <v>1725</v>
      </c>
      <c r="CF111">
        <v>105.492</v>
      </c>
      <c r="CG111">
        <v>74.900000000000006</v>
      </c>
      <c r="CH111">
        <v>2.2400000000000002</v>
      </c>
      <c r="CI111" t="s">
        <v>2416</v>
      </c>
      <c r="CN111">
        <v>105.492</v>
      </c>
      <c r="CO111">
        <v>75.7</v>
      </c>
      <c r="CP111">
        <v>2.09</v>
      </c>
      <c r="CQ111" t="s">
        <v>2753</v>
      </c>
      <c r="CY111">
        <v>117.13</v>
      </c>
      <c r="CZ111">
        <v>64.400000000000006</v>
      </c>
      <c r="DA111">
        <v>2.04</v>
      </c>
      <c r="DB111" t="s">
        <v>3063</v>
      </c>
      <c r="DG111">
        <v>105.554</v>
      </c>
      <c r="DH111">
        <v>64.599999999999994</v>
      </c>
      <c r="DI111">
        <v>2.02</v>
      </c>
      <c r="DJ111" t="s">
        <v>3551</v>
      </c>
      <c r="DQ111">
        <v>105.492</v>
      </c>
      <c r="DR111">
        <v>64.099999999999994</v>
      </c>
      <c r="DS111">
        <v>0.9</v>
      </c>
      <c r="DT111" t="s">
        <v>3930</v>
      </c>
      <c r="EA111">
        <v>109.349</v>
      </c>
      <c r="EB111">
        <v>64.099999999999994</v>
      </c>
      <c r="EC111">
        <v>0.88</v>
      </c>
      <c r="ED111" t="s">
        <v>4149</v>
      </c>
      <c r="EK111">
        <v>105.548</v>
      </c>
      <c r="EL111">
        <v>68.2</v>
      </c>
      <c r="EM111">
        <v>0.75</v>
      </c>
      <c r="EN111" t="s">
        <v>4369</v>
      </c>
      <c r="EU111">
        <v>105.492</v>
      </c>
      <c r="EV111">
        <v>51.6</v>
      </c>
      <c r="EW111">
        <v>0.76</v>
      </c>
      <c r="EX111" t="s">
        <v>4669</v>
      </c>
      <c r="FE111">
        <v>105.492</v>
      </c>
      <c r="FF111">
        <v>65</v>
      </c>
      <c r="FG111">
        <v>3.62</v>
      </c>
      <c r="FH111" t="s">
        <v>4973</v>
      </c>
      <c r="FQ111">
        <v>105.492</v>
      </c>
      <c r="FR111">
        <v>64.8</v>
      </c>
      <c r="FS111">
        <v>3.95</v>
      </c>
      <c r="FT111" t="s">
        <v>5557</v>
      </c>
      <c r="FZ111">
        <v>105.492</v>
      </c>
      <c r="GA111">
        <v>117.3</v>
      </c>
      <c r="GB111">
        <v>3.37</v>
      </c>
      <c r="GC111" t="s">
        <v>6076</v>
      </c>
      <c r="GJ111">
        <v>105.491</v>
      </c>
      <c r="GK111">
        <v>103.5</v>
      </c>
      <c r="GL111">
        <v>3.35</v>
      </c>
      <c r="GM111" t="s">
        <v>6321</v>
      </c>
    </row>
    <row r="112" spans="1:195" x14ac:dyDescent="0.2">
      <c r="A112">
        <v>106.16800000000001</v>
      </c>
      <c r="B112">
        <v>60.7</v>
      </c>
      <c r="C112">
        <v>3.66</v>
      </c>
      <c r="H112">
        <v>106.449</v>
      </c>
      <c r="I112">
        <v>60.4</v>
      </c>
      <c r="J112">
        <v>3.44</v>
      </c>
      <c r="M112">
        <v>114.193</v>
      </c>
      <c r="N112">
        <v>57.8</v>
      </c>
      <c r="O112">
        <v>1.91</v>
      </c>
      <c r="P112" t="s">
        <v>142</v>
      </c>
      <c r="V112">
        <v>110.288</v>
      </c>
      <c r="W112">
        <v>57.9</v>
      </c>
      <c r="X112">
        <v>1.94</v>
      </c>
      <c r="Y112" t="s">
        <v>493</v>
      </c>
      <c r="AF112">
        <v>110.33199999999999</v>
      </c>
      <c r="AG112">
        <v>86.3</v>
      </c>
      <c r="AH112">
        <v>4.12</v>
      </c>
      <c r="AI112" t="s">
        <v>839</v>
      </c>
      <c r="AP112">
        <v>103.289</v>
      </c>
      <c r="AQ112">
        <v>69.599999999999994</v>
      </c>
      <c r="AR112">
        <v>4.13</v>
      </c>
      <c r="AS112" t="s">
        <v>1120</v>
      </c>
      <c r="AY112">
        <v>110.31</v>
      </c>
      <c r="AZ112">
        <v>48.7</v>
      </c>
      <c r="BA112">
        <v>0.9</v>
      </c>
      <c r="BB112" t="s">
        <v>1457</v>
      </c>
      <c r="BH112">
        <v>106.449</v>
      </c>
      <c r="BI112">
        <v>49.5</v>
      </c>
      <c r="BJ112">
        <v>0.9</v>
      </c>
      <c r="BK112" t="s">
        <v>1590</v>
      </c>
      <c r="BQ112">
        <v>106.515</v>
      </c>
      <c r="BR112">
        <v>65.7</v>
      </c>
      <c r="BS112">
        <v>2.13</v>
      </c>
      <c r="BT112" t="s">
        <v>1726</v>
      </c>
      <c r="CF112">
        <v>106.449</v>
      </c>
      <c r="CG112">
        <v>74.900000000000006</v>
      </c>
      <c r="CH112">
        <v>2.2400000000000002</v>
      </c>
      <c r="CI112" t="s">
        <v>2417</v>
      </c>
      <c r="CN112">
        <v>106.449</v>
      </c>
      <c r="CO112">
        <v>76.099999999999994</v>
      </c>
      <c r="CP112">
        <v>2.09</v>
      </c>
      <c r="CQ112" t="s">
        <v>2754</v>
      </c>
      <c r="CY112">
        <v>118.087</v>
      </c>
      <c r="CZ112">
        <v>64.400000000000006</v>
      </c>
      <c r="DA112">
        <v>2.04</v>
      </c>
      <c r="DB112" t="s">
        <v>3064</v>
      </c>
      <c r="DG112">
        <v>106.512</v>
      </c>
      <c r="DH112">
        <v>64.3</v>
      </c>
      <c r="DI112">
        <v>2.02</v>
      </c>
      <c r="DJ112" t="s">
        <v>3552</v>
      </c>
      <c r="DQ112">
        <v>106.449</v>
      </c>
      <c r="DR112">
        <v>63.8</v>
      </c>
      <c r="DS112">
        <v>0.9</v>
      </c>
      <c r="DT112" t="s">
        <v>3931</v>
      </c>
      <c r="EA112">
        <v>112.249</v>
      </c>
      <c r="EB112">
        <v>64.5</v>
      </c>
      <c r="EC112">
        <v>0.88</v>
      </c>
      <c r="ED112" t="s">
        <v>4150</v>
      </c>
      <c r="EK112">
        <v>106.515</v>
      </c>
      <c r="EL112">
        <v>73.400000000000006</v>
      </c>
      <c r="EM112">
        <v>0.75</v>
      </c>
      <c r="EN112" t="s">
        <v>4370</v>
      </c>
      <c r="EU112">
        <v>106.449</v>
      </c>
      <c r="EV112">
        <v>51.6</v>
      </c>
      <c r="EW112">
        <v>0.76</v>
      </c>
      <c r="EX112" t="s">
        <v>4670</v>
      </c>
      <c r="FE112">
        <v>106.449</v>
      </c>
      <c r="FF112">
        <v>65</v>
      </c>
      <c r="FG112">
        <v>3.62</v>
      </c>
      <c r="FH112" t="s">
        <v>4974</v>
      </c>
      <c r="FQ112">
        <v>106.449</v>
      </c>
      <c r="FR112">
        <v>64.8</v>
      </c>
      <c r="FS112">
        <v>3.95</v>
      </c>
      <c r="FT112" t="s">
        <v>5557</v>
      </c>
      <c r="FZ112">
        <v>106.449</v>
      </c>
      <c r="GA112">
        <v>116.9</v>
      </c>
      <c r="GB112">
        <v>3.37</v>
      </c>
      <c r="GC112" t="s">
        <v>6077</v>
      </c>
      <c r="GJ112">
        <v>106.44799999999999</v>
      </c>
      <c r="GK112">
        <v>100.5</v>
      </c>
      <c r="GL112">
        <v>3.35</v>
      </c>
      <c r="GM112" t="s">
        <v>6322</v>
      </c>
    </row>
    <row r="113" spans="1:195" x14ac:dyDescent="0.2">
      <c r="A113">
        <v>107.126</v>
      </c>
      <c r="B113">
        <v>61</v>
      </c>
      <c r="C113">
        <v>3.66</v>
      </c>
      <c r="H113">
        <v>107.416</v>
      </c>
      <c r="I113">
        <v>60.4</v>
      </c>
      <c r="J113">
        <v>3.44</v>
      </c>
      <c r="M113">
        <v>115.15</v>
      </c>
      <c r="N113">
        <v>57.7</v>
      </c>
      <c r="O113">
        <v>1.91</v>
      </c>
      <c r="P113" t="s">
        <v>143</v>
      </c>
      <c r="V113">
        <v>111.255</v>
      </c>
      <c r="W113">
        <v>57.9</v>
      </c>
      <c r="X113">
        <v>1.94</v>
      </c>
      <c r="Y113" t="s">
        <v>494</v>
      </c>
      <c r="AF113">
        <v>111.289</v>
      </c>
      <c r="AG113">
        <v>85.9</v>
      </c>
      <c r="AH113">
        <v>4.12</v>
      </c>
      <c r="AI113" t="s">
        <v>840</v>
      </c>
      <c r="AP113">
        <v>104.253</v>
      </c>
      <c r="AQ113">
        <v>69.8</v>
      </c>
      <c r="AR113">
        <v>4.13</v>
      </c>
      <c r="AS113" t="s">
        <v>1121</v>
      </c>
      <c r="AY113">
        <v>111.267</v>
      </c>
      <c r="AZ113">
        <v>48.2</v>
      </c>
      <c r="BA113">
        <v>0.91</v>
      </c>
      <c r="BB113" t="s">
        <v>1458</v>
      </c>
      <c r="BH113">
        <v>107.416</v>
      </c>
      <c r="BI113">
        <v>49.4</v>
      </c>
      <c r="BJ113">
        <v>0.9</v>
      </c>
      <c r="BK113" t="s">
        <v>1591</v>
      </c>
      <c r="BQ113">
        <v>107.473</v>
      </c>
      <c r="BR113">
        <v>65.5</v>
      </c>
      <c r="BS113">
        <v>2.13</v>
      </c>
      <c r="BT113" t="s">
        <v>1727</v>
      </c>
      <c r="CF113">
        <v>107.416</v>
      </c>
      <c r="CG113">
        <v>74.900000000000006</v>
      </c>
      <c r="CH113">
        <v>2.2400000000000002</v>
      </c>
      <c r="CI113" t="s">
        <v>2418</v>
      </c>
      <c r="CN113">
        <v>107.416</v>
      </c>
      <c r="CO113">
        <v>79.2</v>
      </c>
      <c r="CP113">
        <v>2.09</v>
      </c>
      <c r="CQ113" t="s">
        <v>2755</v>
      </c>
      <c r="CY113">
        <v>119.054</v>
      </c>
      <c r="CZ113">
        <v>64.400000000000006</v>
      </c>
      <c r="DA113">
        <v>2.04</v>
      </c>
      <c r="DB113" t="s">
        <v>3065</v>
      </c>
      <c r="DG113">
        <v>107.46899999999999</v>
      </c>
      <c r="DH113">
        <v>64.2</v>
      </c>
      <c r="DI113">
        <v>2.02</v>
      </c>
      <c r="DJ113" t="s">
        <v>3553</v>
      </c>
      <c r="DQ113">
        <v>107.416</v>
      </c>
      <c r="DR113">
        <v>63.6</v>
      </c>
      <c r="DS113">
        <v>0.9</v>
      </c>
      <c r="DT113" t="s">
        <v>3931</v>
      </c>
      <c r="EA113">
        <v>113.214</v>
      </c>
      <c r="EB113">
        <v>61.4</v>
      </c>
      <c r="EC113">
        <v>0.88</v>
      </c>
      <c r="ED113" t="s">
        <v>4151</v>
      </c>
      <c r="EK113">
        <v>107.473</v>
      </c>
      <c r="EL113">
        <v>73.400000000000006</v>
      </c>
      <c r="EM113">
        <v>0.75</v>
      </c>
      <c r="EN113" t="s">
        <v>4371</v>
      </c>
      <c r="EU113">
        <v>107.416</v>
      </c>
      <c r="EV113">
        <v>51.6</v>
      </c>
      <c r="EW113">
        <v>0.76</v>
      </c>
      <c r="EX113" t="s">
        <v>4671</v>
      </c>
      <c r="FE113">
        <v>107.407</v>
      </c>
      <c r="FF113">
        <v>65</v>
      </c>
      <c r="FG113">
        <v>3.62</v>
      </c>
      <c r="FH113" t="s">
        <v>4975</v>
      </c>
      <c r="FQ113">
        <v>107.407</v>
      </c>
      <c r="FR113">
        <v>64.8</v>
      </c>
      <c r="FS113">
        <v>3.95</v>
      </c>
      <c r="FT113" t="s">
        <v>5558</v>
      </c>
      <c r="FZ113">
        <v>107.416</v>
      </c>
      <c r="GA113">
        <v>114.6</v>
      </c>
      <c r="GB113">
        <v>3.37</v>
      </c>
      <c r="GC113" t="s">
        <v>6078</v>
      </c>
      <c r="GJ113">
        <v>107.41500000000001</v>
      </c>
      <c r="GK113">
        <v>100.5</v>
      </c>
      <c r="GL113">
        <v>3.35</v>
      </c>
      <c r="GM113" t="s">
        <v>6323</v>
      </c>
    </row>
    <row r="114" spans="1:195" x14ac:dyDescent="0.2">
      <c r="A114">
        <v>108.092</v>
      </c>
      <c r="B114">
        <v>61.3</v>
      </c>
      <c r="C114">
        <v>3.66</v>
      </c>
      <c r="H114">
        <v>108.374</v>
      </c>
      <c r="I114">
        <v>60.4</v>
      </c>
      <c r="J114">
        <v>3.45</v>
      </c>
      <c r="M114">
        <v>116.107</v>
      </c>
      <c r="N114">
        <v>57.7</v>
      </c>
      <c r="O114">
        <v>1.91</v>
      </c>
      <c r="P114" t="s">
        <v>144</v>
      </c>
      <c r="V114">
        <v>112.214</v>
      </c>
      <c r="W114">
        <v>57.9</v>
      </c>
      <c r="X114">
        <v>1.94</v>
      </c>
      <c r="Y114" t="s">
        <v>495</v>
      </c>
      <c r="AF114">
        <v>112.247</v>
      </c>
      <c r="AG114">
        <v>85.6</v>
      </c>
      <c r="AH114">
        <v>4.12</v>
      </c>
      <c r="AI114" t="s">
        <v>841</v>
      </c>
      <c r="AP114">
        <v>105.211</v>
      </c>
      <c r="AQ114">
        <v>70.3</v>
      </c>
      <c r="AR114">
        <v>4.13</v>
      </c>
      <c r="AS114" t="s">
        <v>1122</v>
      </c>
      <c r="AY114">
        <v>112.23399999999999</v>
      </c>
      <c r="AZ114">
        <v>48.1</v>
      </c>
      <c r="BA114">
        <v>0.91</v>
      </c>
      <c r="BB114" t="s">
        <v>1459</v>
      </c>
      <c r="BH114">
        <v>108.374</v>
      </c>
      <c r="BI114">
        <v>49.3</v>
      </c>
      <c r="BJ114">
        <v>0.9</v>
      </c>
      <c r="BK114" t="s">
        <v>1591</v>
      </c>
      <c r="BQ114">
        <v>108.43</v>
      </c>
      <c r="BR114">
        <v>65.400000000000006</v>
      </c>
      <c r="BS114">
        <v>2.12</v>
      </c>
      <c r="BT114" t="s">
        <v>1728</v>
      </c>
      <c r="CF114">
        <v>108.374</v>
      </c>
      <c r="CG114">
        <v>74.900000000000006</v>
      </c>
      <c r="CH114">
        <v>2.2400000000000002</v>
      </c>
      <c r="CI114" t="s">
        <v>2419</v>
      </c>
      <c r="CN114">
        <v>108.374</v>
      </c>
      <c r="CO114">
        <v>79.5</v>
      </c>
      <c r="CP114">
        <v>2.09</v>
      </c>
      <c r="CQ114" t="s">
        <v>2756</v>
      </c>
      <c r="CY114">
        <v>120.012</v>
      </c>
      <c r="CZ114">
        <v>64.400000000000006</v>
      </c>
      <c r="DA114">
        <v>2.04</v>
      </c>
      <c r="DB114" t="s">
        <v>3066</v>
      </c>
      <c r="DG114">
        <v>108.43600000000001</v>
      </c>
      <c r="DH114">
        <v>64.099999999999994</v>
      </c>
      <c r="DI114">
        <v>2.0099999999999998</v>
      </c>
      <c r="DJ114" t="s">
        <v>3554</v>
      </c>
      <c r="DQ114">
        <v>108.374</v>
      </c>
      <c r="DR114">
        <v>63</v>
      </c>
      <c r="DS114">
        <v>0.9</v>
      </c>
      <c r="DT114" t="s">
        <v>3932</v>
      </c>
      <c r="EA114">
        <v>114.17100000000001</v>
      </c>
      <c r="EB114">
        <v>61.7</v>
      </c>
      <c r="EC114">
        <v>0.88</v>
      </c>
      <c r="ED114" t="s">
        <v>4152</v>
      </c>
      <c r="EK114">
        <v>108.43</v>
      </c>
      <c r="EL114">
        <v>72.900000000000006</v>
      </c>
      <c r="EM114">
        <v>0.75</v>
      </c>
      <c r="EN114" t="s">
        <v>4372</v>
      </c>
      <c r="EU114">
        <v>108.374</v>
      </c>
      <c r="EV114">
        <v>51.9</v>
      </c>
      <c r="EW114">
        <v>0.76</v>
      </c>
      <c r="EX114" t="s">
        <v>4672</v>
      </c>
      <c r="FE114">
        <v>108.374</v>
      </c>
      <c r="FF114">
        <v>65</v>
      </c>
      <c r="FG114">
        <v>3.62</v>
      </c>
      <c r="FH114" t="s">
        <v>4976</v>
      </c>
      <c r="FQ114">
        <v>108.373</v>
      </c>
      <c r="FR114">
        <v>64.7</v>
      </c>
      <c r="FS114">
        <v>3.95</v>
      </c>
      <c r="FT114" t="s">
        <v>5559</v>
      </c>
      <c r="FZ114">
        <v>108.374</v>
      </c>
      <c r="GA114">
        <v>114.2</v>
      </c>
      <c r="GB114">
        <v>3.37</v>
      </c>
      <c r="GC114" t="s">
        <v>6079</v>
      </c>
      <c r="GJ114">
        <v>108.373</v>
      </c>
      <c r="GK114">
        <v>100.2</v>
      </c>
      <c r="GL114">
        <v>3.35</v>
      </c>
      <c r="GM114" t="s">
        <v>6324</v>
      </c>
    </row>
    <row r="115" spans="1:195" x14ac:dyDescent="0.2">
      <c r="A115">
        <v>109.05</v>
      </c>
      <c r="B115">
        <v>61.5</v>
      </c>
      <c r="C115">
        <v>3.66</v>
      </c>
      <c r="H115">
        <v>109.331</v>
      </c>
      <c r="I115">
        <v>60.4</v>
      </c>
      <c r="J115">
        <v>3.45</v>
      </c>
      <c r="M115">
        <v>117.074</v>
      </c>
      <c r="N115">
        <v>57.7</v>
      </c>
      <c r="O115">
        <v>1.91</v>
      </c>
      <c r="P115" t="s">
        <v>145</v>
      </c>
      <c r="V115">
        <v>113.17</v>
      </c>
      <c r="W115">
        <v>57.9</v>
      </c>
      <c r="X115">
        <v>1.94</v>
      </c>
      <c r="Y115" t="s">
        <v>496</v>
      </c>
      <c r="AF115">
        <v>113.214</v>
      </c>
      <c r="AG115">
        <v>85.5</v>
      </c>
      <c r="AH115">
        <v>4.12</v>
      </c>
      <c r="AI115" t="s">
        <v>841</v>
      </c>
      <c r="AP115">
        <v>106.16800000000001</v>
      </c>
      <c r="AQ115">
        <v>70.599999999999994</v>
      </c>
      <c r="AR115">
        <v>4.13</v>
      </c>
      <c r="AS115" t="s">
        <v>1123</v>
      </c>
      <c r="AY115">
        <v>113.19199999999999</v>
      </c>
      <c r="AZ115">
        <v>48</v>
      </c>
      <c r="BA115">
        <v>0.91</v>
      </c>
      <c r="BB115" t="s">
        <v>1460</v>
      </c>
      <c r="BH115">
        <v>109.331</v>
      </c>
      <c r="BI115">
        <v>49.3</v>
      </c>
      <c r="BJ115">
        <v>0.9</v>
      </c>
      <c r="BK115" t="s">
        <v>1592</v>
      </c>
      <c r="BQ115">
        <v>109.387</v>
      </c>
      <c r="BR115">
        <v>65.3</v>
      </c>
      <c r="BS115">
        <v>2.12</v>
      </c>
      <c r="BT115" t="s">
        <v>1729</v>
      </c>
      <c r="CF115">
        <v>109.331</v>
      </c>
      <c r="CG115">
        <v>74.900000000000006</v>
      </c>
      <c r="CH115">
        <v>2.2400000000000002</v>
      </c>
      <c r="CI115" t="s">
        <v>2420</v>
      </c>
      <c r="CN115">
        <v>109.331</v>
      </c>
      <c r="CO115">
        <v>83.3</v>
      </c>
      <c r="CP115">
        <v>2.09</v>
      </c>
      <c r="CQ115" t="s">
        <v>2757</v>
      </c>
      <c r="CY115">
        <v>120.96899999999999</v>
      </c>
      <c r="CZ115">
        <v>64.400000000000006</v>
      </c>
      <c r="DA115">
        <v>2.04</v>
      </c>
      <c r="DB115" t="s">
        <v>3067</v>
      </c>
      <c r="DG115">
        <v>109.39400000000001</v>
      </c>
      <c r="DH115">
        <v>64.099999999999994</v>
      </c>
      <c r="DI115">
        <v>2.0099999999999998</v>
      </c>
      <c r="DJ115" t="s">
        <v>3555</v>
      </c>
      <c r="DQ115">
        <v>109.331</v>
      </c>
      <c r="DR115">
        <v>62.6</v>
      </c>
      <c r="DS115">
        <v>0.9</v>
      </c>
      <c r="DT115" t="s">
        <v>3933</v>
      </c>
      <c r="EA115">
        <v>115.128</v>
      </c>
      <c r="EB115">
        <v>61.5</v>
      </c>
      <c r="EC115">
        <v>0.88</v>
      </c>
      <c r="ED115" t="s">
        <v>4153</v>
      </c>
      <c r="EK115">
        <v>109.387</v>
      </c>
      <c r="EL115">
        <v>72.599999999999994</v>
      </c>
      <c r="EM115">
        <v>0.75</v>
      </c>
      <c r="EN115" t="s">
        <v>4373</v>
      </c>
      <c r="EU115">
        <v>109.331</v>
      </c>
      <c r="EV115">
        <v>52.2</v>
      </c>
      <c r="EW115">
        <v>0.76</v>
      </c>
      <c r="EX115" t="s">
        <v>4673</v>
      </c>
      <c r="FE115">
        <v>109.331</v>
      </c>
      <c r="FF115">
        <v>65</v>
      </c>
      <c r="FG115">
        <v>3.62</v>
      </c>
      <c r="FH115" t="s">
        <v>4977</v>
      </c>
      <c r="FQ115">
        <v>109.331</v>
      </c>
      <c r="FR115">
        <v>64.7</v>
      </c>
      <c r="FS115">
        <v>3.96</v>
      </c>
      <c r="FT115" t="s">
        <v>5560</v>
      </c>
      <c r="FZ115">
        <v>109.331</v>
      </c>
      <c r="GA115">
        <v>111.6</v>
      </c>
      <c r="GB115">
        <v>3.37</v>
      </c>
      <c r="GC115" t="s">
        <v>6080</v>
      </c>
      <c r="GJ115">
        <v>109.33</v>
      </c>
      <c r="GK115">
        <v>98</v>
      </c>
      <c r="GL115">
        <v>3.35</v>
      </c>
      <c r="GM115" t="s">
        <v>6325</v>
      </c>
    </row>
    <row r="116" spans="1:195" x14ac:dyDescent="0.2">
      <c r="A116">
        <v>110.00700000000001</v>
      </c>
      <c r="B116">
        <v>63.6</v>
      </c>
      <c r="C116">
        <v>3.66</v>
      </c>
      <c r="H116">
        <v>110.288</v>
      </c>
      <c r="I116">
        <v>60.4</v>
      </c>
      <c r="J116">
        <v>3.45</v>
      </c>
      <c r="M116">
        <v>118.032</v>
      </c>
      <c r="N116">
        <v>57.7</v>
      </c>
      <c r="O116">
        <v>1.91</v>
      </c>
      <c r="P116" t="s">
        <v>146</v>
      </c>
      <c r="V116">
        <v>114.127</v>
      </c>
      <c r="W116">
        <v>57.9</v>
      </c>
      <c r="X116">
        <v>1.94</v>
      </c>
      <c r="Y116" t="s">
        <v>497</v>
      </c>
      <c r="AF116">
        <v>114.17100000000001</v>
      </c>
      <c r="AG116">
        <v>85.9</v>
      </c>
      <c r="AH116">
        <v>4.12</v>
      </c>
      <c r="AI116" t="s">
        <v>842</v>
      </c>
      <c r="AP116">
        <v>107.126</v>
      </c>
      <c r="AQ116">
        <v>70.8</v>
      </c>
      <c r="AR116">
        <v>4.12</v>
      </c>
      <c r="AS116" t="s">
        <v>1124</v>
      </c>
      <c r="AY116">
        <v>114.149</v>
      </c>
      <c r="AZ116">
        <v>47.9</v>
      </c>
      <c r="BA116">
        <v>0.91</v>
      </c>
      <c r="BB116" t="s">
        <v>1461</v>
      </c>
      <c r="BH116">
        <v>110.288</v>
      </c>
      <c r="BI116">
        <v>49.2</v>
      </c>
      <c r="BJ116">
        <v>0.9</v>
      </c>
      <c r="BK116" t="s">
        <v>1593</v>
      </c>
      <c r="BQ116">
        <v>110.354</v>
      </c>
      <c r="BR116">
        <v>64.900000000000006</v>
      </c>
      <c r="BS116">
        <v>2.12</v>
      </c>
      <c r="BT116" t="s">
        <v>1730</v>
      </c>
      <c r="CF116">
        <v>110.288</v>
      </c>
      <c r="CG116">
        <v>74.900000000000006</v>
      </c>
      <c r="CH116">
        <v>2.2400000000000002</v>
      </c>
      <c r="CI116" t="s">
        <v>2421</v>
      </c>
      <c r="CN116">
        <v>110.288</v>
      </c>
      <c r="CO116">
        <v>86.9</v>
      </c>
      <c r="CP116">
        <v>2.09</v>
      </c>
      <c r="CQ116" t="s">
        <v>2758</v>
      </c>
      <c r="CY116">
        <v>121.93600000000001</v>
      </c>
      <c r="CZ116">
        <v>64.3</v>
      </c>
      <c r="DA116">
        <v>2.04</v>
      </c>
      <c r="DB116" t="s">
        <v>3068</v>
      </c>
      <c r="DG116">
        <v>110.351</v>
      </c>
      <c r="DH116">
        <v>64.099999999999994</v>
      </c>
      <c r="DI116">
        <v>2.02</v>
      </c>
      <c r="DJ116" t="s">
        <v>3556</v>
      </c>
      <c r="DQ116">
        <v>112.21599999999999</v>
      </c>
      <c r="DR116">
        <v>62.4</v>
      </c>
      <c r="DS116">
        <v>0.9</v>
      </c>
      <c r="DT116" t="s">
        <v>3934</v>
      </c>
      <c r="EA116">
        <v>116.08799999999999</v>
      </c>
      <c r="EB116">
        <v>61.3</v>
      </c>
      <c r="EC116">
        <v>0.88</v>
      </c>
      <c r="ED116" t="s">
        <v>4154</v>
      </c>
      <c r="EK116">
        <v>110.354</v>
      </c>
      <c r="EL116">
        <v>72.7</v>
      </c>
      <c r="EM116">
        <v>0.75</v>
      </c>
      <c r="EN116" t="s">
        <v>4374</v>
      </c>
      <c r="EU116">
        <v>110.288</v>
      </c>
      <c r="EV116">
        <v>55.4</v>
      </c>
      <c r="EW116">
        <v>0.76</v>
      </c>
      <c r="EX116" t="s">
        <v>4674</v>
      </c>
      <c r="FE116">
        <v>110.288</v>
      </c>
      <c r="FF116">
        <v>65</v>
      </c>
      <c r="FG116">
        <v>3.62</v>
      </c>
      <c r="FH116" t="s">
        <v>4978</v>
      </c>
      <c r="FQ116">
        <v>110.288</v>
      </c>
      <c r="FR116">
        <v>64.7</v>
      </c>
      <c r="FS116">
        <v>3.95</v>
      </c>
      <c r="FT116" t="s">
        <v>5561</v>
      </c>
      <c r="FZ116">
        <v>110.288</v>
      </c>
      <c r="GA116">
        <v>111.2</v>
      </c>
      <c r="GB116">
        <v>3.37</v>
      </c>
      <c r="GC116" t="s">
        <v>6081</v>
      </c>
      <c r="GJ116">
        <v>110.28700000000001</v>
      </c>
      <c r="GK116">
        <v>98</v>
      </c>
      <c r="GL116">
        <v>3.35</v>
      </c>
      <c r="GM116" t="s">
        <v>6326</v>
      </c>
    </row>
    <row r="117" spans="1:195" x14ac:dyDescent="0.2">
      <c r="A117">
        <v>110.974</v>
      </c>
      <c r="B117">
        <v>63.9</v>
      </c>
      <c r="C117">
        <v>3.66</v>
      </c>
      <c r="H117">
        <v>111.255</v>
      </c>
      <c r="I117">
        <v>60.4</v>
      </c>
      <c r="J117">
        <v>3.45</v>
      </c>
      <c r="M117">
        <v>118.99299999999999</v>
      </c>
      <c r="N117">
        <v>57.7</v>
      </c>
      <c r="O117">
        <v>1.91</v>
      </c>
      <c r="P117" t="s">
        <v>147</v>
      </c>
      <c r="V117">
        <v>115.08799999999999</v>
      </c>
      <c r="W117">
        <v>57.9</v>
      </c>
      <c r="X117">
        <v>1.94</v>
      </c>
      <c r="Y117" t="s">
        <v>498</v>
      </c>
      <c r="AF117">
        <v>115.13200000000001</v>
      </c>
      <c r="AG117">
        <v>86.2</v>
      </c>
      <c r="AH117">
        <v>4.1100000000000003</v>
      </c>
      <c r="AI117" t="s">
        <v>843</v>
      </c>
      <c r="AP117">
        <v>108.092</v>
      </c>
      <c r="AQ117">
        <v>71</v>
      </c>
      <c r="AR117">
        <v>4.12</v>
      </c>
      <c r="AS117" t="s">
        <v>1125</v>
      </c>
      <c r="AY117">
        <v>115.10899999999999</v>
      </c>
      <c r="AZ117">
        <v>47.9</v>
      </c>
      <c r="BA117">
        <v>0.91</v>
      </c>
      <c r="BB117" t="s">
        <v>1462</v>
      </c>
      <c r="BH117">
        <v>111.254</v>
      </c>
      <c r="BI117">
        <v>49.1</v>
      </c>
      <c r="BJ117">
        <v>0.9</v>
      </c>
      <c r="BK117" t="s">
        <v>1594</v>
      </c>
      <c r="BQ117">
        <v>111.312</v>
      </c>
      <c r="BR117">
        <v>64.599999999999994</v>
      </c>
      <c r="BS117">
        <v>2.12</v>
      </c>
      <c r="BT117" t="s">
        <v>1731</v>
      </c>
      <c r="CF117">
        <v>111.255</v>
      </c>
      <c r="CG117">
        <v>74.900000000000006</v>
      </c>
      <c r="CH117">
        <v>2.2400000000000002</v>
      </c>
      <c r="CI117" t="s">
        <v>2422</v>
      </c>
      <c r="CN117">
        <v>111.255</v>
      </c>
      <c r="CO117">
        <v>91.5</v>
      </c>
      <c r="CP117">
        <v>2.09</v>
      </c>
      <c r="CQ117" t="s">
        <v>2759</v>
      </c>
      <c r="CY117">
        <v>122.89100000000001</v>
      </c>
      <c r="CZ117">
        <v>64.3</v>
      </c>
      <c r="DA117">
        <v>2.04</v>
      </c>
      <c r="DB117" t="s">
        <v>3069</v>
      </c>
      <c r="DG117">
        <v>111.30800000000001</v>
      </c>
      <c r="DH117">
        <v>64.099999999999994</v>
      </c>
      <c r="DI117">
        <v>2.02</v>
      </c>
      <c r="DJ117" t="s">
        <v>3557</v>
      </c>
      <c r="DQ117">
        <v>113.169</v>
      </c>
      <c r="DR117">
        <v>62</v>
      </c>
      <c r="DS117">
        <v>0.9</v>
      </c>
      <c r="DT117" t="s">
        <v>3935</v>
      </c>
      <c r="EA117">
        <v>117.05200000000001</v>
      </c>
      <c r="EB117">
        <v>61.2</v>
      </c>
      <c r="EC117">
        <v>0.88</v>
      </c>
      <c r="ED117" t="s">
        <v>4155</v>
      </c>
      <c r="EK117">
        <v>111.312</v>
      </c>
      <c r="EL117">
        <v>72.7</v>
      </c>
      <c r="EM117">
        <v>0.75</v>
      </c>
      <c r="EN117" t="s">
        <v>4375</v>
      </c>
      <c r="EU117">
        <v>111.255</v>
      </c>
      <c r="EV117">
        <v>55.4</v>
      </c>
      <c r="EW117">
        <v>0.76</v>
      </c>
      <c r="EX117" t="s">
        <v>4675</v>
      </c>
      <c r="FE117">
        <v>111.255</v>
      </c>
      <c r="FF117">
        <v>65</v>
      </c>
      <c r="FG117">
        <v>3.62</v>
      </c>
      <c r="FH117" t="s">
        <v>4979</v>
      </c>
      <c r="FQ117">
        <v>111.255</v>
      </c>
      <c r="FR117">
        <v>64.7</v>
      </c>
      <c r="FS117">
        <v>3.95</v>
      </c>
      <c r="FT117" t="s">
        <v>5562</v>
      </c>
      <c r="FZ117">
        <v>111.255</v>
      </c>
      <c r="GA117">
        <v>108.8</v>
      </c>
      <c r="GB117">
        <v>3.37</v>
      </c>
      <c r="GC117" t="s">
        <v>6082</v>
      </c>
      <c r="GJ117">
        <v>111.254</v>
      </c>
      <c r="GK117">
        <v>97.9</v>
      </c>
      <c r="GL117">
        <v>3.35</v>
      </c>
      <c r="GM117" t="s">
        <v>6327</v>
      </c>
    </row>
    <row r="118" spans="1:195" x14ac:dyDescent="0.2">
      <c r="A118">
        <v>111.926</v>
      </c>
      <c r="B118">
        <v>64.2</v>
      </c>
      <c r="C118">
        <v>3.66</v>
      </c>
      <c r="H118">
        <v>112.21599999999999</v>
      </c>
      <c r="I118">
        <v>60.4</v>
      </c>
      <c r="J118">
        <v>3.44</v>
      </c>
      <c r="M118">
        <v>119.947</v>
      </c>
      <c r="N118">
        <v>57.7</v>
      </c>
      <c r="O118">
        <v>1.91</v>
      </c>
      <c r="P118" t="s">
        <v>148</v>
      </c>
      <c r="V118">
        <v>116.051</v>
      </c>
      <c r="W118">
        <v>57.9</v>
      </c>
      <c r="X118">
        <v>1.94</v>
      </c>
      <c r="Y118" t="s">
        <v>499</v>
      </c>
      <c r="AF118">
        <v>116.087</v>
      </c>
      <c r="AG118">
        <v>86.4</v>
      </c>
      <c r="AH118">
        <v>4.1100000000000003</v>
      </c>
      <c r="AI118" t="s">
        <v>844</v>
      </c>
      <c r="AP118">
        <v>109.05</v>
      </c>
      <c r="AQ118">
        <v>71.099999999999994</v>
      </c>
      <c r="AR118">
        <v>4.12</v>
      </c>
      <c r="AS118" t="s">
        <v>1126</v>
      </c>
      <c r="AY118">
        <v>116.074</v>
      </c>
      <c r="AZ118">
        <v>47.9</v>
      </c>
      <c r="BA118">
        <v>0.91</v>
      </c>
      <c r="BB118" t="s">
        <v>1463</v>
      </c>
      <c r="BH118">
        <v>112.21599999999999</v>
      </c>
      <c r="BI118">
        <v>49.1</v>
      </c>
      <c r="BJ118">
        <v>0.9</v>
      </c>
      <c r="BK118" t="s">
        <v>1595</v>
      </c>
      <c r="BQ118">
        <v>112.27200000000001</v>
      </c>
      <c r="BR118">
        <v>64.400000000000006</v>
      </c>
      <c r="BS118">
        <v>2.12</v>
      </c>
      <c r="BT118" t="s">
        <v>1732</v>
      </c>
      <c r="CF118">
        <v>112.21599999999999</v>
      </c>
      <c r="CG118">
        <v>74.900000000000006</v>
      </c>
      <c r="CH118">
        <v>2.2400000000000002</v>
      </c>
      <c r="CI118" t="s">
        <v>2423</v>
      </c>
      <c r="CN118">
        <v>112.21599999999999</v>
      </c>
      <c r="CO118">
        <v>94.4</v>
      </c>
      <c r="CP118">
        <v>2.09</v>
      </c>
      <c r="CQ118" t="s">
        <v>2760</v>
      </c>
      <c r="CY118">
        <v>123.851</v>
      </c>
      <c r="CZ118">
        <v>64.3</v>
      </c>
      <c r="DA118">
        <v>2.04</v>
      </c>
      <c r="DB118" t="s">
        <v>3070</v>
      </c>
      <c r="DG118">
        <v>112.268</v>
      </c>
      <c r="DH118">
        <v>64.099999999999994</v>
      </c>
      <c r="DI118">
        <v>2.02</v>
      </c>
      <c r="DJ118" t="s">
        <v>3558</v>
      </c>
      <c r="DQ118">
        <v>114.13500000000001</v>
      </c>
      <c r="DR118">
        <v>61.6</v>
      </c>
      <c r="DS118">
        <v>0.9</v>
      </c>
      <c r="DT118" t="s">
        <v>3936</v>
      </c>
      <c r="EA118">
        <v>118.015</v>
      </c>
      <c r="EB118">
        <v>61</v>
      </c>
      <c r="EC118">
        <v>0.88</v>
      </c>
      <c r="ED118" t="s">
        <v>4156</v>
      </c>
      <c r="EK118">
        <v>112.27200000000001</v>
      </c>
      <c r="EL118">
        <v>72.7</v>
      </c>
      <c r="EM118">
        <v>0.75</v>
      </c>
      <c r="EN118" t="s">
        <v>4376</v>
      </c>
      <c r="EU118">
        <v>112.21599999999999</v>
      </c>
      <c r="EV118">
        <v>55.4</v>
      </c>
      <c r="EW118">
        <v>0.76</v>
      </c>
      <c r="EX118" t="s">
        <v>4676</v>
      </c>
      <c r="FE118">
        <v>112.20699999999999</v>
      </c>
      <c r="FF118">
        <v>65</v>
      </c>
      <c r="FG118">
        <v>3.62</v>
      </c>
      <c r="FH118" t="s">
        <v>4980</v>
      </c>
      <c r="FQ118">
        <v>112.20699999999999</v>
      </c>
      <c r="FR118">
        <v>64.7</v>
      </c>
      <c r="FS118">
        <v>3.95</v>
      </c>
      <c r="FT118" t="s">
        <v>5563</v>
      </c>
      <c r="FZ118">
        <v>112.21599999999999</v>
      </c>
      <c r="GA118">
        <v>108.5</v>
      </c>
      <c r="GB118">
        <v>3.37</v>
      </c>
      <c r="GC118" t="s">
        <v>6083</v>
      </c>
      <c r="GJ118">
        <v>112.215</v>
      </c>
      <c r="GK118">
        <v>97.5</v>
      </c>
      <c r="GL118">
        <v>3.35</v>
      </c>
      <c r="GM118" t="s">
        <v>6328</v>
      </c>
    </row>
    <row r="119" spans="1:195" x14ac:dyDescent="0.2">
      <c r="A119">
        <v>112.886</v>
      </c>
      <c r="B119">
        <v>64.400000000000006</v>
      </c>
      <c r="C119">
        <v>3.66</v>
      </c>
      <c r="H119">
        <v>113.16800000000001</v>
      </c>
      <c r="I119">
        <v>60.4</v>
      </c>
      <c r="J119">
        <v>3.44</v>
      </c>
      <c r="M119">
        <v>120.90900000000001</v>
      </c>
      <c r="N119">
        <v>57.7</v>
      </c>
      <c r="O119">
        <v>1.91</v>
      </c>
      <c r="P119" t="s">
        <v>149</v>
      </c>
      <c r="V119">
        <v>117.009</v>
      </c>
      <c r="W119">
        <v>57.9</v>
      </c>
      <c r="X119">
        <v>1.94</v>
      </c>
      <c r="Y119" t="s">
        <v>500</v>
      </c>
      <c r="AF119">
        <v>117.048</v>
      </c>
      <c r="AG119">
        <v>86.5</v>
      </c>
      <c r="AH119">
        <v>4.1100000000000003</v>
      </c>
      <c r="AI119" t="s">
        <v>845</v>
      </c>
      <c r="AP119">
        <v>110.00700000000001</v>
      </c>
      <c r="AQ119">
        <v>71.2</v>
      </c>
      <c r="AR119">
        <v>4.12</v>
      </c>
      <c r="AS119" t="s">
        <v>1126</v>
      </c>
      <c r="AY119">
        <v>117.02800000000001</v>
      </c>
      <c r="AZ119">
        <v>47.8</v>
      </c>
      <c r="BA119">
        <v>0.91</v>
      </c>
      <c r="BB119" t="s">
        <v>1464</v>
      </c>
      <c r="BH119">
        <v>113.169</v>
      </c>
      <c r="BI119">
        <v>49</v>
      </c>
      <c r="BJ119">
        <v>0.9</v>
      </c>
      <c r="BK119" t="s">
        <v>1596</v>
      </c>
      <c r="BQ119">
        <v>113.236</v>
      </c>
      <c r="BR119">
        <v>64.099999999999994</v>
      </c>
      <c r="BS119">
        <v>2.12</v>
      </c>
      <c r="BT119" t="s">
        <v>1732</v>
      </c>
      <c r="CF119">
        <v>113.167</v>
      </c>
      <c r="CG119">
        <v>74.900000000000006</v>
      </c>
      <c r="CH119">
        <v>2.2400000000000002</v>
      </c>
      <c r="CI119" t="s">
        <v>2424</v>
      </c>
      <c r="CN119">
        <v>113.16800000000001</v>
      </c>
      <c r="CO119">
        <v>98.8</v>
      </c>
      <c r="CP119">
        <v>2.09</v>
      </c>
      <c r="CQ119" t="s">
        <v>2761</v>
      </c>
      <c r="CY119">
        <v>124.807</v>
      </c>
      <c r="CZ119">
        <v>64.3</v>
      </c>
      <c r="DA119">
        <v>2.04</v>
      </c>
      <c r="DB119" t="s">
        <v>3071</v>
      </c>
      <c r="DG119">
        <v>113.23</v>
      </c>
      <c r="DH119">
        <v>64.099999999999994</v>
      </c>
      <c r="DI119">
        <v>2.02</v>
      </c>
      <c r="DJ119" t="s">
        <v>3559</v>
      </c>
      <c r="DQ119">
        <v>115.08799999999999</v>
      </c>
      <c r="DR119">
        <v>61.3</v>
      </c>
      <c r="DS119">
        <v>0.9</v>
      </c>
      <c r="DT119" t="s">
        <v>3937</v>
      </c>
      <c r="EA119">
        <v>118.967</v>
      </c>
      <c r="EB119">
        <v>60.9</v>
      </c>
      <c r="EC119">
        <v>0.88</v>
      </c>
      <c r="ED119" t="s">
        <v>4157</v>
      </c>
      <c r="EK119">
        <v>113.235</v>
      </c>
      <c r="EL119">
        <v>72.599999999999994</v>
      </c>
      <c r="EM119">
        <v>0.75</v>
      </c>
      <c r="EN119" t="s">
        <v>4377</v>
      </c>
      <c r="EU119">
        <v>113.167</v>
      </c>
      <c r="EV119">
        <v>58.4</v>
      </c>
      <c r="EW119">
        <v>0.76</v>
      </c>
      <c r="EX119" t="s">
        <v>4677</v>
      </c>
      <c r="FE119">
        <v>113.17</v>
      </c>
      <c r="FF119">
        <v>65</v>
      </c>
      <c r="FG119">
        <v>3.62</v>
      </c>
      <c r="FH119" t="s">
        <v>4981</v>
      </c>
      <c r="FQ119">
        <v>113.169</v>
      </c>
      <c r="FR119">
        <v>64.7</v>
      </c>
      <c r="FS119">
        <v>3.95</v>
      </c>
      <c r="FT119" t="s">
        <v>5564</v>
      </c>
      <c r="FZ119">
        <v>113.17</v>
      </c>
      <c r="GA119">
        <v>105.8</v>
      </c>
      <c r="GB119">
        <v>3.37</v>
      </c>
      <c r="GC119" t="s">
        <v>6084</v>
      </c>
      <c r="GJ119">
        <v>113.169</v>
      </c>
      <c r="GK119">
        <v>97.2</v>
      </c>
      <c r="GL119">
        <v>3.35</v>
      </c>
      <c r="GM119" t="s">
        <v>6329</v>
      </c>
    </row>
    <row r="120" spans="1:195" x14ac:dyDescent="0.2">
      <c r="A120">
        <v>113.849</v>
      </c>
      <c r="B120">
        <v>66.8</v>
      </c>
      <c r="C120">
        <v>3.66</v>
      </c>
      <c r="H120">
        <v>114.131</v>
      </c>
      <c r="I120">
        <v>60.4</v>
      </c>
      <c r="J120">
        <v>3.44</v>
      </c>
      <c r="M120">
        <v>121.87</v>
      </c>
      <c r="N120">
        <v>57.7</v>
      </c>
      <c r="O120">
        <v>1.91</v>
      </c>
      <c r="P120" t="s">
        <v>150</v>
      </c>
      <c r="V120">
        <v>117.97</v>
      </c>
      <c r="W120">
        <v>57.9</v>
      </c>
      <c r="X120">
        <v>1.94</v>
      </c>
      <c r="Y120" t="s">
        <v>500</v>
      </c>
      <c r="AF120">
        <v>118.00700000000001</v>
      </c>
      <c r="AG120">
        <v>86.5</v>
      </c>
      <c r="AH120">
        <v>4.1100000000000003</v>
      </c>
      <c r="AI120" t="s">
        <v>846</v>
      </c>
      <c r="AP120">
        <v>110.974</v>
      </c>
      <c r="AQ120">
        <v>71.2</v>
      </c>
      <c r="AR120">
        <v>4.12</v>
      </c>
      <c r="AS120" t="s">
        <v>1127</v>
      </c>
      <c r="AY120">
        <v>117.992</v>
      </c>
      <c r="AZ120">
        <v>47.8</v>
      </c>
      <c r="BA120">
        <v>0.91</v>
      </c>
      <c r="BB120" t="s">
        <v>1465</v>
      </c>
      <c r="BH120">
        <v>114.13</v>
      </c>
      <c r="BI120">
        <v>48.9</v>
      </c>
      <c r="BJ120">
        <v>0.9</v>
      </c>
      <c r="BK120" t="s">
        <v>1597</v>
      </c>
      <c r="BQ120">
        <v>114.19199999999999</v>
      </c>
      <c r="BR120">
        <v>64</v>
      </c>
      <c r="BS120">
        <v>2.12</v>
      </c>
      <c r="BT120" t="s">
        <v>1733</v>
      </c>
      <c r="CF120">
        <v>114.134</v>
      </c>
      <c r="CG120">
        <v>75.2</v>
      </c>
      <c r="CH120">
        <v>2.2400000000000002</v>
      </c>
      <c r="CI120" t="s">
        <v>2425</v>
      </c>
      <c r="CN120">
        <v>114.13200000000001</v>
      </c>
      <c r="CO120">
        <v>101.6</v>
      </c>
      <c r="CP120">
        <v>2.09</v>
      </c>
      <c r="CQ120" t="s">
        <v>2762</v>
      </c>
      <c r="CY120">
        <v>125.77</v>
      </c>
      <c r="CZ120">
        <v>64.3</v>
      </c>
      <c r="DA120">
        <v>2.0299999999999998</v>
      </c>
      <c r="DB120" t="s">
        <v>3072</v>
      </c>
      <c r="DG120">
        <v>114.188</v>
      </c>
      <c r="DH120">
        <v>64.099999999999994</v>
      </c>
      <c r="DI120">
        <v>2.02</v>
      </c>
      <c r="DJ120" t="s">
        <v>3560</v>
      </c>
      <c r="DQ120">
        <v>116.05</v>
      </c>
      <c r="DR120">
        <v>58.9</v>
      </c>
      <c r="DS120">
        <v>0.9</v>
      </c>
      <c r="DT120" t="s">
        <v>3938</v>
      </c>
      <c r="EA120">
        <v>119.932</v>
      </c>
      <c r="EB120">
        <v>60.4</v>
      </c>
      <c r="EC120">
        <v>0.88</v>
      </c>
      <c r="ED120" t="s">
        <v>4158</v>
      </c>
      <c r="EK120">
        <v>114.19199999999999</v>
      </c>
      <c r="EL120">
        <v>72.5</v>
      </c>
      <c r="EM120">
        <v>0.75</v>
      </c>
      <c r="EN120" t="s">
        <v>4378</v>
      </c>
      <c r="EU120">
        <v>114.13200000000001</v>
      </c>
      <c r="EV120">
        <v>58.5</v>
      </c>
      <c r="EW120">
        <v>0.76</v>
      </c>
      <c r="EX120" t="s">
        <v>4678</v>
      </c>
      <c r="FE120">
        <v>114.13200000000001</v>
      </c>
      <c r="FF120">
        <v>65</v>
      </c>
      <c r="FG120">
        <v>3.62</v>
      </c>
      <c r="FH120" t="s">
        <v>4982</v>
      </c>
      <c r="FQ120">
        <v>114.133</v>
      </c>
      <c r="FR120">
        <v>64.7</v>
      </c>
      <c r="FS120">
        <v>3.95</v>
      </c>
      <c r="FT120" t="s">
        <v>5565</v>
      </c>
      <c r="FZ120">
        <v>114.131</v>
      </c>
      <c r="GA120">
        <v>105.3</v>
      </c>
      <c r="GB120">
        <v>3.37</v>
      </c>
      <c r="GC120" t="s">
        <v>6085</v>
      </c>
      <c r="GJ120">
        <v>114.13</v>
      </c>
      <c r="GK120">
        <v>97</v>
      </c>
      <c r="GL120">
        <v>3.35</v>
      </c>
      <c r="GM120" t="s">
        <v>6330</v>
      </c>
    </row>
    <row r="121" spans="1:195" x14ac:dyDescent="0.2">
      <c r="A121">
        <v>114.806</v>
      </c>
      <c r="B121">
        <v>66.8</v>
      </c>
      <c r="C121">
        <v>3.66</v>
      </c>
      <c r="H121">
        <v>115.096</v>
      </c>
      <c r="I121">
        <v>60.4</v>
      </c>
      <c r="J121">
        <v>3.44</v>
      </c>
      <c r="M121">
        <v>122.83</v>
      </c>
      <c r="N121">
        <v>57.7</v>
      </c>
      <c r="O121">
        <v>1.91</v>
      </c>
      <c r="P121" t="s">
        <v>151</v>
      </c>
      <c r="V121">
        <v>118.934</v>
      </c>
      <c r="W121">
        <v>57.9</v>
      </c>
      <c r="X121">
        <v>1.94</v>
      </c>
      <c r="Y121" t="s">
        <v>501</v>
      </c>
      <c r="AF121">
        <v>118.967</v>
      </c>
      <c r="AG121">
        <v>86.3</v>
      </c>
      <c r="AH121">
        <v>4.1100000000000003</v>
      </c>
      <c r="AI121" t="s">
        <v>847</v>
      </c>
      <c r="AP121">
        <v>111.926</v>
      </c>
      <c r="AQ121">
        <v>71.3</v>
      </c>
      <c r="AR121">
        <v>4.12</v>
      </c>
      <c r="AS121" t="s">
        <v>1128</v>
      </c>
      <c r="AY121">
        <v>118.947</v>
      </c>
      <c r="AZ121">
        <v>47.8</v>
      </c>
      <c r="BA121">
        <v>0.91</v>
      </c>
      <c r="BB121" t="s">
        <v>1466</v>
      </c>
      <c r="BH121">
        <v>115.096</v>
      </c>
      <c r="BI121">
        <v>48.8</v>
      </c>
      <c r="BJ121">
        <v>0.9</v>
      </c>
      <c r="BK121" t="s">
        <v>1598</v>
      </c>
      <c r="BQ121">
        <v>115.15300000000001</v>
      </c>
      <c r="BR121">
        <v>63.8</v>
      </c>
      <c r="BS121">
        <v>2.12</v>
      </c>
      <c r="BT121" t="s">
        <v>1734</v>
      </c>
      <c r="CF121">
        <v>115.096</v>
      </c>
      <c r="CG121">
        <v>75.5</v>
      </c>
      <c r="CH121">
        <v>2.2400000000000002</v>
      </c>
      <c r="CI121" t="s">
        <v>2426</v>
      </c>
      <c r="CN121">
        <v>115.095</v>
      </c>
      <c r="CO121">
        <v>101.9</v>
      </c>
      <c r="CP121">
        <v>2.09</v>
      </c>
      <c r="CQ121" t="s">
        <v>2763</v>
      </c>
      <c r="CY121">
        <v>126.729</v>
      </c>
      <c r="CZ121">
        <v>64.3</v>
      </c>
      <c r="DA121">
        <v>2.0299999999999998</v>
      </c>
      <c r="DB121" t="s">
        <v>3073</v>
      </c>
      <c r="DG121">
        <v>115.149</v>
      </c>
      <c r="DH121">
        <v>64.2</v>
      </c>
      <c r="DI121">
        <v>2.02</v>
      </c>
      <c r="DJ121" t="s">
        <v>3561</v>
      </c>
      <c r="DQ121">
        <v>117.011</v>
      </c>
      <c r="DR121">
        <v>58.9</v>
      </c>
      <c r="DS121">
        <v>0.9</v>
      </c>
      <c r="DT121" t="s">
        <v>3939</v>
      </c>
      <c r="EA121">
        <v>120.887</v>
      </c>
      <c r="EB121">
        <v>60</v>
      </c>
      <c r="EC121">
        <v>0.88</v>
      </c>
      <c r="ED121" t="s">
        <v>4159</v>
      </c>
      <c r="EK121">
        <v>115.15300000000001</v>
      </c>
      <c r="EL121">
        <v>72.5</v>
      </c>
      <c r="EM121">
        <v>0.75</v>
      </c>
      <c r="EN121" t="s">
        <v>4379</v>
      </c>
      <c r="EU121">
        <v>115.096</v>
      </c>
      <c r="EV121">
        <v>58.9</v>
      </c>
      <c r="EW121">
        <v>0.76</v>
      </c>
      <c r="EX121" t="s">
        <v>4679</v>
      </c>
      <c r="FE121">
        <v>115.09099999999999</v>
      </c>
      <c r="FF121">
        <v>65</v>
      </c>
      <c r="FG121">
        <v>3.62</v>
      </c>
      <c r="FH121" t="s">
        <v>4983</v>
      </c>
      <c r="FQ121">
        <v>115.09399999999999</v>
      </c>
      <c r="FR121">
        <v>64.7</v>
      </c>
      <c r="FS121">
        <v>3.95</v>
      </c>
      <c r="FT121" t="s">
        <v>5566</v>
      </c>
      <c r="FZ121">
        <v>115.096</v>
      </c>
      <c r="GA121">
        <v>102.1</v>
      </c>
      <c r="GB121">
        <v>3.37</v>
      </c>
      <c r="GC121" t="s">
        <v>6086</v>
      </c>
      <c r="GJ121">
        <v>115.092</v>
      </c>
      <c r="GK121">
        <v>96.7</v>
      </c>
      <c r="GL121">
        <v>3.35</v>
      </c>
      <c r="GM121" t="s">
        <v>6331</v>
      </c>
    </row>
    <row r="122" spans="1:195" x14ac:dyDescent="0.2">
      <c r="A122">
        <v>115.768</v>
      </c>
      <c r="B122">
        <v>67.099999999999994</v>
      </c>
      <c r="C122">
        <v>3.66</v>
      </c>
      <c r="H122">
        <v>116.05</v>
      </c>
      <c r="I122">
        <v>60.4</v>
      </c>
      <c r="J122">
        <v>3.44</v>
      </c>
      <c r="M122">
        <v>123.79300000000001</v>
      </c>
      <c r="N122">
        <v>57.7</v>
      </c>
      <c r="O122">
        <v>1.91</v>
      </c>
      <c r="P122" t="s">
        <v>152</v>
      </c>
      <c r="V122">
        <v>119.892</v>
      </c>
      <c r="W122">
        <v>57.9</v>
      </c>
      <c r="X122">
        <v>1.94</v>
      </c>
      <c r="Y122" t="s">
        <v>502</v>
      </c>
      <c r="AF122">
        <v>119.932</v>
      </c>
      <c r="AG122">
        <v>86.1</v>
      </c>
      <c r="AH122">
        <v>4.1100000000000003</v>
      </c>
      <c r="AI122" t="s">
        <v>848</v>
      </c>
      <c r="AP122">
        <v>112.886</v>
      </c>
      <c r="AQ122">
        <v>71.3</v>
      </c>
      <c r="AR122">
        <v>4.12</v>
      </c>
      <c r="AS122" t="s">
        <v>1129</v>
      </c>
      <c r="AY122">
        <v>119.91</v>
      </c>
      <c r="AZ122">
        <v>47.8</v>
      </c>
      <c r="BA122">
        <v>0.91</v>
      </c>
      <c r="BB122" t="s">
        <v>1467</v>
      </c>
      <c r="BH122">
        <v>116.05</v>
      </c>
      <c r="BI122">
        <v>48.7</v>
      </c>
      <c r="BJ122">
        <v>0.9</v>
      </c>
      <c r="BK122" t="s">
        <v>1599</v>
      </c>
      <c r="BQ122">
        <v>116.116</v>
      </c>
      <c r="BR122">
        <v>63.7</v>
      </c>
      <c r="BS122">
        <v>2.12</v>
      </c>
      <c r="BT122" t="s">
        <v>1735</v>
      </c>
      <c r="CF122">
        <v>116.05</v>
      </c>
      <c r="CG122">
        <v>78.099999999999994</v>
      </c>
      <c r="CH122">
        <v>2.2400000000000002</v>
      </c>
      <c r="CI122" t="s">
        <v>2427</v>
      </c>
      <c r="CN122">
        <v>116.05</v>
      </c>
      <c r="CO122">
        <v>106.9</v>
      </c>
      <c r="CP122">
        <v>2.09</v>
      </c>
      <c r="CQ122" t="s">
        <v>2764</v>
      </c>
      <c r="CY122">
        <v>127.688</v>
      </c>
      <c r="CZ122">
        <v>64.3</v>
      </c>
      <c r="DA122">
        <v>2.0299999999999998</v>
      </c>
      <c r="DB122" t="s">
        <v>3074</v>
      </c>
      <c r="DG122">
        <v>116.113</v>
      </c>
      <c r="DH122">
        <v>64.2</v>
      </c>
      <c r="DI122">
        <v>2.02</v>
      </c>
      <c r="DJ122" t="s">
        <v>3562</v>
      </c>
      <c r="DQ122">
        <v>117.97499999999999</v>
      </c>
      <c r="DR122">
        <v>59</v>
      </c>
      <c r="DS122">
        <v>0.91</v>
      </c>
      <c r="DT122" t="s">
        <v>3940</v>
      </c>
      <c r="EA122">
        <v>121.84699999999999</v>
      </c>
      <c r="EB122">
        <v>55.7</v>
      </c>
      <c r="EC122">
        <v>0.88</v>
      </c>
      <c r="ED122" t="s">
        <v>4159</v>
      </c>
      <c r="EK122">
        <v>116.107</v>
      </c>
      <c r="EL122">
        <v>72.400000000000006</v>
      </c>
      <c r="EM122">
        <v>0.75</v>
      </c>
      <c r="EN122" t="s">
        <v>4380</v>
      </c>
      <c r="EU122">
        <v>116.051</v>
      </c>
      <c r="EV122">
        <v>64.400000000000006</v>
      </c>
      <c r="EW122">
        <v>0.76</v>
      </c>
      <c r="EX122" t="s">
        <v>4680</v>
      </c>
      <c r="FE122">
        <v>116.05</v>
      </c>
      <c r="FF122">
        <v>65</v>
      </c>
      <c r="FG122">
        <v>3.62</v>
      </c>
      <c r="FH122" t="s">
        <v>4984</v>
      </c>
      <c r="FQ122">
        <v>116.05</v>
      </c>
      <c r="FR122">
        <v>64.7</v>
      </c>
      <c r="FS122">
        <v>3.95</v>
      </c>
      <c r="FT122" t="s">
        <v>5567</v>
      </c>
      <c r="FZ122">
        <v>116.051</v>
      </c>
      <c r="GA122">
        <v>102.1</v>
      </c>
      <c r="GB122">
        <v>3.37</v>
      </c>
      <c r="GC122" t="s">
        <v>6087</v>
      </c>
      <c r="GJ122">
        <v>116.04900000000001</v>
      </c>
      <c r="GK122">
        <v>96.5</v>
      </c>
      <c r="GL122">
        <v>3.35</v>
      </c>
      <c r="GM122" t="s">
        <v>6332</v>
      </c>
    </row>
    <row r="123" spans="1:195" x14ac:dyDescent="0.2">
      <c r="A123">
        <v>116.729</v>
      </c>
      <c r="B123">
        <v>67.599999999999994</v>
      </c>
      <c r="C123">
        <v>3.66</v>
      </c>
      <c r="H123">
        <v>117.01</v>
      </c>
      <c r="I123">
        <v>60.4</v>
      </c>
      <c r="J123">
        <v>3.44</v>
      </c>
      <c r="M123">
        <v>124.755</v>
      </c>
      <c r="N123">
        <v>57.7</v>
      </c>
      <c r="O123">
        <v>1.91</v>
      </c>
      <c r="P123" t="s">
        <v>153</v>
      </c>
      <c r="V123">
        <v>120.849</v>
      </c>
      <c r="W123">
        <v>57.9</v>
      </c>
      <c r="X123">
        <v>1.94</v>
      </c>
      <c r="Y123" t="s">
        <v>503</v>
      </c>
      <c r="AF123">
        <v>120.887</v>
      </c>
      <c r="AG123">
        <v>85.7</v>
      </c>
      <c r="AH123">
        <v>4.1100000000000003</v>
      </c>
      <c r="AI123" t="s">
        <v>849</v>
      </c>
      <c r="AP123">
        <v>113.851</v>
      </c>
      <c r="AQ123">
        <v>71.400000000000006</v>
      </c>
      <c r="AR123">
        <v>4.12</v>
      </c>
      <c r="AS123" t="s">
        <v>1130</v>
      </c>
      <c r="AY123">
        <v>120.874</v>
      </c>
      <c r="AZ123">
        <v>47.8</v>
      </c>
      <c r="BA123">
        <v>0.91</v>
      </c>
      <c r="BB123" t="s">
        <v>1468</v>
      </c>
      <c r="BH123">
        <v>117.011</v>
      </c>
      <c r="BI123">
        <v>48.7</v>
      </c>
      <c r="BJ123">
        <v>0.9</v>
      </c>
      <c r="BK123" t="s">
        <v>1600</v>
      </c>
      <c r="BQ123">
        <v>117.068</v>
      </c>
      <c r="BR123">
        <v>63.5</v>
      </c>
      <c r="BS123">
        <v>2.12</v>
      </c>
      <c r="BT123" t="s">
        <v>1736</v>
      </c>
      <c r="CF123">
        <v>117.011</v>
      </c>
      <c r="CG123">
        <v>78.2</v>
      </c>
      <c r="CH123">
        <v>2.2400000000000002</v>
      </c>
      <c r="CI123" t="s">
        <v>2428</v>
      </c>
      <c r="CN123">
        <v>117.011</v>
      </c>
      <c r="CO123">
        <v>107.5</v>
      </c>
      <c r="CP123">
        <v>2.09</v>
      </c>
      <c r="CQ123" t="s">
        <v>2764</v>
      </c>
      <c r="CY123">
        <v>128.649</v>
      </c>
      <c r="CZ123">
        <v>64.3</v>
      </c>
      <c r="DA123">
        <v>2.0299999999999998</v>
      </c>
      <c r="DB123" t="s">
        <v>3075</v>
      </c>
      <c r="DG123">
        <v>117.074</v>
      </c>
      <c r="DH123">
        <v>64.3</v>
      </c>
      <c r="DI123">
        <v>2.02</v>
      </c>
      <c r="DJ123" t="s">
        <v>3563</v>
      </c>
      <c r="DQ123">
        <v>118.93600000000001</v>
      </c>
      <c r="DR123">
        <v>58.6</v>
      </c>
      <c r="DS123">
        <v>0.91</v>
      </c>
      <c r="DT123" t="s">
        <v>3941</v>
      </c>
      <c r="EA123">
        <v>122.80800000000001</v>
      </c>
      <c r="EB123">
        <v>61.2</v>
      </c>
      <c r="EC123">
        <v>0.88</v>
      </c>
      <c r="ED123" t="s">
        <v>4160</v>
      </c>
      <c r="EK123">
        <v>117.06699999999999</v>
      </c>
      <c r="EL123">
        <v>72.3</v>
      </c>
      <c r="EM123">
        <v>0.75</v>
      </c>
      <c r="EN123" t="s">
        <v>4381</v>
      </c>
      <c r="EU123">
        <v>117.011</v>
      </c>
      <c r="EV123">
        <v>64.099999999999994</v>
      </c>
      <c r="EW123">
        <v>0.76</v>
      </c>
      <c r="EX123" t="s">
        <v>4681</v>
      </c>
      <c r="FE123">
        <v>117.011</v>
      </c>
      <c r="FF123">
        <v>64.900000000000006</v>
      </c>
      <c r="FG123">
        <v>3.62</v>
      </c>
      <c r="FH123" t="s">
        <v>4985</v>
      </c>
      <c r="FQ123">
        <v>117.01</v>
      </c>
      <c r="FR123">
        <v>64.7</v>
      </c>
      <c r="FS123">
        <v>3.95</v>
      </c>
      <c r="FT123" t="s">
        <v>5568</v>
      </c>
      <c r="FZ123">
        <v>117.011</v>
      </c>
      <c r="GA123">
        <v>102.1</v>
      </c>
      <c r="GB123">
        <v>3.37</v>
      </c>
      <c r="GC123" t="s">
        <v>6088</v>
      </c>
      <c r="GJ123">
        <v>117.01</v>
      </c>
      <c r="GK123">
        <v>94.3</v>
      </c>
      <c r="GL123">
        <v>3.35</v>
      </c>
      <c r="GM123" t="s">
        <v>6333</v>
      </c>
    </row>
    <row r="124" spans="1:195" x14ac:dyDescent="0.2">
      <c r="A124">
        <v>117.693</v>
      </c>
      <c r="B124">
        <v>70.2</v>
      </c>
      <c r="C124">
        <v>3.66</v>
      </c>
      <c r="H124">
        <v>117.974</v>
      </c>
      <c r="I124">
        <v>60.4</v>
      </c>
      <c r="J124">
        <v>3.44</v>
      </c>
      <c r="M124">
        <v>125.708</v>
      </c>
      <c r="N124">
        <v>57.7</v>
      </c>
      <c r="O124">
        <v>1.91</v>
      </c>
      <c r="P124" t="s">
        <v>154</v>
      </c>
      <c r="V124">
        <v>121.813</v>
      </c>
      <c r="W124">
        <v>57.9</v>
      </c>
      <c r="X124">
        <v>1.94</v>
      </c>
      <c r="Y124" t="s">
        <v>504</v>
      </c>
      <c r="AF124">
        <v>121.84699999999999</v>
      </c>
      <c r="AG124">
        <v>85.4</v>
      </c>
      <c r="AH124">
        <v>4.1100000000000003</v>
      </c>
      <c r="AI124" t="s">
        <v>850</v>
      </c>
      <c r="AP124">
        <v>114.806</v>
      </c>
      <c r="AQ124">
        <v>71.400000000000006</v>
      </c>
      <c r="AR124">
        <v>4.12</v>
      </c>
      <c r="AS124" t="s">
        <v>1131</v>
      </c>
      <c r="AY124">
        <v>121.836</v>
      </c>
      <c r="AZ124">
        <v>47.7</v>
      </c>
      <c r="BA124">
        <v>0.91</v>
      </c>
      <c r="BB124" t="s">
        <v>1469</v>
      </c>
      <c r="BH124">
        <v>117.974</v>
      </c>
      <c r="BI124">
        <v>48.6</v>
      </c>
      <c r="BJ124">
        <v>0.9</v>
      </c>
      <c r="BK124" t="s">
        <v>1601</v>
      </c>
      <c r="BQ124">
        <v>118.03100000000001</v>
      </c>
      <c r="BR124">
        <v>63.4</v>
      </c>
      <c r="BS124">
        <v>2.12</v>
      </c>
      <c r="BT124" t="s">
        <v>1737</v>
      </c>
      <c r="CF124">
        <v>117.97499999999999</v>
      </c>
      <c r="CG124">
        <v>83</v>
      </c>
      <c r="CH124">
        <v>2.2400000000000002</v>
      </c>
      <c r="CI124" t="s">
        <v>2429</v>
      </c>
      <c r="CN124">
        <v>117.97499999999999</v>
      </c>
      <c r="CO124">
        <v>107.9</v>
      </c>
      <c r="CP124">
        <v>2.09</v>
      </c>
      <c r="CQ124" t="s">
        <v>2765</v>
      </c>
      <c r="CY124">
        <v>129.613</v>
      </c>
      <c r="CZ124">
        <v>64.3</v>
      </c>
      <c r="DA124">
        <v>2.0299999999999998</v>
      </c>
      <c r="DB124" t="s">
        <v>3076</v>
      </c>
      <c r="DG124">
        <v>118.02800000000001</v>
      </c>
      <c r="DH124">
        <v>63.8</v>
      </c>
      <c r="DI124">
        <v>2.0099999999999998</v>
      </c>
      <c r="DJ124" t="s">
        <v>3564</v>
      </c>
      <c r="DQ124">
        <v>119.887</v>
      </c>
      <c r="DR124">
        <v>58.3</v>
      </c>
      <c r="DS124">
        <v>0.91</v>
      </c>
      <c r="DT124" t="s">
        <v>3942</v>
      </c>
      <c r="EA124">
        <v>123.776</v>
      </c>
      <c r="EB124">
        <v>60.8</v>
      </c>
      <c r="EC124">
        <v>0.88</v>
      </c>
      <c r="ED124" t="s">
        <v>4161</v>
      </c>
      <c r="EK124">
        <v>118.03100000000001</v>
      </c>
      <c r="EL124">
        <v>71.900000000000006</v>
      </c>
      <c r="EM124">
        <v>0.75</v>
      </c>
      <c r="EN124" t="s">
        <v>4382</v>
      </c>
      <c r="EU124">
        <v>117.97499999999999</v>
      </c>
      <c r="EV124">
        <v>64.400000000000006</v>
      </c>
      <c r="EW124">
        <v>0.76</v>
      </c>
      <c r="EX124" t="s">
        <v>4682</v>
      </c>
      <c r="FE124">
        <v>117.967</v>
      </c>
      <c r="FF124">
        <v>64.900000000000006</v>
      </c>
      <c r="FG124">
        <v>3.62</v>
      </c>
      <c r="FH124" t="s">
        <v>4985</v>
      </c>
      <c r="FQ124">
        <v>117.974</v>
      </c>
      <c r="FR124">
        <v>64.7</v>
      </c>
      <c r="FS124">
        <v>3.95</v>
      </c>
      <c r="FT124" t="s">
        <v>5569</v>
      </c>
      <c r="FZ124">
        <v>117.97499999999999</v>
      </c>
      <c r="GA124">
        <v>102</v>
      </c>
      <c r="GB124">
        <v>3.37</v>
      </c>
      <c r="GC124" t="s">
        <v>6089</v>
      </c>
      <c r="GJ124">
        <v>117.973</v>
      </c>
      <c r="GK124">
        <v>94.3</v>
      </c>
      <c r="GL124">
        <v>3.35</v>
      </c>
      <c r="GM124" t="s">
        <v>6334</v>
      </c>
    </row>
    <row r="125" spans="1:195" x14ac:dyDescent="0.2">
      <c r="A125">
        <v>118.646</v>
      </c>
      <c r="B125">
        <v>70.2</v>
      </c>
      <c r="C125">
        <v>3.66</v>
      </c>
      <c r="H125">
        <v>118.93600000000001</v>
      </c>
      <c r="I125">
        <v>60.4</v>
      </c>
      <c r="J125">
        <v>3.44</v>
      </c>
      <c r="M125">
        <v>126.669</v>
      </c>
      <c r="N125">
        <v>57.7</v>
      </c>
      <c r="O125">
        <v>1.91</v>
      </c>
      <c r="P125" t="s">
        <v>155</v>
      </c>
      <c r="V125">
        <v>122.77500000000001</v>
      </c>
      <c r="W125">
        <v>57.9</v>
      </c>
      <c r="X125">
        <v>1.94</v>
      </c>
      <c r="Y125" t="s">
        <v>505</v>
      </c>
      <c r="AF125">
        <v>122.80800000000001</v>
      </c>
      <c r="AG125">
        <v>84.9</v>
      </c>
      <c r="AH125">
        <v>4.12</v>
      </c>
      <c r="AI125" t="s">
        <v>851</v>
      </c>
      <c r="AP125">
        <v>115.76900000000001</v>
      </c>
      <c r="AQ125">
        <v>71.5</v>
      </c>
      <c r="AR125">
        <v>4.12</v>
      </c>
      <c r="AS125" t="s">
        <v>1132</v>
      </c>
      <c r="AY125">
        <v>122.78700000000001</v>
      </c>
      <c r="AZ125">
        <v>47.7</v>
      </c>
      <c r="BA125">
        <v>0.91</v>
      </c>
      <c r="BB125" t="s">
        <v>1470</v>
      </c>
      <c r="BH125">
        <v>118.93600000000001</v>
      </c>
      <c r="BI125">
        <v>48.5</v>
      </c>
      <c r="BJ125">
        <v>0.9</v>
      </c>
      <c r="BK125" t="s">
        <v>1602</v>
      </c>
      <c r="BQ125">
        <v>118.992</v>
      </c>
      <c r="BR125">
        <v>63.3</v>
      </c>
      <c r="BS125">
        <v>2.12</v>
      </c>
      <c r="BT125" t="s">
        <v>1738</v>
      </c>
      <c r="CF125">
        <v>118.93600000000001</v>
      </c>
      <c r="CG125">
        <v>83.4</v>
      </c>
      <c r="CH125">
        <v>2.2400000000000002</v>
      </c>
      <c r="CI125" t="s">
        <v>2430</v>
      </c>
      <c r="CN125">
        <v>118.93600000000001</v>
      </c>
      <c r="CO125">
        <v>110.3</v>
      </c>
      <c r="CP125">
        <v>2.09</v>
      </c>
      <c r="CQ125" t="s">
        <v>2766</v>
      </c>
      <c r="CY125">
        <v>130.57400000000001</v>
      </c>
      <c r="CZ125">
        <v>64.3</v>
      </c>
      <c r="DA125">
        <v>2.0299999999999998</v>
      </c>
      <c r="DB125" t="s">
        <v>3077</v>
      </c>
      <c r="DG125">
        <v>118.988</v>
      </c>
      <c r="DH125">
        <v>63.9</v>
      </c>
      <c r="DI125">
        <v>2.0099999999999998</v>
      </c>
      <c r="DJ125" t="s">
        <v>3565</v>
      </c>
      <c r="DQ125">
        <v>120.848</v>
      </c>
      <c r="DR125">
        <v>57.8</v>
      </c>
      <c r="DS125">
        <v>0.91</v>
      </c>
      <c r="DT125" t="s">
        <v>3943</v>
      </c>
      <c r="EA125">
        <v>124.732</v>
      </c>
      <c r="EB125">
        <v>57.2</v>
      </c>
      <c r="EC125">
        <v>0.88</v>
      </c>
      <c r="ED125" t="s">
        <v>4162</v>
      </c>
      <c r="EK125">
        <v>118.992</v>
      </c>
      <c r="EL125">
        <v>68</v>
      </c>
      <c r="EM125">
        <v>0.75</v>
      </c>
      <c r="EN125" t="s">
        <v>4383</v>
      </c>
      <c r="EU125">
        <v>118.93600000000001</v>
      </c>
      <c r="EV125">
        <v>67</v>
      </c>
      <c r="EW125">
        <v>0.76</v>
      </c>
      <c r="EX125" t="s">
        <v>4683</v>
      </c>
      <c r="FE125">
        <v>118.92700000000001</v>
      </c>
      <c r="FF125">
        <v>64.900000000000006</v>
      </c>
      <c r="FG125">
        <v>3.62</v>
      </c>
      <c r="FH125" t="s">
        <v>4986</v>
      </c>
      <c r="FQ125">
        <v>118.935</v>
      </c>
      <c r="FR125">
        <v>64.7</v>
      </c>
      <c r="FS125">
        <v>3.95</v>
      </c>
      <c r="FT125" t="s">
        <v>5570</v>
      </c>
      <c r="FZ125">
        <v>118.93600000000001</v>
      </c>
      <c r="GA125">
        <v>101.6</v>
      </c>
      <c r="GB125">
        <v>3.37</v>
      </c>
      <c r="GC125" t="s">
        <v>6090</v>
      </c>
      <c r="GJ125">
        <v>118.935</v>
      </c>
      <c r="GK125">
        <v>94.3</v>
      </c>
      <c r="GL125">
        <v>3.35</v>
      </c>
      <c r="GM125" t="s">
        <v>6335</v>
      </c>
    </row>
    <row r="126" spans="1:195" x14ac:dyDescent="0.2">
      <c r="A126">
        <v>119.60599999999999</v>
      </c>
      <c r="B126">
        <v>70.2</v>
      </c>
      <c r="C126">
        <v>3.66</v>
      </c>
      <c r="H126">
        <v>119.887</v>
      </c>
      <c r="I126">
        <v>60.4</v>
      </c>
      <c r="J126">
        <v>3.44</v>
      </c>
      <c r="M126">
        <v>127.636</v>
      </c>
      <c r="N126">
        <v>57.7</v>
      </c>
      <c r="O126">
        <v>1.91</v>
      </c>
      <c r="P126" t="s">
        <v>156</v>
      </c>
      <c r="V126">
        <v>123.732</v>
      </c>
      <c r="W126">
        <v>57.9</v>
      </c>
      <c r="X126">
        <v>1.94</v>
      </c>
      <c r="Y126" t="s">
        <v>506</v>
      </c>
      <c r="AF126">
        <v>123.77500000000001</v>
      </c>
      <c r="AG126">
        <v>84.5</v>
      </c>
      <c r="AH126">
        <v>4.12</v>
      </c>
      <c r="AI126" t="s">
        <v>852</v>
      </c>
      <c r="AP126">
        <v>116.733</v>
      </c>
      <c r="AQ126">
        <v>71.5</v>
      </c>
      <c r="AR126">
        <v>4.12</v>
      </c>
      <c r="AS126" t="s">
        <v>1133</v>
      </c>
      <c r="AY126">
        <v>123.754</v>
      </c>
      <c r="AZ126">
        <v>47.7</v>
      </c>
      <c r="BA126">
        <v>0.91</v>
      </c>
      <c r="BB126" t="s">
        <v>1471</v>
      </c>
      <c r="BH126">
        <v>119.904</v>
      </c>
      <c r="BI126">
        <v>48.4</v>
      </c>
      <c r="BJ126">
        <v>0.9</v>
      </c>
      <c r="BK126" t="s">
        <v>1603</v>
      </c>
      <c r="BQ126">
        <v>119.949</v>
      </c>
      <c r="BR126">
        <v>63.2</v>
      </c>
      <c r="BS126">
        <v>2.12</v>
      </c>
      <c r="BT126" t="s">
        <v>1739</v>
      </c>
      <c r="CF126">
        <v>119.887</v>
      </c>
      <c r="CG126">
        <v>83.8</v>
      </c>
      <c r="CH126">
        <v>2.2400000000000002</v>
      </c>
      <c r="CI126" t="s">
        <v>2430</v>
      </c>
      <c r="CN126">
        <v>119.887</v>
      </c>
      <c r="CO126">
        <v>110.3</v>
      </c>
      <c r="CP126">
        <v>2.09</v>
      </c>
      <c r="CQ126" t="s">
        <v>2767</v>
      </c>
      <c r="CY126">
        <v>131.53200000000001</v>
      </c>
      <c r="CZ126">
        <v>64.3</v>
      </c>
      <c r="DA126">
        <v>2.0299999999999998</v>
      </c>
      <c r="DB126" t="s">
        <v>3078</v>
      </c>
      <c r="DG126">
        <v>119.956</v>
      </c>
      <c r="DH126">
        <v>64</v>
      </c>
      <c r="DI126">
        <v>2.0099999999999998</v>
      </c>
      <c r="DJ126" t="s">
        <v>3566</v>
      </c>
      <c r="DQ126">
        <v>121.815</v>
      </c>
      <c r="DR126">
        <v>57.7</v>
      </c>
      <c r="DS126">
        <v>0.91</v>
      </c>
      <c r="DT126" t="s">
        <v>3944</v>
      </c>
      <c r="EA126">
        <v>125.68899999999999</v>
      </c>
      <c r="EB126">
        <v>56.8</v>
      </c>
      <c r="EC126">
        <v>0.88</v>
      </c>
      <c r="ED126" t="s">
        <v>4163</v>
      </c>
      <c r="EK126">
        <v>119.95</v>
      </c>
      <c r="EL126">
        <v>67.900000000000006</v>
      </c>
      <c r="EM126">
        <v>0.76</v>
      </c>
      <c r="EN126" t="s">
        <v>4384</v>
      </c>
      <c r="EU126">
        <v>119.887</v>
      </c>
      <c r="EV126">
        <v>67.5</v>
      </c>
      <c r="EW126">
        <v>0.76</v>
      </c>
      <c r="EX126" t="s">
        <v>4683</v>
      </c>
      <c r="FE126">
        <v>119.887</v>
      </c>
      <c r="FF126">
        <v>64.900000000000006</v>
      </c>
      <c r="FG126">
        <v>3.62</v>
      </c>
      <c r="FH126" t="s">
        <v>4987</v>
      </c>
      <c r="FQ126">
        <v>119.887</v>
      </c>
      <c r="FR126">
        <v>64.7</v>
      </c>
      <c r="FS126">
        <v>3.95</v>
      </c>
      <c r="FT126" t="s">
        <v>5571</v>
      </c>
      <c r="FZ126">
        <v>119.887</v>
      </c>
      <c r="GA126">
        <v>99</v>
      </c>
      <c r="GB126">
        <v>3.37</v>
      </c>
      <c r="GC126" t="s">
        <v>6090</v>
      </c>
      <c r="GJ126">
        <v>119.904</v>
      </c>
      <c r="GK126">
        <v>94.2</v>
      </c>
      <c r="GL126">
        <v>3.35</v>
      </c>
      <c r="GM126" t="s">
        <v>6336</v>
      </c>
    </row>
    <row r="127" spans="1:195" x14ac:dyDescent="0.2">
      <c r="A127">
        <v>120.56699999999999</v>
      </c>
      <c r="B127">
        <v>70.5</v>
      </c>
      <c r="C127">
        <v>3.66</v>
      </c>
      <c r="H127">
        <v>120.848</v>
      </c>
      <c r="I127">
        <v>60.4</v>
      </c>
      <c r="J127">
        <v>3.44</v>
      </c>
      <c r="M127">
        <v>128.59200000000001</v>
      </c>
      <c r="N127">
        <v>57.7</v>
      </c>
      <c r="O127">
        <v>1.91</v>
      </c>
      <c r="P127" t="s">
        <v>157</v>
      </c>
      <c r="V127">
        <v>124.687</v>
      </c>
      <c r="W127">
        <v>57.8</v>
      </c>
      <c r="X127">
        <v>1.94</v>
      </c>
      <c r="Y127" t="s">
        <v>507</v>
      </c>
      <c r="AF127">
        <v>124.73099999999999</v>
      </c>
      <c r="AG127">
        <v>82.4</v>
      </c>
      <c r="AH127">
        <v>4.12</v>
      </c>
      <c r="AI127" t="s">
        <v>853</v>
      </c>
      <c r="AP127">
        <v>117.68600000000001</v>
      </c>
      <c r="AQ127">
        <v>71.599999999999994</v>
      </c>
      <c r="AR127">
        <v>4.12</v>
      </c>
      <c r="AS127" t="s">
        <v>1134</v>
      </c>
      <c r="AY127">
        <v>124.709</v>
      </c>
      <c r="AZ127">
        <v>47.7</v>
      </c>
      <c r="BA127">
        <v>0.91</v>
      </c>
      <c r="BB127" t="s">
        <v>1472</v>
      </c>
      <c r="BH127">
        <v>120.852</v>
      </c>
      <c r="BI127">
        <v>48.3</v>
      </c>
      <c r="BJ127">
        <v>0.9</v>
      </c>
      <c r="BK127" t="s">
        <v>1604</v>
      </c>
      <c r="BQ127">
        <v>120.914</v>
      </c>
      <c r="BR127">
        <v>62.8</v>
      </c>
      <c r="BS127">
        <v>2.12</v>
      </c>
      <c r="BT127" t="s">
        <v>1740</v>
      </c>
      <c r="CF127">
        <v>120.848</v>
      </c>
      <c r="CG127">
        <v>84.1</v>
      </c>
      <c r="CH127">
        <v>2.2400000000000002</v>
      </c>
      <c r="CI127" t="s">
        <v>2431</v>
      </c>
      <c r="CN127">
        <v>120.848</v>
      </c>
      <c r="CO127">
        <v>110.4</v>
      </c>
      <c r="CP127">
        <v>2.09</v>
      </c>
      <c r="CQ127" t="s">
        <v>2768</v>
      </c>
      <c r="CY127">
        <v>132.48699999999999</v>
      </c>
      <c r="CZ127">
        <v>64.3</v>
      </c>
      <c r="DA127">
        <v>2.0299999999999998</v>
      </c>
      <c r="DB127" t="s">
        <v>3079</v>
      </c>
      <c r="DG127">
        <v>120.91200000000001</v>
      </c>
      <c r="DH127">
        <v>64</v>
      </c>
      <c r="DI127">
        <v>2.0099999999999998</v>
      </c>
      <c r="DJ127" t="s">
        <v>3566</v>
      </c>
      <c r="DQ127">
        <v>122.773</v>
      </c>
      <c r="DR127">
        <v>57.7</v>
      </c>
      <c r="DS127">
        <v>0.91</v>
      </c>
      <c r="DT127" t="s">
        <v>3945</v>
      </c>
      <c r="EA127">
        <v>126.65600000000001</v>
      </c>
      <c r="EB127">
        <v>56.9</v>
      </c>
      <c r="EC127">
        <v>0.88</v>
      </c>
      <c r="ED127" t="s">
        <v>4164</v>
      </c>
      <c r="EK127">
        <v>120.91500000000001</v>
      </c>
      <c r="EL127">
        <v>67.900000000000006</v>
      </c>
      <c r="EM127">
        <v>0.76</v>
      </c>
      <c r="EN127" t="s">
        <v>4385</v>
      </c>
      <c r="EU127">
        <v>120.848</v>
      </c>
      <c r="EV127">
        <v>68</v>
      </c>
      <c r="EW127">
        <v>0.76</v>
      </c>
      <c r="EX127" t="s">
        <v>4684</v>
      </c>
      <c r="FE127">
        <v>120.848</v>
      </c>
      <c r="FF127">
        <v>64.900000000000006</v>
      </c>
      <c r="FG127">
        <v>3.62</v>
      </c>
      <c r="FH127" t="s">
        <v>4988</v>
      </c>
      <c r="FQ127">
        <v>120.84699999999999</v>
      </c>
      <c r="FR127">
        <v>64.7</v>
      </c>
      <c r="FS127">
        <v>3.95</v>
      </c>
      <c r="FT127" t="s">
        <v>5572</v>
      </c>
      <c r="FZ127">
        <v>120.848</v>
      </c>
      <c r="GA127">
        <v>99</v>
      </c>
      <c r="GB127">
        <v>3.37</v>
      </c>
      <c r="GC127" t="s">
        <v>6091</v>
      </c>
      <c r="GJ127">
        <v>120.851</v>
      </c>
      <c r="GK127">
        <v>93.9</v>
      </c>
      <c r="GL127">
        <v>3.35</v>
      </c>
      <c r="GM127" t="s">
        <v>6337</v>
      </c>
    </row>
    <row r="128" spans="1:195" x14ac:dyDescent="0.2">
      <c r="A128">
        <v>121.53400000000001</v>
      </c>
      <c r="B128">
        <v>70.8</v>
      </c>
      <c r="C128">
        <v>3.66</v>
      </c>
      <c r="H128">
        <v>121.815</v>
      </c>
      <c r="I128">
        <v>60.4</v>
      </c>
      <c r="J128">
        <v>3.44</v>
      </c>
      <c r="M128">
        <v>129.54900000000001</v>
      </c>
      <c r="N128">
        <v>57.7</v>
      </c>
      <c r="O128">
        <v>1.91</v>
      </c>
      <c r="P128" t="s">
        <v>158</v>
      </c>
      <c r="V128">
        <v>125.654</v>
      </c>
      <c r="W128">
        <v>57.8</v>
      </c>
      <c r="X128">
        <v>1.94</v>
      </c>
      <c r="Y128" t="s">
        <v>508</v>
      </c>
      <c r="AF128">
        <v>125.688</v>
      </c>
      <c r="AG128">
        <v>82.3</v>
      </c>
      <c r="AH128">
        <v>4.1100000000000003</v>
      </c>
      <c r="AI128" t="s">
        <v>854</v>
      </c>
      <c r="AP128">
        <v>118.646</v>
      </c>
      <c r="AQ128">
        <v>71.599999999999994</v>
      </c>
      <c r="AR128">
        <v>4.13</v>
      </c>
      <c r="AS128" t="s">
        <v>1135</v>
      </c>
      <c r="AY128">
        <v>125.676</v>
      </c>
      <c r="AZ128">
        <v>47.6</v>
      </c>
      <c r="BA128">
        <v>0.91</v>
      </c>
      <c r="BB128" t="s">
        <v>1473</v>
      </c>
      <c r="BH128">
        <v>121.816</v>
      </c>
      <c r="BI128">
        <v>48.2</v>
      </c>
      <c r="BJ128">
        <v>0.9</v>
      </c>
      <c r="BK128" t="s">
        <v>1605</v>
      </c>
      <c r="BQ128">
        <v>121.875</v>
      </c>
      <c r="BR128">
        <v>62.5</v>
      </c>
      <c r="BS128">
        <v>2.12</v>
      </c>
      <c r="BT128" t="s">
        <v>1741</v>
      </c>
      <c r="CF128">
        <v>121.815</v>
      </c>
      <c r="CG128">
        <v>87.9</v>
      </c>
      <c r="CH128">
        <v>2.2400000000000002</v>
      </c>
      <c r="CI128" t="s">
        <v>2432</v>
      </c>
      <c r="CN128">
        <v>121.815</v>
      </c>
      <c r="CO128">
        <v>110.4</v>
      </c>
      <c r="CP128">
        <v>2.09</v>
      </c>
      <c r="CQ128" t="s">
        <v>2769</v>
      </c>
      <c r="CY128">
        <v>133.45400000000001</v>
      </c>
      <c r="CZ128">
        <v>64.3</v>
      </c>
      <c r="DA128">
        <v>2.0299999999999998</v>
      </c>
      <c r="DB128" t="s">
        <v>3080</v>
      </c>
      <c r="DG128">
        <v>121.871</v>
      </c>
      <c r="DH128">
        <v>64</v>
      </c>
      <c r="DI128">
        <v>2.0099999999999998</v>
      </c>
      <c r="DJ128" t="s">
        <v>3567</v>
      </c>
      <c r="DQ128">
        <v>123.732</v>
      </c>
      <c r="DR128">
        <v>57.2</v>
      </c>
      <c r="DS128">
        <v>0.91</v>
      </c>
      <c r="DT128" t="s">
        <v>3946</v>
      </c>
      <c r="EA128">
        <v>127.61499999999999</v>
      </c>
      <c r="EB128">
        <v>54</v>
      </c>
      <c r="EC128">
        <v>0.88</v>
      </c>
      <c r="ED128" t="s">
        <v>4165</v>
      </c>
      <c r="EK128">
        <v>121.875</v>
      </c>
      <c r="EL128">
        <v>68.3</v>
      </c>
      <c r="EM128">
        <v>0.75</v>
      </c>
      <c r="EN128" t="s">
        <v>4386</v>
      </c>
      <c r="EU128">
        <v>121.815</v>
      </c>
      <c r="EV128">
        <v>68.3</v>
      </c>
      <c r="EW128">
        <v>0.76</v>
      </c>
      <c r="EX128" t="s">
        <v>4685</v>
      </c>
      <c r="FE128">
        <v>121.815</v>
      </c>
      <c r="FF128">
        <v>64.900000000000006</v>
      </c>
      <c r="FG128">
        <v>3.62</v>
      </c>
      <c r="FH128" t="s">
        <v>4989</v>
      </c>
      <c r="FQ128">
        <v>121.815</v>
      </c>
      <c r="FR128">
        <v>64.7</v>
      </c>
      <c r="FS128">
        <v>3.95</v>
      </c>
      <c r="FT128" t="s">
        <v>5573</v>
      </c>
      <c r="FZ128">
        <v>121.815</v>
      </c>
      <c r="GA128">
        <v>98.7</v>
      </c>
      <c r="GB128">
        <v>3.37</v>
      </c>
      <c r="GC128" t="s">
        <v>6092</v>
      </c>
      <c r="GJ128">
        <v>121.81399999999999</v>
      </c>
      <c r="GK128">
        <v>93.6</v>
      </c>
      <c r="GL128">
        <v>3.35</v>
      </c>
      <c r="GM128" t="s">
        <v>6338</v>
      </c>
    </row>
    <row r="129" spans="1:195" x14ac:dyDescent="0.2">
      <c r="A129">
        <v>122.491</v>
      </c>
      <c r="B129">
        <v>71</v>
      </c>
      <c r="C129">
        <v>3.66</v>
      </c>
      <c r="H129">
        <v>122.773</v>
      </c>
      <c r="I129">
        <v>60.4</v>
      </c>
      <c r="J129">
        <v>3.44</v>
      </c>
      <c r="M129">
        <v>130.51499999999999</v>
      </c>
      <c r="N129">
        <v>57.7</v>
      </c>
      <c r="O129">
        <v>1.91</v>
      </c>
      <c r="P129" t="s">
        <v>159</v>
      </c>
      <c r="V129">
        <v>126.611</v>
      </c>
      <c r="W129">
        <v>57.8</v>
      </c>
      <c r="X129">
        <v>1.94</v>
      </c>
      <c r="Y129" t="s">
        <v>509</v>
      </c>
      <c r="AF129">
        <v>126.654</v>
      </c>
      <c r="AG129">
        <v>82.3</v>
      </c>
      <c r="AH129">
        <v>4.1100000000000003</v>
      </c>
      <c r="AI129" t="s">
        <v>855</v>
      </c>
      <c r="AP129">
        <v>119.608</v>
      </c>
      <c r="AQ129">
        <v>71.7</v>
      </c>
      <c r="AR129">
        <v>4.13</v>
      </c>
      <c r="AS129" t="s">
        <v>1136</v>
      </c>
      <c r="AY129">
        <v>126.633</v>
      </c>
      <c r="AZ129">
        <v>47.6</v>
      </c>
      <c r="BA129">
        <v>0.91</v>
      </c>
      <c r="BB129" t="s">
        <v>1473</v>
      </c>
      <c r="BH129">
        <v>122.77200000000001</v>
      </c>
      <c r="BI129">
        <v>48.1</v>
      </c>
      <c r="BJ129">
        <v>0.9</v>
      </c>
      <c r="BK129" t="s">
        <v>1606</v>
      </c>
      <c r="BQ129">
        <v>122.82899999999999</v>
      </c>
      <c r="BR129">
        <v>62.3</v>
      </c>
      <c r="BS129">
        <v>2.12</v>
      </c>
      <c r="BT129" t="s">
        <v>1742</v>
      </c>
      <c r="CF129">
        <v>122.773</v>
      </c>
      <c r="CG129">
        <v>88.2</v>
      </c>
      <c r="CH129">
        <v>2.25</v>
      </c>
      <c r="CI129" t="s">
        <v>2433</v>
      </c>
      <c r="CN129">
        <v>122.773</v>
      </c>
      <c r="CO129">
        <v>110.4</v>
      </c>
      <c r="CP129">
        <v>2.09</v>
      </c>
      <c r="CQ129" t="s">
        <v>2770</v>
      </c>
      <c r="CY129">
        <v>134.41200000000001</v>
      </c>
      <c r="CZ129">
        <v>64.3</v>
      </c>
      <c r="DA129">
        <v>2.0299999999999998</v>
      </c>
      <c r="DB129" t="s">
        <v>3081</v>
      </c>
      <c r="DG129">
        <v>122.836</v>
      </c>
      <c r="DH129">
        <v>64</v>
      </c>
      <c r="DI129">
        <v>2.0099999999999998</v>
      </c>
      <c r="DJ129" t="s">
        <v>3568</v>
      </c>
      <c r="DQ129">
        <v>124.69</v>
      </c>
      <c r="DR129">
        <v>56.8</v>
      </c>
      <c r="DS129">
        <v>0.91</v>
      </c>
      <c r="DT129" t="s">
        <v>3947</v>
      </c>
      <c r="EA129">
        <v>128.57300000000001</v>
      </c>
      <c r="EB129">
        <v>56.7</v>
      </c>
      <c r="EC129">
        <v>0.88</v>
      </c>
      <c r="ED129" t="s">
        <v>4166</v>
      </c>
      <c r="EK129">
        <v>122.83</v>
      </c>
      <c r="EL129">
        <v>68.5</v>
      </c>
      <c r="EM129">
        <v>0.75</v>
      </c>
      <c r="EN129" t="s">
        <v>4386</v>
      </c>
      <c r="EU129">
        <v>122.773</v>
      </c>
      <c r="EV129">
        <v>71.2</v>
      </c>
      <c r="EW129">
        <v>0.76</v>
      </c>
      <c r="EX129" t="s">
        <v>4686</v>
      </c>
      <c r="FE129">
        <v>122.773</v>
      </c>
      <c r="FF129">
        <v>64.900000000000006</v>
      </c>
      <c r="FG129">
        <v>3.62</v>
      </c>
      <c r="FH129" t="s">
        <v>4990</v>
      </c>
      <c r="FQ129">
        <v>122.773</v>
      </c>
      <c r="FR129">
        <v>64.7</v>
      </c>
      <c r="FS129">
        <v>3.96</v>
      </c>
      <c r="FT129" t="s">
        <v>5574</v>
      </c>
      <c r="FZ129">
        <v>122.773</v>
      </c>
      <c r="GA129">
        <v>98.4</v>
      </c>
      <c r="GB129">
        <v>3.37</v>
      </c>
      <c r="GC129" t="s">
        <v>6093</v>
      </c>
      <c r="GJ129">
        <v>122.77200000000001</v>
      </c>
      <c r="GK129">
        <v>93.4</v>
      </c>
      <c r="GL129">
        <v>3.35</v>
      </c>
      <c r="GM129" t="s">
        <v>6339</v>
      </c>
    </row>
    <row r="130" spans="1:195" x14ac:dyDescent="0.2">
      <c r="A130">
        <v>123.45099999999999</v>
      </c>
      <c r="B130">
        <v>71.2</v>
      </c>
      <c r="C130">
        <v>3.66</v>
      </c>
      <c r="H130">
        <v>123.73099999999999</v>
      </c>
      <c r="I130">
        <v>60.4</v>
      </c>
      <c r="J130">
        <v>3.44</v>
      </c>
      <c r="M130">
        <v>131.476</v>
      </c>
      <c r="N130">
        <v>57.8</v>
      </c>
      <c r="O130">
        <v>1.91</v>
      </c>
      <c r="P130" t="s">
        <v>160</v>
      </c>
      <c r="V130">
        <v>127.571</v>
      </c>
      <c r="W130">
        <v>57.8</v>
      </c>
      <c r="X130">
        <v>1.94</v>
      </c>
      <c r="Y130" t="s">
        <v>510</v>
      </c>
      <c r="AF130">
        <v>127.61499999999999</v>
      </c>
      <c r="AG130">
        <v>81.900000000000006</v>
      </c>
      <c r="AH130">
        <v>4.1100000000000003</v>
      </c>
      <c r="AI130" t="s">
        <v>856</v>
      </c>
      <c r="AP130">
        <v>120.56699999999999</v>
      </c>
      <c r="AQ130">
        <v>71.7</v>
      </c>
      <c r="AR130">
        <v>4.13</v>
      </c>
      <c r="AS130" t="s">
        <v>1137</v>
      </c>
      <c r="AY130">
        <v>127.593</v>
      </c>
      <c r="AZ130">
        <v>47.5</v>
      </c>
      <c r="BA130">
        <v>0.91</v>
      </c>
      <c r="BB130" t="s">
        <v>1474</v>
      </c>
      <c r="BH130">
        <v>123.73099999999999</v>
      </c>
      <c r="BI130">
        <v>48.1</v>
      </c>
      <c r="BJ130">
        <v>0.9</v>
      </c>
      <c r="BK130" t="s">
        <v>1607</v>
      </c>
      <c r="BQ130">
        <v>123.78700000000001</v>
      </c>
      <c r="BR130">
        <v>62.2</v>
      </c>
      <c r="BS130">
        <v>2.12</v>
      </c>
      <c r="BT130" t="s">
        <v>1743</v>
      </c>
      <c r="CF130">
        <v>123.732</v>
      </c>
      <c r="CG130">
        <v>90.7</v>
      </c>
      <c r="CH130">
        <v>2.25</v>
      </c>
      <c r="CI130" t="s">
        <v>2434</v>
      </c>
      <c r="CN130">
        <v>123.732</v>
      </c>
      <c r="CO130">
        <v>110.1</v>
      </c>
      <c r="CP130">
        <v>2.09</v>
      </c>
      <c r="CQ130" t="s">
        <v>2771</v>
      </c>
      <c r="CY130">
        <v>135.37100000000001</v>
      </c>
      <c r="CZ130">
        <v>64.3</v>
      </c>
      <c r="DA130">
        <v>2.0299999999999998</v>
      </c>
      <c r="DB130" t="s">
        <v>3082</v>
      </c>
      <c r="DG130">
        <v>123.795</v>
      </c>
      <c r="DH130">
        <v>64</v>
      </c>
      <c r="DI130">
        <v>2.0099999999999998</v>
      </c>
      <c r="DJ130" t="s">
        <v>3569</v>
      </c>
      <c r="DQ130">
        <v>125.655</v>
      </c>
      <c r="DR130">
        <v>56.4</v>
      </c>
      <c r="DS130">
        <v>0.91</v>
      </c>
      <c r="DT130" t="s">
        <v>3948</v>
      </c>
      <c r="EA130">
        <v>129.52799999999999</v>
      </c>
      <c r="EB130">
        <v>56.8</v>
      </c>
      <c r="EC130">
        <v>0.88</v>
      </c>
      <c r="ED130" t="s">
        <v>4167</v>
      </c>
      <c r="EK130">
        <v>123.789</v>
      </c>
      <c r="EL130">
        <v>68.2</v>
      </c>
      <c r="EM130">
        <v>0.75</v>
      </c>
      <c r="EN130" t="s">
        <v>4387</v>
      </c>
      <c r="EU130">
        <v>123.732</v>
      </c>
      <c r="EV130">
        <v>71.2</v>
      </c>
      <c r="EW130">
        <v>0.76</v>
      </c>
      <c r="EX130" t="s">
        <v>4687</v>
      </c>
      <c r="FE130">
        <v>123.733</v>
      </c>
      <c r="FF130">
        <v>64.900000000000006</v>
      </c>
      <c r="FG130">
        <v>3.62</v>
      </c>
      <c r="FH130" t="s">
        <v>4991</v>
      </c>
      <c r="FQ130">
        <v>123.732</v>
      </c>
      <c r="FR130">
        <v>64.7</v>
      </c>
      <c r="FS130">
        <v>3.96</v>
      </c>
      <c r="FT130" t="s">
        <v>5575</v>
      </c>
      <c r="FZ130">
        <v>123.732</v>
      </c>
      <c r="GA130">
        <v>96.3</v>
      </c>
      <c r="GB130">
        <v>3.37</v>
      </c>
      <c r="GC130" t="s">
        <v>6094</v>
      </c>
      <c r="GJ130">
        <v>123.73099999999999</v>
      </c>
      <c r="GK130">
        <v>93.2</v>
      </c>
      <c r="GL130">
        <v>3.35</v>
      </c>
      <c r="GM130" t="s">
        <v>6340</v>
      </c>
    </row>
    <row r="131" spans="1:195" x14ac:dyDescent="0.2">
      <c r="A131">
        <v>124.407</v>
      </c>
      <c r="B131">
        <v>71.3</v>
      </c>
      <c r="C131">
        <v>3.66</v>
      </c>
      <c r="H131">
        <v>124.688</v>
      </c>
      <c r="I131">
        <v>60.4</v>
      </c>
      <c r="J131">
        <v>3.43</v>
      </c>
      <c r="M131">
        <v>132.43199999999999</v>
      </c>
      <c r="N131">
        <v>57.8</v>
      </c>
      <c r="O131">
        <v>1.91</v>
      </c>
      <c r="P131" t="s">
        <v>161</v>
      </c>
      <c r="V131">
        <v>128.52699999999999</v>
      </c>
      <c r="W131">
        <v>57.8</v>
      </c>
      <c r="X131">
        <v>1.94</v>
      </c>
      <c r="Y131" t="s">
        <v>511</v>
      </c>
      <c r="AF131">
        <v>128.57300000000001</v>
      </c>
      <c r="AG131">
        <v>81.599999999999994</v>
      </c>
      <c r="AH131">
        <v>4.1100000000000003</v>
      </c>
      <c r="AI131" t="s">
        <v>857</v>
      </c>
      <c r="AP131">
        <v>121.526</v>
      </c>
      <c r="AQ131">
        <v>71.8</v>
      </c>
      <c r="AR131">
        <v>4.13</v>
      </c>
      <c r="AS131" t="s">
        <v>1138</v>
      </c>
      <c r="AY131">
        <v>128.55000000000001</v>
      </c>
      <c r="AZ131">
        <v>47.5</v>
      </c>
      <c r="BA131">
        <v>0.91</v>
      </c>
      <c r="BB131" t="s">
        <v>1475</v>
      </c>
      <c r="BH131">
        <v>124.688</v>
      </c>
      <c r="BI131">
        <v>48</v>
      </c>
      <c r="BJ131">
        <v>0.9</v>
      </c>
      <c r="BK131" t="s">
        <v>1608</v>
      </c>
      <c r="BQ131">
        <v>124.754</v>
      </c>
      <c r="BR131">
        <v>62</v>
      </c>
      <c r="BS131">
        <v>2.12</v>
      </c>
      <c r="BT131" t="s">
        <v>1744</v>
      </c>
      <c r="CF131">
        <v>124.69</v>
      </c>
      <c r="CG131">
        <v>90.8</v>
      </c>
      <c r="CH131">
        <v>2.25</v>
      </c>
      <c r="CI131" t="s">
        <v>2435</v>
      </c>
      <c r="CN131">
        <v>124.68899999999999</v>
      </c>
      <c r="CO131">
        <v>109.7</v>
      </c>
      <c r="CP131">
        <v>2.09</v>
      </c>
      <c r="CQ131" t="s">
        <v>2772</v>
      </c>
      <c r="CY131">
        <v>136.328</v>
      </c>
      <c r="CZ131">
        <v>64.400000000000006</v>
      </c>
      <c r="DA131">
        <v>2.0299999999999998</v>
      </c>
      <c r="DB131" t="s">
        <v>3083</v>
      </c>
      <c r="DG131">
        <v>124.752</v>
      </c>
      <c r="DH131">
        <v>64.099999999999994</v>
      </c>
      <c r="DI131">
        <v>2.0099999999999998</v>
      </c>
      <c r="DJ131" t="s">
        <v>3570</v>
      </c>
      <c r="DQ131">
        <v>126.61199999999999</v>
      </c>
      <c r="DR131">
        <v>56.2</v>
      </c>
      <c r="DS131">
        <v>0.91</v>
      </c>
      <c r="DT131" t="s">
        <v>3949</v>
      </c>
      <c r="EA131">
        <v>130.495</v>
      </c>
      <c r="EB131">
        <v>56.4</v>
      </c>
      <c r="EC131">
        <v>0.88</v>
      </c>
      <c r="ED131" t="s">
        <v>4168</v>
      </c>
      <c r="EK131">
        <v>124.756</v>
      </c>
      <c r="EL131">
        <v>68.099999999999994</v>
      </c>
      <c r="EM131">
        <v>0.75</v>
      </c>
      <c r="EN131" t="s">
        <v>4388</v>
      </c>
      <c r="EU131">
        <v>124.68899999999999</v>
      </c>
      <c r="EV131">
        <v>71.3</v>
      </c>
      <c r="EW131">
        <v>0.76</v>
      </c>
      <c r="EX131" t="s">
        <v>4688</v>
      </c>
      <c r="FE131">
        <v>124.691</v>
      </c>
      <c r="FF131">
        <v>64.900000000000006</v>
      </c>
      <c r="FG131">
        <v>3.62</v>
      </c>
      <c r="FH131" t="s">
        <v>4992</v>
      </c>
      <c r="FQ131">
        <v>124.688</v>
      </c>
      <c r="FR131">
        <v>64.7</v>
      </c>
      <c r="FS131">
        <v>3.96</v>
      </c>
      <c r="FT131" t="s">
        <v>5576</v>
      </c>
      <c r="FZ131">
        <v>124.69</v>
      </c>
      <c r="GA131">
        <v>96.3</v>
      </c>
      <c r="GB131">
        <v>3.37</v>
      </c>
      <c r="GC131" t="s">
        <v>6095</v>
      </c>
      <c r="GJ131">
        <v>124.688</v>
      </c>
      <c r="GK131">
        <v>93.1</v>
      </c>
      <c r="GL131">
        <v>3.35</v>
      </c>
      <c r="GM131" t="s">
        <v>6341</v>
      </c>
    </row>
    <row r="132" spans="1:195" x14ac:dyDescent="0.2">
      <c r="A132">
        <v>125.373</v>
      </c>
      <c r="B132">
        <v>71.400000000000006</v>
      </c>
      <c r="C132">
        <v>3.66</v>
      </c>
      <c r="H132">
        <v>125.654</v>
      </c>
      <c r="I132">
        <v>60.4</v>
      </c>
      <c r="J132">
        <v>3.43</v>
      </c>
      <c r="M132">
        <v>133.38800000000001</v>
      </c>
      <c r="N132">
        <v>57.8</v>
      </c>
      <c r="O132">
        <v>1.91</v>
      </c>
      <c r="P132" t="s">
        <v>162</v>
      </c>
      <c r="V132">
        <v>129.49299999999999</v>
      </c>
      <c r="W132">
        <v>57.8</v>
      </c>
      <c r="X132">
        <v>1.94</v>
      </c>
      <c r="Y132" t="s">
        <v>512</v>
      </c>
      <c r="AF132">
        <v>129.529</v>
      </c>
      <c r="AG132">
        <v>81.099999999999994</v>
      </c>
      <c r="AH132">
        <v>4.1100000000000003</v>
      </c>
      <c r="AI132" t="s">
        <v>858</v>
      </c>
      <c r="AP132">
        <v>122.491</v>
      </c>
      <c r="AQ132">
        <v>71.8</v>
      </c>
      <c r="AR132">
        <v>4.13</v>
      </c>
      <c r="AS132" t="s">
        <v>1139</v>
      </c>
      <c r="AY132">
        <v>129.51499999999999</v>
      </c>
      <c r="AZ132">
        <v>47.4</v>
      </c>
      <c r="BA132">
        <v>0.91</v>
      </c>
      <c r="BB132" t="s">
        <v>1476</v>
      </c>
      <c r="BH132">
        <v>125.654</v>
      </c>
      <c r="BI132">
        <v>47.9</v>
      </c>
      <c r="BJ132">
        <v>0.9</v>
      </c>
      <c r="BK132" t="s">
        <v>1609</v>
      </c>
      <c r="BQ132">
        <v>125.711</v>
      </c>
      <c r="BR132">
        <v>61.9</v>
      </c>
      <c r="BS132">
        <v>2.12</v>
      </c>
      <c r="BT132" t="s">
        <v>1745</v>
      </c>
      <c r="CF132">
        <v>125.655</v>
      </c>
      <c r="CG132">
        <v>91.2</v>
      </c>
      <c r="CH132">
        <v>2.25</v>
      </c>
      <c r="CI132" t="s">
        <v>2436</v>
      </c>
      <c r="CN132">
        <v>125.655</v>
      </c>
      <c r="CO132">
        <v>109.2</v>
      </c>
      <c r="CP132">
        <v>2.09</v>
      </c>
      <c r="CQ132" t="s">
        <v>2773</v>
      </c>
      <c r="CY132">
        <v>137.29300000000001</v>
      </c>
      <c r="CZ132">
        <v>64.400000000000006</v>
      </c>
      <c r="DA132">
        <v>2.0299999999999998</v>
      </c>
      <c r="DB132" t="s">
        <v>3083</v>
      </c>
      <c r="DG132">
        <v>125.708</v>
      </c>
      <c r="DH132">
        <v>64.099999999999994</v>
      </c>
      <c r="DI132">
        <v>2.0099999999999998</v>
      </c>
      <c r="DJ132" t="s">
        <v>3571</v>
      </c>
      <c r="DQ132">
        <v>127.569</v>
      </c>
      <c r="DR132">
        <v>53.2</v>
      </c>
      <c r="DS132">
        <v>0.91</v>
      </c>
      <c r="DT132" t="s">
        <v>3950</v>
      </c>
      <c r="EA132">
        <v>131.452</v>
      </c>
      <c r="EB132">
        <v>44.1</v>
      </c>
      <c r="EC132">
        <v>0.88</v>
      </c>
      <c r="ED132" t="s">
        <v>4169</v>
      </c>
      <c r="EK132">
        <v>125.712</v>
      </c>
      <c r="EL132">
        <v>64.400000000000006</v>
      </c>
      <c r="EM132">
        <v>0.75</v>
      </c>
      <c r="EN132" t="s">
        <v>4389</v>
      </c>
      <c r="EU132">
        <v>125.655</v>
      </c>
      <c r="EV132">
        <v>71.400000000000006</v>
      </c>
      <c r="EW132">
        <v>0.76</v>
      </c>
      <c r="EX132" t="s">
        <v>4689</v>
      </c>
      <c r="FE132">
        <v>125.655</v>
      </c>
      <c r="FF132">
        <v>64.900000000000006</v>
      </c>
      <c r="FG132">
        <v>3.62</v>
      </c>
      <c r="FH132" t="s">
        <v>4993</v>
      </c>
      <c r="FQ132">
        <v>125.654</v>
      </c>
      <c r="FR132">
        <v>64.7</v>
      </c>
      <c r="FS132">
        <v>3.95</v>
      </c>
      <c r="FT132" t="s">
        <v>5577</v>
      </c>
      <c r="FZ132">
        <v>125.655</v>
      </c>
      <c r="GA132">
        <v>96.3</v>
      </c>
      <c r="GB132">
        <v>3.37</v>
      </c>
      <c r="GC132" t="s">
        <v>6096</v>
      </c>
      <c r="GJ132">
        <v>125.65300000000001</v>
      </c>
      <c r="GK132">
        <v>93</v>
      </c>
      <c r="GL132">
        <v>3.35</v>
      </c>
      <c r="GM132" t="s">
        <v>6341</v>
      </c>
    </row>
    <row r="133" spans="1:195" x14ac:dyDescent="0.2">
      <c r="A133">
        <v>126.331</v>
      </c>
      <c r="B133">
        <v>71.599999999999994</v>
      </c>
      <c r="C133">
        <v>3.66</v>
      </c>
      <c r="H133">
        <v>126.61199999999999</v>
      </c>
      <c r="I133">
        <v>60.4</v>
      </c>
      <c r="J133">
        <v>3.43</v>
      </c>
      <c r="M133">
        <v>134.35400000000001</v>
      </c>
      <c r="N133">
        <v>57.8</v>
      </c>
      <c r="O133">
        <v>1.92</v>
      </c>
      <c r="P133" t="s">
        <v>163</v>
      </c>
      <c r="V133">
        <v>130.45099999999999</v>
      </c>
      <c r="W133">
        <v>57.8</v>
      </c>
      <c r="X133">
        <v>1.94</v>
      </c>
      <c r="Y133" t="s">
        <v>513</v>
      </c>
      <c r="AF133">
        <v>130.48699999999999</v>
      </c>
      <c r="AG133">
        <v>80.7</v>
      </c>
      <c r="AH133">
        <v>4.1100000000000003</v>
      </c>
      <c r="AI133" t="s">
        <v>859</v>
      </c>
      <c r="AP133">
        <v>123.453</v>
      </c>
      <c r="AQ133">
        <v>71.8</v>
      </c>
      <c r="AR133">
        <v>4.13</v>
      </c>
      <c r="AS133" t="s">
        <v>1140</v>
      </c>
      <c r="AY133">
        <v>130.47300000000001</v>
      </c>
      <c r="AZ133">
        <v>47.4</v>
      </c>
      <c r="BA133">
        <v>0.91</v>
      </c>
      <c r="BB133" t="s">
        <v>1477</v>
      </c>
      <c r="BH133">
        <v>126.61199999999999</v>
      </c>
      <c r="BI133">
        <v>47.8</v>
      </c>
      <c r="BJ133">
        <v>0.89</v>
      </c>
      <c r="BK133" t="s">
        <v>1610</v>
      </c>
      <c r="BQ133">
        <v>126.66800000000001</v>
      </c>
      <c r="BR133">
        <v>61.8</v>
      </c>
      <c r="BS133">
        <v>2.12</v>
      </c>
      <c r="BT133" t="s">
        <v>1746</v>
      </c>
      <c r="CF133">
        <v>126.61199999999999</v>
      </c>
      <c r="CG133">
        <v>91.5</v>
      </c>
      <c r="CH133">
        <v>2.25</v>
      </c>
      <c r="CI133" t="s">
        <v>2437</v>
      </c>
      <c r="CN133">
        <v>126.61199999999999</v>
      </c>
      <c r="CO133">
        <v>106.5</v>
      </c>
      <c r="CP133">
        <v>2.09</v>
      </c>
      <c r="CQ133" t="s">
        <v>2774</v>
      </c>
      <c r="CY133">
        <v>138.251</v>
      </c>
      <c r="CZ133">
        <v>64.400000000000006</v>
      </c>
      <c r="DA133">
        <v>2.0299999999999998</v>
      </c>
      <c r="DB133" t="s">
        <v>3084</v>
      </c>
      <c r="DG133">
        <v>126.67400000000001</v>
      </c>
      <c r="DH133">
        <v>64.099999999999994</v>
      </c>
      <c r="DI133">
        <v>2.0099999999999998</v>
      </c>
      <c r="DJ133" t="s">
        <v>3572</v>
      </c>
      <c r="DQ133">
        <v>128.53</v>
      </c>
      <c r="DR133">
        <v>55.8</v>
      </c>
      <c r="DS133">
        <v>0.91</v>
      </c>
      <c r="DT133" t="s">
        <v>3951</v>
      </c>
      <c r="EA133">
        <v>132.41399999999999</v>
      </c>
      <c r="EB133">
        <v>52.6</v>
      </c>
      <c r="EC133">
        <v>0.88</v>
      </c>
      <c r="ED133" t="s">
        <v>4170</v>
      </c>
      <c r="EK133">
        <v>126.669</v>
      </c>
      <c r="EL133">
        <v>64</v>
      </c>
      <c r="EM133">
        <v>0.75</v>
      </c>
      <c r="EN133" t="s">
        <v>4390</v>
      </c>
      <c r="EU133">
        <v>126.61199999999999</v>
      </c>
      <c r="EV133">
        <v>71.5</v>
      </c>
      <c r="EW133">
        <v>0.76</v>
      </c>
      <c r="EX133" t="s">
        <v>4690</v>
      </c>
      <c r="FE133">
        <v>126.613</v>
      </c>
      <c r="FF133">
        <v>64.900000000000006</v>
      </c>
      <c r="FG133">
        <v>3.62</v>
      </c>
      <c r="FH133" t="s">
        <v>4994</v>
      </c>
      <c r="FQ133">
        <v>126.61199999999999</v>
      </c>
      <c r="FR133">
        <v>64.5</v>
      </c>
      <c r="FS133">
        <v>3.95</v>
      </c>
      <c r="FT133" t="s">
        <v>5578</v>
      </c>
      <c r="FZ133">
        <v>126.61199999999999</v>
      </c>
      <c r="GA133">
        <v>96.3</v>
      </c>
      <c r="GB133">
        <v>3.37</v>
      </c>
      <c r="GC133" t="s">
        <v>6097</v>
      </c>
      <c r="GJ133">
        <v>126.611</v>
      </c>
      <c r="GK133">
        <v>92.9</v>
      </c>
      <c r="GL133">
        <v>3.35</v>
      </c>
      <c r="GM133" t="s">
        <v>6342</v>
      </c>
    </row>
    <row r="134" spans="1:195" x14ac:dyDescent="0.2">
      <c r="A134">
        <v>127.288</v>
      </c>
      <c r="B134">
        <v>71.599999999999994</v>
      </c>
      <c r="C134">
        <v>3.65</v>
      </c>
      <c r="H134">
        <v>127.569</v>
      </c>
      <c r="I134">
        <v>60.7</v>
      </c>
      <c r="J134">
        <v>3.43</v>
      </c>
      <c r="M134">
        <v>135.31299999999999</v>
      </c>
      <c r="N134">
        <v>57.9</v>
      </c>
      <c r="O134">
        <v>1.92</v>
      </c>
      <c r="P134" t="s">
        <v>164</v>
      </c>
      <c r="V134">
        <v>131.40799999999999</v>
      </c>
      <c r="W134">
        <v>57.8</v>
      </c>
      <c r="X134">
        <v>1.94</v>
      </c>
      <c r="Y134" t="s">
        <v>514</v>
      </c>
      <c r="AF134">
        <v>131.453</v>
      </c>
      <c r="AG134">
        <v>80.400000000000006</v>
      </c>
      <c r="AH134">
        <v>4.1100000000000003</v>
      </c>
      <c r="AI134" t="s">
        <v>860</v>
      </c>
      <c r="AP134">
        <v>124.40900000000001</v>
      </c>
      <c r="AQ134">
        <v>71.8</v>
      </c>
      <c r="AR134">
        <v>4.13</v>
      </c>
      <c r="AS134" t="s">
        <v>1141</v>
      </c>
      <c r="AY134">
        <v>131.43</v>
      </c>
      <c r="AZ134">
        <v>47.4</v>
      </c>
      <c r="BA134">
        <v>0.91</v>
      </c>
      <c r="BB134" t="s">
        <v>1478</v>
      </c>
      <c r="BH134">
        <v>127.569</v>
      </c>
      <c r="BI134">
        <v>47.8</v>
      </c>
      <c r="BJ134">
        <v>0.89</v>
      </c>
      <c r="BK134" t="s">
        <v>1611</v>
      </c>
      <c r="BQ134">
        <v>127.63500000000001</v>
      </c>
      <c r="BR134">
        <v>61.7</v>
      </c>
      <c r="BS134">
        <v>2.12</v>
      </c>
      <c r="BT134" t="s">
        <v>1747</v>
      </c>
      <c r="CF134">
        <v>127.569</v>
      </c>
      <c r="CG134">
        <v>93.7</v>
      </c>
      <c r="CH134">
        <v>2.25</v>
      </c>
      <c r="CI134" t="s">
        <v>2438</v>
      </c>
      <c r="CN134">
        <v>127.569</v>
      </c>
      <c r="CO134">
        <v>104.1</v>
      </c>
      <c r="CP134">
        <v>2.09</v>
      </c>
      <c r="CQ134" t="s">
        <v>2775</v>
      </c>
      <c r="CY134">
        <v>139.208</v>
      </c>
      <c r="CZ134">
        <v>64.400000000000006</v>
      </c>
      <c r="DA134">
        <v>2.0299999999999998</v>
      </c>
      <c r="DB134" t="s">
        <v>3085</v>
      </c>
      <c r="DG134">
        <v>127.63200000000001</v>
      </c>
      <c r="DH134">
        <v>64.099999999999994</v>
      </c>
      <c r="DI134">
        <v>2.0099999999999998</v>
      </c>
      <c r="DJ134" t="s">
        <v>3573</v>
      </c>
      <c r="DQ134">
        <v>129.49199999999999</v>
      </c>
      <c r="DR134">
        <v>55.5</v>
      </c>
      <c r="DS134">
        <v>0.91</v>
      </c>
      <c r="DT134" t="s">
        <v>3952</v>
      </c>
      <c r="EA134">
        <v>133.376</v>
      </c>
      <c r="EB134">
        <v>50</v>
      </c>
      <c r="EC134">
        <v>0.88</v>
      </c>
      <c r="ED134" t="s">
        <v>4171</v>
      </c>
      <c r="EK134">
        <v>127.636</v>
      </c>
      <c r="EL134">
        <v>64.3</v>
      </c>
      <c r="EM134">
        <v>0.75</v>
      </c>
      <c r="EN134" t="s">
        <v>4391</v>
      </c>
      <c r="EU134">
        <v>127.569</v>
      </c>
      <c r="EV134">
        <v>71.599999999999994</v>
      </c>
      <c r="EW134">
        <v>0.76</v>
      </c>
      <c r="EX134" t="s">
        <v>4691</v>
      </c>
      <c r="FE134">
        <v>127.571</v>
      </c>
      <c r="FF134">
        <v>64.900000000000006</v>
      </c>
      <c r="FG134">
        <v>3.62</v>
      </c>
      <c r="FH134" t="s">
        <v>4995</v>
      </c>
      <c r="FQ134">
        <v>127.569</v>
      </c>
      <c r="FR134">
        <v>64.400000000000006</v>
      </c>
      <c r="FS134">
        <v>3.95</v>
      </c>
      <c r="FT134" t="s">
        <v>5579</v>
      </c>
      <c r="FZ134">
        <v>127.569</v>
      </c>
      <c r="GA134">
        <v>96</v>
      </c>
      <c r="GB134">
        <v>3.37</v>
      </c>
      <c r="GC134" t="s">
        <v>6098</v>
      </c>
      <c r="GJ134">
        <v>127.568</v>
      </c>
      <c r="GK134">
        <v>92.8</v>
      </c>
      <c r="GL134">
        <v>3.35</v>
      </c>
      <c r="GM134" t="s">
        <v>6343</v>
      </c>
    </row>
    <row r="135" spans="1:195" x14ac:dyDescent="0.2">
      <c r="A135">
        <v>128.24799999999999</v>
      </c>
      <c r="B135">
        <v>71.7</v>
      </c>
      <c r="C135">
        <v>3.65</v>
      </c>
      <c r="H135">
        <v>128.53</v>
      </c>
      <c r="I135">
        <v>60.9</v>
      </c>
      <c r="J135">
        <v>3.43</v>
      </c>
      <c r="M135">
        <v>136.274</v>
      </c>
      <c r="N135">
        <v>57.9</v>
      </c>
      <c r="O135">
        <v>1.91</v>
      </c>
      <c r="P135" t="s">
        <v>165</v>
      </c>
      <c r="V135">
        <v>132.369</v>
      </c>
      <c r="W135">
        <v>57.8</v>
      </c>
      <c r="X135">
        <v>1.94</v>
      </c>
      <c r="Y135" t="s">
        <v>515</v>
      </c>
      <c r="AF135">
        <v>132.41499999999999</v>
      </c>
      <c r="AG135">
        <v>78.2</v>
      </c>
      <c r="AH135">
        <v>4.1100000000000003</v>
      </c>
      <c r="AI135" t="s">
        <v>861</v>
      </c>
      <c r="AP135">
        <v>125.366</v>
      </c>
      <c r="AQ135">
        <v>71.8</v>
      </c>
      <c r="AR135">
        <v>4.13</v>
      </c>
      <c r="AS135" t="s">
        <v>1142</v>
      </c>
      <c r="AY135">
        <v>132.39099999999999</v>
      </c>
      <c r="AZ135">
        <v>47.3</v>
      </c>
      <c r="BA135">
        <v>0.91</v>
      </c>
      <c r="BB135" t="s">
        <v>1479</v>
      </c>
      <c r="BH135">
        <v>128.53</v>
      </c>
      <c r="BI135">
        <v>47.7</v>
      </c>
      <c r="BJ135">
        <v>0.89</v>
      </c>
      <c r="BK135" t="s">
        <v>1612</v>
      </c>
      <c r="BQ135">
        <v>128.58699999999999</v>
      </c>
      <c r="BR135">
        <v>61.6</v>
      </c>
      <c r="BS135">
        <v>2.12</v>
      </c>
      <c r="BT135" t="s">
        <v>1748</v>
      </c>
      <c r="CF135">
        <v>128.53</v>
      </c>
      <c r="CG135">
        <v>93.7</v>
      </c>
      <c r="CH135">
        <v>2.25</v>
      </c>
      <c r="CI135" t="s">
        <v>2439</v>
      </c>
      <c r="CN135">
        <v>128.53</v>
      </c>
      <c r="CO135">
        <v>104.1</v>
      </c>
      <c r="CP135">
        <v>2.09</v>
      </c>
      <c r="CQ135" t="s">
        <v>2776</v>
      </c>
      <c r="CY135">
        <v>140.16900000000001</v>
      </c>
      <c r="CZ135">
        <v>64.400000000000006</v>
      </c>
      <c r="DA135">
        <v>2.0299999999999998</v>
      </c>
      <c r="DB135" t="s">
        <v>3086</v>
      </c>
      <c r="DG135">
        <v>128.59299999999999</v>
      </c>
      <c r="DH135">
        <v>64.099999999999994</v>
      </c>
      <c r="DI135">
        <v>2.0099999999999998</v>
      </c>
      <c r="DJ135" t="s">
        <v>3574</v>
      </c>
      <c r="DQ135">
        <v>130.453</v>
      </c>
      <c r="DR135">
        <v>52.3</v>
      </c>
      <c r="DS135">
        <v>0.91</v>
      </c>
      <c r="DT135" t="s">
        <v>3953</v>
      </c>
      <c r="EA135">
        <v>134.33600000000001</v>
      </c>
      <c r="EB135">
        <v>50.1</v>
      </c>
      <c r="EC135">
        <v>0.88</v>
      </c>
      <c r="ED135" t="s">
        <v>4172</v>
      </c>
      <c r="EK135">
        <v>128.58799999999999</v>
      </c>
      <c r="EL135">
        <v>64.400000000000006</v>
      </c>
      <c r="EM135">
        <v>0.75</v>
      </c>
      <c r="EN135" t="s">
        <v>4392</v>
      </c>
      <c r="EU135">
        <v>128.53</v>
      </c>
      <c r="EV135">
        <v>71.7</v>
      </c>
      <c r="EW135">
        <v>0.76</v>
      </c>
      <c r="EX135" t="s">
        <v>4692</v>
      </c>
      <c r="FE135">
        <v>128.53200000000001</v>
      </c>
      <c r="FF135">
        <v>64.900000000000006</v>
      </c>
      <c r="FG135">
        <v>3.62</v>
      </c>
      <c r="FH135" t="s">
        <v>4996</v>
      </c>
      <c r="FQ135">
        <v>128.53</v>
      </c>
      <c r="FR135">
        <v>64.3</v>
      </c>
      <c r="FS135">
        <v>3.96</v>
      </c>
      <c r="FT135" t="s">
        <v>5580</v>
      </c>
      <c r="FZ135">
        <v>128.53</v>
      </c>
      <c r="GA135">
        <v>95.7</v>
      </c>
      <c r="GB135">
        <v>3.37</v>
      </c>
      <c r="GC135" t="s">
        <v>6099</v>
      </c>
      <c r="GJ135">
        <v>128.529</v>
      </c>
      <c r="GK135">
        <v>92.4</v>
      </c>
      <c r="GL135">
        <v>3.35</v>
      </c>
      <c r="GM135" t="s">
        <v>6344</v>
      </c>
    </row>
    <row r="136" spans="1:195" x14ac:dyDescent="0.2">
      <c r="A136">
        <v>129.21100000000001</v>
      </c>
      <c r="B136">
        <v>71.8</v>
      </c>
      <c r="C136">
        <v>3.65</v>
      </c>
      <c r="H136">
        <v>129.49199999999999</v>
      </c>
      <c r="I136">
        <v>61.1</v>
      </c>
      <c r="J136">
        <v>3.43</v>
      </c>
      <c r="M136">
        <v>137.23599999999999</v>
      </c>
      <c r="N136">
        <v>58.2</v>
      </c>
      <c r="O136">
        <v>1.91</v>
      </c>
      <c r="P136" t="s">
        <v>166</v>
      </c>
      <c r="V136">
        <v>133.33099999999999</v>
      </c>
      <c r="W136">
        <v>57.8</v>
      </c>
      <c r="X136">
        <v>1.94</v>
      </c>
      <c r="Y136" t="s">
        <v>516</v>
      </c>
      <c r="AF136">
        <v>133.36699999999999</v>
      </c>
      <c r="AG136">
        <v>78.2</v>
      </c>
      <c r="AH136">
        <v>4.1100000000000003</v>
      </c>
      <c r="AI136" t="s">
        <v>862</v>
      </c>
      <c r="AP136">
        <v>126.33199999999999</v>
      </c>
      <c r="AQ136">
        <v>71.8</v>
      </c>
      <c r="AR136">
        <v>4.13</v>
      </c>
      <c r="AS136" t="s">
        <v>1143</v>
      </c>
      <c r="AY136">
        <v>133.352</v>
      </c>
      <c r="AZ136">
        <v>47.3</v>
      </c>
      <c r="BA136">
        <v>0.91</v>
      </c>
      <c r="BB136" t="s">
        <v>1480</v>
      </c>
      <c r="BH136">
        <v>129.49199999999999</v>
      </c>
      <c r="BI136">
        <v>47.7</v>
      </c>
      <c r="BJ136">
        <v>0.89</v>
      </c>
      <c r="BK136" t="s">
        <v>1613</v>
      </c>
      <c r="BQ136">
        <v>129.548</v>
      </c>
      <c r="BR136">
        <v>61.5</v>
      </c>
      <c r="BS136">
        <v>2.12</v>
      </c>
      <c r="BT136" t="s">
        <v>1749</v>
      </c>
      <c r="CF136">
        <v>129.49299999999999</v>
      </c>
      <c r="CG136">
        <v>93.7</v>
      </c>
      <c r="CH136">
        <v>2.25</v>
      </c>
      <c r="CI136" t="s">
        <v>2440</v>
      </c>
      <c r="CN136">
        <v>129.49299999999999</v>
      </c>
      <c r="CO136">
        <v>103.7</v>
      </c>
      <c r="CP136">
        <v>2.09</v>
      </c>
      <c r="CQ136" t="s">
        <v>2777</v>
      </c>
      <c r="CY136">
        <v>141.13</v>
      </c>
      <c r="CZ136">
        <v>64.400000000000006</v>
      </c>
      <c r="DA136">
        <v>2.0299999999999998</v>
      </c>
      <c r="DB136" t="s">
        <v>3087</v>
      </c>
      <c r="DG136">
        <v>129.55600000000001</v>
      </c>
      <c r="DH136">
        <v>64.099999999999994</v>
      </c>
      <c r="DI136">
        <v>2.0099999999999998</v>
      </c>
      <c r="DJ136" t="s">
        <v>3575</v>
      </c>
      <c r="DQ136">
        <v>131.40700000000001</v>
      </c>
      <c r="DR136">
        <v>52.6</v>
      </c>
      <c r="DS136">
        <v>0.91</v>
      </c>
      <c r="DT136" t="s">
        <v>3953</v>
      </c>
      <c r="EA136">
        <v>135.29</v>
      </c>
      <c r="EB136">
        <v>50.1</v>
      </c>
      <c r="EC136">
        <v>0.88</v>
      </c>
      <c r="ED136" t="s">
        <v>4173</v>
      </c>
      <c r="EK136">
        <v>129.54900000000001</v>
      </c>
      <c r="EL136">
        <v>64.5</v>
      </c>
      <c r="EM136">
        <v>0.75</v>
      </c>
      <c r="EN136" t="s">
        <v>4393</v>
      </c>
      <c r="EU136">
        <v>129.49299999999999</v>
      </c>
      <c r="EV136">
        <v>71.8</v>
      </c>
      <c r="EW136">
        <v>0.75</v>
      </c>
      <c r="EX136" t="s">
        <v>4693</v>
      </c>
      <c r="FE136">
        <v>129.49299999999999</v>
      </c>
      <c r="FF136">
        <v>64.900000000000006</v>
      </c>
      <c r="FG136">
        <v>3.63</v>
      </c>
      <c r="FH136" t="s">
        <v>4997</v>
      </c>
      <c r="FQ136">
        <v>129.49199999999999</v>
      </c>
      <c r="FR136">
        <v>64.3</v>
      </c>
      <c r="FS136">
        <v>3.96</v>
      </c>
      <c r="FT136" t="s">
        <v>5581</v>
      </c>
      <c r="FZ136">
        <v>129.49299999999999</v>
      </c>
      <c r="GA136">
        <v>95.5</v>
      </c>
      <c r="GB136">
        <v>3.37</v>
      </c>
      <c r="GC136" t="s">
        <v>6100</v>
      </c>
      <c r="GJ136">
        <v>129.49</v>
      </c>
      <c r="GK136">
        <v>92.2</v>
      </c>
      <c r="GL136">
        <v>3.35</v>
      </c>
      <c r="GM136" t="s">
        <v>6345</v>
      </c>
    </row>
    <row r="137" spans="1:195" x14ac:dyDescent="0.2">
      <c r="A137">
        <v>130.172</v>
      </c>
      <c r="B137">
        <v>71.8</v>
      </c>
      <c r="C137">
        <v>3.65</v>
      </c>
      <c r="H137">
        <v>130.453</v>
      </c>
      <c r="I137">
        <v>61.5</v>
      </c>
      <c r="J137">
        <v>3.44</v>
      </c>
      <c r="M137">
        <v>138.18700000000001</v>
      </c>
      <c r="N137">
        <v>58.4</v>
      </c>
      <c r="O137">
        <v>1.91</v>
      </c>
      <c r="P137" t="s">
        <v>166</v>
      </c>
      <c r="V137">
        <v>134.292</v>
      </c>
      <c r="W137">
        <v>57.8</v>
      </c>
      <c r="X137">
        <v>1.94</v>
      </c>
      <c r="Y137" t="s">
        <v>517</v>
      </c>
      <c r="AF137">
        <v>134.327</v>
      </c>
      <c r="AG137">
        <v>77.900000000000006</v>
      </c>
      <c r="AH137">
        <v>4.1100000000000003</v>
      </c>
      <c r="AI137" t="s">
        <v>863</v>
      </c>
      <c r="AP137">
        <v>127.29</v>
      </c>
      <c r="AQ137">
        <v>71.7</v>
      </c>
      <c r="AR137">
        <v>4.12</v>
      </c>
      <c r="AS137" t="s">
        <v>1144</v>
      </c>
      <c r="AY137">
        <v>134.31299999999999</v>
      </c>
      <c r="AZ137">
        <v>47.2</v>
      </c>
      <c r="BA137">
        <v>0.91</v>
      </c>
      <c r="BB137" t="s">
        <v>1481</v>
      </c>
      <c r="BH137">
        <v>130.453</v>
      </c>
      <c r="BI137">
        <v>47.6</v>
      </c>
      <c r="BJ137">
        <v>0.89</v>
      </c>
      <c r="BK137" t="s">
        <v>1614</v>
      </c>
      <c r="BQ137">
        <v>130.50899999999999</v>
      </c>
      <c r="BR137">
        <v>61.4</v>
      </c>
      <c r="BS137">
        <v>2.12</v>
      </c>
      <c r="BT137" t="s">
        <v>1750</v>
      </c>
      <c r="CF137">
        <v>130.453</v>
      </c>
      <c r="CG137">
        <v>93.6</v>
      </c>
      <c r="CH137">
        <v>2.25</v>
      </c>
      <c r="CI137" t="s">
        <v>2441</v>
      </c>
      <c r="CN137">
        <v>130.453</v>
      </c>
      <c r="CO137">
        <v>101.5</v>
      </c>
      <c r="CP137">
        <v>2.09</v>
      </c>
      <c r="CQ137" t="s">
        <v>2778</v>
      </c>
      <c r="CY137">
        <v>142.09100000000001</v>
      </c>
      <c r="CZ137">
        <v>64.400000000000006</v>
      </c>
      <c r="DA137">
        <v>2.0299999999999998</v>
      </c>
      <c r="DB137" t="s">
        <v>3088</v>
      </c>
      <c r="DG137">
        <v>130.51599999999999</v>
      </c>
      <c r="DH137">
        <v>64.099999999999994</v>
      </c>
      <c r="DI137">
        <v>2.0099999999999998</v>
      </c>
      <c r="DJ137" t="s">
        <v>3576</v>
      </c>
      <c r="DQ137">
        <v>132.36699999999999</v>
      </c>
      <c r="DR137">
        <v>49.2</v>
      </c>
      <c r="DS137">
        <v>0.91</v>
      </c>
      <c r="DT137" t="s">
        <v>3954</v>
      </c>
      <c r="EA137">
        <v>136.25</v>
      </c>
      <c r="EB137">
        <v>53.6</v>
      </c>
      <c r="EC137">
        <v>0.88</v>
      </c>
      <c r="ED137" t="s">
        <v>4174</v>
      </c>
      <c r="EK137">
        <v>130.50899999999999</v>
      </c>
      <c r="EL137">
        <v>64.5</v>
      </c>
      <c r="EM137">
        <v>0.75</v>
      </c>
      <c r="EN137" t="s">
        <v>4394</v>
      </c>
      <c r="EU137">
        <v>130.453</v>
      </c>
      <c r="EV137">
        <v>71.900000000000006</v>
      </c>
      <c r="EW137">
        <v>0.75</v>
      </c>
      <c r="EX137" t="s">
        <v>4694</v>
      </c>
      <c r="FE137">
        <v>130.45400000000001</v>
      </c>
      <c r="FF137">
        <v>64.900000000000006</v>
      </c>
      <c r="FG137">
        <v>3.63</v>
      </c>
      <c r="FH137" t="s">
        <v>4998</v>
      </c>
      <c r="FQ137">
        <v>130.453</v>
      </c>
      <c r="FR137">
        <v>64.3</v>
      </c>
      <c r="FS137">
        <v>3.96</v>
      </c>
      <c r="FT137" t="s">
        <v>5581</v>
      </c>
      <c r="FZ137">
        <v>130.45400000000001</v>
      </c>
      <c r="GA137">
        <v>95.3</v>
      </c>
      <c r="GB137">
        <v>3.37</v>
      </c>
      <c r="GC137" t="s">
        <v>6101</v>
      </c>
      <c r="GJ137">
        <v>130.453</v>
      </c>
      <c r="GK137">
        <v>91.9</v>
      </c>
      <c r="GL137">
        <v>3.35</v>
      </c>
      <c r="GM137" t="s">
        <v>6346</v>
      </c>
    </row>
    <row r="138" spans="1:195" x14ac:dyDescent="0.2">
      <c r="A138">
        <v>131.126</v>
      </c>
      <c r="B138">
        <v>71.8</v>
      </c>
      <c r="C138">
        <v>3.65</v>
      </c>
      <c r="H138">
        <v>131.40700000000001</v>
      </c>
      <c r="I138">
        <v>61.9</v>
      </c>
      <c r="J138">
        <v>3.44</v>
      </c>
      <c r="M138">
        <v>139.15</v>
      </c>
      <c r="N138">
        <v>58.6</v>
      </c>
      <c r="O138">
        <v>1.91</v>
      </c>
      <c r="P138" t="s">
        <v>167</v>
      </c>
      <c r="V138">
        <v>135.256</v>
      </c>
      <c r="W138">
        <v>57.8</v>
      </c>
      <c r="X138">
        <v>1.94</v>
      </c>
      <c r="Y138" t="s">
        <v>518</v>
      </c>
      <c r="AF138">
        <v>135.29</v>
      </c>
      <c r="AG138">
        <v>77.7</v>
      </c>
      <c r="AH138">
        <v>4.1100000000000003</v>
      </c>
      <c r="AI138" t="s">
        <v>864</v>
      </c>
      <c r="AP138">
        <v>128.25200000000001</v>
      </c>
      <c r="AQ138">
        <v>71.7</v>
      </c>
      <c r="AR138">
        <v>4.12</v>
      </c>
      <c r="AS138" t="s">
        <v>1145</v>
      </c>
      <c r="AY138">
        <v>135.267</v>
      </c>
      <c r="AZ138">
        <v>47.2</v>
      </c>
      <c r="BA138">
        <v>0.9</v>
      </c>
      <c r="BB138" t="s">
        <v>1482</v>
      </c>
      <c r="BH138">
        <v>131.40700000000001</v>
      </c>
      <c r="BI138">
        <v>47.5</v>
      </c>
      <c r="BJ138">
        <v>0.89</v>
      </c>
      <c r="BK138" t="s">
        <v>1614</v>
      </c>
      <c r="BQ138">
        <v>131.47200000000001</v>
      </c>
      <c r="BR138">
        <v>61.4</v>
      </c>
      <c r="BS138">
        <v>2.12</v>
      </c>
      <c r="BT138" t="s">
        <v>1751</v>
      </c>
      <c r="CF138">
        <v>131.40700000000001</v>
      </c>
      <c r="CG138">
        <v>93.6</v>
      </c>
      <c r="CH138">
        <v>2.25</v>
      </c>
      <c r="CI138" t="s">
        <v>2442</v>
      </c>
      <c r="CN138">
        <v>131.40700000000001</v>
      </c>
      <c r="CO138">
        <v>101.1</v>
      </c>
      <c r="CP138">
        <v>2.09</v>
      </c>
      <c r="CQ138" t="s">
        <v>2779</v>
      </c>
      <c r="CY138">
        <v>143.05600000000001</v>
      </c>
      <c r="CZ138">
        <v>64.3</v>
      </c>
      <c r="DA138">
        <v>2.0299999999999998</v>
      </c>
      <c r="DB138" t="s">
        <v>3089</v>
      </c>
      <c r="DG138">
        <v>131.47</v>
      </c>
      <c r="DH138">
        <v>64.099999999999994</v>
      </c>
      <c r="DI138">
        <v>2.0099999999999998</v>
      </c>
      <c r="DJ138" t="s">
        <v>3577</v>
      </c>
      <c r="DQ138">
        <v>133.33099999999999</v>
      </c>
      <c r="DR138">
        <v>53</v>
      </c>
      <c r="DS138">
        <v>0.91</v>
      </c>
      <c r="DT138" t="s">
        <v>3955</v>
      </c>
      <c r="EA138">
        <v>137.214</v>
      </c>
      <c r="EB138">
        <v>53.2</v>
      </c>
      <c r="EC138">
        <v>0.88</v>
      </c>
      <c r="ED138" t="s">
        <v>4175</v>
      </c>
      <c r="EK138">
        <v>131.47399999999999</v>
      </c>
      <c r="EL138">
        <v>60.3</v>
      </c>
      <c r="EM138">
        <v>0.75</v>
      </c>
      <c r="EN138" t="s">
        <v>4395</v>
      </c>
      <c r="EU138">
        <v>131.40799999999999</v>
      </c>
      <c r="EV138">
        <v>72</v>
      </c>
      <c r="EW138">
        <v>0.75</v>
      </c>
      <c r="EX138" t="s">
        <v>4695</v>
      </c>
      <c r="FE138">
        <v>131.40799999999999</v>
      </c>
      <c r="FF138">
        <v>64.900000000000006</v>
      </c>
      <c r="FG138">
        <v>3.63</v>
      </c>
      <c r="FH138" t="s">
        <v>4999</v>
      </c>
      <c r="FQ138">
        <v>131.40700000000001</v>
      </c>
      <c r="FR138">
        <v>64.400000000000006</v>
      </c>
      <c r="FS138">
        <v>3.96</v>
      </c>
      <c r="FT138" t="s">
        <v>5582</v>
      </c>
      <c r="FZ138">
        <v>131.40799999999999</v>
      </c>
      <c r="GA138">
        <v>93</v>
      </c>
      <c r="GB138">
        <v>3.38</v>
      </c>
      <c r="GC138" t="s">
        <v>6102</v>
      </c>
      <c r="GJ138">
        <v>131.41499999999999</v>
      </c>
      <c r="GK138">
        <v>91.7</v>
      </c>
      <c r="GL138">
        <v>3.35</v>
      </c>
      <c r="GM138" t="s">
        <v>6347</v>
      </c>
    </row>
    <row r="139" spans="1:195" x14ac:dyDescent="0.2">
      <c r="A139">
        <v>132.08600000000001</v>
      </c>
      <c r="B139">
        <v>71.599999999999994</v>
      </c>
      <c r="C139">
        <v>3.65</v>
      </c>
      <c r="H139">
        <v>132.36699999999999</v>
      </c>
      <c r="I139">
        <v>62.1</v>
      </c>
      <c r="J139">
        <v>3.44</v>
      </c>
      <c r="M139">
        <v>140.11099999999999</v>
      </c>
      <c r="N139">
        <v>58.7</v>
      </c>
      <c r="O139">
        <v>1.91</v>
      </c>
      <c r="P139" t="s">
        <v>168</v>
      </c>
      <c r="V139">
        <v>136.20699999999999</v>
      </c>
      <c r="W139">
        <v>57.8</v>
      </c>
      <c r="X139">
        <v>1.94</v>
      </c>
      <c r="Y139" t="s">
        <v>519</v>
      </c>
      <c r="AF139">
        <v>136.25200000000001</v>
      </c>
      <c r="AG139">
        <v>77.5</v>
      </c>
      <c r="AH139">
        <v>4.1100000000000003</v>
      </c>
      <c r="AI139" t="s">
        <v>865</v>
      </c>
      <c r="AP139">
        <v>129.21199999999999</v>
      </c>
      <c r="AQ139">
        <v>71.7</v>
      </c>
      <c r="AR139">
        <v>4.12</v>
      </c>
      <c r="AS139" t="s">
        <v>1146</v>
      </c>
      <c r="AY139">
        <v>136.227</v>
      </c>
      <c r="AZ139">
        <v>47.2</v>
      </c>
      <c r="BA139">
        <v>0.9</v>
      </c>
      <c r="BB139" t="s">
        <v>1483</v>
      </c>
      <c r="BH139">
        <v>132.36699999999999</v>
      </c>
      <c r="BI139">
        <v>47.5</v>
      </c>
      <c r="BJ139">
        <v>0.89</v>
      </c>
      <c r="BK139" t="s">
        <v>1615</v>
      </c>
      <c r="BQ139">
        <v>132.434</v>
      </c>
      <c r="BR139">
        <v>61.3</v>
      </c>
      <c r="BS139">
        <v>2.12</v>
      </c>
      <c r="BT139" t="s">
        <v>1752</v>
      </c>
      <c r="CF139">
        <v>132.36699999999999</v>
      </c>
      <c r="CG139">
        <v>93.5</v>
      </c>
      <c r="CH139">
        <v>2.25</v>
      </c>
      <c r="CI139" t="s">
        <v>2443</v>
      </c>
      <c r="CN139">
        <v>132.36699999999999</v>
      </c>
      <c r="CO139">
        <v>98.8</v>
      </c>
      <c r="CP139">
        <v>2.09</v>
      </c>
      <c r="CQ139" t="s">
        <v>2780</v>
      </c>
      <c r="CY139">
        <v>144.01599999999999</v>
      </c>
      <c r="CZ139">
        <v>64.3</v>
      </c>
      <c r="DA139">
        <v>2.0299999999999998</v>
      </c>
      <c r="DB139" t="s">
        <v>3090</v>
      </c>
      <c r="DG139">
        <v>132.43</v>
      </c>
      <c r="DH139">
        <v>64.099999999999994</v>
      </c>
      <c r="DI139">
        <v>2.0099999999999998</v>
      </c>
      <c r="DJ139" t="s">
        <v>3578</v>
      </c>
      <c r="DQ139">
        <v>134.292</v>
      </c>
      <c r="DR139">
        <v>53</v>
      </c>
      <c r="DS139">
        <v>0.91</v>
      </c>
      <c r="DT139" t="s">
        <v>3956</v>
      </c>
      <c r="EA139">
        <v>138.17500000000001</v>
      </c>
      <c r="EB139">
        <v>52.8</v>
      </c>
      <c r="EC139">
        <v>0.88</v>
      </c>
      <c r="ED139" t="s">
        <v>4176</v>
      </c>
      <c r="EK139">
        <v>132.434</v>
      </c>
      <c r="EL139">
        <v>60.4</v>
      </c>
      <c r="EM139">
        <v>0.75</v>
      </c>
      <c r="EN139" t="s">
        <v>4396</v>
      </c>
      <c r="EU139">
        <v>132.36699999999999</v>
      </c>
      <c r="EV139">
        <v>72.099999999999994</v>
      </c>
      <c r="EW139">
        <v>0.75</v>
      </c>
      <c r="EX139" t="s">
        <v>4696</v>
      </c>
      <c r="FE139">
        <v>132.36799999999999</v>
      </c>
      <c r="FF139">
        <v>64.900000000000006</v>
      </c>
      <c r="FG139">
        <v>3.63</v>
      </c>
      <c r="FH139" t="s">
        <v>5000</v>
      </c>
      <c r="FQ139">
        <v>132.36799999999999</v>
      </c>
      <c r="FR139">
        <v>64.400000000000006</v>
      </c>
      <c r="FS139">
        <v>3.96</v>
      </c>
      <c r="FT139" t="s">
        <v>5583</v>
      </c>
      <c r="FZ139">
        <v>132.36699999999999</v>
      </c>
      <c r="GA139">
        <v>92.9</v>
      </c>
      <c r="GB139">
        <v>3.38</v>
      </c>
      <c r="GC139" t="s">
        <v>6103</v>
      </c>
      <c r="GJ139">
        <v>132.36799999999999</v>
      </c>
      <c r="GK139">
        <v>91.6</v>
      </c>
      <c r="GL139">
        <v>3.35</v>
      </c>
      <c r="GM139" t="s">
        <v>6348</v>
      </c>
    </row>
    <row r="140" spans="1:195" x14ac:dyDescent="0.2">
      <c r="A140">
        <v>133.04900000000001</v>
      </c>
      <c r="B140">
        <v>71.3</v>
      </c>
      <c r="C140">
        <v>3.65</v>
      </c>
      <c r="H140">
        <v>133.33099999999999</v>
      </c>
      <c r="I140">
        <v>64.5</v>
      </c>
      <c r="J140">
        <v>3.43</v>
      </c>
      <c r="M140">
        <v>141.07499999999999</v>
      </c>
      <c r="N140">
        <v>58.8</v>
      </c>
      <c r="O140">
        <v>1.91</v>
      </c>
      <c r="P140" t="s">
        <v>169</v>
      </c>
      <c r="V140">
        <v>137.16999999999999</v>
      </c>
      <c r="W140">
        <v>57.8</v>
      </c>
      <c r="X140">
        <v>1.94</v>
      </c>
      <c r="Y140" t="s">
        <v>520</v>
      </c>
      <c r="AF140">
        <v>137.215</v>
      </c>
      <c r="AG140">
        <v>75.5</v>
      </c>
      <c r="AH140">
        <v>4.1100000000000003</v>
      </c>
      <c r="AI140" t="s">
        <v>866</v>
      </c>
      <c r="AP140">
        <v>130.17400000000001</v>
      </c>
      <c r="AQ140">
        <v>71.599999999999994</v>
      </c>
      <c r="AR140">
        <v>4.12</v>
      </c>
      <c r="AS140" t="s">
        <v>1147</v>
      </c>
      <c r="AY140" t="s">
        <v>1484</v>
      </c>
      <c r="BH140">
        <v>133.32900000000001</v>
      </c>
      <c r="BI140">
        <v>47.4</v>
      </c>
      <c r="BJ140">
        <v>0.9</v>
      </c>
      <c r="BK140" t="s">
        <v>1616</v>
      </c>
      <c r="BQ140">
        <v>133.38800000000001</v>
      </c>
      <c r="BR140">
        <v>61.2</v>
      </c>
      <c r="BS140">
        <v>2.12</v>
      </c>
      <c r="BT140" t="s">
        <v>1753</v>
      </c>
      <c r="CF140">
        <v>133.33099999999999</v>
      </c>
      <c r="CG140">
        <v>93.1</v>
      </c>
      <c r="CH140">
        <v>2.25</v>
      </c>
      <c r="CI140" t="s">
        <v>2444</v>
      </c>
      <c r="CN140">
        <v>133.33099999999999</v>
      </c>
      <c r="CO140">
        <v>98.5</v>
      </c>
      <c r="CP140">
        <v>2.09</v>
      </c>
      <c r="CQ140" t="s">
        <v>2781</v>
      </c>
      <c r="CY140">
        <v>144.97</v>
      </c>
      <c r="CZ140">
        <v>64.3</v>
      </c>
      <c r="DA140">
        <v>2.0299999999999998</v>
      </c>
      <c r="DB140" t="s">
        <v>3091</v>
      </c>
      <c r="DG140">
        <v>133.39400000000001</v>
      </c>
      <c r="DH140">
        <v>64.099999999999994</v>
      </c>
      <c r="DI140">
        <v>2.0099999999999998</v>
      </c>
      <c r="DJ140" t="s">
        <v>3579</v>
      </c>
      <c r="DQ140">
        <v>135.256</v>
      </c>
      <c r="DR140">
        <v>52.7</v>
      </c>
      <c r="DS140">
        <v>0.91</v>
      </c>
      <c r="DT140" t="s">
        <v>3957</v>
      </c>
      <c r="EA140">
        <v>139.13</v>
      </c>
      <c r="EB140">
        <v>48.9</v>
      </c>
      <c r="EC140">
        <v>0.88</v>
      </c>
      <c r="ED140" t="s">
        <v>4177</v>
      </c>
      <c r="EK140">
        <v>133.38900000000001</v>
      </c>
      <c r="EL140">
        <v>62.7</v>
      </c>
      <c r="EM140">
        <v>0.75</v>
      </c>
      <c r="EN140" t="s">
        <v>4397</v>
      </c>
      <c r="EU140">
        <v>133.33199999999999</v>
      </c>
      <c r="EV140">
        <v>69.8</v>
      </c>
      <c r="EW140">
        <v>0.75</v>
      </c>
      <c r="EX140" t="s">
        <v>4697</v>
      </c>
      <c r="FE140">
        <v>133.33199999999999</v>
      </c>
      <c r="FF140">
        <v>64.900000000000006</v>
      </c>
      <c r="FG140">
        <v>3.63</v>
      </c>
      <c r="FH140" t="s">
        <v>5001</v>
      </c>
      <c r="FQ140">
        <v>133.33099999999999</v>
      </c>
      <c r="FR140">
        <v>64.400000000000006</v>
      </c>
      <c r="FS140">
        <v>3.96</v>
      </c>
      <c r="FT140" t="s">
        <v>5584</v>
      </c>
      <c r="FZ140">
        <v>133.33199999999999</v>
      </c>
      <c r="GA140">
        <v>92.9</v>
      </c>
      <c r="GB140">
        <v>3.38</v>
      </c>
      <c r="GC140" t="s">
        <v>6104</v>
      </c>
      <c r="GJ140">
        <v>133.33000000000001</v>
      </c>
      <c r="GK140">
        <v>91.4</v>
      </c>
      <c r="GL140">
        <v>3.35</v>
      </c>
      <c r="GM140" t="s">
        <v>6349</v>
      </c>
    </row>
    <row r="141" spans="1:195" x14ac:dyDescent="0.2">
      <c r="A141">
        <v>134.011</v>
      </c>
      <c r="B141">
        <v>71.099999999999994</v>
      </c>
      <c r="C141">
        <v>3.65</v>
      </c>
      <c r="H141">
        <v>134.292</v>
      </c>
      <c r="I141">
        <v>64.599999999999994</v>
      </c>
      <c r="J141">
        <v>3.43</v>
      </c>
      <c r="M141">
        <v>142.036</v>
      </c>
      <c r="N141">
        <v>58.9</v>
      </c>
      <c r="O141">
        <v>1.91</v>
      </c>
      <c r="P141" t="s">
        <v>170</v>
      </c>
      <c r="V141">
        <v>138.131</v>
      </c>
      <c r="W141">
        <v>57.8</v>
      </c>
      <c r="X141">
        <v>1.94</v>
      </c>
      <c r="Y141" t="s">
        <v>521</v>
      </c>
      <c r="AF141">
        <v>138.167</v>
      </c>
      <c r="AG141">
        <v>75.400000000000006</v>
      </c>
      <c r="AH141">
        <v>4.1100000000000003</v>
      </c>
      <c r="AI141" t="s">
        <v>866</v>
      </c>
      <c r="AP141">
        <v>131.12700000000001</v>
      </c>
      <c r="AQ141">
        <v>71.599999999999994</v>
      </c>
      <c r="AR141">
        <v>4.12</v>
      </c>
      <c r="AS141" t="s">
        <v>1148</v>
      </c>
      <c r="BH141">
        <v>134.291</v>
      </c>
      <c r="BI141">
        <v>47.4</v>
      </c>
      <c r="BJ141">
        <v>0.89</v>
      </c>
      <c r="BK141" t="s">
        <v>1617</v>
      </c>
      <c r="BQ141">
        <v>134.34800000000001</v>
      </c>
      <c r="BR141">
        <v>61.1</v>
      </c>
      <c r="BS141">
        <v>2.12</v>
      </c>
      <c r="BT141" t="s">
        <v>1754</v>
      </c>
      <c r="CF141">
        <v>134.292</v>
      </c>
      <c r="CG141">
        <v>90.8</v>
      </c>
      <c r="CH141">
        <v>2.2400000000000002</v>
      </c>
      <c r="CI141" t="s">
        <v>2445</v>
      </c>
      <c r="CN141">
        <v>134.292</v>
      </c>
      <c r="CO141">
        <v>98.2</v>
      </c>
      <c r="CP141">
        <v>2.09</v>
      </c>
      <c r="CQ141" t="s">
        <v>2782</v>
      </c>
      <c r="CY141">
        <v>145.93</v>
      </c>
      <c r="CZ141">
        <v>64.3</v>
      </c>
      <c r="DA141">
        <v>2.0299999999999998</v>
      </c>
      <c r="DB141" t="s">
        <v>3092</v>
      </c>
      <c r="DG141">
        <v>134.35499999999999</v>
      </c>
      <c r="DH141">
        <v>64.099999999999994</v>
      </c>
      <c r="DI141">
        <v>2.0099999999999998</v>
      </c>
      <c r="DJ141" t="s">
        <v>3580</v>
      </c>
      <c r="DQ141">
        <v>136.20699999999999</v>
      </c>
      <c r="DR141">
        <v>52.9</v>
      </c>
      <c r="DS141">
        <v>0.91</v>
      </c>
      <c r="DT141" t="s">
        <v>3958</v>
      </c>
      <c r="EA141">
        <v>140.09</v>
      </c>
      <c r="EB141">
        <v>49</v>
      </c>
      <c r="EC141">
        <v>0.88</v>
      </c>
      <c r="ED141" t="s">
        <v>4178</v>
      </c>
      <c r="EK141">
        <v>134.34899999999999</v>
      </c>
      <c r="EL141">
        <v>62.7</v>
      </c>
      <c r="EM141">
        <v>0.75</v>
      </c>
      <c r="EN141" t="s">
        <v>4398</v>
      </c>
      <c r="EU141">
        <v>134.292</v>
      </c>
      <c r="EV141">
        <v>69.8</v>
      </c>
      <c r="EW141">
        <v>0.75</v>
      </c>
      <c r="EX141" t="s">
        <v>4698</v>
      </c>
      <c r="FE141">
        <v>134.29300000000001</v>
      </c>
      <c r="FF141">
        <v>64.8</v>
      </c>
      <c r="FG141">
        <v>3.63</v>
      </c>
      <c r="FH141" t="s">
        <v>5002</v>
      </c>
      <c r="FQ141">
        <v>134.292</v>
      </c>
      <c r="FR141">
        <v>64.5</v>
      </c>
      <c r="FS141">
        <v>3.96</v>
      </c>
      <c r="FT141" t="s">
        <v>5585</v>
      </c>
      <c r="FZ141">
        <v>134.29300000000001</v>
      </c>
      <c r="GA141">
        <v>92.9</v>
      </c>
      <c r="GB141">
        <v>3.38</v>
      </c>
      <c r="GC141" t="s">
        <v>6105</v>
      </c>
      <c r="GJ141">
        <v>134.291</v>
      </c>
      <c r="GK141">
        <v>91.3</v>
      </c>
      <c r="GL141">
        <v>3.35</v>
      </c>
      <c r="GM141" t="s">
        <v>6350</v>
      </c>
    </row>
    <row r="142" spans="1:195" x14ac:dyDescent="0.2">
      <c r="A142">
        <v>134.96600000000001</v>
      </c>
      <c r="B142">
        <v>71</v>
      </c>
      <c r="C142">
        <v>3.65</v>
      </c>
      <c r="H142">
        <v>135.256</v>
      </c>
      <c r="I142">
        <v>64.599999999999994</v>
      </c>
      <c r="J142">
        <v>3.43</v>
      </c>
      <c r="M142">
        <v>142.99</v>
      </c>
      <c r="N142">
        <v>59</v>
      </c>
      <c r="O142">
        <v>1.91</v>
      </c>
      <c r="P142" t="s">
        <v>171</v>
      </c>
      <c r="V142">
        <v>139.095</v>
      </c>
      <c r="W142">
        <v>57.8</v>
      </c>
      <c r="X142">
        <v>1.94</v>
      </c>
      <c r="Y142" t="s">
        <v>522</v>
      </c>
      <c r="AF142">
        <v>139.12899999999999</v>
      </c>
      <c r="AG142">
        <v>75.400000000000006</v>
      </c>
      <c r="AH142">
        <v>4.1100000000000003</v>
      </c>
      <c r="AI142" t="s">
        <v>867</v>
      </c>
      <c r="AP142">
        <v>132.08799999999999</v>
      </c>
      <c r="AQ142">
        <v>71.5</v>
      </c>
      <c r="AR142">
        <v>4.12</v>
      </c>
      <c r="AS142" t="s">
        <v>1149</v>
      </c>
      <c r="BH142">
        <v>135.255</v>
      </c>
      <c r="BI142">
        <v>47.4</v>
      </c>
      <c r="BJ142">
        <v>0.89</v>
      </c>
      <c r="BK142" t="s">
        <v>1618</v>
      </c>
      <c r="BQ142">
        <v>135.31200000000001</v>
      </c>
      <c r="BR142">
        <v>61</v>
      </c>
      <c r="BS142">
        <v>2.12</v>
      </c>
      <c r="BT142" t="s">
        <v>1755</v>
      </c>
      <c r="CF142">
        <v>135.24700000000001</v>
      </c>
      <c r="CG142">
        <v>90.8</v>
      </c>
      <c r="CH142">
        <v>2.2400000000000002</v>
      </c>
      <c r="CI142" t="s">
        <v>2446</v>
      </c>
      <c r="CN142">
        <v>135.24700000000001</v>
      </c>
      <c r="CO142">
        <v>94.7</v>
      </c>
      <c r="CP142">
        <v>2.09</v>
      </c>
      <c r="CQ142" t="s">
        <v>2783</v>
      </c>
      <c r="CY142">
        <v>146.887</v>
      </c>
      <c r="CZ142">
        <v>64.3</v>
      </c>
      <c r="DA142">
        <v>2.0299999999999998</v>
      </c>
      <c r="DB142" t="s">
        <v>3093</v>
      </c>
      <c r="DG142">
        <v>135.309</v>
      </c>
      <c r="DH142">
        <v>64.099999999999994</v>
      </c>
      <c r="DI142">
        <v>2.0099999999999998</v>
      </c>
      <c r="DJ142" t="s">
        <v>3581</v>
      </c>
      <c r="DQ142">
        <v>137.17400000000001</v>
      </c>
      <c r="DR142">
        <v>52.5</v>
      </c>
      <c r="DS142">
        <v>0.91</v>
      </c>
      <c r="DT142" t="s">
        <v>3959</v>
      </c>
      <c r="EA142">
        <v>141.047</v>
      </c>
      <c r="EB142">
        <v>51.5</v>
      </c>
      <c r="EC142">
        <v>0.88</v>
      </c>
      <c r="ED142" t="s">
        <v>4179</v>
      </c>
      <c r="EK142">
        <v>135.31299999999999</v>
      </c>
      <c r="EL142">
        <v>62.7</v>
      </c>
      <c r="EM142">
        <v>0.75</v>
      </c>
      <c r="EN142" t="s">
        <v>4399</v>
      </c>
      <c r="EU142">
        <v>135.24700000000001</v>
      </c>
      <c r="EV142">
        <v>69.900000000000006</v>
      </c>
      <c r="EW142">
        <v>0.75</v>
      </c>
      <c r="EX142" t="s">
        <v>4699</v>
      </c>
      <c r="FE142">
        <v>135.24700000000001</v>
      </c>
      <c r="FF142">
        <v>64.8</v>
      </c>
      <c r="FG142">
        <v>3.63</v>
      </c>
      <c r="FH142" t="s">
        <v>5003</v>
      </c>
      <c r="FQ142">
        <v>135.24700000000001</v>
      </c>
      <c r="FR142">
        <v>64.5</v>
      </c>
      <c r="FS142">
        <v>3.96</v>
      </c>
      <c r="FT142" t="s">
        <v>5586</v>
      </c>
      <c r="FZ142">
        <v>135.24700000000001</v>
      </c>
      <c r="GA142">
        <v>92.8</v>
      </c>
      <c r="GB142">
        <v>3.38</v>
      </c>
      <c r="GC142" t="s">
        <v>6106</v>
      </c>
      <c r="GJ142">
        <v>135.25399999999999</v>
      </c>
      <c r="GK142">
        <v>91.2</v>
      </c>
      <c r="GL142">
        <v>3.35</v>
      </c>
      <c r="GM142" t="s">
        <v>6351</v>
      </c>
    </row>
    <row r="143" spans="1:195" x14ac:dyDescent="0.2">
      <c r="A143">
        <v>135.92599999999999</v>
      </c>
      <c r="B143">
        <v>70.8</v>
      </c>
      <c r="C143">
        <v>3.65</v>
      </c>
      <c r="H143">
        <v>136.20699999999999</v>
      </c>
      <c r="I143">
        <v>64.7</v>
      </c>
      <c r="J143">
        <v>3.43</v>
      </c>
      <c r="M143">
        <v>143.952</v>
      </c>
      <c r="N143">
        <v>59</v>
      </c>
      <c r="O143">
        <v>1.91</v>
      </c>
      <c r="P143" t="s">
        <v>172</v>
      </c>
      <c r="V143">
        <v>140.05600000000001</v>
      </c>
      <c r="W143">
        <v>57.8</v>
      </c>
      <c r="X143">
        <v>1.94</v>
      </c>
      <c r="Y143" t="s">
        <v>523</v>
      </c>
      <c r="AF143">
        <v>140.09100000000001</v>
      </c>
      <c r="AG143">
        <v>75.3</v>
      </c>
      <c r="AH143">
        <v>4.1100000000000003</v>
      </c>
      <c r="AI143" t="s">
        <v>868</v>
      </c>
      <c r="AP143">
        <v>133.05099999999999</v>
      </c>
      <c r="AQ143">
        <v>71.5</v>
      </c>
      <c r="AR143">
        <v>4.12</v>
      </c>
      <c r="AS143" t="s">
        <v>1150</v>
      </c>
      <c r="BH143">
        <v>136.21600000000001</v>
      </c>
      <c r="BI143">
        <v>47.3</v>
      </c>
      <c r="BJ143">
        <v>0.89</v>
      </c>
      <c r="BK143" t="s">
        <v>1619</v>
      </c>
      <c r="BQ143">
        <v>136.273</v>
      </c>
      <c r="BR143">
        <v>61</v>
      </c>
      <c r="BS143">
        <v>2.12</v>
      </c>
      <c r="BT143" t="s">
        <v>1756</v>
      </c>
      <c r="CF143">
        <v>136.21600000000001</v>
      </c>
      <c r="CG143">
        <v>90.8</v>
      </c>
      <c r="CH143">
        <v>2.2400000000000002</v>
      </c>
      <c r="CI143" t="s">
        <v>2447</v>
      </c>
      <c r="CN143">
        <v>136.21600000000001</v>
      </c>
      <c r="CO143">
        <v>94.6</v>
      </c>
      <c r="CP143">
        <v>2.09</v>
      </c>
      <c r="CQ143" t="s">
        <v>2784</v>
      </c>
      <c r="CY143">
        <v>147.84800000000001</v>
      </c>
      <c r="CZ143">
        <v>64.3</v>
      </c>
      <c r="DA143">
        <v>2.0299999999999998</v>
      </c>
      <c r="DB143" t="s">
        <v>3094</v>
      </c>
      <c r="DG143">
        <v>136.26900000000001</v>
      </c>
      <c r="DH143">
        <v>64.099999999999994</v>
      </c>
      <c r="DI143">
        <v>2.0099999999999998</v>
      </c>
      <c r="DJ143" t="s">
        <v>3582</v>
      </c>
      <c r="DQ143">
        <v>138.13</v>
      </c>
      <c r="DR143">
        <v>52.3</v>
      </c>
      <c r="DS143">
        <v>0.91</v>
      </c>
      <c r="DT143" t="s">
        <v>3960</v>
      </c>
      <c r="EA143">
        <v>142.012</v>
      </c>
      <c r="EB143">
        <v>46.9</v>
      </c>
      <c r="EC143">
        <v>0.88</v>
      </c>
      <c r="ED143" t="s">
        <v>4180</v>
      </c>
      <c r="EK143">
        <v>136.273</v>
      </c>
      <c r="EL143">
        <v>62.6</v>
      </c>
      <c r="EM143">
        <v>0.75</v>
      </c>
      <c r="EN143" t="s">
        <v>4400</v>
      </c>
      <c r="EU143">
        <v>136.21600000000001</v>
      </c>
      <c r="EV143">
        <v>70</v>
      </c>
      <c r="EW143">
        <v>0.75</v>
      </c>
      <c r="EX143" t="s">
        <v>4700</v>
      </c>
      <c r="FE143">
        <v>136.20699999999999</v>
      </c>
      <c r="FF143">
        <v>64.8</v>
      </c>
      <c r="FG143">
        <v>3.63</v>
      </c>
      <c r="FH143" t="s">
        <v>5004</v>
      </c>
      <c r="FQ143">
        <v>136.20699999999999</v>
      </c>
      <c r="FR143">
        <v>64.5</v>
      </c>
      <c r="FS143">
        <v>3.96</v>
      </c>
      <c r="FT143" t="s">
        <v>5587</v>
      </c>
      <c r="FZ143">
        <v>136.208</v>
      </c>
      <c r="GA143">
        <v>92.8</v>
      </c>
      <c r="GB143">
        <v>3.38</v>
      </c>
      <c r="GC143" t="s">
        <v>6107</v>
      </c>
      <c r="GJ143">
        <v>136.21600000000001</v>
      </c>
      <c r="GK143">
        <v>91.1</v>
      </c>
      <c r="GL143">
        <v>3.35</v>
      </c>
      <c r="GM143" t="s">
        <v>6352</v>
      </c>
    </row>
    <row r="144" spans="1:195" x14ac:dyDescent="0.2">
      <c r="A144">
        <v>136.893</v>
      </c>
      <c r="B144">
        <v>70.7</v>
      </c>
      <c r="C144">
        <v>3.65</v>
      </c>
      <c r="H144">
        <v>137.17400000000001</v>
      </c>
      <c r="I144">
        <v>65</v>
      </c>
      <c r="J144">
        <v>3.43</v>
      </c>
      <c r="M144">
        <v>144.916</v>
      </c>
      <c r="N144">
        <v>59.1</v>
      </c>
      <c r="O144">
        <v>1.91</v>
      </c>
      <c r="P144" t="s">
        <v>173</v>
      </c>
      <c r="V144">
        <v>141.00899999999999</v>
      </c>
      <c r="W144">
        <v>57.8</v>
      </c>
      <c r="X144">
        <v>1.94</v>
      </c>
      <c r="Y144" t="s">
        <v>524</v>
      </c>
      <c r="AF144">
        <v>141.054</v>
      </c>
      <c r="AG144">
        <v>75</v>
      </c>
      <c r="AH144">
        <v>4.1100000000000003</v>
      </c>
      <c r="AI144" t="s">
        <v>869</v>
      </c>
      <c r="AP144">
        <v>134.01300000000001</v>
      </c>
      <c r="AQ144">
        <v>71.400000000000006</v>
      </c>
      <c r="AR144">
        <v>4.12</v>
      </c>
      <c r="AS144" t="s">
        <v>1150</v>
      </c>
      <c r="BH144">
        <v>137.17400000000001</v>
      </c>
      <c r="BI144">
        <v>47.3</v>
      </c>
      <c r="BJ144">
        <v>0.89</v>
      </c>
      <c r="BK144" t="s">
        <v>1620</v>
      </c>
      <c r="BQ144">
        <v>137.23099999999999</v>
      </c>
      <c r="BR144">
        <v>60.9</v>
      </c>
      <c r="BS144">
        <v>2.12</v>
      </c>
      <c r="BT144" t="s">
        <v>1756</v>
      </c>
      <c r="CF144">
        <v>137.17500000000001</v>
      </c>
      <c r="CG144">
        <v>90.5</v>
      </c>
      <c r="CH144">
        <v>2.2400000000000002</v>
      </c>
      <c r="CI144" t="s">
        <v>2448</v>
      </c>
      <c r="CN144">
        <v>137.17500000000001</v>
      </c>
      <c r="CO144">
        <v>94.2</v>
      </c>
      <c r="CP144">
        <v>2.09</v>
      </c>
      <c r="CQ144" t="s">
        <v>2785</v>
      </c>
      <c r="CY144">
        <v>148.81</v>
      </c>
      <c r="CZ144">
        <v>64.3</v>
      </c>
      <c r="DA144">
        <v>2.0299999999999998</v>
      </c>
      <c r="DB144" t="s">
        <v>3095</v>
      </c>
      <c r="DG144">
        <v>137.227</v>
      </c>
      <c r="DH144">
        <v>64.099999999999994</v>
      </c>
      <c r="DI144">
        <v>2.0099999999999998</v>
      </c>
      <c r="DJ144" t="s">
        <v>3583</v>
      </c>
      <c r="DQ144">
        <v>139.08699999999999</v>
      </c>
      <c r="DR144">
        <v>49.9</v>
      </c>
      <c r="DS144">
        <v>0.91</v>
      </c>
      <c r="DT144" t="s">
        <v>3961</v>
      </c>
      <c r="EA144">
        <v>142.97</v>
      </c>
      <c r="EB144">
        <v>50.3</v>
      </c>
      <c r="EC144">
        <v>0.88</v>
      </c>
      <c r="ED144" t="s">
        <v>4181</v>
      </c>
      <c r="EK144">
        <v>137.23099999999999</v>
      </c>
      <c r="EL144">
        <v>57.5</v>
      </c>
      <c r="EM144">
        <v>0.75</v>
      </c>
      <c r="EN144" t="s">
        <v>4401</v>
      </c>
      <c r="EU144">
        <v>137.17500000000001</v>
      </c>
      <c r="EV144">
        <v>70</v>
      </c>
      <c r="EW144">
        <v>0.75</v>
      </c>
      <c r="EX144" t="s">
        <v>4701</v>
      </c>
      <c r="FE144">
        <v>137.17400000000001</v>
      </c>
      <c r="FF144">
        <v>64.8</v>
      </c>
      <c r="FG144">
        <v>3.63</v>
      </c>
      <c r="FH144" t="s">
        <v>5005</v>
      </c>
      <c r="FQ144">
        <v>137.173</v>
      </c>
      <c r="FR144">
        <v>64.5</v>
      </c>
      <c r="FS144">
        <v>3.95</v>
      </c>
      <c r="FT144" t="s">
        <v>5588</v>
      </c>
      <c r="FZ144">
        <v>137.17400000000001</v>
      </c>
      <c r="GA144">
        <v>92.7</v>
      </c>
      <c r="GB144">
        <v>3.38</v>
      </c>
      <c r="GC144" t="s">
        <v>6108</v>
      </c>
      <c r="GJ144">
        <v>137.173</v>
      </c>
      <c r="GK144">
        <v>91</v>
      </c>
      <c r="GL144">
        <v>3.35</v>
      </c>
      <c r="GM144" t="s">
        <v>6353</v>
      </c>
    </row>
    <row r="145" spans="1:195" x14ac:dyDescent="0.2">
      <c r="A145">
        <v>137.84899999999999</v>
      </c>
      <c r="B145">
        <v>70.3</v>
      </c>
      <c r="C145">
        <v>3.65</v>
      </c>
      <c r="H145">
        <v>138.13</v>
      </c>
      <c r="I145">
        <v>65.3</v>
      </c>
      <c r="J145">
        <v>3.43</v>
      </c>
      <c r="M145">
        <v>145.876</v>
      </c>
      <c r="N145">
        <v>59.6</v>
      </c>
      <c r="O145">
        <v>1.91</v>
      </c>
      <c r="P145" t="s">
        <v>174</v>
      </c>
      <c r="V145">
        <v>141.97</v>
      </c>
      <c r="W145">
        <v>57.7</v>
      </c>
      <c r="X145">
        <v>1.94</v>
      </c>
      <c r="Y145" t="s">
        <v>525</v>
      </c>
      <c r="AF145">
        <v>142.00700000000001</v>
      </c>
      <c r="AG145">
        <v>74.7</v>
      </c>
      <c r="AH145">
        <v>4.1100000000000003</v>
      </c>
      <c r="AI145" t="s">
        <v>870</v>
      </c>
      <c r="AP145">
        <v>134.96600000000001</v>
      </c>
      <c r="AQ145">
        <v>71.400000000000006</v>
      </c>
      <c r="AR145">
        <v>4.12</v>
      </c>
      <c r="AS145" t="s">
        <v>1151</v>
      </c>
      <c r="BH145" t="s">
        <v>1621</v>
      </c>
      <c r="BQ145">
        <v>138.196</v>
      </c>
      <c r="BR145">
        <v>60.8</v>
      </c>
      <c r="BS145">
        <v>2.12</v>
      </c>
      <c r="BT145" t="s">
        <v>1757</v>
      </c>
      <c r="CF145">
        <v>138.13</v>
      </c>
      <c r="CG145">
        <v>90.2</v>
      </c>
      <c r="CH145">
        <v>2.2400000000000002</v>
      </c>
      <c r="CI145" t="s">
        <v>2449</v>
      </c>
      <c r="CN145">
        <v>138.13</v>
      </c>
      <c r="CO145">
        <v>93.9</v>
      </c>
      <c r="CP145">
        <v>2.09</v>
      </c>
      <c r="CQ145" t="s">
        <v>2786</v>
      </c>
      <c r="CY145">
        <v>149.768</v>
      </c>
      <c r="CZ145">
        <v>64.3</v>
      </c>
      <c r="DA145">
        <v>2.0299999999999998</v>
      </c>
      <c r="DB145" t="s">
        <v>3096</v>
      </c>
      <c r="DG145">
        <v>138.19200000000001</v>
      </c>
      <c r="DH145">
        <v>63.8</v>
      </c>
      <c r="DI145">
        <v>2.02</v>
      </c>
      <c r="DJ145" t="s">
        <v>3584</v>
      </c>
      <c r="DQ145">
        <v>140.054</v>
      </c>
      <c r="DR145">
        <v>49.8</v>
      </c>
      <c r="DS145">
        <v>0.91</v>
      </c>
      <c r="DT145" t="s">
        <v>3962</v>
      </c>
      <c r="EA145">
        <v>143.92699999999999</v>
      </c>
      <c r="EB145">
        <v>50.4</v>
      </c>
      <c r="EC145">
        <v>0.88</v>
      </c>
      <c r="ED145" t="s">
        <v>4182</v>
      </c>
      <c r="EK145">
        <v>138.18700000000001</v>
      </c>
      <c r="EL145">
        <v>57.5</v>
      </c>
      <c r="EM145">
        <v>0.75</v>
      </c>
      <c r="EN145" t="s">
        <v>4402</v>
      </c>
      <c r="EU145">
        <v>138.13</v>
      </c>
      <c r="EV145">
        <v>69.599999999999994</v>
      </c>
      <c r="EW145">
        <v>0.75</v>
      </c>
      <c r="EX145" t="s">
        <v>4702</v>
      </c>
      <c r="FE145">
        <v>138.131</v>
      </c>
      <c r="FF145">
        <v>64.8</v>
      </c>
      <c r="FG145">
        <v>3.63</v>
      </c>
      <c r="FH145" t="s">
        <v>5006</v>
      </c>
      <c r="FQ145">
        <v>138.13</v>
      </c>
      <c r="FR145">
        <v>64.599999999999994</v>
      </c>
      <c r="FS145">
        <v>3.95</v>
      </c>
      <c r="FT145" t="s">
        <v>5589</v>
      </c>
      <c r="FZ145">
        <v>138.131</v>
      </c>
      <c r="GA145">
        <v>92.7</v>
      </c>
      <c r="GB145">
        <v>3.38</v>
      </c>
      <c r="GC145" t="s">
        <v>6109</v>
      </c>
      <c r="GJ145">
        <v>138.12799999999999</v>
      </c>
      <c r="GK145">
        <v>91</v>
      </c>
      <c r="GL145">
        <v>3.35</v>
      </c>
      <c r="GM145" t="s">
        <v>6354</v>
      </c>
    </row>
    <row r="146" spans="1:195" x14ac:dyDescent="0.2">
      <c r="A146">
        <v>138.80600000000001</v>
      </c>
      <c r="B146">
        <v>70</v>
      </c>
      <c r="C146">
        <v>3.65</v>
      </c>
      <c r="H146">
        <v>139.096</v>
      </c>
      <c r="I146">
        <v>65.8</v>
      </c>
      <c r="J146">
        <v>3.43</v>
      </c>
      <c r="M146">
        <v>146.83099999999999</v>
      </c>
      <c r="N146">
        <v>60</v>
      </c>
      <c r="O146">
        <v>1.91</v>
      </c>
      <c r="P146" t="s">
        <v>175</v>
      </c>
      <c r="V146">
        <v>142.934</v>
      </c>
      <c r="W146">
        <v>57.7</v>
      </c>
      <c r="X146">
        <v>1.94</v>
      </c>
      <c r="Y146" t="s">
        <v>525</v>
      </c>
      <c r="AF146">
        <v>142.96799999999999</v>
      </c>
      <c r="AG146">
        <v>74.5</v>
      </c>
      <c r="AH146">
        <v>4.1100000000000003</v>
      </c>
      <c r="AI146" t="s">
        <v>871</v>
      </c>
      <c r="AP146">
        <v>135.92699999999999</v>
      </c>
      <c r="AQ146">
        <v>71.3</v>
      </c>
      <c r="AR146">
        <v>4.12</v>
      </c>
      <c r="AS146" t="s">
        <v>1152</v>
      </c>
      <c r="BQ146">
        <v>139.15299999999999</v>
      </c>
      <c r="BR146">
        <v>60.7</v>
      </c>
      <c r="BS146">
        <v>2.12</v>
      </c>
      <c r="BT146" t="s">
        <v>1758</v>
      </c>
      <c r="CF146">
        <v>139.08699999999999</v>
      </c>
      <c r="CG146">
        <v>89.9</v>
      </c>
      <c r="CH146">
        <v>2.2400000000000002</v>
      </c>
      <c r="CI146" t="s">
        <v>2450</v>
      </c>
      <c r="CN146">
        <v>139.08699999999999</v>
      </c>
      <c r="CO146">
        <v>90</v>
      </c>
      <c r="CP146">
        <v>2.09</v>
      </c>
      <c r="CQ146" t="s">
        <v>2787</v>
      </c>
      <c r="CY146">
        <v>150.73500000000001</v>
      </c>
      <c r="CZ146">
        <v>64.3</v>
      </c>
      <c r="DA146">
        <v>2.0299999999999998</v>
      </c>
      <c r="DB146" t="s">
        <v>3097</v>
      </c>
      <c r="DG146">
        <v>139.149</v>
      </c>
      <c r="DH146">
        <v>63.6</v>
      </c>
      <c r="DI146">
        <v>2.0099999999999998</v>
      </c>
      <c r="DJ146" t="s">
        <v>3585</v>
      </c>
      <c r="DQ146">
        <v>141.011</v>
      </c>
      <c r="DR146">
        <v>49.7</v>
      </c>
      <c r="DS146">
        <v>0.91</v>
      </c>
      <c r="DT146" t="s">
        <v>3963</v>
      </c>
      <c r="EA146">
        <v>144.887</v>
      </c>
      <c r="EB146">
        <v>50.8</v>
      </c>
      <c r="EC146">
        <v>0.88</v>
      </c>
      <c r="ED146" t="s">
        <v>4183</v>
      </c>
      <c r="EK146">
        <v>139.15299999999999</v>
      </c>
      <c r="EL146">
        <v>57.4</v>
      </c>
      <c r="EM146">
        <v>0.76</v>
      </c>
      <c r="EN146" t="s">
        <v>4403</v>
      </c>
      <c r="EU146">
        <v>139.08699999999999</v>
      </c>
      <c r="EV146">
        <v>69.2</v>
      </c>
      <c r="EW146">
        <v>0.75</v>
      </c>
      <c r="EX146" t="s">
        <v>4703</v>
      </c>
      <c r="FE146">
        <v>139.08799999999999</v>
      </c>
      <c r="FF146">
        <v>64.8</v>
      </c>
      <c r="FG146">
        <v>3.63</v>
      </c>
      <c r="FH146" t="s">
        <v>5007</v>
      </c>
      <c r="FQ146">
        <v>139.08699999999999</v>
      </c>
      <c r="FR146">
        <v>64.599999999999994</v>
      </c>
      <c r="FS146">
        <v>3.95</v>
      </c>
      <c r="FT146" t="s">
        <v>5590</v>
      </c>
      <c r="FZ146">
        <v>139.08699999999999</v>
      </c>
      <c r="GA146">
        <v>92.6</v>
      </c>
      <c r="GB146">
        <v>3.38</v>
      </c>
      <c r="GC146" t="s">
        <v>6110</v>
      </c>
      <c r="GJ146">
        <v>139.095</v>
      </c>
      <c r="GK146">
        <v>90.9</v>
      </c>
      <c r="GL146">
        <v>3.35</v>
      </c>
      <c r="GM146" t="s">
        <v>6355</v>
      </c>
    </row>
    <row r="147" spans="1:195" x14ac:dyDescent="0.2">
      <c r="A147">
        <v>139.773</v>
      </c>
      <c r="B147">
        <v>69.7</v>
      </c>
      <c r="C147">
        <v>3.65</v>
      </c>
      <c r="H147">
        <v>140.054</v>
      </c>
      <c r="I147">
        <v>66.2</v>
      </c>
      <c r="J147">
        <v>3.43</v>
      </c>
      <c r="M147">
        <v>147.78700000000001</v>
      </c>
      <c r="N147">
        <v>60.2</v>
      </c>
      <c r="O147">
        <v>1.91</v>
      </c>
      <c r="P147" t="s">
        <v>176</v>
      </c>
      <c r="V147">
        <v>143.88800000000001</v>
      </c>
      <c r="W147">
        <v>57.7</v>
      </c>
      <c r="X147">
        <v>1.94</v>
      </c>
      <c r="Y147" t="s">
        <v>526</v>
      </c>
      <c r="AF147">
        <v>143.93</v>
      </c>
      <c r="AG147">
        <v>74.3</v>
      </c>
      <c r="AH147">
        <v>4.1100000000000003</v>
      </c>
      <c r="AI147" t="s">
        <v>872</v>
      </c>
      <c r="AP147">
        <v>136.886</v>
      </c>
      <c r="AQ147">
        <v>71.3</v>
      </c>
      <c r="AR147">
        <v>4.12</v>
      </c>
      <c r="AS147" t="s">
        <v>1153</v>
      </c>
      <c r="BQ147">
        <v>140.11000000000001</v>
      </c>
      <c r="BR147">
        <v>60.7</v>
      </c>
      <c r="BS147">
        <v>2.12</v>
      </c>
      <c r="BT147" t="s">
        <v>1759</v>
      </c>
      <c r="CF147">
        <v>140.054</v>
      </c>
      <c r="CG147">
        <v>87.8</v>
      </c>
      <c r="CH147">
        <v>2.2400000000000002</v>
      </c>
      <c r="CI147" t="s">
        <v>2451</v>
      </c>
      <c r="CN147">
        <v>140.05500000000001</v>
      </c>
      <c r="CO147">
        <v>90.1</v>
      </c>
      <c r="CP147">
        <v>2.08</v>
      </c>
      <c r="CQ147" t="s">
        <v>2788</v>
      </c>
      <c r="CY147">
        <v>151.69300000000001</v>
      </c>
      <c r="CZ147">
        <v>64.3</v>
      </c>
      <c r="DA147">
        <v>2.0299999999999998</v>
      </c>
      <c r="DB147" t="s">
        <v>3098</v>
      </c>
      <c r="DG147">
        <v>140.11600000000001</v>
      </c>
      <c r="DH147">
        <v>64</v>
      </c>
      <c r="DI147">
        <v>2.0099999999999998</v>
      </c>
      <c r="DJ147" t="s">
        <v>3586</v>
      </c>
      <c r="DQ147">
        <v>141.96899999999999</v>
      </c>
      <c r="DR147">
        <v>49.4</v>
      </c>
      <c r="DS147">
        <v>0.91</v>
      </c>
      <c r="DT147" t="s">
        <v>3964</v>
      </c>
      <c r="EA147">
        <v>145.851</v>
      </c>
      <c r="EB147">
        <v>50.6</v>
      </c>
      <c r="EC147">
        <v>0.88</v>
      </c>
      <c r="ED147" t="s">
        <v>4183</v>
      </c>
      <c r="EK147">
        <v>140.11199999999999</v>
      </c>
      <c r="EL147">
        <v>57.4</v>
      </c>
      <c r="EM147">
        <v>0.76</v>
      </c>
      <c r="EN147" t="s">
        <v>4404</v>
      </c>
      <c r="EU147">
        <v>140.054</v>
      </c>
      <c r="EV147">
        <v>68.900000000000006</v>
      </c>
      <c r="EW147">
        <v>0.75</v>
      </c>
      <c r="EX147" t="s">
        <v>4704</v>
      </c>
      <c r="FE147">
        <v>140.05500000000001</v>
      </c>
      <c r="FF147">
        <v>64.8</v>
      </c>
      <c r="FG147">
        <v>3.63</v>
      </c>
      <c r="FH147" t="s">
        <v>5008</v>
      </c>
      <c r="FQ147">
        <v>140.054</v>
      </c>
      <c r="FR147">
        <v>64.599999999999994</v>
      </c>
      <c r="FS147">
        <v>3.95</v>
      </c>
      <c r="FT147" t="s">
        <v>5591</v>
      </c>
      <c r="FZ147">
        <v>140.05500000000001</v>
      </c>
      <c r="GA147">
        <v>92.2</v>
      </c>
      <c r="GB147">
        <v>3.38</v>
      </c>
      <c r="GC147" t="s">
        <v>6111</v>
      </c>
      <c r="GJ147">
        <v>140.054</v>
      </c>
      <c r="GK147">
        <v>90.8</v>
      </c>
      <c r="GL147">
        <v>3.35</v>
      </c>
      <c r="GM147" t="s">
        <v>6356</v>
      </c>
    </row>
    <row r="148" spans="1:195" x14ac:dyDescent="0.2">
      <c r="A148">
        <v>140.72999999999999</v>
      </c>
      <c r="B148">
        <v>69.5</v>
      </c>
      <c r="C148">
        <v>3.65</v>
      </c>
      <c r="H148">
        <v>141.011</v>
      </c>
      <c r="I148">
        <v>66.599999999999994</v>
      </c>
      <c r="J148">
        <v>3.42</v>
      </c>
      <c r="M148">
        <v>148.75399999999999</v>
      </c>
      <c r="N148">
        <v>64.5</v>
      </c>
      <c r="O148">
        <v>1.91</v>
      </c>
      <c r="P148" t="s">
        <v>177</v>
      </c>
      <c r="V148">
        <v>144.84800000000001</v>
      </c>
      <c r="W148">
        <v>57.7</v>
      </c>
      <c r="X148">
        <v>1.94</v>
      </c>
      <c r="Y148" t="s">
        <v>527</v>
      </c>
      <c r="AF148">
        <v>144.887</v>
      </c>
      <c r="AG148">
        <v>74.2</v>
      </c>
      <c r="AH148">
        <v>4.1100000000000003</v>
      </c>
      <c r="AI148" t="s">
        <v>873</v>
      </c>
      <c r="AP148">
        <v>137.84899999999999</v>
      </c>
      <c r="AQ148">
        <v>71.2</v>
      </c>
      <c r="AR148">
        <v>4.12</v>
      </c>
      <c r="AS148" t="s">
        <v>1154</v>
      </c>
      <c r="BQ148">
        <v>141.06700000000001</v>
      </c>
      <c r="BR148">
        <v>60.6</v>
      </c>
      <c r="BS148">
        <v>2.12</v>
      </c>
      <c r="BT148" t="s">
        <v>1760</v>
      </c>
      <c r="CF148">
        <v>141.011</v>
      </c>
      <c r="CG148">
        <v>87.7</v>
      </c>
      <c r="CH148">
        <v>2.2400000000000002</v>
      </c>
      <c r="CI148" t="s">
        <v>2452</v>
      </c>
      <c r="CN148">
        <v>141.012</v>
      </c>
      <c r="CO148">
        <v>90</v>
      </c>
      <c r="CP148">
        <v>2.08</v>
      </c>
      <c r="CQ148" t="s">
        <v>2788</v>
      </c>
      <c r="CY148">
        <v>152.65</v>
      </c>
      <c r="CZ148">
        <v>64.3</v>
      </c>
      <c r="DA148">
        <v>2.0299999999999998</v>
      </c>
      <c r="DB148" t="s">
        <v>3099</v>
      </c>
      <c r="DG148">
        <v>141.07400000000001</v>
      </c>
      <c r="DH148">
        <v>64.099999999999994</v>
      </c>
      <c r="DI148">
        <v>2.0099999999999998</v>
      </c>
      <c r="DJ148" t="s">
        <v>3587</v>
      </c>
      <c r="DQ148">
        <v>142.93600000000001</v>
      </c>
      <c r="DR148">
        <v>49.4</v>
      </c>
      <c r="DS148">
        <v>0.91</v>
      </c>
      <c r="DT148" t="s">
        <v>3965</v>
      </c>
      <c r="EA148">
        <v>146.809</v>
      </c>
      <c r="EB148">
        <v>50.4</v>
      </c>
      <c r="EC148">
        <v>0.88</v>
      </c>
      <c r="ED148" t="s">
        <v>4184</v>
      </c>
      <c r="EK148">
        <v>141.06899999999999</v>
      </c>
      <c r="EL148">
        <v>56.9</v>
      </c>
      <c r="EM148">
        <v>0.76</v>
      </c>
      <c r="EN148" t="s">
        <v>4405</v>
      </c>
      <c r="EU148">
        <v>141.012</v>
      </c>
      <c r="EV148">
        <v>68.7</v>
      </c>
      <c r="EW148">
        <v>0.75</v>
      </c>
      <c r="EX148" t="s">
        <v>4705</v>
      </c>
      <c r="FE148">
        <v>141.012</v>
      </c>
      <c r="FF148">
        <v>64.7</v>
      </c>
      <c r="FG148">
        <v>3.63</v>
      </c>
      <c r="FH148" t="s">
        <v>5009</v>
      </c>
      <c r="FQ148">
        <v>141.011</v>
      </c>
      <c r="FR148">
        <v>64.599999999999994</v>
      </c>
      <c r="FS148">
        <v>3.95</v>
      </c>
      <c r="FT148" t="s">
        <v>5592</v>
      </c>
      <c r="FZ148">
        <v>141.012</v>
      </c>
      <c r="GA148">
        <v>91.9</v>
      </c>
      <c r="GB148">
        <v>3.38</v>
      </c>
      <c r="GC148" t="s">
        <v>6112</v>
      </c>
      <c r="GJ148">
        <v>141.011</v>
      </c>
      <c r="GK148">
        <v>90.7</v>
      </c>
      <c r="GL148">
        <v>3.35</v>
      </c>
      <c r="GM148" t="s">
        <v>6357</v>
      </c>
    </row>
    <row r="149" spans="1:195" x14ac:dyDescent="0.2">
      <c r="A149">
        <v>141.68700000000001</v>
      </c>
      <c r="B149">
        <v>69</v>
      </c>
      <c r="C149">
        <v>3.65</v>
      </c>
      <c r="H149">
        <v>141.96799999999999</v>
      </c>
      <c r="I149">
        <v>68.7</v>
      </c>
      <c r="J149">
        <v>3.42</v>
      </c>
      <c r="M149">
        <v>149.71199999999999</v>
      </c>
      <c r="N149">
        <v>64.599999999999994</v>
      </c>
      <c r="O149">
        <v>1.91</v>
      </c>
      <c r="P149" t="s">
        <v>178</v>
      </c>
      <c r="V149">
        <v>145.809</v>
      </c>
      <c r="W149">
        <v>57.7</v>
      </c>
      <c r="X149">
        <v>1.94</v>
      </c>
      <c r="Y149" t="s">
        <v>528</v>
      </c>
      <c r="AF149">
        <v>145.85499999999999</v>
      </c>
      <c r="AG149">
        <v>73.7</v>
      </c>
      <c r="AH149">
        <v>4.1100000000000003</v>
      </c>
      <c r="AI149" t="s">
        <v>874</v>
      </c>
      <c r="AP149">
        <v>138.80699999999999</v>
      </c>
      <c r="AQ149">
        <v>71.099999999999994</v>
      </c>
      <c r="AR149">
        <v>4.12</v>
      </c>
      <c r="AS149" t="s">
        <v>1155</v>
      </c>
      <c r="BQ149">
        <v>142.03399999999999</v>
      </c>
      <c r="BR149">
        <v>60.5</v>
      </c>
      <c r="BS149">
        <v>2.12</v>
      </c>
      <c r="BT149" t="s">
        <v>1761</v>
      </c>
      <c r="CF149">
        <v>141.96799999999999</v>
      </c>
      <c r="CG149">
        <v>87.7</v>
      </c>
      <c r="CH149">
        <v>2.2400000000000002</v>
      </c>
      <c r="CI149" t="s">
        <v>2453</v>
      </c>
      <c r="CN149">
        <v>141.96899999999999</v>
      </c>
      <c r="CO149">
        <v>89.7</v>
      </c>
      <c r="CP149">
        <v>2.08</v>
      </c>
      <c r="CQ149" t="s">
        <v>2789</v>
      </c>
      <c r="CY149">
        <v>153.608</v>
      </c>
      <c r="CZ149">
        <v>64.3</v>
      </c>
      <c r="DA149">
        <v>2.0299999999999998</v>
      </c>
      <c r="DB149" t="s">
        <v>3100</v>
      </c>
      <c r="DG149">
        <v>142.03100000000001</v>
      </c>
      <c r="DH149">
        <v>63.7</v>
      </c>
      <c r="DI149">
        <v>2.0099999999999998</v>
      </c>
      <c r="DJ149" t="s">
        <v>3588</v>
      </c>
      <c r="DQ149">
        <v>143.887</v>
      </c>
      <c r="DR149">
        <v>49.1</v>
      </c>
      <c r="DS149">
        <v>0.91</v>
      </c>
      <c r="DT149" t="s">
        <v>3966</v>
      </c>
      <c r="EA149">
        <v>147.77600000000001</v>
      </c>
      <c r="EB149">
        <v>49.9</v>
      </c>
      <c r="EC149">
        <v>0.88</v>
      </c>
      <c r="ED149" t="s">
        <v>4185</v>
      </c>
      <c r="EK149">
        <v>142.036</v>
      </c>
      <c r="EL149">
        <v>56.6</v>
      </c>
      <c r="EM149">
        <v>0.76</v>
      </c>
      <c r="EN149" t="s">
        <v>4406</v>
      </c>
      <c r="EU149">
        <v>141.97</v>
      </c>
      <c r="EV149">
        <v>66.400000000000006</v>
      </c>
      <c r="EW149">
        <v>0.75</v>
      </c>
      <c r="EX149" t="s">
        <v>4706</v>
      </c>
      <c r="FE149">
        <v>141.97</v>
      </c>
      <c r="FF149">
        <v>64.8</v>
      </c>
      <c r="FG149">
        <v>3.63</v>
      </c>
      <c r="FH149" t="s">
        <v>5009</v>
      </c>
      <c r="FQ149">
        <v>141.96899999999999</v>
      </c>
      <c r="FR149">
        <v>64.599999999999994</v>
      </c>
      <c r="FS149">
        <v>3.95</v>
      </c>
      <c r="FT149" t="s">
        <v>5593</v>
      </c>
      <c r="FZ149">
        <v>141.96899999999999</v>
      </c>
      <c r="GA149">
        <v>91.7</v>
      </c>
      <c r="GB149">
        <v>3.38</v>
      </c>
      <c r="GC149" t="s">
        <v>6113</v>
      </c>
      <c r="GJ149">
        <v>141.96700000000001</v>
      </c>
      <c r="GK149">
        <v>90.7</v>
      </c>
      <c r="GL149">
        <v>3.35</v>
      </c>
      <c r="GM149" t="s">
        <v>6358</v>
      </c>
    </row>
    <row r="150" spans="1:195" x14ac:dyDescent="0.2">
      <c r="A150">
        <v>142.654</v>
      </c>
      <c r="B150">
        <v>68.599999999999994</v>
      </c>
      <c r="C150">
        <v>3.65</v>
      </c>
      <c r="H150">
        <v>142.935</v>
      </c>
      <c r="I150">
        <v>68.8</v>
      </c>
      <c r="J150">
        <v>3.42</v>
      </c>
      <c r="M150">
        <v>150.66900000000001</v>
      </c>
      <c r="N150">
        <v>64.599999999999994</v>
      </c>
      <c r="O150">
        <v>1.91</v>
      </c>
      <c r="P150" t="s">
        <v>179</v>
      </c>
      <c r="V150">
        <v>146.773</v>
      </c>
      <c r="W150">
        <v>57.7</v>
      </c>
      <c r="X150">
        <v>1.94</v>
      </c>
      <c r="Y150" t="s">
        <v>529</v>
      </c>
      <c r="AF150">
        <v>146.80799999999999</v>
      </c>
      <c r="AG150">
        <v>73.400000000000006</v>
      </c>
      <c r="AH150">
        <v>4.1100000000000003</v>
      </c>
      <c r="AI150" t="s">
        <v>875</v>
      </c>
      <c r="AP150">
        <v>139.774</v>
      </c>
      <c r="AQ150">
        <v>71</v>
      </c>
      <c r="AR150">
        <v>4.13</v>
      </c>
      <c r="AS150" t="s">
        <v>1156</v>
      </c>
      <c r="BQ150">
        <v>142.99199999999999</v>
      </c>
      <c r="BR150">
        <v>60.5</v>
      </c>
      <c r="BS150">
        <v>2.12</v>
      </c>
      <c r="BT150" t="s">
        <v>1762</v>
      </c>
      <c r="CF150">
        <v>142.935</v>
      </c>
      <c r="CG150">
        <v>87.2</v>
      </c>
      <c r="CH150">
        <v>2.2400000000000002</v>
      </c>
      <c r="CI150" t="s">
        <v>2454</v>
      </c>
      <c r="CN150">
        <v>142.93600000000001</v>
      </c>
      <c r="CO150">
        <v>89.4</v>
      </c>
      <c r="CP150">
        <v>2.08</v>
      </c>
      <c r="CQ150" t="s">
        <v>2790</v>
      </c>
      <c r="CY150">
        <v>154.57400000000001</v>
      </c>
      <c r="CZ150">
        <v>64.3</v>
      </c>
      <c r="DA150">
        <v>2.0299999999999998</v>
      </c>
      <c r="DB150" t="s">
        <v>3101</v>
      </c>
      <c r="DG150">
        <v>142.988</v>
      </c>
      <c r="DH150">
        <v>64</v>
      </c>
      <c r="DI150">
        <v>2.0099999999999998</v>
      </c>
      <c r="DJ150" t="s">
        <v>3589</v>
      </c>
      <c r="DQ150">
        <v>144.85300000000001</v>
      </c>
      <c r="DR150">
        <v>48.9</v>
      </c>
      <c r="DS150">
        <v>0.91</v>
      </c>
      <c r="DT150" t="s">
        <v>3967</v>
      </c>
      <c r="EA150">
        <v>148.727</v>
      </c>
      <c r="EB150">
        <v>49.6</v>
      </c>
      <c r="EC150">
        <v>0.88</v>
      </c>
      <c r="ED150" t="s">
        <v>4186</v>
      </c>
      <c r="EK150">
        <v>142.99299999999999</v>
      </c>
      <c r="EL150">
        <v>56.9</v>
      </c>
      <c r="EM150">
        <v>0.76</v>
      </c>
      <c r="EN150" t="s">
        <v>4407</v>
      </c>
      <c r="EU150">
        <v>142.93600000000001</v>
      </c>
      <c r="EV150">
        <v>66.400000000000006</v>
      </c>
      <c r="EW150">
        <v>0.75</v>
      </c>
      <c r="EX150" t="s">
        <v>4707</v>
      </c>
      <c r="FE150">
        <v>142.92699999999999</v>
      </c>
      <c r="FF150">
        <v>64.8</v>
      </c>
      <c r="FG150">
        <v>3.63</v>
      </c>
      <c r="FH150" t="s">
        <v>5010</v>
      </c>
      <c r="FQ150">
        <v>142.92699999999999</v>
      </c>
      <c r="FR150">
        <v>64.599999999999994</v>
      </c>
      <c r="FS150">
        <v>3.95</v>
      </c>
      <c r="FT150" t="s">
        <v>5594</v>
      </c>
      <c r="FZ150">
        <v>142.93600000000001</v>
      </c>
      <c r="GA150">
        <v>91.5</v>
      </c>
      <c r="GB150">
        <v>3.38</v>
      </c>
      <c r="GC150" t="s">
        <v>6114</v>
      </c>
      <c r="GJ150">
        <v>142.935</v>
      </c>
      <c r="GK150">
        <v>90.6</v>
      </c>
      <c r="GL150">
        <v>3.35</v>
      </c>
      <c r="GM150" t="s">
        <v>6359</v>
      </c>
    </row>
    <row r="151" spans="1:195" x14ac:dyDescent="0.2">
      <c r="A151">
        <v>143.60599999999999</v>
      </c>
      <c r="B151">
        <v>68.3</v>
      </c>
      <c r="C151">
        <v>3.65</v>
      </c>
      <c r="H151">
        <v>143.904</v>
      </c>
      <c r="I151">
        <v>68.900000000000006</v>
      </c>
      <c r="J151">
        <v>3.42</v>
      </c>
      <c r="M151">
        <v>151.636</v>
      </c>
      <c r="N151">
        <v>64.3</v>
      </c>
      <c r="O151">
        <v>1.91</v>
      </c>
      <c r="P151" t="s">
        <v>180</v>
      </c>
      <c r="V151">
        <v>147.73400000000001</v>
      </c>
      <c r="W151">
        <v>57.7</v>
      </c>
      <c r="X151">
        <v>1.94</v>
      </c>
      <c r="Y151" t="s">
        <v>530</v>
      </c>
      <c r="AF151">
        <v>147.76900000000001</v>
      </c>
      <c r="AG151">
        <v>73.099999999999994</v>
      </c>
      <c r="AH151">
        <v>4.1100000000000003</v>
      </c>
      <c r="AI151" t="s">
        <v>876</v>
      </c>
      <c r="AP151">
        <v>140.733</v>
      </c>
      <c r="AQ151">
        <v>71</v>
      </c>
      <c r="AR151">
        <v>4.13</v>
      </c>
      <c r="AS151" t="s">
        <v>1157</v>
      </c>
      <c r="BQ151">
        <v>143.94900000000001</v>
      </c>
      <c r="BR151">
        <v>60.4</v>
      </c>
      <c r="BS151">
        <v>2.12</v>
      </c>
      <c r="BT151" t="s">
        <v>1763</v>
      </c>
      <c r="CF151">
        <v>143.904</v>
      </c>
      <c r="CG151">
        <v>86.8</v>
      </c>
      <c r="CH151">
        <v>2.2400000000000002</v>
      </c>
      <c r="CI151" t="s">
        <v>2454</v>
      </c>
      <c r="CN151">
        <v>143.904</v>
      </c>
      <c r="CO151">
        <v>88.9</v>
      </c>
      <c r="CP151">
        <v>2.08</v>
      </c>
      <c r="CQ151" t="s">
        <v>2791</v>
      </c>
      <c r="CY151">
        <v>155.53200000000001</v>
      </c>
      <c r="CZ151">
        <v>64.3</v>
      </c>
      <c r="DA151">
        <v>2.0299999999999998</v>
      </c>
      <c r="DB151" t="s">
        <v>3102</v>
      </c>
      <c r="DG151">
        <v>143.95500000000001</v>
      </c>
      <c r="DH151">
        <v>64.099999999999994</v>
      </c>
      <c r="DI151">
        <v>2.0099999999999998</v>
      </c>
      <c r="DJ151" t="s">
        <v>3590</v>
      </c>
      <c r="DQ151">
        <v>145.81</v>
      </c>
      <c r="DR151">
        <v>48.8</v>
      </c>
      <c r="DS151">
        <v>0.9</v>
      </c>
      <c r="DT151" t="s">
        <v>3968</v>
      </c>
      <c r="EA151">
        <v>149.69200000000001</v>
      </c>
      <c r="EB151">
        <v>49.7</v>
      </c>
      <c r="EC151">
        <v>0.88</v>
      </c>
      <c r="ED151" t="s">
        <v>4187</v>
      </c>
      <c r="EK151">
        <v>143.95099999999999</v>
      </c>
      <c r="EL151">
        <v>57.2</v>
      </c>
      <c r="EM151">
        <v>0.76</v>
      </c>
      <c r="EN151" t="s">
        <v>4408</v>
      </c>
      <c r="EU151">
        <v>143.887</v>
      </c>
      <c r="EV151">
        <v>66.400000000000006</v>
      </c>
      <c r="EW151">
        <v>0.75</v>
      </c>
      <c r="EX151" t="s">
        <v>4707</v>
      </c>
      <c r="FE151">
        <v>143.887</v>
      </c>
      <c r="FF151">
        <v>64.8</v>
      </c>
      <c r="FG151">
        <v>3.63</v>
      </c>
      <c r="FH151" t="s">
        <v>5011</v>
      </c>
      <c r="FQ151">
        <v>143.887</v>
      </c>
      <c r="FR151">
        <v>64.7</v>
      </c>
      <c r="FS151">
        <v>3.95</v>
      </c>
      <c r="FT151" t="s">
        <v>5595</v>
      </c>
      <c r="FZ151">
        <v>143.887</v>
      </c>
      <c r="GA151">
        <v>91.3</v>
      </c>
      <c r="GB151">
        <v>3.38</v>
      </c>
      <c r="GC151" t="s">
        <v>6114</v>
      </c>
      <c r="GJ151">
        <v>143.90299999999999</v>
      </c>
      <c r="GK151">
        <v>90.5</v>
      </c>
      <c r="GL151">
        <v>3.35</v>
      </c>
      <c r="GM151" t="s">
        <v>6360</v>
      </c>
    </row>
    <row r="152" spans="1:195" x14ac:dyDescent="0.2">
      <c r="A152">
        <v>144.571</v>
      </c>
      <c r="B152">
        <v>68.099999999999994</v>
      </c>
      <c r="C152">
        <v>3.65</v>
      </c>
      <c r="H152">
        <v>144.84700000000001</v>
      </c>
      <c r="I152">
        <v>69</v>
      </c>
      <c r="J152">
        <v>3.42</v>
      </c>
      <c r="M152">
        <v>152.58699999999999</v>
      </c>
      <c r="N152">
        <v>64.5</v>
      </c>
      <c r="O152">
        <v>1.91</v>
      </c>
      <c r="P152" t="s">
        <v>181</v>
      </c>
      <c r="V152">
        <v>148.69200000000001</v>
      </c>
      <c r="W152">
        <v>57.7</v>
      </c>
      <c r="X152">
        <v>1.94</v>
      </c>
      <c r="Y152" t="s">
        <v>531</v>
      </c>
      <c r="AF152">
        <v>148.727</v>
      </c>
      <c r="AG152">
        <v>72.900000000000006</v>
      </c>
      <c r="AH152">
        <v>4.1100000000000003</v>
      </c>
      <c r="AI152" t="s">
        <v>877</v>
      </c>
      <c r="AP152">
        <v>141.68899999999999</v>
      </c>
      <c r="AQ152">
        <v>70.900000000000006</v>
      </c>
      <c r="AR152">
        <v>4.13</v>
      </c>
      <c r="AS152" t="s">
        <v>1158</v>
      </c>
      <c r="BQ152">
        <v>144.90799999999999</v>
      </c>
      <c r="BR152">
        <v>60.3</v>
      </c>
      <c r="BS152">
        <v>2.12</v>
      </c>
      <c r="BT152" t="s">
        <v>1764</v>
      </c>
      <c r="CF152">
        <v>144.84700000000001</v>
      </c>
      <c r="CG152">
        <v>86.5</v>
      </c>
      <c r="CH152">
        <v>2.2400000000000002</v>
      </c>
      <c r="CI152" t="s">
        <v>2455</v>
      </c>
      <c r="CN152">
        <v>144.84700000000001</v>
      </c>
      <c r="CO152">
        <v>86.3</v>
      </c>
      <c r="CP152">
        <v>2.08</v>
      </c>
      <c r="CQ152" t="s">
        <v>2792</v>
      </c>
      <c r="CY152">
        <v>156.49199999999999</v>
      </c>
      <c r="CZ152">
        <v>64.3</v>
      </c>
      <c r="DA152">
        <v>2.0299999999999998</v>
      </c>
      <c r="DB152" t="s">
        <v>3103</v>
      </c>
      <c r="DG152">
        <v>144.916</v>
      </c>
      <c r="DH152">
        <v>64.2</v>
      </c>
      <c r="DI152">
        <v>2.0099999999999998</v>
      </c>
      <c r="DJ152" t="s">
        <v>3591</v>
      </c>
      <c r="DQ152">
        <v>146.774</v>
      </c>
      <c r="DR152">
        <v>48.7</v>
      </c>
      <c r="DS152">
        <v>0.9</v>
      </c>
      <c r="DT152" t="s">
        <v>3969</v>
      </c>
      <c r="EA152">
        <v>150.65600000000001</v>
      </c>
      <c r="EB152">
        <v>49.4</v>
      </c>
      <c r="EC152">
        <v>0.88</v>
      </c>
      <c r="ED152" t="s">
        <v>4188</v>
      </c>
      <c r="EK152">
        <v>144.91</v>
      </c>
      <c r="EL152">
        <v>57.4</v>
      </c>
      <c r="EM152">
        <v>0.76</v>
      </c>
      <c r="EN152" t="s">
        <v>4409</v>
      </c>
      <c r="EU152">
        <v>144.85300000000001</v>
      </c>
      <c r="EV152">
        <v>66.3</v>
      </c>
      <c r="EW152">
        <v>0.76</v>
      </c>
      <c r="EX152" t="s">
        <v>4708</v>
      </c>
      <c r="FE152">
        <v>144.85300000000001</v>
      </c>
      <c r="FF152">
        <v>64.8</v>
      </c>
      <c r="FG152">
        <v>3.63</v>
      </c>
      <c r="FH152" t="s">
        <v>5012</v>
      </c>
      <c r="FQ152">
        <v>144.852</v>
      </c>
      <c r="FR152">
        <v>64.7</v>
      </c>
      <c r="FS152">
        <v>3.95</v>
      </c>
      <c r="FT152" t="s">
        <v>5596</v>
      </c>
      <c r="FZ152">
        <v>144.85300000000001</v>
      </c>
      <c r="GA152">
        <v>91.1</v>
      </c>
      <c r="GB152">
        <v>3.37</v>
      </c>
      <c r="GC152" t="s">
        <v>6115</v>
      </c>
      <c r="GJ152">
        <v>144.85599999999999</v>
      </c>
      <c r="GK152">
        <v>90.4</v>
      </c>
      <c r="GL152">
        <v>3.35</v>
      </c>
      <c r="GM152" t="s">
        <v>6361</v>
      </c>
    </row>
    <row r="153" spans="1:195" x14ac:dyDescent="0.2">
      <c r="A153">
        <v>145.529</v>
      </c>
      <c r="B153">
        <v>67.900000000000006</v>
      </c>
      <c r="C153">
        <v>3.65</v>
      </c>
      <c r="H153">
        <v>145.809</v>
      </c>
      <c r="I153">
        <v>69</v>
      </c>
      <c r="J153">
        <v>3.42</v>
      </c>
      <c r="M153">
        <v>153.553</v>
      </c>
      <c r="N153">
        <v>64.599999999999994</v>
      </c>
      <c r="O153">
        <v>1.91</v>
      </c>
      <c r="P153" t="s">
        <v>182</v>
      </c>
      <c r="V153">
        <v>149.64699999999999</v>
      </c>
      <c r="W153">
        <v>57.7</v>
      </c>
      <c r="X153">
        <v>1.94</v>
      </c>
      <c r="Y153" t="s">
        <v>532</v>
      </c>
      <c r="AF153">
        <v>149.69300000000001</v>
      </c>
      <c r="AG153">
        <v>72.7</v>
      </c>
      <c r="AH153">
        <v>4.1100000000000003</v>
      </c>
      <c r="AI153" t="s">
        <v>878</v>
      </c>
      <c r="AP153">
        <v>142.64699999999999</v>
      </c>
      <c r="AQ153">
        <v>70.8</v>
      </c>
      <c r="AR153">
        <v>4.13</v>
      </c>
      <c r="AS153" t="s">
        <v>1159</v>
      </c>
      <c r="BQ153">
        <v>145.869</v>
      </c>
      <c r="BR153">
        <v>60.3</v>
      </c>
      <c r="BS153">
        <v>2.12</v>
      </c>
      <c r="BT153" t="s">
        <v>1765</v>
      </c>
      <c r="CF153">
        <v>145.809</v>
      </c>
      <c r="CG153">
        <v>86.3</v>
      </c>
      <c r="CH153">
        <v>2.2400000000000002</v>
      </c>
      <c r="CI153" t="s">
        <v>2456</v>
      </c>
      <c r="CN153">
        <v>145.809</v>
      </c>
      <c r="CO153">
        <v>86.3</v>
      </c>
      <c r="CP153">
        <v>2.09</v>
      </c>
      <c r="CQ153" t="s">
        <v>2793</v>
      </c>
      <c r="CY153">
        <v>157.44800000000001</v>
      </c>
      <c r="CZ153">
        <v>64.3</v>
      </c>
      <c r="DA153">
        <v>2.0299999999999998</v>
      </c>
      <c r="DB153" t="s">
        <v>3104</v>
      </c>
      <c r="DG153">
        <v>145.876</v>
      </c>
      <c r="DH153">
        <v>64.400000000000006</v>
      </c>
      <c r="DI153">
        <v>2.0099999999999998</v>
      </c>
      <c r="DJ153" t="s">
        <v>3591</v>
      </c>
      <c r="DQ153">
        <v>147.73400000000001</v>
      </c>
      <c r="DR153">
        <v>45.7</v>
      </c>
      <c r="DS153">
        <v>0.9</v>
      </c>
      <c r="DT153" t="s">
        <v>3970</v>
      </c>
      <c r="EA153">
        <v>151.607</v>
      </c>
      <c r="EB153">
        <v>49.2</v>
      </c>
      <c r="EC153">
        <v>0.88</v>
      </c>
      <c r="ED153" t="s">
        <v>4189</v>
      </c>
      <c r="EK153">
        <v>145.869</v>
      </c>
      <c r="EL153">
        <v>56.8</v>
      </c>
      <c r="EM153">
        <v>0.76</v>
      </c>
      <c r="EN153" t="s">
        <v>4410</v>
      </c>
      <c r="EU153">
        <v>145.81100000000001</v>
      </c>
      <c r="EV153">
        <v>65.900000000000006</v>
      </c>
      <c r="EW153">
        <v>0.76</v>
      </c>
      <c r="EX153" t="s">
        <v>4709</v>
      </c>
      <c r="FE153">
        <v>145.81100000000001</v>
      </c>
      <c r="FF153">
        <v>64.8</v>
      </c>
      <c r="FG153">
        <v>3.63</v>
      </c>
      <c r="FH153" t="s">
        <v>5013</v>
      </c>
      <c r="FQ153">
        <v>145.81</v>
      </c>
      <c r="FR153">
        <v>64.7</v>
      </c>
      <c r="FS153">
        <v>3.95</v>
      </c>
      <c r="FT153" t="s">
        <v>5597</v>
      </c>
      <c r="FZ153">
        <v>145.81100000000001</v>
      </c>
      <c r="GA153">
        <v>91</v>
      </c>
      <c r="GB153">
        <v>3.37</v>
      </c>
      <c r="GC153" t="s">
        <v>6116</v>
      </c>
      <c r="GJ153">
        <v>145.80799999999999</v>
      </c>
      <c r="GK153">
        <v>90.4</v>
      </c>
      <c r="GL153">
        <v>3.35</v>
      </c>
      <c r="GM153" t="s">
        <v>6362</v>
      </c>
    </row>
    <row r="154" spans="1:195" x14ac:dyDescent="0.2">
      <c r="A154">
        <v>146.49199999999999</v>
      </c>
      <c r="B154">
        <v>67.8</v>
      </c>
      <c r="C154">
        <v>3.65</v>
      </c>
      <c r="H154">
        <v>146.774</v>
      </c>
      <c r="I154">
        <v>69.099999999999994</v>
      </c>
      <c r="J154">
        <v>3.42</v>
      </c>
      <c r="M154">
        <v>154.50700000000001</v>
      </c>
      <c r="N154">
        <v>64.7</v>
      </c>
      <c r="O154">
        <v>1.91</v>
      </c>
      <c r="P154" t="s">
        <v>183</v>
      </c>
      <c r="V154">
        <v>150.613</v>
      </c>
      <c r="W154">
        <v>57.7</v>
      </c>
      <c r="X154">
        <v>1.94</v>
      </c>
      <c r="Y154" t="s">
        <v>533</v>
      </c>
      <c r="AF154">
        <v>150.649</v>
      </c>
      <c r="AG154">
        <v>72.5</v>
      </c>
      <c r="AH154">
        <v>4.1100000000000003</v>
      </c>
      <c r="AI154" t="s">
        <v>879</v>
      </c>
      <c r="AP154">
        <v>143.60599999999999</v>
      </c>
      <c r="AQ154">
        <v>70.8</v>
      </c>
      <c r="AR154">
        <v>4.13</v>
      </c>
      <c r="AS154" t="s">
        <v>1160</v>
      </c>
      <c r="BQ154">
        <v>146.82900000000001</v>
      </c>
      <c r="BR154">
        <v>60.2</v>
      </c>
      <c r="BS154">
        <v>2.12</v>
      </c>
      <c r="BT154" t="s">
        <v>1766</v>
      </c>
      <c r="CF154">
        <v>146.774</v>
      </c>
      <c r="CG154">
        <v>83.8</v>
      </c>
      <c r="CH154">
        <v>2.2400000000000002</v>
      </c>
      <c r="CI154" t="s">
        <v>2457</v>
      </c>
      <c r="CN154">
        <v>146.773</v>
      </c>
      <c r="CO154">
        <v>85.9</v>
      </c>
      <c r="CP154">
        <v>2.09</v>
      </c>
      <c r="CQ154" t="s">
        <v>2794</v>
      </c>
      <c r="CY154">
        <v>158.411</v>
      </c>
      <c r="CZ154">
        <v>64.3</v>
      </c>
      <c r="DA154">
        <v>2.0299999999999998</v>
      </c>
      <c r="DB154" t="s">
        <v>3105</v>
      </c>
      <c r="DG154">
        <v>146.83600000000001</v>
      </c>
      <c r="DH154">
        <v>64.099999999999994</v>
      </c>
      <c r="DI154">
        <v>2.0099999999999998</v>
      </c>
      <c r="DJ154" t="s">
        <v>3592</v>
      </c>
      <c r="DQ154">
        <v>148.68799999999999</v>
      </c>
      <c r="DR154">
        <v>46.2</v>
      </c>
      <c r="DS154">
        <v>0.9</v>
      </c>
      <c r="DT154" t="s">
        <v>3971</v>
      </c>
      <c r="EA154">
        <v>152.57</v>
      </c>
      <c r="EB154">
        <v>49</v>
      </c>
      <c r="EC154">
        <v>0.88</v>
      </c>
      <c r="ED154" t="s">
        <v>4190</v>
      </c>
      <c r="EK154">
        <v>146.83000000000001</v>
      </c>
      <c r="EL154">
        <v>56.4</v>
      </c>
      <c r="EM154">
        <v>0.75</v>
      </c>
      <c r="EN154" t="s">
        <v>4410</v>
      </c>
      <c r="EU154">
        <v>146.773</v>
      </c>
      <c r="EV154">
        <v>65.599999999999994</v>
      </c>
      <c r="EW154">
        <v>0.75</v>
      </c>
      <c r="EX154" t="s">
        <v>4710</v>
      </c>
      <c r="FE154">
        <v>146.774</v>
      </c>
      <c r="FF154">
        <v>64.5</v>
      </c>
      <c r="FG154">
        <v>3.63</v>
      </c>
      <c r="FH154" t="s">
        <v>5014</v>
      </c>
      <c r="FQ154">
        <v>146.773</v>
      </c>
      <c r="FR154">
        <v>64.7</v>
      </c>
      <c r="FS154">
        <v>3.95</v>
      </c>
      <c r="FT154" t="s">
        <v>5598</v>
      </c>
      <c r="FZ154">
        <v>146.774</v>
      </c>
      <c r="GA154">
        <v>90.9</v>
      </c>
      <c r="GB154">
        <v>3.37</v>
      </c>
      <c r="GC154" t="s">
        <v>6117</v>
      </c>
      <c r="GJ154">
        <v>146.77199999999999</v>
      </c>
      <c r="GK154">
        <v>90.3</v>
      </c>
      <c r="GL154">
        <v>3.35</v>
      </c>
      <c r="GM154" t="s">
        <v>6363</v>
      </c>
    </row>
    <row r="155" spans="1:195" x14ac:dyDescent="0.2">
      <c r="A155">
        <v>147.453</v>
      </c>
      <c r="B155">
        <v>67.599999999999994</v>
      </c>
      <c r="C155">
        <v>3.65</v>
      </c>
      <c r="H155">
        <v>147.73400000000001</v>
      </c>
      <c r="I155">
        <v>69.2</v>
      </c>
      <c r="J155">
        <v>3.42</v>
      </c>
      <c r="M155">
        <v>155.46700000000001</v>
      </c>
      <c r="N155">
        <v>64.400000000000006</v>
      </c>
      <c r="O155">
        <v>1.91</v>
      </c>
      <c r="P155" t="s">
        <v>184</v>
      </c>
      <c r="V155">
        <v>151.571</v>
      </c>
      <c r="W155">
        <v>57.7</v>
      </c>
      <c r="X155">
        <v>1.94</v>
      </c>
      <c r="Y155" t="s">
        <v>534</v>
      </c>
      <c r="AF155">
        <v>151.608</v>
      </c>
      <c r="AG155">
        <v>72.099999999999994</v>
      </c>
      <c r="AH155">
        <v>4.1100000000000003</v>
      </c>
      <c r="AI155" t="s">
        <v>880</v>
      </c>
      <c r="AP155">
        <v>144.57400000000001</v>
      </c>
      <c r="AQ155">
        <v>70.7</v>
      </c>
      <c r="AR155">
        <v>4.12</v>
      </c>
      <c r="AS155" t="s">
        <v>1161</v>
      </c>
      <c r="BQ155">
        <v>147.79</v>
      </c>
      <c r="BR155">
        <v>60.1</v>
      </c>
      <c r="BS155">
        <v>2.12</v>
      </c>
      <c r="BT155" t="s">
        <v>1767</v>
      </c>
      <c r="CF155">
        <v>147.73400000000001</v>
      </c>
      <c r="CG155">
        <v>83.8</v>
      </c>
      <c r="CH155">
        <v>2.2400000000000002</v>
      </c>
      <c r="CI155" t="s">
        <v>2458</v>
      </c>
      <c r="CN155">
        <v>147.73400000000001</v>
      </c>
      <c r="CO155">
        <v>85.7</v>
      </c>
      <c r="CP155">
        <v>2.09</v>
      </c>
      <c r="CQ155" t="s">
        <v>2795</v>
      </c>
      <c r="CY155">
        <v>159.37200000000001</v>
      </c>
      <c r="CZ155">
        <v>64.3</v>
      </c>
      <c r="DA155">
        <v>2.0299999999999998</v>
      </c>
      <c r="DB155" t="s">
        <v>3106</v>
      </c>
      <c r="DG155">
        <v>147.78700000000001</v>
      </c>
      <c r="DH155">
        <v>64.400000000000006</v>
      </c>
      <c r="DI155">
        <v>2.0099999999999998</v>
      </c>
      <c r="DJ155" t="s">
        <v>3593</v>
      </c>
      <c r="DQ155">
        <v>149.648</v>
      </c>
      <c r="DR155">
        <v>46.5</v>
      </c>
      <c r="DS155">
        <v>0.9</v>
      </c>
      <c r="DT155" t="s">
        <v>3972</v>
      </c>
      <c r="EA155">
        <v>153.53100000000001</v>
      </c>
      <c r="EB155">
        <v>49.3</v>
      </c>
      <c r="EC155">
        <v>0.88</v>
      </c>
      <c r="ED155" t="s">
        <v>4191</v>
      </c>
      <c r="EK155">
        <v>147.79</v>
      </c>
      <c r="EL155">
        <v>56.2</v>
      </c>
      <c r="EM155">
        <v>0.75</v>
      </c>
      <c r="EN155" t="s">
        <v>4411</v>
      </c>
      <c r="EU155">
        <v>147.73400000000001</v>
      </c>
      <c r="EV155">
        <v>63</v>
      </c>
      <c r="EW155">
        <v>0.75</v>
      </c>
      <c r="EX155" t="s">
        <v>4711</v>
      </c>
      <c r="FE155">
        <v>147.73500000000001</v>
      </c>
      <c r="FF155">
        <v>64.599999999999994</v>
      </c>
      <c r="FG155">
        <v>3.63</v>
      </c>
      <c r="FH155" t="s">
        <v>5015</v>
      </c>
      <c r="FQ155">
        <v>147.73400000000001</v>
      </c>
      <c r="FR155">
        <v>64.8</v>
      </c>
      <c r="FS155">
        <v>3.95</v>
      </c>
      <c r="FT155" t="s">
        <v>5599</v>
      </c>
      <c r="FZ155">
        <v>147.73400000000001</v>
      </c>
      <c r="GA155">
        <v>90.7</v>
      </c>
      <c r="GB155">
        <v>3.37</v>
      </c>
      <c r="GC155" t="s">
        <v>6118</v>
      </c>
      <c r="GJ155">
        <v>147.733</v>
      </c>
      <c r="GK155">
        <v>90.2</v>
      </c>
      <c r="GL155">
        <v>3.35</v>
      </c>
      <c r="GM155" t="s">
        <v>6364</v>
      </c>
    </row>
    <row r="156" spans="1:195" x14ac:dyDescent="0.2">
      <c r="A156">
        <v>148.40700000000001</v>
      </c>
      <c r="B156">
        <v>67.5</v>
      </c>
      <c r="C156">
        <v>3.65</v>
      </c>
      <c r="H156">
        <v>148.68799999999999</v>
      </c>
      <c r="I156">
        <v>69.2</v>
      </c>
      <c r="J156">
        <v>3.42</v>
      </c>
      <c r="M156">
        <v>156.43100000000001</v>
      </c>
      <c r="N156">
        <v>64.2</v>
      </c>
      <c r="O156">
        <v>1.91</v>
      </c>
      <c r="P156" t="s">
        <v>185</v>
      </c>
      <c r="V156">
        <v>152.52799999999999</v>
      </c>
      <c r="W156">
        <v>57.7</v>
      </c>
      <c r="X156">
        <v>1.94</v>
      </c>
      <c r="Y156" t="s">
        <v>535</v>
      </c>
      <c r="AF156">
        <v>152.57300000000001</v>
      </c>
      <c r="AG156">
        <v>71.7</v>
      </c>
      <c r="AH156">
        <v>4.1100000000000003</v>
      </c>
      <c r="AI156" t="s">
        <v>881</v>
      </c>
      <c r="AP156">
        <v>145.53200000000001</v>
      </c>
      <c r="AQ156">
        <v>70.7</v>
      </c>
      <c r="AR156">
        <v>4.12</v>
      </c>
      <c r="AS156" t="s">
        <v>1162</v>
      </c>
      <c r="BQ156">
        <v>148.75399999999999</v>
      </c>
      <c r="BR156">
        <v>60.1</v>
      </c>
      <c r="BS156">
        <v>2.12</v>
      </c>
      <c r="BT156" t="s">
        <v>1768</v>
      </c>
      <c r="CF156">
        <v>148.68799999999999</v>
      </c>
      <c r="CG156">
        <v>83.8</v>
      </c>
      <c r="CH156">
        <v>2.2400000000000002</v>
      </c>
      <c r="CI156" t="s">
        <v>2459</v>
      </c>
      <c r="CN156">
        <v>148.68799999999999</v>
      </c>
      <c r="CO156">
        <v>85.4</v>
      </c>
      <c r="CP156">
        <v>2.09</v>
      </c>
      <c r="CQ156" t="s">
        <v>2796</v>
      </c>
      <c r="CY156">
        <v>160.33600000000001</v>
      </c>
      <c r="CZ156">
        <v>64.3</v>
      </c>
      <c r="DA156">
        <v>2.0299999999999998</v>
      </c>
      <c r="DB156" t="s">
        <v>3107</v>
      </c>
      <c r="DG156">
        <v>148.75</v>
      </c>
      <c r="DH156">
        <v>64.599999999999994</v>
      </c>
      <c r="DI156">
        <v>2.0099999999999998</v>
      </c>
      <c r="DJ156" t="s">
        <v>3594</v>
      </c>
      <c r="DQ156">
        <v>150.613</v>
      </c>
      <c r="DR156">
        <v>46.7</v>
      </c>
      <c r="DS156">
        <v>0.9</v>
      </c>
      <c r="DT156" t="s">
        <v>3973</v>
      </c>
      <c r="EA156">
        <v>154.495</v>
      </c>
      <c r="EB156">
        <v>49</v>
      </c>
      <c r="EC156">
        <v>0.88</v>
      </c>
      <c r="ED156" t="s">
        <v>4192</v>
      </c>
      <c r="EK156">
        <v>148.755</v>
      </c>
      <c r="EL156">
        <v>55.7</v>
      </c>
      <c r="EM156">
        <v>0.75</v>
      </c>
      <c r="EN156" t="s">
        <v>4412</v>
      </c>
      <c r="EU156">
        <v>148.68899999999999</v>
      </c>
      <c r="EV156">
        <v>63</v>
      </c>
      <c r="EW156">
        <v>0.75</v>
      </c>
      <c r="EX156" t="s">
        <v>4712</v>
      </c>
      <c r="FE156">
        <v>148.68899999999999</v>
      </c>
      <c r="FF156">
        <v>64.7</v>
      </c>
      <c r="FG156">
        <v>3.63</v>
      </c>
      <c r="FH156" t="s">
        <v>5016</v>
      </c>
      <c r="FQ156">
        <v>148.68799999999999</v>
      </c>
      <c r="FR156">
        <v>64.8</v>
      </c>
      <c r="FS156">
        <v>3.95</v>
      </c>
      <c r="FT156" t="s">
        <v>5600</v>
      </c>
      <c r="FZ156">
        <v>148.68799999999999</v>
      </c>
      <c r="GA156">
        <v>90.6</v>
      </c>
      <c r="GB156">
        <v>3.37</v>
      </c>
      <c r="GC156" t="s">
        <v>6119</v>
      </c>
      <c r="GJ156">
        <v>148.68700000000001</v>
      </c>
      <c r="GK156">
        <v>90.1</v>
      </c>
      <c r="GL156">
        <v>3.35</v>
      </c>
      <c r="GM156" t="s">
        <v>6365</v>
      </c>
    </row>
    <row r="157" spans="1:195" x14ac:dyDescent="0.2">
      <c r="A157">
        <v>149.36699999999999</v>
      </c>
      <c r="B157">
        <v>67.099999999999994</v>
      </c>
      <c r="C157">
        <v>3.65</v>
      </c>
      <c r="H157">
        <v>149.648</v>
      </c>
      <c r="I157">
        <v>69.3</v>
      </c>
      <c r="J157">
        <v>3.42</v>
      </c>
      <c r="M157">
        <v>157.392</v>
      </c>
      <c r="N157">
        <v>64.2</v>
      </c>
      <c r="O157">
        <v>1.91</v>
      </c>
      <c r="P157" t="s">
        <v>186</v>
      </c>
      <c r="V157">
        <v>153.495</v>
      </c>
      <c r="W157">
        <v>57.7</v>
      </c>
      <c r="X157">
        <v>1.94</v>
      </c>
      <c r="Y157" t="s">
        <v>536</v>
      </c>
      <c r="AF157">
        <v>153.53200000000001</v>
      </c>
      <c r="AG157">
        <v>71.400000000000006</v>
      </c>
      <c r="AH157">
        <v>4.1100000000000003</v>
      </c>
      <c r="AI157" t="s">
        <v>882</v>
      </c>
      <c r="AP157">
        <v>146.49299999999999</v>
      </c>
      <c r="AQ157">
        <v>70.599999999999994</v>
      </c>
      <c r="AR157">
        <v>4.12</v>
      </c>
      <c r="AS157" t="s">
        <v>1163</v>
      </c>
      <c r="BQ157">
        <v>149.715</v>
      </c>
      <c r="BR157">
        <v>60</v>
      </c>
      <c r="BS157">
        <v>2.12</v>
      </c>
      <c r="BT157" t="s">
        <v>1769</v>
      </c>
      <c r="CF157">
        <v>149.648</v>
      </c>
      <c r="CG157">
        <v>83.7</v>
      </c>
      <c r="CH157">
        <v>2.2400000000000002</v>
      </c>
      <c r="CI157" t="s">
        <v>2460</v>
      </c>
      <c r="CN157">
        <v>149.648</v>
      </c>
      <c r="CO157">
        <v>85.2</v>
      </c>
      <c r="CP157">
        <v>2.09</v>
      </c>
      <c r="CQ157" t="s">
        <v>2797</v>
      </c>
      <c r="CY157">
        <v>161.28700000000001</v>
      </c>
      <c r="CZ157">
        <v>64.3</v>
      </c>
      <c r="DA157">
        <v>2.0299999999999998</v>
      </c>
      <c r="DB157" t="s">
        <v>3107</v>
      </c>
      <c r="DG157">
        <v>149.71100000000001</v>
      </c>
      <c r="DH157">
        <v>64.900000000000006</v>
      </c>
      <c r="DI157">
        <v>2.0099999999999998</v>
      </c>
      <c r="DJ157" t="s">
        <v>3595</v>
      </c>
      <c r="DQ157">
        <v>151.57300000000001</v>
      </c>
      <c r="DR157">
        <v>46.9</v>
      </c>
      <c r="DS157">
        <v>0.9</v>
      </c>
      <c r="DT157" t="s">
        <v>3974</v>
      </c>
      <c r="EA157">
        <v>155.45599999999999</v>
      </c>
      <c r="EB157">
        <v>45.8</v>
      </c>
      <c r="EC157">
        <v>0.88</v>
      </c>
      <c r="ED157" t="s">
        <v>4193</v>
      </c>
      <c r="EK157">
        <v>149.71600000000001</v>
      </c>
      <c r="EL157">
        <v>55.3</v>
      </c>
      <c r="EM157">
        <v>0.75</v>
      </c>
      <c r="EN157" t="s">
        <v>4413</v>
      </c>
      <c r="EU157">
        <v>149.649</v>
      </c>
      <c r="EV157">
        <v>63</v>
      </c>
      <c r="EW157">
        <v>0.75</v>
      </c>
      <c r="EX157" t="s">
        <v>4713</v>
      </c>
      <c r="FE157">
        <v>149.65</v>
      </c>
      <c r="FF157">
        <v>64.8</v>
      </c>
      <c r="FG157">
        <v>3.63</v>
      </c>
      <c r="FH157" t="s">
        <v>5017</v>
      </c>
      <c r="FQ157">
        <v>149.648</v>
      </c>
      <c r="FR157">
        <v>64.8</v>
      </c>
      <c r="FS157">
        <v>3.95</v>
      </c>
      <c r="FT157" t="s">
        <v>5601</v>
      </c>
      <c r="FZ157">
        <v>149.648</v>
      </c>
      <c r="GA157">
        <v>90.6</v>
      </c>
      <c r="GB157">
        <v>3.37</v>
      </c>
      <c r="GC157" t="s">
        <v>6120</v>
      </c>
      <c r="GJ157">
        <v>149.64699999999999</v>
      </c>
      <c r="GK157">
        <v>90</v>
      </c>
      <c r="GL157">
        <v>3.35</v>
      </c>
      <c r="GM157" t="s">
        <v>6365</v>
      </c>
    </row>
    <row r="158" spans="1:195" x14ac:dyDescent="0.2">
      <c r="A158">
        <v>150.33099999999999</v>
      </c>
      <c r="B158">
        <v>66.8</v>
      </c>
      <c r="C158">
        <v>3.65</v>
      </c>
      <c r="H158">
        <v>150.61199999999999</v>
      </c>
      <c r="I158">
        <v>69.3</v>
      </c>
      <c r="J158">
        <v>3.42</v>
      </c>
      <c r="M158">
        <v>158.35599999999999</v>
      </c>
      <c r="N158">
        <v>61.8</v>
      </c>
      <c r="O158">
        <v>1.91</v>
      </c>
      <c r="P158" t="s">
        <v>187</v>
      </c>
      <c r="V158">
        <v>154.453</v>
      </c>
      <c r="W158">
        <v>57.7</v>
      </c>
      <c r="X158">
        <v>1.94</v>
      </c>
      <c r="Y158" t="s">
        <v>537</v>
      </c>
      <c r="AF158">
        <v>154.488</v>
      </c>
      <c r="AG158">
        <v>70.900000000000006</v>
      </c>
      <c r="AH158">
        <v>4.1100000000000003</v>
      </c>
      <c r="AI158" t="s">
        <v>883</v>
      </c>
      <c r="AP158">
        <v>147.446</v>
      </c>
      <c r="AQ158">
        <v>70.5</v>
      </c>
      <c r="AR158">
        <v>4.12</v>
      </c>
      <c r="AS158" t="s">
        <v>1164</v>
      </c>
      <c r="BQ158">
        <v>150.66900000000001</v>
      </c>
      <c r="BR158">
        <v>60</v>
      </c>
      <c r="BS158">
        <v>2.12</v>
      </c>
      <c r="BT158" t="s">
        <v>1770</v>
      </c>
      <c r="CF158">
        <v>150.613</v>
      </c>
      <c r="CG158">
        <v>83.2</v>
      </c>
      <c r="CH158">
        <v>2.2400000000000002</v>
      </c>
      <c r="CI158" t="s">
        <v>2461</v>
      </c>
      <c r="CN158">
        <v>150.61199999999999</v>
      </c>
      <c r="CO158">
        <v>85</v>
      </c>
      <c r="CP158">
        <v>2.09</v>
      </c>
      <c r="CQ158" t="s">
        <v>2798</v>
      </c>
      <c r="CY158">
        <v>162.25</v>
      </c>
      <c r="CZ158">
        <v>64.3</v>
      </c>
      <c r="DA158">
        <v>2.0299999999999998</v>
      </c>
      <c r="DB158" t="s">
        <v>3108</v>
      </c>
      <c r="DG158">
        <v>150.67500000000001</v>
      </c>
      <c r="DH158">
        <v>65.099999999999994</v>
      </c>
      <c r="DI158">
        <v>2.0099999999999998</v>
      </c>
      <c r="DJ158" t="s">
        <v>3596</v>
      </c>
      <c r="DQ158">
        <v>152.52699999999999</v>
      </c>
      <c r="DR158">
        <v>47.1</v>
      </c>
      <c r="DS158">
        <v>0.9</v>
      </c>
      <c r="DT158" t="s">
        <v>3975</v>
      </c>
      <c r="EA158">
        <v>156.41</v>
      </c>
      <c r="EB158">
        <v>48.9</v>
      </c>
      <c r="EC158">
        <v>0.88</v>
      </c>
      <c r="ED158" t="s">
        <v>4194</v>
      </c>
      <c r="EK158">
        <v>150.66999999999999</v>
      </c>
      <c r="EL158">
        <v>55</v>
      </c>
      <c r="EM158">
        <v>0.76</v>
      </c>
      <c r="EN158" t="s">
        <v>4414</v>
      </c>
      <c r="EU158">
        <v>150.613</v>
      </c>
      <c r="EV158">
        <v>62.9</v>
      </c>
      <c r="EW158">
        <v>0.75</v>
      </c>
      <c r="EX158" t="s">
        <v>4714</v>
      </c>
      <c r="FE158">
        <v>150.613</v>
      </c>
      <c r="FF158">
        <v>64.8</v>
      </c>
      <c r="FG158">
        <v>3.63</v>
      </c>
      <c r="FH158" t="s">
        <v>5018</v>
      </c>
      <c r="FQ158">
        <v>150.61199999999999</v>
      </c>
      <c r="FR158">
        <v>64.8</v>
      </c>
      <c r="FS158">
        <v>3.96</v>
      </c>
      <c r="FT158" t="s">
        <v>5602</v>
      </c>
      <c r="FZ158">
        <v>150.613</v>
      </c>
      <c r="GA158">
        <v>90.5</v>
      </c>
      <c r="GB158">
        <v>3.37</v>
      </c>
      <c r="GC158" t="s">
        <v>6121</v>
      </c>
      <c r="GJ158">
        <v>150.61000000000001</v>
      </c>
      <c r="GK158">
        <v>89.9</v>
      </c>
      <c r="GL158">
        <v>3.35</v>
      </c>
      <c r="GM158" t="s">
        <v>6366</v>
      </c>
    </row>
    <row r="159" spans="1:195" x14ac:dyDescent="0.2">
      <c r="A159">
        <v>151.292</v>
      </c>
      <c r="B159">
        <v>66.599999999999994</v>
      </c>
      <c r="C159">
        <v>3.64</v>
      </c>
      <c r="H159">
        <v>151.57300000000001</v>
      </c>
      <c r="I159">
        <v>69.3</v>
      </c>
      <c r="J159">
        <v>3.42</v>
      </c>
      <c r="M159">
        <v>159.30699999999999</v>
      </c>
      <c r="N159">
        <v>61.8</v>
      </c>
      <c r="O159">
        <v>1.91</v>
      </c>
      <c r="P159" t="s">
        <v>188</v>
      </c>
      <c r="V159">
        <v>155.41</v>
      </c>
      <c r="W159">
        <v>57.6</v>
      </c>
      <c r="X159">
        <v>1.94</v>
      </c>
      <c r="Y159" t="s">
        <v>538</v>
      </c>
      <c r="AF159">
        <v>155.447</v>
      </c>
      <c r="AG159">
        <v>70.599999999999994</v>
      </c>
      <c r="AH159">
        <v>4.1100000000000003</v>
      </c>
      <c r="AI159" t="s">
        <v>884</v>
      </c>
      <c r="AP159">
        <v>148.40700000000001</v>
      </c>
      <c r="AQ159">
        <v>70.5</v>
      </c>
      <c r="AR159">
        <v>4.12</v>
      </c>
      <c r="AS159" t="s">
        <v>1165</v>
      </c>
      <c r="BQ159">
        <v>151.62899999999999</v>
      </c>
      <c r="BR159">
        <v>59.9</v>
      </c>
      <c r="BS159">
        <v>2.12</v>
      </c>
      <c r="BT159" t="s">
        <v>1771</v>
      </c>
      <c r="CF159">
        <v>151.57300000000001</v>
      </c>
      <c r="CG159">
        <v>82.9</v>
      </c>
      <c r="CH159">
        <v>2.2400000000000002</v>
      </c>
      <c r="CI159" t="s">
        <v>2462</v>
      </c>
      <c r="CN159">
        <v>151.57300000000001</v>
      </c>
      <c r="CO159">
        <v>82.7</v>
      </c>
      <c r="CP159">
        <v>2.09</v>
      </c>
      <c r="CQ159" t="s">
        <v>2799</v>
      </c>
      <c r="CY159">
        <v>163.21100000000001</v>
      </c>
      <c r="CZ159">
        <v>64.3</v>
      </c>
      <c r="DA159">
        <v>2.0299999999999998</v>
      </c>
      <c r="DB159" t="s">
        <v>3109</v>
      </c>
      <c r="DG159">
        <v>151.636</v>
      </c>
      <c r="DH159">
        <v>65.5</v>
      </c>
      <c r="DI159">
        <v>2.0099999999999998</v>
      </c>
      <c r="DJ159" t="s">
        <v>3597</v>
      </c>
      <c r="DQ159">
        <v>153.49</v>
      </c>
      <c r="DR159">
        <v>47.3</v>
      </c>
      <c r="DS159">
        <v>0.9</v>
      </c>
      <c r="DT159" t="s">
        <v>3976</v>
      </c>
      <c r="EA159">
        <v>157.374</v>
      </c>
      <c r="EB159">
        <v>48.6</v>
      </c>
      <c r="EC159">
        <v>0.88</v>
      </c>
      <c r="ED159" t="s">
        <v>4195</v>
      </c>
      <c r="EK159">
        <v>151.631</v>
      </c>
      <c r="EL159">
        <v>55.4</v>
      </c>
      <c r="EM159">
        <v>0.76</v>
      </c>
      <c r="EN159" t="s">
        <v>4415</v>
      </c>
      <c r="EU159">
        <v>151.57300000000001</v>
      </c>
      <c r="EV159">
        <v>62.4</v>
      </c>
      <c r="EW159">
        <v>0.75</v>
      </c>
      <c r="EX159" t="s">
        <v>4715</v>
      </c>
      <c r="FE159">
        <v>151.57400000000001</v>
      </c>
      <c r="FF159">
        <v>64.900000000000006</v>
      </c>
      <c r="FG159">
        <v>3.63</v>
      </c>
      <c r="FH159" t="s">
        <v>5019</v>
      </c>
      <c r="FQ159">
        <v>151.57300000000001</v>
      </c>
      <c r="FR159">
        <v>64.8</v>
      </c>
      <c r="FS159">
        <v>3.96</v>
      </c>
      <c r="FT159" t="s">
        <v>5603</v>
      </c>
      <c r="FZ159">
        <v>151.57300000000001</v>
      </c>
      <c r="GA159">
        <v>90.4</v>
      </c>
      <c r="GB159">
        <v>3.37</v>
      </c>
      <c r="GC159" t="s">
        <v>6122</v>
      </c>
      <c r="GJ159">
        <v>151.57300000000001</v>
      </c>
      <c r="GK159">
        <v>89.8</v>
      </c>
      <c r="GL159">
        <v>3.35</v>
      </c>
      <c r="GM159" t="s">
        <v>6367</v>
      </c>
    </row>
    <row r="160" spans="1:195" x14ac:dyDescent="0.2">
      <c r="A160">
        <v>152.24600000000001</v>
      </c>
      <c r="B160">
        <v>66.400000000000006</v>
      </c>
      <c r="C160">
        <v>3.64</v>
      </c>
      <c r="H160">
        <v>152.52699999999999</v>
      </c>
      <c r="I160">
        <v>69.400000000000006</v>
      </c>
      <c r="J160">
        <v>3.42</v>
      </c>
      <c r="M160">
        <v>160.27000000000001</v>
      </c>
      <c r="N160">
        <v>61.9</v>
      </c>
      <c r="O160">
        <v>1.91</v>
      </c>
      <c r="P160" t="s">
        <v>189</v>
      </c>
      <c r="V160">
        <v>156.36699999999999</v>
      </c>
      <c r="W160">
        <v>57.6</v>
      </c>
      <c r="X160">
        <v>1.95</v>
      </c>
      <c r="Y160" t="s">
        <v>539</v>
      </c>
      <c r="AF160">
        <v>156.41200000000001</v>
      </c>
      <c r="AG160">
        <v>70.400000000000006</v>
      </c>
      <c r="AH160">
        <v>4.1100000000000003</v>
      </c>
      <c r="AI160" t="s">
        <v>885</v>
      </c>
      <c r="AP160">
        <v>149.369</v>
      </c>
      <c r="AQ160">
        <v>70.400000000000006</v>
      </c>
      <c r="AR160">
        <v>4.12</v>
      </c>
      <c r="AS160" t="s">
        <v>1166</v>
      </c>
      <c r="BQ160">
        <v>152.59299999999999</v>
      </c>
      <c r="BR160">
        <v>59.8</v>
      </c>
      <c r="BS160">
        <v>2.12</v>
      </c>
      <c r="BT160" t="s">
        <v>1772</v>
      </c>
      <c r="CF160">
        <v>152.52799999999999</v>
      </c>
      <c r="CG160">
        <v>82.6</v>
      </c>
      <c r="CH160">
        <v>2.2400000000000002</v>
      </c>
      <c r="CI160" t="s">
        <v>2463</v>
      </c>
      <c r="CN160">
        <v>152.52699999999999</v>
      </c>
      <c r="CO160">
        <v>82.7</v>
      </c>
      <c r="CP160">
        <v>2.08</v>
      </c>
      <c r="CQ160" t="s">
        <v>2800</v>
      </c>
      <c r="CY160">
        <v>164.17599999999999</v>
      </c>
      <c r="CZ160">
        <v>64.3</v>
      </c>
      <c r="DA160">
        <v>2.0299999999999998</v>
      </c>
      <c r="DB160" t="s">
        <v>3110</v>
      </c>
      <c r="DG160">
        <v>152.59</v>
      </c>
      <c r="DH160">
        <v>65.900000000000006</v>
      </c>
      <c r="DI160">
        <v>2.0099999999999998</v>
      </c>
      <c r="DJ160" t="s">
        <v>3598</v>
      </c>
      <c r="DQ160">
        <v>154.453</v>
      </c>
      <c r="DR160">
        <v>47.1</v>
      </c>
      <c r="DS160">
        <v>0.9</v>
      </c>
      <c r="DT160" t="s">
        <v>3977</v>
      </c>
      <c r="EA160">
        <v>158.33600000000001</v>
      </c>
      <c r="EB160">
        <v>48.3</v>
      </c>
      <c r="EC160">
        <v>0.88</v>
      </c>
      <c r="ED160" t="s">
        <v>4196</v>
      </c>
      <c r="EK160">
        <v>152.59399999999999</v>
      </c>
      <c r="EL160">
        <v>54.9</v>
      </c>
      <c r="EM160">
        <v>0.76</v>
      </c>
      <c r="EN160" t="s">
        <v>4416</v>
      </c>
      <c r="EU160">
        <v>152.52799999999999</v>
      </c>
      <c r="EV160">
        <v>62</v>
      </c>
      <c r="EW160">
        <v>0.75</v>
      </c>
      <c r="EX160" t="s">
        <v>4716</v>
      </c>
      <c r="FE160">
        <v>152.52799999999999</v>
      </c>
      <c r="FF160">
        <v>64.900000000000006</v>
      </c>
      <c r="FG160">
        <v>3.63</v>
      </c>
      <c r="FH160" t="s">
        <v>5020</v>
      </c>
      <c r="FQ160">
        <v>152.52699999999999</v>
      </c>
      <c r="FR160">
        <v>64.900000000000006</v>
      </c>
      <c r="FS160">
        <v>3.96</v>
      </c>
      <c r="FT160" t="s">
        <v>5604</v>
      </c>
      <c r="FZ160">
        <v>152.52799999999999</v>
      </c>
      <c r="GA160">
        <v>90.3</v>
      </c>
      <c r="GB160">
        <v>3.37</v>
      </c>
      <c r="GC160" t="s">
        <v>6123</v>
      </c>
      <c r="GJ160">
        <v>152.535</v>
      </c>
      <c r="GK160">
        <v>89.8</v>
      </c>
      <c r="GL160">
        <v>3.35</v>
      </c>
      <c r="GM160" t="s">
        <v>6368</v>
      </c>
    </row>
    <row r="161" spans="1:195" x14ac:dyDescent="0.2">
      <c r="A161">
        <v>153.208</v>
      </c>
      <c r="B161">
        <v>66.2</v>
      </c>
      <c r="C161">
        <v>3.65</v>
      </c>
      <c r="H161">
        <v>153.489</v>
      </c>
      <c r="I161">
        <v>69.400000000000006</v>
      </c>
      <c r="J161">
        <v>3.42</v>
      </c>
      <c r="M161">
        <v>161.233</v>
      </c>
      <c r="N161">
        <v>61.9</v>
      </c>
      <c r="O161">
        <v>1.91</v>
      </c>
      <c r="P161" t="s">
        <v>190</v>
      </c>
      <c r="V161">
        <v>157.328</v>
      </c>
      <c r="W161">
        <v>57.6</v>
      </c>
      <c r="X161">
        <v>1.95</v>
      </c>
      <c r="Y161" t="s">
        <v>540</v>
      </c>
      <c r="AF161">
        <v>157.36699999999999</v>
      </c>
      <c r="AG161">
        <v>70.2</v>
      </c>
      <c r="AH161">
        <v>4.1100000000000003</v>
      </c>
      <c r="AI161" t="s">
        <v>886</v>
      </c>
      <c r="AP161">
        <v>150.33199999999999</v>
      </c>
      <c r="AQ161">
        <v>70.3</v>
      </c>
      <c r="AR161">
        <v>4.12</v>
      </c>
      <c r="AS161" t="s">
        <v>1167</v>
      </c>
      <c r="BQ161">
        <v>153.55600000000001</v>
      </c>
      <c r="BR161">
        <v>59.8</v>
      </c>
      <c r="BS161">
        <v>2.12</v>
      </c>
      <c r="BT161" t="s">
        <v>1773</v>
      </c>
      <c r="CF161">
        <v>153.49</v>
      </c>
      <c r="CG161">
        <v>82.3</v>
      </c>
      <c r="CH161">
        <v>2.2400000000000002</v>
      </c>
      <c r="CI161" t="s">
        <v>2464</v>
      </c>
      <c r="CN161">
        <v>153.49</v>
      </c>
      <c r="CO161">
        <v>82.6</v>
      </c>
      <c r="CP161">
        <v>2.09</v>
      </c>
      <c r="CQ161" t="s">
        <v>2801</v>
      </c>
      <c r="CY161">
        <v>165.12899999999999</v>
      </c>
      <c r="CZ161">
        <v>64.3</v>
      </c>
      <c r="DA161">
        <v>2.0299999999999998</v>
      </c>
      <c r="DB161" t="s">
        <v>3111</v>
      </c>
      <c r="DG161">
        <v>153.55199999999999</v>
      </c>
      <c r="DH161">
        <v>66.2</v>
      </c>
      <c r="DI161">
        <v>2.0099999999999998</v>
      </c>
      <c r="DJ161" t="s">
        <v>3599</v>
      </c>
      <c r="DQ161">
        <v>155.41200000000001</v>
      </c>
      <c r="DR161">
        <v>47.4</v>
      </c>
      <c r="DS161">
        <v>0.9</v>
      </c>
      <c r="DT161" t="s">
        <v>3977</v>
      </c>
      <c r="EA161">
        <v>159.29400000000001</v>
      </c>
      <c r="EB161">
        <v>48.2</v>
      </c>
      <c r="EC161">
        <v>0.88</v>
      </c>
      <c r="ED161" t="s">
        <v>4197</v>
      </c>
      <c r="EK161">
        <v>153.548</v>
      </c>
      <c r="EL161">
        <v>54.6</v>
      </c>
      <c r="EM161">
        <v>0.76</v>
      </c>
      <c r="EN161" t="s">
        <v>4417</v>
      </c>
      <c r="EU161">
        <v>153.49100000000001</v>
      </c>
      <c r="EV161">
        <v>61.7</v>
      </c>
      <c r="EW161">
        <v>0.75</v>
      </c>
      <c r="EX161" t="s">
        <v>4717</v>
      </c>
      <c r="FE161">
        <v>153.49100000000001</v>
      </c>
      <c r="FF161">
        <v>64.900000000000006</v>
      </c>
      <c r="FG161">
        <v>3.63</v>
      </c>
      <c r="FH161" t="s">
        <v>5021</v>
      </c>
      <c r="FQ161">
        <v>153.49</v>
      </c>
      <c r="FR161">
        <v>64.900000000000006</v>
      </c>
      <c r="FS161">
        <v>3.96</v>
      </c>
      <c r="FT161" t="s">
        <v>5605</v>
      </c>
      <c r="FZ161">
        <v>153.49100000000001</v>
      </c>
      <c r="GA161">
        <v>90.2</v>
      </c>
      <c r="GB161">
        <v>3.37</v>
      </c>
      <c r="GC161" t="s">
        <v>6124</v>
      </c>
      <c r="GJ161">
        <v>153.49</v>
      </c>
      <c r="GK161">
        <v>89.7</v>
      </c>
      <c r="GL161">
        <v>3.35</v>
      </c>
      <c r="GM161" t="s">
        <v>6369</v>
      </c>
    </row>
    <row r="162" spans="1:195" x14ac:dyDescent="0.2">
      <c r="A162">
        <v>154.172</v>
      </c>
      <c r="B162">
        <v>66.099999999999994</v>
      </c>
      <c r="C162">
        <v>3.65</v>
      </c>
      <c r="H162">
        <v>154.453</v>
      </c>
      <c r="I162">
        <v>69.400000000000006</v>
      </c>
      <c r="J162">
        <v>3.42</v>
      </c>
      <c r="M162">
        <v>162.18700000000001</v>
      </c>
      <c r="N162">
        <v>62</v>
      </c>
      <c r="O162">
        <v>1.91</v>
      </c>
      <c r="P162" t="s">
        <v>191</v>
      </c>
      <c r="V162">
        <v>158.29</v>
      </c>
      <c r="W162">
        <v>57.6</v>
      </c>
      <c r="X162">
        <v>1.95</v>
      </c>
      <c r="Y162" t="s">
        <v>541</v>
      </c>
      <c r="AF162">
        <v>158.334</v>
      </c>
      <c r="AG162">
        <v>70</v>
      </c>
      <c r="AH162">
        <v>4.1100000000000003</v>
      </c>
      <c r="AI162" t="s">
        <v>887</v>
      </c>
      <c r="AP162">
        <v>151.29400000000001</v>
      </c>
      <c r="AQ162">
        <v>70</v>
      </c>
      <c r="AR162">
        <v>4.12</v>
      </c>
      <c r="AS162" t="s">
        <v>1168</v>
      </c>
      <c r="BQ162">
        <v>154.51</v>
      </c>
      <c r="BR162">
        <v>59.7</v>
      </c>
      <c r="BS162">
        <v>2.12</v>
      </c>
      <c r="BT162" t="s">
        <v>1774</v>
      </c>
      <c r="CF162">
        <v>154.453</v>
      </c>
      <c r="CG162">
        <v>82.1</v>
      </c>
      <c r="CH162">
        <v>2.2400000000000002</v>
      </c>
      <c r="CI162" t="s">
        <v>2465</v>
      </c>
      <c r="CN162">
        <v>154.453</v>
      </c>
      <c r="CO162">
        <v>82.6</v>
      </c>
      <c r="CP162">
        <v>2.09</v>
      </c>
      <c r="CQ162" t="s">
        <v>2802</v>
      </c>
      <c r="CY162">
        <v>166.09100000000001</v>
      </c>
      <c r="CZ162">
        <v>64.3</v>
      </c>
      <c r="DA162">
        <v>2.0299999999999998</v>
      </c>
      <c r="DB162" t="s">
        <v>3112</v>
      </c>
      <c r="DG162">
        <v>154.51599999999999</v>
      </c>
      <c r="DH162">
        <v>66.3</v>
      </c>
      <c r="DI162">
        <v>2.0099999999999998</v>
      </c>
      <c r="DJ162" t="s">
        <v>3600</v>
      </c>
      <c r="DQ162">
        <v>156.36799999999999</v>
      </c>
      <c r="DR162">
        <v>47.6</v>
      </c>
      <c r="DS162">
        <v>0.9</v>
      </c>
      <c r="DT162" t="s">
        <v>3978</v>
      </c>
      <c r="EA162">
        <v>160.25200000000001</v>
      </c>
      <c r="EB162">
        <v>48.1</v>
      </c>
      <c r="EC162">
        <v>0.88</v>
      </c>
      <c r="ED162" t="s">
        <v>4198</v>
      </c>
      <c r="EK162">
        <v>154.50899999999999</v>
      </c>
      <c r="EL162">
        <v>54.4</v>
      </c>
      <c r="EM162">
        <v>0.76</v>
      </c>
      <c r="EN162" t="s">
        <v>4418</v>
      </c>
      <c r="EU162">
        <v>154.453</v>
      </c>
      <c r="EV162">
        <v>61.4</v>
      </c>
      <c r="EW162">
        <v>0.75</v>
      </c>
      <c r="EX162" t="s">
        <v>4718</v>
      </c>
      <c r="FE162">
        <v>154.45400000000001</v>
      </c>
      <c r="FF162">
        <v>64.900000000000006</v>
      </c>
      <c r="FG162">
        <v>3.63</v>
      </c>
      <c r="FH162" t="s">
        <v>5022</v>
      </c>
      <c r="FQ162">
        <v>154.453</v>
      </c>
      <c r="FR162">
        <v>64.900000000000006</v>
      </c>
      <c r="FS162">
        <v>3.96</v>
      </c>
      <c r="FT162" t="s">
        <v>5605</v>
      </c>
      <c r="FZ162">
        <v>154.45400000000001</v>
      </c>
      <c r="GA162">
        <v>90.1</v>
      </c>
      <c r="GB162">
        <v>3.37</v>
      </c>
      <c r="GC162" t="s">
        <v>6125</v>
      </c>
      <c r="GJ162">
        <v>154.452</v>
      </c>
      <c r="GK162">
        <v>89.6</v>
      </c>
      <c r="GL162">
        <v>3.35</v>
      </c>
      <c r="GM162" t="s">
        <v>6370</v>
      </c>
    </row>
    <row r="163" spans="1:195" x14ac:dyDescent="0.2">
      <c r="A163">
        <v>155.12899999999999</v>
      </c>
      <c r="B163">
        <v>66</v>
      </c>
      <c r="C163">
        <v>3.65</v>
      </c>
      <c r="H163">
        <v>155.41</v>
      </c>
      <c r="I163">
        <v>69.400000000000006</v>
      </c>
      <c r="J163">
        <v>3.42</v>
      </c>
      <c r="M163">
        <v>163.154</v>
      </c>
      <c r="N163">
        <v>62</v>
      </c>
      <c r="O163">
        <v>1.91</v>
      </c>
      <c r="P163" t="s">
        <v>191</v>
      </c>
      <c r="V163">
        <v>159.251</v>
      </c>
      <c r="W163">
        <v>57.6</v>
      </c>
      <c r="X163">
        <v>1.95</v>
      </c>
      <c r="Y163" t="s">
        <v>542</v>
      </c>
      <c r="AF163">
        <v>159.28700000000001</v>
      </c>
      <c r="AG163">
        <v>69.900000000000006</v>
      </c>
      <c r="AH163">
        <v>4.1100000000000003</v>
      </c>
      <c r="AI163" t="s">
        <v>888</v>
      </c>
      <c r="AP163">
        <v>152.24700000000001</v>
      </c>
      <c r="AQ163">
        <v>69.7</v>
      </c>
      <c r="AR163">
        <v>4.12</v>
      </c>
      <c r="AS163" t="s">
        <v>1169</v>
      </c>
      <c r="BQ163">
        <v>155.46799999999999</v>
      </c>
      <c r="BR163">
        <v>59.7</v>
      </c>
      <c r="BS163">
        <v>2.12</v>
      </c>
      <c r="BT163" t="s">
        <v>1775</v>
      </c>
      <c r="CF163">
        <v>155.41200000000001</v>
      </c>
      <c r="CG163">
        <v>81.7</v>
      </c>
      <c r="CH163">
        <v>2.2400000000000002</v>
      </c>
      <c r="CI163" t="s">
        <v>2466</v>
      </c>
      <c r="CN163">
        <v>155.411</v>
      </c>
      <c r="CO163">
        <v>82.2</v>
      </c>
      <c r="CP163">
        <v>2.09</v>
      </c>
      <c r="CQ163" t="s">
        <v>2803</v>
      </c>
      <c r="CY163">
        <v>167.04900000000001</v>
      </c>
      <c r="CZ163">
        <v>64.3</v>
      </c>
      <c r="DA163">
        <v>2.0299999999999998</v>
      </c>
      <c r="DB163" t="s">
        <v>3113</v>
      </c>
      <c r="DG163">
        <v>155.47399999999999</v>
      </c>
      <c r="DH163">
        <v>66.5</v>
      </c>
      <c r="DI163">
        <v>2.0099999999999998</v>
      </c>
      <c r="DJ163" t="s">
        <v>3601</v>
      </c>
      <c r="DQ163">
        <v>157.33600000000001</v>
      </c>
      <c r="DR163">
        <v>47.8</v>
      </c>
      <c r="DS163">
        <v>0.9</v>
      </c>
      <c r="DT163" t="s">
        <v>3979</v>
      </c>
      <c r="EA163">
        <v>161.208</v>
      </c>
      <c r="EB163">
        <v>48</v>
      </c>
      <c r="EC163">
        <v>0.88</v>
      </c>
      <c r="ED163" t="s">
        <v>4199</v>
      </c>
      <c r="EK163">
        <v>155.46799999999999</v>
      </c>
      <c r="EL163">
        <v>54.3</v>
      </c>
      <c r="EM163">
        <v>0.76</v>
      </c>
      <c r="EN163" t="s">
        <v>4419</v>
      </c>
      <c r="EU163">
        <v>155.41200000000001</v>
      </c>
      <c r="EV163">
        <v>61.2</v>
      </c>
      <c r="EW163">
        <v>0.75</v>
      </c>
      <c r="EX163" t="s">
        <v>4719</v>
      </c>
      <c r="FE163">
        <v>155.41200000000001</v>
      </c>
      <c r="FF163">
        <v>64.900000000000006</v>
      </c>
      <c r="FG163">
        <v>3.63</v>
      </c>
      <c r="FH163" t="s">
        <v>5023</v>
      </c>
      <c r="FQ163">
        <v>155.411</v>
      </c>
      <c r="FR163">
        <v>64.900000000000006</v>
      </c>
      <c r="FS163">
        <v>3.96</v>
      </c>
      <c r="FT163" t="s">
        <v>5606</v>
      </c>
      <c r="FZ163">
        <v>155.41200000000001</v>
      </c>
      <c r="GA163">
        <v>90</v>
      </c>
      <c r="GB163">
        <v>3.38</v>
      </c>
      <c r="GC163" t="s">
        <v>6126</v>
      </c>
      <c r="GJ163">
        <v>155.40899999999999</v>
      </c>
      <c r="GK163">
        <v>89.5</v>
      </c>
      <c r="GL163">
        <v>3.35</v>
      </c>
      <c r="GM163" t="s">
        <v>6371</v>
      </c>
    </row>
    <row r="164" spans="1:195" x14ac:dyDescent="0.2">
      <c r="A164">
        <v>156.08600000000001</v>
      </c>
      <c r="B164">
        <v>65.900000000000006</v>
      </c>
      <c r="C164">
        <v>3.65</v>
      </c>
      <c r="H164">
        <v>156.36699999999999</v>
      </c>
      <c r="I164">
        <v>69.099999999999994</v>
      </c>
      <c r="J164">
        <v>3.41</v>
      </c>
      <c r="M164">
        <v>164.11099999999999</v>
      </c>
      <c r="N164">
        <v>62.3</v>
      </c>
      <c r="O164">
        <v>1.91</v>
      </c>
      <c r="P164" t="s">
        <v>192</v>
      </c>
      <c r="V164">
        <v>160.215</v>
      </c>
      <c r="W164">
        <v>57.6</v>
      </c>
      <c r="X164">
        <v>1.95</v>
      </c>
      <c r="Y164" t="s">
        <v>543</v>
      </c>
      <c r="AF164">
        <v>160.249</v>
      </c>
      <c r="AG164">
        <v>69.8</v>
      </c>
      <c r="AH164">
        <v>4.1100000000000003</v>
      </c>
      <c r="AI164" t="s">
        <v>889</v>
      </c>
      <c r="AP164">
        <v>153.21100000000001</v>
      </c>
      <c r="AQ164">
        <v>69.5</v>
      </c>
      <c r="AR164">
        <v>4.12</v>
      </c>
      <c r="AS164" t="s">
        <v>1170</v>
      </c>
      <c r="BQ164">
        <v>156.434</v>
      </c>
      <c r="BR164">
        <v>59.7</v>
      </c>
      <c r="BS164">
        <v>2.12</v>
      </c>
      <c r="BT164" t="s">
        <v>1776</v>
      </c>
      <c r="CF164">
        <v>156.36799999999999</v>
      </c>
      <c r="CG164">
        <v>81.3</v>
      </c>
      <c r="CH164">
        <v>2.2400000000000002</v>
      </c>
      <c r="CI164" t="s">
        <v>2467</v>
      </c>
      <c r="CN164">
        <v>156.36799999999999</v>
      </c>
      <c r="CO164">
        <v>82</v>
      </c>
      <c r="CP164">
        <v>2.09</v>
      </c>
      <c r="CQ164" t="s">
        <v>2804</v>
      </c>
      <c r="CY164">
        <v>168.01599999999999</v>
      </c>
      <c r="CZ164">
        <v>64.3</v>
      </c>
      <c r="DA164">
        <v>2.0299999999999998</v>
      </c>
      <c r="DB164" t="s">
        <v>3114</v>
      </c>
      <c r="DG164">
        <v>156.43100000000001</v>
      </c>
      <c r="DH164">
        <v>66.599999999999994</v>
      </c>
      <c r="DI164">
        <v>2.0099999999999998</v>
      </c>
      <c r="DJ164" t="s">
        <v>3602</v>
      </c>
      <c r="DQ164">
        <v>158.29300000000001</v>
      </c>
      <c r="DR164">
        <v>47.9</v>
      </c>
      <c r="DS164">
        <v>0.9</v>
      </c>
      <c r="DT164" t="s">
        <v>3980</v>
      </c>
      <c r="EA164">
        <v>162.17599999999999</v>
      </c>
      <c r="EB164">
        <v>48.4</v>
      </c>
      <c r="EC164">
        <v>0.88</v>
      </c>
      <c r="ED164" t="s">
        <v>4200</v>
      </c>
      <c r="EK164">
        <v>156.434</v>
      </c>
      <c r="EL164">
        <v>54.3</v>
      </c>
      <c r="EM164">
        <v>0.75</v>
      </c>
      <c r="EN164" t="s">
        <v>4420</v>
      </c>
      <c r="EU164">
        <v>156.369</v>
      </c>
      <c r="EV164">
        <v>60.7</v>
      </c>
      <c r="EW164">
        <v>0.75</v>
      </c>
      <c r="EX164" t="s">
        <v>4720</v>
      </c>
      <c r="FE164">
        <v>156.369</v>
      </c>
      <c r="FF164">
        <v>64.900000000000006</v>
      </c>
      <c r="FG164">
        <v>3.63</v>
      </c>
      <c r="FH164" t="s">
        <v>5024</v>
      </c>
      <c r="FQ164">
        <v>156.36799999999999</v>
      </c>
      <c r="FR164">
        <v>64.900000000000006</v>
      </c>
      <c r="FS164">
        <v>3.96</v>
      </c>
      <c r="FT164" t="s">
        <v>5607</v>
      </c>
      <c r="FZ164">
        <v>156.369</v>
      </c>
      <c r="GA164">
        <v>89.9</v>
      </c>
      <c r="GB164">
        <v>3.38</v>
      </c>
      <c r="GC164" t="s">
        <v>6127</v>
      </c>
      <c r="GJ164">
        <v>156.376</v>
      </c>
      <c r="GK164">
        <v>89.5</v>
      </c>
      <c r="GL164">
        <v>3.35</v>
      </c>
      <c r="GM164" t="s">
        <v>6372</v>
      </c>
    </row>
    <row r="165" spans="1:195" x14ac:dyDescent="0.2">
      <c r="A165">
        <v>157.053</v>
      </c>
      <c r="B165">
        <v>65.8</v>
      </c>
      <c r="C165">
        <v>3.65</v>
      </c>
      <c r="H165">
        <v>157.334</v>
      </c>
      <c r="I165">
        <v>68.900000000000006</v>
      </c>
      <c r="J165">
        <v>3.41</v>
      </c>
      <c r="M165">
        <v>165.06800000000001</v>
      </c>
      <c r="N165">
        <v>62.5</v>
      </c>
      <c r="O165">
        <v>1.91</v>
      </c>
      <c r="P165" t="s">
        <v>193</v>
      </c>
      <c r="V165">
        <v>161.17599999999999</v>
      </c>
      <c r="W165">
        <v>58</v>
      </c>
      <c r="X165">
        <v>1.95</v>
      </c>
      <c r="Y165" t="s">
        <v>544</v>
      </c>
      <c r="AF165">
        <v>161.21100000000001</v>
      </c>
      <c r="AG165">
        <v>69.8</v>
      </c>
      <c r="AH165">
        <v>4.1100000000000003</v>
      </c>
      <c r="AI165" t="s">
        <v>890</v>
      </c>
      <c r="AP165">
        <v>154.17400000000001</v>
      </c>
      <c r="AQ165">
        <v>69.3</v>
      </c>
      <c r="AR165">
        <v>4.12</v>
      </c>
      <c r="AS165" t="s">
        <v>1171</v>
      </c>
      <c r="BQ165">
        <v>157.39099999999999</v>
      </c>
      <c r="BR165">
        <v>59.6</v>
      </c>
      <c r="BS165">
        <v>2.12</v>
      </c>
      <c r="BT165" t="s">
        <v>1777</v>
      </c>
      <c r="CF165">
        <v>157.33500000000001</v>
      </c>
      <c r="CG165">
        <v>81.099999999999994</v>
      </c>
      <c r="CH165">
        <v>2.2400000000000002</v>
      </c>
      <c r="CI165" t="s">
        <v>2468</v>
      </c>
      <c r="CN165">
        <v>157.33500000000001</v>
      </c>
      <c r="CO165">
        <v>81.7</v>
      </c>
      <c r="CP165">
        <v>2.08</v>
      </c>
      <c r="CQ165" t="s">
        <v>2805</v>
      </c>
      <c r="CY165">
        <v>168.97399999999999</v>
      </c>
      <c r="CZ165">
        <v>64.3</v>
      </c>
      <c r="DA165">
        <v>2.0299999999999998</v>
      </c>
      <c r="DB165" t="s">
        <v>3115</v>
      </c>
      <c r="DG165">
        <v>157.38800000000001</v>
      </c>
      <c r="DH165">
        <v>66.8</v>
      </c>
      <c r="DI165">
        <v>2.0099999999999998</v>
      </c>
      <c r="DJ165" t="s">
        <v>3603</v>
      </c>
      <c r="DQ165">
        <v>159.25</v>
      </c>
      <c r="DR165">
        <v>48</v>
      </c>
      <c r="DS165">
        <v>0.9</v>
      </c>
      <c r="DT165" t="s">
        <v>3981</v>
      </c>
      <c r="EA165">
        <v>163.13300000000001</v>
      </c>
      <c r="EB165">
        <v>48.6</v>
      </c>
      <c r="EC165">
        <v>0.88</v>
      </c>
      <c r="ED165" t="s">
        <v>4201</v>
      </c>
      <c r="EK165">
        <v>157.392</v>
      </c>
      <c r="EL165">
        <v>54.2</v>
      </c>
      <c r="EM165">
        <v>0.75</v>
      </c>
      <c r="EN165" t="s">
        <v>4421</v>
      </c>
      <c r="EU165">
        <v>157.33600000000001</v>
      </c>
      <c r="EV165">
        <v>60.3</v>
      </c>
      <c r="EW165">
        <v>0.75</v>
      </c>
      <c r="EX165" t="s">
        <v>4721</v>
      </c>
      <c r="FE165">
        <v>157.327</v>
      </c>
      <c r="FF165">
        <v>64.900000000000006</v>
      </c>
      <c r="FG165">
        <v>3.63</v>
      </c>
      <c r="FH165" t="s">
        <v>5025</v>
      </c>
      <c r="FQ165">
        <v>157.33500000000001</v>
      </c>
      <c r="FR165">
        <v>64.900000000000006</v>
      </c>
      <c r="FS165">
        <v>3.96</v>
      </c>
      <c r="FT165" t="s">
        <v>5608</v>
      </c>
      <c r="FZ165">
        <v>157.33600000000001</v>
      </c>
      <c r="GA165">
        <v>89.8</v>
      </c>
      <c r="GB165">
        <v>3.38</v>
      </c>
      <c r="GC165" t="s">
        <v>6128</v>
      </c>
      <c r="GJ165">
        <v>157.33500000000001</v>
      </c>
      <c r="GK165">
        <v>89.4</v>
      </c>
      <c r="GL165">
        <v>3.35</v>
      </c>
      <c r="GM165" t="s">
        <v>6373</v>
      </c>
    </row>
    <row r="166" spans="1:195" x14ac:dyDescent="0.2">
      <c r="A166">
        <v>158.011</v>
      </c>
      <c r="B166">
        <v>65.400000000000006</v>
      </c>
      <c r="C166">
        <v>3.64</v>
      </c>
      <c r="H166">
        <v>158.292</v>
      </c>
      <c r="I166">
        <v>68.7</v>
      </c>
      <c r="J166">
        <v>3.41</v>
      </c>
      <c r="M166">
        <v>166.035</v>
      </c>
      <c r="N166">
        <v>62.4</v>
      </c>
      <c r="O166">
        <v>1.91</v>
      </c>
      <c r="P166" t="s">
        <v>194</v>
      </c>
      <c r="V166">
        <v>162.13</v>
      </c>
      <c r="W166">
        <v>60.8</v>
      </c>
      <c r="X166">
        <v>1.95</v>
      </c>
      <c r="Y166" t="s">
        <v>545</v>
      </c>
      <c r="AF166">
        <v>162.17400000000001</v>
      </c>
      <c r="AG166">
        <v>69.7</v>
      </c>
      <c r="AH166">
        <v>4.1100000000000003</v>
      </c>
      <c r="AI166" t="s">
        <v>890</v>
      </c>
      <c r="AP166">
        <v>155.131</v>
      </c>
      <c r="AQ166">
        <v>69.2</v>
      </c>
      <c r="AR166">
        <v>4.13</v>
      </c>
      <c r="AS166" t="s">
        <v>1172</v>
      </c>
      <c r="BQ166">
        <v>158.34800000000001</v>
      </c>
      <c r="BR166">
        <v>59.6</v>
      </c>
      <c r="BS166">
        <v>2.12</v>
      </c>
      <c r="BT166" t="s">
        <v>1778</v>
      </c>
      <c r="CF166">
        <v>158.29300000000001</v>
      </c>
      <c r="CG166">
        <v>80.900000000000006</v>
      </c>
      <c r="CH166">
        <v>2.2400000000000002</v>
      </c>
      <c r="CI166" t="s">
        <v>2469</v>
      </c>
      <c r="CN166">
        <v>158.29300000000001</v>
      </c>
      <c r="CO166">
        <v>81.599999999999994</v>
      </c>
      <c r="CP166">
        <v>2.08</v>
      </c>
      <c r="CQ166" t="s">
        <v>2806</v>
      </c>
      <c r="CY166">
        <v>169.93100000000001</v>
      </c>
      <c r="CZ166">
        <v>64.3</v>
      </c>
      <c r="DA166">
        <v>2.0299999999999998</v>
      </c>
      <c r="DB166" t="s">
        <v>3116</v>
      </c>
      <c r="DG166">
        <v>158.35499999999999</v>
      </c>
      <c r="DH166">
        <v>66.900000000000006</v>
      </c>
      <c r="DI166">
        <v>2.0099999999999998</v>
      </c>
      <c r="DJ166" t="s">
        <v>3604</v>
      </c>
      <c r="DQ166">
        <v>160.20699999999999</v>
      </c>
      <c r="DR166">
        <v>48.1</v>
      </c>
      <c r="DS166">
        <v>0.9</v>
      </c>
      <c r="DT166" t="s">
        <v>3982</v>
      </c>
      <c r="EA166">
        <v>164.09</v>
      </c>
      <c r="EB166">
        <v>48.7</v>
      </c>
      <c r="EC166">
        <v>0.88</v>
      </c>
      <c r="ED166" t="s">
        <v>4202</v>
      </c>
      <c r="EK166">
        <v>158.34899999999999</v>
      </c>
      <c r="EL166">
        <v>54.2</v>
      </c>
      <c r="EM166">
        <v>0.75</v>
      </c>
      <c r="EN166" t="s">
        <v>4422</v>
      </c>
      <c r="EU166">
        <v>158.29300000000001</v>
      </c>
      <c r="EV166">
        <v>60</v>
      </c>
      <c r="EW166">
        <v>0.75</v>
      </c>
      <c r="EX166" t="s">
        <v>4722</v>
      </c>
      <c r="FE166">
        <v>158.292</v>
      </c>
      <c r="FF166">
        <v>64.900000000000006</v>
      </c>
      <c r="FG166">
        <v>3.63</v>
      </c>
      <c r="FH166" t="s">
        <v>5026</v>
      </c>
      <c r="FQ166">
        <v>158.292</v>
      </c>
      <c r="FR166">
        <v>64.900000000000006</v>
      </c>
      <c r="FS166">
        <v>3.96</v>
      </c>
      <c r="FT166" t="s">
        <v>5609</v>
      </c>
      <c r="FZ166">
        <v>158.29300000000001</v>
      </c>
      <c r="GA166">
        <v>89.7</v>
      </c>
      <c r="GB166">
        <v>3.38</v>
      </c>
      <c r="GC166" t="s">
        <v>6129</v>
      </c>
      <c r="GJ166">
        <v>158.291</v>
      </c>
      <c r="GK166">
        <v>89.3</v>
      </c>
      <c r="GL166">
        <v>3.35</v>
      </c>
      <c r="GM166" t="s">
        <v>6374</v>
      </c>
    </row>
    <row r="167" spans="1:195" x14ac:dyDescent="0.2">
      <c r="A167">
        <v>158.96799999999999</v>
      </c>
      <c r="B167">
        <v>65.2</v>
      </c>
      <c r="C167">
        <v>3.64</v>
      </c>
      <c r="H167">
        <v>159.249</v>
      </c>
      <c r="I167">
        <v>68.5</v>
      </c>
      <c r="J167">
        <v>3.41</v>
      </c>
      <c r="M167">
        <v>166.99299999999999</v>
      </c>
      <c r="N167">
        <v>62.5</v>
      </c>
      <c r="O167">
        <v>1.91</v>
      </c>
      <c r="P167" t="s">
        <v>195</v>
      </c>
      <c r="V167">
        <v>163.09</v>
      </c>
      <c r="W167">
        <v>60.7</v>
      </c>
      <c r="X167">
        <v>1.95</v>
      </c>
      <c r="Y167" t="s">
        <v>546</v>
      </c>
      <c r="AF167">
        <v>163.12700000000001</v>
      </c>
      <c r="AG167">
        <v>69.599999999999994</v>
      </c>
      <c r="AH167">
        <v>4.1100000000000003</v>
      </c>
      <c r="AI167" t="s">
        <v>891</v>
      </c>
      <c r="AP167">
        <v>156.09</v>
      </c>
      <c r="AQ167">
        <v>69.099999999999994</v>
      </c>
      <c r="AR167">
        <v>4.13</v>
      </c>
      <c r="AS167" t="s">
        <v>1173</v>
      </c>
      <c r="BQ167">
        <v>159.315</v>
      </c>
      <c r="BR167">
        <v>59.5</v>
      </c>
      <c r="BS167">
        <v>2.12</v>
      </c>
      <c r="BT167" t="s">
        <v>1779</v>
      </c>
      <c r="CF167">
        <v>159.25</v>
      </c>
      <c r="CG167">
        <v>80.7</v>
      </c>
      <c r="CH167">
        <v>2.2400000000000002</v>
      </c>
      <c r="CI167" t="s">
        <v>2470</v>
      </c>
      <c r="CN167">
        <v>159.25</v>
      </c>
      <c r="CO167">
        <v>81.400000000000006</v>
      </c>
      <c r="CP167">
        <v>2.08</v>
      </c>
      <c r="CQ167" t="s">
        <v>2807</v>
      </c>
      <c r="CY167">
        <v>170.89099999999999</v>
      </c>
      <c r="CZ167">
        <v>64.2</v>
      </c>
      <c r="DA167">
        <v>2.0299999999999998</v>
      </c>
      <c r="DB167" t="s">
        <v>3117</v>
      </c>
      <c r="DG167">
        <v>159.31299999999999</v>
      </c>
      <c r="DH167">
        <v>69.099999999999994</v>
      </c>
      <c r="DI167">
        <v>2.0099999999999998</v>
      </c>
      <c r="DJ167" t="s">
        <v>3605</v>
      </c>
      <c r="DQ167">
        <v>161.17400000000001</v>
      </c>
      <c r="DR167">
        <v>48.1</v>
      </c>
      <c r="DS167">
        <v>0.9</v>
      </c>
      <c r="DT167" t="s">
        <v>3983</v>
      </c>
      <c r="EA167">
        <v>165.048</v>
      </c>
      <c r="EB167">
        <v>48.8</v>
      </c>
      <c r="EC167">
        <v>0.88</v>
      </c>
      <c r="ED167" t="s">
        <v>4203</v>
      </c>
      <c r="EK167">
        <v>159.30699999999999</v>
      </c>
      <c r="EL167">
        <v>54.2</v>
      </c>
      <c r="EM167">
        <v>0.75</v>
      </c>
      <c r="EN167" t="s">
        <v>4423</v>
      </c>
      <c r="EU167">
        <v>159.251</v>
      </c>
      <c r="EV167">
        <v>59.7</v>
      </c>
      <c r="EW167">
        <v>0.75</v>
      </c>
      <c r="EX167" t="s">
        <v>4723</v>
      </c>
      <c r="FE167">
        <v>159.251</v>
      </c>
      <c r="FF167">
        <v>64.900000000000006</v>
      </c>
      <c r="FG167">
        <v>3.63</v>
      </c>
      <c r="FH167" t="s">
        <v>5027</v>
      </c>
      <c r="FQ167">
        <v>159.25</v>
      </c>
      <c r="FR167">
        <v>64.900000000000006</v>
      </c>
      <c r="FS167">
        <v>3.96</v>
      </c>
      <c r="FT167" t="s">
        <v>5610</v>
      </c>
      <c r="FZ167">
        <v>159.25</v>
      </c>
      <c r="GA167">
        <v>89.6</v>
      </c>
      <c r="GB167">
        <v>3.38</v>
      </c>
      <c r="GC167" t="s">
        <v>6130</v>
      </c>
      <c r="GJ167">
        <v>159.249</v>
      </c>
      <c r="GK167">
        <v>89.3</v>
      </c>
      <c r="GL167">
        <v>3.35</v>
      </c>
      <c r="GM167" t="s">
        <v>6375</v>
      </c>
    </row>
    <row r="168" spans="1:195" x14ac:dyDescent="0.2">
      <c r="A168">
        <v>159.92599999999999</v>
      </c>
      <c r="B168">
        <v>65</v>
      </c>
      <c r="C168">
        <v>3.64</v>
      </c>
      <c r="H168">
        <v>160.21600000000001</v>
      </c>
      <c r="I168">
        <v>68.400000000000006</v>
      </c>
      <c r="J168">
        <v>3.41</v>
      </c>
      <c r="M168">
        <v>167.95</v>
      </c>
      <c r="N168">
        <v>62.7</v>
      </c>
      <c r="O168">
        <v>1.91</v>
      </c>
      <c r="P168" t="s">
        <v>196</v>
      </c>
      <c r="V168">
        <v>164.054</v>
      </c>
      <c r="W168">
        <v>60.7</v>
      </c>
      <c r="X168">
        <v>1.95</v>
      </c>
      <c r="Y168" t="s">
        <v>547</v>
      </c>
      <c r="AF168">
        <v>164.08799999999999</v>
      </c>
      <c r="AG168">
        <v>69.599999999999994</v>
      </c>
      <c r="AH168">
        <v>4.1100000000000003</v>
      </c>
      <c r="AI168" t="s">
        <v>892</v>
      </c>
      <c r="AP168">
        <v>157.04599999999999</v>
      </c>
      <c r="AQ168">
        <v>69</v>
      </c>
      <c r="AR168">
        <v>4.13</v>
      </c>
      <c r="AS168" t="s">
        <v>1174</v>
      </c>
      <c r="BQ168">
        <v>160.273</v>
      </c>
      <c r="BR168">
        <v>59.5</v>
      </c>
      <c r="BS168">
        <v>2.12</v>
      </c>
      <c r="BT168" t="s">
        <v>1780</v>
      </c>
      <c r="CF168">
        <v>160.20699999999999</v>
      </c>
      <c r="CG168">
        <v>80.3</v>
      </c>
      <c r="CH168">
        <v>2.2400000000000002</v>
      </c>
      <c r="CI168" t="s">
        <v>2471</v>
      </c>
      <c r="CN168">
        <v>160.20699999999999</v>
      </c>
      <c r="CO168">
        <v>81</v>
      </c>
      <c r="CP168">
        <v>2.08</v>
      </c>
      <c r="CQ168" t="s">
        <v>2808</v>
      </c>
      <c r="CY168">
        <v>171.85499999999999</v>
      </c>
      <c r="CZ168">
        <v>64.2</v>
      </c>
      <c r="DA168">
        <v>2.0299999999999998</v>
      </c>
      <c r="DB168" t="s">
        <v>3118</v>
      </c>
      <c r="DG168">
        <v>160.27000000000001</v>
      </c>
      <c r="DH168">
        <v>68.7</v>
      </c>
      <c r="DI168">
        <v>2.0099999999999998</v>
      </c>
      <c r="DJ168" t="s">
        <v>3606</v>
      </c>
      <c r="DQ168">
        <v>162.13399999999999</v>
      </c>
      <c r="DR168">
        <v>48.1</v>
      </c>
      <c r="DS168">
        <v>0.9</v>
      </c>
      <c r="DT168" t="s">
        <v>3984</v>
      </c>
      <c r="EA168">
        <v>166.01599999999999</v>
      </c>
      <c r="EB168">
        <v>48.5</v>
      </c>
      <c r="EC168">
        <v>0.88</v>
      </c>
      <c r="ED168" t="s">
        <v>4204</v>
      </c>
      <c r="EK168">
        <v>160.273</v>
      </c>
      <c r="EL168">
        <v>54.2</v>
      </c>
      <c r="EM168">
        <v>0.75</v>
      </c>
      <c r="EN168" t="s">
        <v>4424</v>
      </c>
      <c r="EU168">
        <v>160.20699999999999</v>
      </c>
      <c r="EV168">
        <v>59.5</v>
      </c>
      <c r="EW168">
        <v>0.75</v>
      </c>
      <c r="EX168" t="s">
        <v>4724</v>
      </c>
      <c r="FE168">
        <v>160.208</v>
      </c>
      <c r="FF168">
        <v>64.900000000000006</v>
      </c>
      <c r="FG168">
        <v>3.64</v>
      </c>
      <c r="FH168" t="s">
        <v>5028</v>
      </c>
      <c r="FQ168">
        <v>160.20699999999999</v>
      </c>
      <c r="FR168">
        <v>64.900000000000006</v>
      </c>
      <c r="FS168">
        <v>3.96</v>
      </c>
      <c r="FT168" t="s">
        <v>5611</v>
      </c>
      <c r="FZ168">
        <v>160.208</v>
      </c>
      <c r="GA168">
        <v>89.5</v>
      </c>
      <c r="GB168">
        <v>3.38</v>
      </c>
      <c r="GC168" t="s">
        <v>6131</v>
      </c>
      <c r="GJ168">
        <v>160.215</v>
      </c>
      <c r="GK168">
        <v>89.2</v>
      </c>
      <c r="GL168">
        <v>3.35</v>
      </c>
      <c r="GM168" t="s">
        <v>6376</v>
      </c>
    </row>
    <row r="169" spans="1:195" x14ac:dyDescent="0.2">
      <c r="A169">
        <v>160.893</v>
      </c>
      <c r="B169">
        <v>64.8</v>
      </c>
      <c r="C169">
        <v>3.64</v>
      </c>
      <c r="H169">
        <v>161.17400000000001</v>
      </c>
      <c r="I169">
        <v>68.3</v>
      </c>
      <c r="J169">
        <v>3.41</v>
      </c>
      <c r="M169">
        <v>168.911</v>
      </c>
      <c r="N169">
        <v>62.8</v>
      </c>
      <c r="O169">
        <v>1.91</v>
      </c>
      <c r="P169" t="s">
        <v>197</v>
      </c>
      <c r="V169">
        <v>165.01499999999999</v>
      </c>
      <c r="W169">
        <v>60.6</v>
      </c>
      <c r="X169">
        <v>1.95</v>
      </c>
      <c r="Y169" t="s">
        <v>548</v>
      </c>
      <c r="AF169">
        <v>165.05</v>
      </c>
      <c r="AG169">
        <v>69.2</v>
      </c>
      <c r="AH169">
        <v>4.1100000000000003</v>
      </c>
      <c r="AI169" t="s">
        <v>893</v>
      </c>
      <c r="AP169">
        <v>158.01300000000001</v>
      </c>
      <c r="AQ169">
        <v>68.900000000000006</v>
      </c>
      <c r="AR169">
        <v>4.13</v>
      </c>
      <c r="AS169" t="s">
        <v>1174</v>
      </c>
      <c r="BQ169">
        <v>161.22999999999999</v>
      </c>
      <c r="BR169">
        <v>59.5</v>
      </c>
      <c r="BS169">
        <v>2.11</v>
      </c>
      <c r="BT169" t="s">
        <v>1780</v>
      </c>
      <c r="CF169">
        <v>161.17400000000001</v>
      </c>
      <c r="CG169">
        <v>80</v>
      </c>
      <c r="CH169">
        <v>2.2400000000000002</v>
      </c>
      <c r="CI169" t="s">
        <v>2472</v>
      </c>
      <c r="CN169">
        <v>161.17500000000001</v>
      </c>
      <c r="CO169">
        <v>80.7</v>
      </c>
      <c r="CP169">
        <v>2.08</v>
      </c>
      <c r="CQ169" t="s">
        <v>2809</v>
      </c>
      <c r="CY169">
        <v>172.80799999999999</v>
      </c>
      <c r="CZ169">
        <v>64.2</v>
      </c>
      <c r="DA169">
        <v>2.0299999999999998</v>
      </c>
      <c r="DB169" t="s">
        <v>3119</v>
      </c>
      <c r="DG169">
        <v>161.227</v>
      </c>
      <c r="DH169">
        <v>68.400000000000006</v>
      </c>
      <c r="DI169">
        <v>2</v>
      </c>
      <c r="DJ169" t="s">
        <v>3607</v>
      </c>
      <c r="DQ169">
        <v>163.09100000000001</v>
      </c>
      <c r="DR169">
        <v>48.1</v>
      </c>
      <c r="DS169">
        <v>0.9</v>
      </c>
      <c r="DT169" t="s">
        <v>3985</v>
      </c>
      <c r="EA169">
        <v>166.97399999999999</v>
      </c>
      <c r="EB169">
        <v>48.3</v>
      </c>
      <c r="EC169">
        <v>0.88</v>
      </c>
      <c r="ED169" t="s">
        <v>4205</v>
      </c>
      <c r="EK169">
        <v>161.232</v>
      </c>
      <c r="EL169">
        <v>54.2</v>
      </c>
      <c r="EM169">
        <v>0.75</v>
      </c>
      <c r="EN169" t="s">
        <v>4425</v>
      </c>
      <c r="EU169">
        <v>161.17400000000001</v>
      </c>
      <c r="EV169">
        <v>59.3</v>
      </c>
      <c r="EW169">
        <v>0.75</v>
      </c>
      <c r="EX169" t="s">
        <v>4725</v>
      </c>
      <c r="FE169">
        <v>161.17500000000001</v>
      </c>
      <c r="FF169">
        <v>64.900000000000006</v>
      </c>
      <c r="FG169">
        <v>3.64</v>
      </c>
      <c r="FH169" t="s">
        <v>5029</v>
      </c>
      <c r="FQ169">
        <v>161.17400000000001</v>
      </c>
      <c r="FR169">
        <v>64.900000000000006</v>
      </c>
      <c r="FS169">
        <v>3.96</v>
      </c>
      <c r="FT169" t="s">
        <v>5612</v>
      </c>
      <c r="FZ169">
        <v>161.17500000000001</v>
      </c>
      <c r="GA169">
        <v>89.4</v>
      </c>
      <c r="GB169">
        <v>3.38</v>
      </c>
      <c r="GC169" t="s">
        <v>6132</v>
      </c>
      <c r="GJ169">
        <v>161.17400000000001</v>
      </c>
      <c r="GK169">
        <v>89.1</v>
      </c>
      <c r="GL169">
        <v>3.35</v>
      </c>
      <c r="GM169" t="s">
        <v>6377</v>
      </c>
    </row>
    <row r="170" spans="1:195" x14ac:dyDescent="0.2">
      <c r="A170">
        <v>161.85300000000001</v>
      </c>
      <c r="B170">
        <v>64.7</v>
      </c>
      <c r="C170">
        <v>3.64</v>
      </c>
      <c r="H170">
        <v>162.13300000000001</v>
      </c>
      <c r="I170">
        <v>68.2</v>
      </c>
      <c r="J170">
        <v>3.41</v>
      </c>
      <c r="M170">
        <v>169.876</v>
      </c>
      <c r="N170">
        <v>62.9</v>
      </c>
      <c r="O170">
        <v>1.91</v>
      </c>
      <c r="P170" t="s">
        <v>198</v>
      </c>
      <c r="V170">
        <v>165.97300000000001</v>
      </c>
      <c r="W170">
        <v>60.6</v>
      </c>
      <c r="X170">
        <v>1.94</v>
      </c>
      <c r="Y170" t="s">
        <v>549</v>
      </c>
      <c r="AF170">
        <v>166.00700000000001</v>
      </c>
      <c r="AG170">
        <v>68.900000000000006</v>
      </c>
      <c r="AH170">
        <v>4.1100000000000003</v>
      </c>
      <c r="AI170" t="s">
        <v>894</v>
      </c>
      <c r="AP170">
        <v>158.97</v>
      </c>
      <c r="AQ170">
        <v>68.900000000000006</v>
      </c>
      <c r="AR170">
        <v>4.13</v>
      </c>
      <c r="AS170" t="s">
        <v>1175</v>
      </c>
      <c r="BQ170">
        <v>162.18899999999999</v>
      </c>
      <c r="BR170">
        <v>59.4</v>
      </c>
      <c r="BS170">
        <v>2.11</v>
      </c>
      <c r="BT170" t="s">
        <v>1781</v>
      </c>
      <c r="CF170">
        <v>162.13399999999999</v>
      </c>
      <c r="CG170">
        <v>79.7</v>
      </c>
      <c r="CH170">
        <v>2.2400000000000002</v>
      </c>
      <c r="CI170" t="s">
        <v>2473</v>
      </c>
      <c r="CN170">
        <v>162.13399999999999</v>
      </c>
      <c r="CO170">
        <v>80.5</v>
      </c>
      <c r="CP170">
        <v>2.08</v>
      </c>
      <c r="CQ170" t="s">
        <v>2810</v>
      </c>
      <c r="CY170">
        <v>173.767</v>
      </c>
      <c r="CZ170">
        <v>64.2</v>
      </c>
      <c r="DA170">
        <v>2.0299999999999998</v>
      </c>
      <c r="DB170" t="s">
        <v>3120</v>
      </c>
      <c r="DG170">
        <v>162.196</v>
      </c>
      <c r="DH170">
        <v>68.599999999999994</v>
      </c>
      <c r="DI170">
        <v>2.0099999999999998</v>
      </c>
      <c r="DJ170" t="s">
        <v>3608</v>
      </c>
      <c r="DQ170">
        <v>164.054</v>
      </c>
      <c r="DR170">
        <v>48.1</v>
      </c>
      <c r="DS170">
        <v>0.9</v>
      </c>
      <c r="DT170" t="s">
        <v>3986</v>
      </c>
      <c r="EA170">
        <v>167.92699999999999</v>
      </c>
      <c r="EB170">
        <v>48.2</v>
      </c>
      <c r="EC170">
        <v>0.88</v>
      </c>
      <c r="ED170" t="s">
        <v>4206</v>
      </c>
      <c r="EK170">
        <v>162.191</v>
      </c>
      <c r="EL170">
        <v>54.2</v>
      </c>
      <c r="EM170">
        <v>0.75</v>
      </c>
      <c r="EN170" t="s">
        <v>4426</v>
      </c>
      <c r="EU170">
        <v>162.13399999999999</v>
      </c>
      <c r="EV170">
        <v>59.1</v>
      </c>
      <c r="EW170">
        <v>0.75</v>
      </c>
      <c r="EX170" t="s">
        <v>4726</v>
      </c>
      <c r="FE170">
        <v>162.13399999999999</v>
      </c>
      <c r="FF170">
        <v>64.900000000000006</v>
      </c>
      <c r="FG170">
        <v>3.64</v>
      </c>
      <c r="FH170" t="s">
        <v>5030</v>
      </c>
      <c r="FQ170">
        <v>162.13300000000001</v>
      </c>
      <c r="FR170">
        <v>64.900000000000006</v>
      </c>
      <c r="FS170">
        <v>3.96</v>
      </c>
      <c r="FT170" t="s">
        <v>5613</v>
      </c>
      <c r="FZ170">
        <v>162.13399999999999</v>
      </c>
      <c r="GA170">
        <v>89.3</v>
      </c>
      <c r="GB170">
        <v>3.38</v>
      </c>
      <c r="GC170" t="s">
        <v>6133</v>
      </c>
      <c r="GJ170">
        <v>162.13200000000001</v>
      </c>
      <c r="GK170">
        <v>89.1</v>
      </c>
      <c r="GL170">
        <v>3.35</v>
      </c>
      <c r="GM170" t="s">
        <v>6378</v>
      </c>
    </row>
    <row r="171" spans="1:195" x14ac:dyDescent="0.2">
      <c r="A171">
        <v>162.81</v>
      </c>
      <c r="B171">
        <v>64.599999999999994</v>
      </c>
      <c r="C171">
        <v>3.64</v>
      </c>
      <c r="H171">
        <v>163.09100000000001</v>
      </c>
      <c r="I171">
        <v>68.099999999999994</v>
      </c>
      <c r="J171">
        <v>3.41</v>
      </c>
      <c r="M171">
        <v>170.83500000000001</v>
      </c>
      <c r="N171">
        <v>63</v>
      </c>
      <c r="O171">
        <v>1.91</v>
      </c>
      <c r="P171" t="s">
        <v>199</v>
      </c>
      <c r="V171">
        <v>166.928</v>
      </c>
      <c r="W171">
        <v>60.5</v>
      </c>
      <c r="X171">
        <v>1.94</v>
      </c>
      <c r="Y171" t="s">
        <v>549</v>
      </c>
      <c r="AF171">
        <v>166.97399999999999</v>
      </c>
      <c r="AG171">
        <v>68.599999999999994</v>
      </c>
      <c r="AH171">
        <v>4.1100000000000003</v>
      </c>
      <c r="AI171" t="s">
        <v>895</v>
      </c>
      <c r="AP171">
        <v>159.929</v>
      </c>
      <c r="AQ171">
        <v>68.8</v>
      </c>
      <c r="AR171">
        <v>4.13</v>
      </c>
      <c r="AS171" t="s">
        <v>1176</v>
      </c>
      <c r="BQ171">
        <v>163.14699999999999</v>
      </c>
      <c r="BR171">
        <v>59.4</v>
      </c>
      <c r="BS171">
        <v>2.11</v>
      </c>
      <c r="BT171" t="s">
        <v>1782</v>
      </c>
      <c r="CF171">
        <v>163.09100000000001</v>
      </c>
      <c r="CG171">
        <v>79.5</v>
      </c>
      <c r="CH171">
        <v>2.2400000000000002</v>
      </c>
      <c r="CI171" t="s">
        <v>2474</v>
      </c>
      <c r="CN171">
        <v>163.09100000000001</v>
      </c>
      <c r="CO171">
        <v>80.2</v>
      </c>
      <c r="CP171">
        <v>2.08</v>
      </c>
      <c r="CQ171" t="s">
        <v>2811</v>
      </c>
      <c r="CY171">
        <v>174.73</v>
      </c>
      <c r="CZ171">
        <v>64.2</v>
      </c>
      <c r="DA171">
        <v>2.0299999999999998</v>
      </c>
      <c r="DB171" t="s">
        <v>3121</v>
      </c>
      <c r="DG171">
        <v>163.154</v>
      </c>
      <c r="DH171">
        <v>71</v>
      </c>
      <c r="DI171">
        <v>2.0099999999999998</v>
      </c>
      <c r="DJ171" t="s">
        <v>3609</v>
      </c>
      <c r="DQ171">
        <v>165.01499999999999</v>
      </c>
      <c r="DR171">
        <v>48.1</v>
      </c>
      <c r="DS171">
        <v>0.9</v>
      </c>
      <c r="DT171" t="s">
        <v>3987</v>
      </c>
      <c r="EA171">
        <v>168.89099999999999</v>
      </c>
      <c r="EB171">
        <v>48.1</v>
      </c>
      <c r="EC171">
        <v>0.88</v>
      </c>
      <c r="ED171" t="s">
        <v>4207</v>
      </c>
      <c r="EK171">
        <v>163.148</v>
      </c>
      <c r="EL171">
        <v>54.2</v>
      </c>
      <c r="EM171">
        <v>0.75</v>
      </c>
      <c r="EN171" t="s">
        <v>4427</v>
      </c>
      <c r="EU171">
        <v>163.09100000000001</v>
      </c>
      <c r="EV171">
        <v>58.6</v>
      </c>
      <c r="EW171">
        <v>0.75</v>
      </c>
      <c r="EX171" t="s">
        <v>4727</v>
      </c>
      <c r="FE171">
        <v>163.09100000000001</v>
      </c>
      <c r="FF171">
        <v>64.900000000000006</v>
      </c>
      <c r="FG171">
        <v>3.64</v>
      </c>
      <c r="FH171" t="s">
        <v>5031</v>
      </c>
      <c r="FQ171">
        <v>163.09100000000001</v>
      </c>
      <c r="FR171">
        <v>64.900000000000006</v>
      </c>
      <c r="FS171">
        <v>3.96</v>
      </c>
      <c r="FT171" t="s">
        <v>5614</v>
      </c>
      <c r="FZ171">
        <v>163.09200000000001</v>
      </c>
      <c r="GA171">
        <v>89.2</v>
      </c>
      <c r="GB171">
        <v>3.38</v>
      </c>
      <c r="GC171" t="s">
        <v>6134</v>
      </c>
      <c r="GJ171">
        <v>163.089</v>
      </c>
      <c r="GK171">
        <v>89</v>
      </c>
      <c r="GL171">
        <v>3.35</v>
      </c>
      <c r="GM171" t="s">
        <v>6379</v>
      </c>
    </row>
    <row r="172" spans="1:195" x14ac:dyDescent="0.2">
      <c r="A172">
        <v>163.773</v>
      </c>
      <c r="B172">
        <v>64.5</v>
      </c>
      <c r="C172">
        <v>3.64</v>
      </c>
      <c r="H172">
        <v>164.054</v>
      </c>
      <c r="I172">
        <v>67.7</v>
      </c>
      <c r="J172">
        <v>3.41</v>
      </c>
      <c r="M172">
        <v>171.78800000000001</v>
      </c>
      <c r="N172">
        <v>63.4</v>
      </c>
      <c r="O172">
        <v>1.91</v>
      </c>
      <c r="P172" t="s">
        <v>200</v>
      </c>
      <c r="V172">
        <v>167.88800000000001</v>
      </c>
      <c r="W172">
        <v>60.8</v>
      </c>
      <c r="X172">
        <v>1.94</v>
      </c>
      <c r="Y172" t="s">
        <v>550</v>
      </c>
      <c r="AF172">
        <v>167.93</v>
      </c>
      <c r="AG172">
        <v>68.400000000000006</v>
      </c>
      <c r="AH172">
        <v>4.1100000000000003</v>
      </c>
      <c r="AI172" t="s">
        <v>896</v>
      </c>
      <c r="AP172">
        <v>160.89400000000001</v>
      </c>
      <c r="AQ172">
        <v>68.8</v>
      </c>
      <c r="AR172">
        <v>4.13</v>
      </c>
      <c r="AS172" t="s">
        <v>1177</v>
      </c>
      <c r="BQ172">
        <v>164.11</v>
      </c>
      <c r="BR172">
        <v>59.4</v>
      </c>
      <c r="BS172">
        <v>2.11</v>
      </c>
      <c r="BT172" t="s">
        <v>1783</v>
      </c>
      <c r="CF172">
        <v>164.054</v>
      </c>
      <c r="CG172">
        <v>79.3</v>
      </c>
      <c r="CH172">
        <v>2.2400000000000002</v>
      </c>
      <c r="CI172" t="s">
        <v>2475</v>
      </c>
      <c r="CN172">
        <v>164.054</v>
      </c>
      <c r="CO172">
        <v>80.099999999999994</v>
      </c>
      <c r="CP172">
        <v>2.08</v>
      </c>
      <c r="CQ172" t="s">
        <v>2812</v>
      </c>
      <c r="CY172">
        <v>175.69300000000001</v>
      </c>
      <c r="CZ172">
        <v>64.2</v>
      </c>
      <c r="DA172">
        <v>2.0299999999999998</v>
      </c>
      <c r="DB172" t="s">
        <v>3122</v>
      </c>
      <c r="DG172">
        <v>164.107</v>
      </c>
      <c r="DH172">
        <v>71</v>
      </c>
      <c r="DI172">
        <v>2.0099999999999998</v>
      </c>
      <c r="DJ172" t="s">
        <v>3610</v>
      </c>
      <c r="DQ172">
        <v>165.96899999999999</v>
      </c>
      <c r="DR172">
        <v>48.1</v>
      </c>
      <c r="DS172">
        <v>0.9</v>
      </c>
      <c r="DT172" t="s">
        <v>3988</v>
      </c>
      <c r="EA172">
        <v>169.852</v>
      </c>
      <c r="EB172">
        <v>48.1</v>
      </c>
      <c r="EC172">
        <v>0.88</v>
      </c>
      <c r="ED172" t="s">
        <v>4207</v>
      </c>
      <c r="EK172">
        <v>164.11</v>
      </c>
      <c r="EL172">
        <v>54.1</v>
      </c>
      <c r="EM172">
        <v>0.75</v>
      </c>
      <c r="EN172" t="s">
        <v>4428</v>
      </c>
      <c r="EU172">
        <v>164.05500000000001</v>
      </c>
      <c r="EV172">
        <v>58.2</v>
      </c>
      <c r="EW172">
        <v>0.75</v>
      </c>
      <c r="EX172" t="s">
        <v>4728</v>
      </c>
      <c r="FE172">
        <v>164.05500000000001</v>
      </c>
      <c r="FF172">
        <v>64.900000000000006</v>
      </c>
      <c r="FG172">
        <v>3.64</v>
      </c>
      <c r="FH172" t="s">
        <v>5032</v>
      </c>
      <c r="FQ172">
        <v>164.054</v>
      </c>
      <c r="FR172">
        <v>64.900000000000006</v>
      </c>
      <c r="FS172">
        <v>3.96</v>
      </c>
      <c r="FT172" t="s">
        <v>5615</v>
      </c>
      <c r="FZ172">
        <v>164.05500000000001</v>
      </c>
      <c r="GA172">
        <v>89.1</v>
      </c>
      <c r="GB172">
        <v>3.38</v>
      </c>
      <c r="GC172" t="s">
        <v>6135</v>
      </c>
      <c r="GJ172">
        <v>164.05199999999999</v>
      </c>
      <c r="GK172">
        <v>89</v>
      </c>
      <c r="GL172">
        <v>3.35</v>
      </c>
      <c r="GM172" t="s">
        <v>6380</v>
      </c>
    </row>
    <row r="173" spans="1:195" x14ac:dyDescent="0.2">
      <c r="A173">
        <v>164.73400000000001</v>
      </c>
      <c r="B173">
        <v>64.400000000000006</v>
      </c>
      <c r="C173">
        <v>3.64</v>
      </c>
      <c r="H173">
        <v>165.01499999999999</v>
      </c>
      <c r="I173">
        <v>67.5</v>
      </c>
      <c r="J173">
        <v>3.41</v>
      </c>
      <c r="M173">
        <v>172.74799999999999</v>
      </c>
      <c r="N173">
        <v>63.6</v>
      </c>
      <c r="O173">
        <v>1.91</v>
      </c>
      <c r="P173" t="s">
        <v>201</v>
      </c>
      <c r="V173">
        <v>168.852</v>
      </c>
      <c r="W173">
        <v>61</v>
      </c>
      <c r="X173">
        <v>1.94</v>
      </c>
      <c r="Y173" t="s">
        <v>551</v>
      </c>
      <c r="AF173">
        <v>168.89099999999999</v>
      </c>
      <c r="AG173">
        <v>68.3</v>
      </c>
      <c r="AH173">
        <v>4.1100000000000003</v>
      </c>
      <c r="AI173" t="s">
        <v>897</v>
      </c>
      <c r="AP173">
        <v>161.846</v>
      </c>
      <c r="AQ173">
        <v>68.7</v>
      </c>
      <c r="AR173">
        <v>4.13</v>
      </c>
      <c r="AS173" t="s">
        <v>1178</v>
      </c>
      <c r="BQ173">
        <v>165.071</v>
      </c>
      <c r="BR173">
        <v>59.4</v>
      </c>
      <c r="BS173">
        <v>2.11</v>
      </c>
      <c r="BT173" t="s">
        <v>1784</v>
      </c>
      <c r="CF173">
        <v>165.01499999999999</v>
      </c>
      <c r="CG173">
        <v>79.2</v>
      </c>
      <c r="CH173">
        <v>2.2400000000000002</v>
      </c>
      <c r="CI173" t="s">
        <v>2476</v>
      </c>
      <c r="CN173">
        <v>165.01499999999999</v>
      </c>
      <c r="CO173">
        <v>79.900000000000006</v>
      </c>
      <c r="CP173">
        <v>2.08</v>
      </c>
      <c r="CQ173" t="s">
        <v>2812</v>
      </c>
      <c r="CY173">
        <v>176.654</v>
      </c>
      <c r="CZ173">
        <v>64.2</v>
      </c>
      <c r="DA173">
        <v>2.0299999999999998</v>
      </c>
      <c r="DB173" t="s">
        <v>3123</v>
      </c>
      <c r="DG173">
        <v>165.06700000000001</v>
      </c>
      <c r="DH173">
        <v>70.7</v>
      </c>
      <c r="DI173">
        <v>2.0099999999999998</v>
      </c>
      <c r="DJ173" t="s">
        <v>3611</v>
      </c>
      <c r="DQ173">
        <v>166.93</v>
      </c>
      <c r="DR173">
        <v>48.1</v>
      </c>
      <c r="DS173">
        <v>0.9</v>
      </c>
      <c r="DT173" t="s">
        <v>3989</v>
      </c>
      <c r="EA173">
        <v>170.81299999999999</v>
      </c>
      <c r="EB173">
        <v>48.1</v>
      </c>
      <c r="EC173">
        <v>0.88</v>
      </c>
      <c r="ED173" t="s">
        <v>4208</v>
      </c>
      <c r="EK173">
        <v>165.071</v>
      </c>
      <c r="EL173">
        <v>54.1</v>
      </c>
      <c r="EM173">
        <v>0.75</v>
      </c>
      <c r="EN173" t="s">
        <v>4429</v>
      </c>
      <c r="EU173">
        <v>165.01599999999999</v>
      </c>
      <c r="EV173">
        <v>57.9</v>
      </c>
      <c r="EW173">
        <v>0.75</v>
      </c>
      <c r="EX173" t="s">
        <v>4729</v>
      </c>
      <c r="FE173">
        <v>165.00700000000001</v>
      </c>
      <c r="FF173">
        <v>64.900000000000006</v>
      </c>
      <c r="FG173">
        <v>3.64</v>
      </c>
      <c r="FH173" t="s">
        <v>5033</v>
      </c>
      <c r="FQ173">
        <v>165.01499999999999</v>
      </c>
      <c r="FR173">
        <v>64.8</v>
      </c>
      <c r="FS173">
        <v>3.96</v>
      </c>
      <c r="FT173" t="s">
        <v>5616</v>
      </c>
      <c r="FZ173">
        <v>165.01599999999999</v>
      </c>
      <c r="GA173">
        <v>89</v>
      </c>
      <c r="GB173">
        <v>3.38</v>
      </c>
      <c r="GC173" t="s">
        <v>6136</v>
      </c>
      <c r="GJ173">
        <v>165.01400000000001</v>
      </c>
      <c r="GK173">
        <v>88.9</v>
      </c>
      <c r="GL173">
        <v>3.35</v>
      </c>
      <c r="GM173" t="s">
        <v>6381</v>
      </c>
    </row>
    <row r="174" spans="1:195" x14ac:dyDescent="0.2">
      <c r="A174">
        <v>165.68799999999999</v>
      </c>
      <c r="B174">
        <v>64.3</v>
      </c>
      <c r="C174">
        <v>3.64</v>
      </c>
      <c r="H174">
        <v>165.96899999999999</v>
      </c>
      <c r="I174">
        <v>67.3</v>
      </c>
      <c r="J174">
        <v>3.41</v>
      </c>
      <c r="M174">
        <v>173.71199999999999</v>
      </c>
      <c r="N174">
        <v>63.8</v>
      </c>
      <c r="O174">
        <v>1.91</v>
      </c>
      <c r="P174" t="s">
        <v>202</v>
      </c>
      <c r="V174">
        <v>169.809</v>
      </c>
      <c r="W174">
        <v>61.2</v>
      </c>
      <c r="X174">
        <v>1.94</v>
      </c>
      <c r="Y174" t="s">
        <v>552</v>
      </c>
      <c r="AF174">
        <v>169.85400000000001</v>
      </c>
      <c r="AG174">
        <v>68.2</v>
      </c>
      <c r="AH174">
        <v>4.1100000000000003</v>
      </c>
      <c r="AI174" t="s">
        <v>898</v>
      </c>
      <c r="AP174">
        <v>162.81100000000001</v>
      </c>
      <c r="AQ174">
        <v>68.7</v>
      </c>
      <c r="AR174">
        <v>4.13</v>
      </c>
      <c r="AS174" t="s">
        <v>1179</v>
      </c>
      <c r="BQ174">
        <v>166.035</v>
      </c>
      <c r="BR174">
        <v>59.3</v>
      </c>
      <c r="BS174">
        <v>2.11</v>
      </c>
      <c r="BT174" t="s">
        <v>1785</v>
      </c>
      <c r="CF174">
        <v>165.96899999999999</v>
      </c>
      <c r="CG174">
        <v>79</v>
      </c>
      <c r="CH174">
        <v>2.2400000000000002</v>
      </c>
      <c r="CI174" t="s">
        <v>2477</v>
      </c>
      <c r="CN174">
        <v>165.96899999999999</v>
      </c>
      <c r="CO174">
        <v>79.5</v>
      </c>
      <c r="CP174">
        <v>2.08</v>
      </c>
      <c r="CQ174" t="s">
        <v>2813</v>
      </c>
      <c r="CY174">
        <v>177.607</v>
      </c>
      <c r="CZ174">
        <v>64.2</v>
      </c>
      <c r="DA174">
        <v>2.0299999999999998</v>
      </c>
      <c r="DB174" t="s">
        <v>3124</v>
      </c>
      <c r="DG174">
        <v>166.03100000000001</v>
      </c>
      <c r="DH174">
        <v>70.400000000000006</v>
      </c>
      <c r="DI174">
        <v>2.0099999999999998</v>
      </c>
      <c r="DJ174" t="s">
        <v>3612</v>
      </c>
      <c r="DQ174">
        <v>167.887</v>
      </c>
      <c r="DR174">
        <v>48.1</v>
      </c>
      <c r="DS174">
        <v>0.9</v>
      </c>
      <c r="DT174" t="s">
        <v>3990</v>
      </c>
      <c r="EA174">
        <v>171.77600000000001</v>
      </c>
      <c r="EB174">
        <v>48.1</v>
      </c>
      <c r="EC174">
        <v>0.88</v>
      </c>
      <c r="ED174" t="s">
        <v>4209</v>
      </c>
      <c r="EK174">
        <v>166.036</v>
      </c>
      <c r="EL174">
        <v>54</v>
      </c>
      <c r="EM174">
        <v>0.75</v>
      </c>
      <c r="EN174" t="s">
        <v>4430</v>
      </c>
      <c r="EU174">
        <v>165.97</v>
      </c>
      <c r="EV174">
        <v>57.6</v>
      </c>
      <c r="EW174">
        <v>0.75</v>
      </c>
      <c r="EX174" t="s">
        <v>4730</v>
      </c>
      <c r="FE174">
        <v>165.96899999999999</v>
      </c>
      <c r="FF174">
        <v>64.900000000000006</v>
      </c>
      <c r="FG174">
        <v>3.64</v>
      </c>
      <c r="FH174" t="s">
        <v>5033</v>
      </c>
      <c r="FQ174">
        <v>165.96899999999999</v>
      </c>
      <c r="FR174">
        <v>64.8</v>
      </c>
      <c r="FS174">
        <v>3.96</v>
      </c>
      <c r="FT174" t="s">
        <v>5617</v>
      </c>
      <c r="FZ174">
        <v>165.97</v>
      </c>
      <c r="GA174">
        <v>88.9</v>
      </c>
      <c r="GB174">
        <v>3.39</v>
      </c>
      <c r="GC174" t="s">
        <v>6137</v>
      </c>
      <c r="GJ174">
        <v>165.96700000000001</v>
      </c>
      <c r="GK174">
        <v>88.9</v>
      </c>
      <c r="GL174">
        <v>3.35</v>
      </c>
      <c r="GM174" t="s">
        <v>6382</v>
      </c>
    </row>
    <row r="175" spans="1:195" x14ac:dyDescent="0.2">
      <c r="A175">
        <v>166.648</v>
      </c>
      <c r="B175">
        <v>64.3</v>
      </c>
      <c r="C175">
        <v>3.64</v>
      </c>
      <c r="H175">
        <v>166.929</v>
      </c>
      <c r="I175">
        <v>67.099999999999994</v>
      </c>
      <c r="J175">
        <v>3.41</v>
      </c>
      <c r="M175">
        <v>174.673</v>
      </c>
      <c r="N175">
        <v>64</v>
      </c>
      <c r="O175">
        <v>1.91</v>
      </c>
      <c r="P175" t="s">
        <v>203</v>
      </c>
      <c r="V175">
        <v>170.77600000000001</v>
      </c>
      <c r="W175">
        <v>61.3</v>
      </c>
      <c r="X175">
        <v>1.94</v>
      </c>
      <c r="Y175" t="s">
        <v>553</v>
      </c>
      <c r="AF175">
        <v>170.81299999999999</v>
      </c>
      <c r="AG175">
        <v>68.099999999999994</v>
      </c>
      <c r="AH175">
        <v>4.1100000000000003</v>
      </c>
      <c r="AI175" t="s">
        <v>899</v>
      </c>
      <c r="AP175">
        <v>163.774</v>
      </c>
      <c r="AQ175">
        <v>68.7</v>
      </c>
      <c r="AR175">
        <v>4.13</v>
      </c>
      <c r="AS175" t="s">
        <v>1180</v>
      </c>
      <c r="BQ175">
        <v>166.99600000000001</v>
      </c>
      <c r="BR175">
        <v>59.3</v>
      </c>
      <c r="BS175">
        <v>2.12</v>
      </c>
      <c r="BT175" t="s">
        <v>1786</v>
      </c>
      <c r="CF175">
        <v>166.929</v>
      </c>
      <c r="CG175">
        <v>78.900000000000006</v>
      </c>
      <c r="CH175">
        <v>2.2400000000000002</v>
      </c>
      <c r="CI175" t="s">
        <v>2478</v>
      </c>
      <c r="CN175">
        <v>166.929</v>
      </c>
      <c r="CO175">
        <v>79.2</v>
      </c>
      <c r="CP175">
        <v>2.08</v>
      </c>
      <c r="CQ175" t="s">
        <v>2814</v>
      </c>
      <c r="CY175">
        <v>178.56800000000001</v>
      </c>
      <c r="CZ175">
        <v>64.2</v>
      </c>
      <c r="DA175">
        <v>2.0299999999999998</v>
      </c>
      <c r="DB175" t="s">
        <v>3125</v>
      </c>
      <c r="DG175">
        <v>166.99199999999999</v>
      </c>
      <c r="DH175">
        <v>70.3</v>
      </c>
      <c r="DI175">
        <v>2.0099999999999998</v>
      </c>
      <c r="DJ175" t="s">
        <v>3613</v>
      </c>
      <c r="DQ175">
        <v>168.85400000000001</v>
      </c>
      <c r="DR175">
        <v>48.1</v>
      </c>
      <c r="DS175">
        <v>0.9</v>
      </c>
      <c r="DT175" t="s">
        <v>3991</v>
      </c>
      <c r="EA175">
        <v>172.72800000000001</v>
      </c>
      <c r="EB175">
        <v>48.1</v>
      </c>
      <c r="EC175">
        <v>0.88</v>
      </c>
      <c r="ED175" t="s">
        <v>4210</v>
      </c>
      <c r="EK175">
        <v>166.98699999999999</v>
      </c>
      <c r="EL175">
        <v>53.6</v>
      </c>
      <c r="EM175">
        <v>0.75</v>
      </c>
      <c r="EN175" t="s">
        <v>4431</v>
      </c>
      <c r="EU175">
        <v>166.93</v>
      </c>
      <c r="EV175">
        <v>57.1</v>
      </c>
      <c r="EW175">
        <v>0.75</v>
      </c>
      <c r="EX175" t="s">
        <v>4731</v>
      </c>
      <c r="FE175">
        <v>166.93100000000001</v>
      </c>
      <c r="FF175">
        <v>64.900000000000006</v>
      </c>
      <c r="FG175">
        <v>3.64</v>
      </c>
      <c r="FH175" t="s">
        <v>5034</v>
      </c>
      <c r="FQ175">
        <v>166.929</v>
      </c>
      <c r="FR175">
        <v>64.8</v>
      </c>
      <c r="FS175">
        <v>3.96</v>
      </c>
      <c r="FT175" t="s">
        <v>5618</v>
      </c>
      <c r="FZ175">
        <v>166.93</v>
      </c>
      <c r="GA175">
        <v>88.8</v>
      </c>
      <c r="GB175">
        <v>3.39</v>
      </c>
      <c r="GC175" t="s">
        <v>6138</v>
      </c>
      <c r="GJ175">
        <v>166.928</v>
      </c>
      <c r="GK175">
        <v>88.9</v>
      </c>
      <c r="GL175">
        <v>3.35</v>
      </c>
      <c r="GM175" t="s">
        <v>6383</v>
      </c>
    </row>
    <row r="176" spans="1:195" x14ac:dyDescent="0.2">
      <c r="A176">
        <v>167.60599999999999</v>
      </c>
      <c r="B176">
        <v>64.2</v>
      </c>
      <c r="C176">
        <v>3.64</v>
      </c>
      <c r="H176">
        <v>167.887</v>
      </c>
      <c r="I176">
        <v>67</v>
      </c>
      <c r="J176">
        <v>3.41</v>
      </c>
      <c r="M176">
        <v>175.62700000000001</v>
      </c>
      <c r="N176">
        <v>64.099999999999994</v>
      </c>
      <c r="O176">
        <v>1.91</v>
      </c>
      <c r="P176" t="s">
        <v>204</v>
      </c>
      <c r="V176">
        <v>171.73400000000001</v>
      </c>
      <c r="W176">
        <v>61.8</v>
      </c>
      <c r="X176">
        <v>1.94</v>
      </c>
      <c r="Y176" t="s">
        <v>554</v>
      </c>
      <c r="AF176">
        <v>171.76900000000001</v>
      </c>
      <c r="AG176">
        <v>68.099999999999994</v>
      </c>
      <c r="AH176">
        <v>4.1100000000000003</v>
      </c>
      <c r="AI176" t="s">
        <v>900</v>
      </c>
      <c r="AP176">
        <v>164.726</v>
      </c>
      <c r="AQ176">
        <v>68.599999999999994</v>
      </c>
      <c r="AR176">
        <v>4.12</v>
      </c>
      <c r="AS176" t="s">
        <v>1181</v>
      </c>
      <c r="BQ176">
        <v>167.95</v>
      </c>
      <c r="BR176">
        <v>59.3</v>
      </c>
      <c r="BS176">
        <v>2.12</v>
      </c>
      <c r="BT176" t="s">
        <v>1787</v>
      </c>
      <c r="CF176">
        <v>167.904</v>
      </c>
      <c r="CG176">
        <v>78.8</v>
      </c>
      <c r="CH176">
        <v>2.2400000000000002</v>
      </c>
      <c r="CI176" t="s">
        <v>2478</v>
      </c>
      <c r="CN176">
        <v>167.904</v>
      </c>
      <c r="CO176">
        <v>78.900000000000006</v>
      </c>
      <c r="CP176">
        <v>2.08</v>
      </c>
      <c r="CQ176" t="s">
        <v>2815</v>
      </c>
      <c r="CY176">
        <v>179.53100000000001</v>
      </c>
      <c r="CZ176">
        <v>64.2</v>
      </c>
      <c r="DA176">
        <v>2.0299999999999998</v>
      </c>
      <c r="DB176" t="s">
        <v>3126</v>
      </c>
      <c r="DG176">
        <v>167.95599999999999</v>
      </c>
      <c r="DH176">
        <v>70.2</v>
      </c>
      <c r="DI176">
        <v>2.0099999999999998</v>
      </c>
      <c r="DJ176" t="s">
        <v>3614</v>
      </c>
      <c r="DQ176">
        <v>169.81299999999999</v>
      </c>
      <c r="DR176">
        <v>48.1</v>
      </c>
      <c r="DS176">
        <v>0.9</v>
      </c>
      <c r="DT176" t="s">
        <v>3992</v>
      </c>
      <c r="EA176">
        <v>173.69499999999999</v>
      </c>
      <c r="EB176">
        <v>48.1</v>
      </c>
      <c r="EC176">
        <v>0.88</v>
      </c>
      <c r="ED176" t="s">
        <v>4211</v>
      </c>
      <c r="EK176">
        <v>167.95</v>
      </c>
      <c r="EL176">
        <v>53.2</v>
      </c>
      <c r="EM176">
        <v>0.75</v>
      </c>
      <c r="EN176" t="s">
        <v>4432</v>
      </c>
      <c r="EU176">
        <v>167.887</v>
      </c>
      <c r="EV176">
        <v>56.8</v>
      </c>
      <c r="EW176">
        <v>0.75</v>
      </c>
      <c r="EX176" t="s">
        <v>4731</v>
      </c>
      <c r="FE176">
        <v>167.887</v>
      </c>
      <c r="FF176">
        <v>64.900000000000006</v>
      </c>
      <c r="FG176">
        <v>3.64</v>
      </c>
      <c r="FH176" t="s">
        <v>5035</v>
      </c>
      <c r="FQ176">
        <v>167.887</v>
      </c>
      <c r="FR176">
        <v>64.8</v>
      </c>
      <c r="FS176">
        <v>3.96</v>
      </c>
      <c r="FT176" t="s">
        <v>5619</v>
      </c>
      <c r="FZ176">
        <v>167.887</v>
      </c>
      <c r="GA176">
        <v>88.7</v>
      </c>
      <c r="GB176">
        <v>3.39</v>
      </c>
      <c r="GC176" t="s">
        <v>6138</v>
      </c>
      <c r="GJ176">
        <v>167.90299999999999</v>
      </c>
      <c r="GK176">
        <v>88.8</v>
      </c>
      <c r="GL176">
        <v>3.35</v>
      </c>
      <c r="GM176" t="s">
        <v>6384</v>
      </c>
    </row>
    <row r="177" spans="1:195" x14ac:dyDescent="0.2">
      <c r="A177">
        <v>168.57300000000001</v>
      </c>
      <c r="B177">
        <v>64.2</v>
      </c>
      <c r="C177">
        <v>3.64</v>
      </c>
      <c r="H177">
        <v>168.85400000000001</v>
      </c>
      <c r="I177">
        <v>66.900000000000006</v>
      </c>
      <c r="J177">
        <v>3.41</v>
      </c>
      <c r="M177">
        <v>176.58699999999999</v>
      </c>
      <c r="N177">
        <v>64.2</v>
      </c>
      <c r="O177">
        <v>1.91</v>
      </c>
      <c r="P177" t="s">
        <v>205</v>
      </c>
      <c r="V177">
        <v>172.691</v>
      </c>
      <c r="W177">
        <v>64.400000000000006</v>
      </c>
      <c r="X177">
        <v>1.94</v>
      </c>
      <c r="Y177" t="s">
        <v>555</v>
      </c>
      <c r="AF177">
        <v>172.72800000000001</v>
      </c>
      <c r="AG177">
        <v>68</v>
      </c>
      <c r="AH177">
        <v>4.1100000000000003</v>
      </c>
      <c r="AI177" t="s">
        <v>901</v>
      </c>
      <c r="AP177">
        <v>165.68799999999999</v>
      </c>
      <c r="AQ177">
        <v>68.599999999999994</v>
      </c>
      <c r="AR177">
        <v>4.12</v>
      </c>
      <c r="AS177" t="s">
        <v>1182</v>
      </c>
      <c r="BQ177">
        <v>168.91</v>
      </c>
      <c r="BR177">
        <v>59.2</v>
      </c>
      <c r="BS177">
        <v>2.12</v>
      </c>
      <c r="BT177" t="s">
        <v>1788</v>
      </c>
      <c r="CF177">
        <v>168.84800000000001</v>
      </c>
      <c r="CG177">
        <v>78.7</v>
      </c>
      <c r="CH177">
        <v>2.2400000000000002</v>
      </c>
      <c r="CI177" t="s">
        <v>2479</v>
      </c>
      <c r="CN177">
        <v>168.84800000000001</v>
      </c>
      <c r="CO177">
        <v>78.7</v>
      </c>
      <c r="CP177">
        <v>2.08</v>
      </c>
      <c r="CQ177" t="s">
        <v>2816</v>
      </c>
      <c r="CY177">
        <v>180.49299999999999</v>
      </c>
      <c r="CZ177">
        <v>64.2</v>
      </c>
      <c r="DA177">
        <v>2.0299999999999998</v>
      </c>
      <c r="DB177" t="s">
        <v>3127</v>
      </c>
      <c r="DG177">
        <v>168.90700000000001</v>
      </c>
      <c r="DH177">
        <v>70.099999999999994</v>
      </c>
      <c r="DI177">
        <v>2.0099999999999998</v>
      </c>
      <c r="DJ177" t="s">
        <v>3615</v>
      </c>
      <c r="DQ177">
        <v>170.767</v>
      </c>
      <c r="DR177">
        <v>48.1</v>
      </c>
      <c r="DS177">
        <v>0.9</v>
      </c>
      <c r="DT177" t="s">
        <v>3993</v>
      </c>
      <c r="EA177">
        <v>174.65</v>
      </c>
      <c r="EB177">
        <v>48.1</v>
      </c>
      <c r="EC177">
        <v>0.88</v>
      </c>
      <c r="ED177" t="s">
        <v>4212</v>
      </c>
      <c r="EK177">
        <v>168.91200000000001</v>
      </c>
      <c r="EL177">
        <v>53.3</v>
      </c>
      <c r="EM177">
        <v>0.75</v>
      </c>
      <c r="EN177" t="s">
        <v>4433</v>
      </c>
      <c r="EU177">
        <v>168.85400000000001</v>
      </c>
      <c r="EV177">
        <v>56.5</v>
      </c>
      <c r="EW177">
        <v>0.75</v>
      </c>
      <c r="EX177" t="s">
        <v>4732</v>
      </c>
      <c r="FE177">
        <v>168.85400000000001</v>
      </c>
      <c r="FF177">
        <v>64.900000000000006</v>
      </c>
      <c r="FG177">
        <v>3.64</v>
      </c>
      <c r="FH177" t="s">
        <v>5036</v>
      </c>
      <c r="FQ177">
        <v>168.85300000000001</v>
      </c>
      <c r="FR177">
        <v>64.8</v>
      </c>
      <c r="FS177">
        <v>3.96</v>
      </c>
      <c r="FT177" t="s">
        <v>5620</v>
      </c>
      <c r="FZ177">
        <v>168.85400000000001</v>
      </c>
      <c r="GA177">
        <v>88.6</v>
      </c>
      <c r="GB177">
        <v>3.39</v>
      </c>
      <c r="GC177" t="s">
        <v>6139</v>
      </c>
      <c r="GJ177">
        <v>168.84700000000001</v>
      </c>
      <c r="GK177">
        <v>88.8</v>
      </c>
      <c r="GL177">
        <v>3.35</v>
      </c>
      <c r="GM177" t="s">
        <v>6385</v>
      </c>
    </row>
    <row r="178" spans="1:195" x14ac:dyDescent="0.2">
      <c r="A178">
        <v>169.53100000000001</v>
      </c>
      <c r="B178">
        <v>64.099999999999994</v>
      </c>
      <c r="C178">
        <v>3.64</v>
      </c>
      <c r="H178">
        <v>169.81200000000001</v>
      </c>
      <c r="I178">
        <v>66.8</v>
      </c>
      <c r="J178">
        <v>3.41</v>
      </c>
      <c r="M178">
        <v>177.55600000000001</v>
      </c>
      <c r="N178">
        <v>64.2</v>
      </c>
      <c r="O178">
        <v>1.91</v>
      </c>
      <c r="P178" t="s">
        <v>206</v>
      </c>
      <c r="V178">
        <v>173.65</v>
      </c>
      <c r="W178">
        <v>64.099999999999994</v>
      </c>
      <c r="X178">
        <v>1.94</v>
      </c>
      <c r="Y178" t="s">
        <v>556</v>
      </c>
      <c r="AF178">
        <v>173.69499999999999</v>
      </c>
      <c r="AG178">
        <v>68</v>
      </c>
      <c r="AH178">
        <v>4.1100000000000003</v>
      </c>
      <c r="AI178" t="s">
        <v>902</v>
      </c>
      <c r="AP178">
        <v>166.65</v>
      </c>
      <c r="AQ178">
        <v>68.3</v>
      </c>
      <c r="AR178">
        <v>4.12</v>
      </c>
      <c r="AS178" t="s">
        <v>1183</v>
      </c>
      <c r="BQ178">
        <v>169.87200000000001</v>
      </c>
      <c r="BR178">
        <v>59.2</v>
      </c>
      <c r="BS178">
        <v>2.12</v>
      </c>
      <c r="BT178" t="s">
        <v>1789</v>
      </c>
      <c r="CF178">
        <v>169.81200000000001</v>
      </c>
      <c r="CG178">
        <v>78.400000000000006</v>
      </c>
      <c r="CH178">
        <v>2.2400000000000002</v>
      </c>
      <c r="CI178" t="s">
        <v>2480</v>
      </c>
      <c r="CN178">
        <v>169.81200000000001</v>
      </c>
      <c r="CO178">
        <v>78.599999999999994</v>
      </c>
      <c r="CP178">
        <v>2.08</v>
      </c>
      <c r="CQ178" t="s">
        <v>2817</v>
      </c>
      <c r="CY178">
        <v>181.45099999999999</v>
      </c>
      <c r="CZ178">
        <v>64.2</v>
      </c>
      <c r="DA178">
        <v>2.0299999999999998</v>
      </c>
      <c r="DB178" t="s">
        <v>3128</v>
      </c>
      <c r="DG178">
        <v>169.86799999999999</v>
      </c>
      <c r="DH178">
        <v>70.099999999999994</v>
      </c>
      <c r="DI178">
        <v>2.0099999999999998</v>
      </c>
      <c r="DJ178" t="s">
        <v>3615</v>
      </c>
      <c r="DQ178">
        <v>171.73400000000001</v>
      </c>
      <c r="DR178">
        <v>48.1</v>
      </c>
      <c r="DS178">
        <v>0.9</v>
      </c>
      <c r="DT178" t="s">
        <v>3994</v>
      </c>
      <c r="EA178">
        <v>175.607</v>
      </c>
      <c r="EB178">
        <v>48.1</v>
      </c>
      <c r="EC178">
        <v>0.88</v>
      </c>
      <c r="ED178" t="s">
        <v>4213</v>
      </c>
      <c r="EK178">
        <v>169.87200000000001</v>
      </c>
      <c r="EL178">
        <v>50.6</v>
      </c>
      <c r="EM178">
        <v>0.75</v>
      </c>
      <c r="EN178" t="s">
        <v>4434</v>
      </c>
      <c r="EU178">
        <v>169.81299999999999</v>
      </c>
      <c r="EV178">
        <v>56.3</v>
      </c>
      <c r="EW178">
        <v>0.75</v>
      </c>
      <c r="EX178" t="s">
        <v>4733</v>
      </c>
      <c r="FE178">
        <v>169.81299999999999</v>
      </c>
      <c r="FF178">
        <v>64.900000000000006</v>
      </c>
      <c r="FG178">
        <v>3.64</v>
      </c>
      <c r="FH178" t="s">
        <v>5037</v>
      </c>
      <c r="FQ178">
        <v>169.81200000000001</v>
      </c>
      <c r="FR178">
        <v>64.8</v>
      </c>
      <c r="FS178">
        <v>3.96</v>
      </c>
      <c r="FT178" t="s">
        <v>5621</v>
      </c>
      <c r="FZ178">
        <v>169.81299999999999</v>
      </c>
      <c r="GA178">
        <v>88.5</v>
      </c>
      <c r="GB178">
        <v>3.39</v>
      </c>
      <c r="GC178" t="s">
        <v>6140</v>
      </c>
      <c r="GJ178">
        <v>169.81</v>
      </c>
      <c r="GK178">
        <v>88.8</v>
      </c>
      <c r="GL178">
        <v>3.35</v>
      </c>
      <c r="GM178" t="s">
        <v>6386</v>
      </c>
    </row>
    <row r="179" spans="1:195" x14ac:dyDescent="0.2">
      <c r="A179">
        <v>170.48599999999999</v>
      </c>
      <c r="B179">
        <v>64</v>
      </c>
      <c r="C179">
        <v>3.64</v>
      </c>
      <c r="H179">
        <v>170.767</v>
      </c>
      <c r="I179">
        <v>66.5</v>
      </c>
      <c r="J179">
        <v>3.41</v>
      </c>
      <c r="M179">
        <v>178.511</v>
      </c>
      <c r="N179">
        <v>64.3</v>
      </c>
      <c r="O179">
        <v>1.91</v>
      </c>
      <c r="P179" t="s">
        <v>207</v>
      </c>
      <c r="V179">
        <v>174.608</v>
      </c>
      <c r="W179">
        <v>63.6</v>
      </c>
      <c r="X179">
        <v>1.94</v>
      </c>
      <c r="Y179" t="s">
        <v>557</v>
      </c>
      <c r="AF179">
        <v>174.654</v>
      </c>
      <c r="AG179">
        <v>68</v>
      </c>
      <c r="AH179">
        <v>4.1100000000000003</v>
      </c>
      <c r="AI179" t="s">
        <v>903</v>
      </c>
      <c r="AP179">
        <v>167.60599999999999</v>
      </c>
      <c r="AQ179">
        <v>68</v>
      </c>
      <c r="AR179">
        <v>4.12</v>
      </c>
      <c r="AS179" t="s">
        <v>1184</v>
      </c>
      <c r="BQ179">
        <v>170.833</v>
      </c>
      <c r="BR179">
        <v>59.2</v>
      </c>
      <c r="BS179">
        <v>2.12</v>
      </c>
      <c r="BT179" t="s">
        <v>1790</v>
      </c>
      <c r="CF179">
        <v>170.767</v>
      </c>
      <c r="CG179">
        <v>78.099999999999994</v>
      </c>
      <c r="CH179">
        <v>2.2400000000000002</v>
      </c>
      <c r="CI179" t="s">
        <v>2481</v>
      </c>
      <c r="CN179">
        <v>170.768</v>
      </c>
      <c r="CO179">
        <v>78.400000000000006</v>
      </c>
      <c r="CP179">
        <v>2.08</v>
      </c>
      <c r="CQ179" t="s">
        <v>2818</v>
      </c>
      <c r="CY179">
        <v>182.41499999999999</v>
      </c>
      <c r="CZ179">
        <v>64.2</v>
      </c>
      <c r="DA179">
        <v>2.0299999999999998</v>
      </c>
      <c r="DB179" t="s">
        <v>3129</v>
      </c>
      <c r="DG179">
        <v>170.82900000000001</v>
      </c>
      <c r="DH179">
        <v>70</v>
      </c>
      <c r="DI179">
        <v>2.0099999999999998</v>
      </c>
      <c r="DJ179" t="s">
        <v>3616</v>
      </c>
      <c r="DQ179">
        <v>172.69200000000001</v>
      </c>
      <c r="DR179">
        <v>48.1</v>
      </c>
      <c r="DS179">
        <v>0.9</v>
      </c>
      <c r="DT179" t="s">
        <v>3995</v>
      </c>
      <c r="EA179">
        <v>176.57400000000001</v>
      </c>
      <c r="EB179">
        <v>48.1</v>
      </c>
      <c r="EC179">
        <v>0.88</v>
      </c>
      <c r="ED179" t="s">
        <v>4214</v>
      </c>
      <c r="EK179">
        <v>170.833</v>
      </c>
      <c r="EL179">
        <v>51.1</v>
      </c>
      <c r="EM179">
        <v>0.75</v>
      </c>
      <c r="EN179" t="s">
        <v>4434</v>
      </c>
      <c r="EU179">
        <v>170.768</v>
      </c>
      <c r="EV179">
        <v>56.1</v>
      </c>
      <c r="EW179">
        <v>0.75</v>
      </c>
      <c r="EX179" t="s">
        <v>4734</v>
      </c>
      <c r="FE179">
        <v>170.768</v>
      </c>
      <c r="FF179">
        <v>64.900000000000006</v>
      </c>
      <c r="FG179">
        <v>3.64</v>
      </c>
      <c r="FH179" t="s">
        <v>5038</v>
      </c>
      <c r="FQ179">
        <v>170.767</v>
      </c>
      <c r="FR179">
        <v>64.8</v>
      </c>
      <c r="FS179">
        <v>3.96</v>
      </c>
      <c r="FT179" t="s">
        <v>5622</v>
      </c>
      <c r="FZ179">
        <v>170.768</v>
      </c>
      <c r="GA179">
        <v>88.5</v>
      </c>
      <c r="GB179">
        <v>3.39</v>
      </c>
      <c r="GC179" t="s">
        <v>6141</v>
      </c>
      <c r="GJ179">
        <v>170.77500000000001</v>
      </c>
      <c r="GK179">
        <v>88.8</v>
      </c>
      <c r="GL179">
        <v>3.34</v>
      </c>
      <c r="GM179" t="s">
        <v>6387</v>
      </c>
    </row>
    <row r="180" spans="1:195" x14ac:dyDescent="0.2">
      <c r="A180">
        <v>171.453</v>
      </c>
      <c r="B180">
        <v>64</v>
      </c>
      <c r="C180">
        <v>3.64</v>
      </c>
      <c r="H180">
        <v>171.73400000000001</v>
      </c>
      <c r="I180">
        <v>66.2</v>
      </c>
      <c r="J180">
        <v>3.41</v>
      </c>
      <c r="M180">
        <v>179.46799999999999</v>
      </c>
      <c r="N180">
        <v>64.3</v>
      </c>
      <c r="O180">
        <v>1.91</v>
      </c>
      <c r="P180" t="s">
        <v>208</v>
      </c>
      <c r="V180">
        <v>175.571</v>
      </c>
      <c r="W180">
        <v>63.7</v>
      </c>
      <c r="X180">
        <v>1.94</v>
      </c>
      <c r="Y180" t="s">
        <v>558</v>
      </c>
      <c r="AF180">
        <v>175.607</v>
      </c>
      <c r="AG180">
        <v>68</v>
      </c>
      <c r="AH180">
        <v>4.1100000000000003</v>
      </c>
      <c r="AI180" t="s">
        <v>904</v>
      </c>
      <c r="AP180">
        <v>168.566</v>
      </c>
      <c r="AQ180">
        <v>67.8</v>
      </c>
      <c r="AR180">
        <v>4.13</v>
      </c>
      <c r="AS180" t="s">
        <v>1185</v>
      </c>
      <c r="BQ180">
        <v>171.79</v>
      </c>
      <c r="BR180">
        <v>59.2</v>
      </c>
      <c r="BS180">
        <v>2.12</v>
      </c>
      <c r="BT180" t="s">
        <v>1791</v>
      </c>
      <c r="CF180">
        <v>171.73400000000001</v>
      </c>
      <c r="CG180">
        <v>77.900000000000006</v>
      </c>
      <c r="CH180">
        <v>2.2400000000000002</v>
      </c>
      <c r="CI180" t="s">
        <v>2482</v>
      </c>
      <c r="CN180">
        <v>171.73400000000001</v>
      </c>
      <c r="CO180">
        <v>78.3</v>
      </c>
      <c r="CP180">
        <v>2.08</v>
      </c>
      <c r="CQ180" t="s">
        <v>2819</v>
      </c>
      <c r="CY180">
        <v>183.37299999999999</v>
      </c>
      <c r="CZ180">
        <v>64.2</v>
      </c>
      <c r="DA180">
        <v>2.0299999999999998</v>
      </c>
      <c r="DB180" t="s">
        <v>3130</v>
      </c>
      <c r="DG180">
        <v>171.78700000000001</v>
      </c>
      <c r="DH180">
        <v>70</v>
      </c>
      <c r="DI180">
        <v>2.0099999999999998</v>
      </c>
      <c r="DJ180" t="s">
        <v>3617</v>
      </c>
      <c r="DQ180">
        <v>173.649</v>
      </c>
      <c r="DR180">
        <v>48</v>
      </c>
      <c r="DS180">
        <v>0.9</v>
      </c>
      <c r="DT180" t="s">
        <v>3996</v>
      </c>
      <c r="EA180">
        <v>177.53200000000001</v>
      </c>
      <c r="EB180">
        <v>48.1</v>
      </c>
      <c r="EC180">
        <v>0.88</v>
      </c>
      <c r="ED180" t="s">
        <v>4215</v>
      </c>
      <c r="EK180">
        <v>171.792</v>
      </c>
      <c r="EL180">
        <v>51.5</v>
      </c>
      <c r="EM180">
        <v>0.75</v>
      </c>
      <c r="EN180" t="s">
        <v>4435</v>
      </c>
      <c r="EU180">
        <v>171.73400000000001</v>
      </c>
      <c r="EV180">
        <v>56</v>
      </c>
      <c r="EW180">
        <v>0.75</v>
      </c>
      <c r="EX180" t="s">
        <v>4735</v>
      </c>
      <c r="FE180">
        <v>171.73500000000001</v>
      </c>
      <c r="FF180">
        <v>64.900000000000006</v>
      </c>
      <c r="FG180">
        <v>3.64</v>
      </c>
      <c r="FH180" t="s">
        <v>5039</v>
      </c>
      <c r="FQ180">
        <v>171.73400000000001</v>
      </c>
      <c r="FR180">
        <v>64.8</v>
      </c>
      <c r="FS180">
        <v>3.96</v>
      </c>
      <c r="FT180" t="s">
        <v>5623</v>
      </c>
      <c r="FZ180">
        <v>171.73500000000001</v>
      </c>
      <c r="GA180">
        <v>88.4</v>
      </c>
      <c r="GB180">
        <v>3.39</v>
      </c>
      <c r="GC180" t="s">
        <v>6142</v>
      </c>
      <c r="GJ180">
        <v>171.733</v>
      </c>
      <c r="GK180">
        <v>88.7</v>
      </c>
      <c r="GL180">
        <v>3.34</v>
      </c>
      <c r="GM180" t="s">
        <v>6388</v>
      </c>
    </row>
    <row r="181" spans="1:195" x14ac:dyDescent="0.2">
      <c r="A181">
        <v>172.41</v>
      </c>
      <c r="B181">
        <v>63.7</v>
      </c>
      <c r="C181">
        <v>3.64</v>
      </c>
      <c r="H181">
        <v>172.691</v>
      </c>
      <c r="I181">
        <v>66.099999999999994</v>
      </c>
      <c r="J181">
        <v>3.41</v>
      </c>
      <c r="M181">
        <v>180.435</v>
      </c>
      <c r="N181">
        <v>64.400000000000006</v>
      </c>
      <c r="O181">
        <v>1.91</v>
      </c>
      <c r="P181" t="s">
        <v>209</v>
      </c>
      <c r="V181">
        <v>176.53200000000001</v>
      </c>
      <c r="W181">
        <v>64.099999999999994</v>
      </c>
      <c r="X181">
        <v>1.94</v>
      </c>
      <c r="Y181" t="s">
        <v>559</v>
      </c>
      <c r="AF181">
        <v>176.56800000000001</v>
      </c>
      <c r="AG181">
        <v>68</v>
      </c>
      <c r="AH181">
        <v>4.12</v>
      </c>
      <c r="AI181" t="s">
        <v>905</v>
      </c>
      <c r="AP181">
        <v>169.53299999999999</v>
      </c>
      <c r="AQ181">
        <v>67.7</v>
      </c>
      <c r="AR181">
        <v>4.13</v>
      </c>
      <c r="AS181" t="s">
        <v>1186</v>
      </c>
      <c r="BQ181">
        <v>172.74700000000001</v>
      </c>
      <c r="BR181">
        <v>59.2</v>
      </c>
      <c r="BS181">
        <v>2.12</v>
      </c>
      <c r="BT181" t="s">
        <v>1792</v>
      </c>
      <c r="CF181">
        <v>172.69200000000001</v>
      </c>
      <c r="CG181">
        <v>77.8</v>
      </c>
      <c r="CH181">
        <v>2.2400000000000002</v>
      </c>
      <c r="CI181" t="s">
        <v>2483</v>
      </c>
      <c r="CN181">
        <v>172.69200000000001</v>
      </c>
      <c r="CO181">
        <v>78.2</v>
      </c>
      <c r="CP181">
        <v>2.08</v>
      </c>
      <c r="CQ181" t="s">
        <v>2820</v>
      </c>
      <c r="CY181">
        <v>184.33</v>
      </c>
      <c r="CZ181">
        <v>64.2</v>
      </c>
      <c r="DA181">
        <v>2.0299999999999998</v>
      </c>
      <c r="DB181" t="s">
        <v>3131</v>
      </c>
      <c r="DG181">
        <v>172.75399999999999</v>
      </c>
      <c r="DH181">
        <v>70</v>
      </c>
      <c r="DI181">
        <v>2.0099999999999998</v>
      </c>
      <c r="DJ181" t="s">
        <v>3618</v>
      </c>
      <c r="DQ181">
        <v>174.61600000000001</v>
      </c>
      <c r="DR181">
        <v>48</v>
      </c>
      <c r="DS181">
        <v>0.9</v>
      </c>
      <c r="DT181" t="s">
        <v>3997</v>
      </c>
      <c r="EA181">
        <v>178.489</v>
      </c>
      <c r="EB181">
        <v>48.1</v>
      </c>
      <c r="EC181">
        <v>0.88</v>
      </c>
      <c r="ED181" t="s">
        <v>4216</v>
      </c>
      <c r="EK181">
        <v>172.749</v>
      </c>
      <c r="EL181">
        <v>51.8</v>
      </c>
      <c r="EM181">
        <v>0.75</v>
      </c>
      <c r="EN181" t="s">
        <v>4436</v>
      </c>
      <c r="EU181">
        <v>172.69200000000001</v>
      </c>
      <c r="EV181">
        <v>55.8</v>
      </c>
      <c r="EW181">
        <v>0.75</v>
      </c>
      <c r="EX181" t="s">
        <v>4736</v>
      </c>
      <c r="FE181">
        <v>172.69200000000001</v>
      </c>
      <c r="FF181">
        <v>64.900000000000006</v>
      </c>
      <c r="FG181">
        <v>3.64</v>
      </c>
      <c r="FH181" t="s">
        <v>5040</v>
      </c>
      <c r="FQ181">
        <v>172.691</v>
      </c>
      <c r="FR181">
        <v>64.8</v>
      </c>
      <c r="FS181">
        <v>3.96</v>
      </c>
      <c r="FT181" t="s">
        <v>5624</v>
      </c>
      <c r="FZ181">
        <v>172.69200000000001</v>
      </c>
      <c r="GA181">
        <v>88.3</v>
      </c>
      <c r="GB181">
        <v>3.38</v>
      </c>
      <c r="GC181" t="s">
        <v>6143</v>
      </c>
      <c r="GJ181">
        <v>172.691</v>
      </c>
      <c r="GK181">
        <v>88.7</v>
      </c>
      <c r="GL181">
        <v>3.34</v>
      </c>
      <c r="GM181" t="s">
        <v>6389</v>
      </c>
    </row>
    <row r="182" spans="1:195" x14ac:dyDescent="0.2">
      <c r="A182">
        <v>173.36699999999999</v>
      </c>
      <c r="B182">
        <v>63.4</v>
      </c>
      <c r="C182">
        <v>3.64</v>
      </c>
      <c r="H182">
        <v>173.648</v>
      </c>
      <c r="I182">
        <v>65.900000000000006</v>
      </c>
      <c r="J182">
        <v>3.41</v>
      </c>
      <c r="M182">
        <v>181.393</v>
      </c>
      <c r="N182">
        <v>64.400000000000006</v>
      </c>
      <c r="O182">
        <v>1.91</v>
      </c>
      <c r="P182" t="s">
        <v>210</v>
      </c>
      <c r="V182">
        <v>177.49600000000001</v>
      </c>
      <c r="W182">
        <v>63.9</v>
      </c>
      <c r="X182">
        <v>1.94</v>
      </c>
      <c r="Y182" t="s">
        <v>560</v>
      </c>
      <c r="AF182">
        <v>177.53</v>
      </c>
      <c r="AG182">
        <v>68</v>
      </c>
      <c r="AH182">
        <v>4.1100000000000003</v>
      </c>
      <c r="AI182" t="s">
        <v>906</v>
      </c>
      <c r="AP182">
        <v>170.48699999999999</v>
      </c>
      <c r="AQ182">
        <v>67.599999999999994</v>
      </c>
      <c r="AR182">
        <v>4.13</v>
      </c>
      <c r="AS182" t="s">
        <v>1187</v>
      </c>
      <c r="BQ182">
        <v>173.714</v>
      </c>
      <c r="BR182">
        <v>59.1</v>
      </c>
      <c r="BS182">
        <v>2.12</v>
      </c>
      <c r="BT182" t="s">
        <v>1793</v>
      </c>
      <c r="CF182">
        <v>173.649</v>
      </c>
      <c r="CG182">
        <v>77.599999999999994</v>
      </c>
      <c r="CH182">
        <v>2.2400000000000002</v>
      </c>
      <c r="CI182" t="s">
        <v>2484</v>
      </c>
      <c r="CN182">
        <v>173.649</v>
      </c>
      <c r="CO182">
        <v>78.099999999999994</v>
      </c>
      <c r="CP182">
        <v>2.08</v>
      </c>
      <c r="CQ182" t="s">
        <v>2821</v>
      </c>
      <c r="CY182">
        <v>185.28700000000001</v>
      </c>
      <c r="CZ182">
        <v>64.2</v>
      </c>
      <c r="DA182">
        <v>2.0299999999999998</v>
      </c>
      <c r="DB182" t="s">
        <v>3131</v>
      </c>
      <c r="DG182">
        <v>173.71199999999999</v>
      </c>
      <c r="DH182">
        <v>70.099999999999994</v>
      </c>
      <c r="DI182">
        <v>2.0099999999999998</v>
      </c>
      <c r="DJ182" t="s">
        <v>3619</v>
      </c>
      <c r="DQ182">
        <v>175.57400000000001</v>
      </c>
      <c r="DR182">
        <v>48</v>
      </c>
      <c r="DS182">
        <v>0.9</v>
      </c>
      <c r="DT182" t="s">
        <v>3998</v>
      </c>
      <c r="EA182">
        <v>179.45599999999999</v>
      </c>
      <c r="EB182">
        <v>48</v>
      </c>
      <c r="EC182">
        <v>0.88</v>
      </c>
      <c r="ED182" t="s">
        <v>4217</v>
      </c>
      <c r="EK182">
        <v>173.71600000000001</v>
      </c>
      <c r="EL182">
        <v>52.1</v>
      </c>
      <c r="EM182">
        <v>0.75</v>
      </c>
      <c r="EN182" t="s">
        <v>4437</v>
      </c>
      <c r="EU182">
        <v>173.649</v>
      </c>
      <c r="EV182">
        <v>55.7</v>
      </c>
      <c r="EW182">
        <v>0.75</v>
      </c>
      <c r="EX182" t="s">
        <v>4737</v>
      </c>
      <c r="FE182">
        <v>173.649</v>
      </c>
      <c r="FF182">
        <v>64.900000000000006</v>
      </c>
      <c r="FG182">
        <v>3.64</v>
      </c>
      <c r="FH182" t="s">
        <v>5041</v>
      </c>
      <c r="FQ182">
        <v>173.649</v>
      </c>
      <c r="FR182">
        <v>64.8</v>
      </c>
      <c r="FS182">
        <v>3.96</v>
      </c>
      <c r="FT182" t="s">
        <v>5625</v>
      </c>
      <c r="FZ182">
        <v>173.65</v>
      </c>
      <c r="GA182">
        <v>88.3</v>
      </c>
      <c r="GB182">
        <v>3.38</v>
      </c>
      <c r="GC182" t="s">
        <v>6144</v>
      </c>
      <c r="GJ182">
        <v>173.64699999999999</v>
      </c>
      <c r="GK182">
        <v>88.7</v>
      </c>
      <c r="GL182">
        <v>3.34</v>
      </c>
      <c r="GM182" t="s">
        <v>6389</v>
      </c>
    </row>
    <row r="183" spans="1:195" x14ac:dyDescent="0.2">
      <c r="A183">
        <v>174.32599999999999</v>
      </c>
      <c r="B183">
        <v>63.3</v>
      </c>
      <c r="C183">
        <v>3.64</v>
      </c>
      <c r="H183">
        <v>174.61500000000001</v>
      </c>
      <c r="I183">
        <v>65.8</v>
      </c>
      <c r="J183">
        <v>3.41</v>
      </c>
      <c r="M183">
        <v>182.35</v>
      </c>
      <c r="N183">
        <v>64.5</v>
      </c>
      <c r="O183">
        <v>1.91</v>
      </c>
      <c r="P183" t="s">
        <v>211</v>
      </c>
      <c r="V183">
        <v>178.447</v>
      </c>
      <c r="W183">
        <v>63.4</v>
      </c>
      <c r="X183">
        <v>1.94</v>
      </c>
      <c r="Y183" t="s">
        <v>561</v>
      </c>
      <c r="AF183">
        <v>178.49199999999999</v>
      </c>
      <c r="AG183">
        <v>68</v>
      </c>
      <c r="AH183">
        <v>4.1100000000000003</v>
      </c>
      <c r="AI183" t="s">
        <v>907</v>
      </c>
      <c r="AP183">
        <v>171.446</v>
      </c>
      <c r="AQ183">
        <v>67.5</v>
      </c>
      <c r="AR183">
        <v>4.13</v>
      </c>
      <c r="AS183" t="s">
        <v>1188</v>
      </c>
      <c r="BQ183">
        <v>174.672</v>
      </c>
      <c r="BR183">
        <v>59.1</v>
      </c>
      <c r="BS183">
        <v>2.11</v>
      </c>
      <c r="BT183" t="s">
        <v>1794</v>
      </c>
      <c r="CF183">
        <v>174.61600000000001</v>
      </c>
      <c r="CG183">
        <v>77.5</v>
      </c>
      <c r="CH183">
        <v>2.2400000000000002</v>
      </c>
      <c r="CI183" t="s">
        <v>2485</v>
      </c>
      <c r="CN183">
        <v>174.61600000000001</v>
      </c>
      <c r="CO183">
        <v>78</v>
      </c>
      <c r="CP183">
        <v>2.08</v>
      </c>
      <c r="CQ183" t="s">
        <v>2822</v>
      </c>
      <c r="CY183">
        <v>186.25399999999999</v>
      </c>
      <c r="CZ183">
        <v>64.2</v>
      </c>
      <c r="DA183">
        <v>2.0299999999999998</v>
      </c>
      <c r="DB183" t="s">
        <v>3132</v>
      </c>
      <c r="DG183">
        <v>174.66900000000001</v>
      </c>
      <c r="DH183">
        <v>70.099999999999994</v>
      </c>
      <c r="DI183">
        <v>2.0099999999999998</v>
      </c>
      <c r="DJ183" t="s">
        <v>3620</v>
      </c>
      <c r="DQ183">
        <v>176.53200000000001</v>
      </c>
      <c r="DR183">
        <v>48</v>
      </c>
      <c r="DS183">
        <v>0.9</v>
      </c>
      <c r="DT183" t="s">
        <v>3999</v>
      </c>
      <c r="EA183">
        <v>180.41399999999999</v>
      </c>
      <c r="EB183">
        <v>48</v>
      </c>
      <c r="EC183">
        <v>0.88</v>
      </c>
      <c r="ED183" t="s">
        <v>4218</v>
      </c>
      <c r="EK183">
        <v>174.673</v>
      </c>
      <c r="EL183">
        <v>51.8</v>
      </c>
      <c r="EM183">
        <v>0.75</v>
      </c>
      <c r="EN183" t="s">
        <v>4438</v>
      </c>
      <c r="EU183">
        <v>174.61600000000001</v>
      </c>
      <c r="EV183">
        <v>55.3</v>
      </c>
      <c r="EW183">
        <v>0.75</v>
      </c>
      <c r="EX183" t="s">
        <v>4738</v>
      </c>
      <c r="FE183">
        <v>174.607</v>
      </c>
      <c r="FF183">
        <v>64.900000000000006</v>
      </c>
      <c r="FG183">
        <v>3.64</v>
      </c>
      <c r="FH183" t="s">
        <v>5042</v>
      </c>
      <c r="FQ183">
        <v>174.607</v>
      </c>
      <c r="FR183">
        <v>64.8</v>
      </c>
      <c r="FS183">
        <v>3.96</v>
      </c>
      <c r="FT183" t="s">
        <v>5626</v>
      </c>
      <c r="FZ183">
        <v>174.61600000000001</v>
      </c>
      <c r="GA183">
        <v>88.2</v>
      </c>
      <c r="GB183">
        <v>3.38</v>
      </c>
      <c r="GC183" t="s">
        <v>6145</v>
      </c>
      <c r="GJ183">
        <v>174.614</v>
      </c>
      <c r="GK183">
        <v>88.6</v>
      </c>
      <c r="GL183">
        <v>3.34</v>
      </c>
      <c r="GM183" t="s">
        <v>6390</v>
      </c>
    </row>
    <row r="184" spans="1:195" x14ac:dyDescent="0.2">
      <c r="A184">
        <v>175.292</v>
      </c>
      <c r="B184">
        <v>63.1</v>
      </c>
      <c r="C184">
        <v>3.64</v>
      </c>
      <c r="H184">
        <v>175.57300000000001</v>
      </c>
      <c r="I184">
        <v>65.7</v>
      </c>
      <c r="J184">
        <v>3.41</v>
      </c>
      <c r="M184">
        <v>183.30699999999999</v>
      </c>
      <c r="N184">
        <v>64.5</v>
      </c>
      <c r="O184">
        <v>1.91</v>
      </c>
      <c r="P184" t="s">
        <v>212</v>
      </c>
      <c r="V184">
        <v>179.41</v>
      </c>
      <c r="W184">
        <v>63.7</v>
      </c>
      <c r="X184">
        <v>1.94</v>
      </c>
      <c r="Y184" t="s">
        <v>562</v>
      </c>
      <c r="AF184">
        <v>179.45500000000001</v>
      </c>
      <c r="AG184">
        <v>68</v>
      </c>
      <c r="AH184">
        <v>4.1100000000000003</v>
      </c>
      <c r="AI184" t="s">
        <v>908</v>
      </c>
      <c r="AP184">
        <v>172.411</v>
      </c>
      <c r="AQ184">
        <v>67.400000000000006</v>
      </c>
      <c r="AR184">
        <v>4.13</v>
      </c>
      <c r="AS184" t="s">
        <v>1189</v>
      </c>
      <c r="BQ184">
        <v>175.63</v>
      </c>
      <c r="BR184">
        <v>59.1</v>
      </c>
      <c r="BS184">
        <v>2.11</v>
      </c>
      <c r="BT184" t="s">
        <v>1795</v>
      </c>
      <c r="CF184">
        <v>175.57400000000001</v>
      </c>
      <c r="CG184">
        <v>77.400000000000006</v>
      </c>
      <c r="CH184">
        <v>2.2400000000000002</v>
      </c>
      <c r="CI184" t="s">
        <v>2486</v>
      </c>
      <c r="CN184">
        <v>175.57400000000001</v>
      </c>
      <c r="CO184">
        <v>77.900000000000006</v>
      </c>
      <c r="CP184">
        <v>2.08</v>
      </c>
      <c r="CQ184" t="s">
        <v>2823</v>
      </c>
      <c r="CY184">
        <v>187.21299999999999</v>
      </c>
      <c r="CZ184">
        <v>64.2</v>
      </c>
      <c r="DA184">
        <v>2.0299999999999998</v>
      </c>
      <c r="DB184" t="s">
        <v>3133</v>
      </c>
      <c r="DG184">
        <v>175.636</v>
      </c>
      <c r="DH184">
        <v>70.5</v>
      </c>
      <c r="DI184">
        <v>2.0099999999999998</v>
      </c>
      <c r="DJ184" t="s">
        <v>3621</v>
      </c>
      <c r="DQ184">
        <v>177.488</v>
      </c>
      <c r="DR184">
        <v>48</v>
      </c>
      <c r="DS184">
        <v>0.9</v>
      </c>
      <c r="DT184" t="s">
        <v>4000</v>
      </c>
      <c r="EA184">
        <v>181.37100000000001</v>
      </c>
      <c r="EB184">
        <v>48</v>
      </c>
      <c r="EC184">
        <v>0.88</v>
      </c>
      <c r="ED184" t="s">
        <v>4219</v>
      </c>
      <c r="EK184">
        <v>175.63</v>
      </c>
      <c r="EL184">
        <v>51.9</v>
      </c>
      <c r="EM184">
        <v>0.75</v>
      </c>
      <c r="EN184" t="s">
        <v>4439</v>
      </c>
      <c r="EU184">
        <v>175.57400000000001</v>
      </c>
      <c r="EV184">
        <v>55</v>
      </c>
      <c r="EW184">
        <v>0.75</v>
      </c>
      <c r="EX184" t="s">
        <v>4739</v>
      </c>
      <c r="FE184">
        <v>175.57400000000001</v>
      </c>
      <c r="FF184">
        <v>64.900000000000006</v>
      </c>
      <c r="FG184">
        <v>3.64</v>
      </c>
      <c r="FH184" t="s">
        <v>5043</v>
      </c>
      <c r="FQ184">
        <v>175.57300000000001</v>
      </c>
      <c r="FR184">
        <v>64.900000000000006</v>
      </c>
      <c r="FS184">
        <v>3.96</v>
      </c>
      <c r="FT184" t="s">
        <v>5627</v>
      </c>
      <c r="FZ184">
        <v>175.57400000000001</v>
      </c>
      <c r="GA184">
        <v>88.2</v>
      </c>
      <c r="GB184">
        <v>3.38</v>
      </c>
      <c r="GC184" t="s">
        <v>6146</v>
      </c>
      <c r="GJ184">
        <v>175.572</v>
      </c>
      <c r="GK184">
        <v>88.6</v>
      </c>
      <c r="GL184">
        <v>3.34</v>
      </c>
      <c r="GM184" t="s">
        <v>6391</v>
      </c>
    </row>
    <row r="185" spans="1:195" x14ac:dyDescent="0.2">
      <c r="A185">
        <v>176.25</v>
      </c>
      <c r="B185">
        <v>63</v>
      </c>
      <c r="C185">
        <v>3.64</v>
      </c>
      <c r="H185">
        <v>176.53100000000001</v>
      </c>
      <c r="I185">
        <v>65.599999999999994</v>
      </c>
      <c r="J185">
        <v>3.41</v>
      </c>
      <c r="M185">
        <v>184.274</v>
      </c>
      <c r="N185">
        <v>64.599999999999994</v>
      </c>
      <c r="O185">
        <v>1.91</v>
      </c>
      <c r="P185" t="s">
        <v>213</v>
      </c>
      <c r="V185">
        <v>180.37100000000001</v>
      </c>
      <c r="W185">
        <v>63.9</v>
      </c>
      <c r="X185">
        <v>1.94</v>
      </c>
      <c r="Y185" t="s">
        <v>563</v>
      </c>
      <c r="AF185">
        <v>180.40700000000001</v>
      </c>
      <c r="AG185">
        <v>68</v>
      </c>
      <c r="AH185">
        <v>4.1100000000000003</v>
      </c>
      <c r="AI185" t="s">
        <v>909</v>
      </c>
      <c r="AP185">
        <v>173.37100000000001</v>
      </c>
      <c r="AQ185">
        <v>67.3</v>
      </c>
      <c r="AR185">
        <v>4.13</v>
      </c>
      <c r="AS185" t="s">
        <v>1190</v>
      </c>
      <c r="BQ185">
        <v>176.58699999999999</v>
      </c>
      <c r="BR185">
        <v>59.1</v>
      </c>
      <c r="BS185">
        <v>2.11</v>
      </c>
      <c r="BT185" t="s">
        <v>1796</v>
      </c>
      <c r="CF185">
        <v>176.53100000000001</v>
      </c>
      <c r="CG185">
        <v>77.3</v>
      </c>
      <c r="CH185">
        <v>2.2400000000000002</v>
      </c>
      <c r="CI185" t="s">
        <v>2487</v>
      </c>
      <c r="CN185">
        <v>176.53100000000001</v>
      </c>
      <c r="CO185">
        <v>77.900000000000006</v>
      </c>
      <c r="CP185">
        <v>2.08</v>
      </c>
      <c r="CQ185" t="s">
        <v>2824</v>
      </c>
      <c r="CY185">
        <v>188.16900000000001</v>
      </c>
      <c r="CZ185">
        <v>64.2</v>
      </c>
      <c r="DA185">
        <v>2.0299999999999998</v>
      </c>
      <c r="DB185" t="s">
        <v>3134</v>
      </c>
      <c r="DG185">
        <v>176.59399999999999</v>
      </c>
      <c r="DH185">
        <v>70.900000000000006</v>
      </c>
      <c r="DI185">
        <v>2.0099999999999998</v>
      </c>
      <c r="DJ185" t="s">
        <v>3622</v>
      </c>
      <c r="DQ185">
        <v>178.45</v>
      </c>
      <c r="DR185">
        <v>47.9</v>
      </c>
      <c r="DS185">
        <v>0.9</v>
      </c>
      <c r="DT185" t="s">
        <v>4001</v>
      </c>
      <c r="EA185">
        <v>182.333</v>
      </c>
      <c r="EB185">
        <v>48</v>
      </c>
      <c r="EC185">
        <v>0.88</v>
      </c>
      <c r="ED185" t="s">
        <v>4220</v>
      </c>
      <c r="EK185">
        <v>176.58799999999999</v>
      </c>
      <c r="EL185">
        <v>51.9</v>
      </c>
      <c r="EM185">
        <v>0.75</v>
      </c>
      <c r="EN185" t="s">
        <v>4440</v>
      </c>
      <c r="EU185">
        <v>176.53200000000001</v>
      </c>
      <c r="EV185">
        <v>54.8</v>
      </c>
      <c r="EW185">
        <v>0.75</v>
      </c>
      <c r="EX185" t="s">
        <v>4740</v>
      </c>
      <c r="FE185">
        <v>176.53200000000001</v>
      </c>
      <c r="FF185">
        <v>64.900000000000006</v>
      </c>
      <c r="FG185">
        <v>3.64</v>
      </c>
      <c r="FH185" t="s">
        <v>5044</v>
      </c>
      <c r="FQ185">
        <v>176.53100000000001</v>
      </c>
      <c r="FR185">
        <v>64.900000000000006</v>
      </c>
      <c r="FS185">
        <v>3.96</v>
      </c>
      <c r="FT185" t="s">
        <v>5628</v>
      </c>
      <c r="FZ185">
        <v>176.53200000000001</v>
      </c>
      <c r="GA185">
        <v>88</v>
      </c>
      <c r="GB185">
        <v>3.38</v>
      </c>
      <c r="GC185" t="s">
        <v>6147</v>
      </c>
      <c r="GJ185">
        <v>176.529</v>
      </c>
      <c r="GK185">
        <v>88.6</v>
      </c>
      <c r="GL185">
        <v>3.34</v>
      </c>
      <c r="GM185" t="s">
        <v>6392</v>
      </c>
    </row>
    <row r="186" spans="1:195" x14ac:dyDescent="0.2">
      <c r="A186">
        <v>177.20699999999999</v>
      </c>
      <c r="B186">
        <v>62.9</v>
      </c>
      <c r="C186">
        <v>3.64</v>
      </c>
      <c r="H186">
        <v>177.488</v>
      </c>
      <c r="I186">
        <v>65.5</v>
      </c>
      <c r="J186">
        <v>3.4</v>
      </c>
      <c r="M186">
        <v>185.232</v>
      </c>
      <c r="N186">
        <v>64.599999999999994</v>
      </c>
      <c r="O186">
        <v>1.91</v>
      </c>
      <c r="P186" t="s">
        <v>214</v>
      </c>
      <c r="V186">
        <v>181.33500000000001</v>
      </c>
      <c r="W186">
        <v>64.3</v>
      </c>
      <c r="X186">
        <v>1.94</v>
      </c>
      <c r="Y186" t="s">
        <v>564</v>
      </c>
      <c r="AF186">
        <v>181.369</v>
      </c>
      <c r="AG186">
        <v>67.900000000000006</v>
      </c>
      <c r="AH186">
        <v>4.1100000000000003</v>
      </c>
      <c r="AI186" t="s">
        <v>910</v>
      </c>
      <c r="AP186">
        <v>174.32599999999999</v>
      </c>
      <c r="AQ186">
        <v>67.2</v>
      </c>
      <c r="AR186">
        <v>4.13</v>
      </c>
      <c r="AS186" t="s">
        <v>1191</v>
      </c>
      <c r="BQ186">
        <v>177.554</v>
      </c>
      <c r="BR186">
        <v>59</v>
      </c>
      <c r="BS186">
        <v>2.11</v>
      </c>
      <c r="BT186" t="s">
        <v>1797</v>
      </c>
      <c r="CF186">
        <v>177.488</v>
      </c>
      <c r="CG186">
        <v>77.3</v>
      </c>
      <c r="CH186">
        <v>2.2400000000000002</v>
      </c>
      <c r="CI186" t="s">
        <v>2488</v>
      </c>
      <c r="CN186">
        <v>177.488</v>
      </c>
      <c r="CO186">
        <v>77.8</v>
      </c>
      <c r="CP186">
        <v>2.08</v>
      </c>
      <c r="CQ186" t="s">
        <v>2825</v>
      </c>
      <c r="CY186">
        <v>189.136</v>
      </c>
      <c r="CZ186">
        <v>64.2</v>
      </c>
      <c r="DA186">
        <v>2.0299999999999998</v>
      </c>
      <c r="DB186" t="s">
        <v>3135</v>
      </c>
      <c r="DG186">
        <v>177.55099999999999</v>
      </c>
      <c r="DH186">
        <v>71.099999999999994</v>
      </c>
      <c r="DI186">
        <v>2.0099999999999998</v>
      </c>
      <c r="DJ186" t="s">
        <v>3623</v>
      </c>
      <c r="DQ186">
        <v>179.41</v>
      </c>
      <c r="DR186">
        <v>47.9</v>
      </c>
      <c r="DS186">
        <v>0.9</v>
      </c>
      <c r="DT186" t="s">
        <v>4001</v>
      </c>
      <c r="EA186">
        <v>183.29300000000001</v>
      </c>
      <c r="EB186">
        <v>47.9</v>
      </c>
      <c r="EC186">
        <v>0.88</v>
      </c>
      <c r="ED186" t="s">
        <v>4221</v>
      </c>
      <c r="EK186">
        <v>177.554</v>
      </c>
      <c r="EL186">
        <v>52</v>
      </c>
      <c r="EM186">
        <v>0.75</v>
      </c>
      <c r="EN186" t="s">
        <v>4441</v>
      </c>
      <c r="EU186">
        <v>177.488</v>
      </c>
      <c r="EV186">
        <v>54.6</v>
      </c>
      <c r="EW186">
        <v>0.75</v>
      </c>
      <c r="EX186" t="s">
        <v>4741</v>
      </c>
      <c r="FE186">
        <v>177.489</v>
      </c>
      <c r="FF186">
        <v>64.900000000000006</v>
      </c>
      <c r="FG186">
        <v>3.64</v>
      </c>
      <c r="FH186" t="s">
        <v>5045</v>
      </c>
      <c r="FQ186">
        <v>177.48699999999999</v>
      </c>
      <c r="FR186">
        <v>64.900000000000006</v>
      </c>
      <c r="FS186">
        <v>3.96</v>
      </c>
      <c r="FT186" t="s">
        <v>5629</v>
      </c>
      <c r="FZ186">
        <v>177.488</v>
      </c>
      <c r="GA186">
        <v>88</v>
      </c>
      <c r="GB186">
        <v>3.38</v>
      </c>
      <c r="GC186" t="s">
        <v>6148</v>
      </c>
      <c r="GJ186">
        <v>177.49600000000001</v>
      </c>
      <c r="GK186">
        <v>88.6</v>
      </c>
      <c r="GL186">
        <v>3.34</v>
      </c>
      <c r="GM186" t="s">
        <v>6393</v>
      </c>
    </row>
    <row r="187" spans="1:195" x14ac:dyDescent="0.2">
      <c r="A187">
        <v>178.16800000000001</v>
      </c>
      <c r="B187">
        <v>62.9</v>
      </c>
      <c r="C187">
        <v>3.64</v>
      </c>
      <c r="H187">
        <v>178.44900000000001</v>
      </c>
      <c r="I187">
        <v>65.2</v>
      </c>
      <c r="J187">
        <v>3.4</v>
      </c>
      <c r="M187">
        <v>186.19300000000001</v>
      </c>
      <c r="N187">
        <v>64.7</v>
      </c>
      <c r="O187">
        <v>1.91</v>
      </c>
      <c r="P187" t="s">
        <v>215</v>
      </c>
      <c r="V187">
        <v>182.28800000000001</v>
      </c>
      <c r="W187">
        <v>64.400000000000006</v>
      </c>
      <c r="X187">
        <v>1.94</v>
      </c>
      <c r="Y187" t="s">
        <v>565</v>
      </c>
      <c r="AF187">
        <v>182.333</v>
      </c>
      <c r="AG187">
        <v>67.900000000000006</v>
      </c>
      <c r="AH187">
        <v>4.12</v>
      </c>
      <c r="AI187" t="s">
        <v>911</v>
      </c>
      <c r="AP187">
        <v>175.286</v>
      </c>
      <c r="AQ187">
        <v>67.2</v>
      </c>
      <c r="AR187">
        <v>4.13</v>
      </c>
      <c r="AS187" t="s">
        <v>1192</v>
      </c>
      <c r="BQ187">
        <v>178.51599999999999</v>
      </c>
      <c r="BR187">
        <v>59</v>
      </c>
      <c r="BS187">
        <v>2.11</v>
      </c>
      <c r="BT187" t="s">
        <v>1798</v>
      </c>
      <c r="CF187">
        <v>178.45</v>
      </c>
      <c r="CG187">
        <v>77.2</v>
      </c>
      <c r="CH187">
        <v>2.2400000000000002</v>
      </c>
      <c r="CI187" t="s">
        <v>2489</v>
      </c>
      <c r="CN187">
        <v>178.45</v>
      </c>
      <c r="CO187">
        <v>77.7</v>
      </c>
      <c r="CP187">
        <v>2.08</v>
      </c>
      <c r="CQ187" t="s">
        <v>2826</v>
      </c>
      <c r="CY187">
        <v>190.08799999999999</v>
      </c>
      <c r="CZ187">
        <v>64.2</v>
      </c>
      <c r="DA187">
        <v>2.0299999999999998</v>
      </c>
      <c r="DB187" t="s">
        <v>3136</v>
      </c>
      <c r="DG187">
        <v>178.512</v>
      </c>
      <c r="DH187">
        <v>71.3</v>
      </c>
      <c r="DI187">
        <v>2.0099999999999998</v>
      </c>
      <c r="DJ187" t="s">
        <v>3624</v>
      </c>
      <c r="DQ187">
        <v>180.37100000000001</v>
      </c>
      <c r="DR187">
        <v>47.9</v>
      </c>
      <c r="DS187">
        <v>0.9</v>
      </c>
      <c r="DT187" t="s">
        <v>4002</v>
      </c>
      <c r="EA187">
        <v>184.255</v>
      </c>
      <c r="EB187">
        <v>47.9</v>
      </c>
      <c r="EC187">
        <v>0.88</v>
      </c>
      <c r="ED187" t="s">
        <v>4222</v>
      </c>
      <c r="EK187">
        <v>178.50700000000001</v>
      </c>
      <c r="EL187">
        <v>52</v>
      </c>
      <c r="EM187">
        <v>0.75</v>
      </c>
      <c r="EN187" t="s">
        <v>4442</v>
      </c>
      <c r="EU187">
        <v>178.45</v>
      </c>
      <c r="EV187">
        <v>54.5</v>
      </c>
      <c r="EW187">
        <v>0.75</v>
      </c>
      <c r="EX187" t="s">
        <v>4742</v>
      </c>
      <c r="FE187">
        <v>178.45</v>
      </c>
      <c r="FF187">
        <v>64.900000000000006</v>
      </c>
      <c r="FG187">
        <v>3.64</v>
      </c>
      <c r="FH187" t="s">
        <v>5046</v>
      </c>
      <c r="FQ187">
        <v>178.44900000000001</v>
      </c>
      <c r="FR187">
        <v>64.900000000000006</v>
      </c>
      <c r="FS187">
        <v>3.96</v>
      </c>
      <c r="FT187" t="s">
        <v>5629</v>
      </c>
      <c r="FZ187">
        <v>178.45</v>
      </c>
      <c r="GA187">
        <v>88</v>
      </c>
      <c r="GB187">
        <v>3.38</v>
      </c>
      <c r="GC187" t="s">
        <v>6149</v>
      </c>
      <c r="GJ187">
        <v>178.44900000000001</v>
      </c>
      <c r="GK187">
        <v>88.6</v>
      </c>
      <c r="GL187">
        <v>3.34</v>
      </c>
      <c r="GM187" t="s">
        <v>6394</v>
      </c>
    </row>
    <row r="188" spans="1:195" x14ac:dyDescent="0.2">
      <c r="A188">
        <v>179.12899999999999</v>
      </c>
      <c r="B188">
        <v>62.8</v>
      </c>
      <c r="C188">
        <v>3.64</v>
      </c>
      <c r="H188">
        <v>179.41</v>
      </c>
      <c r="I188">
        <v>64.900000000000006</v>
      </c>
      <c r="J188">
        <v>3.4</v>
      </c>
      <c r="M188">
        <v>187.154</v>
      </c>
      <c r="N188">
        <v>64.8</v>
      </c>
      <c r="O188">
        <v>1.91</v>
      </c>
      <c r="P188" t="s">
        <v>215</v>
      </c>
      <c r="V188">
        <v>183.251</v>
      </c>
      <c r="W188">
        <v>64.099999999999994</v>
      </c>
      <c r="X188">
        <v>1.94</v>
      </c>
      <c r="Y188" t="s">
        <v>566</v>
      </c>
      <c r="AF188">
        <v>183.28700000000001</v>
      </c>
      <c r="AG188">
        <v>67.8</v>
      </c>
      <c r="AH188">
        <v>4.12</v>
      </c>
      <c r="AI188" t="s">
        <v>912</v>
      </c>
      <c r="AP188">
        <v>176.25</v>
      </c>
      <c r="AQ188">
        <v>67.099999999999994</v>
      </c>
      <c r="AR188">
        <v>4.13</v>
      </c>
      <c r="AS188" t="s">
        <v>1193</v>
      </c>
      <c r="BQ188">
        <v>179.46700000000001</v>
      </c>
      <c r="BR188">
        <v>59</v>
      </c>
      <c r="BS188">
        <v>2.11</v>
      </c>
      <c r="BT188" t="s">
        <v>1799</v>
      </c>
      <c r="CF188">
        <v>179.41</v>
      </c>
      <c r="CG188">
        <v>77.099999999999994</v>
      </c>
      <c r="CH188">
        <v>2.2400000000000002</v>
      </c>
      <c r="CI188" t="s">
        <v>2490</v>
      </c>
      <c r="CN188">
        <v>179.41</v>
      </c>
      <c r="CO188">
        <v>77.599999999999994</v>
      </c>
      <c r="CP188">
        <v>2.08</v>
      </c>
      <c r="CQ188" t="s">
        <v>2827</v>
      </c>
      <c r="CY188">
        <v>191.048</v>
      </c>
      <c r="CZ188">
        <v>64.2</v>
      </c>
      <c r="DA188">
        <v>2.0299999999999998</v>
      </c>
      <c r="DB188" t="s">
        <v>3137</v>
      </c>
      <c r="DG188">
        <v>179.47300000000001</v>
      </c>
      <c r="DH188">
        <v>71.400000000000006</v>
      </c>
      <c r="DI188">
        <v>2.0099999999999998</v>
      </c>
      <c r="DJ188" t="s">
        <v>3625</v>
      </c>
      <c r="DQ188">
        <v>181.33600000000001</v>
      </c>
      <c r="DR188">
        <v>47.9</v>
      </c>
      <c r="DS188">
        <v>0.9</v>
      </c>
      <c r="DT188" t="s">
        <v>4003</v>
      </c>
      <c r="EA188">
        <v>185.208</v>
      </c>
      <c r="EB188">
        <v>47.9</v>
      </c>
      <c r="EC188">
        <v>0.88</v>
      </c>
      <c r="ED188" t="s">
        <v>4223</v>
      </c>
      <c r="EK188">
        <v>179.46700000000001</v>
      </c>
      <c r="EL188">
        <v>52</v>
      </c>
      <c r="EM188">
        <v>0.75</v>
      </c>
      <c r="EN188" t="s">
        <v>4443</v>
      </c>
      <c r="EU188">
        <v>179.41</v>
      </c>
      <c r="EV188">
        <v>54.4</v>
      </c>
      <c r="EW188">
        <v>0.75</v>
      </c>
      <c r="EX188" t="s">
        <v>4743</v>
      </c>
      <c r="FE188">
        <v>179.411</v>
      </c>
      <c r="FF188">
        <v>64.900000000000006</v>
      </c>
      <c r="FG188">
        <v>3.64</v>
      </c>
      <c r="FH188" t="s">
        <v>5047</v>
      </c>
      <c r="FQ188">
        <v>179.41</v>
      </c>
      <c r="FR188">
        <v>64.900000000000006</v>
      </c>
      <c r="FS188">
        <v>3.96</v>
      </c>
      <c r="FT188" t="s">
        <v>5630</v>
      </c>
      <c r="FZ188">
        <v>179.41</v>
      </c>
      <c r="GA188">
        <v>88</v>
      </c>
      <c r="GB188">
        <v>3.38</v>
      </c>
      <c r="GC188" t="s">
        <v>6150</v>
      </c>
      <c r="GJ188">
        <v>179.40899999999999</v>
      </c>
      <c r="GK188">
        <v>88.5</v>
      </c>
      <c r="GL188">
        <v>3.34</v>
      </c>
      <c r="GM188" t="s">
        <v>6395</v>
      </c>
    </row>
    <row r="189" spans="1:195" x14ac:dyDescent="0.2">
      <c r="A189">
        <v>180.09</v>
      </c>
      <c r="B189">
        <v>62.8</v>
      </c>
      <c r="C189">
        <v>3.64</v>
      </c>
      <c r="H189">
        <v>180.37100000000001</v>
      </c>
      <c r="I189">
        <v>64.7</v>
      </c>
      <c r="J189">
        <v>3.4</v>
      </c>
      <c r="M189">
        <v>188.11500000000001</v>
      </c>
      <c r="N189">
        <v>64.8</v>
      </c>
      <c r="O189">
        <v>1.91</v>
      </c>
      <c r="P189" t="s">
        <v>216</v>
      </c>
      <c r="V189">
        <v>184.209</v>
      </c>
      <c r="W189">
        <v>63.9</v>
      </c>
      <c r="X189">
        <v>1.93</v>
      </c>
      <c r="Y189" t="s">
        <v>567</v>
      </c>
      <c r="AF189">
        <v>184.255</v>
      </c>
      <c r="AG189">
        <v>67.8</v>
      </c>
      <c r="AH189">
        <v>4.12</v>
      </c>
      <c r="AI189" t="s">
        <v>913</v>
      </c>
      <c r="AP189">
        <v>177.21</v>
      </c>
      <c r="AQ189">
        <v>67.099999999999994</v>
      </c>
      <c r="AR189">
        <v>4.13</v>
      </c>
      <c r="AS189" t="s">
        <v>1194</v>
      </c>
      <c r="BQ189">
        <v>180.42699999999999</v>
      </c>
      <c r="BR189">
        <v>59</v>
      </c>
      <c r="BS189">
        <v>2.11</v>
      </c>
      <c r="BT189" t="s">
        <v>1800</v>
      </c>
      <c r="CF189">
        <v>180.37100000000001</v>
      </c>
      <c r="CG189">
        <v>77.099999999999994</v>
      </c>
      <c r="CH189">
        <v>2.2400000000000002</v>
      </c>
      <c r="CI189" t="s">
        <v>2491</v>
      </c>
      <c r="CN189">
        <v>180.37100000000001</v>
      </c>
      <c r="CO189">
        <v>77.5</v>
      </c>
      <c r="CP189">
        <v>2.08</v>
      </c>
      <c r="CQ189" t="s">
        <v>2828</v>
      </c>
      <c r="CY189">
        <v>192.01</v>
      </c>
      <c r="CZ189">
        <v>64.2</v>
      </c>
      <c r="DA189">
        <v>2.0299999999999998</v>
      </c>
      <c r="DB189" t="s">
        <v>3138</v>
      </c>
      <c r="DG189">
        <v>180.434</v>
      </c>
      <c r="DH189">
        <v>71.5</v>
      </c>
      <c r="DI189">
        <v>2.0099999999999998</v>
      </c>
      <c r="DJ189" t="s">
        <v>3626</v>
      </c>
      <c r="DQ189">
        <v>182.28700000000001</v>
      </c>
      <c r="DR189">
        <v>47.9</v>
      </c>
      <c r="DS189">
        <v>0.9</v>
      </c>
      <c r="DT189" t="s">
        <v>4004</v>
      </c>
      <c r="EA189">
        <v>186.16900000000001</v>
      </c>
      <c r="EB189">
        <v>47.8</v>
      </c>
      <c r="EC189">
        <v>0.88</v>
      </c>
      <c r="ED189" t="s">
        <v>4224</v>
      </c>
      <c r="EK189">
        <v>180.428</v>
      </c>
      <c r="EL189">
        <v>52.1</v>
      </c>
      <c r="EM189">
        <v>0.75</v>
      </c>
      <c r="EN189" t="s">
        <v>4444</v>
      </c>
      <c r="EU189">
        <v>180.37200000000001</v>
      </c>
      <c r="EV189">
        <v>54.3</v>
      </c>
      <c r="EW189">
        <v>0.75</v>
      </c>
      <c r="EX189" t="s">
        <v>4744</v>
      </c>
      <c r="FE189">
        <v>180.37299999999999</v>
      </c>
      <c r="FF189">
        <v>64.900000000000006</v>
      </c>
      <c r="FG189">
        <v>3.64</v>
      </c>
      <c r="FH189" t="s">
        <v>5048</v>
      </c>
      <c r="FQ189">
        <v>180.37200000000001</v>
      </c>
      <c r="FR189">
        <v>64.900000000000006</v>
      </c>
      <c r="FS189">
        <v>3.96</v>
      </c>
      <c r="FT189" t="s">
        <v>5631</v>
      </c>
      <c r="FZ189">
        <v>180.37200000000001</v>
      </c>
      <c r="GA189">
        <v>87.9</v>
      </c>
      <c r="GB189">
        <v>3.38</v>
      </c>
      <c r="GC189" t="s">
        <v>6151</v>
      </c>
      <c r="GJ189">
        <v>180.37</v>
      </c>
      <c r="GK189">
        <v>88.5</v>
      </c>
      <c r="GL189">
        <v>3.34</v>
      </c>
      <c r="GM189" t="s">
        <v>6396</v>
      </c>
    </row>
    <row r="190" spans="1:195" x14ac:dyDescent="0.2">
      <c r="A190">
        <v>181.054</v>
      </c>
      <c r="B190">
        <v>62.7</v>
      </c>
      <c r="C190">
        <v>3.64</v>
      </c>
      <c r="H190">
        <v>181.33500000000001</v>
      </c>
      <c r="I190">
        <v>62.6</v>
      </c>
      <c r="J190">
        <v>3.4</v>
      </c>
      <c r="M190">
        <v>189.06899999999999</v>
      </c>
      <c r="N190">
        <v>64.900000000000006</v>
      </c>
      <c r="O190">
        <v>1.91</v>
      </c>
      <c r="P190" t="s">
        <v>217</v>
      </c>
      <c r="V190">
        <v>185.17599999999999</v>
      </c>
      <c r="W190">
        <v>64</v>
      </c>
      <c r="X190">
        <v>1.93</v>
      </c>
      <c r="Y190" t="s">
        <v>568</v>
      </c>
      <c r="AF190">
        <v>185.21100000000001</v>
      </c>
      <c r="AG190">
        <v>67.7</v>
      </c>
      <c r="AH190">
        <v>4.12</v>
      </c>
      <c r="AI190" t="s">
        <v>914</v>
      </c>
      <c r="AP190">
        <v>178.17099999999999</v>
      </c>
      <c r="AQ190">
        <v>67</v>
      </c>
      <c r="AR190">
        <v>4.13</v>
      </c>
      <c r="AS190" t="s">
        <v>1195</v>
      </c>
      <c r="BQ190">
        <v>181.39099999999999</v>
      </c>
      <c r="BR190">
        <v>59</v>
      </c>
      <c r="BS190">
        <v>2.11</v>
      </c>
      <c r="BT190" t="s">
        <v>1801</v>
      </c>
      <c r="CF190">
        <v>181.33600000000001</v>
      </c>
      <c r="CG190">
        <v>77</v>
      </c>
      <c r="CH190">
        <v>2.2400000000000002</v>
      </c>
      <c r="CI190" t="s">
        <v>2492</v>
      </c>
      <c r="CN190">
        <v>181.33500000000001</v>
      </c>
      <c r="CO190">
        <v>77.5</v>
      </c>
      <c r="CP190">
        <v>2.08</v>
      </c>
      <c r="CQ190" t="s">
        <v>2829</v>
      </c>
      <c r="CY190">
        <v>192.97300000000001</v>
      </c>
      <c r="CZ190">
        <v>64.2</v>
      </c>
      <c r="DA190">
        <v>2.0299999999999998</v>
      </c>
      <c r="DB190" t="s">
        <v>3139</v>
      </c>
      <c r="DG190">
        <v>181.38800000000001</v>
      </c>
      <c r="DH190">
        <v>71.599999999999994</v>
      </c>
      <c r="DI190">
        <v>2.0099999999999998</v>
      </c>
      <c r="DJ190" t="s">
        <v>3627</v>
      </c>
      <c r="DQ190">
        <v>183.249</v>
      </c>
      <c r="DR190">
        <v>47.9</v>
      </c>
      <c r="DS190">
        <v>0.9</v>
      </c>
      <c r="DT190" t="s">
        <v>4005</v>
      </c>
      <c r="EA190">
        <v>187.13200000000001</v>
      </c>
      <c r="EB190">
        <v>47.8</v>
      </c>
      <c r="EC190">
        <v>0.88</v>
      </c>
      <c r="ED190" t="s">
        <v>4225</v>
      </c>
      <c r="EK190">
        <v>181.392</v>
      </c>
      <c r="EL190">
        <v>52.1</v>
      </c>
      <c r="EM190">
        <v>0.75</v>
      </c>
      <c r="EN190" t="s">
        <v>4445</v>
      </c>
      <c r="EU190">
        <v>181.33600000000001</v>
      </c>
      <c r="EV190">
        <v>54.2</v>
      </c>
      <c r="EW190">
        <v>0.75</v>
      </c>
      <c r="EX190" t="s">
        <v>4745</v>
      </c>
      <c r="FE190">
        <v>181.327</v>
      </c>
      <c r="FF190">
        <v>64.900000000000006</v>
      </c>
      <c r="FG190">
        <v>3.64</v>
      </c>
      <c r="FH190" t="s">
        <v>5049</v>
      </c>
      <c r="FQ190">
        <v>181.33500000000001</v>
      </c>
      <c r="FR190">
        <v>64.8</v>
      </c>
      <c r="FS190">
        <v>3.96</v>
      </c>
      <c r="FT190" t="s">
        <v>5632</v>
      </c>
      <c r="FZ190">
        <v>181.33600000000001</v>
      </c>
      <c r="GA190">
        <v>87.9</v>
      </c>
      <c r="GB190">
        <v>3.38</v>
      </c>
      <c r="GC190" t="s">
        <v>6152</v>
      </c>
      <c r="GJ190">
        <v>181.333</v>
      </c>
      <c r="GK190">
        <v>88.5</v>
      </c>
      <c r="GL190">
        <v>3.34</v>
      </c>
      <c r="GM190" t="s">
        <v>6397</v>
      </c>
    </row>
    <row r="191" spans="1:195" x14ac:dyDescent="0.2">
      <c r="A191">
        <v>182.006</v>
      </c>
      <c r="B191">
        <v>62.7</v>
      </c>
      <c r="C191">
        <v>3.63</v>
      </c>
      <c r="H191">
        <v>182.29599999999999</v>
      </c>
      <c r="I191">
        <v>62.6</v>
      </c>
      <c r="J191">
        <v>3.4</v>
      </c>
      <c r="M191">
        <v>190.029</v>
      </c>
      <c r="N191">
        <v>62.3</v>
      </c>
      <c r="O191">
        <v>1.91</v>
      </c>
      <c r="P191" t="s">
        <v>218</v>
      </c>
      <c r="V191">
        <v>186.13399999999999</v>
      </c>
      <c r="W191">
        <v>64.099999999999994</v>
      </c>
      <c r="X191">
        <v>1.93</v>
      </c>
      <c r="Y191" t="s">
        <v>569</v>
      </c>
      <c r="AF191">
        <v>186.17</v>
      </c>
      <c r="AG191">
        <v>67.7</v>
      </c>
      <c r="AH191">
        <v>4.12</v>
      </c>
      <c r="AI191" t="s">
        <v>914</v>
      </c>
      <c r="AP191">
        <v>179.13</v>
      </c>
      <c r="AQ191">
        <v>67</v>
      </c>
      <c r="AR191">
        <v>4.13</v>
      </c>
      <c r="AS191" t="s">
        <v>1196</v>
      </c>
      <c r="BQ191">
        <v>182.352</v>
      </c>
      <c r="BR191">
        <v>58.9</v>
      </c>
      <c r="BS191">
        <v>2.11</v>
      </c>
      <c r="BT191" t="s">
        <v>1802</v>
      </c>
      <c r="CF191">
        <v>182.28700000000001</v>
      </c>
      <c r="CG191">
        <v>76.900000000000006</v>
      </c>
      <c r="CH191">
        <v>2.2400000000000002</v>
      </c>
      <c r="CI191" t="s">
        <v>2493</v>
      </c>
      <c r="CN191">
        <v>182.29599999999999</v>
      </c>
      <c r="CO191">
        <v>77.400000000000006</v>
      </c>
      <c r="CP191">
        <v>2.08</v>
      </c>
      <c r="CQ191" t="s">
        <v>2830</v>
      </c>
      <c r="CY191">
        <v>193.935</v>
      </c>
      <c r="CZ191">
        <v>64.2</v>
      </c>
      <c r="DA191">
        <v>2.0299999999999998</v>
      </c>
      <c r="DB191" t="s">
        <v>3140</v>
      </c>
      <c r="DG191">
        <v>182.34899999999999</v>
      </c>
      <c r="DH191">
        <v>71.599999999999994</v>
      </c>
      <c r="DI191">
        <v>2.0099999999999998</v>
      </c>
      <c r="DJ191" t="s">
        <v>3628</v>
      </c>
      <c r="DQ191">
        <v>184.21</v>
      </c>
      <c r="DR191">
        <v>47.9</v>
      </c>
      <c r="DS191">
        <v>0.9</v>
      </c>
      <c r="DT191" t="s">
        <v>4006</v>
      </c>
      <c r="EA191">
        <v>188.09399999999999</v>
      </c>
      <c r="EB191">
        <v>47.8</v>
      </c>
      <c r="EC191">
        <v>0.88</v>
      </c>
      <c r="ED191" t="s">
        <v>4226</v>
      </c>
      <c r="EK191">
        <v>182.35300000000001</v>
      </c>
      <c r="EL191">
        <v>52.1</v>
      </c>
      <c r="EM191">
        <v>0.75</v>
      </c>
      <c r="EN191" t="s">
        <v>4446</v>
      </c>
      <c r="EU191">
        <v>182.28700000000001</v>
      </c>
      <c r="EV191">
        <v>54.1</v>
      </c>
      <c r="EW191">
        <v>0.75</v>
      </c>
      <c r="EX191" t="s">
        <v>4746</v>
      </c>
      <c r="FE191">
        <v>182.28700000000001</v>
      </c>
      <c r="FF191">
        <v>64.900000000000006</v>
      </c>
      <c r="FG191">
        <v>3.64</v>
      </c>
      <c r="FH191" t="s">
        <v>5050</v>
      </c>
      <c r="FQ191">
        <v>182.28700000000001</v>
      </c>
      <c r="FR191">
        <v>64.8</v>
      </c>
      <c r="FS191">
        <v>3.96</v>
      </c>
      <c r="FT191" t="s">
        <v>5633</v>
      </c>
      <c r="FZ191">
        <v>182.28700000000001</v>
      </c>
      <c r="GA191">
        <v>87.9</v>
      </c>
      <c r="GB191">
        <v>3.38</v>
      </c>
      <c r="GC191" t="s">
        <v>6153</v>
      </c>
      <c r="GJ191">
        <v>182.29499999999999</v>
      </c>
      <c r="GK191">
        <v>88.5</v>
      </c>
      <c r="GL191">
        <v>3.35</v>
      </c>
      <c r="GM191" t="s">
        <v>6398</v>
      </c>
    </row>
    <row r="192" spans="1:195" x14ac:dyDescent="0.2">
      <c r="A192">
        <v>182.96799999999999</v>
      </c>
      <c r="B192">
        <v>62.7</v>
      </c>
      <c r="C192">
        <v>3.63</v>
      </c>
      <c r="H192">
        <v>183.25</v>
      </c>
      <c r="I192">
        <v>62.7</v>
      </c>
      <c r="J192">
        <v>3.4</v>
      </c>
      <c r="M192">
        <v>190.99299999999999</v>
      </c>
      <c r="N192">
        <v>62.3</v>
      </c>
      <c r="O192">
        <v>1.91</v>
      </c>
      <c r="P192" t="s">
        <v>219</v>
      </c>
      <c r="V192">
        <v>187.09100000000001</v>
      </c>
      <c r="W192">
        <v>67.8</v>
      </c>
      <c r="X192">
        <v>1.93</v>
      </c>
      <c r="Y192" t="s">
        <v>570</v>
      </c>
      <c r="AF192">
        <v>187.13499999999999</v>
      </c>
      <c r="AG192">
        <v>67.599999999999994</v>
      </c>
      <c r="AH192">
        <v>4.12</v>
      </c>
      <c r="AI192" t="s">
        <v>915</v>
      </c>
      <c r="AP192">
        <v>180.09200000000001</v>
      </c>
      <c r="AQ192">
        <v>66.900000000000006</v>
      </c>
      <c r="AR192">
        <v>4.13</v>
      </c>
      <c r="AS192" t="s">
        <v>1197</v>
      </c>
      <c r="BQ192">
        <v>183.316</v>
      </c>
      <c r="BR192">
        <v>58.9</v>
      </c>
      <c r="BS192">
        <v>2.11</v>
      </c>
      <c r="BT192" t="s">
        <v>1803</v>
      </c>
      <c r="CF192">
        <v>183.249</v>
      </c>
      <c r="CG192">
        <v>76.8</v>
      </c>
      <c r="CH192">
        <v>2.2400000000000002</v>
      </c>
      <c r="CI192" t="s">
        <v>2494</v>
      </c>
      <c r="CN192">
        <v>183.25</v>
      </c>
      <c r="CO192">
        <v>77.3</v>
      </c>
      <c r="CP192">
        <v>2.08</v>
      </c>
      <c r="CQ192" t="s">
        <v>2831</v>
      </c>
      <c r="CY192">
        <v>194.89099999999999</v>
      </c>
      <c r="CZ192">
        <v>64.2</v>
      </c>
      <c r="DA192">
        <v>2.0299999999999998</v>
      </c>
      <c r="DB192" t="s">
        <v>3141</v>
      </c>
      <c r="DG192">
        <v>183.31299999999999</v>
      </c>
      <c r="DH192">
        <v>71.7</v>
      </c>
      <c r="DI192">
        <v>2.0099999999999998</v>
      </c>
      <c r="DJ192" t="s">
        <v>3629</v>
      </c>
      <c r="DQ192">
        <v>185.17400000000001</v>
      </c>
      <c r="DR192">
        <v>47.8</v>
      </c>
      <c r="DS192">
        <v>0.9</v>
      </c>
      <c r="DT192" t="s">
        <v>4007</v>
      </c>
      <c r="EA192">
        <v>189.047</v>
      </c>
      <c r="EB192">
        <v>47.7</v>
      </c>
      <c r="EC192">
        <v>0.88</v>
      </c>
      <c r="ED192" t="s">
        <v>4227</v>
      </c>
      <c r="EK192">
        <v>183.30699999999999</v>
      </c>
      <c r="EL192">
        <v>52.1</v>
      </c>
      <c r="EM192">
        <v>0.75</v>
      </c>
      <c r="EN192" t="s">
        <v>4447</v>
      </c>
      <c r="EU192">
        <v>183.25</v>
      </c>
      <c r="EV192">
        <v>54.1</v>
      </c>
      <c r="EW192">
        <v>0.75</v>
      </c>
      <c r="EX192" t="s">
        <v>4747</v>
      </c>
      <c r="FE192">
        <v>183.25</v>
      </c>
      <c r="FF192">
        <v>64.900000000000006</v>
      </c>
      <c r="FG192">
        <v>3.64</v>
      </c>
      <c r="FH192" t="s">
        <v>5051</v>
      </c>
      <c r="FQ192">
        <v>183.249</v>
      </c>
      <c r="FR192">
        <v>64.8</v>
      </c>
      <c r="FS192">
        <v>3.96</v>
      </c>
      <c r="FT192" t="s">
        <v>5634</v>
      </c>
      <c r="FZ192">
        <v>183.25</v>
      </c>
      <c r="GA192">
        <v>87.9</v>
      </c>
      <c r="GB192">
        <v>3.38</v>
      </c>
      <c r="GC192" t="s">
        <v>6154</v>
      </c>
      <c r="GJ192">
        <v>183.24799999999999</v>
      </c>
      <c r="GK192">
        <v>88.4</v>
      </c>
      <c r="GL192">
        <v>3.35</v>
      </c>
      <c r="GM192" t="s">
        <v>6399</v>
      </c>
    </row>
    <row r="193" spans="1:195" x14ac:dyDescent="0.2">
      <c r="A193">
        <v>183.929</v>
      </c>
      <c r="B193">
        <v>62.6</v>
      </c>
      <c r="C193">
        <v>3.63</v>
      </c>
      <c r="H193">
        <v>184.21</v>
      </c>
      <c r="I193">
        <v>62.8</v>
      </c>
      <c r="J193">
        <v>3.4</v>
      </c>
      <c r="M193">
        <v>191.95400000000001</v>
      </c>
      <c r="N193">
        <v>62.6</v>
      </c>
      <c r="O193">
        <v>1.9</v>
      </c>
      <c r="P193" t="s">
        <v>220</v>
      </c>
      <c r="V193">
        <v>188.048</v>
      </c>
      <c r="W193">
        <v>64.3</v>
      </c>
      <c r="X193">
        <v>1.93</v>
      </c>
      <c r="Y193" t="s">
        <v>571</v>
      </c>
      <c r="AF193">
        <v>188.095</v>
      </c>
      <c r="AG193">
        <v>67.5</v>
      </c>
      <c r="AH193">
        <v>4.12</v>
      </c>
      <c r="AI193" t="s">
        <v>916</v>
      </c>
      <c r="AP193">
        <v>181.04599999999999</v>
      </c>
      <c r="AQ193">
        <v>66.900000000000006</v>
      </c>
      <c r="AR193">
        <v>4.13</v>
      </c>
      <c r="AS193" t="s">
        <v>1198</v>
      </c>
      <c r="BQ193">
        <v>184.267</v>
      </c>
      <c r="BR193">
        <v>58.9</v>
      </c>
      <c r="BS193">
        <v>2.11</v>
      </c>
      <c r="BT193" t="s">
        <v>1804</v>
      </c>
      <c r="CF193">
        <v>184.21</v>
      </c>
      <c r="CG193">
        <v>76.8</v>
      </c>
      <c r="CH193">
        <v>2.2400000000000002</v>
      </c>
      <c r="CI193" t="s">
        <v>2495</v>
      </c>
      <c r="CN193">
        <v>184.21100000000001</v>
      </c>
      <c r="CO193">
        <v>77.2</v>
      </c>
      <c r="CP193">
        <v>2.08</v>
      </c>
      <c r="CQ193" t="s">
        <v>2832</v>
      </c>
      <c r="CY193">
        <v>195.84899999999999</v>
      </c>
      <c r="CZ193">
        <v>64.2</v>
      </c>
      <c r="DA193">
        <v>2.0299999999999998</v>
      </c>
      <c r="DB193" t="s">
        <v>3142</v>
      </c>
      <c r="DG193">
        <v>184.274</v>
      </c>
      <c r="DH193">
        <v>71.7</v>
      </c>
      <c r="DI193">
        <v>2.0099999999999998</v>
      </c>
      <c r="DJ193" t="s">
        <v>3630</v>
      </c>
      <c r="DQ193">
        <v>186.136</v>
      </c>
      <c r="DR193">
        <v>47.8</v>
      </c>
      <c r="DS193">
        <v>0.9</v>
      </c>
      <c r="DT193" t="s">
        <v>4008</v>
      </c>
      <c r="EA193">
        <v>190.00800000000001</v>
      </c>
      <c r="EB193">
        <v>47.7</v>
      </c>
      <c r="EC193">
        <v>0.88</v>
      </c>
      <c r="ED193" t="s">
        <v>4228</v>
      </c>
      <c r="EK193">
        <v>184.268</v>
      </c>
      <c r="EL193">
        <v>52.2</v>
      </c>
      <c r="EM193">
        <v>0.75</v>
      </c>
      <c r="EN193" t="s">
        <v>4448</v>
      </c>
      <c r="EU193">
        <v>184.21299999999999</v>
      </c>
      <c r="EV193">
        <v>54</v>
      </c>
      <c r="EW193">
        <v>0.75</v>
      </c>
      <c r="EX193" t="s">
        <v>4748</v>
      </c>
      <c r="FE193">
        <v>184.21100000000001</v>
      </c>
      <c r="FF193">
        <v>64.900000000000006</v>
      </c>
      <c r="FG193">
        <v>3.65</v>
      </c>
      <c r="FH193" t="s">
        <v>5052</v>
      </c>
      <c r="FQ193">
        <v>184.21100000000001</v>
      </c>
      <c r="FR193">
        <v>64.8</v>
      </c>
      <c r="FS193">
        <v>3.96</v>
      </c>
      <c r="FT193" t="s">
        <v>5635</v>
      </c>
      <c r="FZ193">
        <v>184.21299999999999</v>
      </c>
      <c r="GA193">
        <v>87.9</v>
      </c>
      <c r="GB193">
        <v>3.38</v>
      </c>
      <c r="GC193" t="s">
        <v>6155</v>
      </c>
      <c r="GJ193">
        <v>184.209</v>
      </c>
      <c r="GK193">
        <v>88.4</v>
      </c>
      <c r="GL193">
        <v>3.35</v>
      </c>
      <c r="GM193" t="s">
        <v>6400</v>
      </c>
    </row>
    <row r="194" spans="1:195" x14ac:dyDescent="0.2">
      <c r="A194">
        <v>184.893</v>
      </c>
      <c r="B194">
        <v>62.6</v>
      </c>
      <c r="C194">
        <v>3.63</v>
      </c>
      <c r="H194">
        <v>185.17400000000001</v>
      </c>
      <c r="I194">
        <v>62.9</v>
      </c>
      <c r="J194">
        <v>3.4</v>
      </c>
      <c r="M194">
        <v>192.90799999999999</v>
      </c>
      <c r="N194">
        <v>65.2</v>
      </c>
      <c r="O194">
        <v>1.9</v>
      </c>
      <c r="P194" t="s">
        <v>221</v>
      </c>
      <c r="V194">
        <v>189.01499999999999</v>
      </c>
      <c r="W194">
        <v>64.3</v>
      </c>
      <c r="X194">
        <v>1.93</v>
      </c>
      <c r="Y194" t="s">
        <v>572</v>
      </c>
      <c r="AF194">
        <v>189.05</v>
      </c>
      <c r="AG194">
        <v>67.5</v>
      </c>
      <c r="AH194">
        <v>4.12</v>
      </c>
      <c r="AI194" t="s">
        <v>917</v>
      </c>
      <c r="AP194">
        <v>182.00700000000001</v>
      </c>
      <c r="AQ194">
        <v>66.8</v>
      </c>
      <c r="AR194">
        <v>4.13</v>
      </c>
      <c r="AS194" t="s">
        <v>1198</v>
      </c>
      <c r="BQ194">
        <v>185.23</v>
      </c>
      <c r="BR194">
        <v>58.9</v>
      </c>
      <c r="BS194">
        <v>2.11</v>
      </c>
      <c r="BT194" t="s">
        <v>1804</v>
      </c>
      <c r="CF194">
        <v>185.17400000000001</v>
      </c>
      <c r="CG194">
        <v>76.7</v>
      </c>
      <c r="CH194">
        <v>2.2400000000000002</v>
      </c>
      <c r="CI194" t="s">
        <v>2496</v>
      </c>
      <c r="CN194">
        <v>185.17400000000001</v>
      </c>
      <c r="CO194">
        <v>77.099999999999994</v>
      </c>
      <c r="CP194">
        <v>2.08</v>
      </c>
      <c r="CQ194" t="s">
        <v>2833</v>
      </c>
      <c r="CY194">
        <v>196.81299999999999</v>
      </c>
      <c r="CZ194">
        <v>64.2</v>
      </c>
      <c r="DA194">
        <v>2.0299999999999998</v>
      </c>
      <c r="DB194" t="s">
        <v>3143</v>
      </c>
      <c r="DG194">
        <v>185.227</v>
      </c>
      <c r="DH194">
        <v>71.8</v>
      </c>
      <c r="DI194">
        <v>2.0099999999999998</v>
      </c>
      <c r="DJ194" t="s">
        <v>3631</v>
      </c>
      <c r="DQ194">
        <v>187.09299999999999</v>
      </c>
      <c r="DR194">
        <v>47.8</v>
      </c>
      <c r="DS194">
        <v>0.9</v>
      </c>
      <c r="DT194" t="s">
        <v>4009</v>
      </c>
      <c r="EA194">
        <v>190.97499999999999</v>
      </c>
      <c r="EB194">
        <v>47.7</v>
      </c>
      <c r="EC194">
        <v>0.88</v>
      </c>
      <c r="ED194" t="s">
        <v>4229</v>
      </c>
      <c r="EK194">
        <v>185.23</v>
      </c>
      <c r="EL194">
        <v>52.2</v>
      </c>
      <c r="EM194">
        <v>0.75</v>
      </c>
      <c r="EN194" t="s">
        <v>4449</v>
      </c>
      <c r="EU194">
        <v>185.17500000000001</v>
      </c>
      <c r="EV194">
        <v>53.9</v>
      </c>
      <c r="EW194">
        <v>0.75</v>
      </c>
      <c r="EX194" t="s">
        <v>4749</v>
      </c>
      <c r="FE194">
        <v>185.17500000000001</v>
      </c>
      <c r="FF194">
        <v>64.900000000000006</v>
      </c>
      <c r="FG194">
        <v>3.65</v>
      </c>
      <c r="FH194" t="s">
        <v>5053</v>
      </c>
      <c r="FQ194">
        <v>185.17400000000001</v>
      </c>
      <c r="FR194">
        <v>64.8</v>
      </c>
      <c r="FS194">
        <v>3.96</v>
      </c>
      <c r="FT194" t="s">
        <v>5636</v>
      </c>
      <c r="FZ194">
        <v>185.17500000000001</v>
      </c>
      <c r="GA194">
        <v>87.8</v>
      </c>
      <c r="GB194">
        <v>3.38</v>
      </c>
      <c r="GC194" t="s">
        <v>6156</v>
      </c>
      <c r="GJ194">
        <v>185.172</v>
      </c>
      <c r="GK194">
        <v>88.4</v>
      </c>
      <c r="GL194">
        <v>3.35</v>
      </c>
      <c r="GM194" t="s">
        <v>6401</v>
      </c>
    </row>
    <row r="195" spans="1:195" x14ac:dyDescent="0.2">
      <c r="A195">
        <v>185.85400000000001</v>
      </c>
      <c r="B195">
        <v>62.5</v>
      </c>
      <c r="C195">
        <v>3.63</v>
      </c>
      <c r="H195">
        <v>186.13499999999999</v>
      </c>
      <c r="I195">
        <v>62.9</v>
      </c>
      <c r="J195">
        <v>3.4</v>
      </c>
      <c r="M195">
        <v>193.87100000000001</v>
      </c>
      <c r="N195">
        <v>65.2</v>
      </c>
      <c r="O195">
        <v>1.9</v>
      </c>
      <c r="P195" t="s">
        <v>222</v>
      </c>
      <c r="V195">
        <v>189.97300000000001</v>
      </c>
      <c r="W195">
        <v>64.8</v>
      </c>
      <c r="X195">
        <v>1.94</v>
      </c>
      <c r="Y195" t="s">
        <v>573</v>
      </c>
      <c r="AF195">
        <v>190.00899999999999</v>
      </c>
      <c r="AG195">
        <v>67.400000000000006</v>
      </c>
      <c r="AH195">
        <v>4.12</v>
      </c>
      <c r="AI195" t="s">
        <v>918</v>
      </c>
      <c r="AP195">
        <v>182.96899999999999</v>
      </c>
      <c r="AQ195">
        <v>66.7</v>
      </c>
      <c r="AR195">
        <v>4.13</v>
      </c>
      <c r="AS195" t="s">
        <v>1199</v>
      </c>
      <c r="BQ195">
        <v>186.191</v>
      </c>
      <c r="BR195">
        <v>58.9</v>
      </c>
      <c r="BS195">
        <v>2.11</v>
      </c>
      <c r="BT195" t="s">
        <v>1805</v>
      </c>
      <c r="CF195">
        <v>186.13499999999999</v>
      </c>
      <c r="CG195">
        <v>76.599999999999994</v>
      </c>
      <c r="CH195">
        <v>2.23</v>
      </c>
      <c r="CI195" t="s">
        <v>2497</v>
      </c>
      <c r="CN195">
        <v>186.13499999999999</v>
      </c>
      <c r="CO195">
        <v>77</v>
      </c>
      <c r="CP195">
        <v>2.08</v>
      </c>
      <c r="CQ195" t="s">
        <v>2834</v>
      </c>
      <c r="CY195">
        <v>197.767</v>
      </c>
      <c r="CZ195">
        <v>64.2</v>
      </c>
      <c r="DA195">
        <v>2.0299999999999998</v>
      </c>
      <c r="DB195" t="s">
        <v>3144</v>
      </c>
      <c r="DG195">
        <v>186.18799999999999</v>
      </c>
      <c r="DH195">
        <v>71.8</v>
      </c>
      <c r="DI195">
        <v>2</v>
      </c>
      <c r="DJ195" t="s">
        <v>3632</v>
      </c>
      <c r="DQ195">
        <v>188.048</v>
      </c>
      <c r="DR195">
        <v>47.8</v>
      </c>
      <c r="DS195">
        <v>0.9</v>
      </c>
      <c r="DT195" t="s">
        <v>4010</v>
      </c>
      <c r="EA195">
        <v>191.93100000000001</v>
      </c>
      <c r="EB195">
        <v>47.6</v>
      </c>
      <c r="EC195">
        <v>0.88</v>
      </c>
      <c r="ED195" t="s">
        <v>4230</v>
      </c>
      <c r="EK195">
        <v>186.19300000000001</v>
      </c>
      <c r="EL195">
        <v>52.2</v>
      </c>
      <c r="EM195">
        <v>0.75</v>
      </c>
      <c r="EN195" t="s">
        <v>4450</v>
      </c>
      <c r="EU195">
        <v>186.12700000000001</v>
      </c>
      <c r="EV195">
        <v>53.9</v>
      </c>
      <c r="EW195">
        <v>0.75</v>
      </c>
      <c r="EX195" t="s">
        <v>4750</v>
      </c>
      <c r="FE195">
        <v>186.12700000000001</v>
      </c>
      <c r="FF195">
        <v>64.900000000000006</v>
      </c>
      <c r="FG195">
        <v>3.65</v>
      </c>
      <c r="FH195" t="s">
        <v>5054</v>
      </c>
      <c r="FQ195">
        <v>186.13499999999999</v>
      </c>
      <c r="FR195">
        <v>64.8</v>
      </c>
      <c r="FS195">
        <v>3.96</v>
      </c>
      <c r="FT195" t="s">
        <v>5637</v>
      </c>
      <c r="FZ195">
        <v>186.136</v>
      </c>
      <c r="GA195">
        <v>87.8</v>
      </c>
      <c r="GB195">
        <v>3.38</v>
      </c>
      <c r="GC195" t="s">
        <v>6157</v>
      </c>
      <c r="GJ195">
        <v>186.13399999999999</v>
      </c>
      <c r="GK195">
        <v>88.4</v>
      </c>
      <c r="GL195">
        <v>3.34</v>
      </c>
      <c r="GM195" t="s">
        <v>6402</v>
      </c>
    </row>
    <row r="196" spans="1:195" x14ac:dyDescent="0.2">
      <c r="A196">
        <v>186.81299999999999</v>
      </c>
      <c r="B196">
        <v>62.5</v>
      </c>
      <c r="C196">
        <v>3.63</v>
      </c>
      <c r="H196">
        <v>187.09299999999999</v>
      </c>
      <c r="I196">
        <v>63</v>
      </c>
      <c r="J196">
        <v>3.4</v>
      </c>
      <c r="M196">
        <v>194.83099999999999</v>
      </c>
      <c r="N196">
        <v>65.2</v>
      </c>
      <c r="O196">
        <v>1.9</v>
      </c>
      <c r="P196" t="s">
        <v>223</v>
      </c>
      <c r="V196">
        <v>190.93199999999999</v>
      </c>
      <c r="W196">
        <v>65.2</v>
      </c>
      <c r="X196">
        <v>1.94</v>
      </c>
      <c r="Y196" t="s">
        <v>573</v>
      </c>
      <c r="AF196">
        <v>190.97499999999999</v>
      </c>
      <c r="AG196">
        <v>67.3</v>
      </c>
      <c r="AH196">
        <v>4.12</v>
      </c>
      <c r="AI196" t="s">
        <v>919</v>
      </c>
      <c r="AP196">
        <v>183.93199999999999</v>
      </c>
      <c r="AQ196">
        <v>66.7</v>
      </c>
      <c r="AR196">
        <v>4.13</v>
      </c>
      <c r="AS196" t="s">
        <v>1200</v>
      </c>
      <c r="BQ196">
        <v>187.149</v>
      </c>
      <c r="BR196">
        <v>58.9</v>
      </c>
      <c r="BS196">
        <v>2.11</v>
      </c>
      <c r="BT196" t="s">
        <v>1806</v>
      </c>
      <c r="CF196">
        <v>187.09299999999999</v>
      </c>
      <c r="CG196">
        <v>76.5</v>
      </c>
      <c r="CH196">
        <v>2.23</v>
      </c>
      <c r="CI196" t="s">
        <v>2498</v>
      </c>
      <c r="CN196">
        <v>187.09299999999999</v>
      </c>
      <c r="CO196">
        <v>76.900000000000006</v>
      </c>
      <c r="CP196">
        <v>2.08</v>
      </c>
      <c r="CQ196" t="s">
        <v>2835</v>
      </c>
      <c r="CY196">
        <v>198.72800000000001</v>
      </c>
      <c r="CZ196">
        <v>64.2</v>
      </c>
      <c r="DA196">
        <v>2.0299999999999998</v>
      </c>
      <c r="DB196" t="s">
        <v>3145</v>
      </c>
      <c r="DG196">
        <v>187.155</v>
      </c>
      <c r="DH196">
        <v>71.8</v>
      </c>
      <c r="DI196">
        <v>2</v>
      </c>
      <c r="DJ196" t="s">
        <v>3633</v>
      </c>
      <c r="DQ196">
        <v>189.01499999999999</v>
      </c>
      <c r="DR196">
        <v>47.8</v>
      </c>
      <c r="DS196">
        <v>0.9</v>
      </c>
      <c r="DT196" t="s">
        <v>4011</v>
      </c>
      <c r="EA196">
        <v>192.89099999999999</v>
      </c>
      <c r="EB196">
        <v>47.6</v>
      </c>
      <c r="EC196">
        <v>0.88</v>
      </c>
      <c r="ED196" t="s">
        <v>4231</v>
      </c>
      <c r="EK196">
        <v>187.15</v>
      </c>
      <c r="EL196">
        <v>52.2</v>
      </c>
      <c r="EM196">
        <v>0.75</v>
      </c>
      <c r="EN196" t="s">
        <v>4451</v>
      </c>
      <c r="EU196">
        <v>187.09200000000001</v>
      </c>
      <c r="EV196">
        <v>53.8</v>
      </c>
      <c r="EW196">
        <v>0.75</v>
      </c>
      <c r="EX196" t="s">
        <v>4751</v>
      </c>
      <c r="FE196">
        <v>187.09200000000001</v>
      </c>
      <c r="FF196">
        <v>64.900000000000006</v>
      </c>
      <c r="FG196">
        <v>3.65</v>
      </c>
      <c r="FH196" t="s">
        <v>5055</v>
      </c>
      <c r="FQ196">
        <v>187.09200000000001</v>
      </c>
      <c r="FR196">
        <v>64.8</v>
      </c>
      <c r="FS196">
        <v>3.97</v>
      </c>
      <c r="FT196" t="s">
        <v>5638</v>
      </c>
      <c r="FZ196">
        <v>187.09299999999999</v>
      </c>
      <c r="GA196">
        <v>87.8</v>
      </c>
      <c r="GB196">
        <v>3.37</v>
      </c>
      <c r="GC196" t="s">
        <v>6158</v>
      </c>
      <c r="GJ196">
        <v>187.09100000000001</v>
      </c>
      <c r="GK196">
        <v>88.4</v>
      </c>
      <c r="GL196">
        <v>3.34</v>
      </c>
      <c r="GM196" t="s">
        <v>6403</v>
      </c>
    </row>
    <row r="197" spans="1:195" x14ac:dyDescent="0.2">
      <c r="A197">
        <v>187.767</v>
      </c>
      <c r="B197">
        <v>62.5</v>
      </c>
      <c r="C197">
        <v>3.63</v>
      </c>
      <c r="H197">
        <v>188.048</v>
      </c>
      <c r="I197">
        <v>63.1</v>
      </c>
      <c r="J197">
        <v>3.4</v>
      </c>
      <c r="M197">
        <v>195.79300000000001</v>
      </c>
      <c r="N197">
        <v>65.3</v>
      </c>
      <c r="O197">
        <v>1.9</v>
      </c>
      <c r="P197" t="s">
        <v>224</v>
      </c>
      <c r="V197">
        <v>191.892</v>
      </c>
      <c r="W197">
        <v>65.5</v>
      </c>
      <c r="X197">
        <v>1.94</v>
      </c>
      <c r="Y197" t="s">
        <v>574</v>
      </c>
      <c r="AF197">
        <v>191.935</v>
      </c>
      <c r="AG197">
        <v>67.3</v>
      </c>
      <c r="AH197">
        <v>4.12</v>
      </c>
      <c r="AI197" t="s">
        <v>920</v>
      </c>
      <c r="AP197">
        <v>184.89400000000001</v>
      </c>
      <c r="AQ197">
        <v>66.599999999999994</v>
      </c>
      <c r="AR197">
        <v>4.13</v>
      </c>
      <c r="AS197" t="s">
        <v>1201</v>
      </c>
      <c r="BQ197">
        <v>188.114</v>
      </c>
      <c r="BR197">
        <v>58.9</v>
      </c>
      <c r="BS197">
        <v>2.11</v>
      </c>
      <c r="BT197" t="s">
        <v>1807</v>
      </c>
      <c r="CF197">
        <v>188.048</v>
      </c>
      <c r="CG197">
        <v>76.400000000000006</v>
      </c>
      <c r="CH197">
        <v>2.23</v>
      </c>
      <c r="CI197" t="s">
        <v>2499</v>
      </c>
      <c r="CN197">
        <v>188.048</v>
      </c>
      <c r="CO197">
        <v>76.8</v>
      </c>
      <c r="CP197">
        <v>2.08</v>
      </c>
      <c r="CQ197" t="s">
        <v>2836</v>
      </c>
      <c r="CY197">
        <v>199.696</v>
      </c>
      <c r="CZ197">
        <v>64.2</v>
      </c>
      <c r="DA197">
        <v>2.0299999999999998</v>
      </c>
      <c r="DB197" t="s">
        <v>3146</v>
      </c>
      <c r="DG197">
        <v>188.11099999999999</v>
      </c>
      <c r="DH197">
        <v>71.900000000000006</v>
      </c>
      <c r="DI197">
        <v>2</v>
      </c>
      <c r="DJ197" t="s">
        <v>3634</v>
      </c>
      <c r="DQ197">
        <v>189.97300000000001</v>
      </c>
      <c r="DR197">
        <v>47.8</v>
      </c>
      <c r="DS197">
        <v>0.9</v>
      </c>
      <c r="DT197" t="s">
        <v>4012</v>
      </c>
      <c r="EA197">
        <v>193.85499999999999</v>
      </c>
      <c r="EB197">
        <v>47.6</v>
      </c>
      <c r="EC197">
        <v>0.88</v>
      </c>
      <c r="ED197" t="s">
        <v>4232</v>
      </c>
      <c r="EK197">
        <v>188.11500000000001</v>
      </c>
      <c r="EL197">
        <v>52.2</v>
      </c>
      <c r="EM197">
        <v>0.75</v>
      </c>
      <c r="EN197" t="s">
        <v>4452</v>
      </c>
      <c r="EU197">
        <v>188.04900000000001</v>
      </c>
      <c r="EV197">
        <v>53.7</v>
      </c>
      <c r="EW197">
        <v>0.75</v>
      </c>
      <c r="EX197" t="s">
        <v>4752</v>
      </c>
      <c r="FE197">
        <v>188.04900000000001</v>
      </c>
      <c r="FF197">
        <v>64.900000000000006</v>
      </c>
      <c r="FG197">
        <v>3.65</v>
      </c>
      <c r="FH197" t="s">
        <v>5056</v>
      </c>
      <c r="FQ197">
        <v>188.047</v>
      </c>
      <c r="FR197">
        <v>64.8</v>
      </c>
      <c r="FS197">
        <v>3.97</v>
      </c>
      <c r="FT197" t="s">
        <v>5639</v>
      </c>
      <c r="FZ197">
        <v>188.048</v>
      </c>
      <c r="GA197">
        <v>87.8</v>
      </c>
      <c r="GB197">
        <v>3.37</v>
      </c>
      <c r="GC197" t="s">
        <v>6159</v>
      </c>
      <c r="GJ197">
        <v>188.05600000000001</v>
      </c>
      <c r="GK197">
        <v>88.4</v>
      </c>
      <c r="GL197">
        <v>3.34</v>
      </c>
      <c r="GM197" t="s">
        <v>6404</v>
      </c>
    </row>
    <row r="198" spans="1:195" x14ac:dyDescent="0.2">
      <c r="A198">
        <v>188.73400000000001</v>
      </c>
      <c r="B198">
        <v>62.4</v>
      </c>
      <c r="C198">
        <v>3.63</v>
      </c>
      <c r="H198">
        <v>189.01499999999999</v>
      </c>
      <c r="I198">
        <v>63.1</v>
      </c>
      <c r="J198">
        <v>3.39</v>
      </c>
      <c r="M198">
        <v>196.74700000000001</v>
      </c>
      <c r="N198">
        <v>64.8</v>
      </c>
      <c r="O198">
        <v>1.9</v>
      </c>
      <c r="P198" t="s">
        <v>225</v>
      </c>
      <c r="V198">
        <v>192.85300000000001</v>
      </c>
      <c r="W198">
        <v>65.8</v>
      </c>
      <c r="X198">
        <v>1.94</v>
      </c>
      <c r="Y198" t="s">
        <v>575</v>
      </c>
      <c r="AF198">
        <v>192.89</v>
      </c>
      <c r="AG198">
        <v>67.2</v>
      </c>
      <c r="AH198">
        <v>4.12</v>
      </c>
      <c r="AI198" t="s">
        <v>921</v>
      </c>
      <c r="AP198">
        <v>185.846</v>
      </c>
      <c r="AQ198">
        <v>66.5</v>
      </c>
      <c r="AR198">
        <v>4.13</v>
      </c>
      <c r="AS198" t="s">
        <v>1202</v>
      </c>
      <c r="BQ198">
        <v>189.072</v>
      </c>
      <c r="BR198">
        <v>58.8</v>
      </c>
      <c r="BS198">
        <v>2.11</v>
      </c>
      <c r="BT198" t="s">
        <v>1808</v>
      </c>
      <c r="CF198">
        <v>189.01499999999999</v>
      </c>
      <c r="CG198">
        <v>76.400000000000006</v>
      </c>
      <c r="CH198">
        <v>2.23</v>
      </c>
      <c r="CI198" t="s">
        <v>2500</v>
      </c>
      <c r="CN198">
        <v>189.01499999999999</v>
      </c>
      <c r="CO198">
        <v>76.8</v>
      </c>
      <c r="CP198">
        <v>2.08</v>
      </c>
      <c r="CQ198" t="s">
        <v>2836</v>
      </c>
      <c r="CY198">
        <v>200.654</v>
      </c>
      <c r="CZ198">
        <v>64.2</v>
      </c>
      <c r="DA198">
        <v>2.0299999999999998</v>
      </c>
      <c r="DB198" t="s">
        <v>3147</v>
      </c>
      <c r="DG198">
        <v>189.06800000000001</v>
      </c>
      <c r="DH198">
        <v>71.599999999999994</v>
      </c>
      <c r="DI198">
        <v>2</v>
      </c>
      <c r="DJ198" t="s">
        <v>3635</v>
      </c>
      <c r="DQ198">
        <v>190.93</v>
      </c>
      <c r="DR198">
        <v>47.8</v>
      </c>
      <c r="DS198">
        <v>0.9</v>
      </c>
      <c r="DT198" t="s">
        <v>4013</v>
      </c>
      <c r="EA198">
        <v>194.81299999999999</v>
      </c>
      <c r="EB198">
        <v>47.6</v>
      </c>
      <c r="EC198">
        <v>0.88</v>
      </c>
      <c r="ED198" t="s">
        <v>4232</v>
      </c>
      <c r="EK198">
        <v>189.072</v>
      </c>
      <c r="EL198">
        <v>52.1</v>
      </c>
      <c r="EM198">
        <v>0.75</v>
      </c>
      <c r="EN198" t="s">
        <v>4453</v>
      </c>
      <c r="EU198">
        <v>189.01499999999999</v>
      </c>
      <c r="EV198">
        <v>53.6</v>
      </c>
      <c r="EW198">
        <v>0.75</v>
      </c>
      <c r="EX198" t="s">
        <v>4753</v>
      </c>
      <c r="FE198">
        <v>189.00700000000001</v>
      </c>
      <c r="FF198">
        <v>64.900000000000006</v>
      </c>
      <c r="FG198">
        <v>3.65</v>
      </c>
      <c r="FH198" t="s">
        <v>5057</v>
      </c>
      <c r="FQ198">
        <v>189.01499999999999</v>
      </c>
      <c r="FR198">
        <v>64.8</v>
      </c>
      <c r="FS198">
        <v>3.97</v>
      </c>
      <c r="FT198" t="s">
        <v>5640</v>
      </c>
      <c r="FZ198">
        <v>189.01599999999999</v>
      </c>
      <c r="GA198">
        <v>87.8</v>
      </c>
      <c r="GB198">
        <v>3.38</v>
      </c>
      <c r="GC198" t="s">
        <v>6160</v>
      </c>
      <c r="GJ198">
        <v>189.01499999999999</v>
      </c>
      <c r="GK198">
        <v>88.3</v>
      </c>
      <c r="GL198">
        <v>3.34</v>
      </c>
      <c r="GM198" t="s">
        <v>6405</v>
      </c>
    </row>
    <row r="199" spans="1:195" x14ac:dyDescent="0.2">
      <c r="A199">
        <v>189.69300000000001</v>
      </c>
      <c r="B199">
        <v>62.4</v>
      </c>
      <c r="C199">
        <v>3.63</v>
      </c>
      <c r="H199">
        <v>189.97300000000001</v>
      </c>
      <c r="I199">
        <v>63.1</v>
      </c>
      <c r="J199">
        <v>3.39</v>
      </c>
      <c r="M199">
        <v>197.70699999999999</v>
      </c>
      <c r="N199">
        <v>64.400000000000006</v>
      </c>
      <c r="O199">
        <v>1.9</v>
      </c>
      <c r="P199" t="s">
        <v>226</v>
      </c>
      <c r="V199">
        <v>193.81299999999999</v>
      </c>
      <c r="W199">
        <v>66</v>
      </c>
      <c r="X199">
        <v>1.94</v>
      </c>
      <c r="Y199" t="s">
        <v>576</v>
      </c>
      <c r="AF199">
        <v>193.84899999999999</v>
      </c>
      <c r="AG199">
        <v>67.099999999999994</v>
      </c>
      <c r="AH199">
        <v>4.12</v>
      </c>
      <c r="AI199" t="s">
        <v>922</v>
      </c>
      <c r="AP199">
        <v>186.81399999999999</v>
      </c>
      <c r="AQ199">
        <v>66.400000000000006</v>
      </c>
      <c r="AR199">
        <v>4.13</v>
      </c>
      <c r="AS199" t="s">
        <v>1203</v>
      </c>
      <c r="BQ199">
        <v>190.029</v>
      </c>
      <c r="BR199">
        <v>58.8</v>
      </c>
      <c r="BS199">
        <v>2.11</v>
      </c>
      <c r="BT199" t="s">
        <v>1809</v>
      </c>
      <c r="CF199">
        <v>189.97300000000001</v>
      </c>
      <c r="CG199">
        <v>76.3</v>
      </c>
      <c r="CH199">
        <v>2.23</v>
      </c>
      <c r="CI199" t="s">
        <v>2501</v>
      </c>
      <c r="CN199">
        <v>189.97300000000001</v>
      </c>
      <c r="CO199">
        <v>76.7</v>
      </c>
      <c r="CP199">
        <v>2.08</v>
      </c>
      <c r="CQ199" t="s">
        <v>2837</v>
      </c>
      <c r="CY199">
        <v>201.61199999999999</v>
      </c>
      <c r="CZ199">
        <v>64.2</v>
      </c>
      <c r="DA199">
        <v>2.0299999999999998</v>
      </c>
      <c r="DB199" t="s">
        <v>3148</v>
      </c>
      <c r="DG199">
        <v>190.035</v>
      </c>
      <c r="DH199">
        <v>71.5</v>
      </c>
      <c r="DI199">
        <v>2</v>
      </c>
      <c r="DJ199" t="s">
        <v>3636</v>
      </c>
      <c r="DQ199">
        <v>191.89</v>
      </c>
      <c r="DR199">
        <v>47.8</v>
      </c>
      <c r="DS199">
        <v>0.9</v>
      </c>
      <c r="DT199" t="s">
        <v>4014</v>
      </c>
      <c r="EA199">
        <v>195.77</v>
      </c>
      <c r="EB199">
        <v>47.6</v>
      </c>
      <c r="EC199">
        <v>0.88</v>
      </c>
      <c r="ED199" t="s">
        <v>4233</v>
      </c>
      <c r="EK199">
        <v>190.03</v>
      </c>
      <c r="EL199">
        <v>49.2</v>
      </c>
      <c r="EM199">
        <v>0.75</v>
      </c>
      <c r="EN199" t="s">
        <v>4454</v>
      </c>
      <c r="EU199">
        <v>189.97300000000001</v>
      </c>
      <c r="EV199">
        <v>53.6</v>
      </c>
      <c r="EW199">
        <v>0.75</v>
      </c>
      <c r="EX199" t="s">
        <v>4754</v>
      </c>
      <c r="FE199">
        <v>189.97200000000001</v>
      </c>
      <c r="FF199">
        <v>64.900000000000006</v>
      </c>
      <c r="FG199">
        <v>3.65</v>
      </c>
      <c r="FH199" t="s">
        <v>5057</v>
      </c>
      <c r="FQ199">
        <v>189.97200000000001</v>
      </c>
      <c r="FR199">
        <v>64.8</v>
      </c>
      <c r="FS199">
        <v>3.97</v>
      </c>
      <c r="FT199" t="s">
        <v>5641</v>
      </c>
      <c r="FZ199">
        <v>189.97300000000001</v>
      </c>
      <c r="GA199">
        <v>87.8</v>
      </c>
      <c r="GB199">
        <v>3.38</v>
      </c>
      <c r="GC199" t="s">
        <v>6161</v>
      </c>
      <c r="GJ199">
        <v>189.971</v>
      </c>
      <c r="GK199">
        <v>88.3</v>
      </c>
      <c r="GL199">
        <v>3.34</v>
      </c>
      <c r="GM199" t="s">
        <v>6406</v>
      </c>
    </row>
    <row r="200" spans="1:195" x14ac:dyDescent="0.2">
      <c r="A200">
        <v>190.649</v>
      </c>
      <c r="B200">
        <v>62.3</v>
      </c>
      <c r="C200">
        <v>3.64</v>
      </c>
      <c r="H200">
        <v>190.93</v>
      </c>
      <c r="I200">
        <v>63.2</v>
      </c>
      <c r="J200">
        <v>3.39</v>
      </c>
      <c r="M200">
        <v>198.67099999999999</v>
      </c>
      <c r="N200">
        <v>64.5</v>
      </c>
      <c r="O200">
        <v>1.9</v>
      </c>
      <c r="P200" t="s">
        <v>227</v>
      </c>
      <c r="V200">
        <v>194.767</v>
      </c>
      <c r="W200">
        <v>66.2</v>
      </c>
      <c r="X200">
        <v>1.94</v>
      </c>
      <c r="Y200" t="s">
        <v>577</v>
      </c>
      <c r="AF200">
        <v>194.81100000000001</v>
      </c>
      <c r="AG200">
        <v>67.099999999999994</v>
      </c>
      <c r="AH200">
        <v>4.12</v>
      </c>
      <c r="AI200" t="s">
        <v>923</v>
      </c>
      <c r="AP200">
        <v>187.768</v>
      </c>
      <c r="AQ200">
        <v>66.400000000000006</v>
      </c>
      <c r="AR200">
        <v>4.13</v>
      </c>
      <c r="AS200" t="s">
        <v>1204</v>
      </c>
      <c r="BQ200">
        <v>190.99600000000001</v>
      </c>
      <c r="BR200">
        <v>58.8</v>
      </c>
      <c r="BS200">
        <v>2.11</v>
      </c>
      <c r="BT200" t="s">
        <v>1810</v>
      </c>
      <c r="CF200">
        <v>190.93</v>
      </c>
      <c r="CG200">
        <v>76.2</v>
      </c>
      <c r="CH200">
        <v>2.23</v>
      </c>
      <c r="CI200" t="s">
        <v>2502</v>
      </c>
      <c r="CN200">
        <v>190.93</v>
      </c>
      <c r="CO200">
        <v>76.599999999999994</v>
      </c>
      <c r="CP200">
        <v>2.08</v>
      </c>
      <c r="CQ200" t="s">
        <v>2838</v>
      </c>
      <c r="CY200">
        <v>202.56800000000001</v>
      </c>
      <c r="CZ200">
        <v>64.2</v>
      </c>
      <c r="DA200">
        <v>2.0299999999999998</v>
      </c>
      <c r="DB200" t="s">
        <v>3149</v>
      </c>
      <c r="DG200">
        <v>190.99299999999999</v>
      </c>
      <c r="DH200">
        <v>71.400000000000006</v>
      </c>
      <c r="DI200">
        <v>2</v>
      </c>
      <c r="DJ200" t="s">
        <v>3637</v>
      </c>
      <c r="DQ200">
        <v>192.85400000000001</v>
      </c>
      <c r="DR200">
        <v>47.8</v>
      </c>
      <c r="DS200">
        <v>0.9</v>
      </c>
      <c r="DT200" t="s">
        <v>4015</v>
      </c>
      <c r="EA200">
        <v>196.727</v>
      </c>
      <c r="EB200">
        <v>47.6</v>
      </c>
      <c r="EC200">
        <v>0.88</v>
      </c>
      <c r="ED200" t="s">
        <v>4234</v>
      </c>
      <c r="EK200">
        <v>190.99600000000001</v>
      </c>
      <c r="EL200">
        <v>51.6</v>
      </c>
      <c r="EM200">
        <v>0.75</v>
      </c>
      <c r="EN200" t="s">
        <v>4455</v>
      </c>
      <c r="EU200">
        <v>190.93</v>
      </c>
      <c r="EV200">
        <v>53.5</v>
      </c>
      <c r="EW200">
        <v>0.75</v>
      </c>
      <c r="EX200" t="s">
        <v>4755</v>
      </c>
      <c r="FE200">
        <v>190.93100000000001</v>
      </c>
      <c r="FF200">
        <v>64.900000000000006</v>
      </c>
      <c r="FG200">
        <v>3.65</v>
      </c>
      <c r="FH200" t="s">
        <v>5058</v>
      </c>
      <c r="FQ200">
        <v>190.93</v>
      </c>
      <c r="FR200">
        <v>64.8</v>
      </c>
      <c r="FS200">
        <v>3.97</v>
      </c>
      <c r="FT200" t="s">
        <v>5642</v>
      </c>
      <c r="FZ200">
        <v>190.93</v>
      </c>
      <c r="GA200">
        <v>87.8</v>
      </c>
      <c r="GB200">
        <v>3.38</v>
      </c>
      <c r="GC200" t="s">
        <v>6162</v>
      </c>
      <c r="GJ200">
        <v>190.928</v>
      </c>
      <c r="GK200">
        <v>88.3</v>
      </c>
      <c r="GL200">
        <v>3.34</v>
      </c>
      <c r="GM200" t="s">
        <v>6407</v>
      </c>
    </row>
    <row r="201" spans="1:195" x14ac:dyDescent="0.2">
      <c r="A201">
        <v>191.60900000000001</v>
      </c>
      <c r="B201">
        <v>62.2</v>
      </c>
      <c r="C201">
        <v>3.64</v>
      </c>
      <c r="H201">
        <v>191.89</v>
      </c>
      <c r="I201">
        <v>63.2</v>
      </c>
      <c r="J201">
        <v>3.39</v>
      </c>
      <c r="M201">
        <v>199.63200000000001</v>
      </c>
      <c r="N201">
        <v>64.599999999999994</v>
      </c>
      <c r="O201">
        <v>1.9</v>
      </c>
      <c r="P201" t="s">
        <v>228</v>
      </c>
      <c r="V201">
        <v>195.727</v>
      </c>
      <c r="W201">
        <v>66.400000000000006</v>
      </c>
      <c r="X201">
        <v>1.93</v>
      </c>
      <c r="Y201" t="s">
        <v>578</v>
      </c>
      <c r="AF201">
        <v>195.774</v>
      </c>
      <c r="AG201">
        <v>67</v>
      </c>
      <c r="AH201">
        <v>4.12</v>
      </c>
      <c r="AI201" t="s">
        <v>924</v>
      </c>
      <c r="AP201">
        <v>188.727</v>
      </c>
      <c r="AQ201">
        <v>66.3</v>
      </c>
      <c r="AR201">
        <v>4.13</v>
      </c>
      <c r="AS201" t="s">
        <v>1205</v>
      </c>
      <c r="BQ201">
        <v>191.95400000000001</v>
      </c>
      <c r="BR201">
        <v>58.8</v>
      </c>
      <c r="BS201">
        <v>2.11</v>
      </c>
      <c r="BT201" t="s">
        <v>1811</v>
      </c>
      <c r="CF201">
        <v>191.89</v>
      </c>
      <c r="CG201">
        <v>76.2</v>
      </c>
      <c r="CH201">
        <v>2.23</v>
      </c>
      <c r="CI201" t="s">
        <v>2502</v>
      </c>
      <c r="CN201">
        <v>191.89</v>
      </c>
      <c r="CO201">
        <v>76.5</v>
      </c>
      <c r="CP201">
        <v>2.08</v>
      </c>
      <c r="CQ201" t="s">
        <v>2839</v>
      </c>
      <c r="CY201">
        <v>203.535</v>
      </c>
      <c r="CZ201">
        <v>64.2</v>
      </c>
      <c r="DA201">
        <v>2.0299999999999998</v>
      </c>
      <c r="DB201" t="s">
        <v>3150</v>
      </c>
      <c r="DG201">
        <v>191.95</v>
      </c>
      <c r="DH201">
        <v>71.2</v>
      </c>
      <c r="DI201">
        <v>2</v>
      </c>
      <c r="DJ201" t="s">
        <v>3638</v>
      </c>
      <c r="DQ201">
        <v>193.81200000000001</v>
      </c>
      <c r="DR201">
        <v>47.8</v>
      </c>
      <c r="DS201">
        <v>0.9</v>
      </c>
      <c r="DT201" t="s">
        <v>4016</v>
      </c>
      <c r="EA201">
        <v>197.69399999999999</v>
      </c>
      <c r="EB201">
        <v>47.6</v>
      </c>
      <c r="EC201">
        <v>0.88</v>
      </c>
      <c r="ED201" t="s">
        <v>4235</v>
      </c>
      <c r="EK201">
        <v>191.95500000000001</v>
      </c>
      <c r="EL201">
        <v>51.1</v>
      </c>
      <c r="EM201">
        <v>0.75</v>
      </c>
      <c r="EN201" t="s">
        <v>4456</v>
      </c>
      <c r="EU201">
        <v>191.89099999999999</v>
      </c>
      <c r="EV201">
        <v>53.4</v>
      </c>
      <c r="EW201">
        <v>0.75</v>
      </c>
      <c r="EX201" t="s">
        <v>4755</v>
      </c>
      <c r="FE201">
        <v>191.89099999999999</v>
      </c>
      <c r="FF201">
        <v>64.900000000000006</v>
      </c>
      <c r="FG201">
        <v>3.65</v>
      </c>
      <c r="FH201" t="s">
        <v>5059</v>
      </c>
      <c r="FQ201">
        <v>191.89</v>
      </c>
      <c r="FR201">
        <v>64.8</v>
      </c>
      <c r="FS201">
        <v>3.97</v>
      </c>
      <c r="FT201" t="s">
        <v>5643</v>
      </c>
      <c r="FZ201">
        <v>191.89099999999999</v>
      </c>
      <c r="GA201">
        <v>87.8</v>
      </c>
      <c r="GB201">
        <v>3.38</v>
      </c>
      <c r="GC201" t="s">
        <v>6162</v>
      </c>
      <c r="GJ201">
        <v>191.88800000000001</v>
      </c>
      <c r="GK201">
        <v>88.3</v>
      </c>
      <c r="GL201">
        <v>3.34</v>
      </c>
      <c r="GM201" t="s">
        <v>6408</v>
      </c>
    </row>
    <row r="202" spans="1:195" x14ac:dyDescent="0.2">
      <c r="A202">
        <v>192.57300000000001</v>
      </c>
      <c r="B202">
        <v>62.2</v>
      </c>
      <c r="C202">
        <v>3.64</v>
      </c>
      <c r="H202">
        <v>192.85400000000001</v>
      </c>
      <c r="I202">
        <v>63.2</v>
      </c>
      <c r="J202">
        <v>3.39</v>
      </c>
      <c r="M202">
        <v>200.596</v>
      </c>
      <c r="N202">
        <v>64.599999999999994</v>
      </c>
      <c r="O202">
        <v>1.9</v>
      </c>
      <c r="P202" t="s">
        <v>229</v>
      </c>
      <c r="V202">
        <v>196.691</v>
      </c>
      <c r="W202">
        <v>66.5</v>
      </c>
      <c r="X202">
        <v>1.93</v>
      </c>
      <c r="Y202" t="s">
        <v>579</v>
      </c>
      <c r="AF202">
        <v>196.727</v>
      </c>
      <c r="AG202">
        <v>66.900000000000006</v>
      </c>
      <c r="AH202">
        <v>4.12</v>
      </c>
      <c r="AI202" t="s">
        <v>925</v>
      </c>
      <c r="AP202">
        <v>189.69300000000001</v>
      </c>
      <c r="AQ202">
        <v>66.2</v>
      </c>
      <c r="AR202">
        <v>4.13</v>
      </c>
      <c r="AS202" t="s">
        <v>1206</v>
      </c>
      <c r="BQ202">
        <v>192.911</v>
      </c>
      <c r="BR202">
        <v>58.8</v>
      </c>
      <c r="BS202">
        <v>2.11</v>
      </c>
      <c r="BT202" t="s">
        <v>1812</v>
      </c>
      <c r="CF202">
        <v>192.85400000000001</v>
      </c>
      <c r="CG202">
        <v>76.099999999999994</v>
      </c>
      <c r="CH202">
        <v>2.23</v>
      </c>
      <c r="CI202" t="s">
        <v>2503</v>
      </c>
      <c r="CN202">
        <v>192.85400000000001</v>
      </c>
      <c r="CO202">
        <v>76.400000000000006</v>
      </c>
      <c r="CP202">
        <v>2.08</v>
      </c>
      <c r="CQ202" t="s">
        <v>2840</v>
      </c>
      <c r="CY202">
        <v>204.49299999999999</v>
      </c>
      <c r="CZ202">
        <v>64.2</v>
      </c>
      <c r="DA202">
        <v>2.0299999999999998</v>
      </c>
      <c r="DB202" t="s">
        <v>3151</v>
      </c>
      <c r="DG202">
        <v>192.90700000000001</v>
      </c>
      <c r="DH202">
        <v>71.099999999999994</v>
      </c>
      <c r="DI202">
        <v>2</v>
      </c>
      <c r="DJ202" t="s">
        <v>3639</v>
      </c>
      <c r="DQ202">
        <v>194.77199999999999</v>
      </c>
      <c r="DR202">
        <v>47.8</v>
      </c>
      <c r="DS202">
        <v>0.9</v>
      </c>
      <c r="DT202" t="s">
        <v>4017</v>
      </c>
      <c r="EA202">
        <v>198.655</v>
      </c>
      <c r="EB202">
        <v>47.6</v>
      </c>
      <c r="EC202">
        <v>0.88</v>
      </c>
      <c r="ED202" t="s">
        <v>4236</v>
      </c>
      <c r="EK202">
        <v>192.91200000000001</v>
      </c>
      <c r="EL202">
        <v>51.3</v>
      </c>
      <c r="EM202">
        <v>0.75</v>
      </c>
      <c r="EN202" t="s">
        <v>4457</v>
      </c>
      <c r="EU202">
        <v>192.85400000000001</v>
      </c>
      <c r="EV202">
        <v>53.3</v>
      </c>
      <c r="EW202">
        <v>0.75</v>
      </c>
      <c r="EX202" t="s">
        <v>4756</v>
      </c>
      <c r="FE202">
        <v>192.85499999999999</v>
      </c>
      <c r="FF202">
        <v>64.900000000000006</v>
      </c>
      <c r="FG202">
        <v>3.65</v>
      </c>
      <c r="FH202" t="s">
        <v>5060</v>
      </c>
      <c r="FQ202">
        <v>192.85400000000001</v>
      </c>
      <c r="FR202">
        <v>64.8</v>
      </c>
      <c r="FS202">
        <v>3.97</v>
      </c>
      <c r="FT202" t="s">
        <v>5644</v>
      </c>
      <c r="FZ202">
        <v>192.85499999999999</v>
      </c>
      <c r="GA202">
        <v>87.7</v>
      </c>
      <c r="GB202">
        <v>3.38</v>
      </c>
      <c r="GC202" t="s">
        <v>6163</v>
      </c>
      <c r="GJ202">
        <v>192.852</v>
      </c>
      <c r="GK202">
        <v>88.3</v>
      </c>
      <c r="GL202">
        <v>3.34</v>
      </c>
      <c r="GM202" t="s">
        <v>6409</v>
      </c>
    </row>
    <row r="203" spans="1:195" x14ac:dyDescent="0.2">
      <c r="A203">
        <v>193.53100000000001</v>
      </c>
      <c r="B203">
        <v>62.1</v>
      </c>
      <c r="C203">
        <v>3.64</v>
      </c>
      <c r="H203">
        <v>193.81200000000001</v>
      </c>
      <c r="I203">
        <v>63.2</v>
      </c>
      <c r="J203">
        <v>3.39</v>
      </c>
      <c r="M203">
        <v>201.547</v>
      </c>
      <c r="N203">
        <v>64.599999999999994</v>
      </c>
      <c r="O203">
        <v>1.9</v>
      </c>
      <c r="P203" t="s">
        <v>230</v>
      </c>
      <c r="V203">
        <v>197.65199999999999</v>
      </c>
      <c r="W203">
        <v>68.7</v>
      </c>
      <c r="X203">
        <v>1.93</v>
      </c>
      <c r="Y203" t="s">
        <v>580</v>
      </c>
      <c r="AF203">
        <v>197.68799999999999</v>
      </c>
      <c r="AG203">
        <v>66.8</v>
      </c>
      <c r="AH203">
        <v>4.12</v>
      </c>
      <c r="AI203" t="s">
        <v>926</v>
      </c>
      <c r="AP203">
        <v>190.65100000000001</v>
      </c>
      <c r="AQ203">
        <v>66.099999999999994</v>
      </c>
      <c r="AR203">
        <v>4.13</v>
      </c>
      <c r="AS203" t="s">
        <v>1207</v>
      </c>
      <c r="BQ203">
        <v>193.87100000000001</v>
      </c>
      <c r="BR203">
        <v>58.8</v>
      </c>
      <c r="BS203">
        <v>2.11</v>
      </c>
      <c r="BT203" t="s">
        <v>1813</v>
      </c>
      <c r="CF203">
        <v>193.81200000000001</v>
      </c>
      <c r="CG203">
        <v>76</v>
      </c>
      <c r="CH203">
        <v>2.23</v>
      </c>
      <c r="CI203" t="s">
        <v>2504</v>
      </c>
      <c r="CN203">
        <v>193.81200000000001</v>
      </c>
      <c r="CO203">
        <v>76.400000000000006</v>
      </c>
      <c r="CP203">
        <v>2.08</v>
      </c>
      <c r="CQ203" t="s">
        <v>2841</v>
      </c>
      <c r="CY203">
        <v>205.45</v>
      </c>
      <c r="CZ203">
        <v>64.2</v>
      </c>
      <c r="DA203">
        <v>2.0299999999999998</v>
      </c>
      <c r="DB203" t="s">
        <v>3152</v>
      </c>
      <c r="DG203">
        <v>193.86699999999999</v>
      </c>
      <c r="DH203">
        <v>71.400000000000006</v>
      </c>
      <c r="DI203">
        <v>2</v>
      </c>
      <c r="DJ203" t="s">
        <v>3639</v>
      </c>
      <c r="DQ203">
        <v>195.72800000000001</v>
      </c>
      <c r="DR203">
        <v>47.8</v>
      </c>
      <c r="DS203">
        <v>0.9</v>
      </c>
      <c r="DT203" t="s">
        <v>4018</v>
      </c>
      <c r="EA203">
        <v>199.61099999999999</v>
      </c>
      <c r="EB203">
        <v>47.6</v>
      </c>
      <c r="EC203">
        <v>0.88</v>
      </c>
      <c r="ED203" t="s">
        <v>4237</v>
      </c>
      <c r="EK203">
        <v>193.87200000000001</v>
      </c>
      <c r="EL203">
        <v>51.4</v>
      </c>
      <c r="EM203">
        <v>0.75</v>
      </c>
      <c r="EN203" t="s">
        <v>4458</v>
      </c>
      <c r="EU203">
        <v>193.81200000000001</v>
      </c>
      <c r="EV203">
        <v>53.3</v>
      </c>
      <c r="EW203">
        <v>0.75</v>
      </c>
      <c r="EX203" t="s">
        <v>4757</v>
      </c>
      <c r="FE203">
        <v>193.81200000000001</v>
      </c>
      <c r="FF203">
        <v>64.900000000000006</v>
      </c>
      <c r="FG203">
        <v>3.65</v>
      </c>
      <c r="FH203" t="s">
        <v>5061</v>
      </c>
      <c r="FQ203">
        <v>193.81100000000001</v>
      </c>
      <c r="FR203">
        <v>64.8</v>
      </c>
      <c r="FS203">
        <v>3.97</v>
      </c>
      <c r="FT203" t="s">
        <v>5645</v>
      </c>
      <c r="FZ203">
        <v>193.81200000000001</v>
      </c>
      <c r="GA203">
        <v>87.7</v>
      </c>
      <c r="GB203">
        <v>3.38</v>
      </c>
      <c r="GC203" t="s">
        <v>6164</v>
      </c>
      <c r="GJ203">
        <v>193.81</v>
      </c>
      <c r="GK203">
        <v>88.3</v>
      </c>
      <c r="GL203">
        <v>3.34</v>
      </c>
      <c r="GM203" t="s">
        <v>6410</v>
      </c>
    </row>
    <row r="204" spans="1:195" x14ac:dyDescent="0.2">
      <c r="A204">
        <v>194.49100000000001</v>
      </c>
      <c r="B204">
        <v>62.1</v>
      </c>
      <c r="C204">
        <v>3.64</v>
      </c>
      <c r="H204">
        <v>194.77199999999999</v>
      </c>
      <c r="I204">
        <v>63.1</v>
      </c>
      <c r="J204">
        <v>3.39</v>
      </c>
      <c r="M204">
        <v>202.51499999999999</v>
      </c>
      <c r="N204">
        <v>64.7</v>
      </c>
      <c r="O204">
        <v>1.9</v>
      </c>
      <c r="P204" t="s">
        <v>231</v>
      </c>
      <c r="V204">
        <v>198.61099999999999</v>
      </c>
      <c r="W204">
        <v>68.7</v>
      </c>
      <c r="X204">
        <v>1.93</v>
      </c>
      <c r="Y204" t="s">
        <v>581</v>
      </c>
      <c r="AF204">
        <v>198.654</v>
      </c>
      <c r="AG204">
        <v>66.8</v>
      </c>
      <c r="AH204">
        <v>4.12</v>
      </c>
      <c r="AI204" t="s">
        <v>927</v>
      </c>
      <c r="AP204">
        <v>191.61</v>
      </c>
      <c r="AQ204">
        <v>66.099999999999994</v>
      </c>
      <c r="AR204">
        <v>4.13</v>
      </c>
      <c r="AS204" t="s">
        <v>1208</v>
      </c>
      <c r="BQ204">
        <v>194.828</v>
      </c>
      <c r="BR204">
        <v>58.8</v>
      </c>
      <c r="BS204">
        <v>2.11</v>
      </c>
      <c r="BT204" t="s">
        <v>1814</v>
      </c>
      <c r="CF204">
        <v>194.77199999999999</v>
      </c>
      <c r="CG204">
        <v>76</v>
      </c>
      <c r="CH204">
        <v>2.23</v>
      </c>
      <c r="CI204" t="s">
        <v>2505</v>
      </c>
      <c r="CN204">
        <v>194.77199999999999</v>
      </c>
      <c r="CO204">
        <v>76.3</v>
      </c>
      <c r="CP204">
        <v>2.08</v>
      </c>
      <c r="CQ204" t="s">
        <v>2842</v>
      </c>
      <c r="CY204">
        <v>206.41</v>
      </c>
      <c r="CZ204">
        <v>64.2</v>
      </c>
      <c r="DA204">
        <v>2.0299999999999998</v>
      </c>
      <c r="DB204" t="s">
        <v>3153</v>
      </c>
      <c r="DG204">
        <v>194.834</v>
      </c>
      <c r="DH204">
        <v>71.5</v>
      </c>
      <c r="DI204">
        <v>2</v>
      </c>
      <c r="DJ204" t="s">
        <v>3640</v>
      </c>
      <c r="DQ204">
        <v>196.691</v>
      </c>
      <c r="DR204">
        <v>47.8</v>
      </c>
      <c r="DS204">
        <v>0.9</v>
      </c>
      <c r="DT204" t="s">
        <v>4019</v>
      </c>
      <c r="EA204">
        <v>200.57400000000001</v>
      </c>
      <c r="EB204">
        <v>47.6</v>
      </c>
      <c r="EC204">
        <v>0.88</v>
      </c>
      <c r="ED204" t="s">
        <v>4238</v>
      </c>
      <c r="EK204">
        <v>194.828</v>
      </c>
      <c r="EL204">
        <v>51.5</v>
      </c>
      <c r="EM204">
        <v>0.75</v>
      </c>
      <c r="EN204" t="s">
        <v>4458</v>
      </c>
      <c r="EU204">
        <v>194.77199999999999</v>
      </c>
      <c r="EV204">
        <v>53.2</v>
      </c>
      <c r="EW204">
        <v>0.75</v>
      </c>
      <c r="EX204" t="s">
        <v>4758</v>
      </c>
      <c r="FE204">
        <v>194.77199999999999</v>
      </c>
      <c r="FF204">
        <v>64.900000000000006</v>
      </c>
      <c r="FG204">
        <v>3.65</v>
      </c>
      <c r="FH204" t="s">
        <v>5062</v>
      </c>
      <c r="FQ204">
        <v>194.77099999999999</v>
      </c>
      <c r="FR204">
        <v>64.8</v>
      </c>
      <c r="FS204">
        <v>3.97</v>
      </c>
      <c r="FT204" t="s">
        <v>5646</v>
      </c>
      <c r="FZ204">
        <v>194.77199999999999</v>
      </c>
      <c r="GA204">
        <v>87.7</v>
      </c>
      <c r="GB204">
        <v>3.38</v>
      </c>
      <c r="GC204" t="s">
        <v>6165</v>
      </c>
      <c r="GJ204">
        <v>194.77</v>
      </c>
      <c r="GK204">
        <v>88.3</v>
      </c>
      <c r="GL204">
        <v>3.34</v>
      </c>
      <c r="GM204" t="s">
        <v>6411</v>
      </c>
    </row>
    <row r="205" spans="1:195" x14ac:dyDescent="0.2">
      <c r="A205">
        <v>195.447</v>
      </c>
      <c r="B205">
        <v>62.1</v>
      </c>
      <c r="C205">
        <v>3.64</v>
      </c>
      <c r="H205">
        <v>195.72800000000001</v>
      </c>
      <c r="I205">
        <v>63.1</v>
      </c>
      <c r="J205">
        <v>3.39</v>
      </c>
      <c r="M205">
        <v>203.47</v>
      </c>
      <c r="N205">
        <v>64.7</v>
      </c>
      <c r="O205">
        <v>1.9</v>
      </c>
      <c r="P205" t="s">
        <v>232</v>
      </c>
      <c r="V205">
        <v>199.57499999999999</v>
      </c>
      <c r="W205">
        <v>68.599999999999994</v>
      </c>
      <c r="X205">
        <v>1.93</v>
      </c>
      <c r="Y205" t="s">
        <v>582</v>
      </c>
      <c r="AF205">
        <v>199.61199999999999</v>
      </c>
      <c r="AG205">
        <v>66.7</v>
      </c>
      <c r="AH205">
        <v>4.12</v>
      </c>
      <c r="AI205" t="s">
        <v>928</v>
      </c>
      <c r="AP205">
        <v>192.566</v>
      </c>
      <c r="AQ205">
        <v>66</v>
      </c>
      <c r="AR205">
        <v>4.13</v>
      </c>
      <c r="AS205" t="s">
        <v>1209</v>
      </c>
      <c r="BQ205">
        <v>195.79400000000001</v>
      </c>
      <c r="BR205">
        <v>58.8</v>
      </c>
      <c r="BS205">
        <v>2.11</v>
      </c>
      <c r="BT205" t="s">
        <v>1815</v>
      </c>
      <c r="CF205">
        <v>195.72800000000001</v>
      </c>
      <c r="CG205">
        <v>75.900000000000006</v>
      </c>
      <c r="CH205">
        <v>2.23</v>
      </c>
      <c r="CI205" t="s">
        <v>2506</v>
      </c>
      <c r="CN205">
        <v>195.72800000000001</v>
      </c>
      <c r="CO205">
        <v>76.2</v>
      </c>
      <c r="CP205">
        <v>2.0699999999999998</v>
      </c>
      <c r="CQ205" t="s">
        <v>2843</v>
      </c>
      <c r="CY205">
        <v>207.376</v>
      </c>
      <c r="CZ205">
        <v>64.2</v>
      </c>
      <c r="DA205">
        <v>2.0299999999999998</v>
      </c>
      <c r="DB205" t="s">
        <v>3154</v>
      </c>
      <c r="DG205">
        <v>195.791</v>
      </c>
      <c r="DH205">
        <v>71.5</v>
      </c>
      <c r="DI205">
        <v>2</v>
      </c>
      <c r="DJ205" t="s">
        <v>3641</v>
      </c>
      <c r="DQ205">
        <v>197.65299999999999</v>
      </c>
      <c r="DR205">
        <v>47.7</v>
      </c>
      <c r="DS205">
        <v>0.9</v>
      </c>
      <c r="DT205" t="s">
        <v>4020</v>
      </c>
      <c r="EA205">
        <v>201.536</v>
      </c>
      <c r="EB205">
        <v>47.6</v>
      </c>
      <c r="EC205">
        <v>0.88</v>
      </c>
      <c r="ED205" t="s">
        <v>4239</v>
      </c>
      <c r="EK205">
        <v>195.79400000000001</v>
      </c>
      <c r="EL205">
        <v>51.6</v>
      </c>
      <c r="EM205">
        <v>0.75</v>
      </c>
      <c r="EN205" t="s">
        <v>4459</v>
      </c>
      <c r="EU205">
        <v>195.72800000000001</v>
      </c>
      <c r="EV205">
        <v>53.1</v>
      </c>
      <c r="EW205">
        <v>0.75</v>
      </c>
      <c r="EX205" t="s">
        <v>4759</v>
      </c>
      <c r="FE205">
        <v>195.72800000000001</v>
      </c>
      <c r="FF205">
        <v>64.900000000000006</v>
      </c>
      <c r="FG205">
        <v>3.65</v>
      </c>
      <c r="FH205" t="s">
        <v>5063</v>
      </c>
      <c r="FQ205">
        <v>195.727</v>
      </c>
      <c r="FR205">
        <v>64.8</v>
      </c>
      <c r="FS205">
        <v>3.97</v>
      </c>
      <c r="FT205" t="s">
        <v>5647</v>
      </c>
      <c r="FZ205">
        <v>195.72800000000001</v>
      </c>
      <c r="GA205">
        <v>87.7</v>
      </c>
      <c r="GB205">
        <v>3.38</v>
      </c>
      <c r="GC205" t="s">
        <v>6166</v>
      </c>
      <c r="GJ205">
        <v>195.73599999999999</v>
      </c>
      <c r="GK205">
        <v>88.3</v>
      </c>
      <c r="GL205">
        <v>3.34</v>
      </c>
      <c r="GM205" t="s">
        <v>6412</v>
      </c>
    </row>
    <row r="206" spans="1:195" x14ac:dyDescent="0.2">
      <c r="A206">
        <v>196.41</v>
      </c>
      <c r="B206">
        <v>62</v>
      </c>
      <c r="C206">
        <v>3.64</v>
      </c>
      <c r="H206">
        <v>196.691</v>
      </c>
      <c r="I206">
        <v>62.7</v>
      </c>
      <c r="J206">
        <v>3.39</v>
      </c>
      <c r="M206">
        <v>204.42699999999999</v>
      </c>
      <c r="N206">
        <v>64.7</v>
      </c>
      <c r="O206">
        <v>1.91</v>
      </c>
      <c r="P206" t="s">
        <v>233</v>
      </c>
      <c r="V206">
        <v>200.53299999999999</v>
      </c>
      <c r="W206">
        <v>68.5</v>
      </c>
      <c r="X206">
        <v>1.93</v>
      </c>
      <c r="Y206" t="s">
        <v>583</v>
      </c>
      <c r="AF206">
        <v>200.56700000000001</v>
      </c>
      <c r="AG206">
        <v>66.599999999999994</v>
      </c>
      <c r="AH206">
        <v>4.12</v>
      </c>
      <c r="AI206" t="s">
        <v>929</v>
      </c>
      <c r="AP206">
        <v>193.53100000000001</v>
      </c>
      <c r="AQ206">
        <v>65.900000000000006</v>
      </c>
      <c r="AR206">
        <v>4.13</v>
      </c>
      <c r="AS206" t="s">
        <v>1210</v>
      </c>
      <c r="BQ206">
        <v>196.74799999999999</v>
      </c>
      <c r="BR206">
        <v>58.8</v>
      </c>
      <c r="BS206">
        <v>2.11</v>
      </c>
      <c r="BT206" t="s">
        <v>1816</v>
      </c>
      <c r="CF206">
        <v>196.691</v>
      </c>
      <c r="CG206">
        <v>75.900000000000006</v>
      </c>
      <c r="CH206">
        <v>2.23</v>
      </c>
      <c r="CI206" t="s">
        <v>2507</v>
      </c>
      <c r="CN206">
        <v>196.691</v>
      </c>
      <c r="CO206">
        <v>76.2</v>
      </c>
      <c r="CP206">
        <v>2.0699999999999998</v>
      </c>
      <c r="CQ206" t="s">
        <v>2844</v>
      </c>
      <c r="CY206">
        <v>208.33</v>
      </c>
      <c r="CZ206">
        <v>64.2</v>
      </c>
      <c r="DA206">
        <v>2.0299999999999998</v>
      </c>
      <c r="DB206" t="s">
        <v>3155</v>
      </c>
      <c r="DG206">
        <v>196.755</v>
      </c>
      <c r="DH206">
        <v>71.5</v>
      </c>
      <c r="DI206">
        <v>2</v>
      </c>
      <c r="DJ206" t="s">
        <v>3642</v>
      </c>
      <c r="DQ206">
        <v>198.607</v>
      </c>
      <c r="DR206">
        <v>47.7</v>
      </c>
      <c r="DS206">
        <v>0.9</v>
      </c>
      <c r="DT206" t="s">
        <v>4021</v>
      </c>
      <c r="EA206">
        <v>202.489</v>
      </c>
      <c r="EB206">
        <v>47.6</v>
      </c>
      <c r="EC206">
        <v>0.88</v>
      </c>
      <c r="ED206" t="s">
        <v>4240</v>
      </c>
      <c r="EK206">
        <v>196.749</v>
      </c>
      <c r="EL206">
        <v>51.6</v>
      </c>
      <c r="EM206">
        <v>0.75</v>
      </c>
      <c r="EN206" t="s">
        <v>4460</v>
      </c>
      <c r="EU206">
        <v>196.69200000000001</v>
      </c>
      <c r="EV206">
        <v>53.1</v>
      </c>
      <c r="EW206">
        <v>0.75</v>
      </c>
      <c r="EX206" t="s">
        <v>4760</v>
      </c>
      <c r="FE206">
        <v>196.69200000000001</v>
      </c>
      <c r="FF206">
        <v>64.900000000000006</v>
      </c>
      <c r="FG206">
        <v>3.65</v>
      </c>
      <c r="FH206" t="s">
        <v>5064</v>
      </c>
      <c r="FQ206">
        <v>196.691</v>
      </c>
      <c r="FR206">
        <v>64.8</v>
      </c>
      <c r="FS206">
        <v>3.97</v>
      </c>
      <c r="FT206" t="s">
        <v>5648</v>
      </c>
      <c r="FZ206">
        <v>196.69200000000001</v>
      </c>
      <c r="GA206">
        <v>87.7</v>
      </c>
      <c r="GB206">
        <v>3.38</v>
      </c>
      <c r="GC206" t="s">
        <v>6167</v>
      </c>
      <c r="GJ206">
        <v>196.691</v>
      </c>
      <c r="GK206">
        <v>88.2</v>
      </c>
      <c r="GL206">
        <v>3.34</v>
      </c>
      <c r="GM206" t="s">
        <v>6413</v>
      </c>
    </row>
    <row r="207" spans="1:195" x14ac:dyDescent="0.2">
      <c r="A207">
        <v>197.37100000000001</v>
      </c>
      <c r="B207">
        <v>62</v>
      </c>
      <c r="C207">
        <v>3.64</v>
      </c>
      <c r="H207">
        <v>197.65199999999999</v>
      </c>
      <c r="I207">
        <v>62.5</v>
      </c>
      <c r="J207">
        <v>3.39</v>
      </c>
      <c r="M207">
        <v>205.39400000000001</v>
      </c>
      <c r="N207">
        <v>64.400000000000006</v>
      </c>
      <c r="O207">
        <v>1.91</v>
      </c>
      <c r="P207" t="s">
        <v>234</v>
      </c>
      <c r="V207">
        <v>201.49</v>
      </c>
      <c r="W207">
        <v>68.5</v>
      </c>
      <c r="X207">
        <v>1.93</v>
      </c>
      <c r="Y207" t="s">
        <v>584</v>
      </c>
      <c r="AF207">
        <v>201.535</v>
      </c>
      <c r="AG207">
        <v>66.5</v>
      </c>
      <c r="AH207">
        <v>4.12</v>
      </c>
      <c r="AI207" t="s">
        <v>930</v>
      </c>
      <c r="AP207">
        <v>194.494</v>
      </c>
      <c r="AQ207">
        <v>65.8</v>
      </c>
      <c r="AR207">
        <v>4.13</v>
      </c>
      <c r="AS207" t="s">
        <v>1211</v>
      </c>
      <c r="BQ207">
        <v>197.709</v>
      </c>
      <c r="BR207">
        <v>58.8</v>
      </c>
      <c r="BS207">
        <v>2.11</v>
      </c>
      <c r="BT207" t="s">
        <v>1817</v>
      </c>
      <c r="CF207">
        <v>197.65299999999999</v>
      </c>
      <c r="CG207">
        <v>75.8</v>
      </c>
      <c r="CH207">
        <v>2.23</v>
      </c>
      <c r="CI207" t="s">
        <v>2508</v>
      </c>
      <c r="CN207">
        <v>197.65299999999999</v>
      </c>
      <c r="CO207">
        <v>76.099999999999994</v>
      </c>
      <c r="CP207">
        <v>2.0699999999999998</v>
      </c>
      <c r="CQ207" t="s">
        <v>2845</v>
      </c>
      <c r="CY207">
        <v>209.292</v>
      </c>
      <c r="CZ207">
        <v>64.2</v>
      </c>
      <c r="DA207">
        <v>2.0299999999999998</v>
      </c>
      <c r="DB207" t="s">
        <v>3155</v>
      </c>
      <c r="DG207">
        <v>197.71600000000001</v>
      </c>
      <c r="DH207">
        <v>71.2</v>
      </c>
      <c r="DI207">
        <v>2</v>
      </c>
      <c r="DJ207" t="s">
        <v>3643</v>
      </c>
      <c r="DQ207">
        <v>199.56700000000001</v>
      </c>
      <c r="DR207">
        <v>47.7</v>
      </c>
      <c r="DS207">
        <v>0.9</v>
      </c>
      <c r="DT207" t="s">
        <v>4022</v>
      </c>
      <c r="EA207">
        <v>203.45</v>
      </c>
      <c r="EB207">
        <v>47.6</v>
      </c>
      <c r="EC207">
        <v>0.88</v>
      </c>
      <c r="ED207" t="s">
        <v>4241</v>
      </c>
      <c r="EK207">
        <v>197.709</v>
      </c>
      <c r="EL207">
        <v>51.6</v>
      </c>
      <c r="EM207">
        <v>0.75</v>
      </c>
      <c r="EN207" t="s">
        <v>4461</v>
      </c>
      <c r="EU207">
        <v>197.65299999999999</v>
      </c>
      <c r="EV207">
        <v>53</v>
      </c>
      <c r="EW207">
        <v>0.75</v>
      </c>
      <c r="EX207" t="s">
        <v>4761</v>
      </c>
      <c r="FE207">
        <v>197.65299999999999</v>
      </c>
      <c r="FF207">
        <v>64.900000000000006</v>
      </c>
      <c r="FG207">
        <v>3.65</v>
      </c>
      <c r="FH207" t="s">
        <v>5065</v>
      </c>
      <c r="FQ207">
        <v>197.65199999999999</v>
      </c>
      <c r="FR207">
        <v>64.8</v>
      </c>
      <c r="FS207">
        <v>3.97</v>
      </c>
      <c r="FT207" t="s">
        <v>5649</v>
      </c>
      <c r="FZ207">
        <v>197.65299999999999</v>
      </c>
      <c r="GA207">
        <v>87.7</v>
      </c>
      <c r="GB207">
        <v>3.38</v>
      </c>
      <c r="GC207" t="s">
        <v>6168</v>
      </c>
      <c r="GJ207">
        <v>197.65100000000001</v>
      </c>
      <c r="GK207">
        <v>88.2</v>
      </c>
      <c r="GL207">
        <v>3.34</v>
      </c>
      <c r="GM207" t="s">
        <v>6413</v>
      </c>
    </row>
    <row r="208" spans="1:195" x14ac:dyDescent="0.2">
      <c r="A208">
        <v>198.32599999999999</v>
      </c>
      <c r="B208">
        <v>61.9</v>
      </c>
      <c r="C208">
        <v>3.64</v>
      </c>
      <c r="H208">
        <v>198.61600000000001</v>
      </c>
      <c r="I208">
        <v>62.3</v>
      </c>
      <c r="J208">
        <v>3.39</v>
      </c>
      <c r="M208">
        <v>206.352</v>
      </c>
      <c r="N208">
        <v>64.2</v>
      </c>
      <c r="O208">
        <v>1.91</v>
      </c>
      <c r="P208" t="s">
        <v>235</v>
      </c>
      <c r="V208">
        <v>202.447</v>
      </c>
      <c r="W208">
        <v>68.400000000000006</v>
      </c>
      <c r="X208">
        <v>1.93</v>
      </c>
      <c r="Y208" t="s">
        <v>585</v>
      </c>
      <c r="AF208">
        <v>202.49199999999999</v>
      </c>
      <c r="AG208">
        <v>66.400000000000006</v>
      </c>
      <c r="AH208">
        <v>4.12</v>
      </c>
      <c r="AI208" t="s">
        <v>931</v>
      </c>
      <c r="AP208">
        <v>195.45</v>
      </c>
      <c r="AQ208">
        <v>65.8</v>
      </c>
      <c r="AR208">
        <v>4.13</v>
      </c>
      <c r="AS208" t="s">
        <v>1212</v>
      </c>
      <c r="BQ208">
        <v>198.673</v>
      </c>
      <c r="BR208">
        <v>58.7</v>
      </c>
      <c r="BS208">
        <v>2.11</v>
      </c>
      <c r="BT208" t="s">
        <v>1818</v>
      </c>
      <c r="CF208">
        <v>198.61600000000001</v>
      </c>
      <c r="CG208">
        <v>75.8</v>
      </c>
      <c r="CH208">
        <v>2.23</v>
      </c>
      <c r="CI208" t="s">
        <v>2509</v>
      </c>
      <c r="CN208">
        <v>198.61600000000001</v>
      </c>
      <c r="CO208">
        <v>76.099999999999994</v>
      </c>
      <c r="CP208">
        <v>2.0699999999999998</v>
      </c>
      <c r="CQ208" t="s">
        <v>2846</v>
      </c>
      <c r="CY208">
        <v>210.255</v>
      </c>
      <c r="CZ208">
        <v>64.2</v>
      </c>
      <c r="DA208">
        <v>2.0299999999999998</v>
      </c>
      <c r="DB208" t="s">
        <v>3156</v>
      </c>
      <c r="DG208">
        <v>198.66900000000001</v>
      </c>
      <c r="DH208">
        <v>71.099999999999994</v>
      </c>
      <c r="DI208">
        <v>2</v>
      </c>
      <c r="DJ208" t="s">
        <v>3644</v>
      </c>
      <c r="DQ208">
        <v>200.53</v>
      </c>
      <c r="DR208">
        <v>47.7</v>
      </c>
      <c r="DS208">
        <v>0.9</v>
      </c>
      <c r="DT208" t="s">
        <v>4023</v>
      </c>
      <c r="EA208">
        <v>204.41300000000001</v>
      </c>
      <c r="EB208">
        <v>47.6</v>
      </c>
      <c r="EC208">
        <v>0.88</v>
      </c>
      <c r="ED208" t="s">
        <v>4242</v>
      </c>
      <c r="EK208">
        <v>198.673</v>
      </c>
      <c r="EL208">
        <v>51.5</v>
      </c>
      <c r="EM208">
        <v>0.75</v>
      </c>
      <c r="EN208" t="s">
        <v>4462</v>
      </c>
      <c r="EU208">
        <v>198.607</v>
      </c>
      <c r="EV208">
        <v>52.9</v>
      </c>
      <c r="EW208">
        <v>0.75</v>
      </c>
      <c r="EX208" t="s">
        <v>4762</v>
      </c>
      <c r="FE208">
        <v>198.607</v>
      </c>
      <c r="FF208">
        <v>64.900000000000006</v>
      </c>
      <c r="FG208">
        <v>3.65</v>
      </c>
      <c r="FH208" t="s">
        <v>5066</v>
      </c>
      <c r="FQ208">
        <v>198.607</v>
      </c>
      <c r="FR208">
        <v>64.8</v>
      </c>
      <c r="FS208">
        <v>3.97</v>
      </c>
      <c r="FT208" t="s">
        <v>5650</v>
      </c>
      <c r="FZ208">
        <v>198.607</v>
      </c>
      <c r="GA208">
        <v>87.7</v>
      </c>
      <c r="GB208">
        <v>3.38</v>
      </c>
      <c r="GC208" t="s">
        <v>6169</v>
      </c>
      <c r="GJ208">
        <v>198.614</v>
      </c>
      <c r="GK208">
        <v>88.2</v>
      </c>
      <c r="GL208">
        <v>3.34</v>
      </c>
      <c r="GM208" t="s">
        <v>6414</v>
      </c>
    </row>
    <row r="209" spans="1:195" x14ac:dyDescent="0.2">
      <c r="A209">
        <v>199.286</v>
      </c>
      <c r="B209">
        <v>61.9</v>
      </c>
      <c r="C209">
        <v>3.64</v>
      </c>
      <c r="H209">
        <v>199.56700000000001</v>
      </c>
      <c r="I209">
        <v>62.2</v>
      </c>
      <c r="J209">
        <v>3.39</v>
      </c>
      <c r="M209">
        <v>207.309</v>
      </c>
      <c r="N209">
        <v>63.9</v>
      </c>
      <c r="O209">
        <v>1.91</v>
      </c>
      <c r="P209" t="s">
        <v>236</v>
      </c>
      <c r="V209">
        <v>203.41399999999999</v>
      </c>
      <c r="W209">
        <v>68.3</v>
      </c>
      <c r="X209">
        <v>1.93</v>
      </c>
      <c r="Y209" t="s">
        <v>586</v>
      </c>
      <c r="AF209">
        <v>203.45099999999999</v>
      </c>
      <c r="AG209">
        <v>66.400000000000006</v>
      </c>
      <c r="AH209">
        <v>4.12</v>
      </c>
      <c r="AI209" t="s">
        <v>932</v>
      </c>
      <c r="AP209">
        <v>196.411</v>
      </c>
      <c r="AQ209">
        <v>65.7</v>
      </c>
      <c r="AR209">
        <v>4.13</v>
      </c>
      <c r="AS209" t="s">
        <v>1213</v>
      </c>
      <c r="BQ209">
        <v>199.63399999999999</v>
      </c>
      <c r="BR209">
        <v>58.7</v>
      </c>
      <c r="BS209">
        <v>2.11</v>
      </c>
      <c r="BT209" t="s">
        <v>1819</v>
      </c>
      <c r="CF209">
        <v>199.56800000000001</v>
      </c>
      <c r="CG209">
        <v>75.7</v>
      </c>
      <c r="CH209">
        <v>2.23</v>
      </c>
      <c r="CI209" t="s">
        <v>2510</v>
      </c>
      <c r="CN209">
        <v>199.56800000000001</v>
      </c>
      <c r="CO209">
        <v>76</v>
      </c>
      <c r="CP209">
        <v>2.0699999999999998</v>
      </c>
      <c r="CQ209" t="s">
        <v>2847</v>
      </c>
      <c r="CY209">
        <v>211.21600000000001</v>
      </c>
      <c r="CZ209">
        <v>64.2</v>
      </c>
      <c r="DA209">
        <v>2.0299999999999998</v>
      </c>
      <c r="DB209" t="s">
        <v>3157</v>
      </c>
      <c r="DG209">
        <v>199.63</v>
      </c>
      <c r="DH209">
        <v>71</v>
      </c>
      <c r="DI209">
        <v>2</v>
      </c>
      <c r="DJ209" t="s">
        <v>3645</v>
      </c>
      <c r="DQ209">
        <v>201.49199999999999</v>
      </c>
      <c r="DR209">
        <v>47.7</v>
      </c>
      <c r="DS209">
        <v>0.9</v>
      </c>
      <c r="DT209" t="s">
        <v>4024</v>
      </c>
      <c r="EA209">
        <v>205.375</v>
      </c>
      <c r="EB209">
        <v>47.6</v>
      </c>
      <c r="EC209">
        <v>0.88</v>
      </c>
      <c r="ED209" t="s">
        <v>4243</v>
      </c>
      <c r="EK209">
        <v>199.63399999999999</v>
      </c>
      <c r="EL209">
        <v>51.5</v>
      </c>
      <c r="EM209">
        <v>0.75</v>
      </c>
      <c r="EN209" t="s">
        <v>4463</v>
      </c>
      <c r="EU209">
        <v>199.56700000000001</v>
      </c>
      <c r="EV209">
        <v>52.9</v>
      </c>
      <c r="EW209">
        <v>0.75</v>
      </c>
      <c r="EX209" t="s">
        <v>4763</v>
      </c>
      <c r="FE209">
        <v>199.56700000000001</v>
      </c>
      <c r="FF209">
        <v>64.8</v>
      </c>
      <c r="FG209">
        <v>3.66</v>
      </c>
      <c r="FH209" t="s">
        <v>5067</v>
      </c>
      <c r="FQ209">
        <v>199.56700000000001</v>
      </c>
      <c r="FR209">
        <v>64.8</v>
      </c>
      <c r="FS209">
        <v>3.97</v>
      </c>
      <c r="FT209" t="s">
        <v>5651</v>
      </c>
      <c r="FZ209">
        <v>199.56700000000001</v>
      </c>
      <c r="GA209">
        <v>87.7</v>
      </c>
      <c r="GB209">
        <v>3.38</v>
      </c>
      <c r="GC209" t="s">
        <v>6170</v>
      </c>
      <c r="GJ209">
        <v>199.57599999999999</v>
      </c>
      <c r="GK209">
        <v>88.2</v>
      </c>
      <c r="GL209">
        <v>3.34</v>
      </c>
      <c r="GM209" t="s">
        <v>6415</v>
      </c>
    </row>
    <row r="210" spans="1:195" x14ac:dyDescent="0.2">
      <c r="A210">
        <v>200.249</v>
      </c>
      <c r="B210">
        <v>61.8</v>
      </c>
      <c r="C210">
        <v>3.63</v>
      </c>
      <c r="H210">
        <v>200.53</v>
      </c>
      <c r="I210">
        <v>62.1</v>
      </c>
      <c r="J210">
        <v>3.39</v>
      </c>
      <c r="M210">
        <v>208.27600000000001</v>
      </c>
      <c r="N210">
        <v>63.8</v>
      </c>
      <c r="O210">
        <v>1.91</v>
      </c>
      <c r="P210" t="s">
        <v>237</v>
      </c>
      <c r="V210">
        <v>204.37200000000001</v>
      </c>
      <c r="W210">
        <v>68.3</v>
      </c>
      <c r="X210">
        <v>1.93</v>
      </c>
      <c r="Y210" t="s">
        <v>587</v>
      </c>
      <c r="AF210">
        <v>204.40700000000001</v>
      </c>
      <c r="AG210">
        <v>66.3</v>
      </c>
      <c r="AH210">
        <v>4.12</v>
      </c>
      <c r="AI210" t="s">
        <v>933</v>
      </c>
      <c r="AP210">
        <v>197.37299999999999</v>
      </c>
      <c r="AQ210">
        <v>65.599999999999994</v>
      </c>
      <c r="AR210">
        <v>4.13</v>
      </c>
      <c r="AS210" t="s">
        <v>1214</v>
      </c>
      <c r="BQ210">
        <v>200.58699999999999</v>
      </c>
      <c r="BR210">
        <v>58.7</v>
      </c>
      <c r="BS210">
        <v>2.11</v>
      </c>
      <c r="BT210" t="s">
        <v>1820</v>
      </c>
      <c r="BY210" t="s">
        <v>25</v>
      </c>
      <c r="BZ210" t="s">
        <v>29</v>
      </c>
      <c r="CF210">
        <v>200.53</v>
      </c>
      <c r="CG210">
        <v>75.7</v>
      </c>
      <c r="CH210">
        <v>2.23</v>
      </c>
      <c r="CI210" t="s">
        <v>2511</v>
      </c>
      <c r="CN210">
        <v>200.53</v>
      </c>
      <c r="CO210">
        <v>76</v>
      </c>
      <c r="CP210">
        <v>2.0699999999999998</v>
      </c>
      <c r="CQ210" t="s">
        <v>2848</v>
      </c>
      <c r="CY210">
        <v>212.16900000000001</v>
      </c>
      <c r="CZ210">
        <v>64.2</v>
      </c>
      <c r="DA210">
        <v>2.0299999999999998</v>
      </c>
      <c r="DB210" t="s">
        <v>3158</v>
      </c>
      <c r="DG210">
        <v>200.59299999999999</v>
      </c>
      <c r="DH210">
        <v>70.900000000000006</v>
      </c>
      <c r="DI210">
        <v>2</v>
      </c>
      <c r="DJ210" t="s">
        <v>3646</v>
      </c>
      <c r="DQ210">
        <v>202.45599999999999</v>
      </c>
      <c r="DR210">
        <v>47.7</v>
      </c>
      <c r="DS210">
        <v>0.9</v>
      </c>
      <c r="DT210" t="s">
        <v>4025</v>
      </c>
      <c r="EA210">
        <v>206.32900000000001</v>
      </c>
      <c r="EB210">
        <v>47.6</v>
      </c>
      <c r="EC210">
        <v>0.89</v>
      </c>
      <c r="ED210" t="s">
        <v>4244</v>
      </c>
      <c r="EK210">
        <v>200.58799999999999</v>
      </c>
      <c r="EL210">
        <v>51.5</v>
      </c>
      <c r="EM210">
        <v>0.75</v>
      </c>
      <c r="EN210" t="s">
        <v>4464</v>
      </c>
      <c r="EU210">
        <v>200.53</v>
      </c>
      <c r="EV210">
        <v>52.8</v>
      </c>
      <c r="EW210">
        <v>0.75</v>
      </c>
      <c r="EX210" t="s">
        <v>4764</v>
      </c>
      <c r="FE210">
        <v>200.53100000000001</v>
      </c>
      <c r="FF210">
        <v>64.8</v>
      </c>
      <c r="FG210">
        <v>3.65</v>
      </c>
      <c r="FH210" t="s">
        <v>5068</v>
      </c>
      <c r="FQ210">
        <v>200.53</v>
      </c>
      <c r="FR210">
        <v>64.8</v>
      </c>
      <c r="FS210">
        <v>3.97</v>
      </c>
      <c r="FT210" t="s">
        <v>5652</v>
      </c>
      <c r="FZ210">
        <v>200.53</v>
      </c>
      <c r="GA210">
        <v>87.6</v>
      </c>
      <c r="GB210">
        <v>3.38</v>
      </c>
      <c r="GC210" t="s">
        <v>6171</v>
      </c>
      <c r="GJ210">
        <v>200.53</v>
      </c>
      <c r="GK210">
        <v>88.2</v>
      </c>
      <c r="GL210">
        <v>3.34</v>
      </c>
      <c r="GM210" t="s">
        <v>6416</v>
      </c>
    </row>
    <row r="211" spans="1:195" x14ac:dyDescent="0.2">
      <c r="A211">
        <v>201.21</v>
      </c>
      <c r="B211">
        <v>61.8</v>
      </c>
      <c r="C211">
        <v>3.63</v>
      </c>
      <c r="H211">
        <v>201.49100000000001</v>
      </c>
      <c r="I211">
        <v>62.1</v>
      </c>
      <c r="J211">
        <v>3.39</v>
      </c>
      <c r="M211">
        <v>209.23400000000001</v>
      </c>
      <c r="N211">
        <v>63.7</v>
      </c>
      <c r="O211">
        <v>1.91</v>
      </c>
      <c r="P211" t="s">
        <v>238</v>
      </c>
      <c r="V211">
        <v>205.32900000000001</v>
      </c>
      <c r="W211">
        <v>68.3</v>
      </c>
      <c r="X211">
        <v>1.93</v>
      </c>
      <c r="Y211" t="s">
        <v>588</v>
      </c>
      <c r="AF211">
        <v>205.375</v>
      </c>
      <c r="AG211">
        <v>66.2</v>
      </c>
      <c r="AH211">
        <v>4.12</v>
      </c>
      <c r="AI211" t="s">
        <v>934</v>
      </c>
      <c r="AP211">
        <v>198.32599999999999</v>
      </c>
      <c r="AQ211">
        <v>65.5</v>
      </c>
      <c r="AR211">
        <v>4.13</v>
      </c>
      <c r="AS211" t="s">
        <v>1215</v>
      </c>
      <c r="BQ211">
        <v>201.548</v>
      </c>
      <c r="BR211">
        <v>58.7</v>
      </c>
      <c r="BS211">
        <v>2.11</v>
      </c>
      <c r="BT211" t="s">
        <v>1821</v>
      </c>
      <c r="BY211" t="s">
        <v>1881</v>
      </c>
      <c r="CF211">
        <v>201.49199999999999</v>
      </c>
      <c r="CG211">
        <v>75.599999999999994</v>
      </c>
      <c r="CH211">
        <v>2.23</v>
      </c>
      <c r="CI211" t="s">
        <v>2512</v>
      </c>
      <c r="CN211">
        <v>201.49199999999999</v>
      </c>
      <c r="CO211">
        <v>75.900000000000006</v>
      </c>
      <c r="CP211">
        <v>2.0699999999999998</v>
      </c>
      <c r="CQ211" t="s">
        <v>2849</v>
      </c>
      <c r="CY211">
        <v>213.13</v>
      </c>
      <c r="CZ211">
        <v>64.2</v>
      </c>
      <c r="DA211">
        <v>2.0299999999999998</v>
      </c>
      <c r="DB211" t="s">
        <v>3159</v>
      </c>
      <c r="DG211">
        <v>201.55500000000001</v>
      </c>
      <c r="DH211">
        <v>70.900000000000006</v>
      </c>
      <c r="DI211">
        <v>2</v>
      </c>
      <c r="DJ211" t="s">
        <v>3647</v>
      </c>
      <c r="DQ211">
        <v>203.41</v>
      </c>
      <c r="DR211">
        <v>47.7</v>
      </c>
      <c r="DS211">
        <v>0.9</v>
      </c>
      <c r="DT211" t="s">
        <v>4025</v>
      </c>
      <c r="EA211">
        <v>207.292</v>
      </c>
      <c r="EB211">
        <v>47.6</v>
      </c>
      <c r="EC211">
        <v>0.89</v>
      </c>
      <c r="ED211" t="s">
        <v>4245</v>
      </c>
      <c r="EK211">
        <v>201.548</v>
      </c>
      <c r="EL211">
        <v>51.5</v>
      </c>
      <c r="EM211">
        <v>0.75</v>
      </c>
      <c r="EN211" t="s">
        <v>4465</v>
      </c>
      <c r="EU211">
        <v>201.49199999999999</v>
      </c>
      <c r="EV211">
        <v>52.7</v>
      </c>
      <c r="EW211">
        <v>0.75</v>
      </c>
      <c r="EX211" t="s">
        <v>4765</v>
      </c>
      <c r="FE211">
        <v>201.49199999999999</v>
      </c>
      <c r="FF211">
        <v>64.8</v>
      </c>
      <c r="FG211">
        <v>3.65</v>
      </c>
      <c r="FH211" t="s">
        <v>5069</v>
      </c>
      <c r="FQ211">
        <v>201.49199999999999</v>
      </c>
      <c r="FR211">
        <v>64.8</v>
      </c>
      <c r="FS211">
        <v>3.97</v>
      </c>
      <c r="FT211" t="s">
        <v>5653</v>
      </c>
      <c r="FZ211">
        <v>201.49199999999999</v>
      </c>
      <c r="GA211">
        <v>87.6</v>
      </c>
      <c r="GB211">
        <v>3.38</v>
      </c>
      <c r="GC211" t="s">
        <v>6172</v>
      </c>
      <c r="GJ211">
        <v>201.49</v>
      </c>
      <c r="GK211">
        <v>88.2</v>
      </c>
      <c r="GL211">
        <v>3.34</v>
      </c>
      <c r="GM211" t="s">
        <v>6417</v>
      </c>
    </row>
    <row r="212" spans="1:195" x14ac:dyDescent="0.2">
      <c r="A212">
        <v>202.17400000000001</v>
      </c>
      <c r="B212">
        <v>61.7</v>
      </c>
      <c r="C212">
        <v>3.63</v>
      </c>
      <c r="H212">
        <v>202.45500000000001</v>
      </c>
      <c r="I212">
        <v>62</v>
      </c>
      <c r="J212">
        <v>3.39</v>
      </c>
      <c r="M212">
        <v>210.191</v>
      </c>
      <c r="N212">
        <v>63.6</v>
      </c>
      <c r="O212">
        <v>1.91</v>
      </c>
      <c r="P212" t="s">
        <v>239</v>
      </c>
      <c r="V212">
        <v>206.29599999999999</v>
      </c>
      <c r="W212">
        <v>68.2</v>
      </c>
      <c r="X212">
        <v>1.93</v>
      </c>
      <c r="Y212" t="s">
        <v>589</v>
      </c>
      <c r="AF212">
        <v>206.33099999999999</v>
      </c>
      <c r="AG212">
        <v>66.2</v>
      </c>
      <c r="AH212">
        <v>4.12</v>
      </c>
      <c r="AI212" t="s">
        <v>935</v>
      </c>
      <c r="AP212">
        <v>199.28800000000001</v>
      </c>
      <c r="AQ212">
        <v>65.5</v>
      </c>
      <c r="AR212">
        <v>4.13</v>
      </c>
      <c r="AS212" t="s">
        <v>1216</v>
      </c>
      <c r="BQ212">
        <v>202.511</v>
      </c>
      <c r="BR212">
        <v>58.7</v>
      </c>
      <c r="BS212">
        <v>2.11</v>
      </c>
      <c r="BT212" t="s">
        <v>1822</v>
      </c>
      <c r="BY212" t="s">
        <v>30</v>
      </c>
      <c r="CF212">
        <v>202.45500000000001</v>
      </c>
      <c r="CG212">
        <v>75.599999999999994</v>
      </c>
      <c r="CH212">
        <v>2.23</v>
      </c>
      <c r="CI212" t="s">
        <v>2513</v>
      </c>
      <c r="CN212">
        <v>202.45599999999999</v>
      </c>
      <c r="CO212">
        <v>75.900000000000006</v>
      </c>
      <c r="CP212">
        <v>2.0699999999999998</v>
      </c>
      <c r="CQ212" t="s">
        <v>2850</v>
      </c>
      <c r="CY212">
        <v>214.09299999999999</v>
      </c>
      <c r="CZ212">
        <v>64.2</v>
      </c>
      <c r="DA212">
        <v>2.0299999999999998</v>
      </c>
      <c r="DB212" t="s">
        <v>3160</v>
      </c>
      <c r="DG212">
        <v>202.50800000000001</v>
      </c>
      <c r="DH212">
        <v>70.900000000000006</v>
      </c>
      <c r="DI212">
        <v>2</v>
      </c>
      <c r="DJ212" t="s">
        <v>3648</v>
      </c>
      <c r="DQ212">
        <v>204.37100000000001</v>
      </c>
      <c r="DR212">
        <v>47.7</v>
      </c>
      <c r="DS212">
        <v>0.9</v>
      </c>
      <c r="DT212" t="s">
        <v>4026</v>
      </c>
      <c r="EA212">
        <v>208.25399999999999</v>
      </c>
      <c r="EB212">
        <v>47.6</v>
      </c>
      <c r="EC212">
        <v>0.88</v>
      </c>
      <c r="ED212" t="s">
        <v>4246</v>
      </c>
      <c r="EK212">
        <v>202.512</v>
      </c>
      <c r="EL212">
        <v>51.5</v>
      </c>
      <c r="EM212">
        <v>0.75</v>
      </c>
      <c r="EN212" t="s">
        <v>4466</v>
      </c>
      <c r="EU212">
        <v>202.45599999999999</v>
      </c>
      <c r="EV212">
        <v>52.7</v>
      </c>
      <c r="EW212">
        <v>0.75</v>
      </c>
      <c r="EX212" t="s">
        <v>4766</v>
      </c>
      <c r="FE212">
        <v>202.447</v>
      </c>
      <c r="FF212">
        <v>64.8</v>
      </c>
      <c r="FG212">
        <v>3.65</v>
      </c>
      <c r="FH212" t="s">
        <v>5070</v>
      </c>
      <c r="FQ212">
        <v>202.45500000000001</v>
      </c>
      <c r="FR212">
        <v>64.8</v>
      </c>
      <c r="FS212">
        <v>3.97</v>
      </c>
      <c r="FT212" t="s">
        <v>5653</v>
      </c>
      <c r="FZ212">
        <v>202.45599999999999</v>
      </c>
      <c r="GA212">
        <v>87.6</v>
      </c>
      <c r="GB212">
        <v>3.38</v>
      </c>
      <c r="GC212" t="s">
        <v>6173</v>
      </c>
      <c r="GJ212">
        <v>202.453</v>
      </c>
      <c r="GK212">
        <v>88.2</v>
      </c>
      <c r="GL212">
        <v>3.34</v>
      </c>
      <c r="GM212" t="s">
        <v>6418</v>
      </c>
    </row>
    <row r="213" spans="1:195" x14ac:dyDescent="0.2">
      <c r="A213">
        <v>203.12700000000001</v>
      </c>
      <c r="B213">
        <v>61.7</v>
      </c>
      <c r="C213">
        <v>3.63</v>
      </c>
      <c r="H213">
        <v>203.40799999999999</v>
      </c>
      <c r="I213">
        <v>62</v>
      </c>
      <c r="J213">
        <v>3.39</v>
      </c>
      <c r="M213">
        <v>211.15199999999999</v>
      </c>
      <c r="N213">
        <v>63.5</v>
      </c>
      <c r="O213">
        <v>1.91</v>
      </c>
      <c r="P213" t="s">
        <v>239</v>
      </c>
      <c r="V213">
        <v>207.24799999999999</v>
      </c>
      <c r="W213">
        <v>68.2</v>
      </c>
      <c r="X213">
        <v>1.93</v>
      </c>
      <c r="Y213" t="s">
        <v>590</v>
      </c>
      <c r="AF213">
        <v>207.29400000000001</v>
      </c>
      <c r="AG213">
        <v>66.099999999999994</v>
      </c>
      <c r="AH213">
        <v>4.12</v>
      </c>
      <c r="AI213" t="s">
        <v>936</v>
      </c>
      <c r="AP213">
        <v>200.25</v>
      </c>
      <c r="AQ213">
        <v>65.400000000000006</v>
      </c>
      <c r="AR213">
        <v>4.13</v>
      </c>
      <c r="AS213" t="s">
        <v>1217</v>
      </c>
      <c r="BQ213">
        <v>203.47399999999999</v>
      </c>
      <c r="BR213">
        <v>58.7</v>
      </c>
      <c r="BS213">
        <v>2.11</v>
      </c>
      <c r="BT213" t="s">
        <v>1823</v>
      </c>
      <c r="BY213" t="s">
        <v>23</v>
      </c>
      <c r="BZ213" t="s">
        <v>24</v>
      </c>
      <c r="CA213" t="s">
        <v>27</v>
      </c>
      <c r="CF213">
        <v>203.41</v>
      </c>
      <c r="CG213">
        <v>75.599999999999994</v>
      </c>
      <c r="CH213">
        <v>2.23</v>
      </c>
      <c r="CI213" t="s">
        <v>2514</v>
      </c>
      <c r="CN213">
        <v>203.40899999999999</v>
      </c>
      <c r="CO213">
        <v>75.900000000000006</v>
      </c>
      <c r="CP213">
        <v>2.0699999999999998</v>
      </c>
      <c r="CQ213" t="s">
        <v>2851</v>
      </c>
      <c r="CY213">
        <v>215.047</v>
      </c>
      <c r="CZ213">
        <v>64.2</v>
      </c>
      <c r="DA213">
        <v>2.0299999999999998</v>
      </c>
      <c r="DB213" t="s">
        <v>3161</v>
      </c>
      <c r="DG213">
        <v>203.47200000000001</v>
      </c>
      <c r="DH213">
        <v>71</v>
      </c>
      <c r="DI213">
        <v>2</v>
      </c>
      <c r="DJ213" t="s">
        <v>3649</v>
      </c>
      <c r="DQ213">
        <v>205.32900000000001</v>
      </c>
      <c r="DR213">
        <v>47.7</v>
      </c>
      <c r="DS213">
        <v>0.9</v>
      </c>
      <c r="DT213" t="s">
        <v>4027</v>
      </c>
      <c r="EA213">
        <v>209.21299999999999</v>
      </c>
      <c r="EB213">
        <v>47.6</v>
      </c>
      <c r="EC213">
        <v>0.88</v>
      </c>
      <c r="ED213" t="s">
        <v>4247</v>
      </c>
      <c r="EK213">
        <v>203.476</v>
      </c>
      <c r="EL213">
        <v>51.5</v>
      </c>
      <c r="EM213">
        <v>0.75</v>
      </c>
      <c r="EN213" t="s">
        <v>4467</v>
      </c>
      <c r="EU213">
        <v>203.41</v>
      </c>
      <c r="EV213">
        <v>52.6</v>
      </c>
      <c r="EW213">
        <v>0.75</v>
      </c>
      <c r="EX213" t="s">
        <v>4767</v>
      </c>
      <c r="FE213">
        <v>203.40899999999999</v>
      </c>
      <c r="FF213">
        <v>64.8</v>
      </c>
      <c r="FG213">
        <v>3.65</v>
      </c>
      <c r="FH213" t="s">
        <v>5071</v>
      </c>
      <c r="FQ213">
        <v>203.40899999999999</v>
      </c>
      <c r="FR213">
        <v>64.5</v>
      </c>
      <c r="FS213">
        <v>3.97</v>
      </c>
      <c r="FT213" t="s">
        <v>5654</v>
      </c>
      <c r="FZ213">
        <v>203.41</v>
      </c>
      <c r="GA213">
        <v>87.6</v>
      </c>
      <c r="GB213">
        <v>3.38</v>
      </c>
      <c r="GC213" t="s">
        <v>6174</v>
      </c>
      <c r="GJ213">
        <v>203.40799999999999</v>
      </c>
      <c r="GK213">
        <v>88.2</v>
      </c>
      <c r="GL213">
        <v>3.34</v>
      </c>
      <c r="GM213" t="s">
        <v>6419</v>
      </c>
    </row>
    <row r="214" spans="1:195" x14ac:dyDescent="0.2">
      <c r="A214">
        <v>204.09</v>
      </c>
      <c r="B214">
        <v>61.6</v>
      </c>
      <c r="C214">
        <v>3.63</v>
      </c>
      <c r="H214">
        <v>204.37100000000001</v>
      </c>
      <c r="I214">
        <v>62</v>
      </c>
      <c r="J214">
        <v>3.39</v>
      </c>
      <c r="M214">
        <v>212.113</v>
      </c>
      <c r="N214">
        <v>63.4</v>
      </c>
      <c r="O214">
        <v>1.91</v>
      </c>
      <c r="P214" t="s">
        <v>240</v>
      </c>
      <c r="V214">
        <v>208.208</v>
      </c>
      <c r="W214">
        <v>68.2</v>
      </c>
      <c r="X214">
        <v>1.93</v>
      </c>
      <c r="Y214" t="s">
        <v>591</v>
      </c>
      <c r="AF214">
        <v>208.25299999999999</v>
      </c>
      <c r="AG214">
        <v>66.099999999999994</v>
      </c>
      <c r="AH214">
        <v>4.12</v>
      </c>
      <c r="AI214" t="s">
        <v>937</v>
      </c>
      <c r="AP214">
        <v>201.21299999999999</v>
      </c>
      <c r="AQ214">
        <v>65.3</v>
      </c>
      <c r="AR214">
        <v>4.13</v>
      </c>
      <c r="AS214" t="s">
        <v>1218</v>
      </c>
      <c r="BQ214">
        <v>204.428</v>
      </c>
      <c r="BR214">
        <v>58.7</v>
      </c>
      <c r="BS214">
        <v>2.11</v>
      </c>
      <c r="BT214" t="s">
        <v>1824</v>
      </c>
      <c r="BY214">
        <v>1.794</v>
      </c>
      <c r="BZ214">
        <v>58.6</v>
      </c>
      <c r="CA214">
        <v>2.09</v>
      </c>
      <c r="CB214" t="s">
        <v>1882</v>
      </c>
      <c r="CF214">
        <v>204.37100000000001</v>
      </c>
      <c r="CG214">
        <v>75.5</v>
      </c>
      <c r="CH214">
        <v>2.23</v>
      </c>
      <c r="CI214" t="s">
        <v>2515</v>
      </c>
      <c r="CN214">
        <v>204.37100000000001</v>
      </c>
      <c r="CO214">
        <v>75.8</v>
      </c>
      <c r="CP214">
        <v>2.0699999999999998</v>
      </c>
      <c r="CQ214" t="s">
        <v>2852</v>
      </c>
      <c r="CY214">
        <v>216.00899999999999</v>
      </c>
      <c r="CZ214">
        <v>64.2</v>
      </c>
      <c r="DA214">
        <v>2.0299999999999998</v>
      </c>
      <c r="DB214" t="s">
        <v>3162</v>
      </c>
      <c r="DG214">
        <v>204.434</v>
      </c>
      <c r="DH214">
        <v>71</v>
      </c>
      <c r="DI214">
        <v>2</v>
      </c>
      <c r="DJ214" t="s">
        <v>3650</v>
      </c>
      <c r="DQ214">
        <v>206.29599999999999</v>
      </c>
      <c r="DR214">
        <v>47.7</v>
      </c>
      <c r="DS214">
        <v>0.9</v>
      </c>
      <c r="DT214" t="s">
        <v>4028</v>
      </c>
      <c r="EA214">
        <v>210.16900000000001</v>
      </c>
      <c r="EB214">
        <v>47.6</v>
      </c>
      <c r="EC214">
        <v>0.88</v>
      </c>
      <c r="ED214" t="s">
        <v>4248</v>
      </c>
      <c r="EK214">
        <v>204.429</v>
      </c>
      <c r="EL214">
        <v>51.5</v>
      </c>
      <c r="EM214">
        <v>0.75</v>
      </c>
      <c r="EN214" t="s">
        <v>4468</v>
      </c>
      <c r="EU214">
        <v>204.37100000000001</v>
      </c>
      <c r="EV214">
        <v>52.5</v>
      </c>
      <c r="EW214">
        <v>0.75</v>
      </c>
      <c r="EX214" t="s">
        <v>4768</v>
      </c>
      <c r="FE214">
        <v>204.37200000000001</v>
      </c>
      <c r="FF214">
        <v>64.8</v>
      </c>
      <c r="FG214">
        <v>3.65</v>
      </c>
      <c r="FH214" t="s">
        <v>5072</v>
      </c>
      <c r="FQ214">
        <v>204.37100000000001</v>
      </c>
      <c r="FR214">
        <v>64.3</v>
      </c>
      <c r="FS214">
        <v>3.97</v>
      </c>
      <c r="FT214" t="s">
        <v>5655</v>
      </c>
      <c r="FZ214">
        <v>204.37100000000001</v>
      </c>
      <c r="GA214">
        <v>87.6</v>
      </c>
      <c r="GB214">
        <v>3.38</v>
      </c>
      <c r="GC214" t="s">
        <v>6175</v>
      </c>
      <c r="GJ214">
        <v>204.369</v>
      </c>
      <c r="GK214">
        <v>88.2</v>
      </c>
      <c r="GL214">
        <v>3.34</v>
      </c>
      <c r="GM214" t="s">
        <v>6420</v>
      </c>
    </row>
    <row r="215" spans="1:195" x14ac:dyDescent="0.2">
      <c r="A215">
        <v>205.048</v>
      </c>
      <c r="B215">
        <v>61.6</v>
      </c>
      <c r="C215">
        <v>3.63</v>
      </c>
      <c r="H215">
        <v>205.32900000000001</v>
      </c>
      <c r="I215">
        <v>62</v>
      </c>
      <c r="J215">
        <v>3.39</v>
      </c>
      <c r="M215">
        <v>213.07400000000001</v>
      </c>
      <c r="N215">
        <v>63.3</v>
      </c>
      <c r="O215">
        <v>1.91</v>
      </c>
      <c r="P215" t="s">
        <v>241</v>
      </c>
      <c r="V215">
        <v>209.16900000000001</v>
      </c>
      <c r="W215">
        <v>68.2</v>
      </c>
      <c r="X215">
        <v>1.93</v>
      </c>
      <c r="Y215" t="s">
        <v>592</v>
      </c>
      <c r="AF215">
        <v>209.20699999999999</v>
      </c>
      <c r="AG215">
        <v>66</v>
      </c>
      <c r="AH215">
        <v>4.12</v>
      </c>
      <c r="AI215" t="s">
        <v>938</v>
      </c>
      <c r="AP215">
        <v>202.166</v>
      </c>
      <c r="AQ215">
        <v>65.3</v>
      </c>
      <c r="AR215">
        <v>4.13</v>
      </c>
      <c r="AS215" t="s">
        <v>1219</v>
      </c>
      <c r="BQ215">
        <v>205.39500000000001</v>
      </c>
      <c r="BR215">
        <v>58.7</v>
      </c>
      <c r="BS215">
        <v>2.11</v>
      </c>
      <c r="BT215" t="s">
        <v>1825</v>
      </c>
      <c r="BY215">
        <v>4.6870000000000003</v>
      </c>
      <c r="BZ215">
        <v>59.3</v>
      </c>
      <c r="CA215">
        <v>2.09</v>
      </c>
      <c r="CB215" t="s">
        <v>1883</v>
      </c>
      <c r="CF215">
        <v>205.32900000000001</v>
      </c>
      <c r="CG215">
        <v>75.5</v>
      </c>
      <c r="CH215">
        <v>2.23</v>
      </c>
      <c r="CI215" t="s">
        <v>2516</v>
      </c>
      <c r="CN215">
        <v>205.32900000000001</v>
      </c>
      <c r="CO215">
        <v>75.8</v>
      </c>
      <c r="CP215">
        <v>2.0699999999999998</v>
      </c>
      <c r="CQ215" t="s">
        <v>2853</v>
      </c>
      <c r="CY215">
        <v>216.96700000000001</v>
      </c>
      <c r="CZ215">
        <v>64.2</v>
      </c>
      <c r="DA215">
        <v>2.0299999999999998</v>
      </c>
      <c r="DB215" t="s">
        <v>3163</v>
      </c>
      <c r="DG215">
        <v>205.392</v>
      </c>
      <c r="DH215">
        <v>70.900000000000006</v>
      </c>
      <c r="DI215">
        <v>2</v>
      </c>
      <c r="DJ215" t="s">
        <v>3651</v>
      </c>
      <c r="DQ215">
        <v>207.25399999999999</v>
      </c>
      <c r="DR215">
        <v>47.7</v>
      </c>
      <c r="DS215">
        <v>0.9</v>
      </c>
      <c r="DT215" t="s">
        <v>4029</v>
      </c>
      <c r="EA215">
        <v>211.136</v>
      </c>
      <c r="EB215">
        <v>47.6</v>
      </c>
      <c r="EC215">
        <v>0.88</v>
      </c>
      <c r="ED215" t="s">
        <v>4249</v>
      </c>
      <c r="EK215">
        <v>205.39500000000001</v>
      </c>
      <c r="EL215">
        <v>51.5</v>
      </c>
      <c r="EM215">
        <v>0.75</v>
      </c>
      <c r="EN215" t="s">
        <v>4469</v>
      </c>
      <c r="EU215">
        <v>205.32900000000001</v>
      </c>
      <c r="EV215">
        <v>52.5</v>
      </c>
      <c r="EW215">
        <v>0.75</v>
      </c>
      <c r="EX215" t="s">
        <v>4769</v>
      </c>
      <c r="FE215">
        <v>205.33</v>
      </c>
      <c r="FF215">
        <v>64.8</v>
      </c>
      <c r="FG215">
        <v>3.65</v>
      </c>
      <c r="FH215" t="s">
        <v>5073</v>
      </c>
      <c r="FQ215">
        <v>205.32900000000001</v>
      </c>
      <c r="FR215">
        <v>64.400000000000006</v>
      </c>
      <c r="FS215">
        <v>3.97</v>
      </c>
      <c r="FT215" t="s">
        <v>5656</v>
      </c>
      <c r="FZ215">
        <v>205.32900000000001</v>
      </c>
      <c r="GA215">
        <v>87.6</v>
      </c>
      <c r="GB215">
        <v>3.38</v>
      </c>
      <c r="GC215" t="s">
        <v>6176</v>
      </c>
      <c r="GJ215">
        <v>205.327</v>
      </c>
      <c r="GK215">
        <v>88.2</v>
      </c>
      <c r="GL215">
        <v>3.34</v>
      </c>
      <c r="GM215" t="s">
        <v>6421</v>
      </c>
    </row>
    <row r="216" spans="1:195" x14ac:dyDescent="0.2">
      <c r="A216">
        <v>206.006</v>
      </c>
      <c r="B216">
        <v>61.5</v>
      </c>
      <c r="C216">
        <v>3.63</v>
      </c>
      <c r="H216">
        <v>206.29599999999999</v>
      </c>
      <c r="I216">
        <v>62</v>
      </c>
      <c r="J216">
        <v>3.39</v>
      </c>
      <c r="M216">
        <v>214.02799999999999</v>
      </c>
      <c r="N216">
        <v>63.2</v>
      </c>
      <c r="O216">
        <v>1.91</v>
      </c>
      <c r="P216" t="s">
        <v>242</v>
      </c>
      <c r="V216">
        <v>210.13300000000001</v>
      </c>
      <c r="W216">
        <v>68.2</v>
      </c>
      <c r="X216">
        <v>1.93</v>
      </c>
      <c r="Y216" t="s">
        <v>593</v>
      </c>
      <c r="AF216">
        <v>210.167</v>
      </c>
      <c r="AG216">
        <v>66</v>
      </c>
      <c r="AH216">
        <v>4.13</v>
      </c>
      <c r="AI216" t="s">
        <v>938</v>
      </c>
      <c r="AP216">
        <v>203.13</v>
      </c>
      <c r="AQ216">
        <v>65.2</v>
      </c>
      <c r="AR216">
        <v>4.13</v>
      </c>
      <c r="AS216" t="s">
        <v>1220</v>
      </c>
      <c r="BQ216">
        <v>206.35300000000001</v>
      </c>
      <c r="BR216">
        <v>58.7</v>
      </c>
      <c r="BS216">
        <v>2.11</v>
      </c>
      <c r="BT216" t="s">
        <v>1826</v>
      </c>
      <c r="BY216">
        <v>5.6539999999999999</v>
      </c>
      <c r="BZ216">
        <v>59.3</v>
      </c>
      <c r="CA216">
        <v>2.09</v>
      </c>
      <c r="CB216" t="s">
        <v>1884</v>
      </c>
      <c r="CF216">
        <v>206.29599999999999</v>
      </c>
      <c r="CG216">
        <v>75.5</v>
      </c>
      <c r="CH216">
        <v>2.23</v>
      </c>
      <c r="CI216" t="s">
        <v>2517</v>
      </c>
      <c r="CN216">
        <v>206.29599999999999</v>
      </c>
      <c r="CO216">
        <v>75.8</v>
      </c>
      <c r="CP216">
        <v>2.0699999999999998</v>
      </c>
      <c r="CQ216" t="s">
        <v>2854</v>
      </c>
      <c r="CY216">
        <v>217.935</v>
      </c>
      <c r="CZ216">
        <v>64.2</v>
      </c>
      <c r="DA216">
        <v>2.0299999999999998</v>
      </c>
      <c r="DB216" t="s">
        <v>3164</v>
      </c>
      <c r="DG216">
        <v>206.34899999999999</v>
      </c>
      <c r="DH216">
        <v>70.900000000000006</v>
      </c>
      <c r="DI216">
        <v>2</v>
      </c>
      <c r="DJ216" t="s">
        <v>3652</v>
      </c>
      <c r="DQ216">
        <v>208.21100000000001</v>
      </c>
      <c r="DR216">
        <v>47.7</v>
      </c>
      <c r="DS216">
        <v>0.9</v>
      </c>
      <c r="DT216" t="s">
        <v>4030</v>
      </c>
      <c r="EA216">
        <v>212.09399999999999</v>
      </c>
      <c r="EB216">
        <v>47.6</v>
      </c>
      <c r="EC216">
        <v>0.88</v>
      </c>
      <c r="ED216" t="s">
        <v>4250</v>
      </c>
      <c r="EK216">
        <v>206.35300000000001</v>
      </c>
      <c r="EL216">
        <v>51.5</v>
      </c>
      <c r="EM216">
        <v>0.75</v>
      </c>
      <c r="EN216" t="s">
        <v>4470</v>
      </c>
      <c r="EU216">
        <v>206.29599999999999</v>
      </c>
      <c r="EV216">
        <v>52.4</v>
      </c>
      <c r="EW216">
        <v>0.75</v>
      </c>
      <c r="EX216" t="s">
        <v>4770</v>
      </c>
      <c r="FE216">
        <v>206.28700000000001</v>
      </c>
      <c r="FF216">
        <v>64.8</v>
      </c>
      <c r="FG216">
        <v>3.65</v>
      </c>
      <c r="FH216" t="s">
        <v>5074</v>
      </c>
      <c r="FQ216">
        <v>206.28700000000001</v>
      </c>
      <c r="FR216">
        <v>64.5</v>
      </c>
      <c r="FS216">
        <v>3.97</v>
      </c>
      <c r="FT216" t="s">
        <v>5657</v>
      </c>
      <c r="FZ216">
        <v>206.28700000000001</v>
      </c>
      <c r="GA216">
        <v>87.6</v>
      </c>
      <c r="GB216">
        <v>3.38</v>
      </c>
      <c r="GC216" t="s">
        <v>6177</v>
      </c>
      <c r="GJ216">
        <v>206.29400000000001</v>
      </c>
      <c r="GK216">
        <v>88.2</v>
      </c>
      <c r="GL216">
        <v>3.34</v>
      </c>
      <c r="GM216" t="s">
        <v>6422</v>
      </c>
    </row>
    <row r="217" spans="1:195" x14ac:dyDescent="0.2">
      <c r="A217">
        <v>206.97200000000001</v>
      </c>
      <c r="B217">
        <v>61.5</v>
      </c>
      <c r="C217">
        <v>3.63</v>
      </c>
      <c r="H217">
        <v>207.25399999999999</v>
      </c>
      <c r="I217">
        <v>62</v>
      </c>
      <c r="J217">
        <v>3.39</v>
      </c>
      <c r="M217">
        <v>214.989</v>
      </c>
      <c r="N217">
        <v>62.9</v>
      </c>
      <c r="O217">
        <v>1.91</v>
      </c>
      <c r="P217" t="s">
        <v>243</v>
      </c>
      <c r="V217">
        <v>211.09399999999999</v>
      </c>
      <c r="W217">
        <v>68.2</v>
      </c>
      <c r="X217">
        <v>1.93</v>
      </c>
      <c r="Y217" t="s">
        <v>594</v>
      </c>
      <c r="AF217">
        <v>211.131</v>
      </c>
      <c r="AG217">
        <v>65.900000000000006</v>
      </c>
      <c r="AH217">
        <v>4.13</v>
      </c>
      <c r="AI217" t="s">
        <v>939</v>
      </c>
      <c r="AP217">
        <v>204.09200000000001</v>
      </c>
      <c r="AQ217">
        <v>65.099999999999994</v>
      </c>
      <c r="AR217">
        <v>4.13</v>
      </c>
      <c r="AS217" t="s">
        <v>1221</v>
      </c>
      <c r="BQ217">
        <v>207.31</v>
      </c>
      <c r="BR217">
        <v>58.7</v>
      </c>
      <c r="BS217">
        <v>2.11</v>
      </c>
      <c r="BT217" t="s">
        <v>1827</v>
      </c>
      <c r="BY217">
        <v>6.6139999999999999</v>
      </c>
      <c r="BZ217">
        <v>59.3</v>
      </c>
      <c r="CA217">
        <v>2.09</v>
      </c>
      <c r="CB217" t="s">
        <v>1885</v>
      </c>
      <c r="CF217">
        <v>207.25399999999999</v>
      </c>
      <c r="CG217">
        <v>75.400000000000006</v>
      </c>
      <c r="CH217">
        <v>2.23</v>
      </c>
      <c r="CI217" t="s">
        <v>2518</v>
      </c>
      <c r="CN217">
        <v>207.25399999999999</v>
      </c>
      <c r="CO217">
        <v>75.7</v>
      </c>
      <c r="CP217">
        <v>2.0699999999999998</v>
      </c>
      <c r="CQ217" t="s">
        <v>2855</v>
      </c>
      <c r="CY217">
        <v>218.90299999999999</v>
      </c>
      <c r="CZ217">
        <v>64.2</v>
      </c>
      <c r="DA217">
        <v>2.02</v>
      </c>
      <c r="DB217" t="s">
        <v>3165</v>
      </c>
      <c r="DG217">
        <v>207.316</v>
      </c>
      <c r="DH217">
        <v>70.7</v>
      </c>
      <c r="DI217">
        <v>2</v>
      </c>
      <c r="DJ217" t="s">
        <v>3653</v>
      </c>
      <c r="DQ217">
        <v>209.16800000000001</v>
      </c>
      <c r="DR217">
        <v>47.7</v>
      </c>
      <c r="DS217">
        <v>0.9</v>
      </c>
      <c r="DT217" t="s">
        <v>4031</v>
      </c>
      <c r="EA217">
        <v>213.05099999999999</v>
      </c>
      <c r="EB217">
        <v>47.6</v>
      </c>
      <c r="EC217">
        <v>0.88</v>
      </c>
      <c r="ED217" t="s">
        <v>4251</v>
      </c>
      <c r="EK217">
        <v>207.31</v>
      </c>
      <c r="EL217">
        <v>51.5</v>
      </c>
      <c r="EM217">
        <v>0.75</v>
      </c>
      <c r="EN217" t="s">
        <v>4471</v>
      </c>
      <c r="EU217">
        <v>207.25399999999999</v>
      </c>
      <c r="EV217">
        <v>52.4</v>
      </c>
      <c r="EW217">
        <v>0.75</v>
      </c>
      <c r="EX217" t="s">
        <v>4771</v>
      </c>
      <c r="FE217">
        <v>207.25399999999999</v>
      </c>
      <c r="FF217">
        <v>64.8</v>
      </c>
      <c r="FG217">
        <v>3.65</v>
      </c>
      <c r="FH217" t="s">
        <v>5075</v>
      </c>
      <c r="FQ217">
        <v>207.25299999999999</v>
      </c>
      <c r="FR217">
        <v>64.599999999999994</v>
      </c>
      <c r="FS217">
        <v>3.97</v>
      </c>
      <c r="FT217" t="s">
        <v>5658</v>
      </c>
      <c r="FZ217">
        <v>207.25399999999999</v>
      </c>
      <c r="GA217">
        <v>87.6</v>
      </c>
      <c r="GB217">
        <v>3.38</v>
      </c>
      <c r="GC217" t="s">
        <v>6178</v>
      </c>
      <c r="GJ217">
        <v>207.25200000000001</v>
      </c>
      <c r="GK217">
        <v>88.2</v>
      </c>
      <c r="GL217">
        <v>3.34</v>
      </c>
      <c r="GM217" t="s">
        <v>6423</v>
      </c>
    </row>
    <row r="218" spans="1:195" x14ac:dyDescent="0.2">
      <c r="A218">
        <v>207.93</v>
      </c>
      <c r="B218">
        <v>61.4</v>
      </c>
      <c r="C218">
        <v>3.63</v>
      </c>
      <c r="H218">
        <v>208.21100000000001</v>
      </c>
      <c r="I218">
        <v>61.9</v>
      </c>
      <c r="J218">
        <v>3.39</v>
      </c>
      <c r="M218">
        <v>215.952</v>
      </c>
      <c r="N218">
        <v>62.7</v>
      </c>
      <c r="O218">
        <v>1.91</v>
      </c>
      <c r="P218" t="s">
        <v>244</v>
      </c>
      <c r="V218">
        <v>212.048</v>
      </c>
      <c r="W218">
        <v>68.2</v>
      </c>
      <c r="X218">
        <v>1.93</v>
      </c>
      <c r="Y218" t="s">
        <v>595</v>
      </c>
      <c r="AF218">
        <v>212.09200000000001</v>
      </c>
      <c r="AG218">
        <v>65.900000000000006</v>
      </c>
      <c r="AH218">
        <v>4.13</v>
      </c>
      <c r="AI218" t="s">
        <v>940</v>
      </c>
      <c r="AP218">
        <v>205.04900000000001</v>
      </c>
      <c r="AQ218">
        <v>65.099999999999994</v>
      </c>
      <c r="AR218">
        <v>4.13</v>
      </c>
      <c r="AS218" t="s">
        <v>1222</v>
      </c>
      <c r="BQ218">
        <v>208.267</v>
      </c>
      <c r="BR218">
        <v>58.7</v>
      </c>
      <c r="BS218">
        <v>2.11</v>
      </c>
      <c r="BT218" t="s">
        <v>1828</v>
      </c>
      <c r="BY218">
        <v>7.57</v>
      </c>
      <c r="BZ218">
        <v>59.3</v>
      </c>
      <c r="CA218">
        <v>2.09</v>
      </c>
      <c r="CB218" t="s">
        <v>1886</v>
      </c>
      <c r="CF218">
        <v>208.21100000000001</v>
      </c>
      <c r="CG218">
        <v>75.400000000000006</v>
      </c>
      <c r="CH218">
        <v>2.23</v>
      </c>
      <c r="CI218" t="s">
        <v>2519</v>
      </c>
      <c r="CN218">
        <v>208.21100000000001</v>
      </c>
      <c r="CO218">
        <v>75.7</v>
      </c>
      <c r="CP218">
        <v>2.0699999999999998</v>
      </c>
      <c r="CQ218" t="s">
        <v>2856</v>
      </c>
      <c r="CY218">
        <v>219.85300000000001</v>
      </c>
      <c r="CZ218">
        <v>64.2</v>
      </c>
      <c r="DA218">
        <v>2.02</v>
      </c>
      <c r="DB218" t="s">
        <v>3166</v>
      </c>
      <c r="DG218">
        <v>208.274</v>
      </c>
      <c r="DH218">
        <v>70.400000000000006</v>
      </c>
      <c r="DI218">
        <v>2</v>
      </c>
      <c r="DJ218" t="s">
        <v>3654</v>
      </c>
      <c r="DQ218">
        <v>210.13499999999999</v>
      </c>
      <c r="DR218">
        <v>47.7</v>
      </c>
      <c r="DS218">
        <v>0.9</v>
      </c>
      <c r="DT218" t="s">
        <v>4032</v>
      </c>
      <c r="EA218">
        <v>214.00800000000001</v>
      </c>
      <c r="EB218">
        <v>47.6</v>
      </c>
      <c r="EC218">
        <v>0.88</v>
      </c>
      <c r="ED218" t="s">
        <v>4252</v>
      </c>
      <c r="EK218">
        <v>208.268</v>
      </c>
      <c r="EL218">
        <v>51.5</v>
      </c>
      <c r="EM218">
        <v>0.75</v>
      </c>
      <c r="EN218" t="s">
        <v>4472</v>
      </c>
      <c r="EU218">
        <v>208.21299999999999</v>
      </c>
      <c r="EV218">
        <v>52.3</v>
      </c>
      <c r="EW218">
        <v>0.75</v>
      </c>
      <c r="EX218" t="s">
        <v>4772</v>
      </c>
      <c r="FE218">
        <v>208.21100000000001</v>
      </c>
      <c r="FF218">
        <v>64.8</v>
      </c>
      <c r="FG218">
        <v>3.65</v>
      </c>
      <c r="FH218" t="s">
        <v>5076</v>
      </c>
      <c r="FQ218">
        <v>208.21100000000001</v>
      </c>
      <c r="FR218">
        <v>64.7</v>
      </c>
      <c r="FS218">
        <v>3.97</v>
      </c>
      <c r="FT218" t="s">
        <v>5659</v>
      </c>
      <c r="FZ218">
        <v>208.21299999999999</v>
      </c>
      <c r="GA218">
        <v>87.5</v>
      </c>
      <c r="GB218">
        <v>3.38</v>
      </c>
      <c r="GC218" t="s">
        <v>6179</v>
      </c>
      <c r="GJ218">
        <v>208.209</v>
      </c>
      <c r="GK218">
        <v>88.1</v>
      </c>
      <c r="GL218">
        <v>3.34</v>
      </c>
      <c r="GM218" t="s">
        <v>6424</v>
      </c>
    </row>
    <row r="219" spans="1:195" x14ac:dyDescent="0.2">
      <c r="A219">
        <v>208.887</v>
      </c>
      <c r="B219">
        <v>61.4</v>
      </c>
      <c r="C219">
        <v>3.63</v>
      </c>
      <c r="H219">
        <v>209.16800000000001</v>
      </c>
      <c r="I219">
        <v>61.9</v>
      </c>
      <c r="J219">
        <v>3.39</v>
      </c>
      <c r="M219">
        <v>216.91300000000001</v>
      </c>
      <c r="N219">
        <v>62.5</v>
      </c>
      <c r="O219">
        <v>1.91</v>
      </c>
      <c r="P219" t="s">
        <v>245</v>
      </c>
      <c r="V219">
        <v>213.00899999999999</v>
      </c>
      <c r="W219">
        <v>67.8</v>
      </c>
      <c r="X219">
        <v>1.93</v>
      </c>
      <c r="Y219" t="s">
        <v>596</v>
      </c>
      <c r="AF219">
        <v>213.05500000000001</v>
      </c>
      <c r="AG219">
        <v>65.900000000000006</v>
      </c>
      <c r="AH219">
        <v>4.13</v>
      </c>
      <c r="AI219" t="s">
        <v>941</v>
      </c>
      <c r="AP219">
        <v>206.00800000000001</v>
      </c>
      <c r="AQ219">
        <v>65</v>
      </c>
      <c r="AR219">
        <v>4.13</v>
      </c>
      <c r="AS219" t="s">
        <v>1222</v>
      </c>
      <c r="BQ219">
        <v>209.23400000000001</v>
      </c>
      <c r="BR219">
        <v>58.7</v>
      </c>
      <c r="BS219">
        <v>2.11</v>
      </c>
      <c r="BT219" t="s">
        <v>1829</v>
      </c>
      <c r="BY219">
        <v>8.5269999999999992</v>
      </c>
      <c r="BZ219">
        <v>59.3</v>
      </c>
      <c r="CA219">
        <v>2.09</v>
      </c>
      <c r="CB219" t="s">
        <v>1887</v>
      </c>
      <c r="CF219">
        <v>209.16800000000001</v>
      </c>
      <c r="CG219">
        <v>75.400000000000006</v>
      </c>
      <c r="CH219">
        <v>2.23</v>
      </c>
      <c r="CI219" t="s">
        <v>2520</v>
      </c>
      <c r="CN219">
        <v>209.16800000000001</v>
      </c>
      <c r="CO219">
        <v>75.599999999999994</v>
      </c>
      <c r="CP219">
        <v>2.0699999999999998</v>
      </c>
      <c r="CQ219" t="s">
        <v>2857</v>
      </c>
      <c r="CY219">
        <v>220.816</v>
      </c>
      <c r="CZ219">
        <v>64.2</v>
      </c>
      <c r="DA219">
        <v>2.0299999999999998</v>
      </c>
      <c r="DB219" t="s">
        <v>3167</v>
      </c>
      <c r="DG219">
        <v>209.23099999999999</v>
      </c>
      <c r="DH219">
        <v>70.599999999999994</v>
      </c>
      <c r="DI219">
        <v>2</v>
      </c>
      <c r="DJ219" t="s">
        <v>3655</v>
      </c>
      <c r="DQ219">
        <v>211.09299999999999</v>
      </c>
      <c r="DR219">
        <v>47.7</v>
      </c>
      <c r="DS219">
        <v>0.9</v>
      </c>
      <c r="DT219" t="s">
        <v>4033</v>
      </c>
      <c r="EA219">
        <v>214.97499999999999</v>
      </c>
      <c r="EB219">
        <v>47.5</v>
      </c>
      <c r="EC219">
        <v>0.88</v>
      </c>
      <c r="ED219" t="s">
        <v>4253</v>
      </c>
      <c r="EK219">
        <v>209.23500000000001</v>
      </c>
      <c r="EL219">
        <v>51.1</v>
      </c>
      <c r="EM219">
        <v>0.75</v>
      </c>
      <c r="EN219" t="s">
        <v>4473</v>
      </c>
      <c r="EU219">
        <v>209.16900000000001</v>
      </c>
      <c r="EV219">
        <v>52.3</v>
      </c>
      <c r="EW219">
        <v>0.75</v>
      </c>
      <c r="EX219" t="s">
        <v>4773</v>
      </c>
      <c r="FE219">
        <v>209.16900000000001</v>
      </c>
      <c r="FF219">
        <v>64.8</v>
      </c>
      <c r="FG219">
        <v>3.65</v>
      </c>
      <c r="FH219" t="s">
        <v>5077</v>
      </c>
      <c r="FQ219">
        <v>209.167</v>
      </c>
      <c r="FR219">
        <v>64.7</v>
      </c>
      <c r="FS219">
        <v>3.97</v>
      </c>
      <c r="FT219" t="s">
        <v>5660</v>
      </c>
      <c r="FZ219">
        <v>209.16800000000001</v>
      </c>
      <c r="GA219">
        <v>87.5</v>
      </c>
      <c r="GB219">
        <v>3.38</v>
      </c>
      <c r="GC219" t="s">
        <v>6180</v>
      </c>
      <c r="GJ219">
        <v>209.16900000000001</v>
      </c>
      <c r="GK219">
        <v>88.1</v>
      </c>
      <c r="GL219">
        <v>3.34</v>
      </c>
      <c r="GM219" t="s">
        <v>6425</v>
      </c>
    </row>
    <row r="220" spans="1:195" x14ac:dyDescent="0.2">
      <c r="A220">
        <v>209.85400000000001</v>
      </c>
      <c r="B220">
        <v>61.4</v>
      </c>
      <c r="C220">
        <v>3.63</v>
      </c>
      <c r="H220">
        <v>210.13499999999999</v>
      </c>
      <c r="I220">
        <v>61.9</v>
      </c>
      <c r="J220">
        <v>3.39</v>
      </c>
      <c r="M220">
        <v>217.87</v>
      </c>
      <c r="N220">
        <v>62.3</v>
      </c>
      <c r="O220">
        <v>1.9</v>
      </c>
      <c r="P220" t="s">
        <v>246</v>
      </c>
      <c r="V220">
        <v>213.97200000000001</v>
      </c>
      <c r="W220">
        <v>68</v>
      </c>
      <c r="X220">
        <v>1.93</v>
      </c>
      <c r="Y220" t="s">
        <v>597</v>
      </c>
      <c r="AF220">
        <v>214.00700000000001</v>
      </c>
      <c r="AG220">
        <v>65.8</v>
      </c>
      <c r="AH220">
        <v>4.13</v>
      </c>
      <c r="AI220" t="s">
        <v>942</v>
      </c>
      <c r="AP220">
        <v>206.97300000000001</v>
      </c>
      <c r="AQ220">
        <v>64.900000000000006</v>
      </c>
      <c r="AR220">
        <v>4.13</v>
      </c>
      <c r="AS220" t="s">
        <v>1223</v>
      </c>
      <c r="BQ220">
        <v>210.19200000000001</v>
      </c>
      <c r="BR220">
        <v>58.7</v>
      </c>
      <c r="BS220">
        <v>2.11</v>
      </c>
      <c r="BT220" t="s">
        <v>1829</v>
      </c>
      <c r="BY220">
        <v>9.4939999999999998</v>
      </c>
      <c r="BZ220">
        <v>59.3</v>
      </c>
      <c r="CA220">
        <v>2.09</v>
      </c>
      <c r="CB220" t="s">
        <v>1888</v>
      </c>
      <c r="CF220">
        <v>210.13499999999999</v>
      </c>
      <c r="CG220">
        <v>75.3</v>
      </c>
      <c r="CH220">
        <v>2.23</v>
      </c>
      <c r="CI220" t="s">
        <v>2521</v>
      </c>
      <c r="CN220">
        <v>210.13499999999999</v>
      </c>
      <c r="CO220">
        <v>75.599999999999994</v>
      </c>
      <c r="CP220">
        <v>2.0699999999999998</v>
      </c>
      <c r="CQ220" t="s">
        <v>2858</v>
      </c>
      <c r="CY220">
        <v>221.774</v>
      </c>
      <c r="CZ220">
        <v>64.2</v>
      </c>
      <c r="DA220">
        <v>2.0299999999999998</v>
      </c>
      <c r="DB220" t="s">
        <v>3168</v>
      </c>
      <c r="DG220">
        <v>210.18799999999999</v>
      </c>
      <c r="DH220">
        <v>70.599999999999994</v>
      </c>
      <c r="DI220">
        <v>2</v>
      </c>
      <c r="DJ220" t="s">
        <v>3656</v>
      </c>
      <c r="DQ220">
        <v>212.05199999999999</v>
      </c>
      <c r="DR220">
        <v>47.7</v>
      </c>
      <c r="DS220">
        <v>0.9</v>
      </c>
      <c r="DT220" t="s">
        <v>4034</v>
      </c>
      <c r="EA220">
        <v>215.935</v>
      </c>
      <c r="EB220">
        <v>47.5</v>
      </c>
      <c r="EC220">
        <v>0.88</v>
      </c>
      <c r="ED220" t="s">
        <v>4254</v>
      </c>
      <c r="EK220">
        <v>210.19200000000001</v>
      </c>
      <c r="EL220">
        <v>51.2</v>
      </c>
      <c r="EM220">
        <v>0.75</v>
      </c>
      <c r="EN220" t="s">
        <v>4474</v>
      </c>
      <c r="EU220">
        <v>210.13499999999999</v>
      </c>
      <c r="EV220">
        <v>52.2</v>
      </c>
      <c r="EW220">
        <v>0.75</v>
      </c>
      <c r="EX220" t="s">
        <v>4774</v>
      </c>
      <c r="FE220">
        <v>210.13499999999999</v>
      </c>
      <c r="FF220">
        <v>64.8</v>
      </c>
      <c r="FG220">
        <v>3.65</v>
      </c>
      <c r="FH220" t="s">
        <v>5078</v>
      </c>
      <c r="FQ220">
        <v>210.13499999999999</v>
      </c>
      <c r="FR220">
        <v>64.8</v>
      </c>
      <c r="FS220">
        <v>3.97</v>
      </c>
      <c r="FT220" t="s">
        <v>5661</v>
      </c>
      <c r="FZ220">
        <v>210.136</v>
      </c>
      <c r="GA220">
        <v>87.5</v>
      </c>
      <c r="GB220">
        <v>3.37</v>
      </c>
      <c r="GC220" t="s">
        <v>6181</v>
      </c>
      <c r="GJ220">
        <v>210.13499999999999</v>
      </c>
      <c r="GK220">
        <v>88.1</v>
      </c>
      <c r="GL220">
        <v>3.34</v>
      </c>
      <c r="GM220" t="s">
        <v>6426</v>
      </c>
    </row>
    <row r="221" spans="1:195" x14ac:dyDescent="0.2">
      <c r="A221">
        <v>210.81299999999999</v>
      </c>
      <c r="B221">
        <v>61.4</v>
      </c>
      <c r="C221">
        <v>3.63</v>
      </c>
      <c r="H221">
        <v>211.09299999999999</v>
      </c>
      <c r="I221">
        <v>61.8</v>
      </c>
      <c r="J221">
        <v>3.39</v>
      </c>
      <c r="M221">
        <v>218.828</v>
      </c>
      <c r="N221">
        <v>62.2</v>
      </c>
      <c r="O221">
        <v>1.9</v>
      </c>
      <c r="P221" t="s">
        <v>247</v>
      </c>
      <c r="V221">
        <v>214.93299999999999</v>
      </c>
      <c r="W221">
        <v>68.2</v>
      </c>
      <c r="X221">
        <v>1.93</v>
      </c>
      <c r="Y221" t="s">
        <v>597</v>
      </c>
      <c r="AF221">
        <v>214.96899999999999</v>
      </c>
      <c r="AG221">
        <v>65.8</v>
      </c>
      <c r="AH221">
        <v>4.13</v>
      </c>
      <c r="AI221" t="s">
        <v>943</v>
      </c>
      <c r="AP221">
        <v>207.93299999999999</v>
      </c>
      <c r="AQ221">
        <v>64.900000000000006</v>
      </c>
      <c r="AR221">
        <v>4.13</v>
      </c>
      <c r="AS221" t="s">
        <v>1224</v>
      </c>
      <c r="BQ221">
        <v>211.149</v>
      </c>
      <c r="BR221">
        <v>58.7</v>
      </c>
      <c r="BS221">
        <v>2.11</v>
      </c>
      <c r="BT221" t="s">
        <v>1830</v>
      </c>
      <c r="BY221">
        <v>10.454000000000001</v>
      </c>
      <c r="BZ221">
        <v>59.3</v>
      </c>
      <c r="CA221">
        <v>2.09</v>
      </c>
      <c r="CB221" t="s">
        <v>1889</v>
      </c>
      <c r="CF221">
        <v>211.09299999999999</v>
      </c>
      <c r="CG221">
        <v>75.3</v>
      </c>
      <c r="CH221">
        <v>2.23</v>
      </c>
      <c r="CI221" t="s">
        <v>2522</v>
      </c>
      <c r="CN221">
        <v>211.09299999999999</v>
      </c>
      <c r="CO221">
        <v>75.599999999999994</v>
      </c>
      <c r="CP221">
        <v>2.0699999999999998</v>
      </c>
      <c r="CQ221" t="s">
        <v>2859</v>
      </c>
      <c r="CY221">
        <v>222.73599999999999</v>
      </c>
      <c r="CZ221">
        <v>64.2</v>
      </c>
      <c r="DA221">
        <v>2.0299999999999998</v>
      </c>
      <c r="DB221" t="s">
        <v>3169</v>
      </c>
      <c r="DG221">
        <v>211.155</v>
      </c>
      <c r="DH221">
        <v>70.400000000000006</v>
      </c>
      <c r="DI221">
        <v>2</v>
      </c>
      <c r="DJ221" t="s">
        <v>3657</v>
      </c>
      <c r="DQ221">
        <v>213.00899999999999</v>
      </c>
      <c r="DR221">
        <v>47.7</v>
      </c>
      <c r="DS221">
        <v>0.9</v>
      </c>
      <c r="DT221" t="s">
        <v>4035</v>
      </c>
      <c r="EA221">
        <v>216.90299999999999</v>
      </c>
      <c r="EB221">
        <v>47.5</v>
      </c>
      <c r="EC221">
        <v>0.88</v>
      </c>
      <c r="ED221" t="s">
        <v>4255</v>
      </c>
      <c r="EK221">
        <v>211.15</v>
      </c>
      <c r="EL221">
        <v>51.2</v>
      </c>
      <c r="EM221">
        <v>0.75</v>
      </c>
      <c r="EN221" t="s">
        <v>4475</v>
      </c>
      <c r="EU221">
        <v>211.09299999999999</v>
      </c>
      <c r="EV221">
        <v>52.2</v>
      </c>
      <c r="EW221">
        <v>0.75</v>
      </c>
      <c r="EX221" t="s">
        <v>4775</v>
      </c>
      <c r="FE221">
        <v>211.09299999999999</v>
      </c>
      <c r="FF221">
        <v>64.8</v>
      </c>
      <c r="FG221">
        <v>3.65</v>
      </c>
      <c r="FH221" t="s">
        <v>5079</v>
      </c>
      <c r="FQ221">
        <v>211.09200000000001</v>
      </c>
      <c r="FR221">
        <v>64.8</v>
      </c>
      <c r="FS221">
        <v>3.97</v>
      </c>
      <c r="FT221" t="s">
        <v>5662</v>
      </c>
      <c r="FZ221">
        <v>211.09399999999999</v>
      </c>
      <c r="GA221">
        <v>87.6</v>
      </c>
      <c r="GB221">
        <v>3.37</v>
      </c>
      <c r="GC221" t="s">
        <v>6182</v>
      </c>
      <c r="GJ221">
        <v>211.11199999999999</v>
      </c>
      <c r="GK221">
        <v>88.1</v>
      </c>
      <c r="GL221">
        <v>3.34</v>
      </c>
      <c r="GM221" t="s">
        <v>6427</v>
      </c>
    </row>
    <row r="222" spans="1:195" x14ac:dyDescent="0.2">
      <c r="A222">
        <v>211.77099999999999</v>
      </c>
      <c r="B222">
        <v>61.3</v>
      </c>
      <c r="C222">
        <v>3.63</v>
      </c>
      <c r="H222">
        <v>212.05199999999999</v>
      </c>
      <c r="I222">
        <v>61.8</v>
      </c>
      <c r="J222">
        <v>3.39</v>
      </c>
      <c r="M222">
        <v>219.79499999999999</v>
      </c>
      <c r="N222">
        <v>62.1</v>
      </c>
      <c r="O222">
        <v>1.9</v>
      </c>
      <c r="P222" t="s">
        <v>248</v>
      </c>
      <c r="V222">
        <v>215.89400000000001</v>
      </c>
      <c r="W222">
        <v>68.400000000000006</v>
      </c>
      <c r="X222">
        <v>1.93</v>
      </c>
      <c r="Y222" t="s">
        <v>598</v>
      </c>
      <c r="AF222">
        <v>215.935</v>
      </c>
      <c r="AG222">
        <v>65.7</v>
      </c>
      <c r="AH222">
        <v>4.1399999999999997</v>
      </c>
      <c r="AI222" t="s">
        <v>944</v>
      </c>
      <c r="AP222">
        <v>208.88800000000001</v>
      </c>
      <c r="AQ222">
        <v>64.8</v>
      </c>
      <c r="AR222">
        <v>4.13</v>
      </c>
      <c r="AS222" t="s">
        <v>1225</v>
      </c>
      <c r="BQ222">
        <v>212.108</v>
      </c>
      <c r="BR222">
        <v>58.7</v>
      </c>
      <c r="BS222">
        <v>2.11</v>
      </c>
      <c r="BT222" t="s">
        <v>1831</v>
      </c>
      <c r="BY222">
        <v>11.411</v>
      </c>
      <c r="BZ222">
        <v>59.3</v>
      </c>
      <c r="CA222">
        <v>2.09</v>
      </c>
      <c r="CB222" t="s">
        <v>1890</v>
      </c>
      <c r="CF222">
        <v>212.05199999999999</v>
      </c>
      <c r="CG222">
        <v>75.3</v>
      </c>
      <c r="CH222">
        <v>2.23</v>
      </c>
      <c r="CI222" t="s">
        <v>2523</v>
      </c>
      <c r="CN222">
        <v>212.05199999999999</v>
      </c>
      <c r="CO222">
        <v>75.5</v>
      </c>
      <c r="CP222">
        <v>2.0699999999999998</v>
      </c>
      <c r="CQ222" t="s">
        <v>2860</v>
      </c>
      <c r="CY222">
        <v>223.696</v>
      </c>
      <c r="CZ222">
        <v>64.2</v>
      </c>
      <c r="DA222">
        <v>2.0299999999999998</v>
      </c>
      <c r="DB222" t="s">
        <v>3170</v>
      </c>
      <c r="DG222">
        <v>212.11500000000001</v>
      </c>
      <c r="DH222">
        <v>70.3</v>
      </c>
      <c r="DI222">
        <v>2</v>
      </c>
      <c r="DJ222" t="s">
        <v>3658</v>
      </c>
      <c r="DQ222">
        <v>213.97300000000001</v>
      </c>
      <c r="DR222">
        <v>47.7</v>
      </c>
      <c r="DS222">
        <v>0.9</v>
      </c>
      <c r="DT222" t="s">
        <v>4036</v>
      </c>
      <c r="EA222">
        <v>217.84899999999999</v>
      </c>
      <c r="EB222">
        <v>47.5</v>
      </c>
      <c r="EC222">
        <v>0.88</v>
      </c>
      <c r="ED222" t="s">
        <v>4255</v>
      </c>
      <c r="EK222">
        <v>212.108</v>
      </c>
      <c r="EL222">
        <v>51.2</v>
      </c>
      <c r="EM222">
        <v>0.75</v>
      </c>
      <c r="EN222" t="s">
        <v>4476</v>
      </c>
      <c r="EU222">
        <v>212.053</v>
      </c>
      <c r="EV222">
        <v>52.2</v>
      </c>
      <c r="EW222">
        <v>0.75</v>
      </c>
      <c r="EX222" t="s">
        <v>4776</v>
      </c>
      <c r="FE222">
        <v>212.053</v>
      </c>
      <c r="FF222">
        <v>64.8</v>
      </c>
      <c r="FG222">
        <v>3.65</v>
      </c>
      <c r="FH222" t="s">
        <v>5080</v>
      </c>
      <c r="FQ222">
        <v>212.05199999999999</v>
      </c>
      <c r="FR222">
        <v>64.8</v>
      </c>
      <c r="FS222">
        <v>3.97</v>
      </c>
      <c r="FT222" t="s">
        <v>5663</v>
      </c>
      <c r="FZ222">
        <v>212.05199999999999</v>
      </c>
      <c r="GA222">
        <v>87.6</v>
      </c>
      <c r="GB222">
        <v>3.37</v>
      </c>
      <c r="GC222" t="s">
        <v>6183</v>
      </c>
      <c r="GJ222" t="s">
        <v>6428</v>
      </c>
    </row>
    <row r="223" spans="1:195" x14ac:dyDescent="0.2">
      <c r="A223">
        <v>212.72800000000001</v>
      </c>
      <c r="B223">
        <v>61.3</v>
      </c>
      <c r="C223">
        <v>3.63</v>
      </c>
      <c r="H223">
        <v>213.00899999999999</v>
      </c>
      <c r="I223">
        <v>61.8</v>
      </c>
      <c r="J223">
        <v>3.39</v>
      </c>
      <c r="M223">
        <v>220.751</v>
      </c>
      <c r="N223">
        <v>62</v>
      </c>
      <c r="O223">
        <v>1.9</v>
      </c>
      <c r="P223" t="s">
        <v>249</v>
      </c>
      <c r="V223">
        <v>216.85599999999999</v>
      </c>
      <c r="W223">
        <v>68.099999999999994</v>
      </c>
      <c r="X223">
        <v>1.93</v>
      </c>
      <c r="Y223" t="s">
        <v>599</v>
      </c>
      <c r="AF223">
        <v>216.90299999999999</v>
      </c>
      <c r="AG223">
        <v>65.599999999999994</v>
      </c>
      <c r="AH223">
        <v>4.1399999999999997</v>
      </c>
      <c r="AI223" t="s">
        <v>945</v>
      </c>
      <c r="AP223">
        <v>209.84700000000001</v>
      </c>
      <c r="AQ223">
        <v>64.8</v>
      </c>
      <c r="AR223">
        <v>4.13</v>
      </c>
      <c r="AS223" t="s">
        <v>1226</v>
      </c>
      <c r="BQ223">
        <v>213.07499999999999</v>
      </c>
      <c r="BR223">
        <v>58.7</v>
      </c>
      <c r="BS223">
        <v>2.11</v>
      </c>
      <c r="BT223" t="s">
        <v>1832</v>
      </c>
      <c r="BY223">
        <v>12.374000000000001</v>
      </c>
      <c r="BZ223">
        <v>59.3</v>
      </c>
      <c r="CA223">
        <v>2.09</v>
      </c>
      <c r="CB223" t="s">
        <v>1891</v>
      </c>
      <c r="CF223">
        <v>213.00899999999999</v>
      </c>
      <c r="CG223">
        <v>75.2</v>
      </c>
      <c r="CH223">
        <v>2.23</v>
      </c>
      <c r="CI223" t="s">
        <v>2524</v>
      </c>
      <c r="CN223">
        <v>213.00899999999999</v>
      </c>
      <c r="CO223">
        <v>75.5</v>
      </c>
      <c r="CP223">
        <v>2.0699999999999998</v>
      </c>
      <c r="CQ223" t="s">
        <v>2860</v>
      </c>
      <c r="CY223">
        <v>224.648</v>
      </c>
      <c r="CZ223">
        <v>64.2</v>
      </c>
      <c r="DA223">
        <v>2.0299999999999998</v>
      </c>
      <c r="DB223" t="s">
        <v>3171</v>
      </c>
      <c r="DG223">
        <v>213.072</v>
      </c>
      <c r="DH223">
        <v>70.2</v>
      </c>
      <c r="DI223">
        <v>2</v>
      </c>
      <c r="DJ223" t="s">
        <v>3659</v>
      </c>
      <c r="DQ223">
        <v>214.934</v>
      </c>
      <c r="DR223">
        <v>47.7</v>
      </c>
      <c r="DS223">
        <v>0.9</v>
      </c>
      <c r="DT223" t="s">
        <v>4037</v>
      </c>
      <c r="EA223">
        <v>218.816</v>
      </c>
      <c r="EB223">
        <v>47.5</v>
      </c>
      <c r="EC223">
        <v>0.88</v>
      </c>
      <c r="ED223" t="s">
        <v>4256</v>
      </c>
      <c r="EK223">
        <v>213.07499999999999</v>
      </c>
      <c r="EL223">
        <v>51.1</v>
      </c>
      <c r="EM223">
        <v>0.75</v>
      </c>
      <c r="EN223" t="s">
        <v>4477</v>
      </c>
      <c r="EU223">
        <v>213.01</v>
      </c>
      <c r="EV223">
        <v>52.1</v>
      </c>
      <c r="EW223">
        <v>0.74</v>
      </c>
      <c r="EX223" t="s">
        <v>4777</v>
      </c>
      <c r="FE223">
        <v>213.01</v>
      </c>
      <c r="FF223">
        <v>64.900000000000006</v>
      </c>
      <c r="FG223">
        <v>3.65</v>
      </c>
      <c r="FH223" t="s">
        <v>5081</v>
      </c>
      <c r="FQ223">
        <v>213.00800000000001</v>
      </c>
      <c r="FR223">
        <v>64.8</v>
      </c>
      <c r="FS223">
        <v>3.97</v>
      </c>
      <c r="FT223" t="s">
        <v>5664</v>
      </c>
      <c r="FZ223">
        <v>213.01</v>
      </c>
      <c r="GA223">
        <v>87.6</v>
      </c>
      <c r="GB223">
        <v>3.37</v>
      </c>
      <c r="GC223" t="s">
        <v>6184</v>
      </c>
    </row>
    <row r="224" spans="1:195" x14ac:dyDescent="0.2">
      <c r="A224">
        <v>213.691</v>
      </c>
      <c r="B224">
        <v>61.3</v>
      </c>
      <c r="C224">
        <v>3.63</v>
      </c>
      <c r="H224">
        <v>213.97200000000001</v>
      </c>
      <c r="I224">
        <v>61.7</v>
      </c>
      <c r="J224">
        <v>3.38</v>
      </c>
      <c r="M224">
        <v>221.708</v>
      </c>
      <c r="N224">
        <v>61.9</v>
      </c>
      <c r="O224">
        <v>1.9</v>
      </c>
      <c r="P224" t="s">
        <v>250</v>
      </c>
      <c r="V224">
        <v>217.81399999999999</v>
      </c>
      <c r="W224">
        <v>67.900000000000006</v>
      </c>
      <c r="X224">
        <v>1.93</v>
      </c>
      <c r="Y224" t="s">
        <v>600</v>
      </c>
      <c r="AF224">
        <v>217.851</v>
      </c>
      <c r="AG224">
        <v>65.599999999999994</v>
      </c>
      <c r="AH224">
        <v>4.1399999999999997</v>
      </c>
      <c r="AI224" t="s">
        <v>946</v>
      </c>
      <c r="AP224">
        <v>210.81200000000001</v>
      </c>
      <c r="AQ224">
        <v>64.7</v>
      </c>
      <c r="AR224">
        <v>4.12</v>
      </c>
      <c r="AS224" t="s">
        <v>1227</v>
      </c>
      <c r="BQ224">
        <v>214.029</v>
      </c>
      <c r="BR224">
        <v>58.7</v>
      </c>
      <c r="BS224">
        <v>2.11</v>
      </c>
      <c r="BT224" t="s">
        <v>1833</v>
      </c>
      <c r="BY224">
        <v>13.335000000000001</v>
      </c>
      <c r="BZ224">
        <v>59.3</v>
      </c>
      <c r="CA224">
        <v>2.09</v>
      </c>
      <c r="CB224" t="s">
        <v>1892</v>
      </c>
      <c r="CF224">
        <v>213.97300000000001</v>
      </c>
      <c r="CG224">
        <v>75.2</v>
      </c>
      <c r="CH224">
        <v>2.23</v>
      </c>
      <c r="CI224" t="s">
        <v>2525</v>
      </c>
      <c r="CN224">
        <v>213.97200000000001</v>
      </c>
      <c r="CO224">
        <v>75.5</v>
      </c>
      <c r="CP224">
        <v>2.0699999999999998</v>
      </c>
      <c r="CQ224" t="s">
        <v>2861</v>
      </c>
      <c r="CY224">
        <v>225.61</v>
      </c>
      <c r="CZ224">
        <v>64.2</v>
      </c>
      <c r="DA224">
        <v>2.0299999999999998</v>
      </c>
      <c r="DB224" t="s">
        <v>3172</v>
      </c>
      <c r="DG224">
        <v>214.036</v>
      </c>
      <c r="DH224">
        <v>69.7</v>
      </c>
      <c r="DI224">
        <v>2</v>
      </c>
      <c r="DJ224" t="s">
        <v>3660</v>
      </c>
      <c r="DQ224">
        <v>215.89</v>
      </c>
      <c r="DR224">
        <v>47.7</v>
      </c>
      <c r="DS224">
        <v>0.9</v>
      </c>
      <c r="DT224" t="s">
        <v>4038</v>
      </c>
      <c r="EA224">
        <v>219.77</v>
      </c>
      <c r="EB224">
        <v>47.5</v>
      </c>
      <c r="EC224">
        <v>0.88</v>
      </c>
      <c r="ED224" t="s">
        <v>4257</v>
      </c>
      <c r="EK224">
        <v>214.03</v>
      </c>
      <c r="EL224">
        <v>51.1</v>
      </c>
      <c r="EM224">
        <v>0.75</v>
      </c>
      <c r="EN224" t="s">
        <v>4478</v>
      </c>
      <c r="EU224">
        <v>213.97300000000001</v>
      </c>
      <c r="EV224">
        <v>52.1</v>
      </c>
      <c r="EW224">
        <v>0.74</v>
      </c>
      <c r="EX224" t="s">
        <v>4778</v>
      </c>
      <c r="FE224">
        <v>213.97300000000001</v>
      </c>
      <c r="FF224">
        <v>64.900000000000006</v>
      </c>
      <c r="FG224">
        <v>3.65</v>
      </c>
      <c r="FH224" t="s">
        <v>5081</v>
      </c>
      <c r="FQ224">
        <v>213.97200000000001</v>
      </c>
      <c r="FR224">
        <v>64.8</v>
      </c>
      <c r="FS224">
        <v>3.97</v>
      </c>
      <c r="FT224" t="s">
        <v>5665</v>
      </c>
      <c r="FZ224">
        <v>213.97300000000001</v>
      </c>
      <c r="GA224">
        <v>87.6</v>
      </c>
      <c r="GB224">
        <v>3.37</v>
      </c>
      <c r="GC224" t="s">
        <v>6185</v>
      </c>
    </row>
    <row r="225" spans="1:185" x14ac:dyDescent="0.2">
      <c r="A225">
        <v>214.65299999999999</v>
      </c>
      <c r="B225">
        <v>61.3</v>
      </c>
      <c r="C225">
        <v>3.63</v>
      </c>
      <c r="H225">
        <v>214.93299999999999</v>
      </c>
      <c r="I225">
        <v>61.7</v>
      </c>
      <c r="J225">
        <v>3.38</v>
      </c>
      <c r="M225">
        <v>222.67500000000001</v>
      </c>
      <c r="N225">
        <v>61.8</v>
      </c>
      <c r="O225">
        <v>1.9</v>
      </c>
      <c r="P225" t="s">
        <v>251</v>
      </c>
      <c r="V225">
        <v>218.77099999999999</v>
      </c>
      <c r="W225">
        <v>68.3</v>
      </c>
      <c r="X225">
        <v>1.93</v>
      </c>
      <c r="Y225" t="s">
        <v>601</v>
      </c>
      <c r="AF225">
        <v>218.80699999999999</v>
      </c>
      <c r="AG225">
        <v>65.5</v>
      </c>
      <c r="AH225">
        <v>4.1399999999999997</v>
      </c>
      <c r="AI225" t="s">
        <v>947</v>
      </c>
      <c r="AP225">
        <v>211.774</v>
      </c>
      <c r="AQ225">
        <v>64.7</v>
      </c>
      <c r="AR225">
        <v>4.12</v>
      </c>
      <c r="AS225" t="s">
        <v>1228</v>
      </c>
      <c r="BQ225">
        <v>214.99</v>
      </c>
      <c r="BR225">
        <v>58.7</v>
      </c>
      <c r="BS225">
        <v>2.11</v>
      </c>
      <c r="BT225" t="s">
        <v>1834</v>
      </c>
      <c r="BY225">
        <v>14.289</v>
      </c>
      <c r="BZ225">
        <v>59.3</v>
      </c>
      <c r="CA225">
        <v>2.09</v>
      </c>
      <c r="CB225" t="s">
        <v>1893</v>
      </c>
      <c r="CF225">
        <v>214.934</v>
      </c>
      <c r="CG225">
        <v>75.2</v>
      </c>
      <c r="CH225">
        <v>2.23</v>
      </c>
      <c r="CI225" t="s">
        <v>2526</v>
      </c>
      <c r="CN225">
        <v>214.934</v>
      </c>
      <c r="CO225">
        <v>75.5</v>
      </c>
      <c r="CP225">
        <v>2.0699999999999998</v>
      </c>
      <c r="CQ225" t="s">
        <v>2862</v>
      </c>
      <c r="CY225">
        <v>226.572</v>
      </c>
      <c r="CZ225">
        <v>64.2</v>
      </c>
      <c r="DA225">
        <v>2.0299999999999998</v>
      </c>
      <c r="DB225" t="s">
        <v>3173</v>
      </c>
      <c r="DG225">
        <v>214.98699999999999</v>
      </c>
      <c r="DH225">
        <v>66.2</v>
      </c>
      <c r="DI225">
        <v>2</v>
      </c>
      <c r="DJ225" t="s">
        <v>3661</v>
      </c>
      <c r="DQ225">
        <v>216.84800000000001</v>
      </c>
      <c r="DR225">
        <v>47.7</v>
      </c>
      <c r="DS225">
        <v>0.9</v>
      </c>
      <c r="DT225" t="s">
        <v>4039</v>
      </c>
      <c r="EA225">
        <v>220.73099999999999</v>
      </c>
      <c r="EB225">
        <v>47.5</v>
      </c>
      <c r="EC225">
        <v>0.88</v>
      </c>
      <c r="ED225" t="s">
        <v>4258</v>
      </c>
      <c r="EK225">
        <v>214.99</v>
      </c>
      <c r="EL225">
        <v>51.1</v>
      </c>
      <c r="EM225">
        <v>0.75</v>
      </c>
      <c r="EN225" t="s">
        <v>4479</v>
      </c>
      <c r="EU225">
        <v>214.934</v>
      </c>
      <c r="EV225">
        <v>52.1</v>
      </c>
      <c r="EW225">
        <v>0.74</v>
      </c>
      <c r="EX225" t="s">
        <v>4779</v>
      </c>
      <c r="FE225">
        <v>214.934</v>
      </c>
      <c r="FF225">
        <v>64.900000000000006</v>
      </c>
      <c r="FG225">
        <v>3.65</v>
      </c>
      <c r="FH225" t="s">
        <v>5082</v>
      </c>
      <c r="FQ225">
        <v>214.93299999999999</v>
      </c>
      <c r="FR225">
        <v>64.8</v>
      </c>
      <c r="FS225">
        <v>3.97</v>
      </c>
      <c r="FT225" t="s">
        <v>5666</v>
      </c>
      <c r="FZ225">
        <v>214.934</v>
      </c>
      <c r="GA225">
        <v>87.6</v>
      </c>
      <c r="GB225">
        <v>3.37</v>
      </c>
      <c r="GC225" t="s">
        <v>6186</v>
      </c>
    </row>
    <row r="226" spans="1:185" x14ac:dyDescent="0.2">
      <c r="A226">
        <v>215.60900000000001</v>
      </c>
      <c r="B226">
        <v>61.2</v>
      </c>
      <c r="C226">
        <v>3.63</v>
      </c>
      <c r="H226">
        <v>215.89</v>
      </c>
      <c r="I226">
        <v>61.6</v>
      </c>
      <c r="J226">
        <v>3.38</v>
      </c>
      <c r="M226">
        <v>223.63300000000001</v>
      </c>
      <c r="N226">
        <v>61.8</v>
      </c>
      <c r="O226">
        <v>1.9</v>
      </c>
      <c r="P226" t="s">
        <v>252</v>
      </c>
      <c r="V226">
        <v>219.72800000000001</v>
      </c>
      <c r="W226">
        <v>68.5</v>
      </c>
      <c r="X226">
        <v>1.93</v>
      </c>
      <c r="Y226" t="s">
        <v>602</v>
      </c>
      <c r="AF226">
        <v>219.77199999999999</v>
      </c>
      <c r="AG226">
        <v>65.5</v>
      </c>
      <c r="AH226">
        <v>4.1399999999999997</v>
      </c>
      <c r="AI226" t="s">
        <v>948</v>
      </c>
      <c r="AP226">
        <v>212.73099999999999</v>
      </c>
      <c r="AQ226">
        <v>64.7</v>
      </c>
      <c r="AR226">
        <v>4.12</v>
      </c>
      <c r="AS226" t="s">
        <v>1229</v>
      </c>
      <c r="BQ226">
        <v>215.953</v>
      </c>
      <c r="BR226">
        <v>58.7</v>
      </c>
      <c r="BS226">
        <v>2.12</v>
      </c>
      <c r="BT226" t="s">
        <v>1835</v>
      </c>
      <c r="BY226">
        <v>15.25</v>
      </c>
      <c r="BZ226">
        <v>59.3</v>
      </c>
      <c r="CA226">
        <v>2.1</v>
      </c>
      <c r="CB226" t="s">
        <v>1894</v>
      </c>
      <c r="CF226">
        <v>215.89</v>
      </c>
      <c r="CG226">
        <v>75.2</v>
      </c>
      <c r="CH226">
        <v>2.2400000000000002</v>
      </c>
      <c r="CI226" t="s">
        <v>2526</v>
      </c>
      <c r="CN226">
        <v>215.89</v>
      </c>
      <c r="CO226">
        <v>75.400000000000006</v>
      </c>
      <c r="CP226">
        <v>2.0699999999999998</v>
      </c>
      <c r="CQ226" t="s">
        <v>2863</v>
      </c>
      <c r="CY226">
        <v>227.536</v>
      </c>
      <c r="CZ226">
        <v>64.2</v>
      </c>
      <c r="DA226">
        <v>2.0299999999999998</v>
      </c>
      <c r="DB226" t="s">
        <v>3174</v>
      </c>
      <c r="DG226">
        <v>215.94900000000001</v>
      </c>
      <c r="DH226">
        <v>70.3</v>
      </c>
      <c r="DI226">
        <v>2</v>
      </c>
      <c r="DJ226" t="s">
        <v>3662</v>
      </c>
      <c r="DQ226">
        <v>217.81100000000001</v>
      </c>
      <c r="DR226">
        <v>47.7</v>
      </c>
      <c r="DS226">
        <v>0.9</v>
      </c>
      <c r="DT226" t="s">
        <v>4040</v>
      </c>
      <c r="EA226">
        <v>221.69399999999999</v>
      </c>
      <c r="EB226">
        <v>47.4</v>
      </c>
      <c r="EC226">
        <v>0.88</v>
      </c>
      <c r="ED226" t="s">
        <v>4259</v>
      </c>
      <c r="EK226">
        <v>215.95400000000001</v>
      </c>
      <c r="EL226">
        <v>51.1</v>
      </c>
      <c r="EM226">
        <v>0.75</v>
      </c>
      <c r="EN226" t="s">
        <v>4480</v>
      </c>
      <c r="EU226">
        <v>215.89099999999999</v>
      </c>
      <c r="EV226">
        <v>52</v>
      </c>
      <c r="EW226">
        <v>0.74</v>
      </c>
      <c r="EX226" t="s">
        <v>4779</v>
      </c>
      <c r="FE226">
        <v>215.89099999999999</v>
      </c>
      <c r="FF226">
        <v>64.900000000000006</v>
      </c>
      <c r="FG226">
        <v>3.65</v>
      </c>
      <c r="FH226" t="s">
        <v>5083</v>
      </c>
      <c r="FQ226">
        <v>215.89</v>
      </c>
      <c r="FR226">
        <v>64.8</v>
      </c>
      <c r="FS226">
        <v>3.97</v>
      </c>
      <c r="FT226" t="s">
        <v>5667</v>
      </c>
      <c r="FZ226">
        <v>215.89099999999999</v>
      </c>
      <c r="GA226">
        <v>87.6</v>
      </c>
      <c r="GB226">
        <v>3.38</v>
      </c>
      <c r="GC226" t="s">
        <v>6186</v>
      </c>
    </row>
    <row r="227" spans="1:185" x14ac:dyDescent="0.2">
      <c r="A227">
        <v>216.56700000000001</v>
      </c>
      <c r="B227">
        <v>61.2</v>
      </c>
      <c r="C227">
        <v>3.63</v>
      </c>
      <c r="H227">
        <v>216.84800000000001</v>
      </c>
      <c r="I227">
        <v>61.6</v>
      </c>
      <c r="J227">
        <v>3.38</v>
      </c>
      <c r="M227">
        <v>224.59</v>
      </c>
      <c r="N227">
        <v>61.7</v>
      </c>
      <c r="O227">
        <v>1.9</v>
      </c>
      <c r="P227" t="s">
        <v>253</v>
      </c>
      <c r="V227">
        <v>220.69499999999999</v>
      </c>
      <c r="W227">
        <v>68.3</v>
      </c>
      <c r="X227">
        <v>1.93</v>
      </c>
      <c r="Y227" t="s">
        <v>603</v>
      </c>
      <c r="AF227">
        <v>220.732</v>
      </c>
      <c r="AG227">
        <v>65.400000000000006</v>
      </c>
      <c r="AH227">
        <v>4.1399999999999997</v>
      </c>
      <c r="AI227" t="s">
        <v>949</v>
      </c>
      <c r="AP227">
        <v>213.69200000000001</v>
      </c>
      <c r="AQ227">
        <v>64.599999999999994</v>
      </c>
      <c r="AR227">
        <v>4.12</v>
      </c>
      <c r="AS227" t="s">
        <v>1230</v>
      </c>
      <c r="BQ227">
        <v>216.91399999999999</v>
      </c>
      <c r="BR227">
        <v>58.7</v>
      </c>
      <c r="BS227">
        <v>2.12</v>
      </c>
      <c r="BT227" t="s">
        <v>1836</v>
      </c>
      <c r="BY227">
        <v>16.213999999999999</v>
      </c>
      <c r="BZ227">
        <v>59.3</v>
      </c>
      <c r="CA227">
        <v>2.1</v>
      </c>
      <c r="CB227" t="s">
        <v>1895</v>
      </c>
      <c r="CF227">
        <v>216.84800000000001</v>
      </c>
      <c r="CG227">
        <v>75.099999999999994</v>
      </c>
      <c r="CH227">
        <v>2.2400000000000002</v>
      </c>
      <c r="CI227" t="s">
        <v>2527</v>
      </c>
      <c r="CN227">
        <v>216.84800000000001</v>
      </c>
      <c r="CO227">
        <v>75.400000000000006</v>
      </c>
      <c r="CP227">
        <v>2.0699999999999998</v>
      </c>
      <c r="CQ227" t="s">
        <v>2864</v>
      </c>
      <c r="CY227">
        <v>228.48699999999999</v>
      </c>
      <c r="CZ227">
        <v>64.2</v>
      </c>
      <c r="DA227">
        <v>2.0299999999999998</v>
      </c>
      <c r="DB227" t="s">
        <v>3175</v>
      </c>
      <c r="DG227">
        <v>216.911</v>
      </c>
      <c r="DH227">
        <v>70.3</v>
      </c>
      <c r="DI227">
        <v>2</v>
      </c>
      <c r="DJ227" t="s">
        <v>3663</v>
      </c>
      <c r="DQ227">
        <v>218.77199999999999</v>
      </c>
      <c r="DR227">
        <v>47.6</v>
      </c>
      <c r="DS227">
        <v>0.9</v>
      </c>
      <c r="DT227" t="s">
        <v>4041</v>
      </c>
      <c r="EA227">
        <v>222.65600000000001</v>
      </c>
      <c r="EB227">
        <v>47.4</v>
      </c>
      <c r="EC227">
        <v>0.87</v>
      </c>
      <c r="ED227" t="s">
        <v>4260</v>
      </c>
      <c r="EK227">
        <v>216.91499999999999</v>
      </c>
      <c r="EL227">
        <v>51.1</v>
      </c>
      <c r="EM227">
        <v>0.75</v>
      </c>
      <c r="EN227" t="s">
        <v>4481</v>
      </c>
      <c r="EU227">
        <v>216.84800000000001</v>
      </c>
      <c r="EV227">
        <v>52</v>
      </c>
      <c r="EW227">
        <v>0.74</v>
      </c>
      <c r="EX227" t="s">
        <v>4780</v>
      </c>
      <c r="FE227">
        <v>216.84800000000001</v>
      </c>
      <c r="FF227">
        <v>64.8</v>
      </c>
      <c r="FG227">
        <v>3.65</v>
      </c>
      <c r="FH227" t="s">
        <v>5084</v>
      </c>
      <c r="FQ227">
        <v>216.84800000000001</v>
      </c>
      <c r="FR227">
        <v>64.8</v>
      </c>
      <c r="FS227">
        <v>3.97</v>
      </c>
      <c r="FT227" t="s">
        <v>5668</v>
      </c>
      <c r="FZ227">
        <v>216.84800000000001</v>
      </c>
      <c r="GA227">
        <v>87.6</v>
      </c>
      <c r="GB227">
        <v>3.38</v>
      </c>
      <c r="GC227" t="s">
        <v>6187</v>
      </c>
    </row>
    <row r="228" spans="1:185" x14ac:dyDescent="0.2">
      <c r="A228">
        <v>217.53</v>
      </c>
      <c r="B228">
        <v>61.2</v>
      </c>
      <c r="C228">
        <v>3.63</v>
      </c>
      <c r="H228">
        <v>217.81100000000001</v>
      </c>
      <c r="I228">
        <v>61.5</v>
      </c>
      <c r="J228">
        <v>3.38</v>
      </c>
      <c r="M228">
        <v>225.547</v>
      </c>
      <c r="N228">
        <v>61.7</v>
      </c>
      <c r="O228">
        <v>1.9</v>
      </c>
      <c r="P228" t="s">
        <v>254</v>
      </c>
      <c r="V228">
        <v>221.65299999999999</v>
      </c>
      <c r="W228">
        <v>68.2</v>
      </c>
      <c r="X228">
        <v>1.93</v>
      </c>
      <c r="Y228" t="s">
        <v>604</v>
      </c>
      <c r="AF228">
        <v>221.68700000000001</v>
      </c>
      <c r="AG228">
        <v>65.400000000000006</v>
      </c>
      <c r="AH228">
        <v>4.1399999999999997</v>
      </c>
      <c r="AI228" t="s">
        <v>950</v>
      </c>
      <c r="AP228">
        <v>214.64599999999999</v>
      </c>
      <c r="AQ228">
        <v>64.599999999999994</v>
      </c>
      <c r="AR228">
        <v>4.12</v>
      </c>
      <c r="AS228" t="s">
        <v>1231</v>
      </c>
      <c r="BQ228">
        <v>217.87100000000001</v>
      </c>
      <c r="BR228">
        <v>58.7</v>
      </c>
      <c r="BS228">
        <v>2.12</v>
      </c>
      <c r="BT228" t="s">
        <v>1837</v>
      </c>
      <c r="BY228">
        <v>17.175000000000001</v>
      </c>
      <c r="BZ228">
        <v>59.3</v>
      </c>
      <c r="CA228">
        <v>2.09</v>
      </c>
      <c r="CB228" t="s">
        <v>1896</v>
      </c>
      <c r="CF228">
        <v>217.81200000000001</v>
      </c>
      <c r="CG228">
        <v>75.099999999999994</v>
      </c>
      <c r="CH228">
        <v>2.2400000000000002</v>
      </c>
      <c r="CI228" t="s">
        <v>2528</v>
      </c>
      <c r="CN228">
        <v>217.81100000000001</v>
      </c>
      <c r="CO228">
        <v>75.400000000000006</v>
      </c>
      <c r="CP228">
        <v>2.0699999999999998</v>
      </c>
      <c r="CQ228" t="s">
        <v>2865</v>
      </c>
      <c r="CY228">
        <v>229.45</v>
      </c>
      <c r="CZ228">
        <v>64.2</v>
      </c>
      <c r="DA228">
        <v>2.0299999999999998</v>
      </c>
      <c r="DB228" t="s">
        <v>3176</v>
      </c>
      <c r="DG228">
        <v>217.86799999999999</v>
      </c>
      <c r="DH228">
        <v>70.3</v>
      </c>
      <c r="DI228">
        <v>2</v>
      </c>
      <c r="DJ228" t="s">
        <v>3663</v>
      </c>
      <c r="DQ228">
        <v>219.73</v>
      </c>
      <c r="DR228">
        <v>47.6</v>
      </c>
      <c r="DS228">
        <v>0.9</v>
      </c>
      <c r="DT228" t="s">
        <v>4042</v>
      </c>
      <c r="EA228">
        <v>223.614</v>
      </c>
      <c r="EB228">
        <v>47.4</v>
      </c>
      <c r="EC228">
        <v>0.87</v>
      </c>
      <c r="ED228" t="s">
        <v>4261</v>
      </c>
      <c r="EK228">
        <v>217.87200000000001</v>
      </c>
      <c r="EL228">
        <v>51.1</v>
      </c>
      <c r="EM228">
        <v>0.75</v>
      </c>
      <c r="EN228" t="s">
        <v>4482</v>
      </c>
      <c r="EU228">
        <v>217.81200000000001</v>
      </c>
      <c r="EV228">
        <v>52</v>
      </c>
      <c r="EW228">
        <v>0.74</v>
      </c>
      <c r="EX228" t="s">
        <v>4781</v>
      </c>
      <c r="FE228">
        <v>217.81200000000001</v>
      </c>
      <c r="FF228">
        <v>64.8</v>
      </c>
      <c r="FG228">
        <v>3.66</v>
      </c>
      <c r="FH228" t="s">
        <v>5085</v>
      </c>
      <c r="FQ228">
        <v>217.81100000000001</v>
      </c>
      <c r="FR228">
        <v>64.8</v>
      </c>
      <c r="FS228">
        <v>3.97</v>
      </c>
      <c r="FT228" t="s">
        <v>5669</v>
      </c>
      <c r="FZ228">
        <v>217.81100000000001</v>
      </c>
      <c r="GA228">
        <v>87.6</v>
      </c>
      <c r="GB228">
        <v>3.38</v>
      </c>
      <c r="GC228" t="s">
        <v>6188</v>
      </c>
    </row>
    <row r="229" spans="1:185" x14ac:dyDescent="0.2">
      <c r="A229">
        <v>218.49199999999999</v>
      </c>
      <c r="B229">
        <v>61.2</v>
      </c>
      <c r="C229">
        <v>3.63</v>
      </c>
      <c r="H229">
        <v>218.773</v>
      </c>
      <c r="I229">
        <v>61.5</v>
      </c>
      <c r="J229">
        <v>3.38</v>
      </c>
      <c r="M229">
        <v>226.51400000000001</v>
      </c>
      <c r="N229">
        <v>61.6</v>
      </c>
      <c r="O229">
        <v>1.9</v>
      </c>
      <c r="P229" t="s">
        <v>255</v>
      </c>
      <c r="V229">
        <v>222.61</v>
      </c>
      <c r="W229">
        <v>68.5</v>
      </c>
      <c r="X229">
        <v>1.93</v>
      </c>
      <c r="Y229" t="s">
        <v>605</v>
      </c>
      <c r="AF229">
        <v>222.64699999999999</v>
      </c>
      <c r="AG229">
        <v>65.3</v>
      </c>
      <c r="AH229">
        <v>4.1500000000000004</v>
      </c>
      <c r="AI229" t="s">
        <v>951</v>
      </c>
      <c r="AP229">
        <v>215.60900000000001</v>
      </c>
      <c r="AQ229">
        <v>64.5</v>
      </c>
      <c r="AR229">
        <v>4.12</v>
      </c>
      <c r="AS229" t="s">
        <v>1232</v>
      </c>
      <c r="BQ229">
        <v>218.82900000000001</v>
      </c>
      <c r="BR229">
        <v>58.7</v>
      </c>
      <c r="BS229">
        <v>2.11</v>
      </c>
      <c r="BT229" t="s">
        <v>1838</v>
      </c>
      <c r="BY229">
        <v>18.128</v>
      </c>
      <c r="BZ229">
        <v>59.3</v>
      </c>
      <c r="CA229">
        <v>2.09</v>
      </c>
      <c r="CB229" t="s">
        <v>1897</v>
      </c>
      <c r="CF229">
        <v>218.773</v>
      </c>
      <c r="CG229">
        <v>75.099999999999994</v>
      </c>
      <c r="CH229">
        <v>2.2400000000000002</v>
      </c>
      <c r="CI229" t="s">
        <v>2529</v>
      </c>
      <c r="CN229">
        <v>218.773</v>
      </c>
      <c r="CO229">
        <v>75.400000000000006</v>
      </c>
      <c r="CP229">
        <v>2.0699999999999998</v>
      </c>
      <c r="CQ229" t="s">
        <v>2866</v>
      </c>
      <c r="CY229">
        <v>230.411</v>
      </c>
      <c r="CZ229">
        <v>63.9</v>
      </c>
      <c r="DA229">
        <v>2.0299999999999998</v>
      </c>
      <c r="DB229" t="s">
        <v>3177</v>
      </c>
      <c r="DG229">
        <v>218.83500000000001</v>
      </c>
      <c r="DH229">
        <v>70.3</v>
      </c>
      <c r="DI229">
        <v>2</v>
      </c>
      <c r="DJ229" t="s">
        <v>3664</v>
      </c>
      <c r="DQ229">
        <v>220.69399999999999</v>
      </c>
      <c r="DR229">
        <v>47.6</v>
      </c>
      <c r="DS229">
        <v>0.9</v>
      </c>
      <c r="DT229" t="s">
        <v>4043</v>
      </c>
      <c r="EA229">
        <v>224.56800000000001</v>
      </c>
      <c r="EB229">
        <v>47.4</v>
      </c>
      <c r="EC229">
        <v>0.87</v>
      </c>
      <c r="ED229" t="s">
        <v>4262</v>
      </c>
      <c r="EK229">
        <v>218.82900000000001</v>
      </c>
      <c r="EL229">
        <v>51.1</v>
      </c>
      <c r="EM229">
        <v>0.75</v>
      </c>
      <c r="EN229" t="s">
        <v>4482</v>
      </c>
      <c r="EU229">
        <v>218.773</v>
      </c>
      <c r="EV229">
        <v>52</v>
      </c>
      <c r="EW229">
        <v>0.74</v>
      </c>
      <c r="EX229" t="s">
        <v>4782</v>
      </c>
      <c r="FE229">
        <v>218.773</v>
      </c>
      <c r="FF229">
        <v>64.8</v>
      </c>
      <c r="FG229">
        <v>3.66</v>
      </c>
      <c r="FH229" t="s">
        <v>5086</v>
      </c>
      <c r="FQ229">
        <v>218.77199999999999</v>
      </c>
      <c r="FR229">
        <v>64.8</v>
      </c>
      <c r="FS229">
        <v>3.97</v>
      </c>
      <c r="FT229" t="s">
        <v>5670</v>
      </c>
      <c r="FZ229">
        <v>218.774</v>
      </c>
      <c r="GA229">
        <v>87.6</v>
      </c>
      <c r="GB229">
        <v>3.38</v>
      </c>
      <c r="GC229" t="s">
        <v>6189</v>
      </c>
    </row>
    <row r="230" spans="1:185" x14ac:dyDescent="0.2">
      <c r="A230">
        <v>219.45</v>
      </c>
      <c r="B230">
        <v>61.2</v>
      </c>
      <c r="C230">
        <v>3.63</v>
      </c>
      <c r="H230">
        <v>219.73099999999999</v>
      </c>
      <c r="I230">
        <v>61.2</v>
      </c>
      <c r="J230">
        <v>3.38</v>
      </c>
      <c r="M230">
        <v>227.47499999999999</v>
      </c>
      <c r="N230">
        <v>61.6</v>
      </c>
      <c r="O230">
        <v>1.9</v>
      </c>
      <c r="P230" t="s">
        <v>256</v>
      </c>
      <c r="V230">
        <v>223.57</v>
      </c>
      <c r="W230">
        <v>68.599999999999994</v>
      </c>
      <c r="X230">
        <v>1.93</v>
      </c>
      <c r="Y230" t="s">
        <v>606</v>
      </c>
      <c r="AF230">
        <v>223.613</v>
      </c>
      <c r="AG230">
        <v>65.3</v>
      </c>
      <c r="AH230">
        <v>4.1500000000000004</v>
      </c>
      <c r="AI230" t="s">
        <v>952</v>
      </c>
      <c r="AP230">
        <v>216.57</v>
      </c>
      <c r="AQ230">
        <v>64.5</v>
      </c>
      <c r="AR230">
        <v>4.12</v>
      </c>
      <c r="AS230" t="s">
        <v>1233</v>
      </c>
      <c r="BQ230">
        <v>219.78700000000001</v>
      </c>
      <c r="BR230">
        <v>58.7</v>
      </c>
      <c r="BS230">
        <v>2.11</v>
      </c>
      <c r="BT230" t="s">
        <v>1839</v>
      </c>
      <c r="BY230">
        <v>19.09</v>
      </c>
      <c r="BZ230">
        <v>59.3</v>
      </c>
      <c r="CA230">
        <v>2.09</v>
      </c>
      <c r="CB230" t="s">
        <v>1898</v>
      </c>
      <c r="CF230">
        <v>219.73099999999999</v>
      </c>
      <c r="CG230">
        <v>75.099999999999994</v>
      </c>
      <c r="CH230">
        <v>2.2400000000000002</v>
      </c>
      <c r="CI230" t="s">
        <v>2530</v>
      </c>
      <c r="CN230">
        <v>219.73099999999999</v>
      </c>
      <c r="CO230">
        <v>75.400000000000006</v>
      </c>
      <c r="CP230">
        <v>2.0699999999999998</v>
      </c>
      <c r="CQ230" t="s">
        <v>2867</v>
      </c>
      <c r="CY230">
        <v>231.369</v>
      </c>
      <c r="CZ230">
        <v>64</v>
      </c>
      <c r="DA230">
        <v>2.0299999999999998</v>
      </c>
      <c r="DB230" t="s">
        <v>3178</v>
      </c>
      <c r="DG230">
        <v>219.79400000000001</v>
      </c>
      <c r="DH230">
        <v>70.3</v>
      </c>
      <c r="DI230">
        <v>2</v>
      </c>
      <c r="DJ230" t="s">
        <v>3665</v>
      </c>
      <c r="DQ230" t="s">
        <v>4044</v>
      </c>
      <c r="EA230">
        <v>225.53399999999999</v>
      </c>
      <c r="EB230">
        <v>47.3</v>
      </c>
      <c r="EC230">
        <v>0.87</v>
      </c>
      <c r="ED230" t="s">
        <v>4263</v>
      </c>
      <c r="EK230">
        <v>219.78700000000001</v>
      </c>
      <c r="EL230">
        <v>51.2</v>
      </c>
      <c r="EM230">
        <v>0.75</v>
      </c>
      <c r="EN230" t="s">
        <v>4483</v>
      </c>
      <c r="EU230">
        <v>219.73099999999999</v>
      </c>
      <c r="EV230">
        <v>52</v>
      </c>
      <c r="EW230">
        <v>0.74</v>
      </c>
      <c r="EX230" t="s">
        <v>4783</v>
      </c>
      <c r="FE230">
        <v>219.73099999999999</v>
      </c>
      <c r="FF230">
        <v>64.900000000000006</v>
      </c>
      <c r="FG230">
        <v>3.66</v>
      </c>
      <c r="FH230" t="s">
        <v>5087</v>
      </c>
      <c r="FQ230">
        <v>219.73</v>
      </c>
      <c r="FR230">
        <v>64.8</v>
      </c>
      <c r="FS230">
        <v>3.98</v>
      </c>
      <c r="FT230" t="s">
        <v>5671</v>
      </c>
      <c r="FZ230">
        <v>219.73099999999999</v>
      </c>
      <c r="GA230">
        <v>87.6</v>
      </c>
      <c r="GB230">
        <v>3.38</v>
      </c>
      <c r="GC230" t="s">
        <v>6190</v>
      </c>
    </row>
    <row r="231" spans="1:185" x14ac:dyDescent="0.2">
      <c r="A231">
        <v>220.41399999999999</v>
      </c>
      <c r="B231">
        <v>61.2</v>
      </c>
      <c r="C231">
        <v>3.63</v>
      </c>
      <c r="H231">
        <v>220.69499999999999</v>
      </c>
      <c r="I231">
        <v>61</v>
      </c>
      <c r="J231">
        <v>3.38</v>
      </c>
      <c r="M231">
        <v>228.43100000000001</v>
      </c>
      <c r="N231">
        <v>61.5</v>
      </c>
      <c r="O231">
        <v>1.9</v>
      </c>
      <c r="P231" t="s">
        <v>257</v>
      </c>
      <c r="V231">
        <v>224.536</v>
      </c>
      <c r="W231">
        <v>68.7</v>
      </c>
      <c r="X231">
        <v>1.93</v>
      </c>
      <c r="Y231" t="s">
        <v>607</v>
      </c>
      <c r="AF231">
        <v>224.57300000000001</v>
      </c>
      <c r="AG231">
        <v>65.2</v>
      </c>
      <c r="AH231">
        <v>4.1399999999999997</v>
      </c>
      <c r="AI231" t="s">
        <v>953</v>
      </c>
      <c r="AP231">
        <v>217.53100000000001</v>
      </c>
      <c r="AQ231">
        <v>64.5</v>
      </c>
      <c r="AR231">
        <v>4.12</v>
      </c>
      <c r="AS231" t="s">
        <v>1234</v>
      </c>
      <c r="BQ231">
        <v>220.751</v>
      </c>
      <c r="BR231">
        <v>58.7</v>
      </c>
      <c r="BS231">
        <v>2.11</v>
      </c>
      <c r="BT231" t="s">
        <v>1840</v>
      </c>
      <c r="BY231">
        <v>20.053999999999998</v>
      </c>
      <c r="BZ231">
        <v>59.3</v>
      </c>
      <c r="CA231">
        <v>2.09</v>
      </c>
      <c r="CB231" t="s">
        <v>1899</v>
      </c>
      <c r="CF231">
        <v>220.69499999999999</v>
      </c>
      <c r="CG231">
        <v>75.099999999999994</v>
      </c>
      <c r="CH231">
        <v>2.2400000000000002</v>
      </c>
      <c r="CI231" t="s">
        <v>2531</v>
      </c>
      <c r="CN231">
        <v>220.69499999999999</v>
      </c>
      <c r="CO231">
        <v>75.400000000000006</v>
      </c>
      <c r="CP231">
        <v>2.0699999999999998</v>
      </c>
      <c r="CQ231" t="s">
        <v>2868</v>
      </c>
      <c r="CY231">
        <v>232.333</v>
      </c>
      <c r="CZ231">
        <v>64</v>
      </c>
      <c r="DA231">
        <v>2.0299999999999998</v>
      </c>
      <c r="DB231" t="s">
        <v>3179</v>
      </c>
      <c r="DG231">
        <v>220.74799999999999</v>
      </c>
      <c r="DH231">
        <v>70.3</v>
      </c>
      <c r="DI231">
        <v>2</v>
      </c>
      <c r="DJ231" t="s">
        <v>3666</v>
      </c>
      <c r="EA231">
        <v>226.494</v>
      </c>
      <c r="EB231">
        <v>47.3</v>
      </c>
      <c r="EC231">
        <v>0.87</v>
      </c>
      <c r="ED231" t="s">
        <v>4264</v>
      </c>
      <c r="EK231">
        <v>220.75200000000001</v>
      </c>
      <c r="EL231">
        <v>51.2</v>
      </c>
      <c r="EM231">
        <v>0.75</v>
      </c>
      <c r="EN231" t="s">
        <v>4484</v>
      </c>
      <c r="EU231">
        <v>220.69499999999999</v>
      </c>
      <c r="EV231">
        <v>51.9</v>
      </c>
      <c r="EW231">
        <v>0.74</v>
      </c>
      <c r="EX231" t="s">
        <v>4784</v>
      </c>
      <c r="FE231">
        <v>220.68700000000001</v>
      </c>
      <c r="FF231">
        <v>64.900000000000006</v>
      </c>
      <c r="FG231">
        <v>3.66</v>
      </c>
      <c r="FH231" t="s">
        <v>5088</v>
      </c>
      <c r="FQ231">
        <v>220.69399999999999</v>
      </c>
      <c r="FR231">
        <v>65.099999999999994</v>
      </c>
      <c r="FS231">
        <v>3.98</v>
      </c>
      <c r="FT231" t="s">
        <v>5672</v>
      </c>
      <c r="FZ231">
        <v>220.69499999999999</v>
      </c>
      <c r="GA231">
        <v>87.6</v>
      </c>
      <c r="GB231">
        <v>3.38</v>
      </c>
      <c r="GC231" t="s">
        <v>6191</v>
      </c>
    </row>
    <row r="232" spans="1:185" x14ac:dyDescent="0.2">
      <c r="A232">
        <v>221.37200000000001</v>
      </c>
      <c r="B232">
        <v>61.2</v>
      </c>
      <c r="C232">
        <v>3.63</v>
      </c>
      <c r="H232">
        <v>221.65299999999999</v>
      </c>
      <c r="I232">
        <v>60.9</v>
      </c>
      <c r="J232">
        <v>3.38</v>
      </c>
      <c r="M232">
        <v>229.39400000000001</v>
      </c>
      <c r="N232">
        <v>61.4</v>
      </c>
      <c r="O232">
        <v>1.9</v>
      </c>
      <c r="P232" t="s">
        <v>258</v>
      </c>
      <c r="V232">
        <v>225.49</v>
      </c>
      <c r="W232">
        <v>68.7</v>
      </c>
      <c r="X232">
        <v>1.93</v>
      </c>
      <c r="Y232" t="s">
        <v>608</v>
      </c>
      <c r="AF232">
        <v>225.53399999999999</v>
      </c>
      <c r="AG232">
        <v>65.2</v>
      </c>
      <c r="AH232">
        <v>4.1399999999999997</v>
      </c>
      <c r="AI232" t="s">
        <v>954</v>
      </c>
      <c r="AP232">
        <v>218.494</v>
      </c>
      <c r="AQ232">
        <v>64.400000000000006</v>
      </c>
      <c r="AR232">
        <v>4.12</v>
      </c>
      <c r="AS232" t="s">
        <v>1235</v>
      </c>
      <c r="BQ232">
        <v>221.709</v>
      </c>
      <c r="BR232">
        <v>58.7</v>
      </c>
      <c r="BS232">
        <v>2.11</v>
      </c>
      <c r="BT232" t="s">
        <v>1841</v>
      </c>
      <c r="BY232">
        <v>21.012</v>
      </c>
      <c r="BZ232">
        <v>59.3</v>
      </c>
      <c r="CA232">
        <v>2.09</v>
      </c>
      <c r="CB232" t="s">
        <v>1900</v>
      </c>
      <c r="CF232">
        <v>221.65299999999999</v>
      </c>
      <c r="CG232">
        <v>75.099999999999994</v>
      </c>
      <c r="CH232">
        <v>2.23</v>
      </c>
      <c r="CI232" t="s">
        <v>2532</v>
      </c>
      <c r="CN232">
        <v>221.65299999999999</v>
      </c>
      <c r="CO232">
        <v>75.3</v>
      </c>
      <c r="CP232">
        <v>2.0699999999999998</v>
      </c>
      <c r="CQ232" t="s">
        <v>2869</v>
      </c>
      <c r="CY232">
        <v>233.291</v>
      </c>
      <c r="CZ232">
        <v>64.099999999999994</v>
      </c>
      <c r="DA232">
        <v>2.0299999999999998</v>
      </c>
      <c r="DB232" t="s">
        <v>3179</v>
      </c>
      <c r="DG232">
        <v>221.715</v>
      </c>
      <c r="DH232">
        <v>67.099999999999994</v>
      </c>
      <c r="DI232">
        <v>2</v>
      </c>
      <c r="DJ232" t="s">
        <v>3667</v>
      </c>
      <c r="EA232" t="s">
        <v>4265</v>
      </c>
      <c r="EK232">
        <v>221.709</v>
      </c>
      <c r="EL232">
        <v>51.2</v>
      </c>
      <c r="EM232">
        <v>0.75</v>
      </c>
      <c r="EN232" t="s">
        <v>4485</v>
      </c>
      <c r="EU232">
        <v>221.65299999999999</v>
      </c>
      <c r="EV232">
        <v>51.9</v>
      </c>
      <c r="EW232">
        <v>0.74</v>
      </c>
      <c r="EX232" t="s">
        <v>4785</v>
      </c>
      <c r="FE232">
        <v>221.65199999999999</v>
      </c>
      <c r="FF232">
        <v>64.900000000000006</v>
      </c>
      <c r="FG232">
        <v>3.66</v>
      </c>
      <c r="FH232" t="s">
        <v>5089</v>
      </c>
      <c r="FQ232">
        <v>221.65199999999999</v>
      </c>
      <c r="FR232">
        <v>65.3</v>
      </c>
      <c r="FS232">
        <v>3.98</v>
      </c>
      <c r="FT232" t="s">
        <v>5673</v>
      </c>
      <c r="FZ232">
        <v>221.65299999999999</v>
      </c>
      <c r="GA232">
        <v>87.6</v>
      </c>
      <c r="GB232">
        <v>3.38</v>
      </c>
      <c r="GC232" t="s">
        <v>6192</v>
      </c>
    </row>
    <row r="233" spans="1:185" x14ac:dyDescent="0.2">
      <c r="A233">
        <v>222.33099999999999</v>
      </c>
      <c r="B233">
        <v>61.1</v>
      </c>
      <c r="C233">
        <v>3.63</v>
      </c>
      <c r="H233">
        <v>222.61199999999999</v>
      </c>
      <c r="I233">
        <v>60.9</v>
      </c>
      <c r="J233">
        <v>3.38</v>
      </c>
      <c r="M233">
        <v>230.35599999999999</v>
      </c>
      <c r="N233">
        <v>61</v>
      </c>
      <c r="O233">
        <v>1.9</v>
      </c>
      <c r="P233" t="s">
        <v>259</v>
      </c>
      <c r="V233">
        <v>226.45099999999999</v>
      </c>
      <c r="W233">
        <v>68.7</v>
      </c>
      <c r="X233">
        <v>1.93</v>
      </c>
      <c r="Y233" t="s">
        <v>609</v>
      </c>
      <c r="AF233">
        <v>226.48699999999999</v>
      </c>
      <c r="AG233">
        <v>65.2</v>
      </c>
      <c r="AH233">
        <v>4.1399999999999997</v>
      </c>
      <c r="AI233" t="s">
        <v>955</v>
      </c>
      <c r="AP233">
        <v>219.453</v>
      </c>
      <c r="AQ233">
        <v>64.400000000000006</v>
      </c>
      <c r="AR233">
        <v>4.12</v>
      </c>
      <c r="AS233" t="s">
        <v>1236</v>
      </c>
      <c r="BQ233">
        <v>222.66800000000001</v>
      </c>
      <c r="BR233">
        <v>58.7</v>
      </c>
      <c r="BS233">
        <v>2.11</v>
      </c>
      <c r="BT233" t="s">
        <v>1842</v>
      </c>
      <c r="BY233">
        <v>21.969000000000001</v>
      </c>
      <c r="BZ233">
        <v>59.3</v>
      </c>
      <c r="CA233">
        <v>2.09</v>
      </c>
      <c r="CB233" t="s">
        <v>1901</v>
      </c>
      <c r="CF233">
        <v>222.61199999999999</v>
      </c>
      <c r="CG233">
        <v>75</v>
      </c>
      <c r="CH233">
        <v>2.23</v>
      </c>
      <c r="CI233" t="s">
        <v>2533</v>
      </c>
      <c r="CN233">
        <v>222.61199999999999</v>
      </c>
      <c r="CO233">
        <v>75.3</v>
      </c>
      <c r="CP233">
        <v>2.0699999999999998</v>
      </c>
      <c r="CQ233" t="s">
        <v>2870</v>
      </c>
      <c r="CY233">
        <v>234.25</v>
      </c>
      <c r="CZ233">
        <v>64.099999999999994</v>
      </c>
      <c r="DA233">
        <v>2.0299999999999998</v>
      </c>
      <c r="DB233" t="s">
        <v>3180</v>
      </c>
      <c r="DG233">
        <v>222.67500000000001</v>
      </c>
      <c r="DH233">
        <v>67.599999999999994</v>
      </c>
      <c r="DI233">
        <v>2</v>
      </c>
      <c r="DJ233" t="s">
        <v>3668</v>
      </c>
      <c r="EK233">
        <v>222.66800000000001</v>
      </c>
      <c r="EL233">
        <v>51.2</v>
      </c>
      <c r="EM233">
        <v>0.75</v>
      </c>
      <c r="EN233" t="s">
        <v>4486</v>
      </c>
      <c r="EU233">
        <v>222.61199999999999</v>
      </c>
      <c r="EV233">
        <v>51.9</v>
      </c>
      <c r="EW233">
        <v>0.74</v>
      </c>
      <c r="EX233" t="s">
        <v>4786</v>
      </c>
      <c r="FE233">
        <v>222.61199999999999</v>
      </c>
      <c r="FF233">
        <v>64.900000000000006</v>
      </c>
      <c r="FG233">
        <v>3.66</v>
      </c>
      <c r="FH233" t="s">
        <v>5090</v>
      </c>
      <c r="FQ233">
        <v>222.61099999999999</v>
      </c>
      <c r="FR233">
        <v>65.5</v>
      </c>
      <c r="FS233">
        <v>3.98</v>
      </c>
      <c r="FT233" t="s">
        <v>5674</v>
      </c>
      <c r="FZ233">
        <v>222.61199999999999</v>
      </c>
      <c r="GA233">
        <v>87.6</v>
      </c>
      <c r="GB233">
        <v>3.38</v>
      </c>
      <c r="GC233" t="s">
        <v>6193</v>
      </c>
    </row>
    <row r="234" spans="1:185" x14ac:dyDescent="0.2">
      <c r="A234">
        <v>223.286</v>
      </c>
      <c r="B234">
        <v>61.1</v>
      </c>
      <c r="C234">
        <v>3.62</v>
      </c>
      <c r="H234">
        <v>223.57599999999999</v>
      </c>
      <c r="I234">
        <v>60.9</v>
      </c>
      <c r="J234">
        <v>3.38</v>
      </c>
      <c r="M234">
        <v>231.31100000000001</v>
      </c>
      <c r="N234">
        <v>60.6</v>
      </c>
      <c r="O234">
        <v>1.9</v>
      </c>
      <c r="P234" t="s">
        <v>260</v>
      </c>
      <c r="V234">
        <v>227.416</v>
      </c>
      <c r="W234">
        <v>68.7</v>
      </c>
      <c r="X234">
        <v>1.93</v>
      </c>
      <c r="Y234" t="s">
        <v>610</v>
      </c>
      <c r="AF234">
        <v>227.44900000000001</v>
      </c>
      <c r="AG234">
        <v>65.099999999999994</v>
      </c>
      <c r="AH234">
        <v>4.1399999999999997</v>
      </c>
      <c r="AI234" t="s">
        <v>956</v>
      </c>
      <c r="AP234">
        <v>220.40600000000001</v>
      </c>
      <c r="AQ234">
        <v>64.400000000000006</v>
      </c>
      <c r="AR234">
        <v>4.12</v>
      </c>
      <c r="AS234" t="s">
        <v>1237</v>
      </c>
      <c r="BQ234">
        <v>223.63499999999999</v>
      </c>
      <c r="BR234">
        <v>58.7</v>
      </c>
      <c r="BS234">
        <v>2.11</v>
      </c>
      <c r="BT234" t="s">
        <v>1843</v>
      </c>
      <c r="BY234">
        <v>22.927</v>
      </c>
      <c r="BZ234">
        <v>59.3</v>
      </c>
      <c r="CA234">
        <v>2.09</v>
      </c>
      <c r="CB234" t="s">
        <v>1902</v>
      </c>
      <c r="CF234">
        <v>223.57599999999999</v>
      </c>
      <c r="CG234">
        <v>75</v>
      </c>
      <c r="CH234">
        <v>2.23</v>
      </c>
      <c r="CI234" t="s">
        <v>2534</v>
      </c>
      <c r="CN234">
        <v>223.57499999999999</v>
      </c>
      <c r="CO234">
        <v>75.3</v>
      </c>
      <c r="CP234">
        <v>2.0699999999999998</v>
      </c>
      <c r="CQ234" t="s">
        <v>2871</v>
      </c>
      <c r="CY234">
        <v>235.21600000000001</v>
      </c>
      <c r="CZ234">
        <v>64.099999999999994</v>
      </c>
      <c r="DA234">
        <v>2.0299999999999998</v>
      </c>
      <c r="DB234" t="s">
        <v>3181</v>
      </c>
      <c r="DG234">
        <v>223.63200000000001</v>
      </c>
      <c r="DH234">
        <v>68</v>
      </c>
      <c r="DI234">
        <v>2</v>
      </c>
      <c r="DJ234" t="s">
        <v>3669</v>
      </c>
      <c r="EK234">
        <v>223.636</v>
      </c>
      <c r="EL234">
        <v>51.3</v>
      </c>
      <c r="EM234">
        <v>0.75</v>
      </c>
      <c r="EN234" t="s">
        <v>4487</v>
      </c>
      <c r="EU234">
        <v>223.57599999999999</v>
      </c>
      <c r="EV234">
        <v>51.9</v>
      </c>
      <c r="EW234">
        <v>0.74</v>
      </c>
      <c r="EX234" t="s">
        <v>4787</v>
      </c>
      <c r="FE234">
        <v>223.56700000000001</v>
      </c>
      <c r="FF234">
        <v>64.900000000000006</v>
      </c>
      <c r="FG234">
        <v>3.66</v>
      </c>
      <c r="FH234" t="s">
        <v>5091</v>
      </c>
      <c r="FQ234">
        <v>223.57499999999999</v>
      </c>
      <c r="FR234">
        <v>65.7</v>
      </c>
      <c r="FS234">
        <v>3.98</v>
      </c>
      <c r="FT234" t="s">
        <v>5675</v>
      </c>
      <c r="FZ234">
        <v>223.57599999999999</v>
      </c>
      <c r="GA234">
        <v>87.6</v>
      </c>
      <c r="GB234">
        <v>3.38</v>
      </c>
      <c r="GC234" t="s">
        <v>6194</v>
      </c>
    </row>
    <row r="235" spans="1:185" x14ac:dyDescent="0.2">
      <c r="A235">
        <v>224.25299999999999</v>
      </c>
      <c r="B235">
        <v>61.1</v>
      </c>
      <c r="C235">
        <v>3.63</v>
      </c>
      <c r="H235">
        <v>224.535</v>
      </c>
      <c r="I235">
        <v>60.8</v>
      </c>
      <c r="J235">
        <v>3.38</v>
      </c>
      <c r="M235">
        <v>232.268</v>
      </c>
      <c r="N235">
        <v>60.4</v>
      </c>
      <c r="O235">
        <v>1.9</v>
      </c>
      <c r="P235" t="s">
        <v>261</v>
      </c>
      <c r="V235">
        <v>228.374</v>
      </c>
      <c r="W235">
        <v>68.3</v>
      </c>
      <c r="X235">
        <v>1.93</v>
      </c>
      <c r="Y235" t="s">
        <v>611</v>
      </c>
      <c r="AF235">
        <v>228.41</v>
      </c>
      <c r="AG235">
        <v>65.099999999999994</v>
      </c>
      <c r="AH235">
        <v>4.1399999999999997</v>
      </c>
      <c r="AI235" t="s">
        <v>957</v>
      </c>
      <c r="AP235">
        <v>221.37299999999999</v>
      </c>
      <c r="AQ235">
        <v>64.3</v>
      </c>
      <c r="AR235">
        <v>4.13</v>
      </c>
      <c r="AS235" t="s">
        <v>1238</v>
      </c>
      <c r="BQ235">
        <v>224.59100000000001</v>
      </c>
      <c r="BR235">
        <v>58.7</v>
      </c>
      <c r="BS235">
        <v>2.11</v>
      </c>
      <c r="BT235" t="s">
        <v>1844</v>
      </c>
      <c r="BY235">
        <v>23.887</v>
      </c>
      <c r="BZ235">
        <v>59.3</v>
      </c>
      <c r="CA235">
        <v>2.09</v>
      </c>
      <c r="CB235" t="s">
        <v>1903</v>
      </c>
      <c r="CF235">
        <v>224.535</v>
      </c>
      <c r="CG235">
        <v>75</v>
      </c>
      <c r="CH235">
        <v>2.23</v>
      </c>
      <c r="CI235" t="s">
        <v>2535</v>
      </c>
      <c r="CN235">
        <v>224.535</v>
      </c>
      <c r="CO235">
        <v>75.3</v>
      </c>
      <c r="CP235">
        <v>2.0699999999999998</v>
      </c>
      <c r="CQ235" t="s">
        <v>2872</v>
      </c>
      <c r="CY235">
        <v>236.17400000000001</v>
      </c>
      <c r="CZ235">
        <v>64.2</v>
      </c>
      <c r="DA235">
        <v>2.0299999999999998</v>
      </c>
      <c r="DB235" t="s">
        <v>3182</v>
      </c>
      <c r="DG235">
        <v>224.58699999999999</v>
      </c>
      <c r="DH235">
        <v>68.400000000000006</v>
      </c>
      <c r="DI235">
        <v>2</v>
      </c>
      <c r="DJ235" t="s">
        <v>3670</v>
      </c>
      <c r="EK235">
        <v>224.59200000000001</v>
      </c>
      <c r="EL235">
        <v>51.3</v>
      </c>
      <c r="EM235">
        <v>0.75</v>
      </c>
      <c r="EN235" t="s">
        <v>4488</v>
      </c>
      <c r="EU235">
        <v>224.535</v>
      </c>
      <c r="EV235">
        <v>51.9</v>
      </c>
      <c r="EW235">
        <v>0.74</v>
      </c>
      <c r="EX235" t="s">
        <v>4788</v>
      </c>
      <c r="FE235">
        <v>224.535</v>
      </c>
      <c r="FF235">
        <v>64.900000000000006</v>
      </c>
      <c r="FG235">
        <v>3.65</v>
      </c>
      <c r="FH235" t="s">
        <v>5092</v>
      </c>
      <c r="FQ235">
        <v>224.53399999999999</v>
      </c>
      <c r="FR235">
        <v>67.8</v>
      </c>
      <c r="FS235">
        <v>3.98</v>
      </c>
      <c r="FT235" t="s">
        <v>5676</v>
      </c>
      <c r="FZ235">
        <v>224.535</v>
      </c>
      <c r="GA235">
        <v>87.6</v>
      </c>
      <c r="GB235">
        <v>3.38</v>
      </c>
      <c r="GC235" t="s">
        <v>6195</v>
      </c>
    </row>
    <row r="236" spans="1:185" x14ac:dyDescent="0.2">
      <c r="A236">
        <v>225.209</v>
      </c>
      <c r="B236">
        <v>61.1</v>
      </c>
      <c r="C236">
        <v>3.63</v>
      </c>
      <c r="H236">
        <v>225.49</v>
      </c>
      <c r="I236">
        <v>60.8</v>
      </c>
      <c r="J236">
        <v>3.38</v>
      </c>
      <c r="M236">
        <v>233.23099999999999</v>
      </c>
      <c r="N236">
        <v>60.3</v>
      </c>
      <c r="O236">
        <v>1.9</v>
      </c>
      <c r="P236" t="s">
        <v>262</v>
      </c>
      <c r="V236">
        <v>229.33600000000001</v>
      </c>
      <c r="W236">
        <v>68.099999999999994</v>
      </c>
      <c r="X236">
        <v>1.93</v>
      </c>
      <c r="Y236" t="s">
        <v>612</v>
      </c>
      <c r="AF236">
        <v>229.37</v>
      </c>
      <c r="AG236">
        <v>65.099999999999994</v>
      </c>
      <c r="AH236">
        <v>4.1399999999999997</v>
      </c>
      <c r="AI236" t="s">
        <v>958</v>
      </c>
      <c r="AP236">
        <v>222.333</v>
      </c>
      <c r="AQ236">
        <v>64.3</v>
      </c>
      <c r="AR236">
        <v>4.13</v>
      </c>
      <c r="AS236" t="s">
        <v>1239</v>
      </c>
      <c r="BQ236">
        <v>225.55600000000001</v>
      </c>
      <c r="BR236">
        <v>58.7</v>
      </c>
      <c r="BS236">
        <v>2.11</v>
      </c>
      <c r="BT236" t="s">
        <v>1845</v>
      </c>
      <c r="BY236">
        <v>24.85</v>
      </c>
      <c r="BZ236">
        <v>59.3</v>
      </c>
      <c r="CA236">
        <v>2.09</v>
      </c>
      <c r="CB236" t="s">
        <v>1903</v>
      </c>
      <c r="CF236">
        <v>225.49199999999999</v>
      </c>
      <c r="CG236">
        <v>75</v>
      </c>
      <c r="CH236">
        <v>2.23</v>
      </c>
      <c r="CI236" t="s">
        <v>2536</v>
      </c>
      <c r="CN236">
        <v>225.489</v>
      </c>
      <c r="CO236">
        <v>75.3</v>
      </c>
      <c r="CP236">
        <v>2.0699999999999998</v>
      </c>
      <c r="CQ236" t="s">
        <v>2873</v>
      </c>
      <c r="CY236">
        <v>237.13</v>
      </c>
      <c r="CZ236">
        <v>64.2</v>
      </c>
      <c r="DA236">
        <v>2.0299999999999998</v>
      </c>
      <c r="DB236" t="s">
        <v>3183</v>
      </c>
      <c r="DG236">
        <v>225.554</v>
      </c>
      <c r="DH236">
        <v>68.099999999999994</v>
      </c>
      <c r="DI236">
        <v>2</v>
      </c>
      <c r="DJ236" t="s">
        <v>3671</v>
      </c>
      <c r="EK236">
        <v>225.548</v>
      </c>
      <c r="EL236">
        <v>51.3</v>
      </c>
      <c r="EM236">
        <v>0.75</v>
      </c>
      <c r="EN236" t="s">
        <v>4489</v>
      </c>
      <c r="EU236">
        <v>225.489</v>
      </c>
      <c r="EV236">
        <v>51.9</v>
      </c>
      <c r="EW236">
        <v>0.74</v>
      </c>
      <c r="EX236" t="s">
        <v>4789</v>
      </c>
      <c r="FE236">
        <v>225.49</v>
      </c>
      <c r="FF236">
        <v>64.900000000000006</v>
      </c>
      <c r="FG236">
        <v>3.65</v>
      </c>
      <c r="FH236" t="s">
        <v>5093</v>
      </c>
      <c r="FQ236">
        <v>225.488</v>
      </c>
      <c r="FR236">
        <v>67.7</v>
      </c>
      <c r="FS236">
        <v>3.98</v>
      </c>
      <c r="FT236" t="s">
        <v>5677</v>
      </c>
      <c r="FZ236">
        <v>225.489</v>
      </c>
      <c r="GA236">
        <v>87.6</v>
      </c>
      <c r="GB236">
        <v>3.39</v>
      </c>
      <c r="GC236" t="s">
        <v>6196</v>
      </c>
    </row>
    <row r="237" spans="1:185" x14ac:dyDescent="0.2">
      <c r="A237">
        <v>226.16800000000001</v>
      </c>
      <c r="B237">
        <v>61.1</v>
      </c>
      <c r="C237">
        <v>3.63</v>
      </c>
      <c r="H237">
        <v>226.44900000000001</v>
      </c>
      <c r="I237">
        <v>60.8</v>
      </c>
      <c r="J237">
        <v>3.38</v>
      </c>
      <c r="M237">
        <v>234.19399999999999</v>
      </c>
      <c r="N237">
        <v>60.2</v>
      </c>
      <c r="O237">
        <v>1.9</v>
      </c>
      <c r="P237" t="s">
        <v>263</v>
      </c>
      <c r="V237">
        <v>230.29</v>
      </c>
      <c r="W237">
        <v>65.099999999999994</v>
      </c>
      <c r="X237">
        <v>1.93</v>
      </c>
      <c r="Y237" t="s">
        <v>613</v>
      </c>
      <c r="AF237">
        <v>230.33500000000001</v>
      </c>
      <c r="AG237">
        <v>65</v>
      </c>
      <c r="AH237">
        <v>4.1399999999999997</v>
      </c>
      <c r="AI237" t="s">
        <v>959</v>
      </c>
      <c r="AP237">
        <v>223.29400000000001</v>
      </c>
      <c r="AQ237">
        <v>64.2</v>
      </c>
      <c r="AR237">
        <v>4.13</v>
      </c>
      <c r="AS237" t="s">
        <v>1240</v>
      </c>
      <c r="BQ237">
        <v>226.51599999999999</v>
      </c>
      <c r="BR237">
        <v>58.7</v>
      </c>
      <c r="BS237">
        <v>2.11</v>
      </c>
      <c r="BT237" t="s">
        <v>1846</v>
      </c>
      <c r="BY237">
        <v>25.808</v>
      </c>
      <c r="BZ237">
        <v>59.3</v>
      </c>
      <c r="CA237">
        <v>2.09</v>
      </c>
      <c r="CB237" t="s">
        <v>1904</v>
      </c>
      <c r="CF237">
        <v>226.45599999999999</v>
      </c>
      <c r="CG237">
        <v>75</v>
      </c>
      <c r="CH237">
        <v>2.23</v>
      </c>
      <c r="CI237" t="s">
        <v>2537</v>
      </c>
      <c r="CN237">
        <v>226.44900000000001</v>
      </c>
      <c r="CO237">
        <v>75.3</v>
      </c>
      <c r="CP237">
        <v>2.0699999999999998</v>
      </c>
      <c r="CQ237" t="s">
        <v>2874</v>
      </c>
      <c r="CY237">
        <v>238.08799999999999</v>
      </c>
      <c r="CZ237">
        <v>64.2</v>
      </c>
      <c r="DA237">
        <v>2.0299999999999998</v>
      </c>
      <c r="DB237" t="s">
        <v>3184</v>
      </c>
      <c r="DG237">
        <v>226.50899999999999</v>
      </c>
      <c r="DH237">
        <v>68.3</v>
      </c>
      <c r="DI237">
        <v>2</v>
      </c>
      <c r="DJ237" t="s">
        <v>3672</v>
      </c>
      <c r="EK237">
        <v>226.51300000000001</v>
      </c>
      <c r="EL237">
        <v>51.3</v>
      </c>
      <c r="EM237">
        <v>0.75</v>
      </c>
      <c r="EN237" t="s">
        <v>4490</v>
      </c>
      <c r="EU237">
        <v>226.44900000000001</v>
      </c>
      <c r="EV237">
        <v>51.9</v>
      </c>
      <c r="EW237">
        <v>0.74</v>
      </c>
      <c r="EX237" t="s">
        <v>4790</v>
      </c>
      <c r="FE237">
        <v>226.45</v>
      </c>
      <c r="FF237">
        <v>64.900000000000006</v>
      </c>
      <c r="FG237">
        <v>3.65</v>
      </c>
      <c r="FH237" t="s">
        <v>5094</v>
      </c>
      <c r="FQ237">
        <v>226.44900000000001</v>
      </c>
      <c r="FR237">
        <v>68.099999999999994</v>
      </c>
      <c r="FS237">
        <v>3.98</v>
      </c>
      <c r="FT237" t="s">
        <v>5677</v>
      </c>
      <c r="FZ237">
        <v>226.44900000000001</v>
      </c>
      <c r="GA237">
        <v>87.6</v>
      </c>
      <c r="GB237">
        <v>3.39</v>
      </c>
      <c r="GC237" t="s">
        <v>6197</v>
      </c>
    </row>
    <row r="238" spans="1:185" x14ac:dyDescent="0.2">
      <c r="A238">
        <v>227.126</v>
      </c>
      <c r="B238">
        <v>61</v>
      </c>
      <c r="C238">
        <v>3.63</v>
      </c>
      <c r="H238">
        <v>227.416</v>
      </c>
      <c r="I238">
        <v>60.8</v>
      </c>
      <c r="J238">
        <v>3.38</v>
      </c>
      <c r="M238">
        <v>235.148</v>
      </c>
      <c r="N238">
        <v>60.2</v>
      </c>
      <c r="O238">
        <v>1.9</v>
      </c>
      <c r="P238" t="s">
        <v>263</v>
      </c>
      <c r="V238">
        <v>231.25299999999999</v>
      </c>
      <c r="W238">
        <v>65.099999999999994</v>
      </c>
      <c r="X238">
        <v>1.93</v>
      </c>
      <c r="Y238" t="s">
        <v>614</v>
      </c>
      <c r="AF238">
        <v>231.28800000000001</v>
      </c>
      <c r="AG238">
        <v>65</v>
      </c>
      <c r="AH238">
        <v>4.1399999999999997</v>
      </c>
      <c r="AI238" t="s">
        <v>960</v>
      </c>
      <c r="AP238">
        <v>224.25399999999999</v>
      </c>
      <c r="AQ238">
        <v>64.2</v>
      </c>
      <c r="AR238">
        <v>4.13</v>
      </c>
      <c r="AS238" t="s">
        <v>1241</v>
      </c>
      <c r="BQ238">
        <v>227.47300000000001</v>
      </c>
      <c r="BR238">
        <v>58.7</v>
      </c>
      <c r="BS238">
        <v>2.11</v>
      </c>
      <c r="BT238" t="s">
        <v>1847</v>
      </c>
      <c r="BY238">
        <v>26.768999999999998</v>
      </c>
      <c r="BZ238">
        <v>59.3</v>
      </c>
      <c r="CA238">
        <v>2.09</v>
      </c>
      <c r="CB238" t="s">
        <v>1905</v>
      </c>
      <c r="CF238">
        <v>227.40700000000001</v>
      </c>
      <c r="CG238">
        <v>75</v>
      </c>
      <c r="CH238">
        <v>2.23</v>
      </c>
      <c r="CI238" t="s">
        <v>2538</v>
      </c>
      <c r="CN238">
        <v>227.416</v>
      </c>
      <c r="CO238">
        <v>75.3</v>
      </c>
      <c r="CP238">
        <v>2.0699999999999998</v>
      </c>
      <c r="CQ238" t="s">
        <v>2875</v>
      </c>
      <c r="CY238">
        <v>239.05600000000001</v>
      </c>
      <c r="CZ238">
        <v>64.2</v>
      </c>
      <c r="DA238">
        <v>2.0299999999999998</v>
      </c>
      <c r="DB238" t="s">
        <v>3185</v>
      </c>
      <c r="DG238">
        <v>227.46899999999999</v>
      </c>
      <c r="DH238">
        <v>68.5</v>
      </c>
      <c r="DI238">
        <v>2</v>
      </c>
      <c r="DJ238" t="s">
        <v>3673</v>
      </c>
      <c r="EK238">
        <v>227.47300000000001</v>
      </c>
      <c r="EL238">
        <v>51.4</v>
      </c>
      <c r="EM238">
        <v>0.75</v>
      </c>
      <c r="EN238" t="s">
        <v>4491</v>
      </c>
      <c r="EU238">
        <v>227.416</v>
      </c>
      <c r="EV238">
        <v>51.9</v>
      </c>
      <c r="EW238">
        <v>0.74</v>
      </c>
      <c r="EX238" t="s">
        <v>4791</v>
      </c>
      <c r="FE238">
        <v>227.40700000000001</v>
      </c>
      <c r="FF238">
        <v>64.900000000000006</v>
      </c>
      <c r="FG238">
        <v>3.65</v>
      </c>
      <c r="FH238" t="s">
        <v>5095</v>
      </c>
      <c r="FQ238">
        <v>227.40700000000001</v>
      </c>
      <c r="FR238">
        <v>68.3</v>
      </c>
      <c r="FS238">
        <v>3.98</v>
      </c>
      <c r="FT238" t="s">
        <v>5678</v>
      </c>
      <c r="FZ238">
        <v>227.416</v>
      </c>
      <c r="GA238">
        <v>87.6</v>
      </c>
      <c r="GB238">
        <v>3.39</v>
      </c>
      <c r="GC238" t="s">
        <v>6198</v>
      </c>
    </row>
    <row r="239" spans="1:185" x14ac:dyDescent="0.2">
      <c r="A239">
        <v>228.08600000000001</v>
      </c>
      <c r="B239">
        <v>61</v>
      </c>
      <c r="C239">
        <v>3.63</v>
      </c>
      <c r="H239">
        <v>228.36799999999999</v>
      </c>
      <c r="I239">
        <v>60.8</v>
      </c>
      <c r="J239">
        <v>3.38</v>
      </c>
      <c r="M239">
        <v>236.11099999999999</v>
      </c>
      <c r="N239">
        <v>60.1</v>
      </c>
      <c r="O239">
        <v>1.9</v>
      </c>
      <c r="P239" t="s">
        <v>264</v>
      </c>
      <c r="V239">
        <v>232.20699999999999</v>
      </c>
      <c r="W239">
        <v>65.599999999999994</v>
      </c>
      <c r="X239">
        <v>1.93</v>
      </c>
      <c r="Y239" t="s">
        <v>615</v>
      </c>
      <c r="AF239">
        <v>232.25299999999999</v>
      </c>
      <c r="AG239">
        <v>65</v>
      </c>
      <c r="AH239">
        <v>4.1399999999999997</v>
      </c>
      <c r="AI239" t="s">
        <v>961</v>
      </c>
      <c r="AP239">
        <v>225.208</v>
      </c>
      <c r="AQ239">
        <v>64.2</v>
      </c>
      <c r="AR239">
        <v>4.13</v>
      </c>
      <c r="AS239" t="s">
        <v>1242</v>
      </c>
      <c r="BQ239">
        <v>228.434</v>
      </c>
      <c r="BR239">
        <v>58.7</v>
      </c>
      <c r="BS239">
        <v>2.11</v>
      </c>
      <c r="BT239" t="s">
        <v>1848</v>
      </c>
      <c r="BY239">
        <v>27.73</v>
      </c>
      <c r="BZ239">
        <v>59.3</v>
      </c>
      <c r="CA239">
        <v>2.09</v>
      </c>
      <c r="CB239" t="s">
        <v>1906</v>
      </c>
      <c r="CF239">
        <v>228.36799999999999</v>
      </c>
      <c r="CG239">
        <v>75</v>
      </c>
      <c r="CH239">
        <v>2.23</v>
      </c>
      <c r="CI239" t="s">
        <v>2539</v>
      </c>
      <c r="CN239">
        <v>228.36799999999999</v>
      </c>
      <c r="CO239">
        <v>75.2</v>
      </c>
      <c r="CP239">
        <v>2.0699999999999998</v>
      </c>
      <c r="CQ239" t="s">
        <v>2876</v>
      </c>
      <c r="CY239">
        <v>240.00899999999999</v>
      </c>
      <c r="CZ239">
        <v>64.2</v>
      </c>
      <c r="DA239">
        <v>2.0299999999999998</v>
      </c>
      <c r="DB239" t="s">
        <v>3186</v>
      </c>
      <c r="DG239">
        <v>228.43100000000001</v>
      </c>
      <c r="DH239">
        <v>68.400000000000006</v>
      </c>
      <c r="DI239">
        <v>2</v>
      </c>
      <c r="DJ239" t="s">
        <v>3674</v>
      </c>
      <c r="EK239">
        <v>228.435</v>
      </c>
      <c r="EL239">
        <v>51.4</v>
      </c>
      <c r="EM239">
        <v>0.75</v>
      </c>
      <c r="EN239" t="s">
        <v>4492</v>
      </c>
      <c r="EU239">
        <v>228.369</v>
      </c>
      <c r="EV239">
        <v>51.9</v>
      </c>
      <c r="EW239">
        <v>0.74</v>
      </c>
      <c r="EX239" t="s">
        <v>4792</v>
      </c>
      <c r="FE239">
        <v>228.36799999999999</v>
      </c>
      <c r="FF239">
        <v>64.900000000000006</v>
      </c>
      <c r="FG239">
        <v>3.65</v>
      </c>
      <c r="FH239" t="s">
        <v>5096</v>
      </c>
      <c r="FQ239">
        <v>228.36699999999999</v>
      </c>
      <c r="FR239">
        <v>68.5</v>
      </c>
      <c r="FS239">
        <v>3.98</v>
      </c>
      <c r="FT239" t="s">
        <v>5679</v>
      </c>
      <c r="FZ239">
        <v>228.369</v>
      </c>
      <c r="GA239">
        <v>87.6</v>
      </c>
      <c r="GB239">
        <v>3.39</v>
      </c>
      <c r="GC239" t="s">
        <v>6199</v>
      </c>
    </row>
    <row r="240" spans="1:185" x14ac:dyDescent="0.2">
      <c r="A240">
        <v>229.047</v>
      </c>
      <c r="B240">
        <v>61</v>
      </c>
      <c r="C240">
        <v>3.63</v>
      </c>
      <c r="H240">
        <v>229.328</v>
      </c>
      <c r="I240">
        <v>60.8</v>
      </c>
      <c r="J240">
        <v>3.38</v>
      </c>
      <c r="M240">
        <v>237.07400000000001</v>
      </c>
      <c r="N240">
        <v>60.1</v>
      </c>
      <c r="O240">
        <v>1.9</v>
      </c>
      <c r="P240" t="s">
        <v>265</v>
      </c>
      <c r="V240">
        <v>233.16900000000001</v>
      </c>
      <c r="W240">
        <v>66</v>
      </c>
      <c r="X240">
        <v>1.93</v>
      </c>
      <c r="Y240" t="s">
        <v>616</v>
      </c>
      <c r="AF240">
        <v>233.214</v>
      </c>
      <c r="AG240">
        <v>64.900000000000006</v>
      </c>
      <c r="AH240">
        <v>4.1399999999999997</v>
      </c>
      <c r="AI240" t="s">
        <v>962</v>
      </c>
      <c r="AP240">
        <v>226.16800000000001</v>
      </c>
      <c r="AQ240">
        <v>64.099999999999994</v>
      </c>
      <c r="AR240">
        <v>4.13</v>
      </c>
      <c r="AS240" t="s">
        <v>1243</v>
      </c>
      <c r="BQ240">
        <v>229.39500000000001</v>
      </c>
      <c r="BR240">
        <v>58.7</v>
      </c>
      <c r="BS240">
        <v>2.11</v>
      </c>
      <c r="BT240" t="s">
        <v>1849</v>
      </c>
      <c r="BY240">
        <v>28.692</v>
      </c>
      <c r="BZ240">
        <v>59.3</v>
      </c>
      <c r="CA240">
        <v>2.09</v>
      </c>
      <c r="CB240" t="s">
        <v>1907</v>
      </c>
      <c r="CF240">
        <v>229.328</v>
      </c>
      <c r="CG240">
        <v>75</v>
      </c>
      <c r="CH240">
        <v>2.23</v>
      </c>
      <c r="CI240" t="s">
        <v>2540</v>
      </c>
      <c r="CN240">
        <v>229.328</v>
      </c>
      <c r="CO240">
        <v>75.2</v>
      </c>
      <c r="CP240">
        <v>2.0699999999999998</v>
      </c>
      <c r="CQ240" t="s">
        <v>2877</v>
      </c>
      <c r="CY240">
        <v>240.96799999999999</v>
      </c>
      <c r="CZ240">
        <v>64.2</v>
      </c>
      <c r="DA240">
        <v>2.0299999999999998</v>
      </c>
      <c r="DB240" t="s">
        <v>3187</v>
      </c>
      <c r="DG240">
        <v>229.392</v>
      </c>
      <c r="DH240">
        <v>68.5</v>
      </c>
      <c r="DI240">
        <v>2</v>
      </c>
      <c r="DJ240" t="s">
        <v>3675</v>
      </c>
      <c r="EK240">
        <v>229.39599999999999</v>
      </c>
      <c r="EL240">
        <v>51.4</v>
      </c>
      <c r="EM240">
        <v>0.75</v>
      </c>
      <c r="EN240" t="s">
        <v>4493</v>
      </c>
      <c r="EU240">
        <v>229.33</v>
      </c>
      <c r="EV240">
        <v>51.9</v>
      </c>
      <c r="EW240">
        <v>0.74</v>
      </c>
      <c r="EX240" t="s">
        <v>4793</v>
      </c>
      <c r="FE240">
        <v>229.33</v>
      </c>
      <c r="FF240">
        <v>64.7</v>
      </c>
      <c r="FG240">
        <v>3.65</v>
      </c>
      <c r="FH240" t="s">
        <v>5097</v>
      </c>
      <c r="FQ240">
        <v>229.328</v>
      </c>
      <c r="FR240">
        <v>68.599999999999994</v>
      </c>
      <c r="FS240">
        <v>3.98</v>
      </c>
      <c r="FT240" t="s">
        <v>5680</v>
      </c>
      <c r="FZ240">
        <v>229.33</v>
      </c>
      <c r="GA240">
        <v>87.6</v>
      </c>
      <c r="GB240">
        <v>3.39</v>
      </c>
      <c r="GC240" t="s">
        <v>6200</v>
      </c>
    </row>
    <row r="241" spans="1:185" x14ac:dyDescent="0.2">
      <c r="A241">
        <v>230.00899999999999</v>
      </c>
      <c r="B241">
        <v>61</v>
      </c>
      <c r="C241">
        <v>3.63</v>
      </c>
      <c r="H241">
        <v>230.29</v>
      </c>
      <c r="I241">
        <v>60.8</v>
      </c>
      <c r="J241">
        <v>3.38</v>
      </c>
      <c r="M241">
        <v>238.03200000000001</v>
      </c>
      <c r="N241">
        <v>60.1</v>
      </c>
      <c r="O241">
        <v>1.9</v>
      </c>
      <c r="P241" t="s">
        <v>266</v>
      </c>
      <c r="V241">
        <v>234.12700000000001</v>
      </c>
      <c r="W241">
        <v>66.3</v>
      </c>
      <c r="X241">
        <v>1.94</v>
      </c>
      <c r="Y241" t="s">
        <v>617</v>
      </c>
      <c r="AF241">
        <v>234.17400000000001</v>
      </c>
      <c r="AG241">
        <v>64.900000000000006</v>
      </c>
      <c r="AH241">
        <v>4.1399999999999997</v>
      </c>
      <c r="AI241" t="s">
        <v>962</v>
      </c>
      <c r="AP241">
        <v>227.126</v>
      </c>
      <c r="AQ241">
        <v>64.099999999999994</v>
      </c>
      <c r="AR241">
        <v>4.13</v>
      </c>
      <c r="AS241" t="s">
        <v>1244</v>
      </c>
      <c r="BQ241">
        <v>230.34700000000001</v>
      </c>
      <c r="BR241">
        <v>58.7</v>
      </c>
      <c r="BS241">
        <v>2.11</v>
      </c>
      <c r="BT241" t="s">
        <v>1850</v>
      </c>
      <c r="BY241">
        <v>29.655000000000001</v>
      </c>
      <c r="BZ241">
        <v>59.3</v>
      </c>
      <c r="CA241">
        <v>2.09</v>
      </c>
      <c r="CB241" t="s">
        <v>1908</v>
      </c>
      <c r="CF241">
        <v>230.29</v>
      </c>
      <c r="CG241">
        <v>75</v>
      </c>
      <c r="CH241">
        <v>2.23</v>
      </c>
      <c r="CI241" t="s">
        <v>2541</v>
      </c>
      <c r="CN241">
        <v>230.29</v>
      </c>
      <c r="CO241">
        <v>75.2</v>
      </c>
      <c r="CP241">
        <v>2.0699999999999998</v>
      </c>
      <c r="CQ241" t="s">
        <v>2878</v>
      </c>
      <c r="CY241">
        <v>241.93100000000001</v>
      </c>
      <c r="CZ241">
        <v>64.2</v>
      </c>
      <c r="DA241">
        <v>2.0299999999999998</v>
      </c>
      <c r="DB241" t="s">
        <v>3188</v>
      </c>
      <c r="DG241">
        <v>230.35300000000001</v>
      </c>
      <c r="DH241">
        <v>66.2</v>
      </c>
      <c r="DI241">
        <v>2</v>
      </c>
      <c r="DJ241" t="s">
        <v>3676</v>
      </c>
      <c r="EK241">
        <v>230.34700000000001</v>
      </c>
      <c r="EL241">
        <v>51.4</v>
      </c>
      <c r="EM241">
        <v>0.75</v>
      </c>
      <c r="EN241" t="s">
        <v>4494</v>
      </c>
      <c r="EU241">
        <v>230.29</v>
      </c>
      <c r="EV241">
        <v>51.8</v>
      </c>
      <c r="EW241">
        <v>0.74</v>
      </c>
      <c r="EX241" t="s">
        <v>4794</v>
      </c>
      <c r="FE241">
        <v>230.291</v>
      </c>
      <c r="FF241">
        <v>64.5</v>
      </c>
      <c r="FG241">
        <v>3.65</v>
      </c>
      <c r="FH241" t="s">
        <v>5098</v>
      </c>
      <c r="FQ241">
        <v>230.28899999999999</v>
      </c>
      <c r="FR241">
        <v>68.599999999999994</v>
      </c>
      <c r="FS241">
        <v>3.98</v>
      </c>
      <c r="FT241" t="s">
        <v>5681</v>
      </c>
      <c r="FZ241">
        <v>230.29</v>
      </c>
      <c r="GA241">
        <v>87.6</v>
      </c>
      <c r="GB241">
        <v>3.39</v>
      </c>
      <c r="GC241" t="s">
        <v>6201</v>
      </c>
    </row>
    <row r="242" spans="1:185" x14ac:dyDescent="0.2">
      <c r="A242">
        <v>230.97300000000001</v>
      </c>
      <c r="B242">
        <v>61</v>
      </c>
      <c r="C242">
        <v>3.62</v>
      </c>
      <c r="H242">
        <v>231.25299999999999</v>
      </c>
      <c r="I242">
        <v>60.8</v>
      </c>
      <c r="J242">
        <v>3.38</v>
      </c>
      <c r="M242">
        <v>238.989</v>
      </c>
      <c r="N242">
        <v>60.1</v>
      </c>
      <c r="O242">
        <v>1.9</v>
      </c>
      <c r="P242" t="s">
        <v>267</v>
      </c>
      <c r="V242">
        <v>235.09399999999999</v>
      </c>
      <c r="W242">
        <v>66.599999999999994</v>
      </c>
      <c r="X242">
        <v>1.94</v>
      </c>
      <c r="Y242" t="s">
        <v>618</v>
      </c>
      <c r="AF242">
        <v>235.12899999999999</v>
      </c>
      <c r="AG242">
        <v>64.900000000000006</v>
      </c>
      <c r="AH242">
        <v>4.1399999999999997</v>
      </c>
      <c r="AI242" t="s">
        <v>963</v>
      </c>
      <c r="AP242">
        <v>228.08699999999999</v>
      </c>
      <c r="AQ242">
        <v>64</v>
      </c>
      <c r="AR242">
        <v>4.13</v>
      </c>
      <c r="AS242" t="s">
        <v>1245</v>
      </c>
      <c r="BQ242">
        <v>231.309</v>
      </c>
      <c r="BR242">
        <v>58.7</v>
      </c>
      <c r="BS242">
        <v>2.11</v>
      </c>
      <c r="BT242" t="s">
        <v>1851</v>
      </c>
      <c r="BY242">
        <v>30.606999999999999</v>
      </c>
      <c r="BZ242">
        <v>59.2</v>
      </c>
      <c r="CA242">
        <v>2.09</v>
      </c>
      <c r="CB242" t="s">
        <v>1909</v>
      </c>
      <c r="CF242">
        <v>231.25299999999999</v>
      </c>
      <c r="CG242">
        <v>74.900000000000006</v>
      </c>
      <c r="CH242">
        <v>2.23</v>
      </c>
      <c r="CI242" t="s">
        <v>2542</v>
      </c>
      <c r="CN242">
        <v>231.25299999999999</v>
      </c>
      <c r="CO242">
        <v>75.2</v>
      </c>
      <c r="CP242">
        <v>2.0699999999999998</v>
      </c>
      <c r="CQ242" t="s">
        <v>2879</v>
      </c>
      <c r="CY242">
        <v>242.904</v>
      </c>
      <c r="CZ242">
        <v>64.2</v>
      </c>
      <c r="DA242">
        <v>2.0299999999999998</v>
      </c>
      <c r="DB242" t="s">
        <v>3189</v>
      </c>
      <c r="DG242">
        <v>231.316</v>
      </c>
      <c r="DH242">
        <v>66.3</v>
      </c>
      <c r="DI242">
        <v>2</v>
      </c>
      <c r="DJ242" t="s">
        <v>3677</v>
      </c>
      <c r="EK242">
        <v>231.31</v>
      </c>
      <c r="EL242">
        <v>51.4</v>
      </c>
      <c r="EM242">
        <v>0.75</v>
      </c>
      <c r="EN242" t="s">
        <v>4495</v>
      </c>
      <c r="EU242">
        <v>231.25299999999999</v>
      </c>
      <c r="EV242">
        <v>51.8</v>
      </c>
      <c r="EW242">
        <v>0.74</v>
      </c>
      <c r="EX242" t="s">
        <v>4795</v>
      </c>
      <c r="FE242">
        <v>231.25399999999999</v>
      </c>
      <c r="FF242">
        <v>64.400000000000006</v>
      </c>
      <c r="FG242">
        <v>3.65</v>
      </c>
      <c r="FH242" t="s">
        <v>5099</v>
      </c>
      <c r="FQ242">
        <v>231.25299999999999</v>
      </c>
      <c r="FR242">
        <v>68.7</v>
      </c>
      <c r="FS242">
        <v>3.98</v>
      </c>
      <c r="FT242" t="s">
        <v>5682</v>
      </c>
      <c r="FZ242">
        <v>231.25299999999999</v>
      </c>
      <c r="GA242">
        <v>87.6</v>
      </c>
      <c r="GB242">
        <v>3.39</v>
      </c>
      <c r="GC242" t="s">
        <v>6202</v>
      </c>
    </row>
    <row r="243" spans="1:185" x14ac:dyDescent="0.2">
      <c r="A243">
        <v>231.934</v>
      </c>
      <c r="B243">
        <v>61</v>
      </c>
      <c r="C243">
        <v>3.62</v>
      </c>
      <c r="H243">
        <v>232.215</v>
      </c>
      <c r="I243">
        <v>60.8</v>
      </c>
      <c r="J243">
        <v>3.38</v>
      </c>
      <c r="M243">
        <v>239.95599999999999</v>
      </c>
      <c r="N243">
        <v>60.1</v>
      </c>
      <c r="O243">
        <v>1.9</v>
      </c>
      <c r="P243" t="s">
        <v>268</v>
      </c>
      <c r="V243">
        <v>236.05199999999999</v>
      </c>
      <c r="W243">
        <v>66.400000000000006</v>
      </c>
      <c r="X243">
        <v>1.94</v>
      </c>
      <c r="Y243" t="s">
        <v>619</v>
      </c>
      <c r="AF243">
        <v>236.08799999999999</v>
      </c>
      <c r="AG243">
        <v>64.900000000000006</v>
      </c>
      <c r="AH243">
        <v>4.1399999999999997</v>
      </c>
      <c r="AI243" t="s">
        <v>964</v>
      </c>
      <c r="AP243">
        <v>229.047</v>
      </c>
      <c r="AQ243">
        <v>64</v>
      </c>
      <c r="AR243">
        <v>4.13</v>
      </c>
      <c r="AS243" t="s">
        <v>1246</v>
      </c>
      <c r="BQ243">
        <v>232.27099999999999</v>
      </c>
      <c r="BR243">
        <v>58.7</v>
      </c>
      <c r="BS243">
        <v>2.11</v>
      </c>
      <c r="BT243" t="s">
        <v>1852</v>
      </c>
      <c r="BY243">
        <v>31.568999999999999</v>
      </c>
      <c r="BZ243">
        <v>59.2</v>
      </c>
      <c r="CA243">
        <v>2.09</v>
      </c>
      <c r="CB243" t="s">
        <v>1910</v>
      </c>
      <c r="CF243">
        <v>232.215</v>
      </c>
      <c r="CG243">
        <v>74.900000000000006</v>
      </c>
      <c r="CH243">
        <v>2.23</v>
      </c>
      <c r="CI243" t="s">
        <v>2543</v>
      </c>
      <c r="CN243">
        <v>232.215</v>
      </c>
      <c r="CO243">
        <v>75.2</v>
      </c>
      <c r="CP243">
        <v>2.06</v>
      </c>
      <c r="CQ243" t="s">
        <v>2880</v>
      </c>
      <c r="CY243">
        <v>243.84899999999999</v>
      </c>
      <c r="CZ243">
        <v>64.2</v>
      </c>
      <c r="DA243">
        <v>2.0299999999999998</v>
      </c>
      <c r="DB243" t="s">
        <v>3190</v>
      </c>
      <c r="DG243">
        <v>232.268</v>
      </c>
      <c r="DH243">
        <v>66.599999999999994</v>
      </c>
      <c r="DI243">
        <v>2</v>
      </c>
      <c r="DJ243" t="s">
        <v>3678</v>
      </c>
      <c r="EK243">
        <v>232.27199999999999</v>
      </c>
      <c r="EL243">
        <v>51.4</v>
      </c>
      <c r="EM243">
        <v>0.75</v>
      </c>
      <c r="EN243" t="s">
        <v>4496</v>
      </c>
      <c r="EU243">
        <v>232.215</v>
      </c>
      <c r="EV243">
        <v>51.8</v>
      </c>
      <c r="EW243">
        <v>0.75</v>
      </c>
      <c r="EX243" t="s">
        <v>4796</v>
      </c>
      <c r="FE243">
        <v>232.215</v>
      </c>
      <c r="FF243">
        <v>64.400000000000006</v>
      </c>
      <c r="FG243">
        <v>3.65</v>
      </c>
      <c r="FH243" t="s">
        <v>5100</v>
      </c>
      <c r="FQ243">
        <v>232.214</v>
      </c>
      <c r="FR243">
        <v>69.2</v>
      </c>
      <c r="FS243">
        <v>3.98</v>
      </c>
      <c r="FT243" t="s">
        <v>5683</v>
      </c>
      <c r="FZ243">
        <v>232.215</v>
      </c>
      <c r="GA243">
        <v>87.6</v>
      </c>
      <c r="GB243">
        <v>3.39</v>
      </c>
      <c r="GC243" t="s">
        <v>6203</v>
      </c>
    </row>
    <row r="244" spans="1:185" x14ac:dyDescent="0.2">
      <c r="A244">
        <v>232.887</v>
      </c>
      <c r="B244">
        <v>61</v>
      </c>
      <c r="C244">
        <v>3.62</v>
      </c>
      <c r="H244">
        <v>233.16800000000001</v>
      </c>
      <c r="I244">
        <v>60.8</v>
      </c>
      <c r="J244">
        <v>3.38</v>
      </c>
      <c r="M244">
        <v>240.91399999999999</v>
      </c>
      <c r="N244">
        <v>60.1</v>
      </c>
      <c r="O244">
        <v>1.9</v>
      </c>
      <c r="P244" t="s">
        <v>269</v>
      </c>
      <c r="V244">
        <v>237.00899999999999</v>
      </c>
      <c r="W244">
        <v>63.9</v>
      </c>
      <c r="X244">
        <v>1.94</v>
      </c>
      <c r="Y244" t="s">
        <v>620</v>
      </c>
      <c r="AF244">
        <v>237.054</v>
      </c>
      <c r="AG244">
        <v>64.8</v>
      </c>
      <c r="AH244">
        <v>4.1399999999999997</v>
      </c>
      <c r="AI244" t="s">
        <v>965</v>
      </c>
      <c r="AP244">
        <v>230.00899999999999</v>
      </c>
      <c r="AQ244">
        <v>64</v>
      </c>
      <c r="AR244">
        <v>4.13</v>
      </c>
      <c r="AS244" t="s">
        <v>1246</v>
      </c>
      <c r="BQ244">
        <v>233.23400000000001</v>
      </c>
      <c r="BR244">
        <v>58.7</v>
      </c>
      <c r="BS244">
        <v>2.11</v>
      </c>
      <c r="BT244" t="s">
        <v>1853</v>
      </c>
      <c r="BY244">
        <v>32.530999999999999</v>
      </c>
      <c r="BZ244">
        <v>59.2</v>
      </c>
      <c r="CA244">
        <v>2.09</v>
      </c>
      <c r="CB244" t="s">
        <v>1911</v>
      </c>
      <c r="CF244">
        <v>233.16900000000001</v>
      </c>
      <c r="CG244">
        <v>74.900000000000006</v>
      </c>
      <c r="CH244">
        <v>2.23</v>
      </c>
      <c r="CI244" t="s">
        <v>2544</v>
      </c>
      <c r="CN244">
        <v>233.16900000000001</v>
      </c>
      <c r="CO244">
        <v>75.2</v>
      </c>
      <c r="CP244">
        <v>2.06</v>
      </c>
      <c r="CQ244" t="s">
        <v>2881</v>
      </c>
      <c r="CY244">
        <v>244.80699999999999</v>
      </c>
      <c r="CZ244">
        <v>64.2</v>
      </c>
      <c r="DA244">
        <v>2.0299999999999998</v>
      </c>
      <c r="DB244" t="s">
        <v>3191</v>
      </c>
      <c r="DG244">
        <v>233.23</v>
      </c>
      <c r="DH244">
        <v>66.900000000000006</v>
      </c>
      <c r="DI244">
        <v>2</v>
      </c>
      <c r="DJ244" t="s">
        <v>3679</v>
      </c>
      <c r="EK244">
        <v>233.23500000000001</v>
      </c>
      <c r="EL244">
        <v>51.3</v>
      </c>
      <c r="EM244">
        <v>0.75</v>
      </c>
      <c r="EN244" t="s">
        <v>4497</v>
      </c>
      <c r="EU244">
        <v>233.16800000000001</v>
      </c>
      <c r="EV244">
        <v>51.8</v>
      </c>
      <c r="EW244">
        <v>0.75</v>
      </c>
      <c r="EX244" t="s">
        <v>4797</v>
      </c>
      <c r="FE244">
        <v>233.16900000000001</v>
      </c>
      <c r="FF244">
        <v>64.400000000000006</v>
      </c>
      <c r="FG244">
        <v>3.66</v>
      </c>
      <c r="FH244" t="s">
        <v>5101</v>
      </c>
      <c r="FQ244">
        <v>233.16800000000001</v>
      </c>
      <c r="FR244">
        <v>69.5</v>
      </c>
      <c r="FS244">
        <v>3.98</v>
      </c>
      <c r="FT244" t="s">
        <v>5684</v>
      </c>
      <c r="FZ244">
        <v>233.16900000000001</v>
      </c>
      <c r="GA244">
        <v>87.6</v>
      </c>
      <c r="GB244">
        <v>3.39</v>
      </c>
      <c r="GC244" t="s">
        <v>6204</v>
      </c>
    </row>
    <row r="245" spans="1:185" x14ac:dyDescent="0.2">
      <c r="A245">
        <v>233.84800000000001</v>
      </c>
      <c r="B245">
        <v>61</v>
      </c>
      <c r="C245">
        <v>3.62</v>
      </c>
      <c r="H245">
        <v>234.12899999999999</v>
      </c>
      <c r="I245">
        <v>60.8</v>
      </c>
      <c r="J245">
        <v>3.38</v>
      </c>
      <c r="M245">
        <v>241.874</v>
      </c>
      <c r="N245">
        <v>60</v>
      </c>
      <c r="O245">
        <v>1.9</v>
      </c>
      <c r="P245" t="s">
        <v>270</v>
      </c>
      <c r="V245">
        <v>237.976</v>
      </c>
      <c r="W245">
        <v>61.6</v>
      </c>
      <c r="X245">
        <v>1.94</v>
      </c>
      <c r="Y245" t="s">
        <v>621</v>
      </c>
      <c r="AF245">
        <v>238.012</v>
      </c>
      <c r="AG245">
        <v>64.8</v>
      </c>
      <c r="AH245">
        <v>4.1399999999999997</v>
      </c>
      <c r="AI245" t="s">
        <v>966</v>
      </c>
      <c r="AP245">
        <v>230.97200000000001</v>
      </c>
      <c r="AQ245">
        <v>63.9</v>
      </c>
      <c r="AR245">
        <v>4.13</v>
      </c>
      <c r="AS245" t="s">
        <v>1247</v>
      </c>
      <c r="BQ245">
        <v>234.196</v>
      </c>
      <c r="BR245">
        <v>58.7</v>
      </c>
      <c r="BS245">
        <v>2.11</v>
      </c>
      <c r="BT245" t="s">
        <v>1853</v>
      </c>
      <c r="BY245">
        <v>33.494</v>
      </c>
      <c r="BZ245">
        <v>59.2</v>
      </c>
      <c r="CA245">
        <v>2.09</v>
      </c>
      <c r="CB245" t="s">
        <v>1912</v>
      </c>
      <c r="CF245">
        <v>234.12899999999999</v>
      </c>
      <c r="CG245">
        <v>74.900000000000006</v>
      </c>
      <c r="CH245">
        <v>2.23</v>
      </c>
      <c r="CI245" t="s">
        <v>2545</v>
      </c>
      <c r="CN245">
        <v>234.12899999999999</v>
      </c>
      <c r="CO245">
        <v>75.2</v>
      </c>
      <c r="CP245">
        <v>2.06</v>
      </c>
      <c r="CQ245" t="s">
        <v>2882</v>
      </c>
      <c r="CY245">
        <v>245.77</v>
      </c>
      <c r="CZ245">
        <v>64.2</v>
      </c>
      <c r="DA245">
        <v>2.0299999999999998</v>
      </c>
      <c r="DB245" t="s">
        <v>3192</v>
      </c>
      <c r="DG245">
        <v>234.19200000000001</v>
      </c>
      <c r="DH245">
        <v>67.099999999999994</v>
      </c>
      <c r="DI245">
        <v>2</v>
      </c>
      <c r="DJ245" t="s">
        <v>3680</v>
      </c>
      <c r="EK245">
        <v>234.196</v>
      </c>
      <c r="EL245">
        <v>51.3</v>
      </c>
      <c r="EM245">
        <v>0.75</v>
      </c>
      <c r="EN245" t="s">
        <v>4498</v>
      </c>
      <c r="EU245">
        <v>234.13</v>
      </c>
      <c r="EV245">
        <v>51.8</v>
      </c>
      <c r="EW245">
        <v>0.75</v>
      </c>
      <c r="EX245" t="s">
        <v>4798</v>
      </c>
      <c r="FE245">
        <v>234.13</v>
      </c>
      <c r="FF245">
        <v>64.5</v>
      </c>
      <c r="FG245">
        <v>3.66</v>
      </c>
      <c r="FH245" t="s">
        <v>5102</v>
      </c>
      <c r="FQ245">
        <v>234.12799999999999</v>
      </c>
      <c r="FR245">
        <v>69.8</v>
      </c>
      <c r="FS245">
        <v>3.98</v>
      </c>
      <c r="FT245" t="s">
        <v>5685</v>
      </c>
      <c r="FZ245">
        <v>234.12899999999999</v>
      </c>
      <c r="GA245">
        <v>87.6</v>
      </c>
      <c r="GB245">
        <v>3.38</v>
      </c>
      <c r="GC245" t="s">
        <v>6205</v>
      </c>
    </row>
    <row r="246" spans="1:185" x14ac:dyDescent="0.2">
      <c r="A246">
        <v>234.81100000000001</v>
      </c>
      <c r="B246">
        <v>60.9</v>
      </c>
      <c r="C246">
        <v>3.62</v>
      </c>
      <c r="H246">
        <v>235.09200000000001</v>
      </c>
      <c r="I246">
        <v>60.8</v>
      </c>
      <c r="J246">
        <v>3.38</v>
      </c>
      <c r="M246">
        <v>242.828</v>
      </c>
      <c r="N246">
        <v>60</v>
      </c>
      <c r="O246">
        <v>1.9</v>
      </c>
      <c r="P246" t="s">
        <v>271</v>
      </c>
      <c r="V246">
        <v>238.934</v>
      </c>
      <c r="W246">
        <v>61.6</v>
      </c>
      <c r="X246">
        <v>1.94</v>
      </c>
      <c r="Y246" t="s">
        <v>621</v>
      </c>
      <c r="AF246">
        <v>238.96799999999999</v>
      </c>
      <c r="AG246">
        <v>64.8</v>
      </c>
      <c r="AH246">
        <v>4.1399999999999997</v>
      </c>
      <c r="AI246" t="s">
        <v>967</v>
      </c>
      <c r="AP246">
        <v>231.934</v>
      </c>
      <c r="AQ246">
        <v>63.9</v>
      </c>
      <c r="AR246">
        <v>4.13</v>
      </c>
      <c r="AS246" t="s">
        <v>1248</v>
      </c>
      <c r="BQ246">
        <v>235.149</v>
      </c>
      <c r="BR246">
        <v>58.7</v>
      </c>
      <c r="BS246">
        <v>2.11</v>
      </c>
      <c r="BT246" t="s">
        <v>1854</v>
      </c>
      <c r="BY246">
        <v>34.457000000000001</v>
      </c>
      <c r="BZ246">
        <v>59.2</v>
      </c>
      <c r="CA246">
        <v>2.09</v>
      </c>
      <c r="CB246" t="s">
        <v>1913</v>
      </c>
      <c r="CF246">
        <v>235.09299999999999</v>
      </c>
      <c r="CG246">
        <v>74.900000000000006</v>
      </c>
      <c r="CH246">
        <v>2.23</v>
      </c>
      <c r="CI246" t="s">
        <v>2546</v>
      </c>
      <c r="CN246">
        <v>235.09200000000001</v>
      </c>
      <c r="CO246">
        <v>75.2</v>
      </c>
      <c r="CP246">
        <v>2.06</v>
      </c>
      <c r="CQ246" t="s">
        <v>2883</v>
      </c>
      <c r="CY246">
        <v>246.732</v>
      </c>
      <c r="CZ246">
        <v>64.2</v>
      </c>
      <c r="DA246">
        <v>2.0299999999999998</v>
      </c>
      <c r="DB246" t="s">
        <v>3193</v>
      </c>
      <c r="DG246">
        <v>235.155</v>
      </c>
      <c r="DH246">
        <v>67.3</v>
      </c>
      <c r="DI246">
        <v>2</v>
      </c>
      <c r="DJ246" t="s">
        <v>3681</v>
      </c>
      <c r="EK246">
        <v>235.15</v>
      </c>
      <c r="EL246">
        <v>51.3</v>
      </c>
      <c r="EM246">
        <v>0.75</v>
      </c>
      <c r="EN246" t="s">
        <v>4499</v>
      </c>
      <c r="EU246">
        <v>235.09299999999999</v>
      </c>
      <c r="EV246">
        <v>51.8</v>
      </c>
      <c r="EW246">
        <v>0.75</v>
      </c>
      <c r="EX246" t="s">
        <v>4799</v>
      </c>
      <c r="FE246">
        <v>235.09299999999999</v>
      </c>
      <c r="FF246">
        <v>64.5</v>
      </c>
      <c r="FG246">
        <v>3.66</v>
      </c>
      <c r="FH246" t="s">
        <v>5103</v>
      </c>
      <c r="FQ246">
        <v>235.09200000000001</v>
      </c>
      <c r="FR246">
        <v>70</v>
      </c>
      <c r="FS246">
        <v>3.98</v>
      </c>
      <c r="FT246" t="s">
        <v>5686</v>
      </c>
      <c r="FZ246">
        <v>235.09200000000001</v>
      </c>
      <c r="GA246">
        <v>87.6</v>
      </c>
      <c r="GB246">
        <v>3.38</v>
      </c>
      <c r="GC246" t="s">
        <v>6206</v>
      </c>
    </row>
    <row r="247" spans="1:185" x14ac:dyDescent="0.2">
      <c r="A247">
        <v>235.773</v>
      </c>
      <c r="B247">
        <v>60.9</v>
      </c>
      <c r="C247">
        <v>3.62</v>
      </c>
      <c r="H247">
        <v>236.054</v>
      </c>
      <c r="I247">
        <v>60.8</v>
      </c>
      <c r="J247">
        <v>3.38</v>
      </c>
      <c r="M247">
        <v>243.79499999999999</v>
      </c>
      <c r="N247">
        <v>60</v>
      </c>
      <c r="O247">
        <v>1.9</v>
      </c>
      <c r="P247" t="s">
        <v>272</v>
      </c>
      <c r="V247">
        <v>239.89400000000001</v>
      </c>
      <c r="W247">
        <v>61.7</v>
      </c>
      <c r="X247">
        <v>1.94</v>
      </c>
      <c r="Y247" t="s">
        <v>622</v>
      </c>
      <c r="AF247">
        <v>239.92699999999999</v>
      </c>
      <c r="AG247">
        <v>64.8</v>
      </c>
      <c r="AH247">
        <v>4.1399999999999997</v>
      </c>
      <c r="AI247" t="s">
        <v>968</v>
      </c>
      <c r="AP247">
        <v>232.887</v>
      </c>
      <c r="AQ247">
        <v>63.9</v>
      </c>
      <c r="AR247">
        <v>4.13</v>
      </c>
      <c r="AS247" t="s">
        <v>1249</v>
      </c>
      <c r="BQ247">
        <v>236.11</v>
      </c>
      <c r="BR247">
        <v>58.7</v>
      </c>
      <c r="BS247">
        <v>2.11</v>
      </c>
      <c r="BT247" t="s">
        <v>1855</v>
      </c>
      <c r="BY247">
        <v>35.412999999999997</v>
      </c>
      <c r="BZ247">
        <v>59.2</v>
      </c>
      <c r="CA247">
        <v>2.09</v>
      </c>
      <c r="CB247" t="s">
        <v>1914</v>
      </c>
      <c r="CF247">
        <v>236.054</v>
      </c>
      <c r="CG247">
        <v>74.900000000000006</v>
      </c>
      <c r="CH247">
        <v>2.23</v>
      </c>
      <c r="CI247" t="s">
        <v>2547</v>
      </c>
      <c r="CN247">
        <v>236.054</v>
      </c>
      <c r="CO247">
        <v>75.2</v>
      </c>
      <c r="CP247">
        <v>2.06</v>
      </c>
      <c r="CQ247" t="s">
        <v>2884</v>
      </c>
      <c r="CY247">
        <v>247.69499999999999</v>
      </c>
      <c r="CZ247">
        <v>64.2</v>
      </c>
      <c r="DA247">
        <v>2.0299999999999998</v>
      </c>
      <c r="DB247" t="s">
        <v>3194</v>
      </c>
      <c r="DG247">
        <v>236.107</v>
      </c>
      <c r="DH247">
        <v>67.400000000000006</v>
      </c>
      <c r="DI247">
        <v>2</v>
      </c>
      <c r="DJ247" t="s">
        <v>3682</v>
      </c>
      <c r="EK247">
        <v>236.11099999999999</v>
      </c>
      <c r="EL247">
        <v>51.3</v>
      </c>
      <c r="EM247">
        <v>0.75</v>
      </c>
      <c r="EN247" t="s">
        <v>4500</v>
      </c>
      <c r="EU247">
        <v>236.054</v>
      </c>
      <c r="EV247">
        <v>51.8</v>
      </c>
      <c r="EW247">
        <v>0.75</v>
      </c>
      <c r="EX247" t="s">
        <v>4800</v>
      </c>
      <c r="FE247">
        <v>236.054</v>
      </c>
      <c r="FF247">
        <v>64.5</v>
      </c>
      <c r="FG247">
        <v>3.66</v>
      </c>
      <c r="FH247" t="s">
        <v>5104</v>
      </c>
      <c r="FQ247">
        <v>236.054</v>
      </c>
      <c r="FR247">
        <v>70.400000000000006</v>
      </c>
      <c r="FS247">
        <v>3.98</v>
      </c>
      <c r="FT247" t="s">
        <v>5687</v>
      </c>
      <c r="FZ247">
        <v>236.054</v>
      </c>
      <c r="GA247">
        <v>87.5</v>
      </c>
      <c r="GB247">
        <v>3.38</v>
      </c>
      <c r="GC247" t="s">
        <v>6207</v>
      </c>
    </row>
    <row r="248" spans="1:185" x14ac:dyDescent="0.2">
      <c r="A248">
        <v>236.73</v>
      </c>
      <c r="B248">
        <v>60.9</v>
      </c>
      <c r="C248">
        <v>3.62</v>
      </c>
      <c r="H248">
        <v>237.012</v>
      </c>
      <c r="I248">
        <v>60.8</v>
      </c>
      <c r="J248">
        <v>3.38</v>
      </c>
      <c r="M248">
        <v>244.755</v>
      </c>
      <c r="N248">
        <v>60</v>
      </c>
      <c r="O248">
        <v>1.9</v>
      </c>
      <c r="P248" t="s">
        <v>273</v>
      </c>
      <c r="V248">
        <v>240.85</v>
      </c>
      <c r="W248">
        <v>61.8</v>
      </c>
      <c r="X248">
        <v>1.94</v>
      </c>
      <c r="Y248" t="s">
        <v>623</v>
      </c>
      <c r="AF248">
        <v>240.887</v>
      </c>
      <c r="AG248">
        <v>64.8</v>
      </c>
      <c r="AH248">
        <v>4.1399999999999997</v>
      </c>
      <c r="AI248" t="s">
        <v>969</v>
      </c>
      <c r="AP248">
        <v>233.84800000000001</v>
      </c>
      <c r="AQ248">
        <v>63.9</v>
      </c>
      <c r="AR248">
        <v>4.13</v>
      </c>
      <c r="AS248" t="s">
        <v>1250</v>
      </c>
      <c r="BQ248">
        <v>237.06700000000001</v>
      </c>
      <c r="BR248">
        <v>58.7</v>
      </c>
      <c r="BS248">
        <v>2.11</v>
      </c>
      <c r="BT248" t="s">
        <v>1856</v>
      </c>
      <c r="BY248">
        <v>36.368000000000002</v>
      </c>
      <c r="BZ248">
        <v>59.2</v>
      </c>
      <c r="CA248">
        <v>2.09</v>
      </c>
      <c r="CB248" t="s">
        <v>1915</v>
      </c>
      <c r="CF248">
        <v>237.011</v>
      </c>
      <c r="CG248">
        <v>74.900000000000006</v>
      </c>
      <c r="CH248">
        <v>2.23</v>
      </c>
      <c r="CI248" t="s">
        <v>2548</v>
      </c>
      <c r="CN248">
        <v>237.012</v>
      </c>
      <c r="CO248">
        <v>75.2</v>
      </c>
      <c r="CP248">
        <v>2.06</v>
      </c>
      <c r="CQ248" t="s">
        <v>2884</v>
      </c>
      <c r="CY248">
        <v>248.65299999999999</v>
      </c>
      <c r="CZ248">
        <v>64.2</v>
      </c>
      <c r="DA248">
        <v>2.0299999999999998</v>
      </c>
      <c r="DB248" t="s">
        <v>3195</v>
      </c>
      <c r="DG248">
        <v>237.07300000000001</v>
      </c>
      <c r="DH248">
        <v>67.599999999999994</v>
      </c>
      <c r="DI248">
        <v>2</v>
      </c>
      <c r="DJ248" t="s">
        <v>3683</v>
      </c>
      <c r="EK248">
        <v>237.06700000000001</v>
      </c>
      <c r="EL248">
        <v>51.3</v>
      </c>
      <c r="EM248">
        <v>0.75</v>
      </c>
      <c r="EN248" t="s">
        <v>4501</v>
      </c>
      <c r="EU248">
        <v>237.012</v>
      </c>
      <c r="EV248">
        <v>51.8</v>
      </c>
      <c r="EW248">
        <v>0.75</v>
      </c>
      <c r="EX248" t="s">
        <v>4801</v>
      </c>
      <c r="FE248">
        <v>237.012</v>
      </c>
      <c r="FF248">
        <v>64.599999999999994</v>
      </c>
      <c r="FG248">
        <v>3.66</v>
      </c>
      <c r="FH248" t="s">
        <v>5105</v>
      </c>
      <c r="FQ248">
        <v>237.011</v>
      </c>
      <c r="FR248">
        <v>70.7</v>
      </c>
      <c r="FS248">
        <v>3.98</v>
      </c>
      <c r="FT248" t="s">
        <v>5688</v>
      </c>
      <c r="FZ248">
        <v>237.012</v>
      </c>
      <c r="GA248">
        <v>87.5</v>
      </c>
      <c r="GB248">
        <v>3.38</v>
      </c>
      <c r="GC248" t="s">
        <v>6208</v>
      </c>
    </row>
    <row r="249" spans="1:185" x14ac:dyDescent="0.2">
      <c r="A249">
        <v>237.696</v>
      </c>
      <c r="B249">
        <v>60.9</v>
      </c>
      <c r="C249">
        <v>3.62</v>
      </c>
      <c r="H249">
        <v>237.976</v>
      </c>
      <c r="I249">
        <v>60.8</v>
      </c>
      <c r="J249">
        <v>3.38</v>
      </c>
      <c r="M249">
        <v>245.71199999999999</v>
      </c>
      <c r="N249">
        <v>60</v>
      </c>
      <c r="O249">
        <v>1.9</v>
      </c>
      <c r="P249" t="s">
        <v>274</v>
      </c>
      <c r="V249">
        <v>241.80699999999999</v>
      </c>
      <c r="W249">
        <v>61.9</v>
      </c>
      <c r="X249">
        <v>1.94</v>
      </c>
      <c r="Y249" t="s">
        <v>624</v>
      </c>
      <c r="AF249">
        <v>241.852</v>
      </c>
      <c r="AG249">
        <v>64.7</v>
      </c>
      <c r="AH249">
        <v>4.1399999999999997</v>
      </c>
      <c r="AI249" t="s">
        <v>970</v>
      </c>
      <c r="AP249">
        <v>234.81100000000001</v>
      </c>
      <c r="AQ249">
        <v>63.8</v>
      </c>
      <c r="AR249">
        <v>4.13</v>
      </c>
      <c r="AS249" t="s">
        <v>1251</v>
      </c>
      <c r="BQ249">
        <v>238.03200000000001</v>
      </c>
      <c r="BR249">
        <v>58.7</v>
      </c>
      <c r="BS249">
        <v>2.11</v>
      </c>
      <c r="BT249" t="s">
        <v>1857</v>
      </c>
      <c r="BY249">
        <v>37.335000000000001</v>
      </c>
      <c r="BZ249">
        <v>59.2</v>
      </c>
      <c r="CA249">
        <v>2.09</v>
      </c>
      <c r="CB249" t="s">
        <v>1916</v>
      </c>
      <c r="CF249">
        <v>237.976</v>
      </c>
      <c r="CG249">
        <v>74.900000000000006</v>
      </c>
      <c r="CH249">
        <v>2.23</v>
      </c>
      <c r="CI249" t="s">
        <v>2549</v>
      </c>
      <c r="CN249">
        <v>237.976</v>
      </c>
      <c r="CO249">
        <v>75.2</v>
      </c>
      <c r="CP249">
        <v>2.06</v>
      </c>
      <c r="CQ249" t="s">
        <v>2885</v>
      </c>
      <c r="CY249">
        <v>249.61600000000001</v>
      </c>
      <c r="CZ249">
        <v>64.2</v>
      </c>
      <c r="DA249">
        <v>2.0299999999999998</v>
      </c>
      <c r="DB249" t="s">
        <v>3196</v>
      </c>
      <c r="DG249">
        <v>238.029</v>
      </c>
      <c r="DH249">
        <v>67.7</v>
      </c>
      <c r="DI249">
        <v>2</v>
      </c>
      <c r="DJ249" t="s">
        <v>3684</v>
      </c>
      <c r="EK249">
        <v>238.03200000000001</v>
      </c>
      <c r="EL249">
        <v>51.3</v>
      </c>
      <c r="EM249">
        <v>0.75</v>
      </c>
      <c r="EN249" t="s">
        <v>4502</v>
      </c>
      <c r="EU249">
        <v>237.976</v>
      </c>
      <c r="EV249">
        <v>51.8</v>
      </c>
      <c r="EW249">
        <v>0.74</v>
      </c>
      <c r="EX249" t="s">
        <v>4802</v>
      </c>
      <c r="FE249">
        <v>237.96700000000001</v>
      </c>
      <c r="FF249">
        <v>64.599999999999994</v>
      </c>
      <c r="FG249">
        <v>3.66</v>
      </c>
      <c r="FH249" t="s">
        <v>5105</v>
      </c>
      <c r="FQ249">
        <v>237.96700000000001</v>
      </c>
      <c r="FR249">
        <v>70.900000000000006</v>
      </c>
      <c r="FS249">
        <v>3.98</v>
      </c>
      <c r="FT249" t="s">
        <v>5689</v>
      </c>
      <c r="FZ249">
        <v>237.96700000000001</v>
      </c>
      <c r="GA249">
        <v>87.5</v>
      </c>
      <c r="GB249">
        <v>3.38</v>
      </c>
      <c r="GC249" t="s">
        <v>6209</v>
      </c>
    </row>
    <row r="250" spans="1:185" x14ac:dyDescent="0.2">
      <c r="A250">
        <v>238.65299999999999</v>
      </c>
      <c r="B250">
        <v>60.9</v>
      </c>
      <c r="C250">
        <v>3.62</v>
      </c>
      <c r="H250">
        <v>238.934</v>
      </c>
      <c r="I250">
        <v>60.8</v>
      </c>
      <c r="J250">
        <v>3.38</v>
      </c>
      <c r="M250">
        <v>246.67500000000001</v>
      </c>
      <c r="N250">
        <v>59.9</v>
      </c>
      <c r="O250">
        <v>1.9</v>
      </c>
      <c r="P250" t="s">
        <v>275</v>
      </c>
      <c r="V250">
        <v>242.77</v>
      </c>
      <c r="W250">
        <v>62</v>
      </c>
      <c r="X250">
        <v>1.94</v>
      </c>
      <c r="Y250" t="s">
        <v>625</v>
      </c>
      <c r="AF250">
        <v>242.815</v>
      </c>
      <c r="AG250">
        <v>64.7</v>
      </c>
      <c r="AH250">
        <v>4.1399999999999997</v>
      </c>
      <c r="AI250" t="s">
        <v>971</v>
      </c>
      <c r="AP250">
        <v>235.773</v>
      </c>
      <c r="AQ250">
        <v>63.8</v>
      </c>
      <c r="AR250">
        <v>4.1399999999999997</v>
      </c>
      <c r="AS250" t="s">
        <v>1252</v>
      </c>
      <c r="BQ250">
        <v>238.99</v>
      </c>
      <c r="BR250">
        <v>58.6</v>
      </c>
      <c r="BS250">
        <v>2.12</v>
      </c>
      <c r="BT250" t="s">
        <v>1858</v>
      </c>
      <c r="BY250">
        <v>38.292999999999999</v>
      </c>
      <c r="BZ250">
        <v>59.2</v>
      </c>
      <c r="CA250">
        <v>2.09</v>
      </c>
      <c r="CB250" t="s">
        <v>1917</v>
      </c>
      <c r="CF250">
        <v>238.934</v>
      </c>
      <c r="CG250">
        <v>74.900000000000006</v>
      </c>
      <c r="CH250">
        <v>2.23</v>
      </c>
      <c r="CI250" t="s">
        <v>2550</v>
      </c>
      <c r="CN250">
        <v>238.934</v>
      </c>
      <c r="CO250">
        <v>75.2</v>
      </c>
      <c r="CP250">
        <v>2.06</v>
      </c>
      <c r="CQ250" t="s">
        <v>2886</v>
      </c>
      <c r="CY250">
        <v>250.57499999999999</v>
      </c>
      <c r="CZ250">
        <v>64.2</v>
      </c>
      <c r="DA250">
        <v>2.0299999999999998</v>
      </c>
      <c r="DB250" t="s">
        <v>3197</v>
      </c>
      <c r="DG250">
        <v>239.95400000000001</v>
      </c>
      <c r="DH250">
        <v>67.099999999999994</v>
      </c>
      <c r="DI250">
        <v>2</v>
      </c>
      <c r="DJ250" t="s">
        <v>3685</v>
      </c>
      <c r="EK250">
        <v>238.99</v>
      </c>
      <c r="EL250">
        <v>51.3</v>
      </c>
      <c r="EM250">
        <v>0.75</v>
      </c>
      <c r="EN250" t="s">
        <v>4503</v>
      </c>
      <c r="EU250">
        <v>238.934</v>
      </c>
      <c r="EV250">
        <v>51.8</v>
      </c>
      <c r="EW250">
        <v>0.74</v>
      </c>
      <c r="EX250" t="s">
        <v>4803</v>
      </c>
      <c r="FE250">
        <v>238.934</v>
      </c>
      <c r="FF250">
        <v>64.599999999999994</v>
      </c>
      <c r="FG250">
        <v>3.66</v>
      </c>
      <c r="FH250" t="s">
        <v>5106</v>
      </c>
      <c r="FQ250">
        <v>238.93199999999999</v>
      </c>
      <c r="FR250">
        <v>71.099999999999994</v>
      </c>
      <c r="FS250">
        <v>3.99</v>
      </c>
      <c r="FT250" t="s">
        <v>5690</v>
      </c>
      <c r="FZ250">
        <v>238.93299999999999</v>
      </c>
      <c r="GA250">
        <v>87.5</v>
      </c>
      <c r="GB250">
        <v>3.38</v>
      </c>
      <c r="GC250" t="s">
        <v>6210</v>
      </c>
    </row>
    <row r="251" spans="1:185" x14ac:dyDescent="0.2">
      <c r="A251">
        <v>239.613</v>
      </c>
      <c r="B251">
        <v>60.9</v>
      </c>
      <c r="C251">
        <v>3.63</v>
      </c>
      <c r="H251">
        <v>239.89400000000001</v>
      </c>
      <c r="I251">
        <v>60.8</v>
      </c>
      <c r="J251">
        <v>3.38</v>
      </c>
      <c r="M251">
        <v>247.62700000000001</v>
      </c>
      <c r="N251">
        <v>59.9</v>
      </c>
      <c r="O251">
        <v>1.9</v>
      </c>
      <c r="P251" t="s">
        <v>276</v>
      </c>
      <c r="V251">
        <v>243.732</v>
      </c>
      <c r="W251">
        <v>62</v>
      </c>
      <c r="X251">
        <v>1.94</v>
      </c>
      <c r="Y251" t="s">
        <v>626</v>
      </c>
      <c r="AF251">
        <v>243.768</v>
      </c>
      <c r="AG251">
        <v>64.7</v>
      </c>
      <c r="AH251">
        <v>4.1399999999999997</v>
      </c>
      <c r="AI251" t="s">
        <v>972</v>
      </c>
      <c r="AP251">
        <v>236.73</v>
      </c>
      <c r="AQ251">
        <v>63.8</v>
      </c>
      <c r="AR251">
        <v>4.13</v>
      </c>
      <c r="AS251" t="s">
        <v>1253</v>
      </c>
      <c r="BQ251">
        <v>239.947</v>
      </c>
      <c r="BR251">
        <v>58.6</v>
      </c>
      <c r="BS251">
        <v>2.12</v>
      </c>
      <c r="BT251" t="s">
        <v>1859</v>
      </c>
      <c r="BY251">
        <v>39.25</v>
      </c>
      <c r="BZ251">
        <v>59.2</v>
      </c>
      <c r="CA251">
        <v>2.09</v>
      </c>
      <c r="CB251" t="s">
        <v>1918</v>
      </c>
      <c r="CF251">
        <v>239.89400000000001</v>
      </c>
      <c r="CG251">
        <v>74.900000000000006</v>
      </c>
      <c r="CH251">
        <v>2.23</v>
      </c>
      <c r="CI251" t="s">
        <v>2550</v>
      </c>
      <c r="CN251">
        <v>239.89400000000001</v>
      </c>
      <c r="CO251">
        <v>75.2</v>
      </c>
      <c r="CP251">
        <v>2.06</v>
      </c>
      <c r="CQ251" t="s">
        <v>2887</v>
      </c>
      <c r="CY251">
        <v>251.53</v>
      </c>
      <c r="CZ251">
        <v>64.2</v>
      </c>
      <c r="DA251">
        <v>2.0299999999999998</v>
      </c>
      <c r="DB251" t="s">
        <v>3198</v>
      </c>
      <c r="DG251">
        <v>240.911</v>
      </c>
      <c r="DH251">
        <v>67.400000000000006</v>
      </c>
      <c r="DI251">
        <v>2</v>
      </c>
      <c r="DJ251" t="s">
        <v>3686</v>
      </c>
      <c r="EK251">
        <v>239.94800000000001</v>
      </c>
      <c r="EL251">
        <v>51.3</v>
      </c>
      <c r="EM251">
        <v>0.75</v>
      </c>
      <c r="EN251" t="s">
        <v>4504</v>
      </c>
      <c r="EU251">
        <v>239.90299999999999</v>
      </c>
      <c r="EV251">
        <v>51.8</v>
      </c>
      <c r="EW251">
        <v>0.74</v>
      </c>
      <c r="EX251" t="s">
        <v>4803</v>
      </c>
      <c r="FE251">
        <v>239.90299999999999</v>
      </c>
      <c r="FF251">
        <v>64.599999999999994</v>
      </c>
      <c r="FG251">
        <v>3.66</v>
      </c>
      <c r="FH251" t="s">
        <v>5107</v>
      </c>
      <c r="FQ251">
        <v>239.89400000000001</v>
      </c>
      <c r="FR251">
        <v>71.2</v>
      </c>
      <c r="FS251">
        <v>3.98</v>
      </c>
      <c r="FT251" t="s">
        <v>5691</v>
      </c>
      <c r="FZ251">
        <v>239.90299999999999</v>
      </c>
      <c r="GA251">
        <v>87.5</v>
      </c>
      <c r="GB251">
        <v>3.38</v>
      </c>
      <c r="GC251" t="s">
        <v>6211</v>
      </c>
    </row>
    <row r="252" spans="1:185" x14ac:dyDescent="0.2">
      <c r="A252">
        <v>240.56700000000001</v>
      </c>
      <c r="B252">
        <v>60.9</v>
      </c>
      <c r="C252">
        <v>3.63</v>
      </c>
      <c r="H252">
        <v>240.84800000000001</v>
      </c>
      <c r="I252">
        <v>60.8</v>
      </c>
      <c r="J252">
        <v>3.37</v>
      </c>
      <c r="M252">
        <v>248.589</v>
      </c>
      <c r="N252">
        <v>59.8</v>
      </c>
      <c r="O252">
        <v>1.9</v>
      </c>
      <c r="P252" t="s">
        <v>277</v>
      </c>
      <c r="V252">
        <v>244.69499999999999</v>
      </c>
      <c r="W252">
        <v>62.4</v>
      </c>
      <c r="X252">
        <v>1.94</v>
      </c>
      <c r="Y252" t="s">
        <v>627</v>
      </c>
      <c r="AF252">
        <v>244.72900000000001</v>
      </c>
      <c r="AG252">
        <v>64.7</v>
      </c>
      <c r="AH252">
        <v>4.1399999999999997</v>
      </c>
      <c r="AI252" t="s">
        <v>973</v>
      </c>
      <c r="AP252">
        <v>237.68600000000001</v>
      </c>
      <c r="AQ252">
        <v>63.8</v>
      </c>
      <c r="AR252">
        <v>4.13</v>
      </c>
      <c r="AS252" t="s">
        <v>1254</v>
      </c>
      <c r="BQ252">
        <v>240.91399999999999</v>
      </c>
      <c r="BR252">
        <v>58.6</v>
      </c>
      <c r="BS252">
        <v>2.11</v>
      </c>
      <c r="BT252" t="s">
        <v>1860</v>
      </c>
      <c r="BY252">
        <v>40.207000000000001</v>
      </c>
      <c r="BZ252">
        <v>59.2</v>
      </c>
      <c r="CA252">
        <v>2.09</v>
      </c>
      <c r="CB252" t="s">
        <v>1919</v>
      </c>
      <c r="CF252">
        <v>240.84800000000001</v>
      </c>
      <c r="CG252">
        <v>74.900000000000006</v>
      </c>
      <c r="CH252">
        <v>2.23</v>
      </c>
      <c r="CI252" t="s">
        <v>2551</v>
      </c>
      <c r="CN252">
        <v>240.84800000000001</v>
      </c>
      <c r="CO252">
        <v>75.2</v>
      </c>
      <c r="CP252">
        <v>2.06</v>
      </c>
      <c r="CQ252" t="s">
        <v>2888</v>
      </c>
      <c r="CY252">
        <v>252.489</v>
      </c>
      <c r="CZ252">
        <v>64.2</v>
      </c>
      <c r="DA252">
        <v>2.0299999999999998</v>
      </c>
      <c r="DB252" t="s">
        <v>3199</v>
      </c>
      <c r="DG252">
        <v>241.87100000000001</v>
      </c>
      <c r="DH252">
        <v>67.7</v>
      </c>
      <c r="DI252">
        <v>2</v>
      </c>
      <c r="DJ252" t="s">
        <v>3686</v>
      </c>
      <c r="EK252">
        <v>240.91499999999999</v>
      </c>
      <c r="EL252">
        <v>51.3</v>
      </c>
      <c r="EM252">
        <v>0.75</v>
      </c>
      <c r="EN252" t="s">
        <v>4505</v>
      </c>
      <c r="EU252">
        <v>240.852</v>
      </c>
      <c r="EV252">
        <v>51.8</v>
      </c>
      <c r="EW252">
        <v>0.74</v>
      </c>
      <c r="EX252" t="s">
        <v>4804</v>
      </c>
      <c r="FE252">
        <v>240.85300000000001</v>
      </c>
      <c r="FF252">
        <v>64.7</v>
      </c>
      <c r="FG252">
        <v>3.66</v>
      </c>
      <c r="FH252" t="s">
        <v>5108</v>
      </c>
      <c r="FQ252">
        <v>240.84800000000001</v>
      </c>
      <c r="FR252">
        <v>71.3</v>
      </c>
      <c r="FS252">
        <v>3.98</v>
      </c>
      <c r="FT252" t="s">
        <v>5692</v>
      </c>
      <c r="FZ252">
        <v>240.852</v>
      </c>
      <c r="GA252">
        <v>87.5</v>
      </c>
      <c r="GB252">
        <v>3.38</v>
      </c>
      <c r="GC252" t="s">
        <v>6211</v>
      </c>
    </row>
    <row r="253" spans="1:185" x14ac:dyDescent="0.2">
      <c r="A253">
        <v>241.53399999999999</v>
      </c>
      <c r="B253">
        <v>60.9</v>
      </c>
      <c r="C253">
        <v>3.63</v>
      </c>
      <c r="H253">
        <v>241.815</v>
      </c>
      <c r="I253">
        <v>60.8</v>
      </c>
      <c r="J253">
        <v>3.37</v>
      </c>
      <c r="M253">
        <v>249.55099999999999</v>
      </c>
      <c r="N253">
        <v>59.8</v>
      </c>
      <c r="O253">
        <v>1.9</v>
      </c>
      <c r="P253" t="s">
        <v>278</v>
      </c>
      <c r="V253">
        <v>245.64699999999999</v>
      </c>
      <c r="W253">
        <v>62.2</v>
      </c>
      <c r="X253">
        <v>1.93</v>
      </c>
      <c r="Y253" t="s">
        <v>628</v>
      </c>
      <c r="AF253">
        <v>245.69200000000001</v>
      </c>
      <c r="AG253">
        <v>64.7</v>
      </c>
      <c r="AH253">
        <v>4.1399999999999997</v>
      </c>
      <c r="AI253" t="s">
        <v>974</v>
      </c>
      <c r="AP253">
        <v>238.65199999999999</v>
      </c>
      <c r="AQ253">
        <v>63.8</v>
      </c>
      <c r="AR253">
        <v>4.13</v>
      </c>
      <c r="AS253" t="s">
        <v>1255</v>
      </c>
      <c r="BQ253">
        <v>241.875</v>
      </c>
      <c r="BR253">
        <v>58.6</v>
      </c>
      <c r="BS253">
        <v>2.11</v>
      </c>
      <c r="BT253" t="s">
        <v>1861</v>
      </c>
      <c r="BY253">
        <v>41.173999999999999</v>
      </c>
      <c r="BZ253">
        <v>59.2</v>
      </c>
      <c r="CA253">
        <v>2.09</v>
      </c>
      <c r="CB253" t="s">
        <v>1920</v>
      </c>
      <c r="CF253">
        <v>241.815</v>
      </c>
      <c r="CG253">
        <v>74.900000000000006</v>
      </c>
      <c r="CH253">
        <v>2.23</v>
      </c>
      <c r="CI253" t="s">
        <v>2552</v>
      </c>
      <c r="CN253">
        <v>241.815</v>
      </c>
      <c r="CO253">
        <v>75.3</v>
      </c>
      <c r="CP253">
        <v>2.06</v>
      </c>
      <c r="CQ253" t="s">
        <v>2889</v>
      </c>
      <c r="CY253">
        <v>253.45400000000001</v>
      </c>
      <c r="CZ253">
        <v>64.2</v>
      </c>
      <c r="DA253">
        <v>2.0299999999999998</v>
      </c>
      <c r="DB253" t="s">
        <v>3200</v>
      </c>
      <c r="DG253">
        <v>242.83500000000001</v>
      </c>
      <c r="DH253">
        <v>67.7</v>
      </c>
      <c r="DI253">
        <v>2</v>
      </c>
      <c r="DJ253" t="s">
        <v>3687</v>
      </c>
      <c r="EK253">
        <v>241.875</v>
      </c>
      <c r="EL253">
        <v>51.3</v>
      </c>
      <c r="EM253">
        <v>0.75</v>
      </c>
      <c r="EN253" t="s">
        <v>4506</v>
      </c>
      <c r="EU253">
        <v>241.815</v>
      </c>
      <c r="EV253">
        <v>51.8</v>
      </c>
      <c r="EW253">
        <v>0.74</v>
      </c>
      <c r="EX253" t="s">
        <v>4805</v>
      </c>
      <c r="FE253">
        <v>241.80699999999999</v>
      </c>
      <c r="FF253">
        <v>64.7</v>
      </c>
      <c r="FG253">
        <v>3.66</v>
      </c>
      <c r="FH253" t="s">
        <v>5109</v>
      </c>
      <c r="FQ253">
        <v>241.815</v>
      </c>
      <c r="FR253">
        <v>71.3</v>
      </c>
      <c r="FS253">
        <v>3.98</v>
      </c>
      <c r="FT253" t="s">
        <v>5693</v>
      </c>
      <c r="FZ253">
        <v>241.815</v>
      </c>
      <c r="GA253">
        <v>87.5</v>
      </c>
      <c r="GB253">
        <v>3.38</v>
      </c>
      <c r="GC253" t="s">
        <v>6212</v>
      </c>
    </row>
    <row r="254" spans="1:185" x14ac:dyDescent="0.2">
      <c r="A254">
        <v>242.49199999999999</v>
      </c>
      <c r="B254">
        <v>60.9</v>
      </c>
      <c r="C254">
        <v>3.63</v>
      </c>
      <c r="H254">
        <v>242.773</v>
      </c>
      <c r="I254">
        <v>60.8</v>
      </c>
      <c r="J254">
        <v>3.37</v>
      </c>
      <c r="M254">
        <v>250.51400000000001</v>
      </c>
      <c r="N254">
        <v>59.7</v>
      </c>
      <c r="O254">
        <v>1.9</v>
      </c>
      <c r="P254" t="s">
        <v>279</v>
      </c>
      <c r="V254">
        <v>246.60900000000001</v>
      </c>
      <c r="W254">
        <v>62.1</v>
      </c>
      <c r="X254">
        <v>1.93</v>
      </c>
      <c r="Y254" t="s">
        <v>629</v>
      </c>
      <c r="AF254">
        <v>246.654</v>
      </c>
      <c r="AG254">
        <v>64.599999999999994</v>
      </c>
      <c r="AH254">
        <v>4.1399999999999997</v>
      </c>
      <c r="AI254" t="s">
        <v>975</v>
      </c>
      <c r="AP254">
        <v>239.613</v>
      </c>
      <c r="AQ254">
        <v>63.8</v>
      </c>
      <c r="AR254">
        <v>4.13</v>
      </c>
      <c r="AS254" t="s">
        <v>1256</v>
      </c>
      <c r="BQ254">
        <v>242.82900000000001</v>
      </c>
      <c r="BR254">
        <v>58.6</v>
      </c>
      <c r="BS254">
        <v>2.11</v>
      </c>
      <c r="BT254" t="s">
        <v>1862</v>
      </c>
      <c r="BY254">
        <v>42.131999999999998</v>
      </c>
      <c r="BZ254">
        <v>59.2</v>
      </c>
      <c r="CA254">
        <v>2.09</v>
      </c>
      <c r="CB254" t="s">
        <v>1921</v>
      </c>
      <c r="CF254">
        <v>242.773</v>
      </c>
      <c r="CG254">
        <v>74.900000000000006</v>
      </c>
      <c r="CH254">
        <v>2.23</v>
      </c>
      <c r="CI254" t="s">
        <v>2553</v>
      </c>
      <c r="CN254">
        <v>242.773</v>
      </c>
      <c r="CO254">
        <v>75.3</v>
      </c>
      <c r="CP254">
        <v>2.06</v>
      </c>
      <c r="CQ254" t="s">
        <v>2890</v>
      </c>
      <c r="CY254">
        <v>254.41300000000001</v>
      </c>
      <c r="CZ254">
        <v>64.2</v>
      </c>
      <c r="DA254">
        <v>2.0299999999999998</v>
      </c>
      <c r="DB254" t="s">
        <v>3201</v>
      </c>
      <c r="DG254">
        <v>243.79300000000001</v>
      </c>
      <c r="DH254">
        <v>67.8</v>
      </c>
      <c r="DI254">
        <v>2</v>
      </c>
      <c r="DJ254" t="s">
        <v>3688</v>
      </c>
      <c r="EK254">
        <v>242.83</v>
      </c>
      <c r="EL254">
        <v>51.3</v>
      </c>
      <c r="EM254">
        <v>0.75</v>
      </c>
      <c r="EN254" t="s">
        <v>4506</v>
      </c>
      <c r="EU254">
        <v>242.773</v>
      </c>
      <c r="EV254">
        <v>51.7</v>
      </c>
      <c r="EW254">
        <v>0.74</v>
      </c>
      <c r="EX254" t="s">
        <v>4806</v>
      </c>
      <c r="FE254">
        <v>242.773</v>
      </c>
      <c r="FF254">
        <v>64.7</v>
      </c>
      <c r="FG254">
        <v>3.66</v>
      </c>
      <c r="FH254" t="s">
        <v>5110</v>
      </c>
      <c r="FQ254">
        <v>242.77199999999999</v>
      </c>
      <c r="FR254">
        <v>71.3</v>
      </c>
      <c r="FS254">
        <v>3.98</v>
      </c>
      <c r="FT254" t="s">
        <v>5694</v>
      </c>
      <c r="FZ254">
        <v>242.773</v>
      </c>
      <c r="GA254">
        <v>87.5</v>
      </c>
      <c r="GB254">
        <v>3.38</v>
      </c>
      <c r="GC254" t="s">
        <v>6213</v>
      </c>
    </row>
    <row r="255" spans="1:185" x14ac:dyDescent="0.2">
      <c r="A255">
        <v>243.44900000000001</v>
      </c>
      <c r="B255">
        <v>60.8</v>
      </c>
      <c r="C255">
        <v>3.63</v>
      </c>
      <c r="H255">
        <v>243.73</v>
      </c>
      <c r="I255">
        <v>60.8</v>
      </c>
      <c r="J255">
        <v>3.37</v>
      </c>
      <c r="M255">
        <v>251.476</v>
      </c>
      <c r="N255">
        <v>59.6</v>
      </c>
      <c r="O255">
        <v>1.89</v>
      </c>
      <c r="P255" t="s">
        <v>280</v>
      </c>
      <c r="V255">
        <v>247.571</v>
      </c>
      <c r="W255">
        <v>62</v>
      </c>
      <c r="X255">
        <v>1.93</v>
      </c>
      <c r="Y255" t="s">
        <v>630</v>
      </c>
      <c r="AF255">
        <v>247.607</v>
      </c>
      <c r="AG255">
        <v>64.599999999999994</v>
      </c>
      <c r="AH255">
        <v>4.1500000000000004</v>
      </c>
      <c r="AI255" t="s">
        <v>976</v>
      </c>
      <c r="AP255">
        <v>240.56700000000001</v>
      </c>
      <c r="AQ255">
        <v>63.8</v>
      </c>
      <c r="AR255">
        <v>4.13</v>
      </c>
      <c r="AS255" t="s">
        <v>1257</v>
      </c>
      <c r="BQ255">
        <v>243.79599999999999</v>
      </c>
      <c r="BR255">
        <v>58.6</v>
      </c>
      <c r="BS255">
        <v>2.11</v>
      </c>
      <c r="BT255" t="s">
        <v>1863</v>
      </c>
      <c r="BY255">
        <v>43.088999999999999</v>
      </c>
      <c r="BZ255">
        <v>59.2</v>
      </c>
      <c r="CA255">
        <v>2.09</v>
      </c>
      <c r="CB255" t="s">
        <v>1922</v>
      </c>
      <c r="CF255">
        <v>243.73</v>
      </c>
      <c r="CG255">
        <v>74.900000000000006</v>
      </c>
      <c r="CH255">
        <v>2.23</v>
      </c>
      <c r="CI255" t="s">
        <v>2554</v>
      </c>
      <c r="CN255">
        <v>243.73</v>
      </c>
      <c r="CO255">
        <v>75.3</v>
      </c>
      <c r="CP255">
        <v>2.06</v>
      </c>
      <c r="CQ255" t="s">
        <v>2891</v>
      </c>
      <c r="CY255">
        <v>255.369</v>
      </c>
      <c r="CZ255">
        <v>64.2</v>
      </c>
      <c r="DA255">
        <v>2.0299999999999998</v>
      </c>
      <c r="DB255" t="s">
        <v>3202</v>
      </c>
      <c r="DG255">
        <v>244.75299999999999</v>
      </c>
      <c r="DH255">
        <v>67.900000000000006</v>
      </c>
      <c r="DI255">
        <v>2</v>
      </c>
      <c r="DJ255" t="s">
        <v>3689</v>
      </c>
      <c r="EK255">
        <v>243.78700000000001</v>
      </c>
      <c r="EL255">
        <v>51.3</v>
      </c>
      <c r="EM255">
        <v>0.75</v>
      </c>
      <c r="EN255" t="s">
        <v>4507</v>
      </c>
      <c r="EU255">
        <v>243.73</v>
      </c>
      <c r="EV255">
        <v>51.7</v>
      </c>
      <c r="EW255">
        <v>0.74</v>
      </c>
      <c r="EX255" t="s">
        <v>4807</v>
      </c>
      <c r="FE255">
        <v>243.73099999999999</v>
      </c>
      <c r="FF255">
        <v>64.7</v>
      </c>
      <c r="FG255">
        <v>3.67</v>
      </c>
      <c r="FH255" t="s">
        <v>5111</v>
      </c>
      <c r="FQ255">
        <v>243.73</v>
      </c>
      <c r="FR255">
        <v>71.400000000000006</v>
      </c>
      <c r="FS255">
        <v>3.98</v>
      </c>
      <c r="FT255" t="s">
        <v>5695</v>
      </c>
      <c r="FZ255">
        <v>243.73</v>
      </c>
      <c r="GA255">
        <v>87.5</v>
      </c>
      <c r="GB255">
        <v>3.38</v>
      </c>
      <c r="GC255" t="s">
        <v>6214</v>
      </c>
    </row>
    <row r="256" spans="1:185" x14ac:dyDescent="0.2">
      <c r="A256">
        <v>244.40899999999999</v>
      </c>
      <c r="B256">
        <v>60.8</v>
      </c>
      <c r="C256">
        <v>3.63</v>
      </c>
      <c r="H256">
        <v>244.69</v>
      </c>
      <c r="I256">
        <v>60.8</v>
      </c>
      <c r="J256">
        <v>3.37</v>
      </c>
      <c r="M256">
        <v>252.43299999999999</v>
      </c>
      <c r="N256">
        <v>59.6</v>
      </c>
      <c r="O256">
        <v>1.89</v>
      </c>
      <c r="P256" t="s">
        <v>281</v>
      </c>
      <c r="V256">
        <v>248.529</v>
      </c>
      <c r="W256">
        <v>62</v>
      </c>
      <c r="X256">
        <v>1.93</v>
      </c>
      <c r="Y256" t="s">
        <v>631</v>
      </c>
      <c r="AF256">
        <v>248.572</v>
      </c>
      <c r="AG256">
        <v>64.599999999999994</v>
      </c>
      <c r="AH256">
        <v>4.1500000000000004</v>
      </c>
      <c r="AI256" t="s">
        <v>977</v>
      </c>
      <c r="AP256">
        <v>241.53399999999999</v>
      </c>
      <c r="AQ256">
        <v>63.7</v>
      </c>
      <c r="AR256">
        <v>4.13</v>
      </c>
      <c r="AS256" t="s">
        <v>1258</v>
      </c>
      <c r="BQ256">
        <v>244.756</v>
      </c>
      <c r="BR256">
        <v>58.6</v>
      </c>
      <c r="BS256">
        <v>2.11</v>
      </c>
      <c r="BT256" t="s">
        <v>1864</v>
      </c>
      <c r="BY256">
        <v>44.05</v>
      </c>
      <c r="BZ256">
        <v>59.2</v>
      </c>
      <c r="CA256">
        <v>2.09</v>
      </c>
      <c r="CB256" t="s">
        <v>1923</v>
      </c>
      <c r="CF256">
        <v>244.69</v>
      </c>
      <c r="CG256">
        <v>74.900000000000006</v>
      </c>
      <c r="CH256">
        <v>2.2200000000000002</v>
      </c>
      <c r="CI256" t="s">
        <v>2555</v>
      </c>
      <c r="CN256">
        <v>244.69</v>
      </c>
      <c r="CO256">
        <v>75.3</v>
      </c>
      <c r="CP256">
        <v>2.06</v>
      </c>
      <c r="CQ256" t="s">
        <v>2892</v>
      </c>
      <c r="CY256">
        <v>256.33100000000002</v>
      </c>
      <c r="CZ256">
        <v>64.2</v>
      </c>
      <c r="DA256">
        <v>2.0299999999999998</v>
      </c>
      <c r="DB256" t="s">
        <v>3203</v>
      </c>
      <c r="DG256">
        <v>245.709</v>
      </c>
      <c r="DH256">
        <v>67.599999999999994</v>
      </c>
      <c r="DI256">
        <v>2</v>
      </c>
      <c r="DJ256" t="s">
        <v>3690</v>
      </c>
      <c r="EK256">
        <v>244.756</v>
      </c>
      <c r="EL256">
        <v>51.3</v>
      </c>
      <c r="EM256">
        <v>0.75</v>
      </c>
      <c r="EN256" t="s">
        <v>4508</v>
      </c>
      <c r="EU256">
        <v>244.69</v>
      </c>
      <c r="EV256">
        <v>51.7</v>
      </c>
      <c r="EW256">
        <v>0.74</v>
      </c>
      <c r="EX256" t="s">
        <v>4808</v>
      </c>
      <c r="FE256">
        <v>244.69</v>
      </c>
      <c r="FF256">
        <v>64.8</v>
      </c>
      <c r="FG256">
        <v>3.67</v>
      </c>
      <c r="FH256" t="s">
        <v>5112</v>
      </c>
      <c r="FQ256">
        <v>244.68899999999999</v>
      </c>
      <c r="FR256">
        <v>71.400000000000006</v>
      </c>
      <c r="FS256">
        <v>3.98</v>
      </c>
      <c r="FT256" t="s">
        <v>5696</v>
      </c>
      <c r="FZ256">
        <v>244.68899999999999</v>
      </c>
      <c r="GA256">
        <v>87.5</v>
      </c>
      <c r="GB256">
        <v>3.38</v>
      </c>
      <c r="GC256" t="s">
        <v>6215</v>
      </c>
    </row>
    <row r="257" spans="1:185" x14ac:dyDescent="0.2">
      <c r="A257">
        <v>245.36600000000001</v>
      </c>
      <c r="B257">
        <v>60.8</v>
      </c>
      <c r="C257">
        <v>3.63</v>
      </c>
      <c r="H257">
        <v>245.655</v>
      </c>
      <c r="I257">
        <v>60.7</v>
      </c>
      <c r="J257">
        <v>3.37</v>
      </c>
      <c r="M257">
        <v>253.38800000000001</v>
      </c>
      <c r="N257">
        <v>59.5</v>
      </c>
      <c r="O257">
        <v>1.89</v>
      </c>
      <c r="P257" t="s">
        <v>282</v>
      </c>
      <c r="V257">
        <v>249.49299999999999</v>
      </c>
      <c r="W257">
        <v>61.9</v>
      </c>
      <c r="X257">
        <v>1.93</v>
      </c>
      <c r="Y257" t="s">
        <v>632</v>
      </c>
      <c r="AF257">
        <v>249.529</v>
      </c>
      <c r="AG257">
        <v>64.599999999999994</v>
      </c>
      <c r="AH257">
        <v>4.1500000000000004</v>
      </c>
      <c r="AI257" t="s">
        <v>978</v>
      </c>
      <c r="AP257">
        <v>242.49199999999999</v>
      </c>
      <c r="AQ257">
        <v>63.7</v>
      </c>
      <c r="AR257">
        <v>4.13</v>
      </c>
      <c r="AS257" t="s">
        <v>1259</v>
      </c>
      <c r="BQ257">
        <v>245.71199999999999</v>
      </c>
      <c r="BR257">
        <v>58.6</v>
      </c>
      <c r="BS257">
        <v>2.11</v>
      </c>
      <c r="BT257" t="s">
        <v>1865</v>
      </c>
      <c r="BY257">
        <v>45.011000000000003</v>
      </c>
      <c r="BZ257">
        <v>59.2</v>
      </c>
      <c r="CA257">
        <v>2.09</v>
      </c>
      <c r="CB257" t="s">
        <v>1924</v>
      </c>
      <c r="CF257">
        <v>245.65600000000001</v>
      </c>
      <c r="CG257">
        <v>74.900000000000006</v>
      </c>
      <c r="CH257">
        <v>2.2200000000000002</v>
      </c>
      <c r="CI257" t="s">
        <v>2556</v>
      </c>
      <c r="CN257">
        <v>245.65600000000001</v>
      </c>
      <c r="CO257">
        <v>75.3</v>
      </c>
      <c r="CP257">
        <v>2.06</v>
      </c>
      <c r="CQ257" t="s">
        <v>2893</v>
      </c>
      <c r="CY257">
        <v>257.28699999999998</v>
      </c>
      <c r="CZ257">
        <v>64.2</v>
      </c>
      <c r="DA257">
        <v>2.0299999999999998</v>
      </c>
      <c r="DB257" t="s">
        <v>3203</v>
      </c>
      <c r="DG257">
        <v>246.67400000000001</v>
      </c>
      <c r="DH257">
        <v>67.8</v>
      </c>
      <c r="DI257">
        <v>2</v>
      </c>
      <c r="DJ257" t="s">
        <v>3691</v>
      </c>
      <c r="EK257">
        <v>245.71299999999999</v>
      </c>
      <c r="EL257">
        <v>51.3</v>
      </c>
      <c r="EM257">
        <v>0.75</v>
      </c>
      <c r="EN257" t="s">
        <v>4509</v>
      </c>
      <c r="EU257">
        <v>245.65600000000001</v>
      </c>
      <c r="EV257">
        <v>51.7</v>
      </c>
      <c r="EW257">
        <v>0.74</v>
      </c>
      <c r="EX257" t="s">
        <v>4809</v>
      </c>
      <c r="FE257">
        <v>245.64699999999999</v>
      </c>
      <c r="FF257">
        <v>64.8</v>
      </c>
      <c r="FG257">
        <v>3.67</v>
      </c>
      <c r="FH257" t="s">
        <v>5113</v>
      </c>
      <c r="FQ257">
        <v>245.655</v>
      </c>
      <c r="FR257">
        <v>71.400000000000006</v>
      </c>
      <c r="FS257">
        <v>3.98</v>
      </c>
      <c r="FT257" t="s">
        <v>5697</v>
      </c>
      <c r="FZ257">
        <v>245.655</v>
      </c>
      <c r="GA257">
        <v>87.5</v>
      </c>
      <c r="GB257">
        <v>3.38</v>
      </c>
      <c r="GC257" t="s">
        <v>6216</v>
      </c>
    </row>
    <row r="258" spans="1:185" x14ac:dyDescent="0.2">
      <c r="A258">
        <v>246.33</v>
      </c>
      <c r="B258">
        <v>60.8</v>
      </c>
      <c r="C258">
        <v>3.63</v>
      </c>
      <c r="H258">
        <v>246.61199999999999</v>
      </c>
      <c r="I258">
        <v>60.7</v>
      </c>
      <c r="J258">
        <v>3.37</v>
      </c>
      <c r="M258">
        <v>254.34700000000001</v>
      </c>
      <c r="N258">
        <v>59.4</v>
      </c>
      <c r="O258">
        <v>1.89</v>
      </c>
      <c r="P258" t="s">
        <v>283</v>
      </c>
      <c r="V258">
        <v>250.453</v>
      </c>
      <c r="W258">
        <v>61.5</v>
      </c>
      <c r="X258">
        <v>1.93</v>
      </c>
      <c r="Y258" t="s">
        <v>633</v>
      </c>
      <c r="AF258">
        <v>250.488</v>
      </c>
      <c r="AG258">
        <v>64.599999999999994</v>
      </c>
      <c r="AH258">
        <v>4.1500000000000004</v>
      </c>
      <c r="AI258" t="s">
        <v>979</v>
      </c>
      <c r="AP258">
        <v>243.44900000000001</v>
      </c>
      <c r="AQ258">
        <v>63.7</v>
      </c>
      <c r="AR258">
        <v>4.13</v>
      </c>
      <c r="AS258" t="s">
        <v>1260</v>
      </c>
      <c r="BQ258">
        <v>246.66800000000001</v>
      </c>
      <c r="BR258">
        <v>58.6</v>
      </c>
      <c r="BS258">
        <v>2.11</v>
      </c>
      <c r="BT258" t="s">
        <v>1866</v>
      </c>
      <c r="BY258">
        <v>45.972999999999999</v>
      </c>
      <c r="BZ258">
        <v>59.2</v>
      </c>
      <c r="CA258">
        <v>2.09</v>
      </c>
      <c r="CB258" t="s">
        <v>1925</v>
      </c>
      <c r="CF258">
        <v>246.61199999999999</v>
      </c>
      <c r="CG258">
        <v>74.900000000000006</v>
      </c>
      <c r="CH258">
        <v>2.2200000000000002</v>
      </c>
      <c r="CI258" t="s">
        <v>2557</v>
      </c>
      <c r="CN258">
        <v>246.61199999999999</v>
      </c>
      <c r="CO258">
        <v>75.3</v>
      </c>
      <c r="CP258">
        <v>2.06</v>
      </c>
      <c r="CQ258" t="s">
        <v>2894</v>
      </c>
      <c r="CY258">
        <v>258.25099999999998</v>
      </c>
      <c r="CZ258">
        <v>64.2</v>
      </c>
      <c r="DA258">
        <v>2.0299999999999998</v>
      </c>
      <c r="DB258" t="s">
        <v>3204</v>
      </c>
      <c r="DG258">
        <v>247.63499999999999</v>
      </c>
      <c r="DH258">
        <v>67.8</v>
      </c>
      <c r="DI258">
        <v>2</v>
      </c>
      <c r="DJ258" t="s">
        <v>3692</v>
      </c>
      <c r="EK258">
        <v>246.66800000000001</v>
      </c>
      <c r="EL258">
        <v>51.3</v>
      </c>
      <c r="EM258">
        <v>0.75</v>
      </c>
      <c r="EN258" t="s">
        <v>4510</v>
      </c>
      <c r="EU258">
        <v>246.61199999999999</v>
      </c>
      <c r="EV258">
        <v>51.7</v>
      </c>
      <c r="EW258">
        <v>0.74</v>
      </c>
      <c r="EX258" t="s">
        <v>4810</v>
      </c>
      <c r="FE258">
        <v>246.61099999999999</v>
      </c>
      <c r="FF258">
        <v>64.8</v>
      </c>
      <c r="FG258">
        <v>3.67</v>
      </c>
      <c r="FH258" t="s">
        <v>5114</v>
      </c>
      <c r="FQ258">
        <v>246.61099999999999</v>
      </c>
      <c r="FR258">
        <v>71.400000000000006</v>
      </c>
      <c r="FS258">
        <v>3.98</v>
      </c>
      <c r="FT258" t="s">
        <v>5698</v>
      </c>
      <c r="FZ258" t="s">
        <v>6217</v>
      </c>
    </row>
    <row r="259" spans="1:185" x14ac:dyDescent="0.2">
      <c r="A259">
        <v>247.292</v>
      </c>
      <c r="B259">
        <v>60.8</v>
      </c>
      <c r="C259">
        <v>3.63</v>
      </c>
      <c r="H259">
        <v>247.57300000000001</v>
      </c>
      <c r="I259">
        <v>60.7</v>
      </c>
      <c r="J259">
        <v>3.37</v>
      </c>
      <c r="M259">
        <v>255.315</v>
      </c>
      <c r="N259">
        <v>59.3</v>
      </c>
      <c r="O259">
        <v>1.89</v>
      </c>
      <c r="P259" t="s">
        <v>284</v>
      </c>
      <c r="V259">
        <v>251.40899999999999</v>
      </c>
      <c r="W259">
        <v>61.1</v>
      </c>
      <c r="X259">
        <v>1.93</v>
      </c>
      <c r="Y259" t="s">
        <v>634</v>
      </c>
      <c r="AF259">
        <v>251.452</v>
      </c>
      <c r="AG259">
        <v>64.5</v>
      </c>
      <c r="AH259">
        <v>4.1500000000000004</v>
      </c>
      <c r="AI259" t="s">
        <v>980</v>
      </c>
      <c r="AP259">
        <v>244.40899999999999</v>
      </c>
      <c r="AQ259">
        <v>63.7</v>
      </c>
      <c r="AR259">
        <v>4.13</v>
      </c>
      <c r="AS259" t="s">
        <v>1261</v>
      </c>
      <c r="BQ259">
        <v>247.62899999999999</v>
      </c>
      <c r="BR259">
        <v>58.6</v>
      </c>
      <c r="BS259">
        <v>2.11</v>
      </c>
      <c r="BT259" t="s">
        <v>1867</v>
      </c>
      <c r="BY259">
        <v>46.936</v>
      </c>
      <c r="BZ259">
        <v>59.2</v>
      </c>
      <c r="CA259">
        <v>2.09</v>
      </c>
      <c r="CB259" t="s">
        <v>1926</v>
      </c>
      <c r="CF259">
        <v>247.57300000000001</v>
      </c>
      <c r="CG259">
        <v>74.900000000000006</v>
      </c>
      <c r="CH259">
        <v>2.2200000000000002</v>
      </c>
      <c r="CI259" t="s">
        <v>2558</v>
      </c>
      <c r="CN259">
        <v>247.57300000000001</v>
      </c>
      <c r="CO259">
        <v>75.3</v>
      </c>
      <c r="CP259">
        <v>2.06</v>
      </c>
      <c r="CQ259" t="s">
        <v>2895</v>
      </c>
      <c r="CY259">
        <v>259.214</v>
      </c>
      <c r="CZ259">
        <v>64.2</v>
      </c>
      <c r="DA259">
        <v>2.0299999999999998</v>
      </c>
      <c r="DB259" t="s">
        <v>3205</v>
      </c>
      <c r="DG259">
        <v>248.58699999999999</v>
      </c>
      <c r="DH259">
        <v>67.8</v>
      </c>
      <c r="DI259">
        <v>2</v>
      </c>
      <c r="DJ259" t="s">
        <v>3693</v>
      </c>
      <c r="EK259">
        <v>247.63</v>
      </c>
      <c r="EL259">
        <v>51.3</v>
      </c>
      <c r="EM259">
        <v>0.75</v>
      </c>
      <c r="EN259" t="s">
        <v>4511</v>
      </c>
      <c r="EU259">
        <v>247.57400000000001</v>
      </c>
      <c r="EV259">
        <v>51.7</v>
      </c>
      <c r="EW259">
        <v>0.74</v>
      </c>
      <c r="EX259" t="s">
        <v>4811</v>
      </c>
      <c r="FE259">
        <v>247.57400000000001</v>
      </c>
      <c r="FF259">
        <v>64.8</v>
      </c>
      <c r="FG259">
        <v>3.67</v>
      </c>
      <c r="FH259" t="s">
        <v>5115</v>
      </c>
      <c r="FQ259">
        <v>247.571</v>
      </c>
      <c r="FR259">
        <v>71.400000000000006</v>
      </c>
      <c r="FS259">
        <v>3.98</v>
      </c>
      <c r="FT259" t="s">
        <v>5699</v>
      </c>
    </row>
    <row r="260" spans="1:185" x14ac:dyDescent="0.2">
      <c r="A260">
        <v>248.25299999999999</v>
      </c>
      <c r="B260">
        <v>60.8</v>
      </c>
      <c r="C260">
        <v>3.63</v>
      </c>
      <c r="H260">
        <v>248.53399999999999</v>
      </c>
      <c r="I260">
        <v>60.7</v>
      </c>
      <c r="J260">
        <v>3.37</v>
      </c>
      <c r="M260">
        <v>256.27</v>
      </c>
      <c r="N260">
        <v>59.3</v>
      </c>
      <c r="O260">
        <v>1.89</v>
      </c>
      <c r="P260" t="s">
        <v>285</v>
      </c>
      <c r="V260">
        <v>252.375</v>
      </c>
      <c r="W260">
        <v>61.2</v>
      </c>
      <c r="X260">
        <v>1.93</v>
      </c>
      <c r="Y260" t="s">
        <v>635</v>
      </c>
      <c r="AF260">
        <v>252.40899999999999</v>
      </c>
      <c r="AG260">
        <v>64.5</v>
      </c>
      <c r="AH260">
        <v>4.16</v>
      </c>
      <c r="AI260" t="s">
        <v>981</v>
      </c>
      <c r="AP260">
        <v>245.36600000000001</v>
      </c>
      <c r="AQ260">
        <v>63.7</v>
      </c>
      <c r="AR260">
        <v>4.13</v>
      </c>
      <c r="AS260" t="s">
        <v>1262</v>
      </c>
      <c r="BQ260">
        <v>248.59</v>
      </c>
      <c r="BR260">
        <v>58.6</v>
      </c>
      <c r="BS260">
        <v>2.11</v>
      </c>
      <c r="BT260" t="s">
        <v>1868</v>
      </c>
      <c r="BY260">
        <v>47.890999999999998</v>
      </c>
      <c r="BZ260">
        <v>59.2</v>
      </c>
      <c r="CA260">
        <v>2.09</v>
      </c>
      <c r="CB260" t="s">
        <v>1927</v>
      </c>
      <c r="CF260">
        <v>248.535</v>
      </c>
      <c r="CG260">
        <v>74.8</v>
      </c>
      <c r="CH260">
        <v>2.2200000000000002</v>
      </c>
      <c r="CI260" t="s">
        <v>2559</v>
      </c>
      <c r="CN260">
        <v>248.535</v>
      </c>
      <c r="CO260">
        <v>75.3</v>
      </c>
      <c r="CP260">
        <v>2.0699999999999998</v>
      </c>
      <c r="CQ260" t="s">
        <v>2896</v>
      </c>
      <c r="CY260">
        <v>260.17399999999998</v>
      </c>
      <c r="CZ260">
        <v>64.2</v>
      </c>
      <c r="DA260">
        <v>2.0299999999999998</v>
      </c>
      <c r="DB260" t="s">
        <v>3206</v>
      </c>
      <c r="DG260">
        <v>249.548</v>
      </c>
      <c r="DH260">
        <v>67.7</v>
      </c>
      <c r="DI260">
        <v>2</v>
      </c>
      <c r="DJ260" t="s">
        <v>3694</v>
      </c>
      <c r="EK260">
        <v>248.59200000000001</v>
      </c>
      <c r="EL260">
        <v>51.3</v>
      </c>
      <c r="EM260">
        <v>0.75</v>
      </c>
      <c r="EN260" t="s">
        <v>4512</v>
      </c>
      <c r="EU260">
        <v>248.536</v>
      </c>
      <c r="EV260">
        <v>51.7</v>
      </c>
      <c r="EW260">
        <v>0.74</v>
      </c>
      <c r="EX260" t="s">
        <v>4812</v>
      </c>
      <c r="FE260">
        <v>248.52699999999999</v>
      </c>
      <c r="FF260">
        <v>64.900000000000006</v>
      </c>
      <c r="FG260">
        <v>3.66</v>
      </c>
      <c r="FH260" t="s">
        <v>5116</v>
      </c>
      <c r="FQ260">
        <v>248.53399999999999</v>
      </c>
      <c r="FR260">
        <v>71.400000000000006</v>
      </c>
      <c r="FS260">
        <v>3.98</v>
      </c>
      <c r="FT260" t="s">
        <v>5700</v>
      </c>
    </row>
    <row r="261" spans="1:185" x14ac:dyDescent="0.2">
      <c r="A261">
        <v>249.20599999999999</v>
      </c>
      <c r="B261">
        <v>60.7</v>
      </c>
      <c r="C261">
        <v>3.63</v>
      </c>
      <c r="H261">
        <v>249.49600000000001</v>
      </c>
      <c r="I261">
        <v>60.7</v>
      </c>
      <c r="J261">
        <v>3.37</v>
      </c>
      <c r="M261">
        <v>257.22699999999998</v>
      </c>
      <c r="N261">
        <v>59.2</v>
      </c>
      <c r="O261">
        <v>1.89</v>
      </c>
      <c r="P261" t="s">
        <v>286</v>
      </c>
      <c r="V261">
        <v>253.333</v>
      </c>
      <c r="W261">
        <v>61.4</v>
      </c>
      <c r="X261">
        <v>1.93</v>
      </c>
      <c r="Y261" t="s">
        <v>636</v>
      </c>
      <c r="AF261">
        <v>253.36699999999999</v>
      </c>
      <c r="AG261">
        <v>64.5</v>
      </c>
      <c r="AH261">
        <v>4.16</v>
      </c>
      <c r="AI261" t="s">
        <v>982</v>
      </c>
      <c r="AP261">
        <v>246.33</v>
      </c>
      <c r="AQ261">
        <v>63.7</v>
      </c>
      <c r="AR261">
        <v>4.13</v>
      </c>
      <c r="AS261" t="s">
        <v>1263</v>
      </c>
      <c r="BQ261">
        <v>249.55199999999999</v>
      </c>
      <c r="BR261">
        <v>58.6</v>
      </c>
      <c r="BS261">
        <v>2.1</v>
      </c>
      <c r="BT261" t="s">
        <v>1869</v>
      </c>
      <c r="BY261">
        <v>48.85</v>
      </c>
      <c r="BZ261">
        <v>59.2</v>
      </c>
      <c r="CA261">
        <v>2.09</v>
      </c>
      <c r="CB261" t="s">
        <v>1927</v>
      </c>
      <c r="CF261">
        <v>249.49600000000001</v>
      </c>
      <c r="CG261">
        <v>74.8</v>
      </c>
      <c r="CH261">
        <v>2.2200000000000002</v>
      </c>
      <c r="CI261" t="s">
        <v>2560</v>
      </c>
      <c r="CN261">
        <v>249.49600000000001</v>
      </c>
      <c r="CO261">
        <v>75.3</v>
      </c>
      <c r="CP261">
        <v>2.0699999999999998</v>
      </c>
      <c r="CQ261" t="s">
        <v>2897</v>
      </c>
      <c r="CY261">
        <v>261.12700000000001</v>
      </c>
      <c r="CZ261">
        <v>64.2</v>
      </c>
      <c r="DA261">
        <v>2.0299999999999998</v>
      </c>
      <c r="DB261" t="s">
        <v>3207</v>
      </c>
      <c r="DG261">
        <v>250.512</v>
      </c>
      <c r="DH261">
        <v>67.3</v>
      </c>
      <c r="DI261">
        <v>2</v>
      </c>
      <c r="DJ261" t="s">
        <v>3695</v>
      </c>
      <c r="EK261">
        <v>249.55199999999999</v>
      </c>
      <c r="EL261">
        <v>51.3</v>
      </c>
      <c r="EM261">
        <v>0.75</v>
      </c>
      <c r="EN261" t="s">
        <v>4513</v>
      </c>
      <c r="EU261">
        <v>249.488</v>
      </c>
      <c r="EV261">
        <v>51.7</v>
      </c>
      <c r="EW261">
        <v>0.74</v>
      </c>
      <c r="EX261" t="s">
        <v>4813</v>
      </c>
      <c r="FE261">
        <v>249.488</v>
      </c>
      <c r="FF261">
        <v>64.900000000000006</v>
      </c>
      <c r="FG261">
        <v>3.66</v>
      </c>
      <c r="FH261" t="s">
        <v>5117</v>
      </c>
      <c r="FQ261">
        <v>249.495</v>
      </c>
      <c r="FR261">
        <v>71.400000000000006</v>
      </c>
      <c r="FS261">
        <v>3.98</v>
      </c>
      <c r="FT261" t="s">
        <v>5701</v>
      </c>
    </row>
    <row r="262" spans="1:185" x14ac:dyDescent="0.2">
      <c r="A262">
        <v>250.167</v>
      </c>
      <c r="B262">
        <v>60.7</v>
      </c>
      <c r="C262">
        <v>3.63</v>
      </c>
      <c r="H262">
        <v>250.44900000000001</v>
      </c>
      <c r="I262">
        <v>60.7</v>
      </c>
      <c r="J262">
        <v>3.37</v>
      </c>
      <c r="M262">
        <v>258.19400000000002</v>
      </c>
      <c r="N262">
        <v>59.1</v>
      </c>
      <c r="O262">
        <v>1.9</v>
      </c>
      <c r="P262" t="s">
        <v>287</v>
      </c>
      <c r="V262">
        <v>254.29</v>
      </c>
      <c r="W262">
        <v>61.5</v>
      </c>
      <c r="X262">
        <v>1.93</v>
      </c>
      <c r="Y262" t="s">
        <v>637</v>
      </c>
      <c r="AF262">
        <v>254.333</v>
      </c>
      <c r="AG262">
        <v>64.5</v>
      </c>
      <c r="AH262">
        <v>4.16</v>
      </c>
      <c r="AI262" t="s">
        <v>983</v>
      </c>
      <c r="AP262">
        <v>247.291</v>
      </c>
      <c r="AQ262">
        <v>63.7</v>
      </c>
      <c r="AR262">
        <v>4.13</v>
      </c>
      <c r="AS262" t="s">
        <v>1264</v>
      </c>
      <c r="BQ262">
        <v>250.51499999999999</v>
      </c>
      <c r="BR262">
        <v>58.6</v>
      </c>
      <c r="BS262">
        <v>2.1</v>
      </c>
      <c r="BT262" t="s">
        <v>1870</v>
      </c>
      <c r="BY262">
        <v>49.811999999999998</v>
      </c>
      <c r="BZ262">
        <v>59.1</v>
      </c>
      <c r="CA262">
        <v>2.09</v>
      </c>
      <c r="CB262" t="s">
        <v>1928</v>
      </c>
      <c r="CF262">
        <v>250.44900000000001</v>
      </c>
      <c r="CG262">
        <v>74.8</v>
      </c>
      <c r="CH262">
        <v>2.2200000000000002</v>
      </c>
      <c r="CI262" t="s">
        <v>2561</v>
      </c>
      <c r="CN262">
        <v>250.44900000000001</v>
      </c>
      <c r="CO262">
        <v>75.3</v>
      </c>
      <c r="CP262">
        <v>2.0699999999999998</v>
      </c>
      <c r="CQ262" t="s">
        <v>2898</v>
      </c>
      <c r="CY262">
        <v>262.08800000000002</v>
      </c>
      <c r="CZ262">
        <v>64.2</v>
      </c>
      <c r="DA262">
        <v>2.0299999999999998</v>
      </c>
      <c r="DB262" t="s">
        <v>3208</v>
      </c>
      <c r="DG262">
        <v>251.47300000000001</v>
      </c>
      <c r="DH262">
        <v>67</v>
      </c>
      <c r="DI262">
        <v>2</v>
      </c>
      <c r="DJ262" t="s">
        <v>3696</v>
      </c>
      <c r="EK262">
        <v>250.51599999999999</v>
      </c>
      <c r="EL262">
        <v>51.3</v>
      </c>
      <c r="EM262">
        <v>0.75</v>
      </c>
      <c r="EN262" t="s">
        <v>4514</v>
      </c>
      <c r="EU262">
        <v>250.45</v>
      </c>
      <c r="EV262">
        <v>51.7</v>
      </c>
      <c r="EW262">
        <v>0.74</v>
      </c>
      <c r="EX262" t="s">
        <v>4814</v>
      </c>
      <c r="FE262">
        <v>250.45</v>
      </c>
      <c r="FF262">
        <v>64.900000000000006</v>
      </c>
      <c r="FG262">
        <v>3.66</v>
      </c>
      <c r="FH262" t="s">
        <v>5118</v>
      </c>
      <c r="FQ262">
        <v>250.44900000000001</v>
      </c>
      <c r="FR262">
        <v>71.400000000000006</v>
      </c>
      <c r="FS262">
        <v>3.98</v>
      </c>
      <c r="FT262" t="s">
        <v>5701</v>
      </c>
    </row>
    <row r="263" spans="1:185" x14ac:dyDescent="0.2">
      <c r="A263">
        <v>251.12899999999999</v>
      </c>
      <c r="B263">
        <v>60.7</v>
      </c>
      <c r="C263">
        <v>3.64</v>
      </c>
      <c r="H263">
        <v>251.41</v>
      </c>
      <c r="I263">
        <v>60.6</v>
      </c>
      <c r="J263">
        <v>3.37</v>
      </c>
      <c r="M263">
        <v>259.15199999999999</v>
      </c>
      <c r="N263">
        <v>59.1</v>
      </c>
      <c r="O263">
        <v>1.9</v>
      </c>
      <c r="P263" t="s">
        <v>287</v>
      </c>
      <c r="V263">
        <v>255.24700000000001</v>
      </c>
      <c r="W263">
        <v>61.6</v>
      </c>
      <c r="X263">
        <v>1.93</v>
      </c>
      <c r="Y263" t="s">
        <v>638</v>
      </c>
      <c r="AF263">
        <v>255.291</v>
      </c>
      <c r="AG263">
        <v>64.5</v>
      </c>
      <c r="AH263">
        <v>4.16</v>
      </c>
      <c r="AI263" t="s">
        <v>984</v>
      </c>
      <c r="AP263">
        <v>248.25399999999999</v>
      </c>
      <c r="AQ263">
        <v>63.7</v>
      </c>
      <c r="AR263">
        <v>4.13</v>
      </c>
      <c r="AS263" t="s">
        <v>1265</v>
      </c>
      <c r="BQ263">
        <v>251.46700000000001</v>
      </c>
      <c r="BR263">
        <v>58.6</v>
      </c>
      <c r="BS263">
        <v>2.11</v>
      </c>
      <c r="BT263" t="s">
        <v>1871</v>
      </c>
      <c r="BY263">
        <v>50.774999999999999</v>
      </c>
      <c r="BZ263">
        <v>59.1</v>
      </c>
      <c r="CA263">
        <v>2.09</v>
      </c>
      <c r="CB263" t="s">
        <v>1929</v>
      </c>
      <c r="CF263">
        <v>251.41</v>
      </c>
      <c r="CG263">
        <v>74.8</v>
      </c>
      <c r="CH263">
        <v>2.2200000000000002</v>
      </c>
      <c r="CI263" t="s">
        <v>2562</v>
      </c>
      <c r="CN263">
        <v>251.41</v>
      </c>
      <c r="CO263">
        <v>75.3</v>
      </c>
      <c r="CP263">
        <v>2.0699999999999998</v>
      </c>
      <c r="CQ263" t="s">
        <v>2899</v>
      </c>
      <c r="CY263">
        <v>263.05099999999999</v>
      </c>
      <c r="CZ263">
        <v>64.2</v>
      </c>
      <c r="DA263">
        <v>2.0299999999999998</v>
      </c>
      <c r="DB263" t="s">
        <v>3209</v>
      </c>
      <c r="DG263">
        <v>252.43600000000001</v>
      </c>
      <c r="DH263">
        <v>66.8</v>
      </c>
      <c r="DI263">
        <v>2</v>
      </c>
      <c r="DJ263" t="s">
        <v>3697</v>
      </c>
      <c r="EK263">
        <v>251.46700000000001</v>
      </c>
      <c r="EL263">
        <v>51.3</v>
      </c>
      <c r="EM263">
        <v>0.75</v>
      </c>
      <c r="EN263" t="s">
        <v>4515</v>
      </c>
      <c r="EU263">
        <v>251.41200000000001</v>
      </c>
      <c r="EV263">
        <v>51.7</v>
      </c>
      <c r="EW263">
        <v>0.74</v>
      </c>
      <c r="EX263" t="s">
        <v>4815</v>
      </c>
      <c r="FE263">
        <v>251.41300000000001</v>
      </c>
      <c r="FF263">
        <v>64.900000000000006</v>
      </c>
      <c r="FG263">
        <v>3.66</v>
      </c>
      <c r="FH263" t="s">
        <v>5119</v>
      </c>
      <c r="FQ263">
        <v>251.41</v>
      </c>
      <c r="FR263">
        <v>71.400000000000006</v>
      </c>
      <c r="FS263">
        <v>3.98</v>
      </c>
      <c r="FT263" t="s">
        <v>5702</v>
      </c>
    </row>
    <row r="264" spans="1:185" x14ac:dyDescent="0.2">
      <c r="A264">
        <v>252.09200000000001</v>
      </c>
      <c r="B264">
        <v>60.7</v>
      </c>
      <c r="C264">
        <v>3.64</v>
      </c>
      <c r="H264">
        <v>252.37299999999999</v>
      </c>
      <c r="I264">
        <v>60.6</v>
      </c>
      <c r="J264">
        <v>3.37</v>
      </c>
      <c r="M264">
        <v>260.10899999999998</v>
      </c>
      <c r="N264">
        <v>59</v>
      </c>
      <c r="O264">
        <v>1.9</v>
      </c>
      <c r="P264" t="s">
        <v>288</v>
      </c>
      <c r="V264">
        <v>256.214</v>
      </c>
      <c r="W264">
        <v>61.7</v>
      </c>
      <c r="X264">
        <v>1.93</v>
      </c>
      <c r="Y264" t="s">
        <v>639</v>
      </c>
      <c r="AF264">
        <v>256.24799999999999</v>
      </c>
      <c r="AG264">
        <v>64.5</v>
      </c>
      <c r="AH264">
        <v>4.16</v>
      </c>
      <c r="AI264" t="s">
        <v>985</v>
      </c>
      <c r="AP264">
        <v>249.20599999999999</v>
      </c>
      <c r="AQ264">
        <v>63.7</v>
      </c>
      <c r="AR264">
        <v>4.13</v>
      </c>
      <c r="AS264" t="s">
        <v>1266</v>
      </c>
      <c r="BQ264">
        <v>252.429</v>
      </c>
      <c r="BR264">
        <v>58.6</v>
      </c>
      <c r="BS264">
        <v>2.11</v>
      </c>
      <c r="BT264" t="s">
        <v>1872</v>
      </c>
      <c r="BY264">
        <v>51.726999999999997</v>
      </c>
      <c r="BZ264">
        <v>59.1</v>
      </c>
      <c r="CA264">
        <v>2.09</v>
      </c>
      <c r="CB264" t="s">
        <v>1930</v>
      </c>
      <c r="CF264">
        <v>252.37299999999999</v>
      </c>
      <c r="CG264">
        <v>74.8</v>
      </c>
      <c r="CH264">
        <v>2.2200000000000002</v>
      </c>
      <c r="CI264" t="s">
        <v>2563</v>
      </c>
      <c r="CN264">
        <v>252.37299999999999</v>
      </c>
      <c r="CO264">
        <v>75.3</v>
      </c>
      <c r="CP264">
        <v>2.0699999999999998</v>
      </c>
      <c r="CQ264" t="s">
        <v>2900</v>
      </c>
      <c r="CY264">
        <v>264.01299999999998</v>
      </c>
      <c r="CZ264">
        <v>64.2</v>
      </c>
      <c r="DA264">
        <v>2.0299999999999998</v>
      </c>
      <c r="DB264" t="s">
        <v>3210</v>
      </c>
      <c r="DG264">
        <v>253.39099999999999</v>
      </c>
      <c r="DH264">
        <v>66.7</v>
      </c>
      <c r="DI264">
        <v>2</v>
      </c>
      <c r="DJ264" t="s">
        <v>3698</v>
      </c>
      <c r="EK264">
        <v>252.43</v>
      </c>
      <c r="EL264">
        <v>51.3</v>
      </c>
      <c r="EM264">
        <v>0.75</v>
      </c>
      <c r="EN264" t="s">
        <v>4516</v>
      </c>
      <c r="EU264">
        <v>252.374</v>
      </c>
      <c r="EV264">
        <v>51.7</v>
      </c>
      <c r="EW264">
        <v>0.74</v>
      </c>
      <c r="EX264" t="s">
        <v>4816</v>
      </c>
      <c r="FE264">
        <v>252.375</v>
      </c>
      <c r="FF264">
        <v>64.900000000000006</v>
      </c>
      <c r="FG264">
        <v>3.66</v>
      </c>
      <c r="FH264" t="s">
        <v>5120</v>
      </c>
      <c r="FQ264">
        <v>252.37299999999999</v>
      </c>
      <c r="FR264">
        <v>71.400000000000006</v>
      </c>
      <c r="FS264">
        <v>3.98</v>
      </c>
      <c r="FT264" t="s">
        <v>5703</v>
      </c>
    </row>
    <row r="265" spans="1:185" x14ac:dyDescent="0.2">
      <c r="A265">
        <v>253.04599999999999</v>
      </c>
      <c r="B265">
        <v>60.7</v>
      </c>
      <c r="C265">
        <v>3.64</v>
      </c>
      <c r="H265">
        <v>253.328</v>
      </c>
      <c r="I265">
        <v>60.6</v>
      </c>
      <c r="J265">
        <v>3.37</v>
      </c>
      <c r="M265">
        <v>261.07</v>
      </c>
      <c r="N265">
        <v>58.9</v>
      </c>
      <c r="O265">
        <v>1.9</v>
      </c>
      <c r="P265" t="s">
        <v>289</v>
      </c>
      <c r="V265">
        <v>257.16699999999997</v>
      </c>
      <c r="W265">
        <v>61.8</v>
      </c>
      <c r="X265">
        <v>1.93</v>
      </c>
      <c r="Y265" t="s">
        <v>640</v>
      </c>
      <c r="AF265">
        <v>257.20999999999998</v>
      </c>
      <c r="AG265">
        <v>64.5</v>
      </c>
      <c r="AH265">
        <v>4.16</v>
      </c>
      <c r="AI265" t="s">
        <v>986</v>
      </c>
      <c r="AP265">
        <v>250.167</v>
      </c>
      <c r="AQ265">
        <v>63.7</v>
      </c>
      <c r="AR265">
        <v>4.13</v>
      </c>
      <c r="AS265" t="s">
        <v>1267</v>
      </c>
      <c r="BQ265">
        <v>253.393</v>
      </c>
      <c r="BR265">
        <v>58.6</v>
      </c>
      <c r="BS265">
        <v>2.11</v>
      </c>
      <c r="BT265" t="s">
        <v>1873</v>
      </c>
      <c r="BY265">
        <v>52.692999999999998</v>
      </c>
      <c r="BZ265">
        <v>59.1</v>
      </c>
      <c r="CA265">
        <v>2.09</v>
      </c>
      <c r="CB265" t="s">
        <v>1931</v>
      </c>
      <c r="CF265">
        <v>253.328</v>
      </c>
      <c r="CG265">
        <v>74.8</v>
      </c>
      <c r="CH265">
        <v>2.2200000000000002</v>
      </c>
      <c r="CI265" t="s">
        <v>2564</v>
      </c>
      <c r="CN265">
        <v>253.328</v>
      </c>
      <c r="CO265">
        <v>75.3</v>
      </c>
      <c r="CP265">
        <v>2.06</v>
      </c>
      <c r="CQ265" t="s">
        <v>2901</v>
      </c>
      <c r="CY265">
        <v>264.96800000000002</v>
      </c>
      <c r="CZ265">
        <v>64.2</v>
      </c>
      <c r="DA265">
        <v>2.0299999999999998</v>
      </c>
      <c r="DB265" t="s">
        <v>3211</v>
      </c>
      <c r="DG265">
        <v>254.35300000000001</v>
      </c>
      <c r="DH265">
        <v>66.5</v>
      </c>
      <c r="DI265">
        <v>2</v>
      </c>
      <c r="DJ265" t="s">
        <v>3699</v>
      </c>
      <c r="EK265">
        <v>253.39400000000001</v>
      </c>
      <c r="EL265">
        <v>51.3</v>
      </c>
      <c r="EM265">
        <v>0.75</v>
      </c>
      <c r="EN265" t="s">
        <v>4517</v>
      </c>
      <c r="EU265">
        <v>253.33</v>
      </c>
      <c r="EV265">
        <v>51.7</v>
      </c>
      <c r="EW265">
        <v>0.74</v>
      </c>
      <c r="EX265" t="s">
        <v>4817</v>
      </c>
      <c r="FE265">
        <v>253.33</v>
      </c>
      <c r="FF265">
        <v>64.900000000000006</v>
      </c>
      <c r="FG265">
        <v>3.68</v>
      </c>
      <c r="FH265" t="s">
        <v>5121</v>
      </c>
      <c r="FQ265">
        <v>253.327</v>
      </c>
      <c r="FR265">
        <v>71.400000000000006</v>
      </c>
      <c r="FS265">
        <v>3.98</v>
      </c>
      <c r="FT265" t="s">
        <v>5704</v>
      </c>
    </row>
    <row r="266" spans="1:185" x14ac:dyDescent="0.2">
      <c r="A266">
        <v>254.00800000000001</v>
      </c>
      <c r="B266">
        <v>60.7</v>
      </c>
      <c r="C266">
        <v>3.64</v>
      </c>
      <c r="H266">
        <v>254.28899999999999</v>
      </c>
      <c r="I266">
        <v>60.5</v>
      </c>
      <c r="J266">
        <v>3.37</v>
      </c>
      <c r="M266">
        <v>262.03100000000001</v>
      </c>
      <c r="N266">
        <v>58.9</v>
      </c>
      <c r="O266">
        <v>1.89</v>
      </c>
      <c r="P266" t="s">
        <v>290</v>
      </c>
      <c r="V266">
        <v>258.13600000000002</v>
      </c>
      <c r="W266">
        <v>61.8</v>
      </c>
      <c r="X266">
        <v>1.93</v>
      </c>
      <c r="Y266" t="s">
        <v>641</v>
      </c>
      <c r="AF266">
        <v>258.17</v>
      </c>
      <c r="AG266">
        <v>64.5</v>
      </c>
      <c r="AH266">
        <v>4.16</v>
      </c>
      <c r="AI266" t="s">
        <v>986</v>
      </c>
      <c r="AP266">
        <v>251.12899999999999</v>
      </c>
      <c r="AQ266">
        <v>63.7</v>
      </c>
      <c r="AR266">
        <v>4.13</v>
      </c>
      <c r="AS266" t="s">
        <v>1268</v>
      </c>
      <c r="BQ266">
        <v>254.35599999999999</v>
      </c>
      <c r="BR266">
        <v>58.6</v>
      </c>
      <c r="BS266">
        <v>2.11</v>
      </c>
      <c r="BT266" t="s">
        <v>1874</v>
      </c>
      <c r="BY266">
        <v>53.649000000000001</v>
      </c>
      <c r="BZ266">
        <v>59.1</v>
      </c>
      <c r="CA266">
        <v>2.09</v>
      </c>
      <c r="CB266" t="s">
        <v>1932</v>
      </c>
      <c r="CF266">
        <v>254.29</v>
      </c>
      <c r="CG266">
        <v>74.8</v>
      </c>
      <c r="CH266">
        <v>2.2200000000000002</v>
      </c>
      <c r="CI266" t="s">
        <v>2565</v>
      </c>
      <c r="CN266">
        <v>254.29</v>
      </c>
      <c r="CO266">
        <v>75.3</v>
      </c>
      <c r="CP266">
        <v>2.06</v>
      </c>
      <c r="CQ266" t="s">
        <v>2902</v>
      </c>
      <c r="CY266">
        <v>265.93099999999998</v>
      </c>
      <c r="CZ266">
        <v>64.2</v>
      </c>
      <c r="DA266">
        <v>2.0299999999999998</v>
      </c>
      <c r="DB266" t="s">
        <v>3212</v>
      </c>
      <c r="DG266">
        <v>255.31</v>
      </c>
      <c r="DH266">
        <v>66.5</v>
      </c>
      <c r="DI266">
        <v>2</v>
      </c>
      <c r="DJ266" t="s">
        <v>3700</v>
      </c>
      <c r="EK266">
        <v>254.34800000000001</v>
      </c>
      <c r="EL266">
        <v>51.3</v>
      </c>
      <c r="EM266">
        <v>0.75</v>
      </c>
      <c r="EN266" t="s">
        <v>4518</v>
      </c>
      <c r="EU266">
        <v>254.291</v>
      </c>
      <c r="EV266">
        <v>51.7</v>
      </c>
      <c r="EW266">
        <v>0.74</v>
      </c>
      <c r="EX266" t="s">
        <v>4818</v>
      </c>
      <c r="FE266">
        <v>254.291</v>
      </c>
      <c r="FF266">
        <v>64.900000000000006</v>
      </c>
      <c r="FG266">
        <v>3.67</v>
      </c>
      <c r="FH266" t="s">
        <v>5122</v>
      </c>
      <c r="FQ266">
        <v>254.29</v>
      </c>
      <c r="FR266">
        <v>71.400000000000006</v>
      </c>
      <c r="FS266">
        <v>3.99</v>
      </c>
      <c r="FT266" t="s">
        <v>5705</v>
      </c>
    </row>
    <row r="267" spans="1:185" x14ac:dyDescent="0.2">
      <c r="A267">
        <v>254.96600000000001</v>
      </c>
      <c r="B267">
        <v>60.7</v>
      </c>
      <c r="C267">
        <v>3.64</v>
      </c>
      <c r="H267">
        <v>255.24700000000001</v>
      </c>
      <c r="I267">
        <v>60.5</v>
      </c>
      <c r="J267">
        <v>3.37</v>
      </c>
      <c r="M267">
        <v>262.99299999999999</v>
      </c>
      <c r="N267">
        <v>58.8</v>
      </c>
      <c r="O267">
        <v>1.89</v>
      </c>
      <c r="P267" t="s">
        <v>291</v>
      </c>
      <c r="V267">
        <v>259.089</v>
      </c>
      <c r="W267">
        <v>61.9</v>
      </c>
      <c r="X267">
        <v>1.93</v>
      </c>
      <c r="Y267" t="s">
        <v>642</v>
      </c>
      <c r="AF267">
        <v>259.13200000000001</v>
      </c>
      <c r="AG267">
        <v>64.5</v>
      </c>
      <c r="AH267">
        <v>4.16</v>
      </c>
      <c r="AI267" t="s">
        <v>987</v>
      </c>
      <c r="AP267">
        <v>252.09200000000001</v>
      </c>
      <c r="AQ267">
        <v>63.6</v>
      </c>
      <c r="AR267">
        <v>4.1399999999999997</v>
      </c>
      <c r="AS267" t="s">
        <v>1269</v>
      </c>
      <c r="BQ267">
        <v>255.31399999999999</v>
      </c>
      <c r="BR267">
        <v>58.6</v>
      </c>
      <c r="BS267">
        <v>2.1</v>
      </c>
      <c r="BT267" t="s">
        <v>1875</v>
      </c>
      <c r="BY267">
        <v>54.616</v>
      </c>
      <c r="BZ267">
        <v>59.1</v>
      </c>
      <c r="CA267">
        <v>2.09</v>
      </c>
      <c r="CB267" t="s">
        <v>1933</v>
      </c>
      <c r="CF267">
        <v>255.24700000000001</v>
      </c>
      <c r="CG267">
        <v>74.8</v>
      </c>
      <c r="CH267">
        <v>2.2200000000000002</v>
      </c>
      <c r="CI267" t="s">
        <v>2566</v>
      </c>
      <c r="CN267">
        <v>255.24700000000001</v>
      </c>
      <c r="CO267">
        <v>75.3</v>
      </c>
      <c r="CP267">
        <v>2.06</v>
      </c>
      <c r="CQ267" t="s">
        <v>2903</v>
      </c>
      <c r="CY267">
        <v>266.88900000000001</v>
      </c>
      <c r="CZ267">
        <v>64.2</v>
      </c>
      <c r="DA267">
        <v>2.0299999999999998</v>
      </c>
      <c r="DB267" t="s">
        <v>3213</v>
      </c>
      <c r="DG267">
        <v>256.267</v>
      </c>
      <c r="DH267">
        <v>66.400000000000006</v>
      </c>
      <c r="DI267">
        <v>2</v>
      </c>
      <c r="DJ267" t="s">
        <v>3701</v>
      </c>
      <c r="EK267">
        <v>255.31399999999999</v>
      </c>
      <c r="EL267">
        <v>51.3</v>
      </c>
      <c r="EM267">
        <v>0.75</v>
      </c>
      <c r="EN267" t="s">
        <v>4519</v>
      </c>
      <c r="EU267">
        <v>255.25</v>
      </c>
      <c r="EV267">
        <v>51.6</v>
      </c>
      <c r="EW267">
        <v>0.74</v>
      </c>
      <c r="EX267" t="s">
        <v>4819</v>
      </c>
      <c r="FE267">
        <v>255.25</v>
      </c>
      <c r="FF267">
        <v>64.900000000000006</v>
      </c>
      <c r="FG267">
        <v>3.67</v>
      </c>
      <c r="FH267" t="s">
        <v>5123</v>
      </c>
      <c r="FQ267">
        <v>255.24700000000001</v>
      </c>
      <c r="FR267">
        <v>71.400000000000006</v>
      </c>
      <c r="FS267">
        <v>3.99</v>
      </c>
      <c r="FT267" t="s">
        <v>5706</v>
      </c>
    </row>
    <row r="268" spans="1:185" x14ac:dyDescent="0.2">
      <c r="A268">
        <v>255.93299999999999</v>
      </c>
      <c r="B268">
        <v>60.7</v>
      </c>
      <c r="C268">
        <v>3.64</v>
      </c>
      <c r="H268">
        <v>256.214</v>
      </c>
      <c r="I268">
        <v>60.5</v>
      </c>
      <c r="J268">
        <v>3.37</v>
      </c>
      <c r="M268">
        <v>263.95600000000002</v>
      </c>
      <c r="N268">
        <v>58.8</v>
      </c>
      <c r="O268">
        <v>1.89</v>
      </c>
      <c r="P268" t="s">
        <v>292</v>
      </c>
      <c r="V268">
        <v>260.05099999999999</v>
      </c>
      <c r="W268">
        <v>61.9</v>
      </c>
      <c r="X268">
        <v>1.93</v>
      </c>
      <c r="Y268" t="s">
        <v>643</v>
      </c>
      <c r="AF268">
        <v>260.09500000000003</v>
      </c>
      <c r="AG268">
        <v>64.5</v>
      </c>
      <c r="AH268">
        <v>4.16</v>
      </c>
      <c r="AI268" t="s">
        <v>988</v>
      </c>
      <c r="AP268">
        <v>253.047</v>
      </c>
      <c r="AQ268">
        <v>63.6</v>
      </c>
      <c r="AR268">
        <v>4.13</v>
      </c>
      <c r="AS268" t="s">
        <v>1270</v>
      </c>
      <c r="BQ268">
        <v>256.27100000000002</v>
      </c>
      <c r="BR268">
        <v>58.6</v>
      </c>
      <c r="BS268">
        <v>2.1</v>
      </c>
      <c r="BT268" t="s">
        <v>1876</v>
      </c>
      <c r="BY268">
        <v>55.573999999999998</v>
      </c>
      <c r="BZ268">
        <v>59.1</v>
      </c>
      <c r="CA268">
        <v>2.09</v>
      </c>
      <c r="CB268" t="s">
        <v>1934</v>
      </c>
      <c r="CF268">
        <v>256.214</v>
      </c>
      <c r="CG268">
        <v>74.8</v>
      </c>
      <c r="CH268">
        <v>2.2200000000000002</v>
      </c>
      <c r="CI268" t="s">
        <v>2567</v>
      </c>
      <c r="CN268">
        <v>256.214</v>
      </c>
      <c r="CO268">
        <v>75.3</v>
      </c>
      <c r="CP268">
        <v>2.06</v>
      </c>
      <c r="CQ268" t="s">
        <v>2904</v>
      </c>
      <c r="CY268">
        <v>267.85599999999999</v>
      </c>
      <c r="CZ268">
        <v>64.2</v>
      </c>
      <c r="DA268">
        <v>2.02</v>
      </c>
      <c r="DB268" t="s">
        <v>3214</v>
      </c>
      <c r="DG268">
        <v>257.23399999999998</v>
      </c>
      <c r="DH268">
        <v>66.3</v>
      </c>
      <c r="DI268">
        <v>2</v>
      </c>
      <c r="DJ268" t="s">
        <v>3702</v>
      </c>
      <c r="EK268">
        <v>256.27199999999999</v>
      </c>
      <c r="EL268">
        <v>51.3</v>
      </c>
      <c r="EM268">
        <v>0.75</v>
      </c>
      <c r="EN268" t="s">
        <v>4520</v>
      </c>
      <c r="EU268">
        <v>256.21499999999997</v>
      </c>
      <c r="EV268">
        <v>51.6</v>
      </c>
      <c r="EW268">
        <v>0.74</v>
      </c>
      <c r="EX268" t="s">
        <v>4820</v>
      </c>
      <c r="FE268">
        <v>256.21499999999997</v>
      </c>
      <c r="FF268">
        <v>64.900000000000006</v>
      </c>
      <c r="FG268">
        <v>3.67</v>
      </c>
      <c r="FH268" t="s">
        <v>5124</v>
      </c>
      <c r="FQ268">
        <v>256.214</v>
      </c>
      <c r="FR268">
        <v>71.400000000000006</v>
      </c>
      <c r="FS268">
        <v>3.99</v>
      </c>
      <c r="FT268" t="s">
        <v>5707</v>
      </c>
    </row>
    <row r="269" spans="1:185" x14ac:dyDescent="0.2">
      <c r="A269">
        <v>256.89100000000002</v>
      </c>
      <c r="B269">
        <v>60.6</v>
      </c>
      <c r="C269">
        <v>3.64</v>
      </c>
      <c r="H269">
        <v>257.17200000000003</v>
      </c>
      <c r="I269">
        <v>60.5</v>
      </c>
      <c r="J269">
        <v>3.37</v>
      </c>
      <c r="M269">
        <v>264.90800000000002</v>
      </c>
      <c r="N269">
        <v>58.7</v>
      </c>
      <c r="O269">
        <v>1.89</v>
      </c>
      <c r="P269" t="s">
        <v>293</v>
      </c>
      <c r="V269">
        <v>261.01299999999998</v>
      </c>
      <c r="W269">
        <v>61.9</v>
      </c>
      <c r="X269">
        <v>1.93</v>
      </c>
      <c r="Y269" t="s">
        <v>644</v>
      </c>
      <c r="AF269">
        <v>261.04700000000003</v>
      </c>
      <c r="AG269">
        <v>64.5</v>
      </c>
      <c r="AH269">
        <v>4.1500000000000004</v>
      </c>
      <c r="AI269" t="s">
        <v>989</v>
      </c>
      <c r="AP269">
        <v>254.00800000000001</v>
      </c>
      <c r="AQ269">
        <v>63.6</v>
      </c>
      <c r="AR269">
        <v>4.13</v>
      </c>
      <c r="AS269" t="s">
        <v>1270</v>
      </c>
      <c r="BQ269">
        <v>257.22800000000001</v>
      </c>
      <c r="BR269">
        <v>58.6</v>
      </c>
      <c r="BS269">
        <v>2.1</v>
      </c>
      <c r="BT269" t="s">
        <v>1877</v>
      </c>
      <c r="BY269">
        <v>56.530999999999999</v>
      </c>
      <c r="BZ269">
        <v>59.1</v>
      </c>
      <c r="CA269">
        <v>2.09</v>
      </c>
      <c r="CB269" t="s">
        <v>1935</v>
      </c>
      <c r="CF269">
        <v>257.17200000000003</v>
      </c>
      <c r="CG269">
        <v>74.8</v>
      </c>
      <c r="CH269">
        <v>2.2200000000000002</v>
      </c>
      <c r="CI269" t="s">
        <v>2568</v>
      </c>
      <c r="CN269">
        <v>257.17200000000003</v>
      </c>
      <c r="CO269">
        <v>75.3</v>
      </c>
      <c r="CP269">
        <v>2.06</v>
      </c>
      <c r="CQ269" t="s">
        <v>2905</v>
      </c>
      <c r="CY269">
        <v>268.81099999999998</v>
      </c>
      <c r="CZ269">
        <v>64.2</v>
      </c>
      <c r="DA269">
        <v>2.02</v>
      </c>
      <c r="DB269" t="s">
        <v>3215</v>
      </c>
      <c r="DG269">
        <v>258.19200000000001</v>
      </c>
      <c r="DH269">
        <v>66.3</v>
      </c>
      <c r="DI269">
        <v>2</v>
      </c>
      <c r="DJ269" t="s">
        <v>3703</v>
      </c>
      <c r="EK269">
        <v>257.22899999999998</v>
      </c>
      <c r="EL269">
        <v>51.3</v>
      </c>
      <c r="EM269">
        <v>0.75</v>
      </c>
      <c r="EN269" t="s">
        <v>4521</v>
      </c>
      <c r="EU269">
        <v>257.17500000000001</v>
      </c>
      <c r="EV269">
        <v>51.6</v>
      </c>
      <c r="EW269">
        <v>0.74</v>
      </c>
      <c r="EX269" t="s">
        <v>4821</v>
      </c>
      <c r="FE269">
        <v>257.17500000000001</v>
      </c>
      <c r="FF269">
        <v>64.900000000000006</v>
      </c>
      <c r="FG269">
        <v>3.67</v>
      </c>
      <c r="FH269" t="s">
        <v>5125</v>
      </c>
      <c r="FQ269">
        <v>257.17200000000003</v>
      </c>
      <c r="FR269">
        <v>71.3</v>
      </c>
      <c r="FS269">
        <v>3.98</v>
      </c>
      <c r="FT269" t="s">
        <v>5708</v>
      </c>
    </row>
    <row r="270" spans="1:185" x14ac:dyDescent="0.2">
      <c r="A270">
        <v>257.84800000000001</v>
      </c>
      <c r="B270">
        <v>60.6</v>
      </c>
      <c r="C270">
        <v>3.64</v>
      </c>
      <c r="H270">
        <v>258.12900000000002</v>
      </c>
      <c r="I270">
        <v>60.4</v>
      </c>
      <c r="J270">
        <v>3.37</v>
      </c>
      <c r="M270">
        <v>265.87299999999999</v>
      </c>
      <c r="N270">
        <v>58.7</v>
      </c>
      <c r="O270">
        <v>1.89</v>
      </c>
      <c r="P270" t="s">
        <v>294</v>
      </c>
      <c r="V270">
        <v>261.976</v>
      </c>
      <c r="W270">
        <v>61.9</v>
      </c>
      <c r="X270">
        <v>1.93</v>
      </c>
      <c r="Y270" t="s">
        <v>645</v>
      </c>
      <c r="AF270">
        <v>262.00900000000001</v>
      </c>
      <c r="AG270">
        <v>64.5</v>
      </c>
      <c r="AH270">
        <v>4.1500000000000004</v>
      </c>
      <c r="AI270" t="s">
        <v>990</v>
      </c>
      <c r="AP270">
        <v>254.96600000000001</v>
      </c>
      <c r="AQ270">
        <v>63.6</v>
      </c>
      <c r="AR270">
        <v>4.13</v>
      </c>
      <c r="AS270" t="s">
        <v>1271</v>
      </c>
      <c r="BQ270">
        <v>258.19499999999999</v>
      </c>
      <c r="BR270">
        <v>58.6</v>
      </c>
      <c r="BS270">
        <v>2.1</v>
      </c>
      <c r="BT270" t="s">
        <v>1877</v>
      </c>
      <c r="BY270">
        <v>57.488</v>
      </c>
      <c r="BZ270">
        <v>59.1</v>
      </c>
      <c r="CA270">
        <v>2.09</v>
      </c>
      <c r="CB270" t="s">
        <v>1936</v>
      </c>
      <c r="CF270">
        <v>258.12900000000002</v>
      </c>
      <c r="CG270">
        <v>74.8</v>
      </c>
      <c r="CH270">
        <v>2.2200000000000002</v>
      </c>
      <c r="CI270" t="s">
        <v>2569</v>
      </c>
      <c r="CN270">
        <v>258.12900000000002</v>
      </c>
      <c r="CO270">
        <v>75.3</v>
      </c>
      <c r="CP270">
        <v>2.06</v>
      </c>
      <c r="CQ270" t="s">
        <v>2906</v>
      </c>
      <c r="CY270">
        <v>269.77</v>
      </c>
      <c r="CZ270">
        <v>64.2</v>
      </c>
      <c r="DA270">
        <v>2.02</v>
      </c>
      <c r="DB270" t="s">
        <v>3216</v>
      </c>
      <c r="DG270">
        <v>259.149</v>
      </c>
      <c r="DH270">
        <v>66.3</v>
      </c>
      <c r="DI270">
        <v>2</v>
      </c>
      <c r="DJ270" t="s">
        <v>3704</v>
      </c>
      <c r="EK270">
        <v>258.19499999999999</v>
      </c>
      <c r="EL270">
        <v>51.2</v>
      </c>
      <c r="EM270">
        <v>0.75</v>
      </c>
      <c r="EN270" t="s">
        <v>4522</v>
      </c>
      <c r="EU270">
        <v>258.13</v>
      </c>
      <c r="EV270">
        <v>51.6</v>
      </c>
      <c r="EW270">
        <v>0.74</v>
      </c>
      <c r="EX270" t="s">
        <v>4822</v>
      </c>
      <c r="FE270">
        <v>258.13</v>
      </c>
      <c r="FF270">
        <v>64.900000000000006</v>
      </c>
      <c r="FG270">
        <v>3.67</v>
      </c>
      <c r="FH270" t="s">
        <v>5126</v>
      </c>
      <c r="FQ270">
        <v>258.12799999999999</v>
      </c>
      <c r="FR270">
        <v>71.3</v>
      </c>
      <c r="FS270">
        <v>3.98</v>
      </c>
      <c r="FT270" t="s">
        <v>5709</v>
      </c>
    </row>
    <row r="271" spans="1:185" x14ac:dyDescent="0.2">
      <c r="A271">
        <v>258.81599999999997</v>
      </c>
      <c r="B271">
        <v>60.6</v>
      </c>
      <c r="C271">
        <v>3.64</v>
      </c>
      <c r="H271">
        <v>259.096</v>
      </c>
      <c r="I271">
        <v>60.4</v>
      </c>
      <c r="J271">
        <v>3.37</v>
      </c>
      <c r="M271">
        <v>266.83199999999999</v>
      </c>
      <c r="N271">
        <v>58.6</v>
      </c>
      <c r="O271">
        <v>1.89</v>
      </c>
      <c r="P271" t="s">
        <v>295</v>
      </c>
      <c r="V271">
        <v>262.928</v>
      </c>
      <c r="W271">
        <v>61.9</v>
      </c>
      <c r="X271">
        <v>1.93</v>
      </c>
      <c r="Y271" t="s">
        <v>645</v>
      </c>
      <c r="AF271">
        <v>262.971</v>
      </c>
      <c r="AG271">
        <v>64.5</v>
      </c>
      <c r="AH271">
        <v>4.1500000000000004</v>
      </c>
      <c r="AI271" t="s">
        <v>991</v>
      </c>
      <c r="AP271">
        <v>255.93299999999999</v>
      </c>
      <c r="AQ271">
        <v>63.6</v>
      </c>
      <c r="AR271">
        <v>4.13</v>
      </c>
      <c r="AS271" t="s">
        <v>1272</v>
      </c>
      <c r="BQ271">
        <v>259.15199999999999</v>
      </c>
      <c r="BR271">
        <v>58.6</v>
      </c>
      <c r="BS271">
        <v>2.1</v>
      </c>
      <c r="BT271" t="s">
        <v>1878</v>
      </c>
      <c r="BY271">
        <v>58.454999999999998</v>
      </c>
      <c r="BZ271">
        <v>59.1</v>
      </c>
      <c r="CA271">
        <v>2.09</v>
      </c>
      <c r="CB271" t="s">
        <v>1937</v>
      </c>
      <c r="CF271">
        <v>259.096</v>
      </c>
      <c r="CG271">
        <v>74.8</v>
      </c>
      <c r="CH271">
        <v>2.2200000000000002</v>
      </c>
      <c r="CI271" t="s">
        <v>2570</v>
      </c>
      <c r="CN271">
        <v>259.096</v>
      </c>
      <c r="CO271">
        <v>75.3</v>
      </c>
      <c r="CP271">
        <v>2.06</v>
      </c>
      <c r="CQ271" t="s">
        <v>2907</v>
      </c>
      <c r="CY271">
        <v>270.73500000000001</v>
      </c>
      <c r="CZ271">
        <v>64.3</v>
      </c>
      <c r="DA271">
        <v>2.02</v>
      </c>
      <c r="DB271" t="s">
        <v>3217</v>
      </c>
      <c r="DG271">
        <v>260.11599999999999</v>
      </c>
      <c r="DH271">
        <v>66.2</v>
      </c>
      <c r="DI271">
        <v>2</v>
      </c>
      <c r="DJ271" t="s">
        <v>3705</v>
      </c>
      <c r="EK271">
        <v>259.154</v>
      </c>
      <c r="EL271">
        <v>51.2</v>
      </c>
      <c r="EM271">
        <v>0.75</v>
      </c>
      <c r="EN271" t="s">
        <v>4523</v>
      </c>
      <c r="EU271">
        <v>259.089</v>
      </c>
      <c r="EV271">
        <v>51.6</v>
      </c>
      <c r="EW271">
        <v>0.74</v>
      </c>
      <c r="EX271" t="s">
        <v>4823</v>
      </c>
      <c r="FE271">
        <v>259.089</v>
      </c>
      <c r="FF271">
        <v>64.900000000000006</v>
      </c>
      <c r="FG271">
        <v>3.67</v>
      </c>
      <c r="FH271" t="s">
        <v>5127</v>
      </c>
      <c r="FQ271">
        <v>259.08699999999999</v>
      </c>
      <c r="FR271">
        <v>71.3</v>
      </c>
      <c r="FS271">
        <v>3.98</v>
      </c>
      <c r="FT271" t="s">
        <v>5710</v>
      </c>
    </row>
    <row r="272" spans="1:185" x14ac:dyDescent="0.2">
      <c r="A272">
        <v>259.77300000000002</v>
      </c>
      <c r="B272">
        <v>60.6</v>
      </c>
      <c r="C272">
        <v>3.64</v>
      </c>
      <c r="H272">
        <v>260.05399999999997</v>
      </c>
      <c r="I272">
        <v>60.4</v>
      </c>
      <c r="J272">
        <v>3.37</v>
      </c>
      <c r="M272">
        <v>267.79500000000002</v>
      </c>
      <c r="N272">
        <v>58.6</v>
      </c>
      <c r="O272">
        <v>1.89</v>
      </c>
      <c r="P272" t="s">
        <v>296</v>
      </c>
      <c r="V272">
        <v>263.89299999999997</v>
      </c>
      <c r="W272">
        <v>61.9</v>
      </c>
      <c r="X272">
        <v>1.93</v>
      </c>
      <c r="Y272" t="s">
        <v>646</v>
      </c>
      <c r="AF272">
        <v>263.935</v>
      </c>
      <c r="AG272">
        <v>64.400000000000006</v>
      </c>
      <c r="AH272">
        <v>4.1500000000000004</v>
      </c>
      <c r="AI272" t="s">
        <v>992</v>
      </c>
      <c r="AP272">
        <v>256.89100000000002</v>
      </c>
      <c r="AQ272">
        <v>63.6</v>
      </c>
      <c r="AR272">
        <v>4.13</v>
      </c>
      <c r="AS272" t="s">
        <v>1273</v>
      </c>
      <c r="BQ272">
        <v>260.10899999999998</v>
      </c>
      <c r="BR272">
        <v>58.7</v>
      </c>
      <c r="BS272">
        <v>2.1</v>
      </c>
      <c r="BT272" t="s">
        <v>1879</v>
      </c>
      <c r="BY272">
        <v>59.412999999999997</v>
      </c>
      <c r="BZ272">
        <v>59.1</v>
      </c>
      <c r="CA272">
        <v>2.09</v>
      </c>
      <c r="CB272" t="s">
        <v>1938</v>
      </c>
      <c r="CF272">
        <v>260.05399999999997</v>
      </c>
      <c r="CG272">
        <v>74.8</v>
      </c>
      <c r="CH272">
        <v>2.2200000000000002</v>
      </c>
      <c r="CI272" t="s">
        <v>2571</v>
      </c>
      <c r="CN272">
        <v>260.05399999999997</v>
      </c>
      <c r="CO272">
        <v>75.3</v>
      </c>
      <c r="CP272">
        <v>2.06</v>
      </c>
      <c r="CQ272" t="s">
        <v>2908</v>
      </c>
      <c r="CY272">
        <v>271.69499999999999</v>
      </c>
      <c r="CZ272">
        <v>64.3</v>
      </c>
      <c r="DA272">
        <v>2.02</v>
      </c>
      <c r="DB272" t="s">
        <v>3218</v>
      </c>
      <c r="DG272">
        <v>261.07400000000001</v>
      </c>
      <c r="DH272">
        <v>66.2</v>
      </c>
      <c r="DI272">
        <v>2</v>
      </c>
      <c r="DJ272" t="s">
        <v>3706</v>
      </c>
      <c r="EK272">
        <v>260.11099999999999</v>
      </c>
      <c r="EL272">
        <v>51.2</v>
      </c>
      <c r="EM272">
        <v>0.75</v>
      </c>
      <c r="EN272" t="s">
        <v>4524</v>
      </c>
      <c r="EU272">
        <v>260.05399999999997</v>
      </c>
      <c r="EV272">
        <v>51.6</v>
      </c>
      <c r="EW272">
        <v>0.74</v>
      </c>
      <c r="EX272" t="s">
        <v>4824</v>
      </c>
      <c r="FE272">
        <v>260.05399999999997</v>
      </c>
      <c r="FF272">
        <v>64.8</v>
      </c>
      <c r="FG272">
        <v>3.67</v>
      </c>
      <c r="FH272" t="s">
        <v>5128</v>
      </c>
      <c r="FQ272">
        <v>260.05200000000002</v>
      </c>
      <c r="FR272">
        <v>71.2</v>
      </c>
      <c r="FS272">
        <v>3.99</v>
      </c>
      <c r="FT272" t="s">
        <v>5711</v>
      </c>
    </row>
    <row r="273" spans="1:176" x14ac:dyDescent="0.2">
      <c r="A273">
        <v>260.73</v>
      </c>
      <c r="B273">
        <v>60.6</v>
      </c>
      <c r="C273">
        <v>3.63</v>
      </c>
      <c r="H273">
        <v>261.012</v>
      </c>
      <c r="I273">
        <v>60.4</v>
      </c>
      <c r="J273">
        <v>3.37</v>
      </c>
      <c r="M273">
        <v>268.74700000000001</v>
      </c>
      <c r="N273">
        <v>58.5</v>
      </c>
      <c r="O273">
        <v>1.89</v>
      </c>
      <c r="P273" t="s">
        <v>297</v>
      </c>
      <c r="V273">
        <v>264.85199999999998</v>
      </c>
      <c r="W273">
        <v>61.8</v>
      </c>
      <c r="X273">
        <v>1.94</v>
      </c>
      <c r="Y273" t="s">
        <v>647</v>
      </c>
      <c r="AF273">
        <v>264.88900000000001</v>
      </c>
      <c r="AG273">
        <v>64.400000000000006</v>
      </c>
      <c r="AH273">
        <v>4.1500000000000004</v>
      </c>
      <c r="AI273" t="s">
        <v>993</v>
      </c>
      <c r="AP273">
        <v>257.84800000000001</v>
      </c>
      <c r="AQ273">
        <v>63.6</v>
      </c>
      <c r="AR273">
        <v>4.13</v>
      </c>
      <c r="AS273" t="s">
        <v>1274</v>
      </c>
      <c r="BQ273" t="s">
        <v>1880</v>
      </c>
      <c r="BY273">
        <v>60.37</v>
      </c>
      <c r="BZ273">
        <v>59.1</v>
      </c>
      <c r="CA273">
        <v>2.09</v>
      </c>
      <c r="CB273" t="s">
        <v>1939</v>
      </c>
      <c r="CF273">
        <v>261.01100000000002</v>
      </c>
      <c r="CG273">
        <v>74.8</v>
      </c>
      <c r="CH273">
        <v>2.2200000000000002</v>
      </c>
      <c r="CI273" t="s">
        <v>2572</v>
      </c>
      <c r="CN273">
        <v>261.012</v>
      </c>
      <c r="CO273">
        <v>75.3</v>
      </c>
      <c r="CP273">
        <v>2.06</v>
      </c>
      <c r="CQ273" t="s">
        <v>2908</v>
      </c>
      <c r="CY273">
        <v>272.64999999999998</v>
      </c>
      <c r="CZ273">
        <v>64.3</v>
      </c>
      <c r="DA273">
        <v>2.02</v>
      </c>
      <c r="DB273" t="s">
        <v>3219</v>
      </c>
      <c r="DG273">
        <v>262.03300000000002</v>
      </c>
      <c r="DH273">
        <v>66.099999999999994</v>
      </c>
      <c r="DI273">
        <v>1.99</v>
      </c>
      <c r="DJ273" t="s">
        <v>3707</v>
      </c>
      <c r="EK273">
        <v>261.06799999999998</v>
      </c>
      <c r="EL273">
        <v>51.2</v>
      </c>
      <c r="EM273">
        <v>0.75</v>
      </c>
      <c r="EN273" t="s">
        <v>4525</v>
      </c>
      <c r="EU273">
        <v>261.01400000000001</v>
      </c>
      <c r="EV273">
        <v>51.6</v>
      </c>
      <c r="EW273">
        <v>0.74</v>
      </c>
      <c r="EX273" t="s">
        <v>4825</v>
      </c>
      <c r="FE273">
        <v>261.01400000000001</v>
      </c>
      <c r="FF273">
        <v>64.8</v>
      </c>
      <c r="FG273">
        <v>3.67</v>
      </c>
      <c r="FH273" t="s">
        <v>5129</v>
      </c>
      <c r="FQ273">
        <v>261.01100000000002</v>
      </c>
      <c r="FR273">
        <v>71.2</v>
      </c>
      <c r="FS273">
        <v>3.99</v>
      </c>
      <c r="FT273" t="s">
        <v>5712</v>
      </c>
    </row>
    <row r="274" spans="1:176" x14ac:dyDescent="0.2">
      <c r="A274">
        <v>261.68900000000002</v>
      </c>
      <c r="B274">
        <v>60.6</v>
      </c>
      <c r="C274">
        <v>3.63</v>
      </c>
      <c r="H274">
        <v>261.97000000000003</v>
      </c>
      <c r="I274">
        <v>60.4</v>
      </c>
      <c r="J274">
        <v>3.37</v>
      </c>
      <c r="M274">
        <v>269.71300000000002</v>
      </c>
      <c r="N274">
        <v>58.5</v>
      </c>
      <c r="O274">
        <v>1.89</v>
      </c>
      <c r="P274" t="s">
        <v>298</v>
      </c>
      <c r="V274">
        <v>265.80900000000003</v>
      </c>
      <c r="W274">
        <v>61.8</v>
      </c>
      <c r="X274">
        <v>1.94</v>
      </c>
      <c r="Y274" t="s">
        <v>648</v>
      </c>
      <c r="AF274">
        <v>265.85300000000001</v>
      </c>
      <c r="AG274">
        <v>64.400000000000006</v>
      </c>
      <c r="AH274">
        <v>4.1399999999999997</v>
      </c>
      <c r="AI274" t="s">
        <v>994</v>
      </c>
      <c r="AP274">
        <v>258.80599999999998</v>
      </c>
      <c r="AQ274">
        <v>63.6</v>
      </c>
      <c r="AR274">
        <v>4.1399999999999997</v>
      </c>
      <c r="AS274" t="s">
        <v>1275</v>
      </c>
      <c r="BY274">
        <v>61.33</v>
      </c>
      <c r="BZ274">
        <v>59.1</v>
      </c>
      <c r="CA274">
        <v>2.09</v>
      </c>
      <c r="CB274" t="s">
        <v>1940</v>
      </c>
      <c r="CF274">
        <v>261.97000000000003</v>
      </c>
      <c r="CG274">
        <v>74.8</v>
      </c>
      <c r="CH274">
        <v>2.2200000000000002</v>
      </c>
      <c r="CI274" t="s">
        <v>2573</v>
      </c>
      <c r="CN274">
        <v>261.97000000000003</v>
      </c>
      <c r="CO274">
        <v>75.3</v>
      </c>
      <c r="CP274">
        <v>2.06</v>
      </c>
      <c r="CQ274" t="s">
        <v>2909</v>
      </c>
      <c r="CY274">
        <v>273.61099999999999</v>
      </c>
      <c r="CZ274">
        <v>64.599999999999994</v>
      </c>
      <c r="DA274">
        <v>2.02</v>
      </c>
      <c r="DB274" t="s">
        <v>3220</v>
      </c>
      <c r="DG274">
        <v>262.99</v>
      </c>
      <c r="DH274">
        <v>66.099999999999994</v>
      </c>
      <c r="DI274">
        <v>1.99</v>
      </c>
      <c r="DJ274" t="s">
        <v>3708</v>
      </c>
      <c r="EK274">
        <v>262.036</v>
      </c>
      <c r="EL274">
        <v>51.2</v>
      </c>
      <c r="EM274">
        <v>0.75</v>
      </c>
      <c r="EN274" t="s">
        <v>4526</v>
      </c>
      <c r="EU274">
        <v>261.971</v>
      </c>
      <c r="EV274">
        <v>51.6</v>
      </c>
      <c r="EW274">
        <v>0.74</v>
      </c>
      <c r="EX274" t="s">
        <v>4826</v>
      </c>
      <c r="FE274">
        <v>261.971</v>
      </c>
      <c r="FF274">
        <v>64.8</v>
      </c>
      <c r="FG274">
        <v>3.67</v>
      </c>
      <c r="FH274" t="s">
        <v>5129</v>
      </c>
      <c r="FQ274">
        <v>261.96899999999999</v>
      </c>
      <c r="FR274">
        <v>71.099999999999994</v>
      </c>
      <c r="FS274">
        <v>3.99</v>
      </c>
      <c r="FT274" t="s">
        <v>5713</v>
      </c>
    </row>
    <row r="275" spans="1:176" x14ac:dyDescent="0.2">
      <c r="A275">
        <v>262.64600000000002</v>
      </c>
      <c r="B275">
        <v>60.6</v>
      </c>
      <c r="C275">
        <v>3.63</v>
      </c>
      <c r="H275">
        <v>262.92700000000002</v>
      </c>
      <c r="I275">
        <v>60.4</v>
      </c>
      <c r="J275">
        <v>3.37</v>
      </c>
      <c r="M275">
        <v>270.66899999999998</v>
      </c>
      <c r="N275">
        <v>58.4</v>
      </c>
      <c r="O275">
        <v>1.89</v>
      </c>
      <c r="P275" t="s">
        <v>299</v>
      </c>
      <c r="V275">
        <v>266.774</v>
      </c>
      <c r="W275">
        <v>61.7</v>
      </c>
      <c r="X275">
        <v>1.94</v>
      </c>
      <c r="Y275" t="s">
        <v>649</v>
      </c>
      <c r="AF275">
        <v>266.80799999999999</v>
      </c>
      <c r="AG275">
        <v>64.400000000000006</v>
      </c>
      <c r="AH275">
        <v>4.1399999999999997</v>
      </c>
      <c r="AI275" t="s">
        <v>995</v>
      </c>
      <c r="AP275">
        <v>259.77199999999999</v>
      </c>
      <c r="AQ275">
        <v>63.6</v>
      </c>
      <c r="AR275">
        <v>4.1399999999999997</v>
      </c>
      <c r="AS275" t="s">
        <v>1276</v>
      </c>
      <c r="BY275">
        <v>62.292000000000002</v>
      </c>
      <c r="BZ275">
        <v>59.1</v>
      </c>
      <c r="CA275">
        <v>2.09</v>
      </c>
      <c r="CB275" t="s">
        <v>1941</v>
      </c>
      <c r="CF275">
        <v>262.92700000000002</v>
      </c>
      <c r="CG275">
        <v>74.8</v>
      </c>
      <c r="CH275">
        <v>2.2200000000000002</v>
      </c>
      <c r="CI275" t="s">
        <v>2574</v>
      </c>
      <c r="CN275">
        <v>262.92700000000002</v>
      </c>
      <c r="CO275">
        <v>75.3</v>
      </c>
      <c r="CP275">
        <v>2.06</v>
      </c>
      <c r="CQ275" t="s">
        <v>2910</v>
      </c>
      <c r="CY275">
        <v>274.56799999999998</v>
      </c>
      <c r="CZ275">
        <v>64.900000000000006</v>
      </c>
      <c r="DA275">
        <v>2.02</v>
      </c>
      <c r="DB275" t="s">
        <v>3221</v>
      </c>
      <c r="DG275">
        <v>263.95299999999997</v>
      </c>
      <c r="DH275">
        <v>66.099999999999994</v>
      </c>
      <c r="DI275">
        <v>1.99</v>
      </c>
      <c r="DJ275" t="s">
        <v>3709</v>
      </c>
      <c r="EK275">
        <v>262.99400000000003</v>
      </c>
      <c r="EL275">
        <v>51.2</v>
      </c>
      <c r="EM275">
        <v>0.75</v>
      </c>
      <c r="EN275" t="s">
        <v>4527</v>
      </c>
      <c r="EU275">
        <v>262.92899999999997</v>
      </c>
      <c r="EV275">
        <v>51.6</v>
      </c>
      <c r="EW275">
        <v>0.74</v>
      </c>
      <c r="EX275" t="s">
        <v>4827</v>
      </c>
      <c r="FE275">
        <v>262.92899999999997</v>
      </c>
      <c r="FF275">
        <v>64.8</v>
      </c>
      <c r="FG275">
        <v>3.67</v>
      </c>
      <c r="FH275" t="s">
        <v>5130</v>
      </c>
      <c r="FQ275">
        <v>262.92599999999999</v>
      </c>
      <c r="FR275">
        <v>70.8</v>
      </c>
      <c r="FS275">
        <v>3.99</v>
      </c>
      <c r="FT275" t="s">
        <v>5714</v>
      </c>
    </row>
    <row r="276" spans="1:176" x14ac:dyDescent="0.2">
      <c r="A276">
        <v>263.61200000000002</v>
      </c>
      <c r="B276">
        <v>60.6</v>
      </c>
      <c r="C276">
        <v>3.63</v>
      </c>
      <c r="H276">
        <v>263.89299999999997</v>
      </c>
      <c r="I276">
        <v>60.4</v>
      </c>
      <c r="J276">
        <v>3.37</v>
      </c>
      <c r="M276">
        <v>271.63600000000002</v>
      </c>
      <c r="N276">
        <v>58.4</v>
      </c>
      <c r="O276">
        <v>1.89</v>
      </c>
      <c r="P276" t="s">
        <v>300</v>
      </c>
      <c r="V276">
        <v>267.73200000000003</v>
      </c>
      <c r="W276">
        <v>61.3</v>
      </c>
      <c r="X276">
        <v>1.94</v>
      </c>
      <c r="Y276" t="s">
        <v>650</v>
      </c>
      <c r="AF276">
        <v>267.77499999999998</v>
      </c>
      <c r="AG276">
        <v>64.400000000000006</v>
      </c>
      <c r="AH276">
        <v>4.1399999999999997</v>
      </c>
      <c r="AI276" t="s">
        <v>996</v>
      </c>
      <c r="AP276">
        <v>260.73</v>
      </c>
      <c r="AQ276">
        <v>63.6</v>
      </c>
      <c r="AR276">
        <v>4.1399999999999997</v>
      </c>
      <c r="AS276" t="s">
        <v>1277</v>
      </c>
      <c r="BY276">
        <v>63.253999999999998</v>
      </c>
      <c r="BZ276">
        <v>59.1</v>
      </c>
      <c r="CA276">
        <v>2.09</v>
      </c>
      <c r="CB276" t="s">
        <v>1942</v>
      </c>
      <c r="CF276">
        <v>263.89299999999997</v>
      </c>
      <c r="CG276">
        <v>74.8</v>
      </c>
      <c r="CH276">
        <v>2.2200000000000002</v>
      </c>
      <c r="CI276" t="s">
        <v>2575</v>
      </c>
      <c r="CN276">
        <v>263.89299999999997</v>
      </c>
      <c r="CO276">
        <v>75.3</v>
      </c>
      <c r="CP276">
        <v>2.06</v>
      </c>
      <c r="CQ276" t="s">
        <v>2911</v>
      </c>
      <c r="CY276">
        <v>275.529</v>
      </c>
      <c r="CZ276">
        <v>65.099999999999994</v>
      </c>
      <c r="DA276">
        <v>2.02</v>
      </c>
      <c r="DB276" t="s">
        <v>3222</v>
      </c>
      <c r="DG276">
        <v>264.91399999999999</v>
      </c>
      <c r="DH276">
        <v>66</v>
      </c>
      <c r="DI276">
        <v>1.99</v>
      </c>
      <c r="DJ276" t="s">
        <v>3710</v>
      </c>
      <c r="EK276">
        <v>263.947</v>
      </c>
      <c r="EL276">
        <v>51.2</v>
      </c>
      <c r="EM276">
        <v>0.75</v>
      </c>
      <c r="EN276" t="s">
        <v>4528</v>
      </c>
      <c r="EU276">
        <v>263.89400000000001</v>
      </c>
      <c r="EV276">
        <v>51.6</v>
      </c>
      <c r="EW276">
        <v>0.74</v>
      </c>
      <c r="EX276" t="s">
        <v>4827</v>
      </c>
      <c r="FE276">
        <v>263.90300000000002</v>
      </c>
      <c r="FF276">
        <v>64.8</v>
      </c>
      <c r="FG276">
        <v>3.67</v>
      </c>
      <c r="FH276" t="s">
        <v>5131</v>
      </c>
      <c r="FQ276">
        <v>263.892</v>
      </c>
      <c r="FR276">
        <v>70.599999999999994</v>
      </c>
      <c r="FS276">
        <v>3.98</v>
      </c>
      <c r="FT276" t="s">
        <v>5715</v>
      </c>
    </row>
    <row r="277" spans="1:176" x14ac:dyDescent="0.2">
      <c r="A277">
        <v>264.57100000000003</v>
      </c>
      <c r="B277">
        <v>60.6</v>
      </c>
      <c r="C277">
        <v>3.63</v>
      </c>
      <c r="H277">
        <v>264.85199999999998</v>
      </c>
      <c r="I277">
        <v>60.4</v>
      </c>
      <c r="J277">
        <v>3.37</v>
      </c>
      <c r="M277">
        <v>272.59399999999999</v>
      </c>
      <c r="N277">
        <v>58.4</v>
      </c>
      <c r="O277">
        <v>1.89</v>
      </c>
      <c r="P277" t="s">
        <v>301</v>
      </c>
      <c r="V277">
        <v>268.68900000000002</v>
      </c>
      <c r="W277">
        <v>61</v>
      </c>
      <c r="X277">
        <v>1.94</v>
      </c>
      <c r="Y277" t="s">
        <v>651</v>
      </c>
      <c r="AF277">
        <v>268.733</v>
      </c>
      <c r="AG277">
        <v>64.400000000000006</v>
      </c>
      <c r="AH277">
        <v>4.1399999999999997</v>
      </c>
      <c r="AI277" t="s">
        <v>997</v>
      </c>
      <c r="AP277">
        <v>261.68900000000002</v>
      </c>
      <c r="AQ277">
        <v>63.6</v>
      </c>
      <c r="AR277">
        <v>4.13</v>
      </c>
      <c r="AS277" t="s">
        <v>1278</v>
      </c>
      <c r="BY277">
        <v>64.206999999999994</v>
      </c>
      <c r="BZ277">
        <v>59.1</v>
      </c>
      <c r="CA277">
        <v>2.09</v>
      </c>
      <c r="CB277" t="s">
        <v>1943</v>
      </c>
      <c r="CF277">
        <v>264.85199999999998</v>
      </c>
      <c r="CG277">
        <v>74.8</v>
      </c>
      <c r="CH277">
        <v>2.2200000000000002</v>
      </c>
      <c r="CI277" t="s">
        <v>2575</v>
      </c>
      <c r="CN277">
        <v>264.85199999999998</v>
      </c>
      <c r="CO277">
        <v>75.3</v>
      </c>
      <c r="CP277">
        <v>2.06</v>
      </c>
      <c r="CQ277" t="s">
        <v>2912</v>
      </c>
      <c r="CY277">
        <v>276.49200000000002</v>
      </c>
      <c r="CZ277">
        <v>65.3</v>
      </c>
      <c r="DA277">
        <v>2.02</v>
      </c>
      <c r="DB277" t="s">
        <v>3223</v>
      </c>
      <c r="DG277">
        <v>265.87099999999998</v>
      </c>
      <c r="DH277">
        <v>66</v>
      </c>
      <c r="DI277">
        <v>1.99</v>
      </c>
      <c r="DJ277" t="s">
        <v>3710</v>
      </c>
      <c r="EK277">
        <v>264.90800000000002</v>
      </c>
      <c r="EL277">
        <v>51.3</v>
      </c>
      <c r="EM277">
        <v>0.75</v>
      </c>
      <c r="EN277" t="s">
        <v>4529</v>
      </c>
      <c r="EU277">
        <v>264.85399999999998</v>
      </c>
      <c r="EV277">
        <v>51.6</v>
      </c>
      <c r="EW277">
        <v>0.74</v>
      </c>
      <c r="EX277" t="s">
        <v>4828</v>
      </c>
      <c r="FE277">
        <v>264.84800000000001</v>
      </c>
      <c r="FF277">
        <v>64.8</v>
      </c>
      <c r="FG277">
        <v>3.67</v>
      </c>
      <c r="FH277" t="s">
        <v>5132</v>
      </c>
      <c r="FQ277">
        <v>264.851</v>
      </c>
      <c r="FR277">
        <v>70.5</v>
      </c>
      <c r="FS277">
        <v>3.98</v>
      </c>
      <c r="FT277" t="s">
        <v>5716</v>
      </c>
    </row>
    <row r="278" spans="1:176" x14ac:dyDescent="0.2">
      <c r="A278">
        <v>265.53399999999999</v>
      </c>
      <c r="B278">
        <v>60.6</v>
      </c>
      <c r="C278">
        <v>3.62</v>
      </c>
      <c r="H278">
        <v>265.815</v>
      </c>
      <c r="I278">
        <v>60.3</v>
      </c>
      <c r="J278">
        <v>3.37</v>
      </c>
      <c r="M278">
        <v>273.55099999999999</v>
      </c>
      <c r="N278">
        <v>58.3</v>
      </c>
      <c r="O278">
        <v>1.89</v>
      </c>
      <c r="P278" t="s">
        <v>302</v>
      </c>
      <c r="V278">
        <v>269.65600000000001</v>
      </c>
      <c r="W278">
        <v>60.8</v>
      </c>
      <c r="X278">
        <v>1.94</v>
      </c>
      <c r="Y278" t="s">
        <v>652</v>
      </c>
      <c r="AF278">
        <v>269.69</v>
      </c>
      <c r="AG278">
        <v>64.400000000000006</v>
      </c>
      <c r="AH278">
        <v>4.1399999999999997</v>
      </c>
      <c r="AI278" t="s">
        <v>998</v>
      </c>
      <c r="AP278">
        <v>262.64600000000002</v>
      </c>
      <c r="AQ278">
        <v>63.6</v>
      </c>
      <c r="AR278">
        <v>4.13</v>
      </c>
      <c r="AS278" t="s">
        <v>1279</v>
      </c>
      <c r="BY278">
        <v>65.167000000000002</v>
      </c>
      <c r="BZ278">
        <v>59.1</v>
      </c>
      <c r="CA278">
        <v>2.09</v>
      </c>
      <c r="CB278" t="s">
        <v>1944</v>
      </c>
      <c r="CF278">
        <v>265.815</v>
      </c>
      <c r="CG278">
        <v>74.8</v>
      </c>
      <c r="CH278">
        <v>2.2200000000000002</v>
      </c>
      <c r="CI278" t="s">
        <v>2576</v>
      </c>
      <c r="CN278">
        <v>265.815</v>
      </c>
      <c r="CO278">
        <v>75.3</v>
      </c>
      <c r="CP278">
        <v>2.06</v>
      </c>
      <c r="CQ278" t="s">
        <v>2913</v>
      </c>
      <c r="CY278">
        <v>277.45499999999998</v>
      </c>
      <c r="CZ278">
        <v>65.900000000000006</v>
      </c>
      <c r="DA278">
        <v>2.02</v>
      </c>
      <c r="DB278" t="s">
        <v>3224</v>
      </c>
      <c r="DG278">
        <v>266.82900000000001</v>
      </c>
      <c r="DH278">
        <v>65.900000000000006</v>
      </c>
      <c r="DI278">
        <v>1.99</v>
      </c>
      <c r="DJ278" t="s">
        <v>3711</v>
      </c>
      <c r="EK278">
        <v>265.87400000000002</v>
      </c>
      <c r="EL278">
        <v>51.3</v>
      </c>
      <c r="EM278">
        <v>0.75</v>
      </c>
      <c r="EN278" t="s">
        <v>4530</v>
      </c>
      <c r="EU278">
        <v>265.81599999999997</v>
      </c>
      <c r="EV278">
        <v>51.5</v>
      </c>
      <c r="EW278">
        <v>0.74</v>
      </c>
      <c r="EX278" t="s">
        <v>4829</v>
      </c>
      <c r="FE278">
        <v>265.80700000000002</v>
      </c>
      <c r="FF278">
        <v>64.8</v>
      </c>
      <c r="FG278">
        <v>3.67</v>
      </c>
      <c r="FH278" t="s">
        <v>5133</v>
      </c>
      <c r="FQ278">
        <v>265.81400000000002</v>
      </c>
      <c r="FR278">
        <v>70.400000000000006</v>
      </c>
      <c r="FS278">
        <v>3.98</v>
      </c>
      <c r="FT278" t="s">
        <v>5717</v>
      </c>
    </row>
    <row r="279" spans="1:176" x14ac:dyDescent="0.2">
      <c r="A279">
        <v>266.48599999999999</v>
      </c>
      <c r="B279">
        <v>60.6</v>
      </c>
      <c r="C279">
        <v>3.62</v>
      </c>
      <c r="H279">
        <v>266.77600000000001</v>
      </c>
      <c r="I279">
        <v>60.3</v>
      </c>
      <c r="J279">
        <v>3.37</v>
      </c>
      <c r="M279">
        <v>274.50799999999998</v>
      </c>
      <c r="N279">
        <v>58.3</v>
      </c>
      <c r="O279">
        <v>1.89</v>
      </c>
      <c r="P279" t="s">
        <v>303</v>
      </c>
      <c r="V279">
        <v>270.613</v>
      </c>
      <c r="W279">
        <v>60.7</v>
      </c>
      <c r="X279">
        <v>1.94</v>
      </c>
      <c r="Y279" t="s">
        <v>653</v>
      </c>
      <c r="AF279">
        <v>270.64699999999999</v>
      </c>
      <c r="AG279">
        <v>64.400000000000006</v>
      </c>
      <c r="AH279">
        <v>4.1399999999999997</v>
      </c>
      <c r="AI279" t="s">
        <v>999</v>
      </c>
      <c r="AP279">
        <v>263.61200000000002</v>
      </c>
      <c r="AQ279">
        <v>63.6</v>
      </c>
      <c r="AR279">
        <v>4.13</v>
      </c>
      <c r="AS279" t="s">
        <v>1280</v>
      </c>
      <c r="BY279">
        <v>66.131</v>
      </c>
      <c r="BZ279">
        <v>59</v>
      </c>
      <c r="CA279">
        <v>2.09</v>
      </c>
      <c r="CB279" t="s">
        <v>1945</v>
      </c>
      <c r="CF279">
        <v>266.767</v>
      </c>
      <c r="CG279">
        <v>74.8</v>
      </c>
      <c r="CH279">
        <v>2.2200000000000002</v>
      </c>
      <c r="CI279" t="s">
        <v>2577</v>
      </c>
      <c r="CN279">
        <v>266.767</v>
      </c>
      <c r="CO279">
        <v>75.2</v>
      </c>
      <c r="CP279">
        <v>2.0699999999999998</v>
      </c>
      <c r="CQ279" t="s">
        <v>2914</v>
      </c>
      <c r="CY279">
        <v>278.40699999999998</v>
      </c>
      <c r="CZ279">
        <v>69.599999999999994</v>
      </c>
      <c r="DA279">
        <v>2.02</v>
      </c>
      <c r="DB279" t="s">
        <v>3225</v>
      </c>
      <c r="DG279">
        <v>267.79199999999997</v>
      </c>
      <c r="DH279">
        <v>65.900000000000006</v>
      </c>
      <c r="DI279">
        <v>1.99</v>
      </c>
      <c r="DJ279" t="s">
        <v>3712</v>
      </c>
      <c r="EK279">
        <v>266.83300000000003</v>
      </c>
      <c r="EL279">
        <v>51.3</v>
      </c>
      <c r="EM279">
        <v>0.75</v>
      </c>
      <c r="EN279" t="s">
        <v>4530</v>
      </c>
      <c r="EU279">
        <v>266.76900000000001</v>
      </c>
      <c r="EV279">
        <v>51.5</v>
      </c>
      <c r="EW279">
        <v>0.74</v>
      </c>
      <c r="EX279" t="s">
        <v>4830</v>
      </c>
      <c r="FE279">
        <v>266.76799999999997</v>
      </c>
      <c r="FF279">
        <v>64.8</v>
      </c>
      <c r="FG279">
        <v>3.67</v>
      </c>
      <c r="FH279" t="s">
        <v>5134</v>
      </c>
      <c r="FQ279">
        <v>266.767</v>
      </c>
      <c r="FR279">
        <v>70.400000000000006</v>
      </c>
      <c r="FS279">
        <v>3.99</v>
      </c>
      <c r="FT279" t="s">
        <v>5718</v>
      </c>
    </row>
    <row r="280" spans="1:176" x14ac:dyDescent="0.2">
      <c r="A280">
        <v>267.44799999999998</v>
      </c>
      <c r="B280">
        <v>60.6</v>
      </c>
      <c r="C280">
        <v>3.62</v>
      </c>
      <c r="H280">
        <v>267.73</v>
      </c>
      <c r="I280">
        <v>60.3</v>
      </c>
      <c r="J280">
        <v>3.38</v>
      </c>
      <c r="M280">
        <v>275.47500000000002</v>
      </c>
      <c r="N280">
        <v>58.2</v>
      </c>
      <c r="O280">
        <v>1.89</v>
      </c>
      <c r="P280" t="s">
        <v>304</v>
      </c>
      <c r="V280">
        <v>271.57100000000003</v>
      </c>
      <c r="W280">
        <v>60.5</v>
      </c>
      <c r="X280">
        <v>1.94</v>
      </c>
      <c r="Y280" t="s">
        <v>654</v>
      </c>
      <c r="AF280">
        <v>271.61399999999998</v>
      </c>
      <c r="AG280">
        <v>64.400000000000006</v>
      </c>
      <c r="AH280">
        <v>4.1399999999999997</v>
      </c>
      <c r="AI280" t="s">
        <v>1000</v>
      </c>
      <c r="AP280">
        <v>264.57100000000003</v>
      </c>
      <c r="AQ280">
        <v>63.6</v>
      </c>
      <c r="AR280">
        <v>4.13</v>
      </c>
      <c r="AS280" t="s">
        <v>1281</v>
      </c>
      <c r="BY280">
        <v>67.093000000000004</v>
      </c>
      <c r="BZ280">
        <v>59</v>
      </c>
      <c r="CA280">
        <v>2.09</v>
      </c>
      <c r="CB280" t="s">
        <v>1946</v>
      </c>
      <c r="CF280">
        <v>267.72899999999998</v>
      </c>
      <c r="CG280">
        <v>74.8</v>
      </c>
      <c r="CH280">
        <v>2.2200000000000002</v>
      </c>
      <c r="CI280" t="s">
        <v>2578</v>
      </c>
      <c r="CN280">
        <v>267.72899999999998</v>
      </c>
      <c r="CO280">
        <v>75.3</v>
      </c>
      <c r="CP280">
        <v>2.0699999999999998</v>
      </c>
      <c r="CQ280" t="s">
        <v>2915</v>
      </c>
      <c r="CY280">
        <v>279.36900000000003</v>
      </c>
      <c r="CZ280">
        <v>69.5</v>
      </c>
      <c r="DA280">
        <v>2.02</v>
      </c>
      <c r="DB280" t="s">
        <v>3226</v>
      </c>
      <c r="DG280">
        <v>268.75400000000002</v>
      </c>
      <c r="DH280">
        <v>65.8</v>
      </c>
      <c r="DI280">
        <v>1.99</v>
      </c>
      <c r="DJ280" t="s">
        <v>3713</v>
      </c>
      <c r="EK280">
        <v>267.79599999999999</v>
      </c>
      <c r="EL280">
        <v>51.3</v>
      </c>
      <c r="EM280">
        <v>0.75</v>
      </c>
      <c r="EN280" t="s">
        <v>4531</v>
      </c>
      <c r="EU280">
        <v>267.73099999999999</v>
      </c>
      <c r="EV280">
        <v>51.5</v>
      </c>
      <c r="EW280">
        <v>0.74</v>
      </c>
      <c r="EX280" t="s">
        <v>4831</v>
      </c>
      <c r="FE280">
        <v>267.73099999999999</v>
      </c>
      <c r="FF280">
        <v>64.8</v>
      </c>
      <c r="FG280">
        <v>3.67</v>
      </c>
      <c r="FH280" t="s">
        <v>5135</v>
      </c>
      <c r="FQ280">
        <v>267.72899999999998</v>
      </c>
      <c r="FR280">
        <v>70.3</v>
      </c>
      <c r="FS280">
        <v>3.99</v>
      </c>
      <c r="FT280" t="s">
        <v>5719</v>
      </c>
    </row>
    <row r="281" spans="1:176" x14ac:dyDescent="0.2">
      <c r="A281">
        <v>268.41000000000003</v>
      </c>
      <c r="B281">
        <v>60.6</v>
      </c>
      <c r="C281">
        <v>3.62</v>
      </c>
      <c r="H281">
        <v>268.69099999999997</v>
      </c>
      <c r="I281">
        <v>60.3</v>
      </c>
      <c r="J281">
        <v>3.38</v>
      </c>
      <c r="M281">
        <v>276.43299999999999</v>
      </c>
      <c r="N281">
        <v>58.2</v>
      </c>
      <c r="O281">
        <v>1.89</v>
      </c>
      <c r="P281" t="s">
        <v>305</v>
      </c>
      <c r="V281">
        <v>272.52800000000002</v>
      </c>
      <c r="W281">
        <v>60.4</v>
      </c>
      <c r="X281">
        <v>1.94</v>
      </c>
      <c r="Y281" t="s">
        <v>655</v>
      </c>
      <c r="AF281">
        <v>272.572</v>
      </c>
      <c r="AG281">
        <v>64.400000000000006</v>
      </c>
      <c r="AH281">
        <v>4.1399999999999997</v>
      </c>
      <c r="AI281" t="s">
        <v>1001</v>
      </c>
      <c r="AP281">
        <v>265.53399999999999</v>
      </c>
      <c r="AQ281">
        <v>63.6</v>
      </c>
      <c r="AR281">
        <v>4.13</v>
      </c>
      <c r="AS281" t="s">
        <v>1282</v>
      </c>
      <c r="BY281">
        <v>68.055999999999997</v>
      </c>
      <c r="BZ281">
        <v>59</v>
      </c>
      <c r="CA281">
        <v>2.09</v>
      </c>
      <c r="CB281" t="s">
        <v>1947</v>
      </c>
      <c r="CF281">
        <v>268.69099999999997</v>
      </c>
      <c r="CG281">
        <v>74.8</v>
      </c>
      <c r="CH281">
        <v>2.2200000000000002</v>
      </c>
      <c r="CI281" t="s">
        <v>2579</v>
      </c>
      <c r="CN281">
        <v>268.69099999999997</v>
      </c>
      <c r="CO281">
        <v>75.3</v>
      </c>
      <c r="CP281">
        <v>2.06</v>
      </c>
      <c r="CQ281" t="s">
        <v>2916</v>
      </c>
      <c r="CY281">
        <v>280.33199999999999</v>
      </c>
      <c r="CZ281">
        <v>69.5</v>
      </c>
      <c r="DA281">
        <v>2.02</v>
      </c>
      <c r="DB281" t="s">
        <v>3227</v>
      </c>
      <c r="DG281">
        <v>269.70999999999998</v>
      </c>
      <c r="DH281">
        <v>65.8</v>
      </c>
      <c r="DI281">
        <v>1.99</v>
      </c>
      <c r="DJ281" t="s">
        <v>3714</v>
      </c>
      <c r="EK281">
        <v>268.74799999999999</v>
      </c>
      <c r="EL281">
        <v>51.3</v>
      </c>
      <c r="EM281">
        <v>0.75</v>
      </c>
      <c r="EN281" t="s">
        <v>4532</v>
      </c>
      <c r="EU281">
        <v>268.69299999999998</v>
      </c>
      <c r="EV281">
        <v>51.5</v>
      </c>
      <c r="EW281">
        <v>0.74</v>
      </c>
      <c r="EX281" t="s">
        <v>4832</v>
      </c>
      <c r="FE281">
        <v>268.69299999999998</v>
      </c>
      <c r="FF281">
        <v>64.8</v>
      </c>
      <c r="FG281">
        <v>3.67</v>
      </c>
      <c r="FH281" t="s">
        <v>5136</v>
      </c>
      <c r="FQ281">
        <v>268.69</v>
      </c>
      <c r="FR281">
        <v>70.3</v>
      </c>
      <c r="FS281">
        <v>3.98</v>
      </c>
      <c r="FT281" t="s">
        <v>5720</v>
      </c>
    </row>
    <row r="282" spans="1:176" x14ac:dyDescent="0.2">
      <c r="A282">
        <v>269.36599999999999</v>
      </c>
      <c r="B282">
        <v>60.6</v>
      </c>
      <c r="C282">
        <v>3.62</v>
      </c>
      <c r="H282">
        <v>269.64699999999999</v>
      </c>
      <c r="I282">
        <v>60.3</v>
      </c>
      <c r="J282">
        <v>3.38</v>
      </c>
      <c r="M282">
        <v>277.39299999999997</v>
      </c>
      <c r="N282">
        <v>58.2</v>
      </c>
      <c r="O282">
        <v>1.89</v>
      </c>
      <c r="P282" t="s">
        <v>306</v>
      </c>
      <c r="V282">
        <v>273.488</v>
      </c>
      <c r="W282">
        <v>60.3</v>
      </c>
      <c r="X282">
        <v>1.95</v>
      </c>
      <c r="Y282" t="s">
        <v>656</v>
      </c>
      <c r="AF282">
        <v>273.53199999999998</v>
      </c>
      <c r="AG282">
        <v>64.400000000000006</v>
      </c>
      <c r="AH282">
        <v>4.1399999999999997</v>
      </c>
      <c r="AI282" t="s">
        <v>1002</v>
      </c>
      <c r="AP282">
        <v>266.48599999999999</v>
      </c>
      <c r="AQ282">
        <v>63.6</v>
      </c>
      <c r="AR282">
        <v>4.1399999999999997</v>
      </c>
      <c r="AS282" t="s">
        <v>1283</v>
      </c>
      <c r="BY282">
        <v>69.007999999999996</v>
      </c>
      <c r="BZ282">
        <v>59</v>
      </c>
      <c r="CA282">
        <v>2.09</v>
      </c>
      <c r="CB282" t="s">
        <v>1948</v>
      </c>
      <c r="CF282">
        <v>269.64699999999999</v>
      </c>
      <c r="CG282">
        <v>74.8</v>
      </c>
      <c r="CH282">
        <v>2.2200000000000002</v>
      </c>
      <c r="CI282" t="s">
        <v>2580</v>
      </c>
      <c r="CN282">
        <v>269.64699999999999</v>
      </c>
      <c r="CO282">
        <v>75.3</v>
      </c>
      <c r="CP282">
        <v>2.06</v>
      </c>
      <c r="CQ282" t="s">
        <v>2917</v>
      </c>
      <c r="CY282">
        <v>281.28699999999998</v>
      </c>
      <c r="CZ282">
        <v>69.400000000000006</v>
      </c>
      <c r="DA282">
        <v>2.02</v>
      </c>
      <c r="DB282" t="s">
        <v>3227</v>
      </c>
      <c r="DG282">
        <v>270.67599999999999</v>
      </c>
      <c r="DH282">
        <v>65.7</v>
      </c>
      <c r="DI282">
        <v>1.99</v>
      </c>
      <c r="DJ282" t="s">
        <v>3715</v>
      </c>
      <c r="EK282">
        <v>269.71300000000002</v>
      </c>
      <c r="EL282">
        <v>51.3</v>
      </c>
      <c r="EM282">
        <v>0.75</v>
      </c>
      <c r="EN282" t="s">
        <v>4533</v>
      </c>
      <c r="EU282">
        <v>269.649</v>
      </c>
      <c r="EV282">
        <v>51.5</v>
      </c>
      <c r="EW282">
        <v>0.74</v>
      </c>
      <c r="EX282" t="s">
        <v>4833</v>
      </c>
      <c r="FE282">
        <v>269.649</v>
      </c>
      <c r="FF282">
        <v>64.900000000000006</v>
      </c>
      <c r="FG282">
        <v>3.67</v>
      </c>
      <c r="FH282" t="s">
        <v>5137</v>
      </c>
      <c r="FQ282">
        <v>269.64699999999999</v>
      </c>
      <c r="FR282">
        <v>70.3</v>
      </c>
      <c r="FS282">
        <v>3.98</v>
      </c>
      <c r="FT282" t="s">
        <v>5721</v>
      </c>
    </row>
    <row r="283" spans="1:176" x14ac:dyDescent="0.2">
      <c r="A283">
        <v>270.33199999999999</v>
      </c>
      <c r="B283">
        <v>60.6</v>
      </c>
      <c r="C283">
        <v>3.62</v>
      </c>
      <c r="H283">
        <v>270.613</v>
      </c>
      <c r="I283">
        <v>60.3</v>
      </c>
      <c r="J283">
        <v>3.37</v>
      </c>
      <c r="M283">
        <v>278.34699999999998</v>
      </c>
      <c r="N283">
        <v>58.2</v>
      </c>
      <c r="O283">
        <v>1.89</v>
      </c>
      <c r="P283" t="s">
        <v>307</v>
      </c>
      <c r="V283">
        <v>274.452</v>
      </c>
      <c r="W283">
        <v>60.2</v>
      </c>
      <c r="X283">
        <v>1.95</v>
      </c>
      <c r="Y283" t="s">
        <v>657</v>
      </c>
      <c r="AF283">
        <v>274.48700000000002</v>
      </c>
      <c r="AG283">
        <v>64.400000000000006</v>
      </c>
      <c r="AH283">
        <v>4.1399999999999997</v>
      </c>
      <c r="AI283" t="s">
        <v>1003</v>
      </c>
      <c r="AP283">
        <v>267.44799999999998</v>
      </c>
      <c r="AQ283">
        <v>63.6</v>
      </c>
      <c r="AR283">
        <v>4.1399999999999997</v>
      </c>
      <c r="AS283" t="s">
        <v>1284</v>
      </c>
      <c r="BY283">
        <v>69.972999999999999</v>
      </c>
      <c r="BZ283">
        <v>59</v>
      </c>
      <c r="CA283">
        <v>2.09</v>
      </c>
      <c r="CB283" t="s">
        <v>1949</v>
      </c>
      <c r="CF283">
        <v>270.613</v>
      </c>
      <c r="CG283">
        <v>74.8</v>
      </c>
      <c r="CH283">
        <v>2.2200000000000002</v>
      </c>
      <c r="CI283" t="s">
        <v>2581</v>
      </c>
      <c r="CN283">
        <v>270.613</v>
      </c>
      <c r="CO283">
        <v>75.3</v>
      </c>
      <c r="CP283">
        <v>2.06</v>
      </c>
      <c r="CQ283" t="s">
        <v>2918</v>
      </c>
      <c r="CY283">
        <v>282.25099999999998</v>
      </c>
      <c r="CZ283">
        <v>69.7</v>
      </c>
      <c r="DA283">
        <v>2.02</v>
      </c>
      <c r="DB283" t="s">
        <v>3228</v>
      </c>
      <c r="DG283">
        <v>271.63299999999998</v>
      </c>
      <c r="DH283">
        <v>65.7</v>
      </c>
      <c r="DI283">
        <v>1.99</v>
      </c>
      <c r="DJ283" t="s">
        <v>3716</v>
      </c>
      <c r="EK283">
        <v>270.67</v>
      </c>
      <c r="EL283">
        <v>51.3</v>
      </c>
      <c r="EM283">
        <v>0.75</v>
      </c>
      <c r="EN283" t="s">
        <v>4534</v>
      </c>
      <c r="EU283">
        <v>270.61500000000001</v>
      </c>
      <c r="EV283">
        <v>51.5</v>
      </c>
      <c r="EW283">
        <v>0.74</v>
      </c>
      <c r="EX283" t="s">
        <v>4834</v>
      </c>
      <c r="FE283">
        <v>270.61500000000001</v>
      </c>
      <c r="FF283">
        <v>64.900000000000006</v>
      </c>
      <c r="FG283">
        <v>3.67</v>
      </c>
      <c r="FH283" t="s">
        <v>5138</v>
      </c>
      <c r="FQ283">
        <v>270.61200000000002</v>
      </c>
      <c r="FR283">
        <v>70.2</v>
      </c>
      <c r="FS283">
        <v>3.98</v>
      </c>
      <c r="FT283" t="s">
        <v>5722</v>
      </c>
    </row>
    <row r="284" spans="1:176" x14ac:dyDescent="0.2">
      <c r="A284">
        <v>271.29000000000002</v>
      </c>
      <c r="B284">
        <v>60.6</v>
      </c>
      <c r="C284">
        <v>3.62</v>
      </c>
      <c r="H284">
        <v>271.57100000000003</v>
      </c>
      <c r="I284">
        <v>60.3</v>
      </c>
      <c r="J284">
        <v>3.37</v>
      </c>
      <c r="M284">
        <v>279.31400000000002</v>
      </c>
      <c r="N284">
        <v>58.1</v>
      </c>
      <c r="O284">
        <v>1.89</v>
      </c>
      <c r="P284" t="s">
        <v>308</v>
      </c>
      <c r="V284">
        <v>275.41000000000003</v>
      </c>
      <c r="W284">
        <v>59.9</v>
      </c>
      <c r="X284">
        <v>1.95</v>
      </c>
      <c r="Y284" t="s">
        <v>658</v>
      </c>
      <c r="AF284">
        <v>275.45299999999997</v>
      </c>
      <c r="AG284">
        <v>64.3</v>
      </c>
      <c r="AH284">
        <v>4.1399999999999997</v>
      </c>
      <c r="AI284" t="s">
        <v>1004</v>
      </c>
      <c r="AP284">
        <v>268.41000000000003</v>
      </c>
      <c r="AQ284">
        <v>63.6</v>
      </c>
      <c r="AR284">
        <v>4.1399999999999997</v>
      </c>
      <c r="AS284" t="s">
        <v>1285</v>
      </c>
      <c r="BY284">
        <v>70.930000000000007</v>
      </c>
      <c r="BZ284">
        <v>59</v>
      </c>
      <c r="CA284">
        <v>2.09</v>
      </c>
      <c r="CB284" t="s">
        <v>1950</v>
      </c>
      <c r="CF284">
        <v>271.57</v>
      </c>
      <c r="CG284">
        <v>74.8</v>
      </c>
      <c r="CH284">
        <v>2.2200000000000002</v>
      </c>
      <c r="CI284" t="s">
        <v>2582</v>
      </c>
      <c r="CN284">
        <v>271.57100000000003</v>
      </c>
      <c r="CO284">
        <v>75.3</v>
      </c>
      <c r="CP284">
        <v>2.06</v>
      </c>
      <c r="CQ284" t="s">
        <v>2919</v>
      </c>
      <c r="CY284">
        <v>283.21100000000001</v>
      </c>
      <c r="CZ284">
        <v>69.900000000000006</v>
      </c>
      <c r="DA284">
        <v>2.02</v>
      </c>
      <c r="DB284" t="s">
        <v>3229</v>
      </c>
      <c r="DG284">
        <v>272.59100000000001</v>
      </c>
      <c r="DH284">
        <v>65.599999999999994</v>
      </c>
      <c r="DI284">
        <v>1.99</v>
      </c>
      <c r="DJ284" t="s">
        <v>3717</v>
      </c>
      <c r="EK284">
        <v>271.62700000000001</v>
      </c>
      <c r="EL284">
        <v>51.3</v>
      </c>
      <c r="EM284">
        <v>0.75</v>
      </c>
      <c r="EN284" t="s">
        <v>4535</v>
      </c>
      <c r="EU284">
        <v>271.572</v>
      </c>
      <c r="EV284">
        <v>51.5</v>
      </c>
      <c r="EW284">
        <v>0.74</v>
      </c>
      <c r="EX284" t="s">
        <v>4835</v>
      </c>
      <c r="FE284">
        <v>271.572</v>
      </c>
      <c r="FF284">
        <v>64.900000000000006</v>
      </c>
      <c r="FG284">
        <v>3.68</v>
      </c>
      <c r="FH284" t="s">
        <v>5139</v>
      </c>
      <c r="FQ284">
        <v>271.57</v>
      </c>
      <c r="FR284">
        <v>70.2</v>
      </c>
      <c r="FS284">
        <v>3.98</v>
      </c>
      <c r="FT284" t="s">
        <v>5723</v>
      </c>
    </row>
    <row r="285" spans="1:176" x14ac:dyDescent="0.2">
      <c r="A285">
        <v>272.24700000000001</v>
      </c>
      <c r="B285">
        <v>60.6</v>
      </c>
      <c r="C285">
        <v>3.61</v>
      </c>
      <c r="H285">
        <v>272.52800000000002</v>
      </c>
      <c r="I285">
        <v>60.3</v>
      </c>
      <c r="J285">
        <v>3.37</v>
      </c>
      <c r="M285">
        <v>280.27199999999999</v>
      </c>
      <c r="N285">
        <v>58.1</v>
      </c>
      <c r="O285">
        <v>1.89</v>
      </c>
      <c r="P285" t="s">
        <v>309</v>
      </c>
      <c r="V285">
        <v>276.36700000000002</v>
      </c>
      <c r="W285">
        <v>59.7</v>
      </c>
      <c r="X285">
        <v>1.95</v>
      </c>
      <c r="Y285" t="s">
        <v>659</v>
      </c>
      <c r="AF285">
        <v>276.411</v>
      </c>
      <c r="AG285">
        <v>64.3</v>
      </c>
      <c r="AH285">
        <v>4.1399999999999997</v>
      </c>
      <c r="AI285" t="s">
        <v>1005</v>
      </c>
      <c r="AP285">
        <v>269.36599999999999</v>
      </c>
      <c r="AQ285">
        <v>63.6</v>
      </c>
      <c r="AR285">
        <v>4.1399999999999997</v>
      </c>
      <c r="AS285" t="s">
        <v>1286</v>
      </c>
      <c r="BY285">
        <v>71.89</v>
      </c>
      <c r="BZ285">
        <v>59</v>
      </c>
      <c r="CA285">
        <v>2.09</v>
      </c>
      <c r="CB285" t="s">
        <v>1951</v>
      </c>
      <c r="CF285">
        <v>272.52800000000002</v>
      </c>
      <c r="CG285">
        <v>74.8</v>
      </c>
      <c r="CH285">
        <v>2.2200000000000002</v>
      </c>
      <c r="CI285" t="s">
        <v>2583</v>
      </c>
      <c r="CN285">
        <v>272.52800000000002</v>
      </c>
      <c r="CO285">
        <v>75.3</v>
      </c>
      <c r="CP285">
        <v>2.06</v>
      </c>
      <c r="CQ285" t="s">
        <v>2920</v>
      </c>
      <c r="CY285">
        <v>284.16699999999997</v>
      </c>
      <c r="CZ285">
        <v>70.099999999999994</v>
      </c>
      <c r="DA285">
        <v>2.02</v>
      </c>
      <c r="DB285" t="s">
        <v>3230</v>
      </c>
      <c r="DG285">
        <v>273.548</v>
      </c>
      <c r="DH285">
        <v>65.599999999999994</v>
      </c>
      <c r="DI285">
        <v>1.99</v>
      </c>
      <c r="DJ285" t="s">
        <v>3718</v>
      </c>
      <c r="EK285">
        <v>272.59399999999999</v>
      </c>
      <c r="EL285">
        <v>51.3</v>
      </c>
      <c r="EM285">
        <v>0.75</v>
      </c>
      <c r="EN285" t="s">
        <v>4536</v>
      </c>
      <c r="EU285">
        <v>272.52999999999997</v>
      </c>
      <c r="EV285">
        <v>51.5</v>
      </c>
      <c r="EW285">
        <v>0.74</v>
      </c>
      <c r="EX285" t="s">
        <v>4836</v>
      </c>
      <c r="FE285">
        <v>272.53100000000001</v>
      </c>
      <c r="FF285">
        <v>64.900000000000006</v>
      </c>
      <c r="FG285">
        <v>3.68</v>
      </c>
      <c r="FH285" t="s">
        <v>5140</v>
      </c>
      <c r="FQ285">
        <v>272.52699999999999</v>
      </c>
      <c r="FR285">
        <v>70.2</v>
      </c>
      <c r="FS285">
        <v>3.99</v>
      </c>
      <c r="FT285" t="s">
        <v>5724</v>
      </c>
    </row>
    <row r="286" spans="1:176" x14ac:dyDescent="0.2">
      <c r="A286">
        <v>273.214</v>
      </c>
      <c r="B286">
        <v>60.6</v>
      </c>
      <c r="C286">
        <v>3.61</v>
      </c>
      <c r="H286">
        <v>273.495</v>
      </c>
      <c r="I286">
        <v>60.3</v>
      </c>
      <c r="J286">
        <v>3.37</v>
      </c>
      <c r="M286">
        <v>281.22899999999998</v>
      </c>
      <c r="N286">
        <v>58.1</v>
      </c>
      <c r="O286">
        <v>1.89</v>
      </c>
      <c r="P286" t="s">
        <v>310</v>
      </c>
      <c r="V286">
        <v>277.334</v>
      </c>
      <c r="W286">
        <v>59.2</v>
      </c>
      <c r="X286">
        <v>1.95</v>
      </c>
      <c r="Y286" t="s">
        <v>660</v>
      </c>
      <c r="AF286">
        <v>277.36799999999999</v>
      </c>
      <c r="AG286">
        <v>64.3</v>
      </c>
      <c r="AH286">
        <v>4.1399999999999997</v>
      </c>
      <c r="AI286" t="s">
        <v>1006</v>
      </c>
      <c r="AP286">
        <v>270.33199999999999</v>
      </c>
      <c r="AQ286">
        <v>63.6</v>
      </c>
      <c r="AR286">
        <v>4.1399999999999997</v>
      </c>
      <c r="AS286" t="s">
        <v>1287</v>
      </c>
      <c r="BY286">
        <v>72.853999999999999</v>
      </c>
      <c r="BZ286">
        <v>59</v>
      </c>
      <c r="CA286">
        <v>2.09</v>
      </c>
      <c r="CB286" t="s">
        <v>1952</v>
      </c>
      <c r="CF286">
        <v>273.495</v>
      </c>
      <c r="CG286">
        <v>74.8</v>
      </c>
      <c r="CH286">
        <v>2.2200000000000002</v>
      </c>
      <c r="CI286" t="s">
        <v>2584</v>
      </c>
      <c r="CN286">
        <v>273.495</v>
      </c>
      <c r="CO286">
        <v>75.3</v>
      </c>
      <c r="CP286">
        <v>2.06</v>
      </c>
      <c r="CQ286" t="s">
        <v>2921</v>
      </c>
      <c r="CY286">
        <v>285.13499999999999</v>
      </c>
      <c r="CZ286">
        <v>70.599999999999994</v>
      </c>
      <c r="DA286">
        <v>2.02</v>
      </c>
      <c r="DB286" t="s">
        <v>3231</v>
      </c>
      <c r="DG286">
        <v>274.51499999999999</v>
      </c>
      <c r="DH286">
        <v>65.599999999999994</v>
      </c>
      <c r="DI286">
        <v>1.99</v>
      </c>
      <c r="DJ286" t="s">
        <v>3719</v>
      </c>
      <c r="EK286">
        <v>273.55200000000002</v>
      </c>
      <c r="EL286">
        <v>51.3</v>
      </c>
      <c r="EM286">
        <v>0.75</v>
      </c>
      <c r="EN286" t="s">
        <v>4537</v>
      </c>
      <c r="EU286">
        <v>273.49599999999998</v>
      </c>
      <c r="EV286">
        <v>51.5</v>
      </c>
      <c r="EW286">
        <v>0.74</v>
      </c>
      <c r="EX286" t="s">
        <v>4837</v>
      </c>
      <c r="FE286">
        <v>273.48700000000002</v>
      </c>
      <c r="FF286">
        <v>64.5</v>
      </c>
      <c r="FG286">
        <v>3.68</v>
      </c>
      <c r="FH286" t="s">
        <v>5141</v>
      </c>
      <c r="FQ286">
        <v>273.49400000000003</v>
      </c>
      <c r="FR286">
        <v>70.2</v>
      </c>
      <c r="FS286">
        <v>3.99</v>
      </c>
      <c r="FT286" t="s">
        <v>5725</v>
      </c>
    </row>
    <row r="287" spans="1:176" x14ac:dyDescent="0.2">
      <c r="A287">
        <v>274.17200000000003</v>
      </c>
      <c r="B287">
        <v>60.6</v>
      </c>
      <c r="C287">
        <v>3.61</v>
      </c>
      <c r="H287">
        <v>274.45299999999997</v>
      </c>
      <c r="I287">
        <v>60.3</v>
      </c>
      <c r="J287">
        <v>3.37</v>
      </c>
      <c r="M287">
        <v>282.19600000000003</v>
      </c>
      <c r="N287">
        <v>58.1</v>
      </c>
      <c r="O287">
        <v>1.89</v>
      </c>
      <c r="P287" t="s">
        <v>311</v>
      </c>
      <c r="V287">
        <v>278.29199999999997</v>
      </c>
      <c r="W287">
        <v>59</v>
      </c>
      <c r="X287">
        <v>1.95</v>
      </c>
      <c r="Y287" t="s">
        <v>661</v>
      </c>
      <c r="AF287">
        <v>278.33499999999998</v>
      </c>
      <c r="AG287">
        <v>64.3</v>
      </c>
      <c r="AH287">
        <v>4.1399999999999997</v>
      </c>
      <c r="AI287" t="s">
        <v>1007</v>
      </c>
      <c r="AP287">
        <v>271.29000000000002</v>
      </c>
      <c r="AQ287">
        <v>63.6</v>
      </c>
      <c r="AR287">
        <v>4.1399999999999997</v>
      </c>
      <c r="AS287" t="s">
        <v>1288</v>
      </c>
      <c r="BY287">
        <v>73.811999999999998</v>
      </c>
      <c r="BZ287">
        <v>59</v>
      </c>
      <c r="CA287">
        <v>2.09</v>
      </c>
      <c r="CB287" t="s">
        <v>1952</v>
      </c>
      <c r="CF287">
        <v>274.45299999999997</v>
      </c>
      <c r="CG287">
        <v>74.8</v>
      </c>
      <c r="CH287">
        <v>2.2200000000000002</v>
      </c>
      <c r="CI287" t="s">
        <v>2585</v>
      </c>
      <c r="CN287">
        <v>274.45299999999997</v>
      </c>
      <c r="CO287">
        <v>75.3</v>
      </c>
      <c r="CP287">
        <v>2.06</v>
      </c>
      <c r="CQ287" t="s">
        <v>2922</v>
      </c>
      <c r="CY287">
        <v>286.09199999999998</v>
      </c>
      <c r="CZ287">
        <v>73.2</v>
      </c>
      <c r="DA287">
        <v>2.0299999999999998</v>
      </c>
      <c r="DB287" t="s">
        <v>3232</v>
      </c>
      <c r="DG287">
        <v>275.47300000000001</v>
      </c>
      <c r="DH287">
        <v>65.5</v>
      </c>
      <c r="DI287">
        <v>1.99</v>
      </c>
      <c r="DJ287" t="s">
        <v>3720</v>
      </c>
      <c r="EK287">
        <v>274.50900000000001</v>
      </c>
      <c r="EL287">
        <v>51.3</v>
      </c>
      <c r="EM287">
        <v>0.75</v>
      </c>
      <c r="EN287" t="s">
        <v>4538</v>
      </c>
      <c r="EU287">
        <v>274.45499999999998</v>
      </c>
      <c r="EV287">
        <v>51.5</v>
      </c>
      <c r="EW287">
        <v>0.74</v>
      </c>
      <c r="EX287" t="s">
        <v>4838</v>
      </c>
      <c r="FE287">
        <v>274.45499999999998</v>
      </c>
      <c r="FF287">
        <v>64.599999999999994</v>
      </c>
      <c r="FG287">
        <v>3.68</v>
      </c>
      <c r="FH287" t="s">
        <v>5142</v>
      </c>
      <c r="FQ287">
        <v>274.452</v>
      </c>
      <c r="FR287">
        <v>70.2</v>
      </c>
      <c r="FS287">
        <v>3.99</v>
      </c>
      <c r="FT287" t="s">
        <v>5725</v>
      </c>
    </row>
    <row r="288" spans="1:176" x14ac:dyDescent="0.2">
      <c r="A288">
        <v>275.12900000000002</v>
      </c>
      <c r="B288">
        <v>60.6</v>
      </c>
      <c r="C288">
        <v>3.61</v>
      </c>
      <c r="H288">
        <v>275.41000000000003</v>
      </c>
      <c r="I288">
        <v>60.3</v>
      </c>
      <c r="J288">
        <v>3.37</v>
      </c>
      <c r="M288">
        <v>283.154</v>
      </c>
      <c r="N288">
        <v>58.1</v>
      </c>
      <c r="O288">
        <v>1.89</v>
      </c>
      <c r="P288" t="s">
        <v>311</v>
      </c>
      <c r="V288">
        <v>279.24900000000002</v>
      </c>
      <c r="W288">
        <v>58.8</v>
      </c>
      <c r="X288">
        <v>1.95</v>
      </c>
      <c r="Y288" t="s">
        <v>662</v>
      </c>
      <c r="AF288">
        <v>279.29300000000001</v>
      </c>
      <c r="AG288">
        <v>64.3</v>
      </c>
      <c r="AH288">
        <v>4.1399999999999997</v>
      </c>
      <c r="AI288" t="s">
        <v>1008</v>
      </c>
      <c r="AP288">
        <v>272.24700000000001</v>
      </c>
      <c r="AQ288">
        <v>63.6</v>
      </c>
      <c r="AR288">
        <v>4.13</v>
      </c>
      <c r="AS288" t="s">
        <v>1289</v>
      </c>
      <c r="BY288">
        <v>74.769000000000005</v>
      </c>
      <c r="BZ288">
        <v>59</v>
      </c>
      <c r="CA288">
        <v>2.09</v>
      </c>
      <c r="CB288" t="s">
        <v>1953</v>
      </c>
      <c r="CF288">
        <v>275.41000000000003</v>
      </c>
      <c r="CG288">
        <v>74.8</v>
      </c>
      <c r="CH288">
        <v>2.2200000000000002</v>
      </c>
      <c r="CI288" t="s">
        <v>2586</v>
      </c>
      <c r="CN288">
        <v>275.41000000000003</v>
      </c>
      <c r="CO288">
        <v>75.3</v>
      </c>
      <c r="CP288">
        <v>2.06</v>
      </c>
      <c r="CQ288" t="s">
        <v>2923</v>
      </c>
      <c r="CY288">
        <v>287.05099999999999</v>
      </c>
      <c r="CZ288">
        <v>73.2</v>
      </c>
      <c r="DA288">
        <v>2.0299999999999998</v>
      </c>
      <c r="DB288" t="s">
        <v>3233</v>
      </c>
      <c r="DG288">
        <v>276.43</v>
      </c>
      <c r="DH288">
        <v>65.5</v>
      </c>
      <c r="DI288">
        <v>1.99</v>
      </c>
      <c r="DJ288" t="s">
        <v>3721</v>
      </c>
      <c r="EK288">
        <v>275.476</v>
      </c>
      <c r="EL288">
        <v>51.3</v>
      </c>
      <c r="EM288">
        <v>0.75</v>
      </c>
      <c r="EN288" t="s">
        <v>4539</v>
      </c>
      <c r="EU288">
        <v>275.411</v>
      </c>
      <c r="EV288">
        <v>51.5</v>
      </c>
      <c r="EW288">
        <v>0.74</v>
      </c>
      <c r="EX288" t="s">
        <v>4839</v>
      </c>
      <c r="FE288">
        <v>275.411</v>
      </c>
      <c r="FF288">
        <v>64.7</v>
      </c>
      <c r="FG288">
        <v>3.68</v>
      </c>
      <c r="FH288" t="s">
        <v>5143</v>
      </c>
      <c r="FQ288">
        <v>275.40899999999999</v>
      </c>
      <c r="FR288">
        <v>70.2</v>
      </c>
      <c r="FS288">
        <v>3.99</v>
      </c>
      <c r="FT288" t="s">
        <v>5726</v>
      </c>
    </row>
    <row r="289" spans="1:176" x14ac:dyDescent="0.2">
      <c r="A289">
        <v>276.08600000000001</v>
      </c>
      <c r="B289">
        <v>60.6</v>
      </c>
      <c r="C289">
        <v>3.61</v>
      </c>
      <c r="H289">
        <v>276.36700000000002</v>
      </c>
      <c r="I289">
        <v>60.3</v>
      </c>
      <c r="J289">
        <v>3.37</v>
      </c>
      <c r="M289">
        <v>284.11099999999999</v>
      </c>
      <c r="N289">
        <v>58</v>
      </c>
      <c r="O289">
        <v>1.88</v>
      </c>
      <c r="P289" t="s">
        <v>312</v>
      </c>
      <c r="V289">
        <v>280.21600000000001</v>
      </c>
      <c r="W289">
        <v>58.7</v>
      </c>
      <c r="X289">
        <v>1.95</v>
      </c>
      <c r="Y289" t="s">
        <v>663</v>
      </c>
      <c r="AF289">
        <v>280.25</v>
      </c>
      <c r="AG289">
        <v>64.3</v>
      </c>
      <c r="AH289">
        <v>4.1399999999999997</v>
      </c>
      <c r="AI289" t="s">
        <v>1009</v>
      </c>
      <c r="AP289">
        <v>273.214</v>
      </c>
      <c r="AQ289">
        <v>63.6</v>
      </c>
      <c r="AR289">
        <v>4.13</v>
      </c>
      <c r="AS289" t="s">
        <v>1290</v>
      </c>
      <c r="BY289">
        <v>75.736000000000004</v>
      </c>
      <c r="BZ289">
        <v>59</v>
      </c>
      <c r="CA289">
        <v>2.09</v>
      </c>
      <c r="CB289" t="s">
        <v>1954</v>
      </c>
      <c r="CF289">
        <v>276.36700000000002</v>
      </c>
      <c r="CG289">
        <v>74.8</v>
      </c>
      <c r="CH289">
        <v>2.2200000000000002</v>
      </c>
      <c r="CI289" t="s">
        <v>2587</v>
      </c>
      <c r="CN289">
        <v>276.36700000000002</v>
      </c>
      <c r="CO289">
        <v>75.3</v>
      </c>
      <c r="CP289">
        <v>2.06</v>
      </c>
      <c r="CQ289" t="s">
        <v>2924</v>
      </c>
      <c r="CY289">
        <v>288.01600000000002</v>
      </c>
      <c r="CZ289">
        <v>73.2</v>
      </c>
      <c r="DA289">
        <v>2.0299999999999998</v>
      </c>
      <c r="DB289" t="s">
        <v>3234</v>
      </c>
      <c r="DG289">
        <v>277.387</v>
      </c>
      <c r="DH289">
        <v>65.5</v>
      </c>
      <c r="DI289">
        <v>1.99</v>
      </c>
      <c r="DJ289" t="s">
        <v>3722</v>
      </c>
      <c r="EK289">
        <v>276.43400000000003</v>
      </c>
      <c r="EL289">
        <v>51.3</v>
      </c>
      <c r="EM289">
        <v>0.75</v>
      </c>
      <c r="EN289" t="s">
        <v>4540</v>
      </c>
      <c r="EU289">
        <v>276.36900000000003</v>
      </c>
      <c r="EV289">
        <v>51.5</v>
      </c>
      <c r="EW289">
        <v>0.74</v>
      </c>
      <c r="EX289" t="s">
        <v>4840</v>
      </c>
      <c r="FE289">
        <v>276.36900000000003</v>
      </c>
      <c r="FF289">
        <v>64.8</v>
      </c>
      <c r="FG289">
        <v>3.68</v>
      </c>
      <c r="FH289" t="s">
        <v>5144</v>
      </c>
      <c r="FQ289">
        <v>276.36599999999999</v>
      </c>
      <c r="FR289">
        <v>70.2</v>
      </c>
      <c r="FS289">
        <v>3.99</v>
      </c>
      <c r="FT289" t="s">
        <v>5727</v>
      </c>
    </row>
    <row r="290" spans="1:176" x14ac:dyDescent="0.2">
      <c r="A290">
        <v>277.053</v>
      </c>
      <c r="B290">
        <v>60.6</v>
      </c>
      <c r="C290">
        <v>3.61</v>
      </c>
      <c r="H290">
        <v>277.334</v>
      </c>
      <c r="I290">
        <v>60.3</v>
      </c>
      <c r="J290">
        <v>3.37</v>
      </c>
      <c r="M290">
        <v>285.06799999999998</v>
      </c>
      <c r="N290">
        <v>58</v>
      </c>
      <c r="O290">
        <v>1.88</v>
      </c>
      <c r="P290" t="s">
        <v>313</v>
      </c>
      <c r="V290">
        <v>281.17399999999998</v>
      </c>
      <c r="W290">
        <v>58.6</v>
      </c>
      <c r="X290">
        <v>1.94</v>
      </c>
      <c r="Y290" t="s">
        <v>664</v>
      </c>
      <c r="AF290">
        <v>281.20699999999999</v>
      </c>
      <c r="AG290">
        <v>64.3</v>
      </c>
      <c r="AH290">
        <v>4.1399999999999997</v>
      </c>
      <c r="AI290" t="s">
        <v>1010</v>
      </c>
      <c r="AP290">
        <v>274.17200000000003</v>
      </c>
      <c r="AQ290">
        <v>63.6</v>
      </c>
      <c r="AR290">
        <v>4.13</v>
      </c>
      <c r="AS290" t="s">
        <v>1291</v>
      </c>
      <c r="BY290">
        <v>76.694000000000003</v>
      </c>
      <c r="BZ290">
        <v>59</v>
      </c>
      <c r="CA290">
        <v>2.09</v>
      </c>
      <c r="CB290" t="s">
        <v>1955</v>
      </c>
      <c r="CF290">
        <v>277.334</v>
      </c>
      <c r="CG290">
        <v>74.8</v>
      </c>
      <c r="CH290">
        <v>2.2200000000000002</v>
      </c>
      <c r="CI290" t="s">
        <v>2588</v>
      </c>
      <c r="CN290">
        <v>277.334</v>
      </c>
      <c r="CO290">
        <v>75.3</v>
      </c>
      <c r="CP290">
        <v>2.06</v>
      </c>
      <c r="CQ290" t="s">
        <v>2925</v>
      </c>
      <c r="CY290">
        <v>288.97500000000002</v>
      </c>
      <c r="CZ290">
        <v>73.5</v>
      </c>
      <c r="DA290">
        <v>2.0299999999999998</v>
      </c>
      <c r="DB290" t="s">
        <v>3235</v>
      </c>
      <c r="DG290">
        <v>278.34800000000001</v>
      </c>
      <c r="DH290">
        <v>65.400000000000006</v>
      </c>
      <c r="DI290">
        <v>1.99</v>
      </c>
      <c r="DJ290" t="s">
        <v>3723</v>
      </c>
      <c r="EK290">
        <v>277.392</v>
      </c>
      <c r="EL290">
        <v>51.4</v>
      </c>
      <c r="EM290">
        <v>0.75</v>
      </c>
      <c r="EN290" t="s">
        <v>4541</v>
      </c>
      <c r="EU290">
        <v>277.33499999999998</v>
      </c>
      <c r="EV290">
        <v>51.5</v>
      </c>
      <c r="EW290">
        <v>0.74</v>
      </c>
      <c r="EX290" t="s">
        <v>4841</v>
      </c>
      <c r="FE290">
        <v>277.33499999999998</v>
      </c>
      <c r="FF290">
        <v>64.8</v>
      </c>
      <c r="FG290">
        <v>3.68</v>
      </c>
      <c r="FH290" t="s">
        <v>5145</v>
      </c>
      <c r="FQ290">
        <v>277.33300000000003</v>
      </c>
      <c r="FR290">
        <v>70.2</v>
      </c>
      <c r="FS290">
        <v>3.99</v>
      </c>
      <c r="FT290" t="s">
        <v>5728</v>
      </c>
    </row>
    <row r="291" spans="1:176" x14ac:dyDescent="0.2">
      <c r="A291">
        <v>278.01499999999999</v>
      </c>
      <c r="B291">
        <v>60.6</v>
      </c>
      <c r="C291">
        <v>3.61</v>
      </c>
      <c r="H291">
        <v>278.29599999999999</v>
      </c>
      <c r="I291">
        <v>60.3</v>
      </c>
      <c r="J291">
        <v>3.37</v>
      </c>
      <c r="M291">
        <v>286.029</v>
      </c>
      <c r="N291">
        <v>58</v>
      </c>
      <c r="O291">
        <v>1.88</v>
      </c>
      <c r="P291" t="s">
        <v>314</v>
      </c>
      <c r="V291">
        <v>282.13499999999999</v>
      </c>
      <c r="W291">
        <v>58.6</v>
      </c>
      <c r="X291">
        <v>1.94</v>
      </c>
      <c r="Y291" t="s">
        <v>665</v>
      </c>
      <c r="AF291">
        <v>282.16800000000001</v>
      </c>
      <c r="AG291">
        <v>64.3</v>
      </c>
      <c r="AH291">
        <v>4.1399999999999997</v>
      </c>
      <c r="AI291" t="s">
        <v>1010</v>
      </c>
      <c r="AP291">
        <v>275.12900000000002</v>
      </c>
      <c r="AQ291">
        <v>63.6</v>
      </c>
      <c r="AR291">
        <v>4.13</v>
      </c>
      <c r="AS291" t="s">
        <v>1292</v>
      </c>
      <c r="BY291">
        <v>77.653000000000006</v>
      </c>
      <c r="BZ291">
        <v>59</v>
      </c>
      <c r="CA291">
        <v>2.09</v>
      </c>
      <c r="CB291" t="s">
        <v>1956</v>
      </c>
      <c r="CF291">
        <v>278.29599999999999</v>
      </c>
      <c r="CG291">
        <v>74.8</v>
      </c>
      <c r="CH291">
        <v>2.2200000000000002</v>
      </c>
      <c r="CI291" t="s">
        <v>2589</v>
      </c>
      <c r="CN291">
        <v>278.29599999999999</v>
      </c>
      <c r="CO291">
        <v>75.3</v>
      </c>
      <c r="CP291">
        <v>2.06</v>
      </c>
      <c r="CQ291" t="s">
        <v>2926</v>
      </c>
      <c r="CY291">
        <v>289.92700000000002</v>
      </c>
      <c r="CZ291">
        <v>76.400000000000006</v>
      </c>
      <c r="DA291">
        <v>2.0299999999999998</v>
      </c>
      <c r="DB291" t="s">
        <v>3236</v>
      </c>
      <c r="DG291">
        <v>279.31</v>
      </c>
      <c r="DH291">
        <v>65.400000000000006</v>
      </c>
      <c r="DI291">
        <v>1.99</v>
      </c>
      <c r="DJ291" t="s">
        <v>3724</v>
      </c>
      <c r="EK291">
        <v>278.35199999999998</v>
      </c>
      <c r="EL291">
        <v>51.4</v>
      </c>
      <c r="EM291">
        <v>0.75</v>
      </c>
      <c r="EN291" t="s">
        <v>4542</v>
      </c>
      <c r="EU291">
        <v>278.28800000000001</v>
      </c>
      <c r="EV291">
        <v>51.5</v>
      </c>
      <c r="EW291">
        <v>0.74</v>
      </c>
      <c r="EX291" t="s">
        <v>4842</v>
      </c>
      <c r="FE291">
        <v>278.28800000000001</v>
      </c>
      <c r="FF291">
        <v>64.8</v>
      </c>
      <c r="FG291">
        <v>3.68</v>
      </c>
      <c r="FH291" t="s">
        <v>5146</v>
      </c>
      <c r="FQ291">
        <v>278.29500000000002</v>
      </c>
      <c r="FR291">
        <v>70.099999999999994</v>
      </c>
      <c r="FS291">
        <v>3.99</v>
      </c>
      <c r="FT291" t="s">
        <v>5729</v>
      </c>
    </row>
    <row r="292" spans="1:176" x14ac:dyDescent="0.2">
      <c r="A292">
        <v>278.96600000000001</v>
      </c>
      <c r="B292">
        <v>60.6</v>
      </c>
      <c r="C292">
        <v>3.61</v>
      </c>
      <c r="H292">
        <v>279.24700000000001</v>
      </c>
      <c r="I292">
        <v>60.3</v>
      </c>
      <c r="J292">
        <v>3.37</v>
      </c>
      <c r="M292">
        <v>286.99</v>
      </c>
      <c r="N292">
        <v>58</v>
      </c>
      <c r="O292">
        <v>1.88</v>
      </c>
      <c r="P292" t="s">
        <v>315</v>
      </c>
      <c r="V292">
        <v>283.096</v>
      </c>
      <c r="W292">
        <v>58.6</v>
      </c>
      <c r="X292">
        <v>1.94</v>
      </c>
      <c r="Y292" t="s">
        <v>666</v>
      </c>
      <c r="AF292">
        <v>283.12900000000002</v>
      </c>
      <c r="AG292">
        <v>64.3</v>
      </c>
      <c r="AH292">
        <v>4.1399999999999997</v>
      </c>
      <c r="AI292" t="s">
        <v>1011</v>
      </c>
      <c r="AP292">
        <v>276.08600000000001</v>
      </c>
      <c r="AQ292">
        <v>63.5</v>
      </c>
      <c r="AR292">
        <v>4.1399999999999997</v>
      </c>
      <c r="AS292" t="s">
        <v>1293</v>
      </c>
      <c r="BY292">
        <v>78.61</v>
      </c>
      <c r="BZ292">
        <v>59</v>
      </c>
      <c r="CA292">
        <v>2.09</v>
      </c>
      <c r="CB292" t="s">
        <v>1957</v>
      </c>
      <c r="CF292">
        <v>279.24700000000001</v>
      </c>
      <c r="CG292">
        <v>74.8</v>
      </c>
      <c r="CH292">
        <v>2.2200000000000002</v>
      </c>
      <c r="CI292" t="s">
        <v>2590</v>
      </c>
      <c r="CN292">
        <v>279.24700000000001</v>
      </c>
      <c r="CO292">
        <v>75.3</v>
      </c>
      <c r="CP292">
        <v>2.06</v>
      </c>
      <c r="CQ292" t="s">
        <v>2927</v>
      </c>
      <c r="CY292">
        <v>290.88900000000001</v>
      </c>
      <c r="CZ292">
        <v>76.400000000000006</v>
      </c>
      <c r="DA292">
        <v>2.0299999999999998</v>
      </c>
      <c r="DB292" t="s">
        <v>3237</v>
      </c>
      <c r="DG292">
        <v>280.27100000000002</v>
      </c>
      <c r="DH292">
        <v>65.3</v>
      </c>
      <c r="DI292">
        <v>1.99</v>
      </c>
      <c r="DJ292" t="s">
        <v>3725</v>
      </c>
      <c r="EK292">
        <v>279.31400000000002</v>
      </c>
      <c r="EL292">
        <v>51.4</v>
      </c>
      <c r="EM292">
        <v>0.75</v>
      </c>
      <c r="EN292" t="s">
        <v>4543</v>
      </c>
      <c r="EU292">
        <v>279.24799999999999</v>
      </c>
      <c r="EV292">
        <v>51.5</v>
      </c>
      <c r="EW292">
        <v>0.74</v>
      </c>
      <c r="EX292" t="s">
        <v>4843</v>
      </c>
      <c r="FE292">
        <v>279.24799999999999</v>
      </c>
      <c r="FF292">
        <v>64.900000000000006</v>
      </c>
      <c r="FG292">
        <v>3.68</v>
      </c>
      <c r="FH292" t="s">
        <v>5147</v>
      </c>
      <c r="FQ292">
        <v>279.24700000000001</v>
      </c>
      <c r="FR292">
        <v>70.099999999999994</v>
      </c>
      <c r="FS292">
        <v>3.99</v>
      </c>
      <c r="FT292" t="s">
        <v>5730</v>
      </c>
    </row>
    <row r="293" spans="1:176" x14ac:dyDescent="0.2">
      <c r="A293">
        <v>279.92700000000002</v>
      </c>
      <c r="B293">
        <v>60.6</v>
      </c>
      <c r="C293">
        <v>3.61</v>
      </c>
      <c r="H293">
        <v>280.20800000000003</v>
      </c>
      <c r="I293">
        <v>60.3</v>
      </c>
      <c r="J293">
        <v>3.37</v>
      </c>
      <c r="M293">
        <v>287.952</v>
      </c>
      <c r="N293">
        <v>58</v>
      </c>
      <c r="O293">
        <v>1.88</v>
      </c>
      <c r="P293" t="s">
        <v>316</v>
      </c>
      <c r="V293">
        <v>284.048</v>
      </c>
      <c r="W293">
        <v>58.6</v>
      </c>
      <c r="X293">
        <v>1.94</v>
      </c>
      <c r="Y293" t="s">
        <v>667</v>
      </c>
      <c r="AF293">
        <v>284.09100000000001</v>
      </c>
      <c r="AG293">
        <v>64.3</v>
      </c>
      <c r="AH293">
        <v>4.1399999999999997</v>
      </c>
      <c r="AI293" t="s">
        <v>1012</v>
      </c>
      <c r="AP293">
        <v>277.053</v>
      </c>
      <c r="AQ293">
        <v>63.5</v>
      </c>
      <c r="AR293">
        <v>4.1399999999999997</v>
      </c>
      <c r="AS293" t="s">
        <v>1294</v>
      </c>
      <c r="BY293">
        <v>79.572999999999993</v>
      </c>
      <c r="BZ293">
        <v>59</v>
      </c>
      <c r="CA293">
        <v>2.08</v>
      </c>
      <c r="CB293" t="s">
        <v>1958</v>
      </c>
      <c r="CF293">
        <v>280.20800000000003</v>
      </c>
      <c r="CG293">
        <v>74.8</v>
      </c>
      <c r="CH293">
        <v>2.2200000000000002</v>
      </c>
      <c r="CI293" t="s">
        <v>2591</v>
      </c>
      <c r="CN293">
        <v>280.20800000000003</v>
      </c>
      <c r="CO293">
        <v>75.3</v>
      </c>
      <c r="CP293">
        <v>2.06</v>
      </c>
      <c r="CQ293" t="s">
        <v>2928</v>
      </c>
      <c r="CY293">
        <v>291.84899999999999</v>
      </c>
      <c r="CZ293">
        <v>74</v>
      </c>
      <c r="DA293">
        <v>2.0299999999999998</v>
      </c>
      <c r="DB293" t="s">
        <v>3238</v>
      </c>
      <c r="DG293">
        <v>281.23399999999998</v>
      </c>
      <c r="DH293">
        <v>65.3</v>
      </c>
      <c r="DI293">
        <v>1.99</v>
      </c>
      <c r="DJ293" t="s">
        <v>3726</v>
      </c>
      <c r="EK293">
        <v>280.27499999999998</v>
      </c>
      <c r="EL293">
        <v>51.4</v>
      </c>
      <c r="EM293">
        <v>0.75</v>
      </c>
      <c r="EN293" t="s">
        <v>4544</v>
      </c>
      <c r="EU293">
        <v>280.21100000000001</v>
      </c>
      <c r="EV293">
        <v>51.5</v>
      </c>
      <c r="EW293">
        <v>0.74</v>
      </c>
      <c r="EX293" t="s">
        <v>4844</v>
      </c>
      <c r="FE293">
        <v>280.21100000000001</v>
      </c>
      <c r="FF293">
        <v>64.900000000000006</v>
      </c>
      <c r="FG293">
        <v>3.68</v>
      </c>
      <c r="FH293" t="s">
        <v>5148</v>
      </c>
      <c r="FQ293">
        <v>280.20699999999999</v>
      </c>
      <c r="FR293">
        <v>70.099999999999994</v>
      </c>
      <c r="FS293">
        <v>3.99</v>
      </c>
      <c r="FT293" t="s">
        <v>5731</v>
      </c>
    </row>
    <row r="294" spans="1:176" x14ac:dyDescent="0.2">
      <c r="A294">
        <v>280.89</v>
      </c>
      <c r="B294">
        <v>60.6</v>
      </c>
      <c r="C294">
        <v>3.61</v>
      </c>
      <c r="H294">
        <v>281.17099999999999</v>
      </c>
      <c r="I294">
        <v>60.1</v>
      </c>
      <c r="J294">
        <v>3.37</v>
      </c>
      <c r="M294">
        <v>288.91500000000002</v>
      </c>
      <c r="N294">
        <v>58</v>
      </c>
      <c r="O294">
        <v>1.88</v>
      </c>
      <c r="P294" t="s">
        <v>317</v>
      </c>
      <c r="V294">
        <v>285.01</v>
      </c>
      <c r="W294">
        <v>58.6</v>
      </c>
      <c r="X294">
        <v>1.94</v>
      </c>
      <c r="Y294" t="s">
        <v>668</v>
      </c>
      <c r="AF294">
        <v>285.05399999999997</v>
      </c>
      <c r="AG294">
        <v>64.3</v>
      </c>
      <c r="AH294">
        <v>4.1399999999999997</v>
      </c>
      <c r="AI294" t="s">
        <v>1013</v>
      </c>
      <c r="AP294">
        <v>278.00599999999997</v>
      </c>
      <c r="AQ294">
        <v>63.5</v>
      </c>
      <c r="AR294">
        <v>4.13</v>
      </c>
      <c r="AS294" t="s">
        <v>1294</v>
      </c>
      <c r="BY294">
        <v>80.534999999999997</v>
      </c>
      <c r="BZ294">
        <v>59</v>
      </c>
      <c r="CA294">
        <v>2.08</v>
      </c>
      <c r="CB294" t="s">
        <v>1959</v>
      </c>
      <c r="CF294">
        <v>281.17099999999999</v>
      </c>
      <c r="CG294">
        <v>74.8</v>
      </c>
      <c r="CH294">
        <v>2.2200000000000002</v>
      </c>
      <c r="CI294" t="s">
        <v>2592</v>
      </c>
      <c r="CN294">
        <v>281.17099999999999</v>
      </c>
      <c r="CO294">
        <v>75.3</v>
      </c>
      <c r="CP294">
        <v>2.06</v>
      </c>
      <c r="CQ294" t="s">
        <v>2929</v>
      </c>
      <c r="CY294">
        <v>292.81099999999998</v>
      </c>
      <c r="CZ294">
        <v>74</v>
      </c>
      <c r="DA294">
        <v>2.02</v>
      </c>
      <c r="DB294" t="s">
        <v>3239</v>
      </c>
      <c r="DG294">
        <v>282.19600000000003</v>
      </c>
      <c r="DH294">
        <v>65.2</v>
      </c>
      <c r="DI294">
        <v>2</v>
      </c>
      <c r="DJ294" t="s">
        <v>3727</v>
      </c>
      <c r="EK294">
        <v>281.22800000000001</v>
      </c>
      <c r="EL294">
        <v>51.3</v>
      </c>
      <c r="EM294">
        <v>0.75</v>
      </c>
      <c r="EN294" t="s">
        <v>4545</v>
      </c>
      <c r="EU294">
        <v>281.173</v>
      </c>
      <c r="EV294">
        <v>51.5</v>
      </c>
      <c r="EW294">
        <v>0.75</v>
      </c>
      <c r="EX294" t="s">
        <v>4845</v>
      </c>
      <c r="FE294">
        <v>281.173</v>
      </c>
      <c r="FF294">
        <v>64.900000000000006</v>
      </c>
      <c r="FG294">
        <v>3.68</v>
      </c>
      <c r="FH294" t="s">
        <v>5149</v>
      </c>
      <c r="FQ294">
        <v>281.17</v>
      </c>
      <c r="FR294">
        <v>70</v>
      </c>
      <c r="FS294">
        <v>3.99</v>
      </c>
      <c r="FT294" t="s">
        <v>5732</v>
      </c>
    </row>
    <row r="295" spans="1:176" x14ac:dyDescent="0.2">
      <c r="A295">
        <v>281.85199999999998</v>
      </c>
      <c r="B295">
        <v>60.6</v>
      </c>
      <c r="C295">
        <v>3.61</v>
      </c>
      <c r="H295">
        <v>282.13299999999998</v>
      </c>
      <c r="I295">
        <v>59.8</v>
      </c>
      <c r="J295">
        <v>3.37</v>
      </c>
      <c r="M295">
        <v>289.87</v>
      </c>
      <c r="N295">
        <v>57.9</v>
      </c>
      <c r="O295">
        <v>1.88</v>
      </c>
      <c r="P295" t="s">
        <v>318</v>
      </c>
      <c r="V295">
        <v>285.97199999999998</v>
      </c>
      <c r="W295">
        <v>58.7</v>
      </c>
      <c r="X295">
        <v>1.94</v>
      </c>
      <c r="Y295" t="s">
        <v>669</v>
      </c>
      <c r="AF295">
        <v>286.00700000000001</v>
      </c>
      <c r="AG295">
        <v>64.3</v>
      </c>
      <c r="AH295">
        <v>4.1399999999999997</v>
      </c>
      <c r="AI295" t="s">
        <v>1014</v>
      </c>
      <c r="AP295">
        <v>278.96600000000001</v>
      </c>
      <c r="AQ295">
        <v>63.5</v>
      </c>
      <c r="AR295">
        <v>4.13</v>
      </c>
      <c r="AS295" t="s">
        <v>1295</v>
      </c>
      <c r="BY295">
        <v>81.488</v>
      </c>
      <c r="BZ295">
        <v>59</v>
      </c>
      <c r="CA295">
        <v>2.08</v>
      </c>
      <c r="CB295" t="s">
        <v>1960</v>
      </c>
      <c r="CF295">
        <v>282.13299999999998</v>
      </c>
      <c r="CG295">
        <v>74.8</v>
      </c>
      <c r="CH295">
        <v>2.2200000000000002</v>
      </c>
      <c r="CI295" t="s">
        <v>2593</v>
      </c>
      <c r="CN295">
        <v>282.13299999999998</v>
      </c>
      <c r="CO295">
        <v>75.3</v>
      </c>
      <c r="CP295">
        <v>2.06</v>
      </c>
      <c r="CQ295" t="s">
        <v>2930</v>
      </c>
      <c r="CY295">
        <v>293.774</v>
      </c>
      <c r="CZ295">
        <v>74.400000000000006</v>
      </c>
      <c r="DA295">
        <v>2.0299999999999998</v>
      </c>
      <c r="DB295" t="s">
        <v>3240</v>
      </c>
      <c r="DG295">
        <v>283.149</v>
      </c>
      <c r="DH295">
        <v>65.2</v>
      </c>
      <c r="DI295">
        <v>2</v>
      </c>
      <c r="DJ295" t="s">
        <v>3728</v>
      </c>
      <c r="EK295">
        <v>282.18900000000002</v>
      </c>
      <c r="EL295">
        <v>51.3</v>
      </c>
      <c r="EM295">
        <v>0.75</v>
      </c>
      <c r="EN295" t="s">
        <v>4546</v>
      </c>
      <c r="EU295">
        <v>282.13499999999999</v>
      </c>
      <c r="EV295">
        <v>51.5</v>
      </c>
      <c r="EW295">
        <v>0.75</v>
      </c>
      <c r="EX295" t="s">
        <v>4846</v>
      </c>
      <c r="FE295">
        <v>282.13499999999999</v>
      </c>
      <c r="FF295">
        <v>64.900000000000006</v>
      </c>
      <c r="FG295">
        <v>3.68</v>
      </c>
      <c r="FH295" t="s">
        <v>5150</v>
      </c>
      <c r="FQ295">
        <v>282.13200000000001</v>
      </c>
      <c r="FR295">
        <v>70</v>
      </c>
      <c r="FS295">
        <v>3.99</v>
      </c>
      <c r="FT295" t="s">
        <v>5733</v>
      </c>
    </row>
    <row r="296" spans="1:176" x14ac:dyDescent="0.2">
      <c r="A296">
        <v>282.815</v>
      </c>
      <c r="B296">
        <v>60.6</v>
      </c>
      <c r="C296">
        <v>3.61</v>
      </c>
      <c r="H296">
        <v>283.096</v>
      </c>
      <c r="I296">
        <v>59.9</v>
      </c>
      <c r="J296">
        <v>3.36</v>
      </c>
      <c r="M296">
        <v>290.83</v>
      </c>
      <c r="N296">
        <v>57.9</v>
      </c>
      <c r="O296">
        <v>1.88</v>
      </c>
      <c r="P296" t="s">
        <v>319</v>
      </c>
      <c r="V296">
        <v>286.935</v>
      </c>
      <c r="W296">
        <v>58.7</v>
      </c>
      <c r="X296">
        <v>1.94</v>
      </c>
      <c r="Y296" t="s">
        <v>669</v>
      </c>
      <c r="AF296">
        <v>286.96800000000002</v>
      </c>
      <c r="AG296">
        <v>64.3</v>
      </c>
      <c r="AH296">
        <v>4.1399999999999997</v>
      </c>
      <c r="AI296" t="s">
        <v>1015</v>
      </c>
      <c r="AP296">
        <v>279.92700000000002</v>
      </c>
      <c r="AQ296">
        <v>63.5</v>
      </c>
      <c r="AR296">
        <v>4.13</v>
      </c>
      <c r="AS296" t="s">
        <v>1296</v>
      </c>
      <c r="BY296">
        <v>82.448999999999998</v>
      </c>
      <c r="BZ296">
        <v>59</v>
      </c>
      <c r="CA296">
        <v>2.09</v>
      </c>
      <c r="CB296" t="s">
        <v>1961</v>
      </c>
      <c r="CF296">
        <v>283.096</v>
      </c>
      <c r="CG296">
        <v>74.8</v>
      </c>
      <c r="CH296">
        <v>2.2200000000000002</v>
      </c>
      <c r="CI296" t="s">
        <v>2594</v>
      </c>
      <c r="CN296">
        <v>283.096</v>
      </c>
      <c r="CO296">
        <v>75.3</v>
      </c>
      <c r="CP296">
        <v>2.06</v>
      </c>
      <c r="CQ296" t="s">
        <v>2931</v>
      </c>
      <c r="CY296">
        <v>294.73599999999999</v>
      </c>
      <c r="CZ296">
        <v>74.8</v>
      </c>
      <c r="DA296">
        <v>2.02</v>
      </c>
      <c r="DB296" t="s">
        <v>3241</v>
      </c>
      <c r="DG296">
        <v>284.11</v>
      </c>
      <c r="DH296">
        <v>65.2</v>
      </c>
      <c r="DI296">
        <v>2</v>
      </c>
      <c r="DJ296" t="s">
        <v>3729</v>
      </c>
      <c r="EK296">
        <v>283.15199999999999</v>
      </c>
      <c r="EL296">
        <v>51.3</v>
      </c>
      <c r="EM296">
        <v>0.75</v>
      </c>
      <c r="EN296" t="s">
        <v>4547</v>
      </c>
      <c r="EU296">
        <v>283.08800000000002</v>
      </c>
      <c r="EV296">
        <v>51.5</v>
      </c>
      <c r="EW296">
        <v>0.75</v>
      </c>
      <c r="EX296" t="s">
        <v>4847</v>
      </c>
      <c r="FE296">
        <v>283.08800000000002</v>
      </c>
      <c r="FF296">
        <v>64.900000000000006</v>
      </c>
      <c r="FG296">
        <v>3.68</v>
      </c>
      <c r="FH296" t="s">
        <v>5151</v>
      </c>
      <c r="FQ296">
        <v>283.09500000000003</v>
      </c>
      <c r="FR296">
        <v>69.900000000000006</v>
      </c>
      <c r="FS296">
        <v>3.99</v>
      </c>
      <c r="FT296" t="s">
        <v>5734</v>
      </c>
    </row>
    <row r="297" spans="1:176" x14ac:dyDescent="0.2">
      <c r="A297">
        <v>283.767</v>
      </c>
      <c r="B297">
        <v>60.6</v>
      </c>
      <c r="C297">
        <v>3.61</v>
      </c>
      <c r="H297">
        <v>284.048</v>
      </c>
      <c r="I297">
        <v>60</v>
      </c>
      <c r="J297">
        <v>3.36</v>
      </c>
      <c r="M297">
        <v>291.791</v>
      </c>
      <c r="N297">
        <v>57.9</v>
      </c>
      <c r="O297">
        <v>1.88</v>
      </c>
      <c r="P297" t="s">
        <v>320</v>
      </c>
      <c r="V297">
        <v>287.89</v>
      </c>
      <c r="W297">
        <v>58.7</v>
      </c>
      <c r="X297">
        <v>1.94</v>
      </c>
      <c r="Y297" t="s">
        <v>670</v>
      </c>
      <c r="AF297">
        <v>287.928</v>
      </c>
      <c r="AG297">
        <v>64.3</v>
      </c>
      <c r="AH297">
        <v>4.1399999999999997</v>
      </c>
      <c r="AI297" t="s">
        <v>1016</v>
      </c>
      <c r="AP297">
        <v>280.89</v>
      </c>
      <c r="AQ297">
        <v>63.5</v>
      </c>
      <c r="AR297">
        <v>4.13</v>
      </c>
      <c r="AS297" t="s">
        <v>1297</v>
      </c>
      <c r="BY297">
        <v>83.412000000000006</v>
      </c>
      <c r="BZ297">
        <v>59</v>
      </c>
      <c r="CA297">
        <v>2.09</v>
      </c>
      <c r="CB297" t="s">
        <v>1962</v>
      </c>
      <c r="CF297">
        <v>284.048</v>
      </c>
      <c r="CG297">
        <v>74.8</v>
      </c>
      <c r="CH297">
        <v>2.2200000000000002</v>
      </c>
      <c r="CI297" t="s">
        <v>2595</v>
      </c>
      <c r="CN297">
        <v>284.048</v>
      </c>
      <c r="CO297">
        <v>75.3</v>
      </c>
      <c r="CP297">
        <v>2.06</v>
      </c>
      <c r="CQ297" t="s">
        <v>2932</v>
      </c>
      <c r="CY297">
        <v>295.68900000000002</v>
      </c>
      <c r="CZ297">
        <v>75.099999999999994</v>
      </c>
      <c r="DA297">
        <v>2.02</v>
      </c>
      <c r="DB297" t="s">
        <v>3242</v>
      </c>
      <c r="DG297">
        <v>285.07299999999998</v>
      </c>
      <c r="DH297">
        <v>65.099999999999994</v>
      </c>
      <c r="DI297">
        <v>2</v>
      </c>
      <c r="DJ297" t="s">
        <v>3730</v>
      </c>
      <c r="EK297">
        <v>284.11399999999998</v>
      </c>
      <c r="EL297">
        <v>51.3</v>
      </c>
      <c r="EM297">
        <v>0.75</v>
      </c>
      <c r="EN297" t="s">
        <v>4548</v>
      </c>
      <c r="EU297">
        <v>284.05</v>
      </c>
      <c r="EV297">
        <v>51.5</v>
      </c>
      <c r="EW297">
        <v>0.75</v>
      </c>
      <c r="EX297" t="s">
        <v>4848</v>
      </c>
      <c r="FE297">
        <v>284.05</v>
      </c>
      <c r="FF297">
        <v>64.900000000000006</v>
      </c>
      <c r="FG297">
        <v>3.68</v>
      </c>
      <c r="FH297" t="s">
        <v>5152</v>
      </c>
      <c r="FQ297">
        <v>284.04700000000003</v>
      </c>
      <c r="FR297">
        <v>69.900000000000006</v>
      </c>
      <c r="FS297">
        <v>3.99</v>
      </c>
      <c r="FT297" t="s">
        <v>5735</v>
      </c>
    </row>
    <row r="298" spans="1:176" x14ac:dyDescent="0.2">
      <c r="A298">
        <v>284.72899999999998</v>
      </c>
      <c r="B298">
        <v>60.6</v>
      </c>
      <c r="C298">
        <v>3.61</v>
      </c>
      <c r="H298">
        <v>285.01</v>
      </c>
      <c r="I298">
        <v>60</v>
      </c>
      <c r="J298">
        <v>3.36</v>
      </c>
      <c r="M298">
        <v>292.75400000000002</v>
      </c>
      <c r="N298">
        <v>57.9</v>
      </c>
      <c r="O298">
        <v>1.88</v>
      </c>
      <c r="P298" t="s">
        <v>321</v>
      </c>
      <c r="V298">
        <v>288.85000000000002</v>
      </c>
      <c r="W298">
        <v>58.7</v>
      </c>
      <c r="X298">
        <v>1.94</v>
      </c>
      <c r="Y298" t="s">
        <v>671</v>
      </c>
      <c r="AF298" t="s">
        <v>1017</v>
      </c>
      <c r="AP298">
        <v>281.85199999999998</v>
      </c>
      <c r="AQ298">
        <v>63.5</v>
      </c>
      <c r="AR298">
        <v>4.13</v>
      </c>
      <c r="AS298" t="s">
        <v>1298</v>
      </c>
      <c r="BY298">
        <v>84.373999999999995</v>
      </c>
      <c r="BZ298">
        <v>59</v>
      </c>
      <c r="CA298">
        <v>2.09</v>
      </c>
      <c r="CB298" t="s">
        <v>1963</v>
      </c>
      <c r="CF298">
        <v>285.01</v>
      </c>
      <c r="CG298">
        <v>74.8</v>
      </c>
      <c r="CH298">
        <v>2.21</v>
      </c>
      <c r="CI298" t="s">
        <v>2596</v>
      </c>
      <c r="CN298">
        <v>285.01</v>
      </c>
      <c r="CO298">
        <v>75.3</v>
      </c>
      <c r="CP298">
        <v>2.06</v>
      </c>
      <c r="CQ298" t="s">
        <v>2932</v>
      </c>
      <c r="CY298">
        <v>296.64999999999998</v>
      </c>
      <c r="CZ298">
        <v>77.2</v>
      </c>
      <c r="DA298">
        <v>2.0299999999999998</v>
      </c>
      <c r="DB298" t="s">
        <v>3243</v>
      </c>
      <c r="DG298">
        <v>286.03500000000003</v>
      </c>
      <c r="DH298">
        <v>65.099999999999994</v>
      </c>
      <c r="DI298">
        <v>2</v>
      </c>
      <c r="DJ298" t="s">
        <v>3731</v>
      </c>
      <c r="EK298">
        <v>285.06700000000001</v>
      </c>
      <c r="EL298">
        <v>51.3</v>
      </c>
      <c r="EM298">
        <v>0.75</v>
      </c>
      <c r="EN298" t="s">
        <v>4549</v>
      </c>
      <c r="EU298">
        <v>285.012</v>
      </c>
      <c r="EV298">
        <v>51.5</v>
      </c>
      <c r="EW298">
        <v>0.75</v>
      </c>
      <c r="EX298" t="s">
        <v>4849</v>
      </c>
      <c r="FE298">
        <v>285.012</v>
      </c>
      <c r="FF298">
        <v>64.900000000000006</v>
      </c>
      <c r="FG298">
        <v>3.68</v>
      </c>
      <c r="FH298" t="s">
        <v>5153</v>
      </c>
      <c r="FQ298">
        <v>285.01</v>
      </c>
      <c r="FR298">
        <v>69.900000000000006</v>
      </c>
      <c r="FS298">
        <v>3.99</v>
      </c>
      <c r="FT298" t="s">
        <v>5736</v>
      </c>
    </row>
    <row r="299" spans="1:176" x14ac:dyDescent="0.2">
      <c r="A299">
        <v>285.69099999999997</v>
      </c>
      <c r="B299">
        <v>60.6</v>
      </c>
      <c r="C299">
        <v>3.61</v>
      </c>
      <c r="H299">
        <v>285.97199999999998</v>
      </c>
      <c r="I299">
        <v>60.1</v>
      </c>
      <c r="J299">
        <v>3.36</v>
      </c>
      <c r="M299">
        <v>293.71600000000001</v>
      </c>
      <c r="N299">
        <v>57.9</v>
      </c>
      <c r="O299">
        <v>1.88</v>
      </c>
      <c r="P299" t="s">
        <v>322</v>
      </c>
      <c r="V299">
        <v>289.81099999999998</v>
      </c>
      <c r="W299">
        <v>58.8</v>
      </c>
      <c r="X299">
        <v>1.94</v>
      </c>
      <c r="Y299" t="s">
        <v>672</v>
      </c>
      <c r="AP299">
        <v>282.80599999999998</v>
      </c>
      <c r="AQ299">
        <v>63.5</v>
      </c>
      <c r="AR299">
        <v>4.13</v>
      </c>
      <c r="AS299" t="s">
        <v>1299</v>
      </c>
      <c r="BY299">
        <v>85.326999999999998</v>
      </c>
      <c r="BZ299">
        <v>59</v>
      </c>
      <c r="CA299">
        <v>2.09</v>
      </c>
      <c r="CB299" t="s">
        <v>1964</v>
      </c>
      <c r="CF299">
        <v>285.97199999999998</v>
      </c>
      <c r="CG299">
        <v>74.8</v>
      </c>
      <c r="CH299">
        <v>2.21</v>
      </c>
      <c r="CI299" t="s">
        <v>2597</v>
      </c>
      <c r="CN299">
        <v>285.97199999999998</v>
      </c>
      <c r="CO299">
        <v>75.3</v>
      </c>
      <c r="CP299">
        <v>2.06</v>
      </c>
      <c r="CQ299" t="s">
        <v>2933</v>
      </c>
      <c r="CY299">
        <v>297.613</v>
      </c>
      <c r="CZ299">
        <v>77.2</v>
      </c>
      <c r="DA299">
        <v>2.0299999999999998</v>
      </c>
      <c r="DB299" t="s">
        <v>3244</v>
      </c>
      <c r="DG299">
        <v>286.99200000000002</v>
      </c>
      <c r="DH299">
        <v>65.099999999999994</v>
      </c>
      <c r="DI299">
        <v>2</v>
      </c>
      <c r="DJ299" t="s">
        <v>3732</v>
      </c>
      <c r="EK299">
        <v>286.02800000000002</v>
      </c>
      <c r="EL299">
        <v>51.3</v>
      </c>
      <c r="EM299">
        <v>0.75</v>
      </c>
      <c r="EN299" t="s">
        <v>4550</v>
      </c>
      <c r="EU299">
        <v>285.97399999999999</v>
      </c>
      <c r="EV299">
        <v>51.5</v>
      </c>
      <c r="EW299">
        <v>0.75</v>
      </c>
      <c r="EX299" t="s">
        <v>4850</v>
      </c>
      <c r="FE299">
        <v>285.97500000000002</v>
      </c>
      <c r="FF299">
        <v>64.900000000000006</v>
      </c>
      <c r="FG299">
        <v>3.68</v>
      </c>
      <c r="FH299" t="s">
        <v>5153</v>
      </c>
      <c r="FQ299">
        <v>285.971</v>
      </c>
      <c r="FR299">
        <v>69.8</v>
      </c>
      <c r="FS299">
        <v>3.99</v>
      </c>
      <c r="FT299" t="s">
        <v>5737</v>
      </c>
    </row>
    <row r="300" spans="1:176" x14ac:dyDescent="0.2">
      <c r="A300">
        <v>286.64800000000002</v>
      </c>
      <c r="B300">
        <v>60.6</v>
      </c>
      <c r="C300">
        <v>3.61</v>
      </c>
      <c r="H300">
        <v>286.92899999999997</v>
      </c>
      <c r="I300">
        <v>60.1</v>
      </c>
      <c r="J300">
        <v>3.36</v>
      </c>
      <c r="M300">
        <v>294.67200000000003</v>
      </c>
      <c r="N300">
        <v>57.9</v>
      </c>
      <c r="O300">
        <v>1.88</v>
      </c>
      <c r="P300" t="s">
        <v>323</v>
      </c>
      <c r="V300">
        <v>290.76799999999997</v>
      </c>
      <c r="W300">
        <v>58.8</v>
      </c>
      <c r="X300">
        <v>1.94</v>
      </c>
      <c r="Y300" t="s">
        <v>673</v>
      </c>
      <c r="AP300">
        <v>283.76600000000002</v>
      </c>
      <c r="AQ300">
        <v>63.5</v>
      </c>
      <c r="AR300">
        <v>4.13</v>
      </c>
      <c r="AS300" t="s">
        <v>1300</v>
      </c>
      <c r="BY300">
        <v>86.29</v>
      </c>
      <c r="BZ300">
        <v>59</v>
      </c>
      <c r="CA300">
        <v>2.09</v>
      </c>
      <c r="CB300" t="s">
        <v>1965</v>
      </c>
      <c r="CF300">
        <v>286.92899999999997</v>
      </c>
      <c r="CG300">
        <v>74.7</v>
      </c>
      <c r="CH300">
        <v>2.21</v>
      </c>
      <c r="CI300" t="s">
        <v>2598</v>
      </c>
      <c r="CN300">
        <v>286.92899999999997</v>
      </c>
      <c r="CO300">
        <v>75.3</v>
      </c>
      <c r="CP300">
        <v>2.06</v>
      </c>
      <c r="CQ300" t="s">
        <v>2934</v>
      </c>
      <c r="CY300">
        <v>298.57100000000003</v>
      </c>
      <c r="CZ300">
        <v>77.2</v>
      </c>
      <c r="DA300">
        <v>2.0299999999999998</v>
      </c>
      <c r="DB300" t="s">
        <v>3245</v>
      </c>
      <c r="DG300">
        <v>287.947</v>
      </c>
      <c r="DH300">
        <v>64.8</v>
      </c>
      <c r="DI300">
        <v>2</v>
      </c>
      <c r="DJ300" t="s">
        <v>3733</v>
      </c>
      <c r="EK300">
        <v>286.995</v>
      </c>
      <c r="EL300">
        <v>51.2</v>
      </c>
      <c r="EM300">
        <v>0.76</v>
      </c>
      <c r="EN300" t="s">
        <v>4551</v>
      </c>
      <c r="EU300">
        <v>286.93</v>
      </c>
      <c r="EV300">
        <v>51.5</v>
      </c>
      <c r="EW300">
        <v>0.75</v>
      </c>
      <c r="EX300" t="s">
        <v>4851</v>
      </c>
      <c r="FE300">
        <v>286.93099999999998</v>
      </c>
      <c r="FF300">
        <v>64.900000000000006</v>
      </c>
      <c r="FG300">
        <v>3.68</v>
      </c>
      <c r="FH300" t="s">
        <v>5154</v>
      </c>
      <c r="FQ300">
        <v>286.928</v>
      </c>
      <c r="FR300">
        <v>69.8</v>
      </c>
      <c r="FS300">
        <v>3.99</v>
      </c>
      <c r="FT300" t="s">
        <v>5738</v>
      </c>
    </row>
    <row r="301" spans="1:176" x14ac:dyDescent="0.2">
      <c r="A301">
        <v>287.60599999999999</v>
      </c>
      <c r="B301">
        <v>60.6</v>
      </c>
      <c r="C301">
        <v>3.61</v>
      </c>
      <c r="H301">
        <v>287.887</v>
      </c>
      <c r="I301">
        <v>60.1</v>
      </c>
      <c r="J301">
        <v>3.36</v>
      </c>
      <c r="M301">
        <v>295.62799999999999</v>
      </c>
      <c r="N301">
        <v>57.9</v>
      </c>
      <c r="O301">
        <v>1.88</v>
      </c>
      <c r="P301" t="s">
        <v>324</v>
      </c>
      <c r="V301">
        <v>291.733</v>
      </c>
      <c r="W301">
        <v>58.8</v>
      </c>
      <c r="X301">
        <v>1.95</v>
      </c>
      <c r="Y301" t="s">
        <v>674</v>
      </c>
      <c r="AP301">
        <v>284.72899999999998</v>
      </c>
      <c r="AQ301">
        <v>63.5</v>
      </c>
      <c r="AR301">
        <v>4.13</v>
      </c>
      <c r="AS301" t="s">
        <v>1301</v>
      </c>
      <c r="BY301">
        <v>87.253</v>
      </c>
      <c r="BZ301">
        <v>59</v>
      </c>
      <c r="CA301">
        <v>2.09</v>
      </c>
      <c r="CB301" t="s">
        <v>1966</v>
      </c>
      <c r="CF301">
        <v>287.887</v>
      </c>
      <c r="CG301">
        <v>74.8</v>
      </c>
      <c r="CH301">
        <v>2.21</v>
      </c>
      <c r="CI301" t="s">
        <v>2598</v>
      </c>
      <c r="CN301">
        <v>287.887</v>
      </c>
      <c r="CO301">
        <v>75.3</v>
      </c>
      <c r="CP301">
        <v>2.0499999999999998</v>
      </c>
      <c r="CQ301" t="s">
        <v>2935</v>
      </c>
      <c r="CY301">
        <v>299.53399999999999</v>
      </c>
      <c r="CZ301">
        <v>77.2</v>
      </c>
      <c r="DA301">
        <v>2.0299999999999998</v>
      </c>
      <c r="DB301" t="s">
        <v>3246</v>
      </c>
      <c r="DG301">
        <v>288.91399999999999</v>
      </c>
      <c r="DH301">
        <v>64.900000000000006</v>
      </c>
      <c r="DI301">
        <v>2</v>
      </c>
      <c r="DJ301" t="s">
        <v>3734</v>
      </c>
      <c r="EK301">
        <v>287.952</v>
      </c>
      <c r="EL301">
        <v>51.2</v>
      </c>
      <c r="EM301">
        <v>0.76</v>
      </c>
      <c r="EN301" t="s">
        <v>4552</v>
      </c>
      <c r="EU301">
        <v>287.89</v>
      </c>
      <c r="EV301">
        <v>51.5</v>
      </c>
      <c r="EW301">
        <v>0.75</v>
      </c>
      <c r="EX301" t="s">
        <v>4851</v>
      </c>
      <c r="FE301">
        <v>287.89</v>
      </c>
      <c r="FF301">
        <v>64.900000000000006</v>
      </c>
      <c r="FG301">
        <v>3.68</v>
      </c>
      <c r="FH301" t="s">
        <v>5155</v>
      </c>
      <c r="FQ301">
        <v>287.887</v>
      </c>
      <c r="FR301">
        <v>69.7</v>
      </c>
      <c r="FS301">
        <v>3.99</v>
      </c>
      <c r="FT301" t="s">
        <v>5739</v>
      </c>
    </row>
    <row r="302" spans="1:176" x14ac:dyDescent="0.2">
      <c r="A302">
        <v>288.56900000000002</v>
      </c>
      <c r="B302">
        <v>60.6</v>
      </c>
      <c r="C302">
        <v>3.61</v>
      </c>
      <c r="H302">
        <v>288.851</v>
      </c>
      <c r="I302">
        <v>60.1</v>
      </c>
      <c r="J302">
        <v>3.36</v>
      </c>
      <c r="M302">
        <v>296.59500000000003</v>
      </c>
      <c r="N302">
        <v>57.9</v>
      </c>
      <c r="O302">
        <v>1.88</v>
      </c>
      <c r="P302" t="s">
        <v>325</v>
      </c>
      <c r="V302">
        <v>292.69099999999997</v>
      </c>
      <c r="W302">
        <v>58.8</v>
      </c>
      <c r="X302">
        <v>1.95</v>
      </c>
      <c r="Y302" t="s">
        <v>675</v>
      </c>
      <c r="AP302">
        <v>285.69099999999997</v>
      </c>
      <c r="AQ302">
        <v>63.5</v>
      </c>
      <c r="AR302">
        <v>4.13</v>
      </c>
      <c r="AS302" t="s">
        <v>1302</v>
      </c>
      <c r="BY302">
        <v>88.210999999999999</v>
      </c>
      <c r="BZ302">
        <v>59</v>
      </c>
      <c r="CA302">
        <v>2.09</v>
      </c>
      <c r="CB302" t="s">
        <v>1967</v>
      </c>
      <c r="CF302">
        <v>288.851</v>
      </c>
      <c r="CG302">
        <v>74.7</v>
      </c>
      <c r="CH302">
        <v>2.21</v>
      </c>
      <c r="CI302" t="s">
        <v>2599</v>
      </c>
      <c r="CN302">
        <v>288.851</v>
      </c>
      <c r="CO302">
        <v>75.3</v>
      </c>
      <c r="CP302">
        <v>2.0499999999999998</v>
      </c>
      <c r="CQ302" t="s">
        <v>2936</v>
      </c>
      <c r="CY302">
        <v>300.49299999999999</v>
      </c>
      <c r="CZ302">
        <v>77.099999999999994</v>
      </c>
      <c r="DA302">
        <v>2.0299999999999998</v>
      </c>
      <c r="DB302" t="s">
        <v>3247</v>
      </c>
      <c r="DG302">
        <v>289.875</v>
      </c>
      <c r="DH302">
        <v>64.900000000000006</v>
      </c>
      <c r="DI302">
        <v>2</v>
      </c>
      <c r="DJ302" t="s">
        <v>3734</v>
      </c>
      <c r="EK302">
        <v>288.90800000000002</v>
      </c>
      <c r="EL302">
        <v>51.2</v>
      </c>
      <c r="EM302">
        <v>0.76</v>
      </c>
      <c r="EN302" t="s">
        <v>4553</v>
      </c>
      <c r="EU302">
        <v>288.85300000000001</v>
      </c>
      <c r="EV302">
        <v>51.5</v>
      </c>
      <c r="EW302">
        <v>0.75</v>
      </c>
      <c r="EX302" t="s">
        <v>4852</v>
      </c>
      <c r="FE302">
        <v>288.85300000000001</v>
      </c>
      <c r="FF302">
        <v>64.900000000000006</v>
      </c>
      <c r="FG302">
        <v>3.68</v>
      </c>
      <c r="FH302" t="s">
        <v>5156</v>
      </c>
      <c r="FQ302">
        <v>288.851</v>
      </c>
      <c r="FR302">
        <v>69.7</v>
      </c>
      <c r="FS302">
        <v>3.99</v>
      </c>
      <c r="FT302" t="s">
        <v>5740</v>
      </c>
    </row>
    <row r="303" spans="1:176" x14ac:dyDescent="0.2">
      <c r="A303">
        <v>289.52699999999999</v>
      </c>
      <c r="B303">
        <v>60.6</v>
      </c>
      <c r="C303">
        <v>3.61</v>
      </c>
      <c r="H303">
        <v>289.80900000000003</v>
      </c>
      <c r="I303">
        <v>60.2</v>
      </c>
      <c r="J303">
        <v>3.36</v>
      </c>
      <c r="M303">
        <v>297.553</v>
      </c>
      <c r="N303">
        <v>57.9</v>
      </c>
      <c r="O303">
        <v>1.88</v>
      </c>
      <c r="P303" t="s">
        <v>326</v>
      </c>
      <c r="V303">
        <v>293.64800000000002</v>
      </c>
      <c r="W303">
        <v>58.7</v>
      </c>
      <c r="X303">
        <v>1.95</v>
      </c>
      <c r="Y303" t="s">
        <v>676</v>
      </c>
      <c r="AP303">
        <v>286.64800000000002</v>
      </c>
      <c r="AQ303">
        <v>63.5</v>
      </c>
      <c r="AR303">
        <v>4.13</v>
      </c>
      <c r="AS303" t="s">
        <v>1303</v>
      </c>
      <c r="BY303">
        <v>89.168000000000006</v>
      </c>
      <c r="BZ303">
        <v>59</v>
      </c>
      <c r="CA303">
        <v>2.09</v>
      </c>
      <c r="CB303" t="s">
        <v>1968</v>
      </c>
      <c r="CF303">
        <v>289.80900000000003</v>
      </c>
      <c r="CG303">
        <v>74.7</v>
      </c>
      <c r="CH303">
        <v>2.21</v>
      </c>
      <c r="CI303" t="s">
        <v>2600</v>
      </c>
      <c r="CN303">
        <v>289.80900000000003</v>
      </c>
      <c r="CO303">
        <v>75.3</v>
      </c>
      <c r="CP303">
        <v>2.0499999999999998</v>
      </c>
      <c r="CQ303" t="s">
        <v>2937</v>
      </c>
      <c r="CY303">
        <v>301.44900000000001</v>
      </c>
      <c r="CZ303">
        <v>77.099999999999994</v>
      </c>
      <c r="DA303">
        <v>2.0299999999999998</v>
      </c>
      <c r="DB303" t="s">
        <v>3248</v>
      </c>
      <c r="DG303">
        <v>290.83</v>
      </c>
      <c r="DH303">
        <v>64.900000000000006</v>
      </c>
      <c r="DI303">
        <v>2</v>
      </c>
      <c r="DJ303" t="s">
        <v>3735</v>
      </c>
      <c r="EK303">
        <v>289.86799999999999</v>
      </c>
      <c r="EL303">
        <v>51.2</v>
      </c>
      <c r="EM303">
        <v>0.76</v>
      </c>
      <c r="EN303" t="s">
        <v>4554</v>
      </c>
      <c r="EU303">
        <v>289.81200000000001</v>
      </c>
      <c r="EV303">
        <v>51.5</v>
      </c>
      <c r="EW303">
        <v>0.75</v>
      </c>
      <c r="EX303" t="s">
        <v>4853</v>
      </c>
      <c r="FE303">
        <v>289.81200000000001</v>
      </c>
      <c r="FF303">
        <v>64.900000000000006</v>
      </c>
      <c r="FG303">
        <v>3.68</v>
      </c>
      <c r="FH303" t="s">
        <v>5157</v>
      </c>
      <c r="FQ303">
        <v>289.80799999999999</v>
      </c>
      <c r="FR303">
        <v>69.599999999999994</v>
      </c>
      <c r="FS303">
        <v>3.99</v>
      </c>
      <c r="FT303" t="s">
        <v>5741</v>
      </c>
    </row>
    <row r="304" spans="1:176" x14ac:dyDescent="0.2">
      <c r="A304" t="s">
        <v>35</v>
      </c>
      <c r="H304">
        <v>290.77600000000001</v>
      </c>
      <c r="I304">
        <v>60.2</v>
      </c>
      <c r="J304">
        <v>3.36</v>
      </c>
      <c r="M304">
        <v>298.51</v>
      </c>
      <c r="N304">
        <v>57.9</v>
      </c>
      <c r="O304">
        <v>1.88</v>
      </c>
      <c r="P304" t="s">
        <v>327</v>
      </c>
      <c r="V304">
        <v>294.61500000000001</v>
      </c>
      <c r="W304">
        <v>58.7</v>
      </c>
      <c r="X304">
        <v>1.95</v>
      </c>
      <c r="Y304" t="s">
        <v>677</v>
      </c>
      <c r="AP304">
        <v>287.60599999999999</v>
      </c>
      <c r="AQ304">
        <v>63.5</v>
      </c>
      <c r="AR304">
        <v>4.13</v>
      </c>
      <c r="AS304" t="s">
        <v>1304</v>
      </c>
      <c r="BY304">
        <v>90.135000000000005</v>
      </c>
      <c r="BZ304">
        <v>59</v>
      </c>
      <c r="CA304">
        <v>2.09</v>
      </c>
      <c r="CB304" t="s">
        <v>1969</v>
      </c>
      <c r="CF304">
        <v>290.77600000000001</v>
      </c>
      <c r="CG304">
        <v>74.7</v>
      </c>
      <c r="CH304">
        <v>2.21</v>
      </c>
      <c r="CI304" t="s">
        <v>2601</v>
      </c>
      <c r="CN304">
        <v>290.77600000000001</v>
      </c>
      <c r="CO304">
        <v>75.3</v>
      </c>
      <c r="CP304">
        <v>2.0499999999999998</v>
      </c>
      <c r="CQ304" t="s">
        <v>2938</v>
      </c>
      <c r="CY304">
        <v>302.40699999999998</v>
      </c>
      <c r="CZ304">
        <v>77.099999999999994</v>
      </c>
      <c r="DA304">
        <v>2.02</v>
      </c>
      <c r="DB304" t="s">
        <v>3249</v>
      </c>
      <c r="DG304">
        <v>291.79599999999999</v>
      </c>
      <c r="DH304">
        <v>64.900000000000006</v>
      </c>
      <c r="DI304">
        <v>2</v>
      </c>
      <c r="DJ304" t="s">
        <v>3736</v>
      </c>
      <c r="EK304">
        <v>290.83300000000003</v>
      </c>
      <c r="EL304">
        <v>51.2</v>
      </c>
      <c r="EM304">
        <v>0.76</v>
      </c>
      <c r="EN304" t="s">
        <v>4554</v>
      </c>
      <c r="EU304">
        <v>290.76799999999997</v>
      </c>
      <c r="EV304">
        <v>51.5</v>
      </c>
      <c r="EW304">
        <v>0.75</v>
      </c>
      <c r="EX304" t="s">
        <v>4854</v>
      </c>
      <c r="FE304">
        <v>290.76799999999997</v>
      </c>
      <c r="FF304">
        <v>64.900000000000006</v>
      </c>
      <c r="FG304">
        <v>3.68</v>
      </c>
      <c r="FH304" t="s">
        <v>5158</v>
      </c>
      <c r="FQ304">
        <v>290.77499999999998</v>
      </c>
      <c r="FR304">
        <v>69.599999999999994</v>
      </c>
      <c r="FS304">
        <v>3.99</v>
      </c>
      <c r="FT304" t="s">
        <v>5742</v>
      </c>
    </row>
    <row r="305" spans="8:176" x14ac:dyDescent="0.2">
      <c r="H305">
        <v>291.73399999999998</v>
      </c>
      <c r="I305">
        <v>60.2</v>
      </c>
      <c r="J305">
        <v>3.36</v>
      </c>
      <c r="M305">
        <v>299.46699999999998</v>
      </c>
      <c r="N305">
        <v>57.8</v>
      </c>
      <c r="O305">
        <v>1.88</v>
      </c>
      <c r="P305" t="s">
        <v>328</v>
      </c>
      <c r="V305">
        <v>295.57299999999998</v>
      </c>
      <c r="W305">
        <v>58.7</v>
      </c>
      <c r="X305">
        <v>1.95</v>
      </c>
      <c r="Y305" t="s">
        <v>678</v>
      </c>
      <c r="AP305">
        <v>288.57</v>
      </c>
      <c r="AQ305">
        <v>63.5</v>
      </c>
      <c r="AR305">
        <v>4.13</v>
      </c>
      <c r="AS305" t="s">
        <v>1305</v>
      </c>
      <c r="BY305">
        <v>91.093000000000004</v>
      </c>
      <c r="BZ305">
        <v>59</v>
      </c>
      <c r="CA305">
        <v>2.09</v>
      </c>
      <c r="CB305" t="s">
        <v>1970</v>
      </c>
      <c r="CF305">
        <v>291.73399999999998</v>
      </c>
      <c r="CG305">
        <v>74.7</v>
      </c>
      <c r="CH305">
        <v>2.21</v>
      </c>
      <c r="CI305" t="s">
        <v>2602</v>
      </c>
      <c r="CN305">
        <v>291.73399999999998</v>
      </c>
      <c r="CO305">
        <v>75.3</v>
      </c>
      <c r="CP305">
        <v>2.0499999999999998</v>
      </c>
      <c r="CQ305" t="s">
        <v>2939</v>
      </c>
      <c r="CY305">
        <v>303.37299999999999</v>
      </c>
      <c r="CZ305">
        <v>77</v>
      </c>
      <c r="DA305">
        <v>2.02</v>
      </c>
      <c r="DB305" t="s">
        <v>3250</v>
      </c>
      <c r="DG305">
        <v>292.75400000000002</v>
      </c>
      <c r="DH305">
        <v>64.7</v>
      </c>
      <c r="DI305">
        <v>2</v>
      </c>
      <c r="DJ305" t="s">
        <v>3737</v>
      </c>
      <c r="EK305">
        <v>291.79000000000002</v>
      </c>
      <c r="EL305">
        <v>51.2</v>
      </c>
      <c r="EM305">
        <v>0.75</v>
      </c>
      <c r="EN305" t="s">
        <v>4555</v>
      </c>
      <c r="EU305">
        <v>291.73500000000001</v>
      </c>
      <c r="EV305">
        <v>51.5</v>
      </c>
      <c r="EW305">
        <v>0.75</v>
      </c>
      <c r="EX305" t="s">
        <v>4855</v>
      </c>
      <c r="FE305">
        <v>291.72699999999998</v>
      </c>
      <c r="FF305">
        <v>64.900000000000006</v>
      </c>
      <c r="FG305">
        <v>3.68</v>
      </c>
      <c r="FH305" t="s">
        <v>5159</v>
      </c>
      <c r="FQ305">
        <v>291.733</v>
      </c>
      <c r="FR305">
        <v>69.5</v>
      </c>
      <c r="FS305">
        <v>3.99</v>
      </c>
      <c r="FT305" t="s">
        <v>5743</v>
      </c>
    </row>
    <row r="306" spans="8:176" x14ac:dyDescent="0.2">
      <c r="H306">
        <v>292.69099999999997</v>
      </c>
      <c r="I306">
        <v>60.2</v>
      </c>
      <c r="J306">
        <v>3.36</v>
      </c>
      <c r="M306">
        <v>300.43400000000003</v>
      </c>
      <c r="N306">
        <v>57.8</v>
      </c>
      <c r="O306">
        <v>1.88</v>
      </c>
      <c r="P306" t="s">
        <v>329</v>
      </c>
      <c r="V306">
        <v>296.52999999999997</v>
      </c>
      <c r="W306">
        <v>58.7</v>
      </c>
      <c r="X306">
        <v>1.95</v>
      </c>
      <c r="Y306" t="s">
        <v>679</v>
      </c>
      <c r="AP306">
        <v>289.52800000000002</v>
      </c>
      <c r="AQ306">
        <v>63.5</v>
      </c>
      <c r="AR306">
        <v>4.13</v>
      </c>
      <c r="AS306" t="s">
        <v>1306</v>
      </c>
      <c r="BY306">
        <v>92.05</v>
      </c>
      <c r="BZ306">
        <v>59</v>
      </c>
      <c r="CA306">
        <v>2.08</v>
      </c>
      <c r="CB306" t="s">
        <v>1971</v>
      </c>
      <c r="CF306">
        <v>292.69099999999997</v>
      </c>
      <c r="CG306">
        <v>74.7</v>
      </c>
      <c r="CH306">
        <v>2.21</v>
      </c>
      <c r="CI306" t="s">
        <v>2603</v>
      </c>
      <c r="CN306">
        <v>292.69099999999997</v>
      </c>
      <c r="CO306">
        <v>75.3</v>
      </c>
      <c r="CP306">
        <v>2.0499999999999998</v>
      </c>
      <c r="CQ306" t="s">
        <v>2940</v>
      </c>
      <c r="CY306">
        <v>304.33199999999999</v>
      </c>
      <c r="CZ306">
        <v>77</v>
      </c>
      <c r="DA306">
        <v>2.02</v>
      </c>
      <c r="DB306" t="s">
        <v>3251</v>
      </c>
      <c r="DG306">
        <v>293.71100000000001</v>
      </c>
      <c r="DH306">
        <v>64.5</v>
      </c>
      <c r="DI306">
        <v>2</v>
      </c>
      <c r="DJ306" t="s">
        <v>3738</v>
      </c>
      <c r="EK306">
        <v>292.74700000000001</v>
      </c>
      <c r="EL306">
        <v>51.3</v>
      </c>
      <c r="EM306">
        <v>0.75</v>
      </c>
      <c r="EN306" t="s">
        <v>4556</v>
      </c>
      <c r="EU306">
        <v>292.69200000000001</v>
      </c>
      <c r="EV306">
        <v>51.5</v>
      </c>
      <c r="EW306">
        <v>0.75</v>
      </c>
      <c r="EX306" t="s">
        <v>4856</v>
      </c>
      <c r="FE306">
        <v>292.69200000000001</v>
      </c>
      <c r="FF306">
        <v>64.900000000000006</v>
      </c>
      <c r="FG306">
        <v>3.68</v>
      </c>
      <c r="FH306" t="s">
        <v>5160</v>
      </c>
      <c r="FQ306">
        <v>292.69</v>
      </c>
      <c r="FR306">
        <v>69.5</v>
      </c>
      <c r="FS306">
        <v>3.99</v>
      </c>
      <c r="FT306" t="s">
        <v>5744</v>
      </c>
    </row>
    <row r="307" spans="8:176" x14ac:dyDescent="0.2">
      <c r="H307">
        <v>293.64800000000002</v>
      </c>
      <c r="I307">
        <v>60.2</v>
      </c>
      <c r="J307">
        <v>3.36</v>
      </c>
      <c r="M307">
        <v>301.392</v>
      </c>
      <c r="N307">
        <v>57.8</v>
      </c>
      <c r="O307">
        <v>1.88</v>
      </c>
      <c r="P307" t="s">
        <v>330</v>
      </c>
      <c r="V307">
        <v>297.48700000000002</v>
      </c>
      <c r="W307">
        <v>58.6</v>
      </c>
      <c r="X307">
        <v>1.95</v>
      </c>
      <c r="Y307" t="s">
        <v>680</v>
      </c>
      <c r="AP307">
        <v>290.48599999999999</v>
      </c>
      <c r="AQ307">
        <v>63.5</v>
      </c>
      <c r="AR307">
        <v>4.13</v>
      </c>
      <c r="AS307" t="s">
        <v>1307</v>
      </c>
      <c r="BY307">
        <v>93.007000000000005</v>
      </c>
      <c r="BZ307">
        <v>59</v>
      </c>
      <c r="CA307">
        <v>2.08</v>
      </c>
      <c r="CB307" t="s">
        <v>1972</v>
      </c>
      <c r="CF307">
        <v>293.64800000000002</v>
      </c>
      <c r="CG307">
        <v>74.7</v>
      </c>
      <c r="CH307">
        <v>2.21</v>
      </c>
      <c r="CI307" t="s">
        <v>2604</v>
      </c>
      <c r="CN307">
        <v>293.64800000000002</v>
      </c>
      <c r="CO307">
        <v>75.3</v>
      </c>
      <c r="CP307">
        <v>2.0499999999999998</v>
      </c>
      <c r="CQ307" t="s">
        <v>2941</v>
      </c>
      <c r="CY307">
        <v>305.28699999999998</v>
      </c>
      <c r="CZ307">
        <v>77</v>
      </c>
      <c r="DA307">
        <v>2.02</v>
      </c>
      <c r="DB307" t="s">
        <v>3251</v>
      </c>
      <c r="DG307">
        <v>294.67</v>
      </c>
      <c r="DH307">
        <v>64.400000000000006</v>
      </c>
      <c r="DI307">
        <v>2</v>
      </c>
      <c r="DJ307" t="s">
        <v>3739</v>
      </c>
      <c r="EK307">
        <v>293.714</v>
      </c>
      <c r="EL307">
        <v>51.3</v>
      </c>
      <c r="EM307">
        <v>0.75</v>
      </c>
      <c r="EN307" t="s">
        <v>4557</v>
      </c>
      <c r="EU307">
        <v>293.65100000000001</v>
      </c>
      <c r="EV307">
        <v>51.5</v>
      </c>
      <c r="EW307">
        <v>0.74</v>
      </c>
      <c r="EX307" t="s">
        <v>4857</v>
      </c>
      <c r="FE307">
        <v>293.65100000000001</v>
      </c>
      <c r="FF307">
        <v>64.900000000000006</v>
      </c>
      <c r="FG307">
        <v>3.68</v>
      </c>
      <c r="FH307" t="s">
        <v>5161</v>
      </c>
      <c r="FQ307">
        <v>293.64699999999999</v>
      </c>
      <c r="FR307">
        <v>69.400000000000006</v>
      </c>
      <c r="FS307">
        <v>3.99</v>
      </c>
      <c r="FT307" t="s">
        <v>5745</v>
      </c>
    </row>
    <row r="308" spans="8:176" x14ac:dyDescent="0.2">
      <c r="H308">
        <v>294.60700000000003</v>
      </c>
      <c r="I308">
        <v>60.2</v>
      </c>
      <c r="J308">
        <v>3.36</v>
      </c>
      <c r="M308">
        <v>302.351</v>
      </c>
      <c r="N308">
        <v>57.8</v>
      </c>
      <c r="O308">
        <v>1.88</v>
      </c>
      <c r="P308" t="s">
        <v>331</v>
      </c>
      <c r="V308">
        <v>298.45600000000002</v>
      </c>
      <c r="W308">
        <v>58.6</v>
      </c>
      <c r="X308">
        <v>1.95</v>
      </c>
      <c r="Y308" t="s">
        <v>681</v>
      </c>
      <c r="AP308">
        <v>291.452</v>
      </c>
      <c r="AQ308">
        <v>63.4</v>
      </c>
      <c r="AR308">
        <v>4.13</v>
      </c>
      <c r="AS308" t="s">
        <v>1308</v>
      </c>
      <c r="BY308">
        <v>93.974000000000004</v>
      </c>
      <c r="BZ308">
        <v>59</v>
      </c>
      <c r="CA308">
        <v>2.08</v>
      </c>
      <c r="CB308" t="s">
        <v>1973</v>
      </c>
      <c r="CF308">
        <v>294.60700000000003</v>
      </c>
      <c r="CG308">
        <v>74.7</v>
      </c>
      <c r="CH308">
        <v>2.21</v>
      </c>
      <c r="CI308" t="s">
        <v>2605</v>
      </c>
      <c r="CN308">
        <v>294.608</v>
      </c>
      <c r="CO308">
        <v>75.3</v>
      </c>
      <c r="CP308">
        <v>2.0499999999999998</v>
      </c>
      <c r="CQ308" t="s">
        <v>2942</v>
      </c>
      <c r="CY308">
        <v>306.24900000000002</v>
      </c>
      <c r="CZ308">
        <v>77</v>
      </c>
      <c r="DA308">
        <v>2.02</v>
      </c>
      <c r="DB308" t="s">
        <v>3252</v>
      </c>
      <c r="DG308">
        <v>295.62799999999999</v>
      </c>
      <c r="DH308">
        <v>64.400000000000006</v>
      </c>
      <c r="DI308">
        <v>2</v>
      </c>
      <c r="DJ308" t="s">
        <v>3740</v>
      </c>
      <c r="EK308">
        <v>294.67500000000001</v>
      </c>
      <c r="EL308">
        <v>51.3</v>
      </c>
      <c r="EM308">
        <v>0.75</v>
      </c>
      <c r="EN308" t="s">
        <v>4558</v>
      </c>
      <c r="EU308">
        <v>294.60899999999998</v>
      </c>
      <c r="EV308">
        <v>51.5</v>
      </c>
      <c r="EW308">
        <v>0.74</v>
      </c>
      <c r="EX308" t="s">
        <v>4858</v>
      </c>
      <c r="FE308">
        <v>294.60899999999998</v>
      </c>
      <c r="FF308">
        <v>64.900000000000006</v>
      </c>
      <c r="FG308">
        <v>3.68</v>
      </c>
      <c r="FH308" t="s">
        <v>5162</v>
      </c>
      <c r="FQ308">
        <v>294.60700000000003</v>
      </c>
      <c r="FR308">
        <v>69</v>
      </c>
      <c r="FS308">
        <v>3.99</v>
      </c>
      <c r="FT308" t="s">
        <v>5746</v>
      </c>
    </row>
    <row r="309" spans="8:176" x14ac:dyDescent="0.2">
      <c r="H309">
        <v>295.57400000000001</v>
      </c>
      <c r="I309">
        <v>60.2</v>
      </c>
      <c r="J309">
        <v>3.36</v>
      </c>
      <c r="M309">
        <v>303.30799999999999</v>
      </c>
      <c r="N309">
        <v>57.8</v>
      </c>
      <c r="O309">
        <v>1.88</v>
      </c>
      <c r="P309" t="s">
        <v>332</v>
      </c>
      <c r="V309">
        <v>299.41399999999999</v>
      </c>
      <c r="W309">
        <v>58.5</v>
      </c>
      <c r="X309">
        <v>1.95</v>
      </c>
      <c r="Y309" t="s">
        <v>682</v>
      </c>
      <c r="AP309">
        <v>292.41000000000003</v>
      </c>
      <c r="AQ309">
        <v>63.4</v>
      </c>
      <c r="AR309">
        <v>4.13</v>
      </c>
      <c r="AS309" t="s">
        <v>1309</v>
      </c>
      <c r="BY309">
        <v>94.933999999999997</v>
      </c>
      <c r="BZ309">
        <v>59</v>
      </c>
      <c r="CA309">
        <v>2.08</v>
      </c>
      <c r="CB309" t="s">
        <v>1974</v>
      </c>
      <c r="CF309">
        <v>295.57400000000001</v>
      </c>
      <c r="CG309">
        <v>74.7</v>
      </c>
      <c r="CH309">
        <v>2.21</v>
      </c>
      <c r="CI309" t="s">
        <v>2606</v>
      </c>
      <c r="CN309">
        <v>295.57400000000001</v>
      </c>
      <c r="CO309">
        <v>75.3</v>
      </c>
      <c r="CP309">
        <v>2.0499999999999998</v>
      </c>
      <c r="CQ309" t="s">
        <v>2943</v>
      </c>
      <c r="CY309">
        <v>307.21499999999997</v>
      </c>
      <c r="CZ309">
        <v>76.7</v>
      </c>
      <c r="DA309">
        <v>2.02</v>
      </c>
      <c r="DB309" t="s">
        <v>3253</v>
      </c>
      <c r="DG309">
        <v>296.59100000000001</v>
      </c>
      <c r="DH309">
        <v>64.400000000000006</v>
      </c>
      <c r="DI309">
        <v>2</v>
      </c>
      <c r="DJ309" t="s">
        <v>3741</v>
      </c>
      <c r="EK309">
        <v>295.63200000000001</v>
      </c>
      <c r="EL309">
        <v>51.3</v>
      </c>
      <c r="EM309">
        <v>0.75</v>
      </c>
      <c r="EN309" t="s">
        <v>4559</v>
      </c>
      <c r="EU309">
        <v>295.56799999999998</v>
      </c>
      <c r="EV309">
        <v>51.5</v>
      </c>
      <c r="EW309">
        <v>0.74</v>
      </c>
      <c r="EX309" t="s">
        <v>4859</v>
      </c>
      <c r="FE309">
        <v>295.56700000000001</v>
      </c>
      <c r="FF309">
        <v>64.900000000000006</v>
      </c>
      <c r="FG309">
        <v>3.68</v>
      </c>
      <c r="FH309" t="s">
        <v>5163</v>
      </c>
      <c r="FQ309">
        <v>295.57400000000001</v>
      </c>
      <c r="FR309">
        <v>68.599999999999994</v>
      </c>
      <c r="FS309">
        <v>3.99</v>
      </c>
      <c r="FT309" t="s">
        <v>5747</v>
      </c>
    </row>
    <row r="310" spans="8:176" x14ac:dyDescent="0.2">
      <c r="H310">
        <v>296.52800000000002</v>
      </c>
      <c r="I310">
        <v>60.2</v>
      </c>
      <c r="J310">
        <v>3.36</v>
      </c>
      <c r="M310">
        <v>304.27100000000002</v>
      </c>
      <c r="N310">
        <v>57.8</v>
      </c>
      <c r="O310">
        <v>1.88</v>
      </c>
      <c r="P310" t="s">
        <v>333</v>
      </c>
      <c r="V310">
        <v>300.36700000000002</v>
      </c>
      <c r="W310">
        <v>58.5</v>
      </c>
      <c r="X310">
        <v>1.95</v>
      </c>
      <c r="Y310" t="s">
        <v>683</v>
      </c>
      <c r="AP310">
        <v>293.36700000000002</v>
      </c>
      <c r="AQ310">
        <v>63.4</v>
      </c>
      <c r="AR310">
        <v>4.13</v>
      </c>
      <c r="AS310" t="s">
        <v>1310</v>
      </c>
      <c r="BY310">
        <v>95.894000000000005</v>
      </c>
      <c r="BZ310">
        <v>59</v>
      </c>
      <c r="CA310">
        <v>2.08</v>
      </c>
      <c r="CB310" t="s">
        <v>1975</v>
      </c>
      <c r="CF310">
        <v>296.52800000000002</v>
      </c>
      <c r="CG310">
        <v>74.7</v>
      </c>
      <c r="CH310">
        <v>2.21</v>
      </c>
      <c r="CI310" t="s">
        <v>2607</v>
      </c>
      <c r="CN310">
        <v>296.52800000000002</v>
      </c>
      <c r="CO310">
        <v>75.3</v>
      </c>
      <c r="CP310">
        <v>2.0499999999999998</v>
      </c>
      <c r="CQ310" t="s">
        <v>2944</v>
      </c>
      <c r="CY310">
        <v>308.16800000000001</v>
      </c>
      <c r="CZ310">
        <v>76.400000000000006</v>
      </c>
      <c r="DA310">
        <v>2.02</v>
      </c>
      <c r="DB310" t="s">
        <v>3254</v>
      </c>
      <c r="DG310">
        <v>297.55200000000002</v>
      </c>
      <c r="DH310">
        <v>64.400000000000006</v>
      </c>
      <c r="DI310">
        <v>2</v>
      </c>
      <c r="DJ310" t="s">
        <v>3742</v>
      </c>
      <c r="EK310">
        <v>296.59500000000003</v>
      </c>
      <c r="EL310">
        <v>51.3</v>
      </c>
      <c r="EM310">
        <v>0.75</v>
      </c>
      <c r="EN310" t="s">
        <v>4560</v>
      </c>
      <c r="EU310">
        <v>296.529</v>
      </c>
      <c r="EV310">
        <v>51.5</v>
      </c>
      <c r="EW310">
        <v>0.74</v>
      </c>
      <c r="EX310" t="s">
        <v>4860</v>
      </c>
      <c r="FE310">
        <v>296.529</v>
      </c>
      <c r="FF310">
        <v>64.900000000000006</v>
      </c>
      <c r="FG310">
        <v>3.68</v>
      </c>
      <c r="FH310" t="s">
        <v>5164</v>
      </c>
      <c r="FQ310">
        <v>296.52699999999999</v>
      </c>
      <c r="FR310">
        <v>68.5</v>
      </c>
      <c r="FS310">
        <v>3.99</v>
      </c>
      <c r="FT310" t="s">
        <v>5748</v>
      </c>
    </row>
    <row r="311" spans="8:176" x14ac:dyDescent="0.2">
      <c r="H311">
        <v>297.48899999999998</v>
      </c>
      <c r="I311">
        <v>60.2</v>
      </c>
      <c r="J311">
        <v>3.36</v>
      </c>
      <c r="M311">
        <v>305.233</v>
      </c>
      <c r="N311">
        <v>57.8</v>
      </c>
      <c r="O311">
        <v>1.88</v>
      </c>
      <c r="P311" t="s">
        <v>334</v>
      </c>
      <c r="V311">
        <v>301.32799999999997</v>
      </c>
      <c r="W311">
        <v>58.4</v>
      </c>
      <c r="X311">
        <v>1.95</v>
      </c>
      <c r="Y311" t="s">
        <v>684</v>
      </c>
      <c r="AP311">
        <v>294.32600000000002</v>
      </c>
      <c r="AQ311">
        <v>63.4</v>
      </c>
      <c r="AR311">
        <v>4.1399999999999997</v>
      </c>
      <c r="AS311" t="s">
        <v>1311</v>
      </c>
      <c r="BY311">
        <v>96.855000000000004</v>
      </c>
      <c r="BZ311">
        <v>59</v>
      </c>
      <c r="CA311">
        <v>2.08</v>
      </c>
      <c r="CB311" t="s">
        <v>1976</v>
      </c>
      <c r="CF311">
        <v>297.48899999999998</v>
      </c>
      <c r="CG311">
        <v>74.8</v>
      </c>
      <c r="CH311">
        <v>2.21</v>
      </c>
      <c r="CI311" t="s">
        <v>2608</v>
      </c>
      <c r="CN311">
        <v>297.48899999999998</v>
      </c>
      <c r="CO311">
        <v>75.3</v>
      </c>
      <c r="CP311">
        <v>2.0499999999999998</v>
      </c>
      <c r="CQ311" t="s">
        <v>2945</v>
      </c>
      <c r="CY311">
        <v>309.13</v>
      </c>
      <c r="CZ311">
        <v>76.7</v>
      </c>
      <c r="DA311">
        <v>2.02</v>
      </c>
      <c r="DB311" t="s">
        <v>3255</v>
      </c>
      <c r="DG311">
        <v>298.51600000000002</v>
      </c>
      <c r="DH311">
        <v>64.400000000000006</v>
      </c>
      <c r="DI311">
        <v>2</v>
      </c>
      <c r="DJ311" t="s">
        <v>3743</v>
      </c>
      <c r="EK311">
        <v>297.55599999999998</v>
      </c>
      <c r="EL311">
        <v>51.3</v>
      </c>
      <c r="EM311">
        <v>0.75</v>
      </c>
      <c r="EN311" t="s">
        <v>4561</v>
      </c>
      <c r="EU311">
        <v>297.49200000000002</v>
      </c>
      <c r="EV311">
        <v>51.5</v>
      </c>
      <c r="EW311">
        <v>0.74</v>
      </c>
      <c r="EX311" t="s">
        <v>4861</v>
      </c>
      <c r="FE311">
        <v>297.49200000000002</v>
      </c>
      <c r="FF311">
        <v>64.900000000000006</v>
      </c>
      <c r="FG311">
        <v>3.68</v>
      </c>
      <c r="FH311" t="s">
        <v>5165</v>
      </c>
      <c r="FQ311">
        <v>297.488</v>
      </c>
      <c r="FR311">
        <v>68.3</v>
      </c>
      <c r="FS311">
        <v>3.99</v>
      </c>
      <c r="FT311" t="s">
        <v>5749</v>
      </c>
    </row>
    <row r="312" spans="8:176" x14ac:dyDescent="0.2">
      <c r="H312">
        <v>298.452</v>
      </c>
      <c r="I312">
        <v>60.2</v>
      </c>
      <c r="J312">
        <v>3.36</v>
      </c>
      <c r="M312">
        <v>306.19600000000003</v>
      </c>
      <c r="N312">
        <v>57.8</v>
      </c>
      <c r="O312">
        <v>1.88</v>
      </c>
      <c r="P312" t="s">
        <v>335</v>
      </c>
      <c r="V312">
        <v>302.291</v>
      </c>
      <c r="W312">
        <v>58.3</v>
      </c>
      <c r="X312">
        <v>1.95</v>
      </c>
      <c r="Y312" t="s">
        <v>685</v>
      </c>
      <c r="AP312">
        <v>295.29300000000001</v>
      </c>
      <c r="AQ312">
        <v>63.4</v>
      </c>
      <c r="AR312">
        <v>4.1399999999999997</v>
      </c>
      <c r="AS312" t="s">
        <v>1312</v>
      </c>
      <c r="BY312">
        <v>97.816000000000003</v>
      </c>
      <c r="BZ312">
        <v>59</v>
      </c>
      <c r="CA312">
        <v>2.08</v>
      </c>
      <c r="CB312" t="s">
        <v>1976</v>
      </c>
      <c r="CF312">
        <v>298.452</v>
      </c>
      <c r="CG312">
        <v>74.8</v>
      </c>
      <c r="CH312">
        <v>2.21</v>
      </c>
      <c r="CI312" t="s">
        <v>2609</v>
      </c>
      <c r="CN312">
        <v>298.452</v>
      </c>
      <c r="CO312">
        <v>75.3</v>
      </c>
      <c r="CP312">
        <v>2.0499999999999998</v>
      </c>
      <c r="CQ312" t="s">
        <v>2946</v>
      </c>
      <c r="CY312">
        <v>310.09199999999998</v>
      </c>
      <c r="CZ312">
        <v>77</v>
      </c>
      <c r="DA312">
        <v>2.02</v>
      </c>
      <c r="DB312" t="s">
        <v>3256</v>
      </c>
      <c r="DG312">
        <v>299.46699999999998</v>
      </c>
      <c r="DH312">
        <v>64.400000000000006</v>
      </c>
      <c r="DI312">
        <v>2</v>
      </c>
      <c r="DJ312" t="s">
        <v>3744</v>
      </c>
      <c r="EK312">
        <v>298.57900000000001</v>
      </c>
      <c r="EL312">
        <v>51.3</v>
      </c>
      <c r="EM312">
        <v>0.75</v>
      </c>
      <c r="EN312" t="s">
        <v>4562</v>
      </c>
      <c r="EU312">
        <v>298.45400000000001</v>
      </c>
      <c r="EV312">
        <v>51.5</v>
      </c>
      <c r="EW312">
        <v>0.74</v>
      </c>
      <c r="EX312" t="s">
        <v>4862</v>
      </c>
      <c r="FE312">
        <v>298.45400000000001</v>
      </c>
      <c r="FF312">
        <v>64.900000000000006</v>
      </c>
      <c r="FG312">
        <v>3.69</v>
      </c>
      <c r="FH312" t="s">
        <v>5166</v>
      </c>
      <c r="FQ312">
        <v>298.45100000000002</v>
      </c>
      <c r="FR312">
        <v>68.2</v>
      </c>
      <c r="FS312">
        <v>3.99</v>
      </c>
      <c r="FT312" t="s">
        <v>5749</v>
      </c>
    </row>
    <row r="313" spans="8:176" x14ac:dyDescent="0.2">
      <c r="H313">
        <v>299.41300000000001</v>
      </c>
      <c r="I313">
        <v>60.2</v>
      </c>
      <c r="J313">
        <v>3.36</v>
      </c>
      <c r="M313">
        <v>307.14699999999999</v>
      </c>
      <c r="N313">
        <v>57.8</v>
      </c>
      <c r="O313">
        <v>1.88</v>
      </c>
      <c r="P313" t="s">
        <v>335</v>
      </c>
      <c r="V313">
        <v>303.25299999999999</v>
      </c>
      <c r="W313">
        <v>58.2</v>
      </c>
      <c r="X313">
        <v>1.95</v>
      </c>
      <c r="Y313" t="s">
        <v>686</v>
      </c>
      <c r="AP313">
        <v>296.24700000000001</v>
      </c>
      <c r="AQ313">
        <v>63.4</v>
      </c>
      <c r="AR313">
        <v>4.13</v>
      </c>
      <c r="AS313" t="s">
        <v>1313</v>
      </c>
      <c r="BY313">
        <v>98.769000000000005</v>
      </c>
      <c r="BZ313">
        <v>59</v>
      </c>
      <c r="CA313">
        <v>2.08</v>
      </c>
      <c r="CB313" t="s">
        <v>1977</v>
      </c>
      <c r="CF313">
        <v>299.41399999999999</v>
      </c>
      <c r="CG313">
        <v>74.8</v>
      </c>
      <c r="CH313">
        <v>2.21</v>
      </c>
      <c r="CI313" t="s">
        <v>2610</v>
      </c>
      <c r="CN313">
        <v>299.41399999999999</v>
      </c>
      <c r="CO313">
        <v>75.3</v>
      </c>
      <c r="CP313">
        <v>2.0499999999999998</v>
      </c>
      <c r="CQ313" t="s">
        <v>2947</v>
      </c>
      <c r="CY313">
        <v>311.05500000000001</v>
      </c>
      <c r="CZ313">
        <v>77.2</v>
      </c>
      <c r="DA313">
        <v>2.02</v>
      </c>
      <c r="DB313" t="s">
        <v>3257</v>
      </c>
      <c r="DG313">
        <v>300.43</v>
      </c>
      <c r="DH313">
        <v>64.400000000000006</v>
      </c>
      <c r="DI313">
        <v>2</v>
      </c>
      <c r="DJ313" t="s">
        <v>3745</v>
      </c>
      <c r="EK313">
        <v>299.47500000000002</v>
      </c>
      <c r="EL313">
        <v>51.3</v>
      </c>
      <c r="EM313">
        <v>0.75</v>
      </c>
      <c r="EN313" t="s">
        <v>4563</v>
      </c>
      <c r="EU313">
        <v>299.416</v>
      </c>
      <c r="EV313">
        <v>51.5</v>
      </c>
      <c r="EW313">
        <v>0.74</v>
      </c>
      <c r="EX313" t="s">
        <v>4863</v>
      </c>
      <c r="FE313">
        <v>299.40699999999998</v>
      </c>
      <c r="FF313">
        <v>64.900000000000006</v>
      </c>
      <c r="FG313">
        <v>3.69</v>
      </c>
      <c r="FH313" t="s">
        <v>5167</v>
      </c>
      <c r="FQ313">
        <v>299.41300000000001</v>
      </c>
      <c r="FR313">
        <v>68.099999999999994</v>
      </c>
      <c r="FS313">
        <v>3.99</v>
      </c>
      <c r="FT313" t="s">
        <v>5750</v>
      </c>
    </row>
    <row r="314" spans="8:176" x14ac:dyDescent="0.2">
      <c r="H314">
        <v>300.37599999999998</v>
      </c>
      <c r="I314">
        <v>60.2</v>
      </c>
      <c r="J314">
        <v>3.36</v>
      </c>
      <c r="M314">
        <v>308.11</v>
      </c>
      <c r="N314">
        <v>57.7</v>
      </c>
      <c r="O314">
        <v>1.88</v>
      </c>
      <c r="P314" t="s">
        <v>336</v>
      </c>
      <c r="V314">
        <v>304.21600000000001</v>
      </c>
      <c r="W314">
        <v>58.2</v>
      </c>
      <c r="X314">
        <v>1.94</v>
      </c>
      <c r="Y314" t="s">
        <v>687</v>
      </c>
      <c r="AP314">
        <v>297.20800000000003</v>
      </c>
      <c r="AQ314">
        <v>63.4</v>
      </c>
      <c r="AR314">
        <v>4.13</v>
      </c>
      <c r="AS314" t="s">
        <v>1314</v>
      </c>
      <c r="BY314">
        <v>99.728999999999999</v>
      </c>
      <c r="BZ314">
        <v>59</v>
      </c>
      <c r="CA314">
        <v>2.08</v>
      </c>
      <c r="CB314" t="s">
        <v>1978</v>
      </c>
      <c r="CF314">
        <v>300.36700000000002</v>
      </c>
      <c r="CG314">
        <v>74.8</v>
      </c>
      <c r="CH314">
        <v>2.21</v>
      </c>
      <c r="CI314" t="s">
        <v>2611</v>
      </c>
      <c r="CN314">
        <v>300.36700000000002</v>
      </c>
      <c r="CO314">
        <v>75.3</v>
      </c>
      <c r="CP314">
        <v>2.0499999999999998</v>
      </c>
      <c r="CQ314" t="s">
        <v>2948</v>
      </c>
      <c r="CY314">
        <v>312.00700000000001</v>
      </c>
      <c r="CZ314">
        <v>77.3</v>
      </c>
      <c r="DA314">
        <v>2.02</v>
      </c>
      <c r="DB314" t="s">
        <v>3258</v>
      </c>
      <c r="DG314">
        <v>301.39100000000002</v>
      </c>
      <c r="DH314">
        <v>64.400000000000006</v>
      </c>
      <c r="DI314">
        <v>2</v>
      </c>
      <c r="DJ314" t="s">
        <v>3746</v>
      </c>
      <c r="EK314" t="s">
        <v>4564</v>
      </c>
      <c r="EU314">
        <v>300.36900000000003</v>
      </c>
      <c r="EV314">
        <v>51.5</v>
      </c>
      <c r="EW314">
        <v>0.74</v>
      </c>
      <c r="EX314" t="s">
        <v>4864</v>
      </c>
      <c r="FE314">
        <v>300.36799999999999</v>
      </c>
      <c r="FF314">
        <v>64.900000000000006</v>
      </c>
      <c r="FG314">
        <v>3.69</v>
      </c>
      <c r="FH314" t="s">
        <v>5168</v>
      </c>
      <c r="FQ314">
        <v>300.36599999999999</v>
      </c>
      <c r="FR314">
        <v>68.099999999999994</v>
      </c>
      <c r="FS314">
        <v>3.99</v>
      </c>
      <c r="FT314" t="s">
        <v>5751</v>
      </c>
    </row>
    <row r="315" spans="8:176" x14ac:dyDescent="0.2">
      <c r="H315" t="s">
        <v>38</v>
      </c>
      <c r="M315">
        <v>309.072</v>
      </c>
      <c r="N315">
        <v>57.7</v>
      </c>
      <c r="O315">
        <v>1.88</v>
      </c>
      <c r="P315" t="s">
        <v>337</v>
      </c>
      <c r="V315">
        <v>305.16800000000001</v>
      </c>
      <c r="W315">
        <v>58.1</v>
      </c>
      <c r="X315">
        <v>1.94</v>
      </c>
      <c r="Y315" t="s">
        <v>688</v>
      </c>
      <c r="AP315">
        <v>298.17099999999999</v>
      </c>
      <c r="AQ315">
        <v>63.4</v>
      </c>
      <c r="AR315">
        <v>4.13</v>
      </c>
      <c r="AS315" t="s">
        <v>1315</v>
      </c>
      <c r="BY315">
        <v>100.693</v>
      </c>
      <c r="BZ315">
        <v>59</v>
      </c>
      <c r="CA315">
        <v>2.08</v>
      </c>
      <c r="CB315" t="s">
        <v>1979</v>
      </c>
      <c r="CF315">
        <v>301.32799999999997</v>
      </c>
      <c r="CG315">
        <v>74.8</v>
      </c>
      <c r="CH315">
        <v>2.21</v>
      </c>
      <c r="CI315" t="s">
        <v>2612</v>
      </c>
      <c r="CN315">
        <v>301.32799999999997</v>
      </c>
      <c r="CO315">
        <v>75.3</v>
      </c>
      <c r="CP315">
        <v>2.0499999999999998</v>
      </c>
      <c r="CQ315" t="s">
        <v>2949</v>
      </c>
      <c r="CY315">
        <v>312.96899999999999</v>
      </c>
      <c r="CZ315">
        <v>77.5</v>
      </c>
      <c r="DA315">
        <v>2.02</v>
      </c>
      <c r="DB315" t="s">
        <v>3259</v>
      </c>
      <c r="DG315">
        <v>302.35500000000002</v>
      </c>
      <c r="DH315">
        <v>64.400000000000006</v>
      </c>
      <c r="DI315">
        <v>2</v>
      </c>
      <c r="DJ315" t="s">
        <v>3747</v>
      </c>
      <c r="EU315">
        <v>301.33</v>
      </c>
      <c r="EV315">
        <v>51.5</v>
      </c>
      <c r="EW315">
        <v>0.74</v>
      </c>
      <c r="EX315" t="s">
        <v>4865</v>
      </c>
      <c r="FE315">
        <v>301.33100000000002</v>
      </c>
      <c r="FF315">
        <v>64.8</v>
      </c>
      <c r="FG315">
        <v>3.69</v>
      </c>
      <c r="FH315" t="s">
        <v>5169</v>
      </c>
      <c r="FQ315">
        <v>301.327</v>
      </c>
      <c r="FR315">
        <v>68.099999999999994</v>
      </c>
      <c r="FS315">
        <v>3.99</v>
      </c>
      <c r="FT315" t="s">
        <v>5752</v>
      </c>
    </row>
    <row r="316" spans="8:176" x14ac:dyDescent="0.2">
      <c r="M316">
        <v>310.03500000000003</v>
      </c>
      <c r="N316">
        <v>57.7</v>
      </c>
      <c r="O316">
        <v>1.88</v>
      </c>
      <c r="P316" t="s">
        <v>338</v>
      </c>
      <c r="V316">
        <v>306.13</v>
      </c>
      <c r="W316">
        <v>58</v>
      </c>
      <c r="X316">
        <v>1.94</v>
      </c>
      <c r="Y316" t="s">
        <v>689</v>
      </c>
      <c r="AP316">
        <v>299.13299999999998</v>
      </c>
      <c r="AQ316">
        <v>63.4</v>
      </c>
      <c r="AR316">
        <v>4.13</v>
      </c>
      <c r="AS316" t="s">
        <v>1316</v>
      </c>
      <c r="BY316">
        <v>101.655</v>
      </c>
      <c r="BZ316">
        <v>59</v>
      </c>
      <c r="CA316">
        <v>2.08</v>
      </c>
      <c r="CB316" t="s">
        <v>1980</v>
      </c>
      <c r="CF316">
        <v>302.291</v>
      </c>
      <c r="CG316">
        <v>74.8</v>
      </c>
      <c r="CH316">
        <v>2.21</v>
      </c>
      <c r="CI316" t="s">
        <v>2613</v>
      </c>
      <c r="CN316">
        <v>302.291</v>
      </c>
      <c r="CO316">
        <v>75.3</v>
      </c>
      <c r="CP316">
        <v>2.0499999999999998</v>
      </c>
      <c r="CQ316" t="s">
        <v>2950</v>
      </c>
      <c r="CY316">
        <v>313.93099999999998</v>
      </c>
      <c r="CZ316">
        <v>77.599999999999994</v>
      </c>
      <c r="DA316">
        <v>2.02</v>
      </c>
      <c r="DB316" t="s">
        <v>3260</v>
      </c>
      <c r="DG316">
        <v>303.30799999999999</v>
      </c>
      <c r="DH316">
        <v>64.400000000000006</v>
      </c>
      <c r="DI316">
        <v>2</v>
      </c>
      <c r="DJ316" t="s">
        <v>3748</v>
      </c>
      <c r="EU316">
        <v>302.291</v>
      </c>
      <c r="EV316">
        <v>51.5</v>
      </c>
      <c r="EW316">
        <v>0.75</v>
      </c>
      <c r="EX316" t="s">
        <v>4866</v>
      </c>
      <c r="FE316">
        <v>302.29300000000001</v>
      </c>
      <c r="FF316">
        <v>64.8</v>
      </c>
      <c r="FG316">
        <v>3.69</v>
      </c>
      <c r="FH316" t="s">
        <v>5170</v>
      </c>
      <c r="FQ316">
        <v>302.29000000000002</v>
      </c>
      <c r="FR316">
        <v>68</v>
      </c>
      <c r="FS316">
        <v>3.99</v>
      </c>
      <c r="FT316" t="s">
        <v>5753</v>
      </c>
    </row>
    <row r="317" spans="8:176" x14ac:dyDescent="0.2">
      <c r="M317">
        <v>310.98899999999998</v>
      </c>
      <c r="N317">
        <v>57.7</v>
      </c>
      <c r="O317">
        <v>1.88</v>
      </c>
      <c r="P317" t="s">
        <v>339</v>
      </c>
      <c r="V317">
        <v>307.09399999999999</v>
      </c>
      <c r="W317">
        <v>57.9</v>
      </c>
      <c r="X317">
        <v>1.94</v>
      </c>
      <c r="Y317" t="s">
        <v>690</v>
      </c>
      <c r="AP317">
        <v>300.08600000000001</v>
      </c>
      <c r="AQ317">
        <v>63.4</v>
      </c>
      <c r="AR317">
        <v>4.13</v>
      </c>
      <c r="AS317" t="s">
        <v>1317</v>
      </c>
      <c r="BY317">
        <v>102.608</v>
      </c>
      <c r="BZ317">
        <v>59</v>
      </c>
      <c r="CA317">
        <v>2.08</v>
      </c>
      <c r="CB317" t="s">
        <v>1981</v>
      </c>
      <c r="CF317">
        <v>303.255</v>
      </c>
      <c r="CG317">
        <v>74.7</v>
      </c>
      <c r="CH317">
        <v>2.21</v>
      </c>
      <c r="CI317" t="s">
        <v>2614</v>
      </c>
      <c r="CN317">
        <v>303.255</v>
      </c>
      <c r="CO317">
        <v>75.3</v>
      </c>
      <c r="CP317">
        <v>2.0499999999999998</v>
      </c>
      <c r="CQ317" t="s">
        <v>2951</v>
      </c>
      <c r="CY317">
        <v>314.88900000000001</v>
      </c>
      <c r="CZ317">
        <v>77.7</v>
      </c>
      <c r="DA317">
        <v>2.02</v>
      </c>
      <c r="DB317" t="s">
        <v>3261</v>
      </c>
      <c r="DG317">
        <v>304.27100000000002</v>
      </c>
      <c r="DH317">
        <v>64.400000000000006</v>
      </c>
      <c r="DI317">
        <v>2</v>
      </c>
      <c r="DJ317" t="s">
        <v>3749</v>
      </c>
      <c r="EU317" t="s">
        <v>4867</v>
      </c>
      <c r="FE317">
        <v>303.24799999999999</v>
      </c>
      <c r="FF317">
        <v>64.8</v>
      </c>
      <c r="FG317">
        <v>3.69</v>
      </c>
      <c r="FH317" t="s">
        <v>5171</v>
      </c>
      <c r="FQ317">
        <v>303.255</v>
      </c>
      <c r="FR317">
        <v>68.099999999999994</v>
      </c>
      <c r="FS317">
        <v>4</v>
      </c>
      <c r="FT317" t="s">
        <v>5754</v>
      </c>
    </row>
    <row r="318" spans="8:176" x14ac:dyDescent="0.2">
      <c r="M318">
        <v>311.952</v>
      </c>
      <c r="N318">
        <v>57.7</v>
      </c>
      <c r="O318">
        <v>1.88</v>
      </c>
      <c r="P318" t="s">
        <v>340</v>
      </c>
      <c r="V318">
        <v>308.04700000000003</v>
      </c>
      <c r="W318">
        <v>57.9</v>
      </c>
      <c r="X318">
        <v>1.94</v>
      </c>
      <c r="Y318" t="s">
        <v>691</v>
      </c>
      <c r="AP318">
        <v>301.04700000000003</v>
      </c>
      <c r="AQ318">
        <v>63.4</v>
      </c>
      <c r="AR318">
        <v>4.13</v>
      </c>
      <c r="AS318" t="s">
        <v>1318</v>
      </c>
      <c r="BY318">
        <v>103.57</v>
      </c>
      <c r="BZ318">
        <v>59</v>
      </c>
      <c r="CA318">
        <v>2.08</v>
      </c>
      <c r="CB318" t="s">
        <v>1982</v>
      </c>
      <c r="CF318">
        <v>304.209</v>
      </c>
      <c r="CG318">
        <v>74.7</v>
      </c>
      <c r="CH318">
        <v>2.21</v>
      </c>
      <c r="CI318" t="s">
        <v>2615</v>
      </c>
      <c r="CN318">
        <v>304.209</v>
      </c>
      <c r="CO318">
        <v>75.3</v>
      </c>
      <c r="CP318">
        <v>2.0499999999999998</v>
      </c>
      <c r="CQ318" t="s">
        <v>2952</v>
      </c>
      <c r="CY318">
        <v>315.84899999999999</v>
      </c>
      <c r="CZ318">
        <v>77.8</v>
      </c>
      <c r="DA318">
        <v>2.02</v>
      </c>
      <c r="DB318" t="s">
        <v>3262</v>
      </c>
      <c r="DG318">
        <v>305.22800000000001</v>
      </c>
      <c r="DH318">
        <v>64.099999999999994</v>
      </c>
      <c r="DI318">
        <v>2</v>
      </c>
      <c r="DJ318" t="s">
        <v>3750</v>
      </c>
      <c r="FE318">
        <v>304.209</v>
      </c>
      <c r="FF318">
        <v>64.8</v>
      </c>
      <c r="FG318">
        <v>3.69</v>
      </c>
      <c r="FH318" t="s">
        <v>5172</v>
      </c>
      <c r="FQ318">
        <v>304.20800000000003</v>
      </c>
      <c r="FR318">
        <v>68.099999999999994</v>
      </c>
      <c r="FS318">
        <v>4</v>
      </c>
      <c r="FT318" t="s">
        <v>5755</v>
      </c>
    </row>
    <row r="319" spans="8:176" x14ac:dyDescent="0.2">
      <c r="M319">
        <v>312.90899999999999</v>
      </c>
      <c r="N319">
        <v>57.7</v>
      </c>
      <c r="O319">
        <v>1.88</v>
      </c>
      <c r="P319" t="s">
        <v>341</v>
      </c>
      <c r="V319">
        <v>309.01400000000001</v>
      </c>
      <c r="W319">
        <v>57.8</v>
      </c>
      <c r="X319">
        <v>1.93</v>
      </c>
      <c r="Y319" t="s">
        <v>692</v>
      </c>
      <c r="AP319">
        <v>302.01</v>
      </c>
      <c r="AQ319">
        <v>63.4</v>
      </c>
      <c r="AR319">
        <v>4.13</v>
      </c>
      <c r="AS319" t="s">
        <v>1318</v>
      </c>
      <c r="BY319">
        <v>104.53400000000001</v>
      </c>
      <c r="BZ319">
        <v>59</v>
      </c>
      <c r="CA319">
        <v>2.08</v>
      </c>
      <c r="CB319" t="s">
        <v>1983</v>
      </c>
      <c r="CF319">
        <v>305.17500000000001</v>
      </c>
      <c r="CG319">
        <v>74.7</v>
      </c>
      <c r="CH319">
        <v>2.21</v>
      </c>
      <c r="CI319" t="s">
        <v>2616</v>
      </c>
      <c r="CN319">
        <v>305.17500000000001</v>
      </c>
      <c r="CO319">
        <v>75.3</v>
      </c>
      <c r="CP319">
        <v>2.0499999999999998</v>
      </c>
      <c r="CQ319" t="s">
        <v>2953</v>
      </c>
      <c r="CY319">
        <v>316.81400000000002</v>
      </c>
      <c r="CZ319">
        <v>77.8</v>
      </c>
      <c r="DA319">
        <v>2.02</v>
      </c>
      <c r="DB319" t="s">
        <v>3263</v>
      </c>
      <c r="DG319">
        <v>306.19499999999999</v>
      </c>
      <c r="DH319">
        <v>64.3</v>
      </c>
      <c r="DI319">
        <v>2</v>
      </c>
      <c r="DJ319" t="s">
        <v>3751</v>
      </c>
      <c r="FE319">
        <v>305.16800000000001</v>
      </c>
      <c r="FF319">
        <v>64.8</v>
      </c>
      <c r="FG319">
        <v>3.69</v>
      </c>
      <c r="FH319" t="s">
        <v>5173</v>
      </c>
      <c r="FQ319">
        <v>305.17399999999998</v>
      </c>
      <c r="FR319">
        <v>68.099999999999994</v>
      </c>
      <c r="FS319">
        <v>4</v>
      </c>
      <c r="FT319" t="s">
        <v>5756</v>
      </c>
    </row>
    <row r="320" spans="8:176" x14ac:dyDescent="0.2">
      <c r="M320">
        <v>313.86900000000003</v>
      </c>
      <c r="N320">
        <v>57.7</v>
      </c>
      <c r="O320">
        <v>1.88</v>
      </c>
      <c r="P320" t="s">
        <v>342</v>
      </c>
      <c r="V320">
        <v>309.97199999999998</v>
      </c>
      <c r="W320">
        <v>57.8</v>
      </c>
      <c r="X320">
        <v>1.93</v>
      </c>
      <c r="Y320" t="s">
        <v>693</v>
      </c>
      <c r="AP320">
        <v>302.97399999999999</v>
      </c>
      <c r="AQ320">
        <v>63.4</v>
      </c>
      <c r="AR320">
        <v>4.13</v>
      </c>
      <c r="AS320" t="s">
        <v>1319</v>
      </c>
      <c r="BY320">
        <v>105.492</v>
      </c>
      <c r="BZ320">
        <v>59</v>
      </c>
      <c r="CA320">
        <v>2.08</v>
      </c>
      <c r="CB320" t="s">
        <v>1984</v>
      </c>
      <c r="CF320">
        <v>306.13299999999998</v>
      </c>
      <c r="CG320">
        <v>74.7</v>
      </c>
      <c r="CH320">
        <v>2.21</v>
      </c>
      <c r="CI320" t="s">
        <v>2617</v>
      </c>
      <c r="CN320">
        <v>306.13299999999998</v>
      </c>
      <c r="CO320">
        <v>75.3</v>
      </c>
      <c r="CP320">
        <v>2.0499999999999998</v>
      </c>
      <c r="CQ320" t="s">
        <v>2954</v>
      </c>
      <c r="CY320">
        <v>317.77300000000002</v>
      </c>
      <c r="CZ320">
        <v>77.900000000000006</v>
      </c>
      <c r="DA320">
        <v>2.02</v>
      </c>
      <c r="DB320" t="s">
        <v>3264</v>
      </c>
      <c r="DG320">
        <v>307.15300000000002</v>
      </c>
      <c r="DH320">
        <v>64.400000000000006</v>
      </c>
      <c r="DI320">
        <v>2</v>
      </c>
      <c r="DJ320" t="s">
        <v>3752</v>
      </c>
      <c r="FE320">
        <v>306.13400000000001</v>
      </c>
      <c r="FF320">
        <v>64.8</v>
      </c>
      <c r="FG320">
        <v>3.69</v>
      </c>
      <c r="FH320" t="s">
        <v>5174</v>
      </c>
      <c r="FQ320">
        <v>306.13200000000001</v>
      </c>
      <c r="FR320">
        <v>68.099999999999994</v>
      </c>
      <c r="FS320">
        <v>4</v>
      </c>
      <c r="FT320" t="s">
        <v>5757</v>
      </c>
    </row>
    <row r="321" spans="13:176" x14ac:dyDescent="0.2">
      <c r="M321">
        <v>314.83300000000003</v>
      </c>
      <c r="N321">
        <v>57.7</v>
      </c>
      <c r="O321">
        <v>1.88</v>
      </c>
      <c r="P321" t="s">
        <v>343</v>
      </c>
      <c r="V321">
        <v>310.92899999999997</v>
      </c>
      <c r="W321">
        <v>57.7</v>
      </c>
      <c r="X321">
        <v>1.93</v>
      </c>
      <c r="Y321" t="s">
        <v>693</v>
      </c>
      <c r="AP321">
        <v>303.92700000000002</v>
      </c>
      <c r="AQ321">
        <v>63.4</v>
      </c>
      <c r="AR321">
        <v>4.13</v>
      </c>
      <c r="AS321" t="s">
        <v>1320</v>
      </c>
      <c r="BY321">
        <v>106.449</v>
      </c>
      <c r="BZ321">
        <v>59</v>
      </c>
      <c r="CA321">
        <v>2.08</v>
      </c>
      <c r="CB321" t="s">
        <v>1985</v>
      </c>
      <c r="CF321">
        <v>307.08999999999997</v>
      </c>
      <c r="CG321">
        <v>74.7</v>
      </c>
      <c r="CH321">
        <v>2.21</v>
      </c>
      <c r="CI321" t="s">
        <v>2618</v>
      </c>
      <c r="CN321">
        <v>307.08999999999997</v>
      </c>
      <c r="CO321">
        <v>75.3</v>
      </c>
      <c r="CP321">
        <v>2.0499999999999998</v>
      </c>
      <c r="CQ321" t="s">
        <v>2955</v>
      </c>
      <c r="CY321">
        <v>318.72899999999998</v>
      </c>
      <c r="CZ321">
        <v>77.900000000000006</v>
      </c>
      <c r="DA321">
        <v>2.02</v>
      </c>
      <c r="DB321" t="s">
        <v>3265</v>
      </c>
      <c r="DG321">
        <v>308.11</v>
      </c>
      <c r="DH321">
        <v>64.099999999999994</v>
      </c>
      <c r="DI321">
        <v>2</v>
      </c>
      <c r="DJ321" t="s">
        <v>3753</v>
      </c>
      <c r="FE321">
        <v>307.09300000000002</v>
      </c>
      <c r="FF321">
        <v>64.5</v>
      </c>
      <c r="FG321">
        <v>3.69</v>
      </c>
      <c r="FH321" t="s">
        <v>5175</v>
      </c>
      <c r="FQ321">
        <v>307.089</v>
      </c>
      <c r="FR321">
        <v>68.099999999999994</v>
      </c>
      <c r="FS321">
        <v>4</v>
      </c>
      <c r="FT321" t="s">
        <v>5758</v>
      </c>
    </row>
    <row r="322" spans="13:176" x14ac:dyDescent="0.2">
      <c r="M322">
        <v>315.791</v>
      </c>
      <c r="N322">
        <v>57.7</v>
      </c>
      <c r="O322">
        <v>1.88</v>
      </c>
      <c r="P322" t="s">
        <v>344</v>
      </c>
      <c r="V322">
        <v>311.88900000000001</v>
      </c>
      <c r="W322">
        <v>57.7</v>
      </c>
      <c r="X322">
        <v>1.93</v>
      </c>
      <c r="Y322" t="s">
        <v>694</v>
      </c>
      <c r="AP322">
        <v>304.89400000000001</v>
      </c>
      <c r="AQ322">
        <v>63.4</v>
      </c>
      <c r="AR322">
        <v>4.13</v>
      </c>
      <c r="AS322" t="s">
        <v>1321</v>
      </c>
      <c r="BY322">
        <v>107.416</v>
      </c>
      <c r="BZ322">
        <v>59</v>
      </c>
      <c r="CA322">
        <v>2.08</v>
      </c>
      <c r="CB322" t="s">
        <v>1986</v>
      </c>
      <c r="CF322">
        <v>308.04700000000003</v>
      </c>
      <c r="CG322">
        <v>74.7</v>
      </c>
      <c r="CH322">
        <v>2.21</v>
      </c>
      <c r="CI322" t="s">
        <v>2619</v>
      </c>
      <c r="CN322">
        <v>308.04700000000003</v>
      </c>
      <c r="CO322">
        <v>75.3</v>
      </c>
      <c r="CP322">
        <v>2.06</v>
      </c>
      <c r="CQ322" t="s">
        <v>2956</v>
      </c>
      <c r="CY322">
        <v>319.68799999999999</v>
      </c>
      <c r="CZ322">
        <v>77.7</v>
      </c>
      <c r="DA322">
        <v>2.02</v>
      </c>
      <c r="DB322" t="s">
        <v>3266</v>
      </c>
      <c r="DG322">
        <v>309.06700000000001</v>
      </c>
      <c r="DH322">
        <v>64.2</v>
      </c>
      <c r="DI322">
        <v>2</v>
      </c>
      <c r="DJ322" t="s">
        <v>3754</v>
      </c>
      <c r="FE322">
        <v>308.04899999999998</v>
      </c>
      <c r="FF322">
        <v>64.599999999999994</v>
      </c>
      <c r="FG322">
        <v>3.69</v>
      </c>
      <c r="FH322" t="s">
        <v>5176</v>
      </c>
      <c r="FQ322">
        <v>308.04599999999999</v>
      </c>
      <c r="FR322">
        <v>68.099999999999994</v>
      </c>
      <c r="FS322">
        <v>4</v>
      </c>
      <c r="FT322" t="s">
        <v>5759</v>
      </c>
    </row>
    <row r="323" spans="13:176" x14ac:dyDescent="0.2">
      <c r="M323">
        <v>316.74799999999999</v>
      </c>
      <c r="N323">
        <v>57.7</v>
      </c>
      <c r="O323">
        <v>1.88</v>
      </c>
      <c r="P323" t="s">
        <v>345</v>
      </c>
      <c r="V323">
        <v>312.85300000000001</v>
      </c>
      <c r="W323">
        <v>57.7</v>
      </c>
      <c r="X323">
        <v>1.92</v>
      </c>
      <c r="Y323" t="s">
        <v>695</v>
      </c>
      <c r="AP323">
        <v>305.85199999999998</v>
      </c>
      <c r="AQ323">
        <v>63.4</v>
      </c>
      <c r="AR323">
        <v>4.13</v>
      </c>
      <c r="AS323" t="s">
        <v>1322</v>
      </c>
      <c r="BY323">
        <v>108.374</v>
      </c>
      <c r="BZ323">
        <v>59</v>
      </c>
      <c r="CA323">
        <v>2.08</v>
      </c>
      <c r="CB323" t="s">
        <v>1987</v>
      </c>
      <c r="CF323">
        <v>309.01400000000001</v>
      </c>
      <c r="CG323">
        <v>74.7</v>
      </c>
      <c r="CH323">
        <v>2.21</v>
      </c>
      <c r="CI323" t="s">
        <v>2620</v>
      </c>
      <c r="CN323">
        <v>309.012</v>
      </c>
      <c r="CO323">
        <v>75.3</v>
      </c>
      <c r="CP323">
        <v>2.0499999999999998</v>
      </c>
      <c r="CQ323" t="s">
        <v>2956</v>
      </c>
      <c r="CY323">
        <v>320.65300000000002</v>
      </c>
      <c r="CZ323">
        <v>77.5</v>
      </c>
      <c r="DA323">
        <v>2.02</v>
      </c>
      <c r="DB323" t="s">
        <v>3267</v>
      </c>
      <c r="DG323">
        <v>310.03399999999999</v>
      </c>
      <c r="DH323">
        <v>64.3</v>
      </c>
      <c r="DI323">
        <v>2</v>
      </c>
      <c r="DJ323" t="s">
        <v>3755</v>
      </c>
      <c r="FE323">
        <v>309.00700000000001</v>
      </c>
      <c r="FF323">
        <v>64.7</v>
      </c>
      <c r="FG323">
        <v>3.69</v>
      </c>
      <c r="FH323" t="s">
        <v>5177</v>
      </c>
      <c r="FQ323">
        <v>309.01299999999998</v>
      </c>
      <c r="FR323">
        <v>68.099999999999994</v>
      </c>
      <c r="FS323">
        <v>4</v>
      </c>
      <c r="FT323" t="s">
        <v>5760</v>
      </c>
    </row>
    <row r="324" spans="13:176" x14ac:dyDescent="0.2">
      <c r="M324">
        <v>317.71499999999997</v>
      </c>
      <c r="N324">
        <v>57.7</v>
      </c>
      <c r="O324">
        <v>1.88</v>
      </c>
      <c r="P324" t="s">
        <v>346</v>
      </c>
      <c r="V324">
        <v>313.81099999999998</v>
      </c>
      <c r="W324">
        <v>57.7</v>
      </c>
      <c r="X324">
        <v>1.92</v>
      </c>
      <c r="Y324" t="s">
        <v>696</v>
      </c>
      <c r="AP324">
        <v>306.80900000000003</v>
      </c>
      <c r="AQ324">
        <v>63.3</v>
      </c>
      <c r="AR324">
        <v>4.13</v>
      </c>
      <c r="AS324" t="s">
        <v>1323</v>
      </c>
      <c r="BY324">
        <v>109.331</v>
      </c>
      <c r="BZ324">
        <v>59</v>
      </c>
      <c r="CA324">
        <v>2.08</v>
      </c>
      <c r="CB324" t="s">
        <v>1988</v>
      </c>
      <c r="CF324">
        <v>309.97199999999998</v>
      </c>
      <c r="CG324">
        <v>74.7</v>
      </c>
      <c r="CH324">
        <v>2.21</v>
      </c>
      <c r="CI324" t="s">
        <v>2621</v>
      </c>
      <c r="CN324">
        <v>309.971</v>
      </c>
      <c r="CO324">
        <v>75.3</v>
      </c>
      <c r="CP324">
        <v>2.0499999999999998</v>
      </c>
      <c r="CQ324" t="s">
        <v>2957</v>
      </c>
      <c r="CY324">
        <v>321.613</v>
      </c>
      <c r="CZ324">
        <v>77.3</v>
      </c>
      <c r="DA324">
        <v>2.02</v>
      </c>
      <c r="DB324" t="s">
        <v>3268</v>
      </c>
      <c r="DG324">
        <v>310.99200000000002</v>
      </c>
      <c r="DH324">
        <v>64.400000000000006</v>
      </c>
      <c r="DI324">
        <v>2</v>
      </c>
      <c r="DJ324" t="s">
        <v>3756</v>
      </c>
      <c r="FE324">
        <v>309.97300000000001</v>
      </c>
      <c r="FF324">
        <v>64.8</v>
      </c>
      <c r="FG324">
        <v>3.7</v>
      </c>
      <c r="FH324" t="s">
        <v>5177</v>
      </c>
      <c r="FQ324">
        <v>309.971</v>
      </c>
      <c r="FR324">
        <v>68.099999999999994</v>
      </c>
      <c r="FS324">
        <v>4</v>
      </c>
      <c r="FT324" t="s">
        <v>5761</v>
      </c>
    </row>
    <row r="325" spans="13:176" x14ac:dyDescent="0.2">
      <c r="M325">
        <v>318.673</v>
      </c>
      <c r="N325">
        <v>57.7</v>
      </c>
      <c r="O325">
        <v>1.88</v>
      </c>
      <c r="P325" t="s">
        <v>347</v>
      </c>
      <c r="V325">
        <v>314.76799999999997</v>
      </c>
      <c r="W325">
        <v>57.7</v>
      </c>
      <c r="X325">
        <v>1.92</v>
      </c>
      <c r="Y325" t="s">
        <v>697</v>
      </c>
      <c r="AP325">
        <v>307.76600000000002</v>
      </c>
      <c r="AQ325">
        <v>63.3</v>
      </c>
      <c r="AR325">
        <v>4.13</v>
      </c>
      <c r="AS325" t="s">
        <v>1324</v>
      </c>
      <c r="BY325">
        <v>110.288</v>
      </c>
      <c r="BZ325">
        <v>59</v>
      </c>
      <c r="CA325">
        <v>2.08</v>
      </c>
      <c r="CB325" t="s">
        <v>1989</v>
      </c>
      <c r="CF325">
        <v>310.92899999999997</v>
      </c>
      <c r="CG325">
        <v>74.7</v>
      </c>
      <c r="CH325">
        <v>2.21</v>
      </c>
      <c r="CI325" t="s">
        <v>2622</v>
      </c>
      <c r="CN325" t="s">
        <v>2958</v>
      </c>
      <c r="CY325">
        <v>322.56900000000002</v>
      </c>
      <c r="CZ325">
        <v>77.099999999999994</v>
      </c>
      <c r="DA325">
        <v>2.02</v>
      </c>
      <c r="DB325" t="s">
        <v>3269</v>
      </c>
      <c r="DG325">
        <v>311.95100000000002</v>
      </c>
      <c r="DH325">
        <v>64.400000000000006</v>
      </c>
      <c r="DI325">
        <v>2</v>
      </c>
      <c r="DJ325" t="s">
        <v>3757</v>
      </c>
      <c r="FE325">
        <v>310.93099999999998</v>
      </c>
      <c r="FF325">
        <v>64.900000000000006</v>
      </c>
      <c r="FG325">
        <v>3.69</v>
      </c>
      <c r="FH325" t="s">
        <v>5178</v>
      </c>
      <c r="FQ325">
        <v>310.928</v>
      </c>
      <c r="FR325">
        <v>68.099999999999994</v>
      </c>
      <c r="FS325">
        <v>4</v>
      </c>
      <c r="FT325" t="s">
        <v>5762</v>
      </c>
    </row>
    <row r="326" spans="13:176" x14ac:dyDescent="0.2">
      <c r="M326">
        <v>319.63200000000001</v>
      </c>
      <c r="N326">
        <v>57.7</v>
      </c>
      <c r="O326">
        <v>1.88</v>
      </c>
      <c r="P326" t="s">
        <v>348</v>
      </c>
      <c r="V326">
        <v>315.72699999999998</v>
      </c>
      <c r="W326">
        <v>57.6</v>
      </c>
      <c r="X326">
        <v>1.92</v>
      </c>
      <c r="Y326" t="s">
        <v>698</v>
      </c>
      <c r="AP326">
        <v>308.733</v>
      </c>
      <c r="AQ326">
        <v>63.3</v>
      </c>
      <c r="AR326">
        <v>4.13</v>
      </c>
      <c r="AS326" t="s">
        <v>1325</v>
      </c>
      <c r="BY326">
        <v>111.255</v>
      </c>
      <c r="BZ326">
        <v>59</v>
      </c>
      <c r="CA326">
        <v>2.08</v>
      </c>
      <c r="CB326" t="s">
        <v>1990</v>
      </c>
      <c r="CF326">
        <v>311.89100000000002</v>
      </c>
      <c r="CG326">
        <v>74.7</v>
      </c>
      <c r="CH326">
        <v>2.21</v>
      </c>
      <c r="CI326" t="s">
        <v>2623</v>
      </c>
      <c r="CY326">
        <v>323.52999999999997</v>
      </c>
      <c r="CZ326">
        <v>76.900000000000006</v>
      </c>
      <c r="DA326">
        <v>2.02</v>
      </c>
      <c r="DB326" t="s">
        <v>3270</v>
      </c>
      <c r="DG326">
        <v>312.90899999999999</v>
      </c>
      <c r="DH326">
        <v>64.5</v>
      </c>
      <c r="DI326">
        <v>2</v>
      </c>
      <c r="DJ326" t="s">
        <v>3758</v>
      </c>
      <c r="FE326">
        <v>311.89299999999997</v>
      </c>
      <c r="FF326">
        <v>64.900000000000006</v>
      </c>
      <c r="FG326">
        <v>3.69</v>
      </c>
      <c r="FH326" t="s">
        <v>5179</v>
      </c>
      <c r="FQ326">
        <v>311.89</v>
      </c>
      <c r="FR326">
        <v>68.099999999999994</v>
      </c>
      <c r="FS326">
        <v>4</v>
      </c>
      <c r="FT326" t="s">
        <v>5763</v>
      </c>
    </row>
    <row r="327" spans="13:176" x14ac:dyDescent="0.2">
      <c r="M327">
        <v>320.589</v>
      </c>
      <c r="N327">
        <v>57.7</v>
      </c>
      <c r="O327">
        <v>1.88</v>
      </c>
      <c r="P327" t="s">
        <v>349</v>
      </c>
      <c r="V327">
        <v>316.69400000000002</v>
      </c>
      <c r="W327">
        <v>57.6</v>
      </c>
      <c r="X327">
        <v>1.92</v>
      </c>
      <c r="Y327" t="s">
        <v>699</v>
      </c>
      <c r="AP327">
        <v>309.69099999999997</v>
      </c>
      <c r="AQ327">
        <v>63.3</v>
      </c>
      <c r="AR327">
        <v>4.13</v>
      </c>
      <c r="AS327" t="s">
        <v>1326</v>
      </c>
      <c r="BY327">
        <v>112.21599999999999</v>
      </c>
      <c r="BZ327">
        <v>59</v>
      </c>
      <c r="CA327">
        <v>2.08</v>
      </c>
      <c r="CB327" t="s">
        <v>1991</v>
      </c>
      <c r="CF327">
        <v>312.85599999999999</v>
      </c>
      <c r="CG327">
        <v>74.7</v>
      </c>
      <c r="CH327">
        <v>2.21</v>
      </c>
      <c r="CI327" t="s">
        <v>2623</v>
      </c>
      <c r="CY327">
        <v>324.49599999999998</v>
      </c>
      <c r="CZ327">
        <v>76.8</v>
      </c>
      <c r="DA327">
        <v>2.02</v>
      </c>
      <c r="DB327" t="s">
        <v>3271</v>
      </c>
      <c r="DG327">
        <v>313.875</v>
      </c>
      <c r="DH327">
        <v>64.5</v>
      </c>
      <c r="DI327">
        <v>2</v>
      </c>
      <c r="DJ327" t="s">
        <v>3758</v>
      </c>
      <c r="FE327">
        <v>312.84800000000001</v>
      </c>
      <c r="FF327">
        <v>65</v>
      </c>
      <c r="FG327">
        <v>3.69</v>
      </c>
      <c r="FH327" t="s">
        <v>5180</v>
      </c>
      <c r="FQ327">
        <v>312.85500000000002</v>
      </c>
      <c r="FR327">
        <v>68.099999999999994</v>
      </c>
      <c r="FS327">
        <v>4</v>
      </c>
      <c r="FT327" t="s">
        <v>5764</v>
      </c>
    </row>
    <row r="328" spans="13:176" x14ac:dyDescent="0.2">
      <c r="M328">
        <v>321.55200000000002</v>
      </c>
      <c r="N328">
        <v>57.7</v>
      </c>
      <c r="O328">
        <v>1.88</v>
      </c>
      <c r="P328" t="s">
        <v>350</v>
      </c>
      <c r="V328">
        <v>317.64800000000002</v>
      </c>
      <c r="W328">
        <v>57.6</v>
      </c>
      <c r="X328">
        <v>1.92</v>
      </c>
      <c r="Y328" t="s">
        <v>700</v>
      </c>
      <c r="AP328">
        <v>310.64800000000002</v>
      </c>
      <c r="AQ328">
        <v>63.3</v>
      </c>
      <c r="AR328">
        <v>4.13</v>
      </c>
      <c r="AS328" t="s">
        <v>1327</v>
      </c>
      <c r="BY328">
        <v>113.16800000000001</v>
      </c>
      <c r="BZ328">
        <v>59</v>
      </c>
      <c r="CA328">
        <v>2.08</v>
      </c>
      <c r="CB328" t="s">
        <v>1992</v>
      </c>
      <c r="CF328">
        <v>313.80900000000003</v>
      </c>
      <c r="CG328">
        <v>74.7</v>
      </c>
      <c r="CH328">
        <v>2.21</v>
      </c>
      <c r="CI328" t="s">
        <v>2624</v>
      </c>
      <c r="CY328">
        <v>325.44900000000001</v>
      </c>
      <c r="CZ328">
        <v>76.8</v>
      </c>
      <c r="DA328">
        <v>2.02</v>
      </c>
      <c r="DB328" t="s">
        <v>3272</v>
      </c>
      <c r="DG328">
        <v>314.83300000000003</v>
      </c>
      <c r="DH328">
        <v>64.5</v>
      </c>
      <c r="DI328">
        <v>2</v>
      </c>
      <c r="DJ328" t="s">
        <v>3759</v>
      </c>
      <c r="FE328">
        <v>313.81</v>
      </c>
      <c r="FF328">
        <v>65.3</v>
      </c>
      <c r="FG328">
        <v>3.69</v>
      </c>
      <c r="FH328" t="s">
        <v>5181</v>
      </c>
      <c r="FQ328">
        <v>313.80900000000003</v>
      </c>
      <c r="FR328">
        <v>68</v>
      </c>
      <c r="FS328">
        <v>4</v>
      </c>
      <c r="FT328" t="s">
        <v>5765</v>
      </c>
    </row>
    <row r="329" spans="13:176" x14ac:dyDescent="0.2">
      <c r="M329">
        <v>322.51400000000001</v>
      </c>
      <c r="N329">
        <v>57.7</v>
      </c>
      <c r="O329">
        <v>1.88</v>
      </c>
      <c r="P329" t="s">
        <v>351</v>
      </c>
      <c r="V329">
        <v>318.60899999999998</v>
      </c>
      <c r="W329">
        <v>57.6</v>
      </c>
      <c r="X329">
        <v>1.92</v>
      </c>
      <c r="Y329" t="s">
        <v>701</v>
      </c>
      <c r="AP329">
        <v>311.61</v>
      </c>
      <c r="AQ329">
        <v>63.4</v>
      </c>
      <c r="AR329">
        <v>4.13</v>
      </c>
      <c r="AS329" t="s">
        <v>1328</v>
      </c>
      <c r="BY329">
        <v>114.13</v>
      </c>
      <c r="BZ329">
        <v>59</v>
      </c>
      <c r="CA329">
        <v>2.08</v>
      </c>
      <c r="CB329" t="s">
        <v>1993</v>
      </c>
      <c r="CF329">
        <v>314.77</v>
      </c>
      <c r="CG329">
        <v>74.7</v>
      </c>
      <c r="CH329">
        <v>2.21</v>
      </c>
      <c r="CI329" t="s">
        <v>2625</v>
      </c>
      <c r="CY329">
        <v>326.411</v>
      </c>
      <c r="CZ329">
        <v>76.7</v>
      </c>
      <c r="DA329">
        <v>2.02</v>
      </c>
      <c r="DB329" t="s">
        <v>3273</v>
      </c>
      <c r="DG329">
        <v>315.78699999999998</v>
      </c>
      <c r="DH329">
        <v>64.5</v>
      </c>
      <c r="DI329">
        <v>2</v>
      </c>
      <c r="DJ329" t="s">
        <v>3760</v>
      </c>
      <c r="FE329">
        <v>314.77300000000002</v>
      </c>
      <c r="FF329">
        <v>65.599999999999994</v>
      </c>
      <c r="FG329">
        <v>3.69</v>
      </c>
      <c r="FH329" t="s">
        <v>5182</v>
      </c>
      <c r="FQ329">
        <v>314.76900000000001</v>
      </c>
      <c r="FR329">
        <v>68</v>
      </c>
      <c r="FS329">
        <v>4</v>
      </c>
      <c r="FT329" t="s">
        <v>5766</v>
      </c>
    </row>
    <row r="330" spans="13:176" x14ac:dyDescent="0.2">
      <c r="M330">
        <v>323.46699999999998</v>
      </c>
      <c r="N330">
        <v>57.7</v>
      </c>
      <c r="O330">
        <v>1.88</v>
      </c>
      <c r="P330" t="s">
        <v>352</v>
      </c>
      <c r="V330">
        <v>319.572</v>
      </c>
      <c r="W330">
        <v>57.6</v>
      </c>
      <c r="X330">
        <v>1.92</v>
      </c>
      <c r="Y330" t="s">
        <v>702</v>
      </c>
      <c r="AP330">
        <v>312.56599999999997</v>
      </c>
      <c r="AQ330">
        <v>63.4</v>
      </c>
      <c r="AR330">
        <v>4.13</v>
      </c>
      <c r="AS330" t="s">
        <v>1329</v>
      </c>
      <c r="BY330">
        <v>115.096</v>
      </c>
      <c r="BZ330">
        <v>59</v>
      </c>
      <c r="CA330">
        <v>2.08</v>
      </c>
      <c r="CB330" t="s">
        <v>1994</v>
      </c>
      <c r="CF330">
        <v>315.733</v>
      </c>
      <c r="CG330">
        <v>74.7</v>
      </c>
      <c r="CH330">
        <v>2.21</v>
      </c>
      <c r="CI330" t="s">
        <v>2626</v>
      </c>
      <c r="CY330">
        <v>327.37299999999999</v>
      </c>
      <c r="CZ330">
        <v>76.7</v>
      </c>
      <c r="DA330">
        <v>2.02</v>
      </c>
      <c r="DB330" t="s">
        <v>3274</v>
      </c>
      <c r="DG330">
        <v>316.74700000000001</v>
      </c>
      <c r="DH330">
        <v>64.5</v>
      </c>
      <c r="DI330">
        <v>2</v>
      </c>
      <c r="DJ330" t="s">
        <v>3761</v>
      </c>
      <c r="FE330">
        <v>315.73500000000001</v>
      </c>
      <c r="FF330">
        <v>65.8</v>
      </c>
      <c r="FG330">
        <v>3.69</v>
      </c>
      <c r="FH330" t="s">
        <v>5183</v>
      </c>
      <c r="FQ330">
        <v>315.733</v>
      </c>
      <c r="FR330">
        <v>67.900000000000006</v>
      </c>
      <c r="FS330">
        <v>4</v>
      </c>
      <c r="FT330" t="s">
        <v>5767</v>
      </c>
    </row>
    <row r="331" spans="13:176" x14ac:dyDescent="0.2">
      <c r="M331">
        <v>324.428</v>
      </c>
      <c r="N331">
        <v>57.6</v>
      </c>
      <c r="O331">
        <v>1.88</v>
      </c>
      <c r="P331" t="s">
        <v>353</v>
      </c>
      <c r="V331">
        <v>320.53399999999999</v>
      </c>
      <c r="W331">
        <v>57.6</v>
      </c>
      <c r="X331">
        <v>1.92</v>
      </c>
      <c r="Y331" t="s">
        <v>703</v>
      </c>
      <c r="AP331">
        <v>313.52699999999999</v>
      </c>
      <c r="AQ331">
        <v>63.4</v>
      </c>
      <c r="AR331">
        <v>4.13</v>
      </c>
      <c r="AS331" t="s">
        <v>1330</v>
      </c>
      <c r="BY331">
        <v>116.05</v>
      </c>
      <c r="BZ331">
        <v>59</v>
      </c>
      <c r="CA331">
        <v>2.08</v>
      </c>
      <c r="CB331" t="s">
        <v>1995</v>
      </c>
      <c r="CF331">
        <v>316.69499999999999</v>
      </c>
      <c r="CG331">
        <v>74.7</v>
      </c>
      <c r="CH331">
        <v>2.21</v>
      </c>
      <c r="CI331" t="s">
        <v>2627</v>
      </c>
      <c r="CY331">
        <v>328.33499999999998</v>
      </c>
      <c r="CZ331">
        <v>76.7</v>
      </c>
      <c r="DA331">
        <v>2.02</v>
      </c>
      <c r="DB331" t="s">
        <v>3275</v>
      </c>
      <c r="DG331">
        <v>317.71100000000001</v>
      </c>
      <c r="DH331">
        <v>64.5</v>
      </c>
      <c r="DI331">
        <v>2</v>
      </c>
      <c r="DJ331" t="s">
        <v>3762</v>
      </c>
      <c r="FE331">
        <v>316.68700000000001</v>
      </c>
      <c r="FF331">
        <v>68.3</v>
      </c>
      <c r="FG331">
        <v>3.69</v>
      </c>
      <c r="FH331" t="s">
        <v>5184</v>
      </c>
      <c r="FQ331">
        <v>316.69400000000002</v>
      </c>
      <c r="FR331">
        <v>67.900000000000006</v>
      </c>
      <c r="FS331">
        <v>4</v>
      </c>
      <c r="FT331" t="s">
        <v>5768</v>
      </c>
    </row>
    <row r="332" spans="13:176" x14ac:dyDescent="0.2">
      <c r="M332">
        <v>325.39100000000002</v>
      </c>
      <c r="N332">
        <v>57.6</v>
      </c>
      <c r="O332">
        <v>1.88</v>
      </c>
      <c r="P332" t="s">
        <v>354</v>
      </c>
      <c r="V332">
        <v>321.48700000000002</v>
      </c>
      <c r="W332">
        <v>57.6</v>
      </c>
      <c r="X332">
        <v>1.92</v>
      </c>
      <c r="Y332" t="s">
        <v>704</v>
      </c>
      <c r="AP332">
        <v>314.48899999999998</v>
      </c>
      <c r="AQ332">
        <v>63.4</v>
      </c>
      <c r="AR332">
        <v>4.13</v>
      </c>
      <c r="AS332" t="s">
        <v>1331</v>
      </c>
      <c r="BY332">
        <v>117.011</v>
      </c>
      <c r="BZ332">
        <v>59</v>
      </c>
      <c r="CA332">
        <v>2.08</v>
      </c>
      <c r="CB332" t="s">
        <v>1996</v>
      </c>
      <c r="CF332">
        <v>317.64800000000002</v>
      </c>
      <c r="CG332">
        <v>74.7</v>
      </c>
      <c r="CH332">
        <v>2.21</v>
      </c>
      <c r="CI332" t="s">
        <v>2628</v>
      </c>
      <c r="CY332">
        <v>329.28800000000001</v>
      </c>
      <c r="CZ332">
        <v>76.7</v>
      </c>
      <c r="DA332">
        <v>2.02</v>
      </c>
      <c r="DB332" t="s">
        <v>3275</v>
      </c>
      <c r="DG332">
        <v>318.67200000000003</v>
      </c>
      <c r="DH332">
        <v>64.5</v>
      </c>
      <c r="DI332">
        <v>2</v>
      </c>
      <c r="DJ332" t="s">
        <v>3763</v>
      </c>
      <c r="FE332">
        <v>317.649</v>
      </c>
      <c r="FF332">
        <v>68.2</v>
      </c>
      <c r="FG332">
        <v>3.69</v>
      </c>
      <c r="FH332" t="s">
        <v>5185</v>
      </c>
      <c r="FQ332">
        <v>317.64800000000002</v>
      </c>
      <c r="FR332">
        <v>67.8</v>
      </c>
      <c r="FS332">
        <v>4</v>
      </c>
      <c r="FT332" t="s">
        <v>5769</v>
      </c>
    </row>
    <row r="333" spans="13:176" x14ac:dyDescent="0.2">
      <c r="M333">
        <v>326.35300000000001</v>
      </c>
      <c r="N333">
        <v>57.6</v>
      </c>
      <c r="O333">
        <v>1.88</v>
      </c>
      <c r="P333" t="s">
        <v>355</v>
      </c>
      <c r="V333">
        <v>322.44799999999998</v>
      </c>
      <c r="W333">
        <v>57.6</v>
      </c>
      <c r="X333">
        <v>1.92</v>
      </c>
      <c r="Y333" t="s">
        <v>705</v>
      </c>
      <c r="AP333">
        <v>315.452</v>
      </c>
      <c r="AQ333">
        <v>63.4</v>
      </c>
      <c r="AR333">
        <v>4.13</v>
      </c>
      <c r="AS333" t="s">
        <v>1332</v>
      </c>
      <c r="BY333">
        <v>117.974</v>
      </c>
      <c r="BZ333">
        <v>59</v>
      </c>
      <c r="CA333">
        <v>2.08</v>
      </c>
      <c r="CB333" t="s">
        <v>1997</v>
      </c>
      <c r="CF333">
        <v>318.60899999999998</v>
      </c>
      <c r="CG333">
        <v>74.7</v>
      </c>
      <c r="CH333">
        <v>2.21</v>
      </c>
      <c r="CI333" t="s">
        <v>2629</v>
      </c>
      <c r="CY333">
        <v>330.25</v>
      </c>
      <c r="CZ333">
        <v>76.7</v>
      </c>
      <c r="DA333">
        <v>2.02</v>
      </c>
      <c r="DB333" t="s">
        <v>3276</v>
      </c>
      <c r="DG333">
        <v>319.63</v>
      </c>
      <c r="DH333">
        <v>64.5</v>
      </c>
      <c r="DI333">
        <v>2</v>
      </c>
      <c r="DJ333" t="s">
        <v>3764</v>
      </c>
      <c r="FE333">
        <v>318.61099999999999</v>
      </c>
      <c r="FF333">
        <v>68.2</v>
      </c>
      <c r="FG333">
        <v>3.69</v>
      </c>
      <c r="FH333" t="s">
        <v>5186</v>
      </c>
      <c r="FQ333">
        <v>318.608</v>
      </c>
      <c r="FR333">
        <v>67.8</v>
      </c>
      <c r="FS333">
        <v>4</v>
      </c>
      <c r="FT333" t="s">
        <v>5770</v>
      </c>
    </row>
    <row r="334" spans="13:176" x14ac:dyDescent="0.2">
      <c r="M334">
        <v>327.31</v>
      </c>
      <c r="N334">
        <v>57.6</v>
      </c>
      <c r="O334">
        <v>1.88</v>
      </c>
      <c r="P334" t="s">
        <v>356</v>
      </c>
      <c r="V334">
        <v>323.41500000000002</v>
      </c>
      <c r="W334">
        <v>57.6</v>
      </c>
      <c r="X334">
        <v>1.92</v>
      </c>
      <c r="Y334" t="s">
        <v>706</v>
      </c>
      <c r="AP334">
        <v>316.41399999999999</v>
      </c>
      <c r="AQ334">
        <v>63.4</v>
      </c>
      <c r="AR334">
        <v>4.13</v>
      </c>
      <c r="AS334" t="s">
        <v>1333</v>
      </c>
      <c r="BY334">
        <v>118.93600000000001</v>
      </c>
      <c r="BZ334">
        <v>59</v>
      </c>
      <c r="CA334">
        <v>2.08</v>
      </c>
      <c r="CB334" t="s">
        <v>1998</v>
      </c>
      <c r="CF334">
        <v>319.57600000000002</v>
      </c>
      <c r="CG334">
        <v>74.7</v>
      </c>
      <c r="CH334">
        <v>2.21</v>
      </c>
      <c r="CI334" t="s">
        <v>2630</v>
      </c>
      <c r="CY334">
        <v>331.20800000000003</v>
      </c>
      <c r="CZ334">
        <v>76.400000000000006</v>
      </c>
      <c r="DA334">
        <v>2.02</v>
      </c>
      <c r="DB334" t="s">
        <v>3277</v>
      </c>
      <c r="DG334">
        <v>320.59500000000003</v>
      </c>
      <c r="DH334">
        <v>64.5</v>
      </c>
      <c r="DI334">
        <v>2</v>
      </c>
      <c r="DJ334" t="s">
        <v>3765</v>
      </c>
      <c r="FE334">
        <v>319.56799999999998</v>
      </c>
      <c r="FF334">
        <v>70.3</v>
      </c>
      <c r="FG334">
        <v>3.69</v>
      </c>
      <c r="FH334" t="s">
        <v>5187</v>
      </c>
      <c r="FQ334">
        <v>319.56599999999997</v>
      </c>
      <c r="FR334">
        <v>67.7</v>
      </c>
      <c r="FS334">
        <v>4</v>
      </c>
      <c r="FT334" t="s">
        <v>5771</v>
      </c>
    </row>
    <row r="335" spans="13:176" x14ac:dyDescent="0.2">
      <c r="M335">
        <v>328.27499999999998</v>
      </c>
      <c r="N335">
        <v>57.6</v>
      </c>
      <c r="O335">
        <v>1.88</v>
      </c>
      <c r="P335" t="s">
        <v>357</v>
      </c>
      <c r="V335">
        <v>324.37099999999998</v>
      </c>
      <c r="W335">
        <v>57.6</v>
      </c>
      <c r="X335">
        <v>1.92</v>
      </c>
      <c r="Y335" t="s">
        <v>707</v>
      </c>
      <c r="AP335">
        <v>317.36700000000002</v>
      </c>
      <c r="AQ335">
        <v>63.4</v>
      </c>
      <c r="AR335">
        <v>4.13</v>
      </c>
      <c r="AS335" t="s">
        <v>1334</v>
      </c>
      <c r="BY335">
        <v>119.904</v>
      </c>
      <c r="BZ335">
        <v>59</v>
      </c>
      <c r="CA335">
        <v>2.08</v>
      </c>
      <c r="CB335" t="s">
        <v>1999</v>
      </c>
      <c r="CF335">
        <v>320.53199999999998</v>
      </c>
      <c r="CG335">
        <v>74.7</v>
      </c>
      <c r="CH335">
        <v>2.21</v>
      </c>
      <c r="CI335" t="s">
        <v>2631</v>
      </c>
      <c r="CY335">
        <v>332.17099999999999</v>
      </c>
      <c r="CZ335">
        <v>76.2</v>
      </c>
      <c r="DA335">
        <v>2.02</v>
      </c>
      <c r="DB335" t="s">
        <v>3278</v>
      </c>
      <c r="DG335">
        <v>321.55200000000002</v>
      </c>
      <c r="DH335">
        <v>64.5</v>
      </c>
      <c r="DI335">
        <v>2</v>
      </c>
      <c r="DJ335" t="s">
        <v>3766</v>
      </c>
      <c r="FE335">
        <v>320.53399999999999</v>
      </c>
      <c r="FF335">
        <v>70.3</v>
      </c>
      <c r="FG335">
        <v>3.7</v>
      </c>
      <c r="FH335" t="s">
        <v>5188</v>
      </c>
      <c r="FQ335">
        <v>320.53100000000001</v>
      </c>
      <c r="FR335">
        <v>67.599999999999994</v>
      </c>
      <c r="FS335">
        <v>4</v>
      </c>
      <c r="FT335" t="s">
        <v>5772</v>
      </c>
    </row>
    <row r="336" spans="13:176" x14ac:dyDescent="0.2">
      <c r="M336">
        <v>329.233</v>
      </c>
      <c r="N336">
        <v>57.6</v>
      </c>
      <c r="O336">
        <v>1.88</v>
      </c>
      <c r="P336" t="s">
        <v>358</v>
      </c>
      <c r="V336">
        <v>325.32799999999997</v>
      </c>
      <c r="W336">
        <v>57.6</v>
      </c>
      <c r="X336">
        <v>1.92</v>
      </c>
      <c r="Y336" t="s">
        <v>708</v>
      </c>
      <c r="AP336">
        <v>318.32799999999997</v>
      </c>
      <c r="AQ336">
        <v>63.4</v>
      </c>
      <c r="AR336">
        <v>4.13</v>
      </c>
      <c r="AS336" t="s">
        <v>1335</v>
      </c>
      <c r="BY336">
        <v>120.852</v>
      </c>
      <c r="BZ336">
        <v>59</v>
      </c>
      <c r="CA336">
        <v>2.08</v>
      </c>
      <c r="CB336" t="s">
        <v>2000</v>
      </c>
      <c r="CF336">
        <v>321.48899999999998</v>
      </c>
      <c r="CG336">
        <v>74.7</v>
      </c>
      <c r="CH336">
        <v>2.21</v>
      </c>
      <c r="CI336" t="s">
        <v>2632</v>
      </c>
      <c r="CY336">
        <v>333.13</v>
      </c>
      <c r="CZ336">
        <v>76.099999999999994</v>
      </c>
      <c r="DA336">
        <v>2.02</v>
      </c>
      <c r="DB336" t="s">
        <v>3279</v>
      </c>
      <c r="DG336">
        <v>322.50900000000001</v>
      </c>
      <c r="DH336">
        <v>64.5</v>
      </c>
      <c r="DI336">
        <v>2</v>
      </c>
      <c r="DJ336" t="s">
        <v>3767</v>
      </c>
      <c r="FE336">
        <v>321.49099999999999</v>
      </c>
      <c r="FF336">
        <v>70.3</v>
      </c>
      <c r="FG336">
        <v>3.7</v>
      </c>
      <c r="FH336" t="s">
        <v>5189</v>
      </c>
      <c r="FQ336">
        <v>321.488</v>
      </c>
      <c r="FR336">
        <v>67.599999999999994</v>
      </c>
      <c r="FS336">
        <v>4</v>
      </c>
      <c r="FT336" t="s">
        <v>5773</v>
      </c>
    </row>
    <row r="337" spans="13:176" x14ac:dyDescent="0.2">
      <c r="M337">
        <v>330.19</v>
      </c>
      <c r="N337">
        <v>57.6</v>
      </c>
      <c r="O337">
        <v>1.88</v>
      </c>
      <c r="P337" t="s">
        <v>359</v>
      </c>
      <c r="V337">
        <v>326.29500000000002</v>
      </c>
      <c r="W337">
        <v>57.6</v>
      </c>
      <c r="X337">
        <v>1.92</v>
      </c>
      <c r="Y337" t="s">
        <v>709</v>
      </c>
      <c r="AP337">
        <v>319.286</v>
      </c>
      <c r="AQ337">
        <v>63.4</v>
      </c>
      <c r="AR337">
        <v>4.13</v>
      </c>
      <c r="AS337" t="s">
        <v>1336</v>
      </c>
      <c r="BY337">
        <v>121.816</v>
      </c>
      <c r="BZ337">
        <v>59</v>
      </c>
      <c r="CA337">
        <v>2.08</v>
      </c>
      <c r="CB337" t="s">
        <v>2000</v>
      </c>
      <c r="CF337">
        <v>322.45600000000002</v>
      </c>
      <c r="CG337">
        <v>74.7</v>
      </c>
      <c r="CH337">
        <v>2.21</v>
      </c>
      <c r="CI337" t="s">
        <v>2633</v>
      </c>
      <c r="CY337">
        <v>334.096</v>
      </c>
      <c r="CZ337">
        <v>76</v>
      </c>
      <c r="DA337">
        <v>2.02</v>
      </c>
      <c r="DB337" t="s">
        <v>3280</v>
      </c>
      <c r="DG337">
        <v>323.476</v>
      </c>
      <c r="DH337">
        <v>64.5</v>
      </c>
      <c r="DI337">
        <v>2</v>
      </c>
      <c r="DJ337" t="s">
        <v>3768</v>
      </c>
      <c r="FE337">
        <v>322.45</v>
      </c>
      <c r="FF337">
        <v>70.2</v>
      </c>
      <c r="FG337">
        <v>3.7</v>
      </c>
      <c r="FH337" t="s">
        <v>5190</v>
      </c>
      <c r="FQ337">
        <v>322.45499999999998</v>
      </c>
      <c r="FR337">
        <v>67.5</v>
      </c>
      <c r="FS337">
        <v>4</v>
      </c>
      <c r="FT337" t="s">
        <v>5773</v>
      </c>
    </row>
    <row r="338" spans="13:176" x14ac:dyDescent="0.2">
      <c r="M338">
        <v>331.14699999999999</v>
      </c>
      <c r="N338">
        <v>57.6</v>
      </c>
      <c r="O338">
        <v>1.87</v>
      </c>
      <c r="P338" t="s">
        <v>359</v>
      </c>
      <c r="V338">
        <v>327.25299999999999</v>
      </c>
      <c r="W338">
        <v>57.6</v>
      </c>
      <c r="X338">
        <v>1.92</v>
      </c>
      <c r="Y338" t="s">
        <v>710</v>
      </c>
      <c r="AP338">
        <v>320.25</v>
      </c>
      <c r="AQ338">
        <v>63.4</v>
      </c>
      <c r="AR338">
        <v>4.13</v>
      </c>
      <c r="AS338" t="s">
        <v>1337</v>
      </c>
      <c r="BY338">
        <v>122.77200000000001</v>
      </c>
      <c r="BZ338">
        <v>59</v>
      </c>
      <c r="CA338">
        <v>2.08</v>
      </c>
      <c r="CB338" t="s">
        <v>2001</v>
      </c>
      <c r="CF338">
        <v>323.41399999999999</v>
      </c>
      <c r="CG338">
        <v>74.7</v>
      </c>
      <c r="CH338">
        <v>2.21</v>
      </c>
      <c r="CI338" t="s">
        <v>2634</v>
      </c>
      <c r="CY338">
        <v>335.05399999999997</v>
      </c>
      <c r="CZ338">
        <v>75.7</v>
      </c>
      <c r="DA338">
        <v>2.02</v>
      </c>
      <c r="DB338" t="s">
        <v>3281</v>
      </c>
      <c r="DG338">
        <v>324.43400000000003</v>
      </c>
      <c r="DH338">
        <v>64.400000000000006</v>
      </c>
      <c r="DI338">
        <v>2</v>
      </c>
      <c r="DJ338" t="s">
        <v>3769</v>
      </c>
      <c r="FE338">
        <v>323.41500000000002</v>
      </c>
      <c r="FF338">
        <v>70.2</v>
      </c>
      <c r="FG338">
        <v>3.7</v>
      </c>
      <c r="FH338" t="s">
        <v>5191</v>
      </c>
      <c r="FQ338">
        <v>323.41300000000001</v>
      </c>
      <c r="FR338">
        <v>67.5</v>
      </c>
      <c r="FS338">
        <v>4</v>
      </c>
      <c r="FT338" t="s">
        <v>5774</v>
      </c>
    </row>
    <row r="339" spans="13:176" x14ac:dyDescent="0.2">
      <c r="M339">
        <v>332.11399999999998</v>
      </c>
      <c r="N339">
        <v>57.6</v>
      </c>
      <c r="O339">
        <v>1.87</v>
      </c>
      <c r="P339" t="s">
        <v>360</v>
      </c>
      <c r="V339">
        <v>328.21</v>
      </c>
      <c r="W339">
        <v>57.6</v>
      </c>
      <c r="X339">
        <v>1.92</v>
      </c>
      <c r="Y339" t="s">
        <v>711</v>
      </c>
      <c r="AP339">
        <v>321.20800000000003</v>
      </c>
      <c r="AQ339">
        <v>63.4</v>
      </c>
      <c r="AR339">
        <v>4.13</v>
      </c>
      <c r="AS339" t="s">
        <v>1338</v>
      </c>
      <c r="BY339">
        <v>123.73099999999999</v>
      </c>
      <c r="BZ339">
        <v>59</v>
      </c>
      <c r="CA339">
        <v>2.08</v>
      </c>
      <c r="CB339" t="s">
        <v>2002</v>
      </c>
      <c r="CF339">
        <v>324.37099999999998</v>
      </c>
      <c r="CG339">
        <v>74.7</v>
      </c>
      <c r="CH339">
        <v>2.21</v>
      </c>
      <c r="CI339" t="s">
        <v>2635</v>
      </c>
      <c r="CY339">
        <v>336.01100000000002</v>
      </c>
      <c r="CZ339">
        <v>75.5</v>
      </c>
      <c r="DA339">
        <v>2.02</v>
      </c>
      <c r="DB339" t="s">
        <v>3282</v>
      </c>
      <c r="DG339">
        <v>325.39100000000002</v>
      </c>
      <c r="DH339">
        <v>64.400000000000006</v>
      </c>
      <c r="DI339">
        <v>2</v>
      </c>
      <c r="DJ339" t="s">
        <v>3770</v>
      </c>
      <c r="FE339">
        <v>324.37400000000002</v>
      </c>
      <c r="FF339">
        <v>72.3</v>
      </c>
      <c r="FG339">
        <v>3.7</v>
      </c>
      <c r="FH339" t="s">
        <v>5192</v>
      </c>
      <c r="FQ339">
        <v>324.37099999999998</v>
      </c>
      <c r="FR339">
        <v>67.400000000000006</v>
      </c>
      <c r="FS339">
        <v>4</v>
      </c>
      <c r="FT339" t="s">
        <v>5775</v>
      </c>
    </row>
    <row r="340" spans="13:176" x14ac:dyDescent="0.2">
      <c r="M340">
        <v>333.072</v>
      </c>
      <c r="N340">
        <v>57.6</v>
      </c>
      <c r="O340">
        <v>1.87</v>
      </c>
      <c r="P340" t="s">
        <v>361</v>
      </c>
      <c r="V340">
        <v>329.16699999999997</v>
      </c>
      <c r="W340">
        <v>57.6</v>
      </c>
      <c r="X340">
        <v>1.92</v>
      </c>
      <c r="Y340" t="s">
        <v>712</v>
      </c>
      <c r="AP340">
        <v>322.166</v>
      </c>
      <c r="AQ340">
        <v>63.4</v>
      </c>
      <c r="AR340">
        <v>4.13</v>
      </c>
      <c r="AS340" t="s">
        <v>1339</v>
      </c>
      <c r="BY340">
        <v>124.688</v>
      </c>
      <c r="BZ340">
        <v>59</v>
      </c>
      <c r="CA340">
        <v>2.08</v>
      </c>
      <c r="CB340" t="s">
        <v>2003</v>
      </c>
      <c r="CF340">
        <v>325.32799999999997</v>
      </c>
      <c r="CG340">
        <v>74.7</v>
      </c>
      <c r="CH340">
        <v>2.21</v>
      </c>
      <c r="CI340" t="s">
        <v>2636</v>
      </c>
      <c r="CY340">
        <v>336.96899999999999</v>
      </c>
      <c r="CZ340">
        <v>75.3</v>
      </c>
      <c r="DA340">
        <v>2.02</v>
      </c>
      <c r="DB340" t="s">
        <v>3283</v>
      </c>
      <c r="DG340">
        <v>326.34800000000001</v>
      </c>
      <c r="DH340">
        <v>64.400000000000006</v>
      </c>
      <c r="DI340">
        <v>2</v>
      </c>
      <c r="DJ340" t="s">
        <v>3771</v>
      </c>
      <c r="FE340">
        <v>325.33</v>
      </c>
      <c r="FF340">
        <v>72.3</v>
      </c>
      <c r="FG340">
        <v>3.7</v>
      </c>
      <c r="FH340" t="s">
        <v>5193</v>
      </c>
      <c r="FQ340">
        <v>325.32799999999997</v>
      </c>
      <c r="FR340">
        <v>67.3</v>
      </c>
      <c r="FS340">
        <v>4</v>
      </c>
      <c r="FT340" t="s">
        <v>5776</v>
      </c>
    </row>
    <row r="341" spans="13:176" x14ac:dyDescent="0.2">
      <c r="M341">
        <v>334.029</v>
      </c>
      <c r="N341">
        <v>57.6</v>
      </c>
      <c r="O341">
        <v>1.87</v>
      </c>
      <c r="P341" t="s">
        <v>362</v>
      </c>
      <c r="V341">
        <v>330.13400000000001</v>
      </c>
      <c r="W341">
        <v>57.6</v>
      </c>
      <c r="X341">
        <v>1.92</v>
      </c>
      <c r="Y341" t="s">
        <v>713</v>
      </c>
      <c r="AP341">
        <v>323.13200000000001</v>
      </c>
      <c r="AQ341">
        <v>63.4</v>
      </c>
      <c r="AR341">
        <v>4.13</v>
      </c>
      <c r="AS341" t="s">
        <v>1340</v>
      </c>
      <c r="BY341">
        <v>125.654</v>
      </c>
      <c r="BZ341">
        <v>59</v>
      </c>
      <c r="CA341">
        <v>2.08</v>
      </c>
      <c r="CB341" t="s">
        <v>2004</v>
      </c>
      <c r="CF341">
        <v>326.29500000000002</v>
      </c>
      <c r="CG341">
        <v>74.7</v>
      </c>
      <c r="CH341">
        <v>2.21</v>
      </c>
      <c r="CI341" t="s">
        <v>2637</v>
      </c>
      <c r="CY341">
        <v>337.93400000000003</v>
      </c>
      <c r="CZ341">
        <v>75.2</v>
      </c>
      <c r="DA341">
        <v>2.02</v>
      </c>
      <c r="DB341" t="s">
        <v>3284</v>
      </c>
      <c r="DG341">
        <v>327.315</v>
      </c>
      <c r="DH341">
        <v>64.400000000000006</v>
      </c>
      <c r="DI341">
        <v>2</v>
      </c>
      <c r="DJ341" t="s">
        <v>3772</v>
      </c>
      <c r="FE341">
        <v>326.28800000000001</v>
      </c>
      <c r="FF341">
        <v>72.400000000000006</v>
      </c>
      <c r="FG341">
        <v>3.7</v>
      </c>
      <c r="FH341" t="s">
        <v>5194</v>
      </c>
      <c r="FQ341">
        <v>326.29500000000002</v>
      </c>
      <c r="FR341">
        <v>67.3</v>
      </c>
      <c r="FS341">
        <v>4</v>
      </c>
      <c r="FT341" t="s">
        <v>5777</v>
      </c>
    </row>
    <row r="342" spans="13:176" x14ac:dyDescent="0.2">
      <c r="M342">
        <v>334.99599999999998</v>
      </c>
      <c r="N342">
        <v>57.6</v>
      </c>
      <c r="O342">
        <v>1.87</v>
      </c>
      <c r="P342" t="s">
        <v>363</v>
      </c>
      <c r="V342">
        <v>331.09199999999998</v>
      </c>
      <c r="W342">
        <v>57.6</v>
      </c>
      <c r="X342">
        <v>1.92</v>
      </c>
      <c r="Y342" t="s">
        <v>714</v>
      </c>
      <c r="AP342">
        <v>324.08999999999997</v>
      </c>
      <c r="AQ342">
        <v>63.4</v>
      </c>
      <c r="AR342">
        <v>4.13</v>
      </c>
      <c r="AS342" t="s">
        <v>1341</v>
      </c>
      <c r="BY342">
        <v>126.61199999999999</v>
      </c>
      <c r="BZ342">
        <v>59</v>
      </c>
      <c r="CA342">
        <v>2.08</v>
      </c>
      <c r="CB342" t="s">
        <v>2005</v>
      </c>
      <c r="CF342">
        <v>327.25299999999999</v>
      </c>
      <c r="CG342">
        <v>74.7</v>
      </c>
      <c r="CH342">
        <v>2.21</v>
      </c>
      <c r="CI342" t="s">
        <v>2638</v>
      </c>
      <c r="CY342">
        <v>338.887</v>
      </c>
      <c r="CZ342">
        <v>75.099999999999994</v>
      </c>
      <c r="DA342">
        <v>2.02</v>
      </c>
      <c r="DB342" t="s">
        <v>3285</v>
      </c>
      <c r="DG342">
        <v>328.267</v>
      </c>
      <c r="DH342">
        <v>64.400000000000006</v>
      </c>
      <c r="DI342">
        <v>2</v>
      </c>
      <c r="DJ342" t="s">
        <v>3773</v>
      </c>
      <c r="FE342">
        <v>327.25400000000002</v>
      </c>
      <c r="FF342">
        <v>72.400000000000006</v>
      </c>
      <c r="FG342">
        <v>3.7</v>
      </c>
      <c r="FH342" t="s">
        <v>5195</v>
      </c>
      <c r="FQ342">
        <v>327.25200000000001</v>
      </c>
      <c r="FR342">
        <v>67.2</v>
      </c>
      <c r="FS342">
        <v>4</v>
      </c>
      <c r="FT342" t="s">
        <v>5778</v>
      </c>
    </row>
    <row r="343" spans="13:176" x14ac:dyDescent="0.2">
      <c r="M343">
        <v>335.94799999999998</v>
      </c>
      <c r="N343">
        <v>57.6</v>
      </c>
      <c r="O343">
        <v>1.87</v>
      </c>
      <c r="P343" t="s">
        <v>364</v>
      </c>
      <c r="V343">
        <v>332.053</v>
      </c>
      <c r="W343">
        <v>57.6</v>
      </c>
      <c r="X343">
        <v>1.92</v>
      </c>
      <c r="Y343" t="s">
        <v>715</v>
      </c>
      <c r="AP343">
        <v>325.04700000000003</v>
      </c>
      <c r="AQ343">
        <v>63.4</v>
      </c>
      <c r="AR343">
        <v>4.13</v>
      </c>
      <c r="AS343" t="s">
        <v>1342</v>
      </c>
      <c r="BY343">
        <v>127.569</v>
      </c>
      <c r="BZ343">
        <v>59</v>
      </c>
      <c r="CA343">
        <v>2.08</v>
      </c>
      <c r="CB343" t="s">
        <v>2006</v>
      </c>
      <c r="CF343">
        <v>328.214</v>
      </c>
      <c r="CG343">
        <v>74.7</v>
      </c>
      <c r="CH343">
        <v>2.21</v>
      </c>
      <c r="CI343" t="s">
        <v>2639</v>
      </c>
      <c r="CY343">
        <v>339.85500000000002</v>
      </c>
      <c r="CZ343">
        <v>75</v>
      </c>
      <c r="DA343">
        <v>2.02</v>
      </c>
      <c r="DB343" t="s">
        <v>3286</v>
      </c>
      <c r="DG343">
        <v>329.22800000000001</v>
      </c>
      <c r="DH343">
        <v>64.400000000000006</v>
      </c>
      <c r="DI343">
        <v>2</v>
      </c>
      <c r="DJ343" t="s">
        <v>3774</v>
      </c>
      <c r="FE343">
        <v>328.20699999999999</v>
      </c>
      <c r="FF343">
        <v>72.7</v>
      </c>
      <c r="FG343">
        <v>3.7</v>
      </c>
      <c r="FH343" t="s">
        <v>5196</v>
      </c>
      <c r="FQ343">
        <v>328.21300000000002</v>
      </c>
      <c r="FR343">
        <v>67.2</v>
      </c>
      <c r="FS343">
        <v>4</v>
      </c>
      <c r="FT343" t="s">
        <v>5779</v>
      </c>
    </row>
    <row r="344" spans="13:176" x14ac:dyDescent="0.2">
      <c r="M344">
        <v>336.90899999999999</v>
      </c>
      <c r="N344">
        <v>57.5</v>
      </c>
      <c r="O344">
        <v>1.88</v>
      </c>
      <c r="P344" t="s">
        <v>365</v>
      </c>
      <c r="V344">
        <v>333.01499999999999</v>
      </c>
      <c r="W344">
        <v>57.6</v>
      </c>
      <c r="X344">
        <v>1.93</v>
      </c>
      <c r="Y344" t="s">
        <v>716</v>
      </c>
      <c r="AP344">
        <v>326.01400000000001</v>
      </c>
      <c r="AQ344">
        <v>63.4</v>
      </c>
      <c r="AR344">
        <v>4.13</v>
      </c>
      <c r="AS344" t="s">
        <v>1342</v>
      </c>
      <c r="BY344">
        <v>128.53</v>
      </c>
      <c r="BZ344">
        <v>59</v>
      </c>
      <c r="CA344">
        <v>2.08</v>
      </c>
      <c r="CB344" t="s">
        <v>2007</v>
      </c>
      <c r="CF344">
        <v>329.17599999999999</v>
      </c>
      <c r="CG344">
        <v>74.7</v>
      </c>
      <c r="CH344">
        <v>2.21</v>
      </c>
      <c r="CI344" t="s">
        <v>2640</v>
      </c>
      <c r="CY344">
        <v>340.815</v>
      </c>
      <c r="CZ344">
        <v>74.900000000000006</v>
      </c>
      <c r="DA344">
        <v>2.02</v>
      </c>
      <c r="DB344" t="s">
        <v>3287</v>
      </c>
      <c r="DG344">
        <v>330.18900000000002</v>
      </c>
      <c r="DH344">
        <v>64.400000000000006</v>
      </c>
      <c r="DI344">
        <v>2</v>
      </c>
      <c r="DJ344" t="s">
        <v>3775</v>
      </c>
      <c r="FE344">
        <v>329.16699999999997</v>
      </c>
      <c r="FF344">
        <v>73</v>
      </c>
      <c r="FG344">
        <v>3.7</v>
      </c>
      <c r="FH344" t="s">
        <v>5197</v>
      </c>
      <c r="FQ344">
        <v>329.17500000000001</v>
      </c>
      <c r="FR344">
        <v>67.099999999999994</v>
      </c>
      <c r="FS344">
        <v>4</v>
      </c>
      <c r="FT344" t="s">
        <v>5780</v>
      </c>
    </row>
    <row r="345" spans="13:176" x14ac:dyDescent="0.2">
      <c r="M345">
        <v>337.87299999999999</v>
      </c>
      <c r="N345">
        <v>57.5</v>
      </c>
      <c r="O345">
        <v>1.88</v>
      </c>
      <c r="P345" t="s">
        <v>366</v>
      </c>
      <c r="V345">
        <v>333.976</v>
      </c>
      <c r="W345">
        <v>57.6</v>
      </c>
      <c r="X345">
        <v>1.93</v>
      </c>
      <c r="Y345" t="s">
        <v>717</v>
      </c>
      <c r="AP345">
        <v>326.97199999999998</v>
      </c>
      <c r="AQ345">
        <v>63.3</v>
      </c>
      <c r="AR345">
        <v>4.13</v>
      </c>
      <c r="AS345" t="s">
        <v>1343</v>
      </c>
      <c r="BY345">
        <v>129.49199999999999</v>
      </c>
      <c r="BZ345">
        <v>59</v>
      </c>
      <c r="CA345">
        <v>2.08</v>
      </c>
      <c r="CB345" t="s">
        <v>2008</v>
      </c>
      <c r="CF345">
        <v>330.12700000000001</v>
      </c>
      <c r="CG345">
        <v>74.7</v>
      </c>
      <c r="CH345">
        <v>2.21</v>
      </c>
      <c r="CI345" t="s">
        <v>2641</v>
      </c>
      <c r="CY345">
        <v>341.767</v>
      </c>
      <c r="CZ345">
        <v>74.8</v>
      </c>
      <c r="DA345">
        <v>2.02</v>
      </c>
      <c r="DB345" t="s">
        <v>3288</v>
      </c>
      <c r="DG345">
        <v>331.15300000000002</v>
      </c>
      <c r="DH345">
        <v>64.400000000000006</v>
      </c>
      <c r="DI345">
        <v>2</v>
      </c>
      <c r="DJ345" t="s">
        <v>3776</v>
      </c>
      <c r="FE345">
        <v>330.12900000000002</v>
      </c>
      <c r="FF345">
        <v>73.2</v>
      </c>
      <c r="FG345">
        <v>3.7</v>
      </c>
      <c r="FH345" t="s">
        <v>5198</v>
      </c>
      <c r="FQ345">
        <v>330.12599999999998</v>
      </c>
      <c r="FR345">
        <v>67</v>
      </c>
      <c r="FS345">
        <v>4</v>
      </c>
      <c r="FT345" t="s">
        <v>5781</v>
      </c>
    </row>
    <row r="346" spans="13:176" x14ac:dyDescent="0.2">
      <c r="M346">
        <v>338.834</v>
      </c>
      <c r="N346">
        <v>57.5</v>
      </c>
      <c r="O346">
        <v>1.88</v>
      </c>
      <c r="P346" t="s">
        <v>367</v>
      </c>
      <c r="V346">
        <v>334.92899999999997</v>
      </c>
      <c r="W346">
        <v>57.6</v>
      </c>
      <c r="X346">
        <v>1.93</v>
      </c>
      <c r="Y346" t="s">
        <v>717</v>
      </c>
      <c r="AP346">
        <v>327.93299999999999</v>
      </c>
      <c r="AQ346">
        <v>63.3</v>
      </c>
      <c r="AR346">
        <v>4.13</v>
      </c>
      <c r="AS346" t="s">
        <v>1344</v>
      </c>
      <c r="BY346">
        <v>130.453</v>
      </c>
      <c r="BZ346">
        <v>59</v>
      </c>
      <c r="CA346">
        <v>2.08</v>
      </c>
      <c r="CB346" t="s">
        <v>2009</v>
      </c>
      <c r="CF346">
        <v>331.09</v>
      </c>
      <c r="CG346">
        <v>74.7</v>
      </c>
      <c r="CH346">
        <v>2.21</v>
      </c>
      <c r="CI346" t="s">
        <v>2642</v>
      </c>
      <c r="CY346">
        <v>342.72899999999998</v>
      </c>
      <c r="CZ346">
        <v>74.5</v>
      </c>
      <c r="DA346">
        <v>2.02</v>
      </c>
      <c r="DB346" t="s">
        <v>3289</v>
      </c>
      <c r="DG346">
        <v>332.11399999999998</v>
      </c>
      <c r="DH346">
        <v>64.400000000000006</v>
      </c>
      <c r="DI346">
        <v>2</v>
      </c>
      <c r="DJ346" t="s">
        <v>3777</v>
      </c>
      <c r="FE346">
        <v>331.09100000000001</v>
      </c>
      <c r="FF346">
        <v>73.400000000000006</v>
      </c>
      <c r="FG346">
        <v>3.7</v>
      </c>
      <c r="FH346" t="s">
        <v>5199</v>
      </c>
      <c r="FQ346">
        <v>331.089</v>
      </c>
      <c r="FR346">
        <v>67</v>
      </c>
      <c r="FS346">
        <v>4</v>
      </c>
      <c r="FT346" t="s">
        <v>5782</v>
      </c>
    </row>
    <row r="347" spans="13:176" x14ac:dyDescent="0.2">
      <c r="M347">
        <v>339.79500000000002</v>
      </c>
      <c r="N347">
        <v>57.5</v>
      </c>
      <c r="O347">
        <v>1.88</v>
      </c>
      <c r="P347" t="s">
        <v>368</v>
      </c>
      <c r="V347">
        <v>335.89299999999997</v>
      </c>
      <c r="W347">
        <v>57.6</v>
      </c>
      <c r="X347">
        <v>1.93</v>
      </c>
      <c r="Y347" t="s">
        <v>718</v>
      </c>
      <c r="AP347">
        <v>328.88600000000002</v>
      </c>
      <c r="AQ347">
        <v>63.3</v>
      </c>
      <c r="AR347">
        <v>4.13</v>
      </c>
      <c r="AS347" t="s">
        <v>1345</v>
      </c>
      <c r="BY347">
        <v>131.40700000000001</v>
      </c>
      <c r="BZ347">
        <v>59</v>
      </c>
      <c r="CA347">
        <v>2.08</v>
      </c>
      <c r="CB347" t="s">
        <v>2010</v>
      </c>
      <c r="CF347">
        <v>332.05099999999999</v>
      </c>
      <c r="CG347">
        <v>74.7</v>
      </c>
      <c r="CH347">
        <v>2.21</v>
      </c>
      <c r="CI347" t="s">
        <v>2643</v>
      </c>
      <c r="CY347">
        <v>343.69200000000001</v>
      </c>
      <c r="CZ347">
        <v>74.5</v>
      </c>
      <c r="DA347">
        <v>2.02</v>
      </c>
      <c r="DB347" t="s">
        <v>3290</v>
      </c>
      <c r="DG347">
        <v>333.06799999999998</v>
      </c>
      <c r="DH347">
        <v>64.3</v>
      </c>
      <c r="DI347">
        <v>2</v>
      </c>
      <c r="DJ347" t="s">
        <v>3778</v>
      </c>
      <c r="FE347">
        <v>332.05399999999997</v>
      </c>
      <c r="FF347">
        <v>73.5</v>
      </c>
      <c r="FG347">
        <v>3.7</v>
      </c>
      <c r="FH347" t="s">
        <v>5200</v>
      </c>
      <c r="FQ347">
        <v>332.05</v>
      </c>
      <c r="FR347">
        <v>66.900000000000006</v>
      </c>
      <c r="FS347">
        <v>4</v>
      </c>
      <c r="FT347" t="s">
        <v>5783</v>
      </c>
    </row>
    <row r="348" spans="13:176" x14ac:dyDescent="0.2">
      <c r="M348">
        <v>340.74799999999999</v>
      </c>
      <c r="N348">
        <v>57.5</v>
      </c>
      <c r="O348">
        <v>1.88</v>
      </c>
      <c r="P348" t="s">
        <v>369</v>
      </c>
      <c r="V348">
        <v>336.85399999999998</v>
      </c>
      <c r="W348">
        <v>57.6</v>
      </c>
      <c r="X348">
        <v>1.94</v>
      </c>
      <c r="Y348" t="s">
        <v>719</v>
      </c>
      <c r="AP348">
        <v>329.846</v>
      </c>
      <c r="AQ348">
        <v>63.3</v>
      </c>
      <c r="AR348">
        <v>4.13</v>
      </c>
      <c r="AS348" t="s">
        <v>1346</v>
      </c>
      <c r="BY348">
        <v>132.36699999999999</v>
      </c>
      <c r="BZ348">
        <v>59</v>
      </c>
      <c r="CA348">
        <v>2.08</v>
      </c>
      <c r="CB348" t="s">
        <v>2011</v>
      </c>
      <c r="CF348">
        <v>333.01499999999999</v>
      </c>
      <c r="CG348">
        <v>74.7</v>
      </c>
      <c r="CH348">
        <v>2.21</v>
      </c>
      <c r="CI348" t="s">
        <v>2644</v>
      </c>
      <c r="CY348">
        <v>344.654</v>
      </c>
      <c r="CZ348">
        <v>74.599999999999994</v>
      </c>
      <c r="DA348">
        <v>2.02</v>
      </c>
      <c r="DB348" t="s">
        <v>3291</v>
      </c>
      <c r="DG348">
        <v>334.02800000000002</v>
      </c>
      <c r="DH348">
        <v>64.3</v>
      </c>
      <c r="DI348">
        <v>2</v>
      </c>
      <c r="DJ348" t="s">
        <v>3779</v>
      </c>
      <c r="FE348">
        <v>333.00700000000001</v>
      </c>
      <c r="FF348">
        <v>73.599999999999994</v>
      </c>
      <c r="FG348">
        <v>3.7</v>
      </c>
      <c r="FH348" t="s">
        <v>5201</v>
      </c>
      <c r="FQ348">
        <v>333.01400000000001</v>
      </c>
      <c r="FR348">
        <v>66.900000000000006</v>
      </c>
      <c r="FS348">
        <v>4</v>
      </c>
      <c r="FT348" t="s">
        <v>5784</v>
      </c>
    </row>
    <row r="349" spans="13:176" x14ac:dyDescent="0.2">
      <c r="M349">
        <v>341.709</v>
      </c>
      <c r="N349">
        <v>57.5</v>
      </c>
      <c r="O349">
        <v>1.88</v>
      </c>
      <c r="P349" t="s">
        <v>370</v>
      </c>
      <c r="V349">
        <v>337.815</v>
      </c>
      <c r="W349">
        <v>57.6</v>
      </c>
      <c r="X349">
        <v>1.94</v>
      </c>
      <c r="Y349" t="s">
        <v>720</v>
      </c>
      <c r="AP349">
        <v>330.80799999999999</v>
      </c>
      <c r="AQ349">
        <v>63.4</v>
      </c>
      <c r="AR349">
        <v>4.13</v>
      </c>
      <c r="AS349" t="s">
        <v>1347</v>
      </c>
      <c r="BY349">
        <v>133.33000000000001</v>
      </c>
      <c r="BZ349">
        <v>59</v>
      </c>
      <c r="CA349">
        <v>2.08</v>
      </c>
      <c r="CB349" t="s">
        <v>2012</v>
      </c>
      <c r="CF349">
        <v>333.976</v>
      </c>
      <c r="CG349">
        <v>74.7</v>
      </c>
      <c r="CH349">
        <v>2.21</v>
      </c>
      <c r="CI349" t="s">
        <v>2645</v>
      </c>
      <c r="CY349">
        <v>345.61599999999999</v>
      </c>
      <c r="CZ349">
        <v>74.599999999999994</v>
      </c>
      <c r="DA349">
        <v>2.02</v>
      </c>
      <c r="DB349" t="s">
        <v>3292</v>
      </c>
      <c r="DG349">
        <v>334.99200000000002</v>
      </c>
      <c r="DH349">
        <v>64.2</v>
      </c>
      <c r="DI349">
        <v>2</v>
      </c>
      <c r="DJ349" t="s">
        <v>3780</v>
      </c>
      <c r="FE349">
        <v>333.96800000000002</v>
      </c>
      <c r="FF349">
        <v>73.7</v>
      </c>
      <c r="FG349">
        <v>3.7</v>
      </c>
      <c r="FH349" t="s">
        <v>5201</v>
      </c>
      <c r="FQ349">
        <v>333.97500000000002</v>
      </c>
      <c r="FR349">
        <v>66.8</v>
      </c>
      <c r="FS349">
        <v>4</v>
      </c>
      <c r="FT349" t="s">
        <v>5785</v>
      </c>
    </row>
    <row r="350" spans="13:176" x14ac:dyDescent="0.2">
      <c r="M350">
        <v>342.67200000000003</v>
      </c>
      <c r="N350">
        <v>57.5</v>
      </c>
      <c r="O350">
        <v>1.88</v>
      </c>
      <c r="P350" t="s">
        <v>371</v>
      </c>
      <c r="V350">
        <v>338.76799999999997</v>
      </c>
      <c r="W350">
        <v>57.6</v>
      </c>
      <c r="X350">
        <v>1.94</v>
      </c>
      <c r="Y350" t="s">
        <v>721</v>
      </c>
      <c r="AP350">
        <v>331.77</v>
      </c>
      <c r="AQ350">
        <v>63.4</v>
      </c>
      <c r="AR350">
        <v>4.13</v>
      </c>
      <c r="AS350" t="s">
        <v>1348</v>
      </c>
      <c r="BY350">
        <v>134.292</v>
      </c>
      <c r="BZ350">
        <v>59</v>
      </c>
      <c r="CA350">
        <v>2.08</v>
      </c>
      <c r="CB350" t="s">
        <v>2013</v>
      </c>
      <c r="CF350">
        <v>334.93</v>
      </c>
      <c r="CG350">
        <v>74.8</v>
      </c>
      <c r="CH350">
        <v>2.2000000000000002</v>
      </c>
      <c r="CI350" t="s">
        <v>2646</v>
      </c>
      <c r="CY350">
        <v>346.56799999999998</v>
      </c>
      <c r="CZ350">
        <v>74.599999999999994</v>
      </c>
      <c r="DA350">
        <v>2.02</v>
      </c>
      <c r="DB350" t="s">
        <v>3293</v>
      </c>
      <c r="DG350">
        <v>335.95299999999997</v>
      </c>
      <c r="DH350">
        <v>64.2</v>
      </c>
      <c r="DI350">
        <v>2</v>
      </c>
      <c r="DJ350" t="s">
        <v>3781</v>
      </c>
      <c r="FE350">
        <v>334.93</v>
      </c>
      <c r="FF350">
        <v>73.8</v>
      </c>
      <c r="FG350">
        <v>3.7</v>
      </c>
      <c r="FH350" t="s">
        <v>5202</v>
      </c>
      <c r="FQ350">
        <v>334.92899999999997</v>
      </c>
      <c r="FR350">
        <v>66.8</v>
      </c>
      <c r="FS350">
        <v>4</v>
      </c>
      <c r="FT350" t="s">
        <v>5786</v>
      </c>
    </row>
    <row r="351" spans="13:176" x14ac:dyDescent="0.2">
      <c r="M351">
        <v>343.63400000000001</v>
      </c>
      <c r="N351">
        <v>57.5</v>
      </c>
      <c r="O351">
        <v>1.88</v>
      </c>
      <c r="P351" t="s">
        <v>372</v>
      </c>
      <c r="V351">
        <v>339.72899999999998</v>
      </c>
      <c r="W351">
        <v>57.3</v>
      </c>
      <c r="X351">
        <v>1.94</v>
      </c>
      <c r="Y351" t="s">
        <v>722</v>
      </c>
      <c r="AP351">
        <v>332.733</v>
      </c>
      <c r="AQ351">
        <v>63.4</v>
      </c>
      <c r="AR351">
        <v>4.13</v>
      </c>
      <c r="AS351" t="s">
        <v>1349</v>
      </c>
      <c r="BY351">
        <v>135.256</v>
      </c>
      <c r="BZ351">
        <v>59</v>
      </c>
      <c r="CA351">
        <v>2.08</v>
      </c>
      <c r="CB351" t="s">
        <v>2014</v>
      </c>
      <c r="CF351">
        <v>335.89299999999997</v>
      </c>
      <c r="CG351">
        <v>74.8</v>
      </c>
      <c r="CH351">
        <v>2.2000000000000002</v>
      </c>
      <c r="CI351" t="s">
        <v>2647</v>
      </c>
      <c r="CY351">
        <v>347.53</v>
      </c>
      <c r="CZ351">
        <v>74.599999999999994</v>
      </c>
      <c r="DA351">
        <v>2.02</v>
      </c>
      <c r="DB351" t="s">
        <v>3294</v>
      </c>
      <c r="DG351">
        <v>336.91</v>
      </c>
      <c r="DH351">
        <v>64.2</v>
      </c>
      <c r="DI351">
        <v>2</v>
      </c>
      <c r="DJ351" t="s">
        <v>3782</v>
      </c>
      <c r="FE351">
        <v>335.887</v>
      </c>
      <c r="FF351">
        <v>73.8</v>
      </c>
      <c r="FG351">
        <v>3.7</v>
      </c>
      <c r="FH351" t="s">
        <v>5203</v>
      </c>
      <c r="FQ351">
        <v>335.892</v>
      </c>
      <c r="FR351">
        <v>66.8</v>
      </c>
      <c r="FS351">
        <v>4</v>
      </c>
      <c r="FT351" t="s">
        <v>5787</v>
      </c>
    </row>
    <row r="352" spans="13:176" x14ac:dyDescent="0.2">
      <c r="M352">
        <v>344.59</v>
      </c>
      <c r="N352">
        <v>57.5</v>
      </c>
      <c r="O352">
        <v>1.88</v>
      </c>
      <c r="P352" t="s">
        <v>373</v>
      </c>
      <c r="V352">
        <v>340.69600000000003</v>
      </c>
      <c r="W352">
        <v>57.4</v>
      </c>
      <c r="X352">
        <v>1.94</v>
      </c>
      <c r="Y352" t="s">
        <v>723</v>
      </c>
      <c r="AP352">
        <v>333.68599999999998</v>
      </c>
      <c r="AQ352">
        <v>63.4</v>
      </c>
      <c r="AR352">
        <v>4.13</v>
      </c>
      <c r="AS352" t="s">
        <v>1350</v>
      </c>
      <c r="BY352">
        <v>136.20699999999999</v>
      </c>
      <c r="BZ352">
        <v>59</v>
      </c>
      <c r="CA352">
        <v>2.08</v>
      </c>
      <c r="CB352" t="s">
        <v>2015</v>
      </c>
      <c r="CF352">
        <v>336.84699999999998</v>
      </c>
      <c r="CG352">
        <v>74.8</v>
      </c>
      <c r="CH352">
        <v>2.2000000000000002</v>
      </c>
      <c r="CI352" t="s">
        <v>2647</v>
      </c>
      <c r="CY352">
        <v>348.488</v>
      </c>
      <c r="CZ352">
        <v>74.5</v>
      </c>
      <c r="DA352">
        <v>2.02</v>
      </c>
      <c r="DB352" t="s">
        <v>3295</v>
      </c>
      <c r="DG352">
        <v>337.86900000000003</v>
      </c>
      <c r="DH352">
        <v>64.2</v>
      </c>
      <c r="DI352">
        <v>2</v>
      </c>
      <c r="DJ352" t="s">
        <v>3782</v>
      </c>
      <c r="FE352">
        <v>336.84800000000001</v>
      </c>
      <c r="FF352">
        <v>73.8</v>
      </c>
      <c r="FG352">
        <v>3.7</v>
      </c>
      <c r="FH352" t="s">
        <v>5204</v>
      </c>
      <c r="FQ352">
        <v>336.84699999999998</v>
      </c>
      <c r="FR352">
        <v>66.7</v>
      </c>
      <c r="FS352">
        <v>4</v>
      </c>
      <c r="FT352" t="s">
        <v>5788</v>
      </c>
    </row>
    <row r="353" spans="13:176" x14ac:dyDescent="0.2">
      <c r="M353">
        <v>345.55500000000001</v>
      </c>
      <c r="N353">
        <v>57.5</v>
      </c>
      <c r="O353">
        <v>1.88</v>
      </c>
      <c r="P353" t="s">
        <v>374</v>
      </c>
      <c r="V353">
        <v>341.649</v>
      </c>
      <c r="W353">
        <v>57.4</v>
      </c>
      <c r="X353">
        <v>1.94</v>
      </c>
      <c r="Y353" t="s">
        <v>724</v>
      </c>
      <c r="AP353">
        <v>334.64800000000002</v>
      </c>
      <c r="AQ353">
        <v>63.4</v>
      </c>
      <c r="AR353">
        <v>4.13</v>
      </c>
      <c r="AS353" t="s">
        <v>1351</v>
      </c>
      <c r="BY353">
        <v>137.17400000000001</v>
      </c>
      <c r="BZ353">
        <v>59</v>
      </c>
      <c r="CA353">
        <v>2.08</v>
      </c>
      <c r="CB353" t="s">
        <v>2016</v>
      </c>
      <c r="CF353">
        <v>337.81099999999998</v>
      </c>
      <c r="CG353">
        <v>74.8</v>
      </c>
      <c r="CH353">
        <v>2.2000000000000002</v>
      </c>
      <c r="CI353" t="s">
        <v>2648</v>
      </c>
      <c r="CY353">
        <v>349.452</v>
      </c>
      <c r="CZ353">
        <v>74.099999999999994</v>
      </c>
      <c r="DA353">
        <v>2.02</v>
      </c>
      <c r="DB353" t="s">
        <v>3296</v>
      </c>
      <c r="DG353">
        <v>338.82900000000001</v>
      </c>
      <c r="DH353">
        <v>64.2</v>
      </c>
      <c r="DI353">
        <v>2</v>
      </c>
      <c r="DJ353" t="s">
        <v>3783</v>
      </c>
      <c r="FE353">
        <v>337.815</v>
      </c>
      <c r="FF353">
        <v>73.900000000000006</v>
      </c>
      <c r="FG353">
        <v>3.7</v>
      </c>
      <c r="FH353" t="s">
        <v>5205</v>
      </c>
      <c r="FQ353">
        <v>337.81200000000001</v>
      </c>
      <c r="FR353">
        <v>66.7</v>
      </c>
      <c r="FS353">
        <v>4</v>
      </c>
      <c r="FT353" t="s">
        <v>5789</v>
      </c>
    </row>
    <row r="354" spans="13:176" x14ac:dyDescent="0.2">
      <c r="M354">
        <v>346.51400000000001</v>
      </c>
      <c r="N354">
        <v>57.5</v>
      </c>
      <c r="O354">
        <v>1.88</v>
      </c>
      <c r="P354" t="s">
        <v>375</v>
      </c>
      <c r="V354">
        <v>342.60899999999998</v>
      </c>
      <c r="W354">
        <v>57.5</v>
      </c>
      <c r="X354">
        <v>1.94</v>
      </c>
      <c r="Y354" t="s">
        <v>725</v>
      </c>
      <c r="AP354">
        <v>335.61099999999999</v>
      </c>
      <c r="AQ354">
        <v>63.4</v>
      </c>
      <c r="AR354">
        <v>4.13</v>
      </c>
      <c r="AS354" t="s">
        <v>1352</v>
      </c>
      <c r="BY354">
        <v>138.13</v>
      </c>
      <c r="BZ354">
        <v>59</v>
      </c>
      <c r="CA354">
        <v>2.08</v>
      </c>
      <c r="CB354" t="s">
        <v>2017</v>
      </c>
      <c r="CF354" t="s">
        <v>2649</v>
      </c>
      <c r="CY354">
        <v>350.40899999999999</v>
      </c>
      <c r="CZ354">
        <v>73.7</v>
      </c>
      <c r="DA354">
        <v>2.02</v>
      </c>
      <c r="DB354" t="s">
        <v>3297</v>
      </c>
      <c r="DG354">
        <v>339.79</v>
      </c>
      <c r="DH354">
        <v>64.099999999999994</v>
      </c>
      <c r="DI354">
        <v>2</v>
      </c>
      <c r="DJ354" t="s">
        <v>3784</v>
      </c>
      <c r="FE354">
        <v>338.77</v>
      </c>
      <c r="FF354">
        <v>73.900000000000006</v>
      </c>
      <c r="FG354">
        <v>3.7</v>
      </c>
      <c r="FH354" t="s">
        <v>5206</v>
      </c>
      <c r="FQ354">
        <v>338.76600000000002</v>
      </c>
      <c r="FR354">
        <v>66.599999999999994</v>
      </c>
      <c r="FS354">
        <v>4</v>
      </c>
      <c r="FT354" t="s">
        <v>5790</v>
      </c>
    </row>
    <row r="355" spans="13:176" x14ac:dyDescent="0.2">
      <c r="M355">
        <v>347.471</v>
      </c>
      <c r="N355">
        <v>57.5</v>
      </c>
      <c r="O355">
        <v>1.88</v>
      </c>
      <c r="P355" t="s">
        <v>376</v>
      </c>
      <c r="V355">
        <v>343.57600000000002</v>
      </c>
      <c r="W355">
        <v>57.5</v>
      </c>
      <c r="X355">
        <v>1.94</v>
      </c>
      <c r="Y355" t="s">
        <v>726</v>
      </c>
      <c r="AP355" t="s">
        <v>1353</v>
      </c>
      <c r="BY355">
        <v>139.096</v>
      </c>
      <c r="BZ355">
        <v>59</v>
      </c>
      <c r="CA355">
        <v>2.08</v>
      </c>
      <c r="CB355" t="s">
        <v>2018</v>
      </c>
      <c r="CY355">
        <v>351.37599999999998</v>
      </c>
      <c r="CZ355">
        <v>73.5</v>
      </c>
      <c r="DA355">
        <v>2.02</v>
      </c>
      <c r="DB355" t="s">
        <v>3298</v>
      </c>
      <c r="DG355">
        <v>340.74799999999999</v>
      </c>
      <c r="DH355">
        <v>64.099999999999994</v>
      </c>
      <c r="DI355">
        <v>2</v>
      </c>
      <c r="DJ355" t="s">
        <v>3785</v>
      </c>
      <c r="FE355">
        <v>339.73</v>
      </c>
      <c r="FF355">
        <v>73.900000000000006</v>
      </c>
      <c r="FG355">
        <v>3.7</v>
      </c>
      <c r="FH355" t="s">
        <v>5207</v>
      </c>
      <c r="FQ355">
        <v>339.72699999999998</v>
      </c>
      <c r="FR355">
        <v>66.599999999999994</v>
      </c>
      <c r="FS355">
        <v>4</v>
      </c>
      <c r="FT355" t="s">
        <v>5791</v>
      </c>
    </row>
    <row r="356" spans="13:176" x14ac:dyDescent="0.2">
      <c r="M356">
        <v>348.428</v>
      </c>
      <c r="N356">
        <v>57.6</v>
      </c>
      <c r="O356">
        <v>1.87</v>
      </c>
      <c r="P356" t="s">
        <v>377</v>
      </c>
      <c r="V356">
        <v>344.53399999999999</v>
      </c>
      <c r="W356">
        <v>57.5</v>
      </c>
      <c r="X356">
        <v>1.94</v>
      </c>
      <c r="Y356" t="s">
        <v>727</v>
      </c>
      <c r="BY356">
        <v>140.054</v>
      </c>
      <c r="BZ356">
        <v>59</v>
      </c>
      <c r="CA356">
        <v>2.08</v>
      </c>
      <c r="CB356" t="s">
        <v>2019</v>
      </c>
      <c r="CY356">
        <v>352.33499999999998</v>
      </c>
      <c r="CZ356">
        <v>73.3</v>
      </c>
      <c r="DA356">
        <v>2.02</v>
      </c>
      <c r="DB356" t="s">
        <v>3299</v>
      </c>
      <c r="DG356">
        <v>341.71499999999997</v>
      </c>
      <c r="DH356">
        <v>64.099999999999994</v>
      </c>
      <c r="DI356">
        <v>2</v>
      </c>
      <c r="DJ356" t="s">
        <v>3786</v>
      </c>
      <c r="FE356">
        <v>340.68700000000001</v>
      </c>
      <c r="FF356">
        <v>73.900000000000006</v>
      </c>
      <c r="FG356">
        <v>3.7</v>
      </c>
      <c r="FH356" t="s">
        <v>5208</v>
      </c>
      <c r="FQ356">
        <v>340.69400000000002</v>
      </c>
      <c r="FR356">
        <v>66.5</v>
      </c>
      <c r="FS356">
        <v>4</v>
      </c>
      <c r="FT356" t="s">
        <v>5792</v>
      </c>
    </row>
    <row r="357" spans="13:176" x14ac:dyDescent="0.2">
      <c r="M357">
        <v>349.39499999999998</v>
      </c>
      <c r="N357">
        <v>57.6</v>
      </c>
      <c r="O357">
        <v>1.87</v>
      </c>
      <c r="P357" t="s">
        <v>378</v>
      </c>
      <c r="V357">
        <v>345.49099999999999</v>
      </c>
      <c r="W357">
        <v>57.5</v>
      </c>
      <c r="X357">
        <v>1.94</v>
      </c>
      <c r="Y357" t="s">
        <v>728</v>
      </c>
      <c r="BY357">
        <v>141.011</v>
      </c>
      <c r="BZ357">
        <v>59</v>
      </c>
      <c r="CA357">
        <v>2.08</v>
      </c>
      <c r="CB357" t="s">
        <v>2020</v>
      </c>
      <c r="CY357">
        <v>353.29199999999997</v>
      </c>
      <c r="CZ357">
        <v>73.2</v>
      </c>
      <c r="DA357">
        <v>2.02</v>
      </c>
      <c r="DB357" t="s">
        <v>3300</v>
      </c>
      <c r="DG357">
        <v>342.673</v>
      </c>
      <c r="DH357">
        <v>64.099999999999994</v>
      </c>
      <c r="DI357">
        <v>2</v>
      </c>
      <c r="DJ357" t="s">
        <v>3787</v>
      </c>
      <c r="FE357">
        <v>341.65499999999997</v>
      </c>
      <c r="FF357">
        <v>73.900000000000006</v>
      </c>
      <c r="FG357">
        <v>3.7</v>
      </c>
      <c r="FH357" t="s">
        <v>5209</v>
      </c>
      <c r="FQ357">
        <v>341.65100000000001</v>
      </c>
      <c r="FR357">
        <v>66.5</v>
      </c>
      <c r="FS357">
        <v>4</v>
      </c>
      <c r="FT357" t="s">
        <v>5793</v>
      </c>
    </row>
    <row r="358" spans="13:176" x14ac:dyDescent="0.2">
      <c r="M358">
        <v>350.35300000000001</v>
      </c>
      <c r="N358">
        <v>57.6</v>
      </c>
      <c r="O358">
        <v>1.87</v>
      </c>
      <c r="P358" t="s">
        <v>379</v>
      </c>
      <c r="V358">
        <v>346.44799999999998</v>
      </c>
      <c r="W358">
        <v>57.5</v>
      </c>
      <c r="X358">
        <v>1.94</v>
      </c>
      <c r="Y358" t="s">
        <v>729</v>
      </c>
      <c r="BY358">
        <v>141.96799999999999</v>
      </c>
      <c r="BZ358">
        <v>59</v>
      </c>
      <c r="CA358">
        <v>2.08</v>
      </c>
      <c r="CB358" t="s">
        <v>2021</v>
      </c>
      <c r="CY358">
        <v>354.25</v>
      </c>
      <c r="CZ358">
        <v>73.2</v>
      </c>
      <c r="DA358">
        <v>2.02</v>
      </c>
      <c r="DB358" t="s">
        <v>3300</v>
      </c>
      <c r="DG358">
        <v>343.63</v>
      </c>
      <c r="DH358">
        <v>64.099999999999994</v>
      </c>
      <c r="DI358">
        <v>2</v>
      </c>
      <c r="DJ358" t="s">
        <v>3788</v>
      </c>
      <c r="FE358">
        <v>342.61099999999999</v>
      </c>
      <c r="FF358">
        <v>73.900000000000006</v>
      </c>
      <c r="FG358">
        <v>3.7</v>
      </c>
      <c r="FH358" t="s">
        <v>5210</v>
      </c>
      <c r="FQ358">
        <v>342.608</v>
      </c>
      <c r="FR358">
        <v>66.400000000000006</v>
      </c>
      <c r="FS358">
        <v>4</v>
      </c>
      <c r="FT358" t="s">
        <v>5794</v>
      </c>
    </row>
    <row r="359" spans="13:176" x14ac:dyDescent="0.2">
      <c r="M359">
        <v>351.31</v>
      </c>
      <c r="N359">
        <v>57.6</v>
      </c>
      <c r="O359">
        <v>1.87</v>
      </c>
      <c r="P359" t="s">
        <v>380</v>
      </c>
      <c r="V359">
        <v>347.41500000000002</v>
      </c>
      <c r="W359">
        <v>57.5</v>
      </c>
      <c r="X359">
        <v>1.94</v>
      </c>
      <c r="Y359" t="s">
        <v>730</v>
      </c>
      <c r="BY359">
        <v>142.935</v>
      </c>
      <c r="BZ359">
        <v>59</v>
      </c>
      <c r="CA359">
        <v>2.08</v>
      </c>
      <c r="CB359" t="s">
        <v>2022</v>
      </c>
      <c r="CY359">
        <v>355.21600000000001</v>
      </c>
      <c r="CZ359">
        <v>72.8</v>
      </c>
      <c r="DA359">
        <v>2.02</v>
      </c>
      <c r="DB359" t="s">
        <v>3301</v>
      </c>
      <c r="DG359">
        <v>344.58800000000002</v>
      </c>
      <c r="DH359">
        <v>64.099999999999994</v>
      </c>
      <c r="DI359">
        <v>2</v>
      </c>
      <c r="DJ359" t="s">
        <v>3789</v>
      </c>
      <c r="FE359">
        <v>343.57</v>
      </c>
      <c r="FF359">
        <v>73.900000000000006</v>
      </c>
      <c r="FG359">
        <v>3.7</v>
      </c>
      <c r="FH359" t="s">
        <v>5211</v>
      </c>
      <c r="FQ359">
        <v>343.57499999999999</v>
      </c>
      <c r="FR359">
        <v>66.400000000000006</v>
      </c>
      <c r="FS359">
        <v>4</v>
      </c>
      <c r="FT359" t="s">
        <v>5795</v>
      </c>
    </row>
    <row r="360" spans="13:176" x14ac:dyDescent="0.2">
      <c r="M360">
        <v>352.26900000000001</v>
      </c>
      <c r="N360">
        <v>57.6</v>
      </c>
      <c r="O360">
        <v>1.87</v>
      </c>
      <c r="P360" t="s">
        <v>381</v>
      </c>
      <c r="V360">
        <v>348.375</v>
      </c>
      <c r="W360">
        <v>57.5</v>
      </c>
      <c r="X360">
        <v>1.94</v>
      </c>
      <c r="Y360" t="s">
        <v>731</v>
      </c>
      <c r="BY360">
        <v>143.904</v>
      </c>
      <c r="BZ360">
        <v>59</v>
      </c>
      <c r="CA360">
        <v>2.08</v>
      </c>
      <c r="CB360" t="s">
        <v>2023</v>
      </c>
      <c r="CY360">
        <v>356.16800000000001</v>
      </c>
      <c r="CZ360">
        <v>72.5</v>
      </c>
      <c r="DA360">
        <v>2.02</v>
      </c>
      <c r="DB360" t="s">
        <v>3302</v>
      </c>
      <c r="DG360">
        <v>345.548</v>
      </c>
      <c r="DH360">
        <v>64.099999999999994</v>
      </c>
      <c r="DI360">
        <v>2</v>
      </c>
      <c r="DJ360" t="s">
        <v>3790</v>
      </c>
      <c r="FE360">
        <v>344.53500000000003</v>
      </c>
      <c r="FF360">
        <v>73.900000000000006</v>
      </c>
      <c r="FG360">
        <v>3.7</v>
      </c>
      <c r="FH360" t="s">
        <v>5212</v>
      </c>
      <c r="FQ360">
        <v>344.53300000000002</v>
      </c>
      <c r="FR360">
        <v>66.3</v>
      </c>
      <c r="FS360">
        <v>4</v>
      </c>
      <c r="FT360" t="s">
        <v>5796</v>
      </c>
    </row>
    <row r="361" spans="13:176" x14ac:dyDescent="0.2">
      <c r="M361">
        <v>353.23599999999999</v>
      </c>
      <c r="N361">
        <v>57.6</v>
      </c>
      <c r="O361">
        <v>1.87</v>
      </c>
      <c r="P361" t="s">
        <v>382</v>
      </c>
      <c r="V361">
        <v>349.33100000000002</v>
      </c>
      <c r="W361">
        <v>57.5</v>
      </c>
      <c r="X361">
        <v>1.93</v>
      </c>
      <c r="Y361" t="s">
        <v>732</v>
      </c>
      <c r="BY361">
        <v>144.85599999999999</v>
      </c>
      <c r="BZ361">
        <v>59</v>
      </c>
      <c r="CA361">
        <v>2.08</v>
      </c>
      <c r="CB361" t="s">
        <v>2024</v>
      </c>
      <c r="CY361">
        <v>357.13400000000001</v>
      </c>
      <c r="CZ361">
        <v>72.3</v>
      </c>
      <c r="DA361">
        <v>2.02</v>
      </c>
      <c r="DB361" t="s">
        <v>3303</v>
      </c>
      <c r="DG361">
        <v>346.50900000000001</v>
      </c>
      <c r="DH361">
        <v>64.099999999999994</v>
      </c>
      <c r="DI361">
        <v>2</v>
      </c>
      <c r="DJ361" t="s">
        <v>3791</v>
      </c>
      <c r="FE361">
        <v>345.488</v>
      </c>
      <c r="FF361">
        <v>73.900000000000006</v>
      </c>
      <c r="FG361">
        <v>3.71</v>
      </c>
      <c r="FH361" t="s">
        <v>5213</v>
      </c>
      <c r="FQ361">
        <v>345.49400000000003</v>
      </c>
      <c r="FR361">
        <v>66.3</v>
      </c>
      <c r="FS361">
        <v>4</v>
      </c>
      <c r="FT361" t="s">
        <v>5797</v>
      </c>
    </row>
    <row r="362" spans="13:176" x14ac:dyDescent="0.2">
      <c r="M362">
        <v>354.19</v>
      </c>
      <c r="N362">
        <v>57.6</v>
      </c>
      <c r="O362">
        <v>1.87</v>
      </c>
      <c r="P362" t="s">
        <v>383</v>
      </c>
      <c r="V362">
        <v>350.29399999999998</v>
      </c>
      <c r="W362">
        <v>57.6</v>
      </c>
      <c r="X362">
        <v>1.93</v>
      </c>
      <c r="Y362" t="s">
        <v>733</v>
      </c>
      <c r="BY362">
        <v>145.81</v>
      </c>
      <c r="BZ362">
        <v>59</v>
      </c>
      <c r="CA362">
        <v>2.08</v>
      </c>
      <c r="CB362" t="s">
        <v>2024</v>
      </c>
      <c r="CY362">
        <v>358.096</v>
      </c>
      <c r="CZ362">
        <v>72.099999999999994</v>
      </c>
      <c r="DA362">
        <v>2.02</v>
      </c>
      <c r="DB362" t="s">
        <v>3304</v>
      </c>
      <c r="DG362">
        <v>347.47</v>
      </c>
      <c r="DH362">
        <v>64.099999999999994</v>
      </c>
      <c r="DI362">
        <v>2</v>
      </c>
      <c r="DJ362" t="s">
        <v>3792</v>
      </c>
      <c r="FE362">
        <v>346.447</v>
      </c>
      <c r="FF362">
        <v>73.8</v>
      </c>
      <c r="FG362">
        <v>3.71</v>
      </c>
      <c r="FH362" t="s">
        <v>5214</v>
      </c>
      <c r="FQ362">
        <v>346.44600000000003</v>
      </c>
      <c r="FR362">
        <v>66.3</v>
      </c>
      <c r="FS362">
        <v>4</v>
      </c>
      <c r="FT362" t="s">
        <v>5797</v>
      </c>
    </row>
    <row r="363" spans="13:176" x14ac:dyDescent="0.2">
      <c r="M363">
        <v>355.15</v>
      </c>
      <c r="N363">
        <v>57.6</v>
      </c>
      <c r="O363">
        <v>1.87</v>
      </c>
      <c r="P363" t="s">
        <v>383</v>
      </c>
      <c r="V363" t="s">
        <v>734</v>
      </c>
      <c r="BY363">
        <v>146.773</v>
      </c>
      <c r="BZ363">
        <v>59</v>
      </c>
      <c r="CA363">
        <v>2.08</v>
      </c>
      <c r="CB363" t="s">
        <v>2025</v>
      </c>
      <c r="CY363">
        <v>359.048</v>
      </c>
      <c r="CZ363">
        <v>72.099999999999994</v>
      </c>
      <c r="DA363">
        <v>2.02</v>
      </c>
      <c r="DB363" t="s">
        <v>3305</v>
      </c>
      <c r="DG363">
        <v>348.43400000000003</v>
      </c>
      <c r="DH363">
        <v>64.099999999999994</v>
      </c>
      <c r="DI363">
        <v>2</v>
      </c>
      <c r="DJ363" t="s">
        <v>3793</v>
      </c>
      <c r="FE363">
        <v>347.41</v>
      </c>
      <c r="FF363">
        <v>73.8</v>
      </c>
      <c r="FG363">
        <v>3.71</v>
      </c>
      <c r="FH363" t="s">
        <v>5215</v>
      </c>
      <c r="FQ363">
        <v>347.40600000000001</v>
      </c>
      <c r="FR363">
        <v>66.2</v>
      </c>
      <c r="FS363">
        <v>4.01</v>
      </c>
      <c r="FT363" t="s">
        <v>5798</v>
      </c>
    </row>
    <row r="364" spans="13:176" x14ac:dyDescent="0.2">
      <c r="M364">
        <v>356.113</v>
      </c>
      <c r="N364">
        <v>57.6</v>
      </c>
      <c r="O364">
        <v>1.87</v>
      </c>
      <c r="P364" t="s">
        <v>384</v>
      </c>
      <c r="BY364">
        <v>147.73400000000001</v>
      </c>
      <c r="BZ364">
        <v>59</v>
      </c>
      <c r="CA364">
        <v>2.08</v>
      </c>
      <c r="CB364" t="s">
        <v>2026</v>
      </c>
      <c r="CY364">
        <v>360.01</v>
      </c>
      <c r="CZ364">
        <v>72</v>
      </c>
      <c r="DA364">
        <v>2.0299999999999998</v>
      </c>
      <c r="DB364" t="s">
        <v>3306</v>
      </c>
      <c r="DG364">
        <v>349.39499999999998</v>
      </c>
      <c r="DH364">
        <v>64.099999999999994</v>
      </c>
      <c r="DI364">
        <v>2</v>
      </c>
      <c r="DJ364" t="s">
        <v>3794</v>
      </c>
      <c r="FE364">
        <v>348.37200000000001</v>
      </c>
      <c r="FF364">
        <v>73.8</v>
      </c>
      <c r="FG364">
        <v>3.71</v>
      </c>
      <c r="FH364" t="s">
        <v>5216</v>
      </c>
      <c r="FQ364">
        <v>348.37099999999998</v>
      </c>
      <c r="FR364">
        <v>66.2</v>
      </c>
      <c r="FS364">
        <v>4.01</v>
      </c>
      <c r="FT364" t="s">
        <v>5799</v>
      </c>
    </row>
    <row r="365" spans="13:176" x14ac:dyDescent="0.2">
      <c r="M365">
        <v>357.07400000000001</v>
      </c>
      <c r="N365">
        <v>57.6</v>
      </c>
      <c r="O365">
        <v>1.87</v>
      </c>
      <c r="P365" t="s">
        <v>385</v>
      </c>
      <c r="BY365">
        <v>148.68799999999999</v>
      </c>
      <c r="BZ365">
        <v>59</v>
      </c>
      <c r="CA365">
        <v>2.08</v>
      </c>
      <c r="CB365" t="s">
        <v>2027</v>
      </c>
      <c r="CY365">
        <v>360.97300000000001</v>
      </c>
      <c r="CZ365">
        <v>72</v>
      </c>
      <c r="DA365">
        <v>2.0299999999999998</v>
      </c>
      <c r="DB365" t="s">
        <v>3307</v>
      </c>
      <c r="DG365">
        <v>350.34899999999999</v>
      </c>
      <c r="DH365">
        <v>64.099999999999994</v>
      </c>
      <c r="DI365">
        <v>2</v>
      </c>
      <c r="DJ365" t="s">
        <v>3795</v>
      </c>
      <c r="FE365">
        <v>349.33499999999998</v>
      </c>
      <c r="FF365">
        <v>73.5</v>
      </c>
      <c r="FG365">
        <v>3.71</v>
      </c>
      <c r="FH365" t="s">
        <v>5217</v>
      </c>
      <c r="FQ365">
        <v>349.33100000000002</v>
      </c>
      <c r="FR365">
        <v>66.099999999999994</v>
      </c>
      <c r="FS365">
        <v>4.01</v>
      </c>
      <c r="FT365" t="s">
        <v>5800</v>
      </c>
    </row>
    <row r="366" spans="13:176" x14ac:dyDescent="0.2">
      <c r="M366" t="s">
        <v>386</v>
      </c>
      <c r="BY366">
        <v>149.648</v>
      </c>
      <c r="BZ366">
        <v>59</v>
      </c>
      <c r="CA366">
        <v>2.08</v>
      </c>
      <c r="CB366" t="s">
        <v>2028</v>
      </c>
      <c r="CY366">
        <v>361.935</v>
      </c>
      <c r="CZ366">
        <v>71.900000000000006</v>
      </c>
      <c r="DA366">
        <v>2.0299999999999998</v>
      </c>
      <c r="DB366" t="s">
        <v>3308</v>
      </c>
      <c r="DG366">
        <v>351.30900000000003</v>
      </c>
      <c r="DH366">
        <v>64.099999999999994</v>
      </c>
      <c r="DI366">
        <v>2</v>
      </c>
      <c r="DJ366" t="s">
        <v>3796</v>
      </c>
      <c r="FE366">
        <v>350.28699999999998</v>
      </c>
      <c r="FF366">
        <v>73.3</v>
      </c>
      <c r="FG366">
        <v>3.71</v>
      </c>
      <c r="FH366" t="s">
        <v>5218</v>
      </c>
      <c r="FQ366">
        <v>350.29500000000002</v>
      </c>
      <c r="FR366">
        <v>66.099999999999994</v>
      </c>
      <c r="FS366">
        <v>4.01</v>
      </c>
      <c r="FT366" t="s">
        <v>5801</v>
      </c>
    </row>
    <row r="367" spans="13:176" x14ac:dyDescent="0.2">
      <c r="BY367">
        <v>150.61199999999999</v>
      </c>
      <c r="BZ367">
        <v>58.9</v>
      </c>
      <c r="CA367">
        <v>2.08</v>
      </c>
      <c r="CB367" t="s">
        <v>2029</v>
      </c>
      <c r="CY367">
        <v>362.89</v>
      </c>
      <c r="CZ367">
        <v>71.900000000000006</v>
      </c>
      <c r="DA367">
        <v>2.0299999999999998</v>
      </c>
      <c r="DB367" t="s">
        <v>3309</v>
      </c>
      <c r="DG367">
        <v>352.27300000000002</v>
      </c>
      <c r="DH367">
        <v>64.099999999999994</v>
      </c>
      <c r="DI367">
        <v>2</v>
      </c>
      <c r="DJ367" t="s">
        <v>3797</v>
      </c>
      <c r="FE367">
        <v>351.24900000000002</v>
      </c>
      <c r="FF367">
        <v>72.900000000000006</v>
      </c>
      <c r="FG367">
        <v>3.71</v>
      </c>
      <c r="FH367" t="s">
        <v>5219</v>
      </c>
      <c r="FQ367">
        <v>351.24599999999998</v>
      </c>
      <c r="FR367">
        <v>66.099999999999994</v>
      </c>
      <c r="FS367">
        <v>4.01</v>
      </c>
      <c r="FT367" t="s">
        <v>5802</v>
      </c>
    </row>
    <row r="368" spans="13:176" x14ac:dyDescent="0.2">
      <c r="BY368">
        <v>151.57300000000001</v>
      </c>
      <c r="BZ368">
        <v>58.9</v>
      </c>
      <c r="CA368">
        <v>2.08</v>
      </c>
      <c r="CB368" t="s">
        <v>2030</v>
      </c>
      <c r="CY368">
        <v>363.84899999999999</v>
      </c>
      <c r="CZ368">
        <v>71.900000000000006</v>
      </c>
      <c r="DA368">
        <v>2.0299999999999998</v>
      </c>
      <c r="DB368" t="s">
        <v>3310</v>
      </c>
      <c r="DG368">
        <v>353.23599999999999</v>
      </c>
      <c r="DH368">
        <v>64.099999999999994</v>
      </c>
      <c r="DI368">
        <v>2</v>
      </c>
      <c r="DJ368" t="s">
        <v>3798</v>
      </c>
      <c r="FE368">
        <v>352.21100000000001</v>
      </c>
      <c r="FF368">
        <v>72.599999999999994</v>
      </c>
      <c r="FG368">
        <v>3.7</v>
      </c>
      <c r="FH368" t="s">
        <v>5220</v>
      </c>
      <c r="FQ368">
        <v>352.209</v>
      </c>
      <c r="FR368">
        <v>66</v>
      </c>
      <c r="FS368">
        <v>4.01</v>
      </c>
      <c r="FT368" t="s">
        <v>5803</v>
      </c>
    </row>
    <row r="369" spans="77:176" x14ac:dyDescent="0.2">
      <c r="BY369">
        <v>152.52699999999999</v>
      </c>
      <c r="BZ369">
        <v>58.9</v>
      </c>
      <c r="CA369">
        <v>2.08</v>
      </c>
      <c r="CB369" t="s">
        <v>2031</v>
      </c>
      <c r="CY369">
        <v>364.81400000000002</v>
      </c>
      <c r="CZ369">
        <v>71.900000000000006</v>
      </c>
      <c r="DA369">
        <v>2.02</v>
      </c>
      <c r="DB369" t="s">
        <v>3311</v>
      </c>
      <c r="DG369">
        <v>354.19</v>
      </c>
      <c r="DH369">
        <v>64</v>
      </c>
      <c r="DI369">
        <v>2</v>
      </c>
      <c r="DJ369" t="s">
        <v>3799</v>
      </c>
      <c r="FE369">
        <v>353.16699999999997</v>
      </c>
      <c r="FF369">
        <v>72.400000000000006</v>
      </c>
      <c r="FG369">
        <v>3.7</v>
      </c>
      <c r="FH369" t="s">
        <v>5221</v>
      </c>
      <c r="FQ369">
        <v>353.17200000000003</v>
      </c>
      <c r="FR369">
        <v>65.7</v>
      </c>
      <c r="FS369">
        <v>4.01</v>
      </c>
      <c r="FT369" t="s">
        <v>5804</v>
      </c>
    </row>
    <row r="370" spans="77:176" x14ac:dyDescent="0.2">
      <c r="BY370">
        <v>153.489</v>
      </c>
      <c r="BZ370">
        <v>58.9</v>
      </c>
      <c r="CA370">
        <v>2.08</v>
      </c>
      <c r="CB370" t="s">
        <v>2032</v>
      </c>
      <c r="CY370">
        <v>365.76799999999997</v>
      </c>
      <c r="CZ370">
        <v>71.7</v>
      </c>
      <c r="DA370">
        <v>2.02</v>
      </c>
      <c r="DB370" t="s">
        <v>3312</v>
      </c>
      <c r="DG370">
        <v>355.14699999999999</v>
      </c>
      <c r="DH370">
        <v>64</v>
      </c>
      <c r="DI370">
        <v>2</v>
      </c>
      <c r="DJ370" t="s">
        <v>3800</v>
      </c>
      <c r="FE370">
        <v>354.12700000000001</v>
      </c>
      <c r="FF370">
        <v>72.2</v>
      </c>
      <c r="FG370">
        <v>3.71</v>
      </c>
      <c r="FH370" t="s">
        <v>5222</v>
      </c>
      <c r="FQ370">
        <v>354.12599999999998</v>
      </c>
      <c r="FR370">
        <v>65.5</v>
      </c>
      <c r="FS370">
        <v>4.01</v>
      </c>
      <c r="FT370" t="s">
        <v>5805</v>
      </c>
    </row>
    <row r="371" spans="77:176" x14ac:dyDescent="0.2">
      <c r="BY371">
        <v>154.453</v>
      </c>
      <c r="BZ371">
        <v>58.9</v>
      </c>
      <c r="CA371">
        <v>2.08</v>
      </c>
      <c r="CB371" t="s">
        <v>2033</v>
      </c>
      <c r="CY371">
        <v>366.733</v>
      </c>
      <c r="CZ371">
        <v>71.400000000000006</v>
      </c>
      <c r="DA371">
        <v>2.02</v>
      </c>
      <c r="DB371" t="s">
        <v>3313</v>
      </c>
      <c r="DG371">
        <v>356.11399999999998</v>
      </c>
      <c r="DH371">
        <v>64.099999999999994</v>
      </c>
      <c r="DI371">
        <v>2</v>
      </c>
      <c r="DJ371" t="s">
        <v>3801</v>
      </c>
      <c r="FE371">
        <v>355.08699999999999</v>
      </c>
      <c r="FF371">
        <v>72.2</v>
      </c>
      <c r="FG371">
        <v>3.71</v>
      </c>
      <c r="FH371" t="s">
        <v>5223</v>
      </c>
      <c r="FQ371">
        <v>355.09300000000002</v>
      </c>
      <c r="FR371">
        <v>65.599999999999994</v>
      </c>
      <c r="FS371">
        <v>4.01</v>
      </c>
      <c r="FT371" t="s">
        <v>5806</v>
      </c>
    </row>
    <row r="372" spans="77:176" x14ac:dyDescent="0.2">
      <c r="BY372">
        <v>155.41</v>
      </c>
      <c r="BZ372">
        <v>58.9</v>
      </c>
      <c r="CA372">
        <v>2.09</v>
      </c>
      <c r="CB372" t="s">
        <v>2034</v>
      </c>
      <c r="CY372">
        <v>367.69200000000001</v>
      </c>
      <c r="CZ372">
        <v>71.3</v>
      </c>
      <c r="DA372">
        <v>2.02</v>
      </c>
      <c r="DB372" t="s">
        <v>3314</v>
      </c>
      <c r="DG372">
        <v>357.072</v>
      </c>
      <c r="DH372">
        <v>64.099999999999994</v>
      </c>
      <c r="DI372">
        <v>2</v>
      </c>
      <c r="DJ372" t="s">
        <v>3802</v>
      </c>
      <c r="FE372">
        <v>356.05200000000002</v>
      </c>
      <c r="FF372">
        <v>72.2</v>
      </c>
      <c r="FG372">
        <v>3.71</v>
      </c>
      <c r="FH372" t="s">
        <v>5224</v>
      </c>
      <c r="FQ372">
        <v>356.05099999999999</v>
      </c>
      <c r="FR372">
        <v>65.599999999999994</v>
      </c>
      <c r="FS372">
        <v>4.01</v>
      </c>
      <c r="FT372" t="s">
        <v>5807</v>
      </c>
    </row>
    <row r="373" spans="77:176" x14ac:dyDescent="0.2">
      <c r="BY373">
        <v>156.36699999999999</v>
      </c>
      <c r="BZ373">
        <v>58.9</v>
      </c>
      <c r="CA373">
        <v>2.09</v>
      </c>
      <c r="CB373" t="s">
        <v>2035</v>
      </c>
      <c r="CY373">
        <v>368.64699999999999</v>
      </c>
      <c r="CZ373">
        <v>71.099999999999994</v>
      </c>
      <c r="DA373">
        <v>2.02</v>
      </c>
      <c r="DB373" t="s">
        <v>3315</v>
      </c>
      <c r="DG373">
        <v>358.029</v>
      </c>
      <c r="DH373">
        <v>64.099999999999994</v>
      </c>
      <c r="DI373">
        <v>2</v>
      </c>
      <c r="DJ373" t="s">
        <v>3803</v>
      </c>
      <c r="FE373">
        <v>357.01100000000002</v>
      </c>
      <c r="FF373">
        <v>72.099999999999994</v>
      </c>
      <c r="FG373">
        <v>3.71</v>
      </c>
      <c r="FH373" t="s">
        <v>5225</v>
      </c>
      <c r="FQ373">
        <v>357.00799999999998</v>
      </c>
      <c r="FR373">
        <v>65.599999999999994</v>
      </c>
      <c r="FS373">
        <v>4.0199999999999996</v>
      </c>
      <c r="FT373" t="s">
        <v>5808</v>
      </c>
    </row>
    <row r="374" spans="77:176" x14ac:dyDescent="0.2">
      <c r="BY374">
        <v>157.334</v>
      </c>
      <c r="BZ374">
        <v>58.9</v>
      </c>
      <c r="CA374">
        <v>2.09</v>
      </c>
      <c r="CB374" t="s">
        <v>2036</v>
      </c>
      <c r="CY374">
        <v>369.61599999999999</v>
      </c>
      <c r="CZ374">
        <v>71.099999999999994</v>
      </c>
      <c r="DA374">
        <v>2.02</v>
      </c>
      <c r="DB374" t="s">
        <v>3316</v>
      </c>
      <c r="DG374">
        <v>358.99599999999998</v>
      </c>
      <c r="DH374">
        <v>64.099999999999994</v>
      </c>
      <c r="DI374">
        <v>2</v>
      </c>
      <c r="DJ374" t="s">
        <v>3804</v>
      </c>
      <c r="FE374">
        <v>357.96699999999998</v>
      </c>
      <c r="FF374">
        <v>72.2</v>
      </c>
      <c r="FG374">
        <v>3.71</v>
      </c>
      <c r="FH374" t="s">
        <v>5225</v>
      </c>
      <c r="FQ374">
        <v>357.97500000000002</v>
      </c>
      <c r="FR374">
        <v>65.599999999999994</v>
      </c>
      <c r="FS374">
        <v>4.0199999999999996</v>
      </c>
      <c r="FT374" t="s">
        <v>5809</v>
      </c>
    </row>
    <row r="375" spans="77:176" x14ac:dyDescent="0.2">
      <c r="BY375">
        <v>158.292</v>
      </c>
      <c r="BZ375">
        <v>58.9</v>
      </c>
      <c r="CA375">
        <v>2.09</v>
      </c>
      <c r="CB375" t="s">
        <v>2037</v>
      </c>
      <c r="CY375">
        <v>370.57299999999998</v>
      </c>
      <c r="CZ375">
        <v>70.599999999999994</v>
      </c>
      <c r="DA375">
        <v>2.02</v>
      </c>
      <c r="DB375" t="s">
        <v>3317</v>
      </c>
      <c r="DG375">
        <v>359.95400000000001</v>
      </c>
      <c r="DH375">
        <v>64.099999999999994</v>
      </c>
      <c r="DI375">
        <v>2</v>
      </c>
      <c r="DJ375" t="s">
        <v>3805</v>
      </c>
      <c r="FE375">
        <v>358.935</v>
      </c>
      <c r="FF375">
        <v>72.2</v>
      </c>
      <c r="FG375">
        <v>3.71</v>
      </c>
      <c r="FH375" t="s">
        <v>5226</v>
      </c>
      <c r="FQ375">
        <v>358.93299999999999</v>
      </c>
      <c r="FR375">
        <v>65.599999999999994</v>
      </c>
      <c r="FS375">
        <v>4.01</v>
      </c>
      <c r="FT375" t="s">
        <v>5810</v>
      </c>
    </row>
    <row r="376" spans="77:176" x14ac:dyDescent="0.2">
      <c r="BY376">
        <v>159.249</v>
      </c>
      <c r="BZ376">
        <v>59</v>
      </c>
      <c r="CA376">
        <v>2.09</v>
      </c>
      <c r="CB376" t="s">
        <v>2038</v>
      </c>
      <c r="CY376">
        <v>371.53100000000001</v>
      </c>
      <c r="CZ376">
        <v>70.2</v>
      </c>
      <c r="DA376">
        <v>2.02</v>
      </c>
      <c r="DB376" t="s">
        <v>3318</v>
      </c>
      <c r="DG376">
        <v>360.911</v>
      </c>
      <c r="DH376">
        <v>64.099999999999994</v>
      </c>
      <c r="DI376">
        <v>2</v>
      </c>
      <c r="DJ376" t="s">
        <v>3806</v>
      </c>
      <c r="FE376">
        <v>359.90300000000002</v>
      </c>
      <c r="FF376">
        <v>72.2</v>
      </c>
      <c r="FG376">
        <v>3.71</v>
      </c>
      <c r="FH376" t="s">
        <v>5227</v>
      </c>
      <c r="FQ376">
        <v>359.89299999999997</v>
      </c>
      <c r="FR376">
        <v>65.599999999999994</v>
      </c>
      <c r="FS376">
        <v>4.01</v>
      </c>
      <c r="FT376" t="s">
        <v>5811</v>
      </c>
    </row>
    <row r="377" spans="77:176" x14ac:dyDescent="0.2">
      <c r="BY377">
        <v>160.21600000000001</v>
      </c>
      <c r="BZ377">
        <v>59</v>
      </c>
      <c r="CA377">
        <v>2.09</v>
      </c>
      <c r="CB377" t="s">
        <v>2039</v>
      </c>
      <c r="CY377">
        <v>372.48700000000002</v>
      </c>
      <c r="CZ377">
        <v>70.2</v>
      </c>
      <c r="DA377">
        <v>2.02</v>
      </c>
      <c r="DB377" t="s">
        <v>3319</v>
      </c>
      <c r="DG377">
        <v>361.87299999999999</v>
      </c>
      <c r="DH377">
        <v>64.099999999999994</v>
      </c>
      <c r="DI377">
        <v>2</v>
      </c>
      <c r="DJ377" t="s">
        <v>3806</v>
      </c>
      <c r="FE377">
        <v>360.85500000000002</v>
      </c>
      <c r="FF377">
        <v>72.2</v>
      </c>
      <c r="FG377">
        <v>3.71</v>
      </c>
      <c r="FH377" t="s">
        <v>5228</v>
      </c>
      <c r="FQ377">
        <v>360.84699999999998</v>
      </c>
      <c r="FR377">
        <v>65.599999999999994</v>
      </c>
      <c r="FS377">
        <v>4.01</v>
      </c>
      <c r="FT377" t="s">
        <v>5812</v>
      </c>
    </row>
    <row r="378" spans="77:176" x14ac:dyDescent="0.2">
      <c r="BY378">
        <v>161.17400000000001</v>
      </c>
      <c r="BZ378">
        <v>59</v>
      </c>
      <c r="CA378">
        <v>2.09</v>
      </c>
      <c r="CB378" t="s">
        <v>2040</v>
      </c>
      <c r="CY378">
        <v>373.44799999999998</v>
      </c>
      <c r="CZ378">
        <v>70.2</v>
      </c>
      <c r="DA378">
        <v>2.02</v>
      </c>
      <c r="DB378" t="s">
        <v>3320</v>
      </c>
      <c r="DG378">
        <v>362.82799999999997</v>
      </c>
      <c r="DH378">
        <v>64.099999999999994</v>
      </c>
      <c r="DI378">
        <v>2</v>
      </c>
      <c r="DJ378" t="s">
        <v>3807</v>
      </c>
      <c r="FE378">
        <v>361.80799999999999</v>
      </c>
      <c r="FF378">
        <v>72.2</v>
      </c>
      <c r="FG378">
        <v>3.71</v>
      </c>
      <c r="FH378" t="s">
        <v>5229</v>
      </c>
      <c r="FQ378">
        <v>361.80599999999998</v>
      </c>
      <c r="FR378">
        <v>65.599999999999994</v>
      </c>
      <c r="FS378">
        <v>4.01</v>
      </c>
      <c r="FT378" t="s">
        <v>5813</v>
      </c>
    </row>
    <row r="379" spans="77:176" x14ac:dyDescent="0.2">
      <c r="BY379">
        <v>162.13300000000001</v>
      </c>
      <c r="BZ379">
        <v>59</v>
      </c>
      <c r="CA379">
        <v>2.09</v>
      </c>
      <c r="CB379" t="s">
        <v>2041</v>
      </c>
      <c r="CY379">
        <v>374.41399999999999</v>
      </c>
      <c r="CZ379">
        <v>70.2</v>
      </c>
      <c r="DA379">
        <v>2.02</v>
      </c>
      <c r="DB379" t="s">
        <v>3321</v>
      </c>
      <c r="DG379">
        <v>363.79</v>
      </c>
      <c r="DH379">
        <v>64.099999999999994</v>
      </c>
      <c r="DI379">
        <v>2</v>
      </c>
      <c r="DJ379" t="s">
        <v>3808</v>
      </c>
      <c r="FE379">
        <v>362.767</v>
      </c>
      <c r="FF379">
        <v>72.2</v>
      </c>
      <c r="FG379">
        <v>3.71</v>
      </c>
      <c r="FH379" t="s">
        <v>5230</v>
      </c>
      <c r="FQ379">
        <v>362.77300000000002</v>
      </c>
      <c r="FR379">
        <v>65.599999999999994</v>
      </c>
      <c r="FS379">
        <v>4.01</v>
      </c>
      <c r="FT379" t="s">
        <v>5814</v>
      </c>
    </row>
    <row r="380" spans="77:176" x14ac:dyDescent="0.2">
      <c r="BY380">
        <v>163.09100000000001</v>
      </c>
      <c r="BZ380">
        <v>59</v>
      </c>
      <c r="CA380">
        <v>2.09</v>
      </c>
      <c r="CB380" t="s">
        <v>2042</v>
      </c>
      <c r="CY380">
        <v>375.36700000000002</v>
      </c>
      <c r="CZ380">
        <v>70.2</v>
      </c>
      <c r="DA380">
        <v>2.02</v>
      </c>
      <c r="DB380" t="s">
        <v>3322</v>
      </c>
      <c r="DG380">
        <v>364.75099999999998</v>
      </c>
      <c r="DH380">
        <v>64.099999999999994</v>
      </c>
      <c r="DI380">
        <v>1.99</v>
      </c>
      <c r="DJ380" t="s">
        <v>3809</v>
      </c>
      <c r="FE380">
        <v>363.72800000000001</v>
      </c>
      <c r="FF380">
        <v>72.2</v>
      </c>
      <c r="FG380">
        <v>3.71</v>
      </c>
      <c r="FH380" t="s">
        <v>5231</v>
      </c>
      <c r="FQ380">
        <v>363.72699999999998</v>
      </c>
      <c r="FR380">
        <v>65.599999999999994</v>
      </c>
      <c r="FS380">
        <v>4.01</v>
      </c>
      <c r="FT380" t="s">
        <v>5815</v>
      </c>
    </row>
    <row r="381" spans="77:176" x14ac:dyDescent="0.2">
      <c r="BY381">
        <v>164.054</v>
      </c>
      <c r="BZ381">
        <v>59</v>
      </c>
      <c r="CA381">
        <v>2.09</v>
      </c>
      <c r="CB381" t="s">
        <v>2043</v>
      </c>
      <c r="CY381">
        <v>376.32900000000001</v>
      </c>
      <c r="CZ381">
        <v>69.8</v>
      </c>
      <c r="DA381">
        <v>2.0299999999999998</v>
      </c>
      <c r="DB381" t="s">
        <v>3323</v>
      </c>
      <c r="DG381">
        <v>365.71499999999997</v>
      </c>
      <c r="DH381">
        <v>64.2</v>
      </c>
      <c r="DI381">
        <v>1.99</v>
      </c>
      <c r="DJ381" t="s">
        <v>3810</v>
      </c>
      <c r="FE381">
        <v>364.69099999999997</v>
      </c>
      <c r="FF381">
        <v>72.2</v>
      </c>
      <c r="FG381">
        <v>3.71</v>
      </c>
      <c r="FH381" t="s">
        <v>5232</v>
      </c>
      <c r="FQ381">
        <v>364.68700000000001</v>
      </c>
      <c r="FR381">
        <v>65.599999999999994</v>
      </c>
      <c r="FS381">
        <v>4.01</v>
      </c>
      <c r="FT381" t="s">
        <v>5816</v>
      </c>
    </row>
    <row r="382" spans="77:176" x14ac:dyDescent="0.2">
      <c r="BY382">
        <v>165.01499999999999</v>
      </c>
      <c r="BZ382">
        <v>59</v>
      </c>
      <c r="CA382">
        <v>2.09</v>
      </c>
      <c r="CB382" t="s">
        <v>2044</v>
      </c>
      <c r="CY382">
        <v>377.291</v>
      </c>
      <c r="CZ382">
        <v>69.599999999999994</v>
      </c>
      <c r="DA382">
        <v>2.0299999999999998</v>
      </c>
      <c r="DB382" t="s">
        <v>3323</v>
      </c>
      <c r="DG382">
        <v>366.67599999999999</v>
      </c>
      <c r="DH382">
        <v>64.2</v>
      </c>
      <c r="DI382">
        <v>1.99</v>
      </c>
      <c r="DJ382" t="s">
        <v>3811</v>
      </c>
      <c r="FE382">
        <v>365.65300000000002</v>
      </c>
      <c r="FF382">
        <v>72.2</v>
      </c>
      <c r="FG382">
        <v>3.71</v>
      </c>
      <c r="FH382" t="s">
        <v>5233</v>
      </c>
      <c r="FQ382">
        <v>365.65100000000001</v>
      </c>
      <c r="FR382">
        <v>65.599999999999994</v>
      </c>
      <c r="FS382">
        <v>4.01</v>
      </c>
      <c r="FT382" t="s">
        <v>5817</v>
      </c>
    </row>
    <row r="383" spans="77:176" x14ac:dyDescent="0.2">
      <c r="BY383">
        <v>165.96899999999999</v>
      </c>
      <c r="BZ383">
        <v>59</v>
      </c>
      <c r="CA383">
        <v>2.09</v>
      </c>
      <c r="CB383" t="s">
        <v>2045</v>
      </c>
      <c r="CY383">
        <v>378.25400000000002</v>
      </c>
      <c r="CZ383">
        <v>69.400000000000006</v>
      </c>
      <c r="DA383">
        <v>2.0299999999999998</v>
      </c>
      <c r="DB383" t="s">
        <v>3324</v>
      </c>
      <c r="DG383">
        <v>367.63</v>
      </c>
      <c r="DH383">
        <v>64.2</v>
      </c>
      <c r="DI383">
        <v>1.99</v>
      </c>
      <c r="DJ383" t="s">
        <v>3812</v>
      </c>
      <c r="FE383">
        <v>366.61500000000001</v>
      </c>
      <c r="FF383">
        <v>72.2</v>
      </c>
      <c r="FG383">
        <v>3.71</v>
      </c>
      <c r="FH383" t="s">
        <v>5234</v>
      </c>
      <c r="FQ383">
        <v>366.61200000000002</v>
      </c>
      <c r="FR383">
        <v>65.5</v>
      </c>
      <c r="FS383">
        <v>4.01</v>
      </c>
      <c r="FT383" t="s">
        <v>5818</v>
      </c>
    </row>
    <row r="384" spans="77:176" x14ac:dyDescent="0.2">
      <c r="BY384">
        <v>166.929</v>
      </c>
      <c r="BZ384">
        <v>59</v>
      </c>
      <c r="CA384">
        <v>2.09</v>
      </c>
      <c r="CB384" t="s">
        <v>2046</v>
      </c>
      <c r="CY384">
        <v>379.21600000000001</v>
      </c>
      <c r="CZ384">
        <v>69.2</v>
      </c>
      <c r="DA384">
        <v>2.0299999999999998</v>
      </c>
      <c r="DB384" t="s">
        <v>3325</v>
      </c>
      <c r="DG384">
        <v>368.59</v>
      </c>
      <c r="DH384">
        <v>64.2</v>
      </c>
      <c r="DI384">
        <v>1.99</v>
      </c>
      <c r="DJ384" t="s">
        <v>3813</v>
      </c>
      <c r="FE384">
        <v>367.56799999999998</v>
      </c>
      <c r="FF384">
        <v>72.2</v>
      </c>
      <c r="FG384">
        <v>3.72</v>
      </c>
      <c r="FH384" t="s">
        <v>5235</v>
      </c>
      <c r="FQ384">
        <v>367.56599999999997</v>
      </c>
      <c r="FR384">
        <v>65.5</v>
      </c>
      <c r="FS384">
        <v>4.01</v>
      </c>
      <c r="FT384" t="s">
        <v>5819</v>
      </c>
    </row>
    <row r="385" spans="77:176" x14ac:dyDescent="0.2">
      <c r="BY385">
        <v>167.904</v>
      </c>
      <c r="BZ385">
        <v>59</v>
      </c>
      <c r="CA385">
        <v>2.09</v>
      </c>
      <c r="CB385" t="s">
        <v>2047</v>
      </c>
      <c r="CY385">
        <v>380.16800000000001</v>
      </c>
      <c r="CZ385">
        <v>69.099999999999994</v>
      </c>
      <c r="DA385">
        <v>2.0299999999999998</v>
      </c>
      <c r="DB385" t="s">
        <v>3326</v>
      </c>
      <c r="DG385">
        <v>369.55599999999998</v>
      </c>
      <c r="DH385">
        <v>64.2</v>
      </c>
      <c r="DI385">
        <v>1.99</v>
      </c>
      <c r="DJ385" t="s">
        <v>3814</v>
      </c>
      <c r="FE385">
        <v>368.53</v>
      </c>
      <c r="FF385">
        <v>72.2</v>
      </c>
      <c r="FG385">
        <v>3.72</v>
      </c>
      <c r="FH385" t="s">
        <v>5236</v>
      </c>
      <c r="FQ385">
        <v>368.52600000000001</v>
      </c>
      <c r="FR385">
        <v>65.5</v>
      </c>
      <c r="FS385">
        <v>4.01</v>
      </c>
      <c r="FT385" t="s">
        <v>5820</v>
      </c>
    </row>
    <row r="386" spans="77:176" x14ac:dyDescent="0.2">
      <c r="BY386">
        <v>168.84800000000001</v>
      </c>
      <c r="BZ386">
        <v>59</v>
      </c>
      <c r="CA386">
        <v>2.08</v>
      </c>
      <c r="CB386" t="s">
        <v>2048</v>
      </c>
      <c r="CY386">
        <v>381.12799999999999</v>
      </c>
      <c r="CZ386">
        <v>69</v>
      </c>
      <c r="DA386">
        <v>2.0299999999999998</v>
      </c>
      <c r="DB386" t="s">
        <v>3327</v>
      </c>
      <c r="DG386">
        <v>370.50799999999998</v>
      </c>
      <c r="DH386">
        <v>64.2</v>
      </c>
      <c r="DI386">
        <v>1.99</v>
      </c>
      <c r="DJ386" t="s">
        <v>3815</v>
      </c>
      <c r="FE386">
        <v>369.495</v>
      </c>
      <c r="FF386">
        <v>72.099999999999994</v>
      </c>
      <c r="FG386">
        <v>3.72</v>
      </c>
      <c r="FH386" t="s">
        <v>5237</v>
      </c>
      <c r="FQ386">
        <v>369.49200000000002</v>
      </c>
      <c r="FR386">
        <v>65.5</v>
      </c>
      <c r="FS386">
        <v>4.01</v>
      </c>
      <c r="FT386" t="s">
        <v>5821</v>
      </c>
    </row>
    <row r="387" spans="77:176" x14ac:dyDescent="0.2">
      <c r="BY387">
        <v>169.81100000000001</v>
      </c>
      <c r="BZ387">
        <v>59</v>
      </c>
      <c r="CA387">
        <v>2.08</v>
      </c>
      <c r="CB387" t="s">
        <v>2048</v>
      </c>
      <c r="CY387">
        <v>382.09100000000001</v>
      </c>
      <c r="CZ387">
        <v>68.900000000000006</v>
      </c>
      <c r="DA387">
        <v>2.0299999999999998</v>
      </c>
      <c r="DB387" t="s">
        <v>3328</v>
      </c>
      <c r="DG387">
        <v>371.47</v>
      </c>
      <c r="DH387">
        <v>64.2</v>
      </c>
      <c r="DI387">
        <v>1.99</v>
      </c>
      <c r="DJ387" t="s">
        <v>3816</v>
      </c>
      <c r="FE387">
        <v>370.447</v>
      </c>
      <c r="FF387">
        <v>72.099999999999994</v>
      </c>
      <c r="FG387">
        <v>3.72</v>
      </c>
      <c r="FH387" t="s">
        <v>5238</v>
      </c>
      <c r="FQ387">
        <v>370.45499999999998</v>
      </c>
      <c r="FR387">
        <v>65.5</v>
      </c>
      <c r="FS387">
        <v>4.01</v>
      </c>
      <c r="FT387" t="s">
        <v>5822</v>
      </c>
    </row>
    <row r="388" spans="77:176" x14ac:dyDescent="0.2">
      <c r="BY388">
        <v>170.767</v>
      </c>
      <c r="BZ388">
        <v>59</v>
      </c>
      <c r="CA388">
        <v>2.08</v>
      </c>
      <c r="CB388" t="s">
        <v>2049</v>
      </c>
      <c r="CY388">
        <v>383.048</v>
      </c>
      <c r="CZ388">
        <v>68.8</v>
      </c>
      <c r="DA388">
        <v>2.0299999999999998</v>
      </c>
      <c r="DB388" t="s">
        <v>3329</v>
      </c>
      <c r="DG388">
        <v>372.428</v>
      </c>
      <c r="DH388">
        <v>64.2</v>
      </c>
      <c r="DI388">
        <v>1.99</v>
      </c>
      <c r="DJ388" t="s">
        <v>3817</v>
      </c>
      <c r="FE388">
        <v>371.40699999999998</v>
      </c>
      <c r="FF388">
        <v>72</v>
      </c>
      <c r="FG388">
        <v>3.72</v>
      </c>
      <c r="FH388" t="s">
        <v>5239</v>
      </c>
      <c r="FQ388">
        <v>371.40699999999998</v>
      </c>
      <c r="FR388">
        <v>65.5</v>
      </c>
      <c r="FS388">
        <v>4.01</v>
      </c>
      <c r="FT388" t="s">
        <v>5822</v>
      </c>
    </row>
    <row r="389" spans="77:176" x14ac:dyDescent="0.2">
      <c r="BY389">
        <v>171.73400000000001</v>
      </c>
      <c r="BZ389">
        <v>59</v>
      </c>
      <c r="CA389">
        <v>2.08</v>
      </c>
      <c r="CB389" t="s">
        <v>2050</v>
      </c>
      <c r="CY389">
        <v>384.01299999999998</v>
      </c>
      <c r="CZ389">
        <v>68.8</v>
      </c>
      <c r="DA389">
        <v>2.02</v>
      </c>
      <c r="DB389" t="s">
        <v>3330</v>
      </c>
      <c r="DG389">
        <v>373.39499999999998</v>
      </c>
      <c r="DH389">
        <v>64.2</v>
      </c>
      <c r="DI389">
        <v>1.99</v>
      </c>
      <c r="DJ389" t="s">
        <v>3818</v>
      </c>
      <c r="FE389">
        <v>372.375</v>
      </c>
      <c r="FF389">
        <v>72</v>
      </c>
      <c r="FG389">
        <v>3.72</v>
      </c>
      <c r="FH389" t="s">
        <v>5240</v>
      </c>
      <c r="FQ389">
        <v>372.37400000000002</v>
      </c>
      <c r="FR389">
        <v>65.5</v>
      </c>
      <c r="FS389">
        <v>4.01</v>
      </c>
      <c r="FT389" t="s">
        <v>5823</v>
      </c>
    </row>
    <row r="390" spans="77:176" x14ac:dyDescent="0.2">
      <c r="BY390">
        <v>172.691</v>
      </c>
      <c r="BZ390">
        <v>59</v>
      </c>
      <c r="CA390">
        <v>2.08</v>
      </c>
      <c r="CB390" t="s">
        <v>2051</v>
      </c>
      <c r="CY390">
        <v>384.97399999999999</v>
      </c>
      <c r="CZ390">
        <v>68.7</v>
      </c>
      <c r="DA390">
        <v>2.02</v>
      </c>
      <c r="DB390" t="s">
        <v>3331</v>
      </c>
      <c r="DG390">
        <v>374.35300000000001</v>
      </c>
      <c r="DH390">
        <v>64.099999999999994</v>
      </c>
      <c r="DI390">
        <v>1.99</v>
      </c>
      <c r="DJ390" t="s">
        <v>3819</v>
      </c>
      <c r="FE390">
        <v>373.33300000000003</v>
      </c>
      <c r="FF390">
        <v>71.900000000000006</v>
      </c>
      <c r="FG390">
        <v>3.72</v>
      </c>
      <c r="FH390" t="s">
        <v>5241</v>
      </c>
      <c r="FQ390">
        <v>373.33199999999999</v>
      </c>
      <c r="FR390">
        <v>65.5</v>
      </c>
      <c r="FS390">
        <v>4.01</v>
      </c>
      <c r="FT390" t="s">
        <v>5824</v>
      </c>
    </row>
    <row r="391" spans="77:176" x14ac:dyDescent="0.2">
      <c r="BY391">
        <v>173.648</v>
      </c>
      <c r="BZ391">
        <v>59</v>
      </c>
      <c r="CA391">
        <v>2.08</v>
      </c>
      <c r="CB391" t="s">
        <v>2052</v>
      </c>
      <c r="CY391">
        <v>385.92899999999997</v>
      </c>
      <c r="CZ391">
        <v>68.7</v>
      </c>
      <c r="DA391">
        <v>2.02</v>
      </c>
      <c r="DB391" t="s">
        <v>3332</v>
      </c>
      <c r="DG391">
        <v>375.31</v>
      </c>
      <c r="DH391">
        <v>64.099999999999994</v>
      </c>
      <c r="DI391">
        <v>1.99</v>
      </c>
      <c r="DJ391" t="s">
        <v>3820</v>
      </c>
      <c r="FE391">
        <v>374.29</v>
      </c>
      <c r="FF391">
        <v>71.599999999999994</v>
      </c>
      <c r="FG391">
        <v>3.72</v>
      </c>
      <c r="FH391" t="s">
        <v>5242</v>
      </c>
      <c r="FQ391">
        <v>374.28899999999999</v>
      </c>
      <c r="FR391">
        <v>65.5</v>
      </c>
      <c r="FS391">
        <v>4.01</v>
      </c>
      <c r="FT391" t="s">
        <v>5825</v>
      </c>
    </row>
    <row r="392" spans="77:176" x14ac:dyDescent="0.2">
      <c r="BY392">
        <v>174.61500000000001</v>
      </c>
      <c r="BZ392">
        <v>59</v>
      </c>
      <c r="CA392">
        <v>2.08</v>
      </c>
      <c r="CB392" t="s">
        <v>2053</v>
      </c>
      <c r="CY392">
        <v>386.89</v>
      </c>
      <c r="CZ392">
        <v>68.7</v>
      </c>
      <c r="DA392">
        <v>2.02</v>
      </c>
      <c r="DB392" t="s">
        <v>3333</v>
      </c>
      <c r="DG392">
        <v>376.26799999999997</v>
      </c>
      <c r="DH392">
        <v>64.099999999999994</v>
      </c>
      <c r="DI392">
        <v>1.99</v>
      </c>
      <c r="DJ392" t="s">
        <v>3821</v>
      </c>
      <c r="FE392">
        <v>375.24700000000001</v>
      </c>
      <c r="FF392">
        <v>71.400000000000006</v>
      </c>
      <c r="FG392">
        <v>3.72</v>
      </c>
      <c r="FH392" t="s">
        <v>5243</v>
      </c>
      <c r="FQ392">
        <v>375.24599999999998</v>
      </c>
      <c r="FR392">
        <v>65.5</v>
      </c>
      <c r="FS392">
        <v>4.01</v>
      </c>
      <c r="FT392" t="s">
        <v>5826</v>
      </c>
    </row>
    <row r="393" spans="77:176" x14ac:dyDescent="0.2">
      <c r="BY393">
        <v>175.57300000000001</v>
      </c>
      <c r="BZ393">
        <v>59</v>
      </c>
      <c r="CA393">
        <v>2.08</v>
      </c>
      <c r="CB393" t="s">
        <v>2054</v>
      </c>
      <c r="CY393">
        <v>387.85199999999998</v>
      </c>
      <c r="CZ393">
        <v>68.3</v>
      </c>
      <c r="DA393">
        <v>2.02</v>
      </c>
      <c r="DB393" t="s">
        <v>3334</v>
      </c>
      <c r="DG393">
        <v>377.23399999999998</v>
      </c>
      <c r="DH393">
        <v>64.099999999999994</v>
      </c>
      <c r="DI393">
        <v>1.99</v>
      </c>
      <c r="DJ393" t="s">
        <v>3822</v>
      </c>
      <c r="FE393">
        <v>376.214</v>
      </c>
      <c r="FF393">
        <v>71.2</v>
      </c>
      <c r="FG393">
        <v>3.72</v>
      </c>
      <c r="FH393" t="s">
        <v>5244</v>
      </c>
      <c r="FQ393">
        <v>376.21300000000002</v>
      </c>
      <c r="FR393">
        <v>65.5</v>
      </c>
      <c r="FS393">
        <v>4.01</v>
      </c>
      <c r="FT393" t="s">
        <v>5827</v>
      </c>
    </row>
    <row r="394" spans="77:176" x14ac:dyDescent="0.2">
      <c r="BY394">
        <v>176.53100000000001</v>
      </c>
      <c r="BZ394">
        <v>59</v>
      </c>
      <c r="CA394">
        <v>2.08</v>
      </c>
      <c r="CB394" t="s">
        <v>2055</v>
      </c>
      <c r="CY394">
        <v>388.81200000000001</v>
      </c>
      <c r="CZ394">
        <v>68.099999999999994</v>
      </c>
      <c r="DA394">
        <v>2.02</v>
      </c>
      <c r="DB394" t="s">
        <v>3335</v>
      </c>
      <c r="DG394">
        <v>378.226</v>
      </c>
      <c r="DH394">
        <v>64.099999999999994</v>
      </c>
      <c r="DI394">
        <v>1.99</v>
      </c>
      <c r="DJ394" t="s">
        <v>3823</v>
      </c>
      <c r="FE394">
        <v>377.17200000000003</v>
      </c>
      <c r="FF394">
        <v>71.099999999999994</v>
      </c>
      <c r="FG394">
        <v>3.72</v>
      </c>
      <c r="FH394" t="s">
        <v>5245</v>
      </c>
      <c r="FQ394">
        <v>377.17099999999999</v>
      </c>
      <c r="FR394">
        <v>65.5</v>
      </c>
      <c r="FS394">
        <v>4.01</v>
      </c>
      <c r="FT394" t="s">
        <v>5828</v>
      </c>
    </row>
    <row r="395" spans="77:176" x14ac:dyDescent="0.2">
      <c r="BY395">
        <v>177.488</v>
      </c>
      <c r="BZ395">
        <v>59</v>
      </c>
      <c r="CA395">
        <v>2.08</v>
      </c>
      <c r="CB395" t="s">
        <v>2056</v>
      </c>
      <c r="CY395">
        <v>389.774</v>
      </c>
      <c r="CZ395">
        <v>67.900000000000006</v>
      </c>
      <c r="DA395">
        <v>2.02</v>
      </c>
      <c r="DB395" t="s">
        <v>3336</v>
      </c>
      <c r="DG395">
        <v>379.15</v>
      </c>
      <c r="DH395">
        <v>64.099999999999994</v>
      </c>
      <c r="DI395">
        <v>1.99</v>
      </c>
      <c r="DJ395" t="s">
        <v>3824</v>
      </c>
      <c r="FE395">
        <v>378.13299999999998</v>
      </c>
      <c r="FF395">
        <v>71</v>
      </c>
      <c r="FG395">
        <v>3.72</v>
      </c>
      <c r="FH395" t="s">
        <v>5246</v>
      </c>
      <c r="FQ395">
        <v>378.13200000000001</v>
      </c>
      <c r="FR395">
        <v>65.5</v>
      </c>
      <c r="FS395">
        <v>4.01</v>
      </c>
      <c r="FT395" t="s">
        <v>5829</v>
      </c>
    </row>
    <row r="396" spans="77:176" x14ac:dyDescent="0.2">
      <c r="BY396">
        <v>178.44900000000001</v>
      </c>
      <c r="BZ396">
        <v>59</v>
      </c>
      <c r="CA396">
        <v>2.08</v>
      </c>
      <c r="CB396" t="s">
        <v>2057</v>
      </c>
      <c r="CY396">
        <v>390.73599999999999</v>
      </c>
      <c r="CZ396">
        <v>67.8</v>
      </c>
      <c r="DA396">
        <v>2.02</v>
      </c>
      <c r="DB396" t="s">
        <v>3337</v>
      </c>
      <c r="DG396" t="s">
        <v>3825</v>
      </c>
      <c r="FE396">
        <v>379.08699999999999</v>
      </c>
      <c r="FF396">
        <v>71</v>
      </c>
      <c r="FG396">
        <v>3.72</v>
      </c>
      <c r="FH396" t="s">
        <v>5247</v>
      </c>
      <c r="FQ396">
        <v>379.09500000000003</v>
      </c>
      <c r="FR396">
        <v>65.5</v>
      </c>
      <c r="FS396">
        <v>4.01</v>
      </c>
      <c r="FT396" t="s">
        <v>5830</v>
      </c>
    </row>
    <row r="397" spans="77:176" x14ac:dyDescent="0.2">
      <c r="BY397">
        <v>179.41</v>
      </c>
      <c r="BZ397">
        <v>59</v>
      </c>
      <c r="CA397">
        <v>2.08</v>
      </c>
      <c r="CB397" t="s">
        <v>2058</v>
      </c>
      <c r="CY397">
        <v>391.69600000000003</v>
      </c>
      <c r="CZ397">
        <v>67.599999999999994</v>
      </c>
      <c r="DA397">
        <v>2.02</v>
      </c>
      <c r="DB397" t="s">
        <v>3338</v>
      </c>
      <c r="FE397">
        <v>380.04700000000003</v>
      </c>
      <c r="FF397">
        <v>70.900000000000006</v>
      </c>
      <c r="FG397">
        <v>3.72</v>
      </c>
      <c r="FH397" t="s">
        <v>5248</v>
      </c>
      <c r="FQ397">
        <v>380.04599999999999</v>
      </c>
      <c r="FR397">
        <v>65.5</v>
      </c>
      <c r="FS397">
        <v>4.01</v>
      </c>
      <c r="FT397" t="s">
        <v>5831</v>
      </c>
    </row>
    <row r="398" spans="77:176" x14ac:dyDescent="0.2">
      <c r="BY398">
        <v>180.37100000000001</v>
      </c>
      <c r="BZ398">
        <v>59.5</v>
      </c>
      <c r="CA398">
        <v>2.08</v>
      </c>
      <c r="CB398" t="s">
        <v>2059</v>
      </c>
      <c r="CY398">
        <v>392.64699999999999</v>
      </c>
      <c r="CZ398">
        <v>67.5</v>
      </c>
      <c r="DA398">
        <v>2.02</v>
      </c>
      <c r="DB398" t="s">
        <v>3339</v>
      </c>
      <c r="FE398">
        <v>381.00799999999998</v>
      </c>
      <c r="FF398">
        <v>70.900000000000006</v>
      </c>
      <c r="FG398">
        <v>3.72</v>
      </c>
      <c r="FH398" t="s">
        <v>5249</v>
      </c>
      <c r="FQ398">
        <v>381.00700000000001</v>
      </c>
      <c r="FR398">
        <v>65.5</v>
      </c>
      <c r="FS398">
        <v>4.01</v>
      </c>
      <c r="FT398" t="s">
        <v>5832</v>
      </c>
    </row>
    <row r="399" spans="77:176" x14ac:dyDescent="0.2">
      <c r="BY399">
        <v>181.33500000000001</v>
      </c>
      <c r="BZ399">
        <v>61.8</v>
      </c>
      <c r="CA399">
        <v>2.08</v>
      </c>
      <c r="CB399" t="s">
        <v>2060</v>
      </c>
      <c r="CY399">
        <v>393.608</v>
      </c>
      <c r="CZ399">
        <v>67.400000000000006</v>
      </c>
      <c r="DA399">
        <v>2.02</v>
      </c>
      <c r="DB399" t="s">
        <v>3340</v>
      </c>
      <c r="FE399">
        <v>381.96899999999999</v>
      </c>
      <c r="FF399">
        <v>70.900000000000006</v>
      </c>
      <c r="FG399">
        <v>3.72</v>
      </c>
      <c r="FH399" t="s">
        <v>5249</v>
      </c>
      <c r="FQ399">
        <v>381.96800000000002</v>
      </c>
      <c r="FR399">
        <v>65.400000000000006</v>
      </c>
      <c r="FS399">
        <v>4.01</v>
      </c>
      <c r="FT399" t="s">
        <v>5833</v>
      </c>
    </row>
    <row r="400" spans="77:176" x14ac:dyDescent="0.2">
      <c r="BY400">
        <v>182.29599999999999</v>
      </c>
      <c r="BZ400">
        <v>61.8</v>
      </c>
      <c r="CA400">
        <v>2.08</v>
      </c>
      <c r="CB400" t="s">
        <v>2061</v>
      </c>
      <c r="CY400">
        <v>394.57100000000003</v>
      </c>
      <c r="CZ400">
        <v>67.400000000000006</v>
      </c>
      <c r="DA400">
        <v>2.02</v>
      </c>
      <c r="DB400" t="s">
        <v>3341</v>
      </c>
      <c r="FE400">
        <v>382.93299999999999</v>
      </c>
      <c r="FF400">
        <v>70.900000000000006</v>
      </c>
      <c r="FG400">
        <v>3.72</v>
      </c>
      <c r="FH400" t="s">
        <v>5250</v>
      </c>
      <c r="FQ400">
        <v>382.93200000000002</v>
      </c>
      <c r="FR400">
        <v>65.400000000000006</v>
      </c>
      <c r="FS400">
        <v>4.01</v>
      </c>
      <c r="FT400" t="s">
        <v>5834</v>
      </c>
    </row>
    <row r="401" spans="77:176" x14ac:dyDescent="0.2">
      <c r="BY401">
        <v>183.25</v>
      </c>
      <c r="BZ401">
        <v>61.9</v>
      </c>
      <c r="CA401">
        <v>2.08</v>
      </c>
      <c r="CB401" t="s">
        <v>2062</v>
      </c>
      <c r="CY401">
        <v>395.53199999999998</v>
      </c>
      <c r="CZ401">
        <v>67.3</v>
      </c>
      <c r="DA401">
        <v>2.02</v>
      </c>
      <c r="DB401" t="s">
        <v>3342</v>
      </c>
      <c r="FE401">
        <v>383.887</v>
      </c>
      <c r="FF401">
        <v>70.900000000000006</v>
      </c>
      <c r="FG401">
        <v>3.72</v>
      </c>
      <c r="FH401" t="s">
        <v>5251</v>
      </c>
      <c r="FQ401">
        <v>383.88600000000002</v>
      </c>
      <c r="FR401">
        <v>65.400000000000006</v>
      </c>
      <c r="FS401">
        <v>4.01</v>
      </c>
      <c r="FT401" t="s">
        <v>5835</v>
      </c>
    </row>
    <row r="402" spans="77:176" x14ac:dyDescent="0.2">
      <c r="BY402">
        <v>184.21</v>
      </c>
      <c r="BZ402">
        <v>64.2</v>
      </c>
      <c r="CA402">
        <v>2.08</v>
      </c>
      <c r="CB402" t="s">
        <v>2063</v>
      </c>
      <c r="CY402">
        <v>396.49599999999998</v>
      </c>
      <c r="CZ402">
        <v>67.2</v>
      </c>
      <c r="DA402">
        <v>2.02</v>
      </c>
      <c r="DB402" t="s">
        <v>3343</v>
      </c>
      <c r="FE402">
        <v>384.84800000000001</v>
      </c>
      <c r="FF402">
        <v>70.900000000000006</v>
      </c>
      <c r="FG402">
        <v>3.72</v>
      </c>
      <c r="FH402" t="s">
        <v>5252</v>
      </c>
      <c r="FQ402">
        <v>384.846</v>
      </c>
      <c r="FR402">
        <v>65.400000000000006</v>
      </c>
      <c r="FS402">
        <v>4.01</v>
      </c>
      <c r="FT402" t="s">
        <v>5836</v>
      </c>
    </row>
    <row r="403" spans="77:176" x14ac:dyDescent="0.2">
      <c r="BY403">
        <v>185.17400000000001</v>
      </c>
      <c r="BZ403">
        <v>64.2</v>
      </c>
      <c r="CA403">
        <v>2.08</v>
      </c>
      <c r="CB403" t="s">
        <v>2064</v>
      </c>
      <c r="CY403">
        <v>397.447</v>
      </c>
      <c r="CZ403">
        <v>67.2</v>
      </c>
      <c r="DA403">
        <v>2.02</v>
      </c>
      <c r="DB403" t="s">
        <v>3344</v>
      </c>
      <c r="FE403">
        <v>385.80900000000003</v>
      </c>
      <c r="FF403">
        <v>67.400000000000006</v>
      </c>
      <c r="FG403">
        <v>3.72</v>
      </c>
      <c r="FH403" t="s">
        <v>5253</v>
      </c>
      <c r="FQ403">
        <v>385.80700000000002</v>
      </c>
      <c r="FR403">
        <v>65.400000000000006</v>
      </c>
      <c r="FS403">
        <v>4.01</v>
      </c>
      <c r="FT403" t="s">
        <v>5837</v>
      </c>
    </row>
    <row r="404" spans="77:176" x14ac:dyDescent="0.2">
      <c r="BY404">
        <v>186.13499999999999</v>
      </c>
      <c r="BZ404">
        <v>64.7</v>
      </c>
      <c r="CA404">
        <v>2.08</v>
      </c>
      <c r="CB404" t="s">
        <v>2065</v>
      </c>
      <c r="CY404">
        <v>398.41399999999999</v>
      </c>
      <c r="CZ404">
        <v>67.2</v>
      </c>
      <c r="DA404">
        <v>2.02</v>
      </c>
      <c r="DB404" t="s">
        <v>3345</v>
      </c>
      <c r="FE404">
        <v>386.76600000000002</v>
      </c>
      <c r="FF404">
        <v>70.400000000000006</v>
      </c>
      <c r="FG404">
        <v>3.72</v>
      </c>
      <c r="FH404" t="s">
        <v>5254</v>
      </c>
      <c r="FQ404">
        <v>386.77499999999998</v>
      </c>
      <c r="FR404">
        <v>65.3</v>
      </c>
      <c r="FS404">
        <v>4.01</v>
      </c>
      <c r="FT404" t="s">
        <v>5838</v>
      </c>
    </row>
    <row r="405" spans="77:176" x14ac:dyDescent="0.2">
      <c r="BY405">
        <v>187.09299999999999</v>
      </c>
      <c r="BZ405">
        <v>67.599999999999994</v>
      </c>
      <c r="CA405">
        <v>2.08</v>
      </c>
      <c r="CB405" t="s">
        <v>2066</v>
      </c>
      <c r="CY405">
        <v>399.37</v>
      </c>
      <c r="CZ405">
        <v>67.099999999999994</v>
      </c>
      <c r="DA405">
        <v>2.02</v>
      </c>
      <c r="DB405" t="s">
        <v>3346</v>
      </c>
      <c r="FE405">
        <v>387.73099999999999</v>
      </c>
      <c r="FF405">
        <v>70.400000000000006</v>
      </c>
      <c r="FG405">
        <v>3.72</v>
      </c>
      <c r="FH405" t="s">
        <v>5255</v>
      </c>
      <c r="FQ405">
        <v>387.73099999999999</v>
      </c>
      <c r="FR405">
        <v>65.3</v>
      </c>
      <c r="FS405">
        <v>4.01</v>
      </c>
      <c r="FT405" t="s">
        <v>5839</v>
      </c>
    </row>
    <row r="406" spans="77:176" x14ac:dyDescent="0.2">
      <c r="BY406">
        <v>188.048</v>
      </c>
      <c r="BZ406">
        <v>67.599999999999994</v>
      </c>
      <c r="CA406">
        <v>2.09</v>
      </c>
      <c r="CB406" t="s">
        <v>2067</v>
      </c>
      <c r="CY406">
        <v>400.327</v>
      </c>
      <c r="CZ406">
        <v>67.099999999999994</v>
      </c>
      <c r="DA406">
        <v>2.02</v>
      </c>
      <c r="DB406" t="s">
        <v>3347</v>
      </c>
      <c r="FE406">
        <v>388.68900000000002</v>
      </c>
      <c r="FF406">
        <v>70.3</v>
      </c>
      <c r="FG406">
        <v>3.72</v>
      </c>
      <c r="FH406" t="s">
        <v>5256</v>
      </c>
      <c r="FQ406">
        <v>388.68799999999999</v>
      </c>
      <c r="FR406">
        <v>65.3</v>
      </c>
      <c r="FS406">
        <v>4.01</v>
      </c>
      <c r="FT406" t="s">
        <v>5840</v>
      </c>
    </row>
    <row r="407" spans="77:176" x14ac:dyDescent="0.2">
      <c r="BY407">
        <v>189.01499999999999</v>
      </c>
      <c r="BZ407">
        <v>68.099999999999994</v>
      </c>
      <c r="CA407">
        <v>2.09</v>
      </c>
      <c r="CB407" t="s">
        <v>2068</v>
      </c>
      <c r="CY407">
        <v>401.29399999999998</v>
      </c>
      <c r="CZ407">
        <v>67.099999999999994</v>
      </c>
      <c r="DA407">
        <v>2.02</v>
      </c>
      <c r="DB407" t="s">
        <v>3348</v>
      </c>
      <c r="FE407">
        <v>389.64699999999999</v>
      </c>
      <c r="FF407">
        <v>70.3</v>
      </c>
      <c r="FG407">
        <v>3.72</v>
      </c>
      <c r="FH407" t="s">
        <v>5257</v>
      </c>
      <c r="FQ407">
        <v>389.65499999999997</v>
      </c>
      <c r="FR407">
        <v>65.3</v>
      </c>
      <c r="FS407">
        <v>4.01</v>
      </c>
      <c r="FT407" t="s">
        <v>5841</v>
      </c>
    </row>
    <row r="408" spans="77:176" x14ac:dyDescent="0.2">
      <c r="BY408">
        <v>189.97300000000001</v>
      </c>
      <c r="BZ408">
        <v>71.599999999999994</v>
      </c>
      <c r="CA408">
        <v>2.09</v>
      </c>
      <c r="CB408" t="s">
        <v>2069</v>
      </c>
      <c r="CY408">
        <v>402.25200000000001</v>
      </c>
      <c r="CZ408">
        <v>67</v>
      </c>
      <c r="DA408">
        <v>2.02</v>
      </c>
      <c r="DB408" t="s">
        <v>3348</v>
      </c>
      <c r="FE408">
        <v>390.613</v>
      </c>
      <c r="FF408">
        <v>70.2</v>
      </c>
      <c r="FG408">
        <v>3.72</v>
      </c>
      <c r="FH408" t="s">
        <v>5258</v>
      </c>
      <c r="FQ408">
        <v>390.613</v>
      </c>
      <c r="FR408">
        <v>65.3</v>
      </c>
      <c r="FS408">
        <v>4.01</v>
      </c>
      <c r="FT408" t="s">
        <v>5842</v>
      </c>
    </row>
    <row r="409" spans="77:176" x14ac:dyDescent="0.2">
      <c r="BY409">
        <v>190.93</v>
      </c>
      <c r="BZ409">
        <v>71.599999999999994</v>
      </c>
      <c r="CA409">
        <v>2.09</v>
      </c>
      <c r="CB409" t="s">
        <v>2070</v>
      </c>
      <c r="CY409">
        <v>403.209</v>
      </c>
      <c r="CZ409">
        <v>67</v>
      </c>
      <c r="DA409">
        <v>2.02</v>
      </c>
      <c r="DB409" t="s">
        <v>3349</v>
      </c>
      <c r="FE409">
        <v>391.57100000000003</v>
      </c>
      <c r="FF409">
        <v>70.2</v>
      </c>
      <c r="FG409">
        <v>3.72</v>
      </c>
      <c r="FH409" t="s">
        <v>5259</v>
      </c>
      <c r="FQ409">
        <v>391.57</v>
      </c>
      <c r="FR409">
        <v>65.3</v>
      </c>
      <c r="FS409">
        <v>4.01</v>
      </c>
      <c r="FT409" t="s">
        <v>5843</v>
      </c>
    </row>
    <row r="410" spans="77:176" x14ac:dyDescent="0.2">
      <c r="BY410">
        <v>191.89</v>
      </c>
      <c r="BZ410">
        <v>71.7</v>
      </c>
      <c r="CA410">
        <v>2.09</v>
      </c>
      <c r="CB410" t="s">
        <v>2071</v>
      </c>
      <c r="CY410">
        <v>404.17599999999999</v>
      </c>
      <c r="CZ410">
        <v>67</v>
      </c>
      <c r="DA410">
        <v>2.02</v>
      </c>
      <c r="DB410" t="s">
        <v>3350</v>
      </c>
      <c r="FE410">
        <v>392.52800000000002</v>
      </c>
      <c r="FF410">
        <v>70.099999999999994</v>
      </c>
      <c r="FG410">
        <v>3.72</v>
      </c>
      <c r="FH410" t="s">
        <v>5260</v>
      </c>
      <c r="FQ410">
        <v>392.52699999999999</v>
      </c>
      <c r="FR410">
        <v>65.3</v>
      </c>
      <c r="FS410">
        <v>4.01</v>
      </c>
      <c r="FT410" t="s">
        <v>5844</v>
      </c>
    </row>
    <row r="411" spans="77:176" x14ac:dyDescent="0.2">
      <c r="BY411">
        <v>192.85400000000001</v>
      </c>
      <c r="BZ411">
        <v>72.099999999999994</v>
      </c>
      <c r="CA411">
        <v>2.09</v>
      </c>
      <c r="CB411" t="s">
        <v>2072</v>
      </c>
      <c r="CY411">
        <v>405.13400000000001</v>
      </c>
      <c r="CZ411">
        <v>67</v>
      </c>
      <c r="DA411">
        <v>2.02</v>
      </c>
      <c r="DB411" t="s">
        <v>3351</v>
      </c>
      <c r="FE411">
        <v>393.495</v>
      </c>
      <c r="FF411">
        <v>70.099999999999994</v>
      </c>
      <c r="FG411">
        <v>3.72</v>
      </c>
      <c r="FH411" t="s">
        <v>5261</v>
      </c>
      <c r="FQ411">
        <v>393.49400000000003</v>
      </c>
      <c r="FR411">
        <v>65.2</v>
      </c>
      <c r="FS411">
        <v>4.01</v>
      </c>
      <c r="FT411" t="s">
        <v>5845</v>
      </c>
    </row>
    <row r="412" spans="77:176" x14ac:dyDescent="0.2">
      <c r="BY412">
        <v>193.81200000000001</v>
      </c>
      <c r="BZ412">
        <v>74.7</v>
      </c>
      <c r="CA412">
        <v>2.09</v>
      </c>
      <c r="CB412" t="s">
        <v>2072</v>
      </c>
      <c r="CY412">
        <v>406.09399999999999</v>
      </c>
      <c r="CZ412">
        <v>66.900000000000006</v>
      </c>
      <c r="DA412">
        <v>2.02</v>
      </c>
      <c r="DB412" t="s">
        <v>3352</v>
      </c>
      <c r="FE412">
        <v>394.45299999999997</v>
      </c>
      <c r="FF412">
        <v>70.099999999999994</v>
      </c>
      <c r="FG412">
        <v>3.72</v>
      </c>
      <c r="FH412" t="s">
        <v>5262</v>
      </c>
      <c r="FQ412">
        <v>394.452</v>
      </c>
      <c r="FR412">
        <v>65.2</v>
      </c>
      <c r="FS412">
        <v>4.01</v>
      </c>
      <c r="FT412" t="s">
        <v>5846</v>
      </c>
    </row>
    <row r="413" spans="77:176" x14ac:dyDescent="0.2">
      <c r="BY413">
        <v>194.77199999999999</v>
      </c>
      <c r="BZ413">
        <v>74.7</v>
      </c>
      <c r="CA413">
        <v>2.09</v>
      </c>
      <c r="CB413" t="s">
        <v>2073</v>
      </c>
      <c r="CY413">
        <v>407.05</v>
      </c>
      <c r="CZ413">
        <v>66.900000000000006</v>
      </c>
      <c r="DA413">
        <v>2.02</v>
      </c>
      <c r="DB413" t="s">
        <v>3353</v>
      </c>
      <c r="FE413">
        <v>395.41399999999999</v>
      </c>
      <c r="FF413">
        <v>70</v>
      </c>
      <c r="FG413">
        <v>3.72</v>
      </c>
      <c r="FH413" t="s">
        <v>5263</v>
      </c>
      <c r="FQ413">
        <v>395.41300000000001</v>
      </c>
      <c r="FR413">
        <v>65.2</v>
      </c>
      <c r="FS413">
        <v>4.01</v>
      </c>
      <c r="FT413" t="s">
        <v>5846</v>
      </c>
    </row>
    <row r="414" spans="77:176" x14ac:dyDescent="0.2">
      <c r="BY414">
        <v>195.72800000000001</v>
      </c>
      <c r="BZ414">
        <v>74.8</v>
      </c>
      <c r="CA414">
        <v>2.09</v>
      </c>
      <c r="CB414" t="s">
        <v>2074</v>
      </c>
      <c r="CY414">
        <v>408.01299999999998</v>
      </c>
      <c r="CZ414">
        <v>66.900000000000006</v>
      </c>
      <c r="DA414">
        <v>2.02</v>
      </c>
      <c r="DB414" t="s">
        <v>3354</v>
      </c>
      <c r="FE414">
        <v>396.36700000000002</v>
      </c>
      <c r="FF414">
        <v>70</v>
      </c>
      <c r="FG414">
        <v>3.72</v>
      </c>
      <c r="FH414" t="s">
        <v>5264</v>
      </c>
      <c r="FQ414">
        <v>396.375</v>
      </c>
      <c r="FR414">
        <v>65.2</v>
      </c>
      <c r="FS414">
        <v>4.01</v>
      </c>
      <c r="FT414" t="s">
        <v>5847</v>
      </c>
    </row>
    <row r="415" spans="77:176" x14ac:dyDescent="0.2">
      <c r="BY415">
        <v>196.691</v>
      </c>
      <c r="BZ415">
        <v>75.2</v>
      </c>
      <c r="CA415">
        <v>2.09</v>
      </c>
      <c r="CB415" t="s">
        <v>2075</v>
      </c>
      <c r="CY415">
        <v>408.97500000000002</v>
      </c>
      <c r="CZ415">
        <v>66.8</v>
      </c>
      <c r="DA415">
        <v>2.02</v>
      </c>
      <c r="DB415" t="s">
        <v>3355</v>
      </c>
      <c r="FE415">
        <v>397.327</v>
      </c>
      <c r="FF415">
        <v>70</v>
      </c>
      <c r="FG415">
        <v>3.72</v>
      </c>
      <c r="FH415" t="s">
        <v>5265</v>
      </c>
      <c r="FQ415">
        <v>397.32600000000002</v>
      </c>
      <c r="FR415">
        <v>65.099999999999994</v>
      </c>
      <c r="FS415">
        <v>4.01</v>
      </c>
      <c r="FT415" t="s">
        <v>5848</v>
      </c>
    </row>
    <row r="416" spans="77:176" x14ac:dyDescent="0.2">
      <c r="BY416">
        <v>197.65199999999999</v>
      </c>
      <c r="BZ416">
        <v>75.599999999999994</v>
      </c>
      <c r="CA416">
        <v>2.09</v>
      </c>
      <c r="CB416" t="s">
        <v>2076</v>
      </c>
      <c r="CY416">
        <v>409.928</v>
      </c>
      <c r="CZ416">
        <v>66.8</v>
      </c>
      <c r="DA416">
        <v>2.0299999999999998</v>
      </c>
      <c r="DB416" t="s">
        <v>3356</v>
      </c>
      <c r="FE416">
        <v>398.29</v>
      </c>
      <c r="FF416">
        <v>69.900000000000006</v>
      </c>
      <c r="FG416">
        <v>3.72</v>
      </c>
      <c r="FH416" t="s">
        <v>5266</v>
      </c>
      <c r="FQ416">
        <v>398.28899999999999</v>
      </c>
      <c r="FR416">
        <v>65.099999999999994</v>
      </c>
      <c r="FS416">
        <v>4.01</v>
      </c>
      <c r="FT416" t="s">
        <v>5849</v>
      </c>
    </row>
    <row r="417" spans="77:176" x14ac:dyDescent="0.2">
      <c r="BY417">
        <v>198.61600000000001</v>
      </c>
      <c r="BZ417">
        <v>78.2</v>
      </c>
      <c r="CA417">
        <v>2.09</v>
      </c>
      <c r="CB417" t="s">
        <v>2077</v>
      </c>
      <c r="CY417">
        <v>410.892</v>
      </c>
      <c r="CZ417">
        <v>66.7</v>
      </c>
      <c r="DA417">
        <v>2.0299999999999998</v>
      </c>
      <c r="DB417" t="s">
        <v>3357</v>
      </c>
      <c r="FE417">
        <v>399.25099999999998</v>
      </c>
      <c r="FF417">
        <v>69.900000000000006</v>
      </c>
      <c r="FG417">
        <v>3.72</v>
      </c>
      <c r="FH417" t="s">
        <v>5267</v>
      </c>
      <c r="FQ417">
        <v>399.25</v>
      </c>
      <c r="FR417">
        <v>65.099999999999994</v>
      </c>
      <c r="FS417">
        <v>4.0199999999999996</v>
      </c>
      <c r="FT417" t="s">
        <v>5850</v>
      </c>
    </row>
    <row r="418" spans="77:176" x14ac:dyDescent="0.2">
      <c r="BY418">
        <v>199.56700000000001</v>
      </c>
      <c r="BZ418">
        <v>78.2</v>
      </c>
      <c r="CA418">
        <v>2.09</v>
      </c>
      <c r="CB418" t="s">
        <v>2078</v>
      </c>
      <c r="CY418">
        <v>411.85199999999998</v>
      </c>
      <c r="CZ418">
        <v>66.7</v>
      </c>
      <c r="DA418">
        <v>2.0299999999999998</v>
      </c>
      <c r="DB418" t="s">
        <v>3358</v>
      </c>
      <c r="FE418">
        <v>400.21499999999997</v>
      </c>
      <c r="FF418">
        <v>69.8</v>
      </c>
      <c r="FG418">
        <v>3.72</v>
      </c>
      <c r="FH418" t="s">
        <v>5268</v>
      </c>
      <c r="FQ418">
        <v>400.21300000000002</v>
      </c>
      <c r="FR418">
        <v>65.099999999999994</v>
      </c>
      <c r="FS418">
        <v>4.0199999999999996</v>
      </c>
      <c r="FT418" t="s">
        <v>5851</v>
      </c>
    </row>
    <row r="419" spans="77:176" x14ac:dyDescent="0.2">
      <c r="BY419">
        <v>200.53</v>
      </c>
      <c r="BZ419">
        <v>78.2</v>
      </c>
      <c r="CA419">
        <v>2.09</v>
      </c>
      <c r="CB419" t="s">
        <v>2079</v>
      </c>
      <c r="CY419">
        <v>412.81400000000002</v>
      </c>
      <c r="CZ419">
        <v>66.599999999999994</v>
      </c>
      <c r="DA419">
        <v>2.02</v>
      </c>
      <c r="DB419" t="s">
        <v>3359</v>
      </c>
      <c r="FE419">
        <v>401.16699999999997</v>
      </c>
      <c r="FF419">
        <v>69.8</v>
      </c>
      <c r="FG419">
        <v>3.72</v>
      </c>
      <c r="FH419" t="s">
        <v>5269</v>
      </c>
      <c r="FQ419">
        <v>401.166</v>
      </c>
      <c r="FR419">
        <v>65.099999999999994</v>
      </c>
      <c r="FS419">
        <v>4.0199999999999996</v>
      </c>
      <c r="FT419" t="s">
        <v>5852</v>
      </c>
    </row>
    <row r="420" spans="77:176" x14ac:dyDescent="0.2">
      <c r="BY420">
        <v>201.49100000000001</v>
      </c>
      <c r="BZ420">
        <v>78.3</v>
      </c>
      <c r="CA420">
        <v>2.09</v>
      </c>
      <c r="CB420" t="s">
        <v>2080</v>
      </c>
      <c r="CY420">
        <v>413.76799999999997</v>
      </c>
      <c r="CZ420">
        <v>66.5</v>
      </c>
      <c r="DA420">
        <v>2.02</v>
      </c>
      <c r="DB420" t="s">
        <v>3360</v>
      </c>
      <c r="FE420">
        <v>402.12900000000002</v>
      </c>
      <c r="FF420">
        <v>69.8</v>
      </c>
      <c r="FG420">
        <v>3.72</v>
      </c>
      <c r="FH420" t="s">
        <v>5270</v>
      </c>
      <c r="FQ420">
        <v>402.12799999999999</v>
      </c>
      <c r="FR420">
        <v>65.099999999999994</v>
      </c>
      <c r="FS420">
        <v>4.0199999999999996</v>
      </c>
      <c r="FT420" t="s">
        <v>5853</v>
      </c>
    </row>
    <row r="421" spans="77:176" x14ac:dyDescent="0.2">
      <c r="BY421">
        <v>202.45500000000001</v>
      </c>
      <c r="BZ421">
        <v>78.3</v>
      </c>
      <c r="CA421">
        <v>2.09</v>
      </c>
      <c r="CB421" t="s">
        <v>2081</v>
      </c>
      <c r="CY421">
        <v>414.73099999999999</v>
      </c>
      <c r="CZ421">
        <v>66.5</v>
      </c>
      <c r="DA421">
        <v>2.02</v>
      </c>
      <c r="DB421" t="s">
        <v>3361</v>
      </c>
      <c r="FE421">
        <v>403.09300000000002</v>
      </c>
      <c r="FF421">
        <v>69.3</v>
      </c>
      <c r="FG421">
        <v>3.72</v>
      </c>
      <c r="FH421" t="s">
        <v>5271</v>
      </c>
      <c r="FQ421">
        <v>403.09199999999998</v>
      </c>
      <c r="FR421">
        <v>65</v>
      </c>
      <c r="FS421">
        <v>4.0199999999999996</v>
      </c>
      <c r="FT421" t="s">
        <v>5854</v>
      </c>
    </row>
    <row r="422" spans="77:176" x14ac:dyDescent="0.2">
      <c r="BY422">
        <v>203.40799999999999</v>
      </c>
      <c r="BZ422">
        <v>78.400000000000006</v>
      </c>
      <c r="CA422">
        <v>2.09</v>
      </c>
      <c r="CB422" t="s">
        <v>2082</v>
      </c>
      <c r="CY422">
        <v>415.69299999999998</v>
      </c>
      <c r="CZ422">
        <v>66.400000000000006</v>
      </c>
      <c r="DA422">
        <v>2.02</v>
      </c>
      <c r="DB422" t="s">
        <v>3362</v>
      </c>
      <c r="FE422">
        <v>404.04599999999999</v>
      </c>
      <c r="FF422">
        <v>69</v>
      </c>
      <c r="FG422">
        <v>3.72</v>
      </c>
      <c r="FH422" t="s">
        <v>5272</v>
      </c>
      <c r="FQ422">
        <v>404.05399999999997</v>
      </c>
      <c r="FR422">
        <v>65</v>
      </c>
      <c r="FS422">
        <v>4.03</v>
      </c>
      <c r="FT422" t="s">
        <v>5855</v>
      </c>
    </row>
    <row r="423" spans="77:176" x14ac:dyDescent="0.2">
      <c r="BY423">
        <v>204.37100000000001</v>
      </c>
      <c r="BZ423">
        <v>78.5</v>
      </c>
      <c r="CA423">
        <v>2.09</v>
      </c>
      <c r="CB423" t="s">
        <v>2083</v>
      </c>
      <c r="CY423">
        <v>416.65100000000001</v>
      </c>
      <c r="CZ423">
        <v>66.400000000000006</v>
      </c>
      <c r="DA423">
        <v>2.02</v>
      </c>
      <c r="DB423" t="s">
        <v>3363</v>
      </c>
      <c r="FE423">
        <v>405.012</v>
      </c>
      <c r="FF423">
        <v>68.900000000000006</v>
      </c>
      <c r="FG423">
        <v>3.72</v>
      </c>
      <c r="FH423" t="s">
        <v>5273</v>
      </c>
      <c r="FQ423">
        <v>405.012</v>
      </c>
      <c r="FR423">
        <v>65</v>
      </c>
      <c r="FS423">
        <v>4.03</v>
      </c>
      <c r="FT423" t="s">
        <v>5856</v>
      </c>
    </row>
    <row r="424" spans="77:176" x14ac:dyDescent="0.2">
      <c r="BY424">
        <v>205.32900000000001</v>
      </c>
      <c r="BZ424">
        <v>78.8</v>
      </c>
      <c r="CA424">
        <v>2.09</v>
      </c>
      <c r="CB424" t="s">
        <v>2084</v>
      </c>
      <c r="CY424">
        <v>417.60899999999998</v>
      </c>
      <c r="CZ424">
        <v>66.3</v>
      </c>
      <c r="DA424">
        <v>2.02</v>
      </c>
      <c r="DB424" t="s">
        <v>3364</v>
      </c>
      <c r="FE424">
        <v>405.971</v>
      </c>
      <c r="FF424">
        <v>68.8</v>
      </c>
      <c r="FG424">
        <v>3.72</v>
      </c>
      <c r="FH424" t="s">
        <v>5273</v>
      </c>
      <c r="FQ424">
        <v>405.96899999999999</v>
      </c>
      <c r="FR424">
        <v>65</v>
      </c>
      <c r="FS424">
        <v>4.0199999999999996</v>
      </c>
      <c r="FT424" t="s">
        <v>5857</v>
      </c>
    </row>
    <row r="425" spans="77:176" x14ac:dyDescent="0.2">
      <c r="BY425">
        <v>206.29599999999999</v>
      </c>
      <c r="BZ425">
        <v>79.099999999999994</v>
      </c>
      <c r="CA425">
        <v>2.09</v>
      </c>
      <c r="CB425" t="s">
        <v>2085</v>
      </c>
      <c r="CY425">
        <v>418.57499999999999</v>
      </c>
      <c r="CZ425">
        <v>66.2</v>
      </c>
      <c r="DA425">
        <v>2.02</v>
      </c>
      <c r="DB425" t="s">
        <v>3365</v>
      </c>
      <c r="FE425">
        <v>406.92700000000002</v>
      </c>
      <c r="FF425">
        <v>68.7</v>
      </c>
      <c r="FG425">
        <v>3.72</v>
      </c>
      <c r="FH425" t="s">
        <v>5274</v>
      </c>
      <c r="FQ425">
        <v>406.92599999999999</v>
      </c>
      <c r="FR425">
        <v>65</v>
      </c>
      <c r="FS425">
        <v>4.03</v>
      </c>
      <c r="FT425" t="s">
        <v>5858</v>
      </c>
    </row>
    <row r="426" spans="77:176" x14ac:dyDescent="0.2">
      <c r="BY426">
        <v>207.25399999999999</v>
      </c>
      <c r="BZ426">
        <v>79.3</v>
      </c>
      <c r="CA426">
        <v>2.09</v>
      </c>
      <c r="CB426" t="s">
        <v>2086</v>
      </c>
      <c r="CY426">
        <v>419.53300000000002</v>
      </c>
      <c r="CZ426">
        <v>65.900000000000006</v>
      </c>
      <c r="DA426">
        <v>2.02</v>
      </c>
      <c r="DB426" t="s">
        <v>3366</v>
      </c>
      <c r="FE426">
        <v>407.88799999999998</v>
      </c>
      <c r="FF426">
        <v>68.7</v>
      </c>
      <c r="FG426">
        <v>3.73</v>
      </c>
      <c r="FH426" t="s">
        <v>5275</v>
      </c>
      <c r="FQ426">
        <v>407.88600000000002</v>
      </c>
      <c r="FR426">
        <v>65</v>
      </c>
      <c r="FS426">
        <v>4.0199999999999996</v>
      </c>
      <c r="FT426" t="s">
        <v>5859</v>
      </c>
    </row>
    <row r="427" spans="77:176" x14ac:dyDescent="0.2">
      <c r="BY427">
        <v>208.21100000000001</v>
      </c>
      <c r="BZ427">
        <v>79.5</v>
      </c>
      <c r="CA427">
        <v>2.09</v>
      </c>
      <c r="CB427" t="s">
        <v>2087</v>
      </c>
      <c r="CY427">
        <v>420.49</v>
      </c>
      <c r="CZ427">
        <v>65.599999999999994</v>
      </c>
      <c r="DA427">
        <v>2.02</v>
      </c>
      <c r="DB427" t="s">
        <v>3367</v>
      </c>
      <c r="FE427">
        <v>408.851</v>
      </c>
      <c r="FF427">
        <v>68.599999999999994</v>
      </c>
      <c r="FG427">
        <v>3.73</v>
      </c>
      <c r="FH427" t="s">
        <v>5276</v>
      </c>
      <c r="FQ427">
        <v>408.851</v>
      </c>
      <c r="FR427">
        <v>65</v>
      </c>
      <c r="FS427">
        <v>4.0199999999999996</v>
      </c>
      <c r="FT427" t="s">
        <v>5860</v>
      </c>
    </row>
    <row r="428" spans="77:176" x14ac:dyDescent="0.2">
      <c r="BY428">
        <v>209.16800000000001</v>
      </c>
      <c r="BZ428">
        <v>79.599999999999994</v>
      </c>
      <c r="CA428">
        <v>2.09</v>
      </c>
      <c r="CB428" t="s">
        <v>2088</v>
      </c>
      <c r="CY428">
        <v>421.44799999999998</v>
      </c>
      <c r="CZ428">
        <v>65.400000000000006</v>
      </c>
      <c r="DA428">
        <v>2.02</v>
      </c>
      <c r="DB428" t="s">
        <v>3368</v>
      </c>
      <c r="FE428">
        <v>409.81</v>
      </c>
      <c r="FF428">
        <v>68.599999999999994</v>
      </c>
      <c r="FG428">
        <v>3.73</v>
      </c>
      <c r="FH428" t="s">
        <v>5277</v>
      </c>
      <c r="FQ428">
        <v>409.80799999999999</v>
      </c>
      <c r="FR428">
        <v>65</v>
      </c>
      <c r="FS428">
        <v>4.0199999999999996</v>
      </c>
      <c r="FT428" t="s">
        <v>5861</v>
      </c>
    </row>
    <row r="429" spans="77:176" x14ac:dyDescent="0.2">
      <c r="BY429">
        <v>210.13499999999999</v>
      </c>
      <c r="BZ429">
        <v>79.7</v>
      </c>
      <c r="CA429">
        <v>2.09</v>
      </c>
      <c r="CB429" t="s">
        <v>2089</v>
      </c>
      <c r="CY429">
        <v>422.41399999999999</v>
      </c>
      <c r="CZ429">
        <v>65.2</v>
      </c>
      <c r="DA429">
        <v>2.02</v>
      </c>
      <c r="DB429" t="s">
        <v>3369</v>
      </c>
      <c r="FE429">
        <v>410.767</v>
      </c>
      <c r="FF429">
        <v>68.599999999999994</v>
      </c>
      <c r="FG429">
        <v>3.73</v>
      </c>
      <c r="FH429" t="s">
        <v>5278</v>
      </c>
      <c r="FQ429">
        <v>410.77499999999998</v>
      </c>
      <c r="FR429">
        <v>65</v>
      </c>
      <c r="FS429">
        <v>4.0199999999999996</v>
      </c>
      <c r="FT429" t="s">
        <v>5862</v>
      </c>
    </row>
    <row r="430" spans="77:176" x14ac:dyDescent="0.2">
      <c r="BY430">
        <v>211.09299999999999</v>
      </c>
      <c r="BZ430">
        <v>79.7</v>
      </c>
      <c r="CA430">
        <v>2.09</v>
      </c>
      <c r="CB430" t="s">
        <v>2090</v>
      </c>
      <c r="CY430">
        <v>423.375</v>
      </c>
      <c r="CZ430">
        <v>65</v>
      </c>
      <c r="DA430">
        <v>2.02</v>
      </c>
      <c r="DB430" t="s">
        <v>3370</v>
      </c>
      <c r="FE430">
        <v>411.726</v>
      </c>
      <c r="FF430">
        <v>68.2</v>
      </c>
      <c r="FG430">
        <v>3.73</v>
      </c>
      <c r="FH430" t="s">
        <v>5279</v>
      </c>
      <c r="FQ430">
        <v>411.726</v>
      </c>
      <c r="FR430">
        <v>65</v>
      </c>
      <c r="FS430">
        <v>4.0199999999999996</v>
      </c>
      <c r="FT430" t="s">
        <v>5863</v>
      </c>
    </row>
    <row r="431" spans="77:176" x14ac:dyDescent="0.2">
      <c r="BY431">
        <v>212.05199999999999</v>
      </c>
      <c r="BZ431">
        <v>79.8</v>
      </c>
      <c r="CA431">
        <v>2.09</v>
      </c>
      <c r="CB431" t="s">
        <v>2091</v>
      </c>
      <c r="CY431">
        <v>424.33100000000002</v>
      </c>
      <c r="CZ431">
        <v>64.900000000000006</v>
      </c>
      <c r="DA431">
        <v>2.02</v>
      </c>
      <c r="DB431" t="s">
        <v>3371</v>
      </c>
      <c r="FE431">
        <v>412.69200000000001</v>
      </c>
      <c r="FF431">
        <v>68.2</v>
      </c>
      <c r="FG431">
        <v>3.73</v>
      </c>
      <c r="FH431" t="s">
        <v>5280</v>
      </c>
      <c r="FQ431">
        <v>412.69099999999997</v>
      </c>
      <c r="FR431">
        <v>65</v>
      </c>
      <c r="FS431">
        <v>4.0199999999999996</v>
      </c>
      <c r="FT431" t="s">
        <v>5864</v>
      </c>
    </row>
    <row r="432" spans="77:176" x14ac:dyDescent="0.2">
      <c r="BY432">
        <v>213.00899999999999</v>
      </c>
      <c r="BZ432">
        <v>79.8</v>
      </c>
      <c r="CA432">
        <v>2.09</v>
      </c>
      <c r="CB432" t="s">
        <v>2092</v>
      </c>
      <c r="CY432">
        <v>425.29399999999998</v>
      </c>
      <c r="CZ432">
        <v>64.900000000000006</v>
      </c>
      <c r="DA432">
        <v>2.02</v>
      </c>
      <c r="DB432" t="s">
        <v>3372</v>
      </c>
      <c r="FE432">
        <v>413.64699999999999</v>
      </c>
      <c r="FF432">
        <v>68.2</v>
      </c>
      <c r="FG432">
        <v>3.73</v>
      </c>
      <c r="FH432" t="s">
        <v>5281</v>
      </c>
      <c r="FQ432">
        <v>413.65499999999997</v>
      </c>
      <c r="FR432">
        <v>65</v>
      </c>
      <c r="FS432">
        <v>4.0199999999999996</v>
      </c>
      <c r="FT432" t="s">
        <v>5865</v>
      </c>
    </row>
    <row r="433" spans="77:176" x14ac:dyDescent="0.2">
      <c r="BY433">
        <v>213.97300000000001</v>
      </c>
      <c r="BZ433">
        <v>79.8</v>
      </c>
      <c r="CA433">
        <v>2.09</v>
      </c>
      <c r="CB433" t="s">
        <v>2093</v>
      </c>
      <c r="CY433">
        <v>426.25599999999997</v>
      </c>
      <c r="CZ433">
        <v>64.8</v>
      </c>
      <c r="DA433">
        <v>2.02</v>
      </c>
      <c r="DB433" t="s">
        <v>3372</v>
      </c>
      <c r="FE433">
        <v>414.608</v>
      </c>
      <c r="FF433">
        <v>68.2</v>
      </c>
      <c r="FG433">
        <v>3.73</v>
      </c>
      <c r="FH433" t="s">
        <v>5282</v>
      </c>
      <c r="FQ433">
        <v>414.60700000000003</v>
      </c>
      <c r="FR433">
        <v>65</v>
      </c>
      <c r="FS433">
        <v>4.0199999999999996</v>
      </c>
      <c r="FT433" t="s">
        <v>5866</v>
      </c>
    </row>
    <row r="434" spans="77:176" x14ac:dyDescent="0.2">
      <c r="BY434">
        <v>214.934</v>
      </c>
      <c r="BZ434">
        <v>79.400000000000006</v>
      </c>
      <c r="CA434">
        <v>2.09</v>
      </c>
      <c r="CB434" t="s">
        <v>2094</v>
      </c>
      <c r="CY434">
        <v>427.21</v>
      </c>
      <c r="CZ434">
        <v>64.8</v>
      </c>
      <c r="DA434">
        <v>2.02</v>
      </c>
      <c r="DB434" t="s">
        <v>3373</v>
      </c>
      <c r="FE434">
        <v>415.57100000000003</v>
      </c>
      <c r="FF434">
        <v>68.2</v>
      </c>
      <c r="FG434">
        <v>3.73</v>
      </c>
      <c r="FH434" t="s">
        <v>5283</v>
      </c>
      <c r="FQ434">
        <v>415.56900000000002</v>
      </c>
      <c r="FR434">
        <v>65</v>
      </c>
      <c r="FS434">
        <v>4.0199999999999996</v>
      </c>
      <c r="FT434" t="s">
        <v>5867</v>
      </c>
    </row>
    <row r="435" spans="77:176" x14ac:dyDescent="0.2">
      <c r="BY435">
        <v>215.89</v>
      </c>
      <c r="BZ435">
        <v>79.099999999999994</v>
      </c>
      <c r="CA435">
        <v>2.09</v>
      </c>
      <c r="CB435" t="s">
        <v>2095</v>
      </c>
      <c r="CY435">
        <v>428.17</v>
      </c>
      <c r="CZ435">
        <v>64.8</v>
      </c>
      <c r="DA435">
        <v>2.02</v>
      </c>
      <c r="DB435" t="s">
        <v>3374</v>
      </c>
      <c r="FE435">
        <v>416.53300000000002</v>
      </c>
      <c r="FF435">
        <v>68.2</v>
      </c>
      <c r="FG435">
        <v>3.73</v>
      </c>
      <c r="FH435" t="s">
        <v>5284</v>
      </c>
      <c r="FQ435">
        <v>416.53199999999998</v>
      </c>
      <c r="FR435">
        <v>65</v>
      </c>
      <c r="FS435">
        <v>4.0199999999999996</v>
      </c>
      <c r="FT435" t="s">
        <v>5868</v>
      </c>
    </row>
    <row r="436" spans="77:176" x14ac:dyDescent="0.2">
      <c r="BY436">
        <v>216.84800000000001</v>
      </c>
      <c r="BZ436">
        <v>78.900000000000006</v>
      </c>
      <c r="CA436">
        <v>2.09</v>
      </c>
      <c r="CB436" t="s">
        <v>2096</v>
      </c>
      <c r="CY436">
        <v>429.13299999999998</v>
      </c>
      <c r="CZ436">
        <v>64.8</v>
      </c>
      <c r="DA436">
        <v>2.02</v>
      </c>
      <c r="DB436" t="s">
        <v>3375</v>
      </c>
      <c r="FE436">
        <v>417.495</v>
      </c>
      <c r="FF436">
        <v>68.2</v>
      </c>
      <c r="FG436">
        <v>3.73</v>
      </c>
      <c r="FH436" t="s">
        <v>5285</v>
      </c>
      <c r="FQ436">
        <v>417.495</v>
      </c>
      <c r="FR436">
        <v>65</v>
      </c>
      <c r="FS436">
        <v>4.0199999999999996</v>
      </c>
      <c r="FT436" t="s">
        <v>5869</v>
      </c>
    </row>
    <row r="437" spans="77:176" x14ac:dyDescent="0.2">
      <c r="BY437">
        <v>217.81100000000001</v>
      </c>
      <c r="BZ437">
        <v>78.400000000000006</v>
      </c>
      <c r="CA437">
        <v>2.09</v>
      </c>
      <c r="CB437" t="s">
        <v>2096</v>
      </c>
      <c r="CY437">
        <v>430.09500000000003</v>
      </c>
      <c r="CZ437">
        <v>64.8</v>
      </c>
      <c r="DA437">
        <v>2.0299999999999998</v>
      </c>
      <c r="DB437" t="s">
        <v>3376</v>
      </c>
      <c r="FE437">
        <v>418.44799999999998</v>
      </c>
      <c r="FF437">
        <v>68.099999999999994</v>
      </c>
      <c r="FG437">
        <v>3.73</v>
      </c>
      <c r="FH437" t="s">
        <v>5286</v>
      </c>
      <c r="FQ437">
        <v>418.44600000000003</v>
      </c>
      <c r="FR437">
        <v>65</v>
      </c>
      <c r="FS437">
        <v>4.0199999999999996</v>
      </c>
      <c r="FT437" t="s">
        <v>5869</v>
      </c>
    </row>
    <row r="438" spans="77:176" x14ac:dyDescent="0.2">
      <c r="BY438">
        <v>218.77199999999999</v>
      </c>
      <c r="BZ438">
        <v>78.099999999999994</v>
      </c>
      <c r="CA438">
        <v>2.09</v>
      </c>
      <c r="CB438" t="s">
        <v>2097</v>
      </c>
      <c r="CY438">
        <v>431.053</v>
      </c>
      <c r="CZ438">
        <v>64.900000000000006</v>
      </c>
      <c r="DA438">
        <v>2.02</v>
      </c>
      <c r="DB438" t="s">
        <v>3377</v>
      </c>
      <c r="FE438">
        <v>419.41</v>
      </c>
      <c r="FF438">
        <v>68.099999999999994</v>
      </c>
      <c r="FG438">
        <v>3.73</v>
      </c>
      <c r="FH438" t="s">
        <v>5287</v>
      </c>
      <c r="FQ438">
        <v>419.40899999999999</v>
      </c>
      <c r="FR438">
        <v>65.099999999999994</v>
      </c>
      <c r="FS438">
        <v>4.0199999999999996</v>
      </c>
      <c r="FT438" t="s">
        <v>5870</v>
      </c>
    </row>
    <row r="439" spans="77:176" x14ac:dyDescent="0.2">
      <c r="BY439">
        <v>219.73099999999999</v>
      </c>
      <c r="BZ439">
        <v>77.8</v>
      </c>
      <c r="CA439">
        <v>2.09</v>
      </c>
      <c r="CB439" t="s">
        <v>2098</v>
      </c>
      <c r="CY439">
        <v>432.00700000000001</v>
      </c>
      <c r="CZ439">
        <v>64.900000000000006</v>
      </c>
      <c r="DA439">
        <v>2.02</v>
      </c>
      <c r="DB439" t="s">
        <v>3378</v>
      </c>
      <c r="FE439">
        <v>420.37299999999999</v>
      </c>
      <c r="FF439">
        <v>68</v>
      </c>
      <c r="FG439">
        <v>3.73</v>
      </c>
      <c r="FH439" t="s">
        <v>5288</v>
      </c>
      <c r="FQ439">
        <v>420.37200000000001</v>
      </c>
      <c r="FR439">
        <v>65.099999999999994</v>
      </c>
      <c r="FS439">
        <v>4.0199999999999996</v>
      </c>
      <c r="FT439" t="s">
        <v>5871</v>
      </c>
    </row>
    <row r="440" spans="77:176" x14ac:dyDescent="0.2">
      <c r="BY440">
        <v>220.69499999999999</v>
      </c>
      <c r="BZ440">
        <v>75.5</v>
      </c>
      <c r="CA440">
        <v>2.09</v>
      </c>
      <c r="CB440" t="s">
        <v>2099</v>
      </c>
      <c r="CY440">
        <v>432.97399999999999</v>
      </c>
      <c r="CZ440">
        <v>64.900000000000006</v>
      </c>
      <c r="DA440">
        <v>2.02</v>
      </c>
      <c r="DB440" t="s">
        <v>3379</v>
      </c>
      <c r="FE440">
        <v>421.327</v>
      </c>
      <c r="FF440">
        <v>68</v>
      </c>
      <c r="FG440">
        <v>3.73</v>
      </c>
      <c r="FH440" t="s">
        <v>5289</v>
      </c>
      <c r="FQ440">
        <v>421.33499999999998</v>
      </c>
      <c r="FR440">
        <v>65.099999999999994</v>
      </c>
      <c r="FS440">
        <v>4.0199999999999996</v>
      </c>
      <c r="FT440" t="s">
        <v>5872</v>
      </c>
    </row>
    <row r="441" spans="77:176" x14ac:dyDescent="0.2">
      <c r="BY441">
        <v>221.65299999999999</v>
      </c>
      <c r="BZ441">
        <v>75.5</v>
      </c>
      <c r="CA441">
        <v>2.09</v>
      </c>
      <c r="CB441" t="s">
        <v>2100</v>
      </c>
      <c r="CY441">
        <v>433.93200000000002</v>
      </c>
      <c r="CZ441">
        <v>64.900000000000006</v>
      </c>
      <c r="DA441">
        <v>2.02</v>
      </c>
      <c r="DB441" t="s">
        <v>3380</v>
      </c>
      <c r="FE441">
        <v>422.29300000000001</v>
      </c>
      <c r="FF441">
        <v>67.900000000000006</v>
      </c>
      <c r="FG441">
        <v>3.73</v>
      </c>
      <c r="FH441" t="s">
        <v>5290</v>
      </c>
      <c r="FQ441">
        <v>422.29399999999998</v>
      </c>
      <c r="FR441">
        <v>65</v>
      </c>
      <c r="FS441">
        <v>4.0199999999999996</v>
      </c>
      <c r="FT441" t="s">
        <v>5873</v>
      </c>
    </row>
    <row r="442" spans="77:176" x14ac:dyDescent="0.2">
      <c r="BY442">
        <v>222.61199999999999</v>
      </c>
      <c r="BZ442">
        <v>75.400000000000006</v>
      </c>
      <c r="CA442">
        <v>2.09</v>
      </c>
      <c r="CB442" t="s">
        <v>2101</v>
      </c>
      <c r="CY442">
        <v>434.892</v>
      </c>
      <c r="CZ442">
        <v>64.900000000000006</v>
      </c>
      <c r="DA442">
        <v>2.02</v>
      </c>
      <c r="DB442" t="s">
        <v>3381</v>
      </c>
      <c r="FE442">
        <v>423.25200000000001</v>
      </c>
      <c r="FF442">
        <v>67.900000000000006</v>
      </c>
      <c r="FG442">
        <v>3.73</v>
      </c>
      <c r="FH442" t="s">
        <v>5291</v>
      </c>
      <c r="FQ442">
        <v>423.25099999999998</v>
      </c>
      <c r="FR442">
        <v>65</v>
      </c>
      <c r="FS442">
        <v>4.0199999999999996</v>
      </c>
      <c r="FT442" t="s">
        <v>5874</v>
      </c>
    </row>
    <row r="443" spans="77:176" x14ac:dyDescent="0.2">
      <c r="BY443">
        <v>223.57499999999999</v>
      </c>
      <c r="BZ443">
        <v>75</v>
      </c>
      <c r="CA443">
        <v>2.09</v>
      </c>
      <c r="CB443" t="s">
        <v>2102</v>
      </c>
      <c r="CY443">
        <v>435.85599999999999</v>
      </c>
      <c r="CZ443">
        <v>64.900000000000006</v>
      </c>
      <c r="DA443">
        <v>2.02</v>
      </c>
      <c r="DB443" t="s">
        <v>3382</v>
      </c>
      <c r="FE443">
        <v>424.209</v>
      </c>
      <c r="FF443">
        <v>67.8</v>
      </c>
      <c r="FG443">
        <v>3.73</v>
      </c>
      <c r="FH443" t="s">
        <v>5292</v>
      </c>
      <c r="FQ443">
        <v>424.20699999999999</v>
      </c>
      <c r="FR443">
        <v>65</v>
      </c>
      <c r="FS443">
        <v>4.03</v>
      </c>
      <c r="FT443" t="s">
        <v>5875</v>
      </c>
    </row>
    <row r="444" spans="77:176" x14ac:dyDescent="0.2">
      <c r="BY444">
        <v>224.535</v>
      </c>
      <c r="BZ444">
        <v>74.8</v>
      </c>
      <c r="CA444">
        <v>2.09</v>
      </c>
      <c r="CB444" t="s">
        <v>2103</v>
      </c>
      <c r="CY444">
        <v>436.81400000000002</v>
      </c>
      <c r="CZ444">
        <v>64.900000000000006</v>
      </c>
      <c r="DA444">
        <v>2.02</v>
      </c>
      <c r="DB444" t="s">
        <v>3383</v>
      </c>
      <c r="FE444">
        <v>425.17500000000001</v>
      </c>
      <c r="FF444">
        <v>67.8</v>
      </c>
      <c r="FG444">
        <v>3.73</v>
      </c>
      <c r="FH444" t="s">
        <v>5293</v>
      </c>
      <c r="FQ444">
        <v>425.17399999999998</v>
      </c>
      <c r="FR444">
        <v>65</v>
      </c>
      <c r="FS444">
        <v>4.03</v>
      </c>
      <c r="FT444" t="s">
        <v>5876</v>
      </c>
    </row>
    <row r="445" spans="77:176" x14ac:dyDescent="0.2">
      <c r="BY445">
        <v>225.489</v>
      </c>
      <c r="BZ445">
        <v>74.599999999999994</v>
      </c>
      <c r="CA445">
        <v>2.09</v>
      </c>
      <c r="CB445" t="s">
        <v>2104</v>
      </c>
      <c r="CY445">
        <v>437.77199999999999</v>
      </c>
      <c r="CZ445">
        <v>64.900000000000006</v>
      </c>
      <c r="DA445">
        <v>2.02</v>
      </c>
      <c r="DB445" t="s">
        <v>3384</v>
      </c>
      <c r="FE445">
        <v>426.13400000000001</v>
      </c>
      <c r="FF445">
        <v>67.7</v>
      </c>
      <c r="FG445">
        <v>3.73</v>
      </c>
      <c r="FH445" t="s">
        <v>5294</v>
      </c>
      <c r="FQ445">
        <v>426.13200000000001</v>
      </c>
      <c r="FR445">
        <v>65</v>
      </c>
      <c r="FS445">
        <v>4.03</v>
      </c>
      <c r="FT445" t="s">
        <v>5877</v>
      </c>
    </row>
    <row r="446" spans="77:176" x14ac:dyDescent="0.2">
      <c r="BY446">
        <v>226.44900000000001</v>
      </c>
      <c r="BZ446">
        <v>74.400000000000006</v>
      </c>
      <c r="CA446">
        <v>2.09</v>
      </c>
      <c r="CB446" t="s">
        <v>2105</v>
      </c>
      <c r="CY446">
        <v>438.72800000000001</v>
      </c>
      <c r="CZ446">
        <v>64.900000000000006</v>
      </c>
      <c r="DA446">
        <v>2.02</v>
      </c>
      <c r="DB446" t="s">
        <v>3385</v>
      </c>
      <c r="FE446">
        <v>427.09100000000001</v>
      </c>
      <c r="FF446">
        <v>67.7</v>
      </c>
      <c r="FG446">
        <v>3.73</v>
      </c>
      <c r="FH446" t="s">
        <v>5295</v>
      </c>
      <c r="FQ446">
        <v>427.09</v>
      </c>
      <c r="FR446">
        <v>65</v>
      </c>
      <c r="FS446">
        <v>4.03</v>
      </c>
      <c r="FT446" t="s">
        <v>5878</v>
      </c>
    </row>
    <row r="447" spans="77:176" x14ac:dyDescent="0.2">
      <c r="BY447">
        <v>227.416</v>
      </c>
      <c r="BZ447">
        <v>74</v>
      </c>
      <c r="CA447">
        <v>2.09</v>
      </c>
      <c r="CB447" t="s">
        <v>2106</v>
      </c>
      <c r="CY447">
        <v>439.69</v>
      </c>
      <c r="CZ447">
        <v>64.900000000000006</v>
      </c>
      <c r="DA447">
        <v>2.02</v>
      </c>
      <c r="DB447" t="s">
        <v>3386</v>
      </c>
      <c r="FE447">
        <v>428.05200000000002</v>
      </c>
      <c r="FF447">
        <v>67.599999999999994</v>
      </c>
      <c r="FG447">
        <v>3.73</v>
      </c>
      <c r="FH447" t="s">
        <v>5296</v>
      </c>
      <c r="FQ447">
        <v>428.05099999999999</v>
      </c>
      <c r="FR447">
        <v>64.900000000000006</v>
      </c>
      <c r="FS447">
        <v>4.03</v>
      </c>
      <c r="FT447" t="s">
        <v>5879</v>
      </c>
    </row>
    <row r="448" spans="77:176" x14ac:dyDescent="0.2">
      <c r="BY448">
        <v>228.36799999999999</v>
      </c>
      <c r="BZ448">
        <v>73.599999999999994</v>
      </c>
      <c r="CA448">
        <v>2.09</v>
      </c>
      <c r="CB448" t="s">
        <v>2107</v>
      </c>
      <c r="CY448">
        <v>440.65</v>
      </c>
      <c r="CZ448">
        <v>64.900000000000006</v>
      </c>
      <c r="DA448">
        <v>2.02</v>
      </c>
      <c r="DB448" t="s">
        <v>3387</v>
      </c>
      <c r="FE448">
        <v>429.012</v>
      </c>
      <c r="FF448">
        <v>67.599999999999994</v>
      </c>
      <c r="FG448">
        <v>3.73</v>
      </c>
      <c r="FH448" t="s">
        <v>5297</v>
      </c>
      <c r="FQ448">
        <v>429.01100000000002</v>
      </c>
      <c r="FR448">
        <v>64.900000000000006</v>
      </c>
      <c r="FS448">
        <v>4.03</v>
      </c>
      <c r="FT448" t="s">
        <v>5880</v>
      </c>
    </row>
    <row r="449" spans="77:176" x14ac:dyDescent="0.2">
      <c r="BY449">
        <v>229.328</v>
      </c>
      <c r="BZ449">
        <v>73.099999999999994</v>
      </c>
      <c r="CA449">
        <v>2.1</v>
      </c>
      <c r="CB449" t="s">
        <v>2108</v>
      </c>
      <c r="CY449">
        <v>441.61200000000002</v>
      </c>
      <c r="CZ449">
        <v>64.900000000000006</v>
      </c>
      <c r="DA449">
        <v>2.02</v>
      </c>
      <c r="DB449" t="s">
        <v>3388</v>
      </c>
      <c r="FE449">
        <v>429.97500000000002</v>
      </c>
      <c r="FF449">
        <v>67.5</v>
      </c>
      <c r="FG449">
        <v>3.73</v>
      </c>
      <c r="FH449" t="s">
        <v>5297</v>
      </c>
      <c r="FQ449">
        <v>429.97300000000001</v>
      </c>
      <c r="FR449">
        <v>64.900000000000006</v>
      </c>
      <c r="FS449">
        <v>4.03</v>
      </c>
      <c r="FT449" t="s">
        <v>5881</v>
      </c>
    </row>
    <row r="450" spans="77:176" x14ac:dyDescent="0.2">
      <c r="BY450">
        <v>230.29</v>
      </c>
      <c r="BZ450">
        <v>72.7</v>
      </c>
      <c r="CA450">
        <v>2.1</v>
      </c>
      <c r="CB450" t="s">
        <v>2109</v>
      </c>
      <c r="CY450">
        <v>442.57600000000002</v>
      </c>
      <c r="CZ450">
        <v>64.900000000000006</v>
      </c>
      <c r="DA450">
        <v>2.02</v>
      </c>
      <c r="DB450" t="s">
        <v>3389</v>
      </c>
      <c r="FE450">
        <v>430.92700000000002</v>
      </c>
      <c r="FF450">
        <v>67.400000000000006</v>
      </c>
      <c r="FG450">
        <v>3.73</v>
      </c>
      <c r="FH450" t="s">
        <v>5298</v>
      </c>
      <c r="FQ450">
        <v>430.92599999999999</v>
      </c>
      <c r="FR450">
        <v>64.900000000000006</v>
      </c>
      <c r="FS450">
        <v>4.03</v>
      </c>
      <c r="FT450" t="s">
        <v>5882</v>
      </c>
    </row>
    <row r="451" spans="77:176" x14ac:dyDescent="0.2">
      <c r="BY451">
        <v>231.25299999999999</v>
      </c>
      <c r="BZ451">
        <v>72.400000000000006</v>
      </c>
      <c r="CA451">
        <v>2.1</v>
      </c>
      <c r="CB451" t="s">
        <v>2110</v>
      </c>
      <c r="CY451">
        <v>443.52800000000002</v>
      </c>
      <c r="CZ451">
        <v>64.900000000000006</v>
      </c>
      <c r="DA451">
        <v>2.02</v>
      </c>
      <c r="DB451" t="s">
        <v>3390</v>
      </c>
      <c r="FE451">
        <v>431.89100000000002</v>
      </c>
      <c r="FF451">
        <v>67.400000000000006</v>
      </c>
      <c r="FG451">
        <v>3.73</v>
      </c>
      <c r="FH451" t="s">
        <v>5299</v>
      </c>
      <c r="FQ451">
        <v>431.89</v>
      </c>
      <c r="FR451">
        <v>64.900000000000006</v>
      </c>
      <c r="FS451">
        <v>4.03</v>
      </c>
      <c r="FT451" t="s">
        <v>5883</v>
      </c>
    </row>
    <row r="452" spans="77:176" x14ac:dyDescent="0.2">
      <c r="BY452">
        <v>232.215</v>
      </c>
      <c r="BZ452">
        <v>70.099999999999994</v>
      </c>
      <c r="CA452">
        <v>2.1</v>
      </c>
      <c r="CB452" t="s">
        <v>2111</v>
      </c>
      <c r="CY452">
        <v>444.48899999999998</v>
      </c>
      <c r="CZ452">
        <v>64.900000000000006</v>
      </c>
      <c r="DA452">
        <v>2.02</v>
      </c>
      <c r="DB452" t="s">
        <v>3391</v>
      </c>
      <c r="FE452">
        <v>432.851</v>
      </c>
      <c r="FF452">
        <v>67.3</v>
      </c>
      <c r="FG452">
        <v>3.73</v>
      </c>
      <c r="FH452" t="s">
        <v>5300</v>
      </c>
      <c r="FQ452">
        <v>432.851</v>
      </c>
      <c r="FR452">
        <v>64.900000000000006</v>
      </c>
      <c r="FS452">
        <v>4.03</v>
      </c>
      <c r="FT452" t="s">
        <v>5884</v>
      </c>
    </row>
    <row r="453" spans="77:176" x14ac:dyDescent="0.2">
      <c r="BY453">
        <v>233.16800000000001</v>
      </c>
      <c r="BZ453">
        <v>70.099999999999994</v>
      </c>
      <c r="CA453">
        <v>2.1</v>
      </c>
      <c r="CB453" t="s">
        <v>2112</v>
      </c>
      <c r="CY453">
        <v>445.45100000000002</v>
      </c>
      <c r="CZ453">
        <v>64.8</v>
      </c>
      <c r="DA453">
        <v>2.02</v>
      </c>
      <c r="DB453" t="s">
        <v>3392</v>
      </c>
      <c r="FE453">
        <v>433.81400000000002</v>
      </c>
      <c r="FF453">
        <v>67.3</v>
      </c>
      <c r="FG453">
        <v>3.73</v>
      </c>
      <c r="FH453" t="s">
        <v>5301</v>
      </c>
      <c r="FQ453">
        <v>433.81299999999999</v>
      </c>
      <c r="FR453">
        <v>64.900000000000006</v>
      </c>
      <c r="FS453">
        <v>4.0199999999999996</v>
      </c>
      <c r="FT453" t="s">
        <v>5885</v>
      </c>
    </row>
    <row r="454" spans="77:176" x14ac:dyDescent="0.2">
      <c r="BY454">
        <v>234.12899999999999</v>
      </c>
      <c r="BZ454">
        <v>70.099999999999994</v>
      </c>
      <c r="CA454">
        <v>2.1</v>
      </c>
      <c r="CB454" t="s">
        <v>2113</v>
      </c>
      <c r="CY454">
        <v>446.41399999999999</v>
      </c>
      <c r="CZ454">
        <v>64.8</v>
      </c>
      <c r="DA454">
        <v>2.02</v>
      </c>
      <c r="DB454" t="s">
        <v>3393</v>
      </c>
      <c r="FE454">
        <v>434.767</v>
      </c>
      <c r="FF454">
        <v>67.2</v>
      </c>
      <c r="FG454">
        <v>3.73</v>
      </c>
      <c r="FH454" t="s">
        <v>5302</v>
      </c>
      <c r="FQ454">
        <v>434.77499999999998</v>
      </c>
      <c r="FR454">
        <v>64.900000000000006</v>
      </c>
      <c r="FS454">
        <v>4.0199999999999996</v>
      </c>
      <c r="FT454" t="s">
        <v>5886</v>
      </c>
    </row>
    <row r="455" spans="77:176" x14ac:dyDescent="0.2">
      <c r="BY455">
        <v>235.09200000000001</v>
      </c>
      <c r="BZ455">
        <v>69.8</v>
      </c>
      <c r="CA455">
        <v>2.1</v>
      </c>
      <c r="CB455" t="s">
        <v>2114</v>
      </c>
      <c r="CY455">
        <v>447.37599999999998</v>
      </c>
      <c r="CZ455">
        <v>64.8</v>
      </c>
      <c r="DA455">
        <v>2.02</v>
      </c>
      <c r="DB455" t="s">
        <v>3394</v>
      </c>
      <c r="FE455">
        <v>435.72800000000001</v>
      </c>
      <c r="FF455">
        <v>67.2</v>
      </c>
      <c r="FG455">
        <v>3.73</v>
      </c>
      <c r="FH455" t="s">
        <v>5303</v>
      </c>
      <c r="FQ455">
        <v>435.72699999999998</v>
      </c>
      <c r="FR455">
        <v>64.900000000000006</v>
      </c>
      <c r="FS455">
        <v>4.0199999999999996</v>
      </c>
      <c r="FT455" t="s">
        <v>5887</v>
      </c>
    </row>
    <row r="456" spans="77:176" x14ac:dyDescent="0.2">
      <c r="BY456">
        <v>236.054</v>
      </c>
      <c r="BZ456">
        <v>69.599999999999994</v>
      </c>
      <c r="CA456">
        <v>2.1</v>
      </c>
      <c r="CB456" t="s">
        <v>2115</v>
      </c>
      <c r="CY456">
        <v>448.33300000000003</v>
      </c>
      <c r="CZ456">
        <v>64.8</v>
      </c>
      <c r="DA456">
        <v>2.02</v>
      </c>
      <c r="DB456" t="s">
        <v>3395</v>
      </c>
      <c r="FE456">
        <v>436.69499999999999</v>
      </c>
      <c r="FF456">
        <v>66.7</v>
      </c>
      <c r="FG456">
        <v>3.73</v>
      </c>
      <c r="FH456" t="s">
        <v>5304</v>
      </c>
      <c r="FQ456">
        <v>436.69400000000002</v>
      </c>
      <c r="FR456">
        <v>64.900000000000006</v>
      </c>
      <c r="FS456">
        <v>4.0199999999999996</v>
      </c>
      <c r="FT456" t="s">
        <v>5888</v>
      </c>
    </row>
    <row r="457" spans="77:176" x14ac:dyDescent="0.2">
      <c r="BY457">
        <v>237.011</v>
      </c>
      <c r="BZ457">
        <v>69.400000000000006</v>
      </c>
      <c r="CA457">
        <v>2.1</v>
      </c>
      <c r="CB457" t="s">
        <v>2116</v>
      </c>
      <c r="CY457">
        <v>449.28800000000001</v>
      </c>
      <c r="CZ457">
        <v>64.8</v>
      </c>
      <c r="DA457">
        <v>2.02</v>
      </c>
      <c r="DB457" t="s">
        <v>3396</v>
      </c>
      <c r="FE457">
        <v>437.65</v>
      </c>
      <c r="FF457">
        <v>66.5</v>
      </c>
      <c r="FG457">
        <v>3.73</v>
      </c>
      <c r="FH457" t="s">
        <v>5305</v>
      </c>
      <c r="FQ457">
        <v>437.65</v>
      </c>
      <c r="FR457">
        <v>64.900000000000006</v>
      </c>
      <c r="FS457">
        <v>4.0199999999999996</v>
      </c>
      <c r="FT457" t="s">
        <v>5889</v>
      </c>
    </row>
    <row r="458" spans="77:176" x14ac:dyDescent="0.2">
      <c r="BY458">
        <v>237.976</v>
      </c>
      <c r="BZ458">
        <v>69.3</v>
      </c>
      <c r="CA458">
        <v>2.1</v>
      </c>
      <c r="CB458" t="s">
        <v>2117</v>
      </c>
      <c r="CY458">
        <v>450.255</v>
      </c>
      <c r="CZ458">
        <v>64.8</v>
      </c>
      <c r="DA458">
        <v>2.02</v>
      </c>
      <c r="DB458" t="s">
        <v>3396</v>
      </c>
      <c r="FE458">
        <v>438.60700000000003</v>
      </c>
      <c r="FF458">
        <v>66.3</v>
      </c>
      <c r="FG458">
        <v>3.73</v>
      </c>
      <c r="FH458" t="s">
        <v>5306</v>
      </c>
      <c r="FQ458">
        <v>438.60599999999999</v>
      </c>
      <c r="FR458">
        <v>64.900000000000006</v>
      </c>
      <c r="FS458">
        <v>4.0199999999999996</v>
      </c>
      <c r="FT458" t="s">
        <v>5890</v>
      </c>
    </row>
    <row r="459" spans="77:176" x14ac:dyDescent="0.2">
      <c r="BY459">
        <v>238.934</v>
      </c>
      <c r="BZ459">
        <v>69.099999999999994</v>
      </c>
      <c r="CA459">
        <v>2.1</v>
      </c>
      <c r="CB459" t="s">
        <v>2118</v>
      </c>
      <c r="CY459">
        <v>451.214</v>
      </c>
      <c r="CZ459">
        <v>64.8</v>
      </c>
      <c r="DA459">
        <v>2.02</v>
      </c>
      <c r="DB459" t="s">
        <v>3397</v>
      </c>
      <c r="FE459">
        <v>439.57400000000001</v>
      </c>
      <c r="FF459">
        <v>66.2</v>
      </c>
      <c r="FG459">
        <v>3.73</v>
      </c>
      <c r="FH459" t="s">
        <v>5307</v>
      </c>
      <c r="FQ459">
        <v>439.57299999999998</v>
      </c>
      <c r="FR459">
        <v>64.900000000000006</v>
      </c>
      <c r="FS459">
        <v>4.0199999999999996</v>
      </c>
      <c r="FT459" t="s">
        <v>5891</v>
      </c>
    </row>
    <row r="460" spans="77:176" x14ac:dyDescent="0.2">
      <c r="BY460">
        <v>239.89400000000001</v>
      </c>
      <c r="BZ460">
        <v>68.7</v>
      </c>
      <c r="CA460">
        <v>2.1</v>
      </c>
      <c r="CB460" t="s">
        <v>2119</v>
      </c>
      <c r="CY460">
        <v>452.17</v>
      </c>
      <c r="CZ460">
        <v>64.8</v>
      </c>
      <c r="DA460">
        <v>2.02</v>
      </c>
      <c r="DB460" t="s">
        <v>3398</v>
      </c>
      <c r="FE460">
        <v>440.53300000000002</v>
      </c>
      <c r="FF460">
        <v>66.099999999999994</v>
      </c>
      <c r="FG460">
        <v>3.73</v>
      </c>
      <c r="FH460" t="s">
        <v>5308</v>
      </c>
      <c r="FQ460">
        <v>440.53100000000001</v>
      </c>
      <c r="FR460">
        <v>64.900000000000006</v>
      </c>
      <c r="FS460">
        <v>4.03</v>
      </c>
      <c r="FT460" t="s">
        <v>5892</v>
      </c>
    </row>
    <row r="461" spans="77:176" x14ac:dyDescent="0.2">
      <c r="BY461">
        <v>240.84800000000001</v>
      </c>
      <c r="BZ461">
        <v>68.400000000000006</v>
      </c>
      <c r="CA461">
        <v>2.1</v>
      </c>
      <c r="CB461" t="s">
        <v>2120</v>
      </c>
      <c r="CY461">
        <v>453.12799999999999</v>
      </c>
      <c r="CZ461">
        <v>64.8</v>
      </c>
      <c r="DA461">
        <v>2.02</v>
      </c>
      <c r="DB461" t="s">
        <v>3399</v>
      </c>
      <c r="FE461">
        <v>441.48899999999998</v>
      </c>
      <c r="FF461">
        <v>66.099999999999994</v>
      </c>
      <c r="FG461">
        <v>3.73</v>
      </c>
      <c r="FH461" t="s">
        <v>5309</v>
      </c>
      <c r="FQ461">
        <v>441.488</v>
      </c>
      <c r="FR461">
        <v>64.900000000000006</v>
      </c>
      <c r="FS461">
        <v>4.03</v>
      </c>
      <c r="FT461" t="s">
        <v>5893</v>
      </c>
    </row>
    <row r="462" spans="77:176" x14ac:dyDescent="0.2">
      <c r="BY462">
        <v>241.815</v>
      </c>
      <c r="BZ462">
        <v>67.900000000000006</v>
      </c>
      <c r="CA462">
        <v>2.1</v>
      </c>
      <c r="CB462" t="s">
        <v>2120</v>
      </c>
      <c r="CY462">
        <v>454.09399999999999</v>
      </c>
      <c r="CZ462">
        <v>64.8</v>
      </c>
      <c r="DA462">
        <v>2.02</v>
      </c>
      <c r="DB462" t="s">
        <v>3400</v>
      </c>
      <c r="FE462">
        <v>442.447</v>
      </c>
      <c r="FF462">
        <v>66.099999999999994</v>
      </c>
      <c r="FG462">
        <v>3.73</v>
      </c>
      <c r="FH462" t="s">
        <v>5310</v>
      </c>
      <c r="FQ462">
        <v>442.45499999999998</v>
      </c>
      <c r="FR462">
        <v>64.900000000000006</v>
      </c>
      <c r="FS462">
        <v>4.03</v>
      </c>
      <c r="FT462" t="s">
        <v>5894</v>
      </c>
    </row>
    <row r="463" spans="77:176" x14ac:dyDescent="0.2">
      <c r="BY463">
        <v>242.773</v>
      </c>
      <c r="BZ463">
        <v>67.5</v>
      </c>
      <c r="CA463">
        <v>2.1</v>
      </c>
      <c r="CB463" t="s">
        <v>2121</v>
      </c>
      <c r="CY463">
        <v>455.05200000000002</v>
      </c>
      <c r="CZ463">
        <v>64.8</v>
      </c>
      <c r="DA463">
        <v>2.02</v>
      </c>
      <c r="DB463" t="s">
        <v>3401</v>
      </c>
      <c r="FE463">
        <v>443.41300000000001</v>
      </c>
      <c r="FF463">
        <v>66.2</v>
      </c>
      <c r="FG463">
        <v>3.73</v>
      </c>
      <c r="FH463" t="s">
        <v>5311</v>
      </c>
      <c r="FQ463">
        <v>443.41300000000001</v>
      </c>
      <c r="FR463">
        <v>64.8</v>
      </c>
      <c r="FS463">
        <v>4.03</v>
      </c>
      <c r="FT463" t="s">
        <v>5894</v>
      </c>
    </row>
    <row r="464" spans="77:176" x14ac:dyDescent="0.2">
      <c r="BY464">
        <v>243.73</v>
      </c>
      <c r="BZ464">
        <v>67.3</v>
      </c>
      <c r="CA464">
        <v>2.1</v>
      </c>
      <c r="CB464" t="s">
        <v>2122</v>
      </c>
      <c r="CY464">
        <v>456.012</v>
      </c>
      <c r="CZ464">
        <v>64.8</v>
      </c>
      <c r="DA464">
        <v>2.02</v>
      </c>
      <c r="DB464" t="s">
        <v>3402</v>
      </c>
      <c r="FE464">
        <v>444.37200000000001</v>
      </c>
      <c r="FF464">
        <v>66.2</v>
      </c>
      <c r="FG464">
        <v>3.73</v>
      </c>
      <c r="FH464" t="s">
        <v>5312</v>
      </c>
      <c r="FQ464">
        <v>444.37099999999998</v>
      </c>
      <c r="FR464">
        <v>64.8</v>
      </c>
      <c r="FS464">
        <v>4.03</v>
      </c>
      <c r="FT464" t="s">
        <v>5895</v>
      </c>
    </row>
    <row r="465" spans="77:176" x14ac:dyDescent="0.2">
      <c r="BY465">
        <v>244.69</v>
      </c>
      <c r="BZ465">
        <v>67</v>
      </c>
      <c r="CA465">
        <v>2.1</v>
      </c>
      <c r="CB465" t="s">
        <v>2123</v>
      </c>
      <c r="CY465">
        <v>456.96800000000002</v>
      </c>
      <c r="CZ465">
        <v>64.7</v>
      </c>
      <c r="DA465">
        <v>2.02</v>
      </c>
      <c r="DB465" t="s">
        <v>3403</v>
      </c>
      <c r="FE465">
        <v>445.33199999999999</v>
      </c>
      <c r="FF465">
        <v>66.2</v>
      </c>
      <c r="FG465">
        <v>3.73</v>
      </c>
      <c r="FH465" t="s">
        <v>5313</v>
      </c>
      <c r="FQ465">
        <v>445.33100000000002</v>
      </c>
      <c r="FR465">
        <v>64.8</v>
      </c>
      <c r="FS465">
        <v>4.03</v>
      </c>
      <c r="FT465" t="s">
        <v>5896</v>
      </c>
    </row>
    <row r="466" spans="77:176" x14ac:dyDescent="0.2">
      <c r="BY466">
        <v>245.65600000000001</v>
      </c>
      <c r="BZ466">
        <v>66.5</v>
      </c>
      <c r="CA466">
        <v>2.1</v>
      </c>
      <c r="CB466" t="s">
        <v>2124</v>
      </c>
      <c r="CY466">
        <v>457.93099999999998</v>
      </c>
      <c r="CZ466">
        <v>64.7</v>
      </c>
      <c r="DA466">
        <v>2.02</v>
      </c>
      <c r="DB466" t="s">
        <v>3404</v>
      </c>
      <c r="FE466">
        <v>446.29399999999998</v>
      </c>
      <c r="FF466">
        <v>66.2</v>
      </c>
      <c r="FG466">
        <v>3.73</v>
      </c>
      <c r="FH466" t="s">
        <v>5314</v>
      </c>
      <c r="FQ466">
        <v>446.29300000000001</v>
      </c>
      <c r="FR466">
        <v>64.8</v>
      </c>
      <c r="FS466">
        <v>4.03</v>
      </c>
      <c r="FT466" t="s">
        <v>5897</v>
      </c>
    </row>
    <row r="467" spans="77:176" x14ac:dyDescent="0.2">
      <c r="BY467">
        <v>246.61199999999999</v>
      </c>
      <c r="BZ467">
        <v>66.2</v>
      </c>
      <c r="CA467">
        <v>2.1</v>
      </c>
      <c r="CB467" t="s">
        <v>2125</v>
      </c>
      <c r="CY467">
        <v>458.904</v>
      </c>
      <c r="CZ467">
        <v>64.7</v>
      </c>
      <c r="DA467">
        <v>2.02</v>
      </c>
      <c r="DB467" t="s">
        <v>3405</v>
      </c>
      <c r="FE467">
        <v>447.255</v>
      </c>
      <c r="FF467">
        <v>66.2</v>
      </c>
      <c r="FG467">
        <v>3.73</v>
      </c>
      <c r="FH467" t="s">
        <v>5315</v>
      </c>
      <c r="FQ467">
        <v>447.25400000000002</v>
      </c>
      <c r="FR467">
        <v>64.8</v>
      </c>
      <c r="FS467">
        <v>4.03</v>
      </c>
      <c r="FT467" t="s">
        <v>5898</v>
      </c>
    </row>
    <row r="468" spans="77:176" x14ac:dyDescent="0.2">
      <c r="BY468">
        <v>247.57300000000001</v>
      </c>
      <c r="BZ468">
        <v>66</v>
      </c>
      <c r="CA468">
        <v>2.1</v>
      </c>
      <c r="CB468" t="s">
        <v>2126</v>
      </c>
      <c r="CY468">
        <v>459.85</v>
      </c>
      <c r="CZ468">
        <v>64.599999999999994</v>
      </c>
      <c r="DA468">
        <v>2.02</v>
      </c>
      <c r="DB468" t="s">
        <v>3406</v>
      </c>
      <c r="FE468">
        <v>448.209</v>
      </c>
      <c r="FF468">
        <v>66.2</v>
      </c>
      <c r="FG468">
        <v>3.73</v>
      </c>
      <c r="FH468" t="s">
        <v>5316</v>
      </c>
      <c r="FQ468">
        <v>448.20800000000003</v>
      </c>
      <c r="FR468">
        <v>64.7</v>
      </c>
      <c r="FS468">
        <v>4.03</v>
      </c>
      <c r="FT468" t="s">
        <v>5899</v>
      </c>
    </row>
    <row r="469" spans="77:176" x14ac:dyDescent="0.2">
      <c r="BY469">
        <v>248.53399999999999</v>
      </c>
      <c r="BZ469">
        <v>65.8</v>
      </c>
      <c r="CA469">
        <v>2.1</v>
      </c>
      <c r="CB469" t="s">
        <v>2127</v>
      </c>
      <c r="CY469">
        <v>460.80799999999999</v>
      </c>
      <c r="CZ469">
        <v>64.599999999999994</v>
      </c>
      <c r="DA469">
        <v>2.02</v>
      </c>
      <c r="DB469" t="s">
        <v>3407</v>
      </c>
      <c r="FE469">
        <v>449.16899999999998</v>
      </c>
      <c r="FF469">
        <v>66.2</v>
      </c>
      <c r="FG469">
        <v>3.73</v>
      </c>
      <c r="FH469" t="s">
        <v>5317</v>
      </c>
      <c r="FQ469">
        <v>449.16800000000001</v>
      </c>
      <c r="FR469">
        <v>64.7</v>
      </c>
      <c r="FS469">
        <v>4.03</v>
      </c>
      <c r="FT469" t="s">
        <v>5900</v>
      </c>
    </row>
    <row r="470" spans="77:176" x14ac:dyDescent="0.2">
      <c r="BY470">
        <v>249.49600000000001</v>
      </c>
      <c r="BZ470">
        <v>65.599999999999994</v>
      </c>
      <c r="CA470">
        <v>2.1</v>
      </c>
      <c r="CB470" t="s">
        <v>2128</v>
      </c>
      <c r="CY470">
        <v>461.77</v>
      </c>
      <c r="CZ470">
        <v>64.7</v>
      </c>
      <c r="DA470">
        <v>2.02</v>
      </c>
      <c r="DB470" t="s">
        <v>3408</v>
      </c>
      <c r="FE470">
        <v>450.13200000000001</v>
      </c>
      <c r="FF470">
        <v>66.2</v>
      </c>
      <c r="FG470">
        <v>3.73</v>
      </c>
      <c r="FH470" t="s">
        <v>5318</v>
      </c>
      <c r="FQ470">
        <v>450.13200000000001</v>
      </c>
      <c r="FR470">
        <v>64.7</v>
      </c>
      <c r="FS470">
        <v>4.03</v>
      </c>
      <c r="FT470" t="s">
        <v>5901</v>
      </c>
    </row>
    <row r="471" spans="77:176" x14ac:dyDescent="0.2">
      <c r="BY471">
        <v>250.44900000000001</v>
      </c>
      <c r="BZ471">
        <v>65.3</v>
      </c>
      <c r="CA471">
        <v>2.1</v>
      </c>
      <c r="CB471" t="s">
        <v>2129</v>
      </c>
      <c r="CY471">
        <v>462.73</v>
      </c>
      <c r="CZ471">
        <v>64.599999999999994</v>
      </c>
      <c r="DA471">
        <v>2.02</v>
      </c>
      <c r="DB471" t="s">
        <v>3409</v>
      </c>
      <c r="FE471">
        <v>451.09300000000002</v>
      </c>
      <c r="FF471">
        <v>66.2</v>
      </c>
      <c r="FG471">
        <v>3.73</v>
      </c>
      <c r="FH471" t="s">
        <v>5319</v>
      </c>
      <c r="FQ471">
        <v>451.09</v>
      </c>
      <c r="FR471">
        <v>64.7</v>
      </c>
      <c r="FS471">
        <v>4.04</v>
      </c>
      <c r="FT471" t="s">
        <v>5902</v>
      </c>
    </row>
    <row r="472" spans="77:176" x14ac:dyDescent="0.2">
      <c r="BY472">
        <v>251.41</v>
      </c>
      <c r="BZ472">
        <v>65</v>
      </c>
      <c r="CA472">
        <v>2.1</v>
      </c>
      <c r="CB472" t="s">
        <v>2130</v>
      </c>
      <c r="CY472">
        <v>463.69600000000003</v>
      </c>
      <c r="CZ472">
        <v>64.599999999999994</v>
      </c>
      <c r="DA472">
        <v>2.02</v>
      </c>
      <c r="DB472" t="s">
        <v>3410</v>
      </c>
      <c r="FE472">
        <v>452.048</v>
      </c>
      <c r="FF472">
        <v>66.2</v>
      </c>
      <c r="FG472">
        <v>3.73</v>
      </c>
      <c r="FH472" t="s">
        <v>5320</v>
      </c>
      <c r="FQ472">
        <v>452.04700000000003</v>
      </c>
      <c r="FR472">
        <v>64.599999999999994</v>
      </c>
      <c r="FS472">
        <v>4.03</v>
      </c>
      <c r="FT472" t="s">
        <v>5903</v>
      </c>
    </row>
    <row r="473" spans="77:176" x14ac:dyDescent="0.2">
      <c r="BY473">
        <v>252.37299999999999</v>
      </c>
      <c r="BZ473">
        <v>64.7</v>
      </c>
      <c r="CA473">
        <v>2.1</v>
      </c>
      <c r="CB473" t="s">
        <v>2131</v>
      </c>
      <c r="CY473">
        <v>464.65</v>
      </c>
      <c r="CZ473">
        <v>64.599999999999994</v>
      </c>
      <c r="DA473">
        <v>2.02</v>
      </c>
      <c r="DB473" t="s">
        <v>3411</v>
      </c>
      <c r="FE473">
        <v>453.01100000000002</v>
      </c>
      <c r="FF473">
        <v>66.2</v>
      </c>
      <c r="FG473">
        <v>3.73</v>
      </c>
      <c r="FH473" t="s">
        <v>5321</v>
      </c>
      <c r="FQ473">
        <v>453.01</v>
      </c>
      <c r="FR473">
        <v>64.599999999999994</v>
      </c>
      <c r="FS473">
        <v>4.03</v>
      </c>
      <c r="FT473" t="s">
        <v>5904</v>
      </c>
    </row>
    <row r="474" spans="77:176" x14ac:dyDescent="0.2">
      <c r="BY474">
        <v>253.327</v>
      </c>
      <c r="BZ474">
        <v>64.5</v>
      </c>
      <c r="CA474">
        <v>2.1</v>
      </c>
      <c r="CB474" t="s">
        <v>2132</v>
      </c>
      <c r="CY474">
        <v>465.613</v>
      </c>
      <c r="CZ474">
        <v>64.599999999999994</v>
      </c>
      <c r="DA474">
        <v>2.0299999999999998</v>
      </c>
      <c r="DB474" t="s">
        <v>3412</v>
      </c>
      <c r="FE474">
        <v>453.97300000000001</v>
      </c>
      <c r="FF474">
        <v>65.8</v>
      </c>
      <c r="FG474">
        <v>3.73</v>
      </c>
      <c r="FH474" t="s">
        <v>5322</v>
      </c>
      <c r="FQ474">
        <v>453.97199999999998</v>
      </c>
      <c r="FR474">
        <v>64.599999999999994</v>
      </c>
      <c r="FS474">
        <v>4.03</v>
      </c>
      <c r="FT474" t="s">
        <v>5905</v>
      </c>
    </row>
    <row r="475" spans="77:176" x14ac:dyDescent="0.2">
      <c r="BY475">
        <v>254.28899999999999</v>
      </c>
      <c r="BZ475">
        <v>64.400000000000006</v>
      </c>
      <c r="CA475">
        <v>2.1</v>
      </c>
      <c r="CB475" t="s">
        <v>2133</v>
      </c>
      <c r="CY475">
        <v>466.56900000000002</v>
      </c>
      <c r="CZ475">
        <v>64.5</v>
      </c>
      <c r="DA475">
        <v>2.02</v>
      </c>
      <c r="DB475" t="s">
        <v>3413</v>
      </c>
      <c r="FE475">
        <v>454.93099999999998</v>
      </c>
      <c r="FF475">
        <v>66</v>
      </c>
      <c r="FG475">
        <v>3.73</v>
      </c>
      <c r="FH475" t="s">
        <v>5322</v>
      </c>
      <c r="FQ475">
        <v>454.93</v>
      </c>
      <c r="FR475">
        <v>64.599999999999994</v>
      </c>
      <c r="FS475">
        <v>4.03</v>
      </c>
      <c r="FT475" t="s">
        <v>5906</v>
      </c>
    </row>
    <row r="476" spans="77:176" x14ac:dyDescent="0.2">
      <c r="BY476">
        <v>255.24700000000001</v>
      </c>
      <c r="BZ476">
        <v>64.2</v>
      </c>
      <c r="CA476">
        <v>2.1</v>
      </c>
      <c r="CB476" t="s">
        <v>2134</v>
      </c>
      <c r="CY476">
        <v>467.536</v>
      </c>
      <c r="CZ476">
        <v>64.5</v>
      </c>
      <c r="DA476">
        <v>2.0299999999999998</v>
      </c>
      <c r="DB476" t="s">
        <v>3414</v>
      </c>
      <c r="FE476">
        <v>455.892</v>
      </c>
      <c r="FF476">
        <v>66</v>
      </c>
      <c r="FG476">
        <v>3.73</v>
      </c>
      <c r="FH476" t="s">
        <v>5323</v>
      </c>
      <c r="FQ476">
        <v>455.89100000000002</v>
      </c>
      <c r="FR476">
        <v>62.1</v>
      </c>
      <c r="FS476">
        <v>4.03</v>
      </c>
      <c r="FT476" t="s">
        <v>5907</v>
      </c>
    </row>
    <row r="477" spans="77:176" x14ac:dyDescent="0.2">
      <c r="BY477">
        <v>256.214</v>
      </c>
      <c r="BZ477">
        <v>64.099999999999994</v>
      </c>
      <c r="CA477">
        <v>2.1</v>
      </c>
      <c r="CB477" t="s">
        <v>2135</v>
      </c>
      <c r="CY477">
        <v>468.49400000000003</v>
      </c>
      <c r="CZ477">
        <v>64.5</v>
      </c>
      <c r="DA477">
        <v>2.0299999999999998</v>
      </c>
      <c r="DB477" t="s">
        <v>3415</v>
      </c>
      <c r="FE477">
        <v>456.85500000000002</v>
      </c>
      <c r="FF477">
        <v>66</v>
      </c>
      <c r="FG477">
        <v>3.73</v>
      </c>
      <c r="FH477" t="s">
        <v>5324</v>
      </c>
      <c r="FQ477">
        <v>456.85399999999998</v>
      </c>
      <c r="FR477">
        <v>64.8</v>
      </c>
      <c r="FS477">
        <v>4.03</v>
      </c>
      <c r="FT477" t="s">
        <v>5908</v>
      </c>
    </row>
    <row r="478" spans="77:176" x14ac:dyDescent="0.2">
      <c r="BY478">
        <v>257.17200000000003</v>
      </c>
      <c r="BZ478">
        <v>63.9</v>
      </c>
      <c r="CA478">
        <v>2.1</v>
      </c>
      <c r="CB478" t="s">
        <v>2136</v>
      </c>
      <c r="CY478">
        <v>469.452</v>
      </c>
      <c r="CZ478">
        <v>64.5</v>
      </c>
      <c r="DA478">
        <v>2.02</v>
      </c>
      <c r="DB478" t="s">
        <v>3416</v>
      </c>
      <c r="FE478">
        <v>457.81400000000002</v>
      </c>
      <c r="FF478">
        <v>65.900000000000006</v>
      </c>
      <c r="FG478">
        <v>3.73</v>
      </c>
      <c r="FH478" t="s">
        <v>5325</v>
      </c>
      <c r="FQ478">
        <v>457.81200000000001</v>
      </c>
      <c r="FR478">
        <v>64.8</v>
      </c>
      <c r="FS478">
        <v>4.03</v>
      </c>
      <c r="FT478" t="s">
        <v>5909</v>
      </c>
    </row>
    <row r="479" spans="77:176" x14ac:dyDescent="0.2">
      <c r="BY479">
        <v>258.12900000000002</v>
      </c>
      <c r="BZ479">
        <v>63.5</v>
      </c>
      <c r="CA479">
        <v>2.1</v>
      </c>
      <c r="CB479" t="s">
        <v>2137</v>
      </c>
      <c r="CY479">
        <v>470.40800000000002</v>
      </c>
      <c r="CZ479">
        <v>64.5</v>
      </c>
      <c r="DA479">
        <v>2.02</v>
      </c>
      <c r="DB479" t="s">
        <v>3417</v>
      </c>
      <c r="FE479">
        <v>458.77</v>
      </c>
      <c r="FF479">
        <v>65.900000000000006</v>
      </c>
      <c r="FG479">
        <v>3.73</v>
      </c>
      <c r="FH479" t="s">
        <v>5326</v>
      </c>
      <c r="FQ479">
        <v>458.77</v>
      </c>
      <c r="FR479">
        <v>64.8</v>
      </c>
      <c r="FS479">
        <v>4.03</v>
      </c>
      <c r="FT479" t="s">
        <v>5910</v>
      </c>
    </row>
    <row r="480" spans="77:176" x14ac:dyDescent="0.2">
      <c r="BY480">
        <v>259.096</v>
      </c>
      <c r="BZ480">
        <v>63.2</v>
      </c>
      <c r="CA480">
        <v>2.1</v>
      </c>
      <c r="CB480" t="s">
        <v>2138</v>
      </c>
      <c r="CY480">
        <v>471.375</v>
      </c>
      <c r="CZ480">
        <v>64.400000000000006</v>
      </c>
      <c r="DA480">
        <v>2.02</v>
      </c>
      <c r="DB480" t="s">
        <v>3418</v>
      </c>
      <c r="FE480">
        <v>459.72699999999998</v>
      </c>
      <c r="FF480">
        <v>65.900000000000006</v>
      </c>
      <c r="FG480">
        <v>3.73</v>
      </c>
      <c r="FH480" t="s">
        <v>5327</v>
      </c>
      <c r="FQ480">
        <v>459.726</v>
      </c>
      <c r="FR480">
        <v>64.8</v>
      </c>
      <c r="FS480">
        <v>4.03</v>
      </c>
      <c r="FT480" t="s">
        <v>5911</v>
      </c>
    </row>
    <row r="481" spans="77:176" x14ac:dyDescent="0.2">
      <c r="BY481">
        <v>260.05399999999997</v>
      </c>
      <c r="BZ481">
        <v>63</v>
      </c>
      <c r="CA481">
        <v>2.1</v>
      </c>
      <c r="CB481" t="s">
        <v>2139</v>
      </c>
      <c r="CY481">
        <v>472.33300000000003</v>
      </c>
      <c r="CZ481">
        <v>64.400000000000006</v>
      </c>
      <c r="DA481">
        <v>2.02</v>
      </c>
      <c r="DB481" t="s">
        <v>3419</v>
      </c>
      <c r="FE481">
        <v>460.69400000000002</v>
      </c>
      <c r="FF481">
        <v>65.7</v>
      </c>
      <c r="FG481">
        <v>3.73</v>
      </c>
      <c r="FH481" t="s">
        <v>5328</v>
      </c>
      <c r="FQ481">
        <v>460.69299999999998</v>
      </c>
      <c r="FR481">
        <v>64.8</v>
      </c>
      <c r="FS481">
        <v>4.04</v>
      </c>
      <c r="FT481" t="s">
        <v>5912</v>
      </c>
    </row>
    <row r="482" spans="77:176" x14ac:dyDescent="0.2">
      <c r="BY482">
        <v>261.01100000000002</v>
      </c>
      <c r="BZ482">
        <v>62.9</v>
      </c>
      <c r="CA482">
        <v>2.1</v>
      </c>
      <c r="CB482" t="s">
        <v>2140</v>
      </c>
      <c r="CY482">
        <v>473.29199999999997</v>
      </c>
      <c r="CZ482">
        <v>64.400000000000006</v>
      </c>
      <c r="DA482">
        <v>2.02</v>
      </c>
      <c r="DB482" t="s">
        <v>3420</v>
      </c>
      <c r="FE482">
        <v>461.65499999999997</v>
      </c>
      <c r="FF482">
        <v>65.7</v>
      </c>
      <c r="FG482">
        <v>3.73</v>
      </c>
      <c r="FH482" t="s">
        <v>5329</v>
      </c>
      <c r="FQ482">
        <v>461.654</v>
      </c>
      <c r="FR482">
        <v>64.8</v>
      </c>
      <c r="FS482">
        <v>4.04</v>
      </c>
      <c r="FT482" t="s">
        <v>5913</v>
      </c>
    </row>
    <row r="483" spans="77:176" x14ac:dyDescent="0.2">
      <c r="BY483">
        <v>261.97000000000003</v>
      </c>
      <c r="BZ483">
        <v>62.7</v>
      </c>
      <c r="CA483">
        <v>2.1</v>
      </c>
      <c r="CB483" t="s">
        <v>2141</v>
      </c>
      <c r="CY483">
        <v>474.24900000000002</v>
      </c>
      <c r="CZ483">
        <v>64.400000000000006</v>
      </c>
      <c r="DA483">
        <v>2.02</v>
      </c>
      <c r="DB483" t="s">
        <v>3420</v>
      </c>
      <c r="FE483">
        <v>462.61099999999999</v>
      </c>
      <c r="FF483">
        <v>65.7</v>
      </c>
      <c r="FG483">
        <v>3.73</v>
      </c>
      <c r="FH483" t="s">
        <v>5330</v>
      </c>
      <c r="FQ483">
        <v>462.61</v>
      </c>
      <c r="FR483">
        <v>64.8</v>
      </c>
      <c r="FS483">
        <v>4.04</v>
      </c>
      <c r="FT483" t="s">
        <v>5914</v>
      </c>
    </row>
    <row r="484" spans="77:176" x14ac:dyDescent="0.2">
      <c r="BY484">
        <v>262.92700000000002</v>
      </c>
      <c r="BZ484">
        <v>62.6</v>
      </c>
      <c r="CA484">
        <v>2.1</v>
      </c>
      <c r="CB484" t="s">
        <v>2142</v>
      </c>
      <c r="CY484">
        <v>475.21300000000002</v>
      </c>
      <c r="CZ484">
        <v>64.400000000000006</v>
      </c>
      <c r="DA484">
        <v>2.02</v>
      </c>
      <c r="DB484" t="s">
        <v>3421</v>
      </c>
      <c r="FE484">
        <v>463.57400000000001</v>
      </c>
      <c r="FF484">
        <v>65.7</v>
      </c>
      <c r="FG484">
        <v>3.73</v>
      </c>
      <c r="FH484" t="s">
        <v>5331</v>
      </c>
      <c r="FQ484">
        <v>463.57400000000001</v>
      </c>
      <c r="FR484">
        <v>64.8</v>
      </c>
      <c r="FS484">
        <v>4.04</v>
      </c>
      <c r="FT484" t="s">
        <v>5915</v>
      </c>
    </row>
    <row r="485" spans="77:176" x14ac:dyDescent="0.2">
      <c r="BY485">
        <v>263.89299999999997</v>
      </c>
      <c r="BZ485">
        <v>62.5</v>
      </c>
      <c r="CA485">
        <v>2.1</v>
      </c>
      <c r="CB485" t="s">
        <v>2143</v>
      </c>
      <c r="CY485">
        <v>476.17399999999998</v>
      </c>
      <c r="CZ485">
        <v>64.099999999999994</v>
      </c>
      <c r="DA485">
        <v>2.02</v>
      </c>
      <c r="DB485" t="s">
        <v>3422</v>
      </c>
      <c r="FE485">
        <v>464.52699999999999</v>
      </c>
      <c r="FF485">
        <v>65.7</v>
      </c>
      <c r="FG485">
        <v>3.73</v>
      </c>
      <c r="FH485" t="s">
        <v>5332</v>
      </c>
      <c r="FQ485">
        <v>464.53500000000003</v>
      </c>
      <c r="FR485">
        <v>64.8</v>
      </c>
      <c r="FS485">
        <v>4.03</v>
      </c>
      <c r="FT485" t="s">
        <v>5916</v>
      </c>
    </row>
    <row r="486" spans="77:176" x14ac:dyDescent="0.2">
      <c r="BY486">
        <v>264.851</v>
      </c>
      <c r="BZ486">
        <v>62.4</v>
      </c>
      <c r="CA486">
        <v>2.1</v>
      </c>
      <c r="CB486" t="s">
        <v>2144</v>
      </c>
      <c r="CY486">
        <v>477.12799999999999</v>
      </c>
      <c r="CZ486">
        <v>64.2</v>
      </c>
      <c r="DA486">
        <v>2.02</v>
      </c>
      <c r="DB486" t="s">
        <v>3423</v>
      </c>
      <c r="FE486">
        <v>465.49</v>
      </c>
      <c r="FF486">
        <v>65.7</v>
      </c>
      <c r="FG486">
        <v>3.73</v>
      </c>
      <c r="FH486" t="s">
        <v>5333</v>
      </c>
      <c r="FQ486">
        <v>465.48899999999998</v>
      </c>
      <c r="FR486">
        <v>64.8</v>
      </c>
      <c r="FS486">
        <v>4.03</v>
      </c>
      <c r="FT486" t="s">
        <v>5917</v>
      </c>
    </row>
    <row r="487" spans="77:176" x14ac:dyDescent="0.2">
      <c r="BY487">
        <v>265.815</v>
      </c>
      <c r="BZ487">
        <v>62.4</v>
      </c>
      <c r="CA487">
        <v>2.1</v>
      </c>
      <c r="CB487" t="s">
        <v>2144</v>
      </c>
      <c r="CY487">
        <v>478.08800000000002</v>
      </c>
      <c r="CZ487">
        <v>63.8</v>
      </c>
      <c r="DA487">
        <v>2.02</v>
      </c>
      <c r="DB487" t="s">
        <v>3424</v>
      </c>
      <c r="FE487">
        <v>466.45100000000002</v>
      </c>
      <c r="FF487">
        <v>65.7</v>
      </c>
      <c r="FG487">
        <v>3.73</v>
      </c>
      <c r="FH487" t="s">
        <v>5334</v>
      </c>
      <c r="FQ487">
        <v>466.44900000000001</v>
      </c>
      <c r="FR487">
        <v>64.8</v>
      </c>
      <c r="FS487">
        <v>4.04</v>
      </c>
      <c r="FT487" t="s">
        <v>5918</v>
      </c>
    </row>
    <row r="488" spans="77:176" x14ac:dyDescent="0.2">
      <c r="BY488">
        <v>266.767</v>
      </c>
      <c r="BZ488">
        <v>62.3</v>
      </c>
      <c r="CA488">
        <v>2.1</v>
      </c>
      <c r="CB488" t="s">
        <v>2145</v>
      </c>
      <c r="CY488">
        <v>479.05099999999999</v>
      </c>
      <c r="CZ488">
        <v>63.6</v>
      </c>
      <c r="DA488">
        <v>2.02</v>
      </c>
      <c r="DB488" t="s">
        <v>3425</v>
      </c>
      <c r="FE488">
        <v>467.41399999999999</v>
      </c>
      <c r="FF488">
        <v>65.7</v>
      </c>
      <c r="FG488">
        <v>3.73</v>
      </c>
      <c r="FH488" t="s">
        <v>5335</v>
      </c>
      <c r="FQ488">
        <v>467.41199999999998</v>
      </c>
      <c r="FR488">
        <v>64.8</v>
      </c>
      <c r="FS488">
        <v>4.04</v>
      </c>
      <c r="FT488" t="s">
        <v>5918</v>
      </c>
    </row>
    <row r="489" spans="77:176" x14ac:dyDescent="0.2">
      <c r="BY489">
        <v>267.72899999999998</v>
      </c>
      <c r="BZ489">
        <v>62.2</v>
      </c>
      <c r="CA489">
        <v>2.1</v>
      </c>
      <c r="CB489" t="s">
        <v>2146</v>
      </c>
      <c r="CY489">
        <v>480.01299999999998</v>
      </c>
      <c r="CZ489">
        <v>63.9</v>
      </c>
      <c r="DA489">
        <v>2.02</v>
      </c>
      <c r="DB489" t="s">
        <v>3426</v>
      </c>
      <c r="FE489">
        <v>468.375</v>
      </c>
      <c r="FF489">
        <v>65.599999999999994</v>
      </c>
      <c r="FG489">
        <v>3.73</v>
      </c>
      <c r="FH489" t="s">
        <v>5336</v>
      </c>
      <c r="FQ489">
        <v>468.37400000000002</v>
      </c>
      <c r="FR489">
        <v>64.8</v>
      </c>
      <c r="FS489">
        <v>4.04</v>
      </c>
      <c r="FT489" t="s">
        <v>5919</v>
      </c>
    </row>
    <row r="490" spans="77:176" x14ac:dyDescent="0.2">
      <c r="BY490">
        <v>268.69099999999997</v>
      </c>
      <c r="BZ490">
        <v>62.1</v>
      </c>
      <c r="CA490">
        <v>2.1</v>
      </c>
      <c r="CB490" t="s">
        <v>2147</v>
      </c>
      <c r="CY490">
        <v>480.976</v>
      </c>
      <c r="CZ490">
        <v>64</v>
      </c>
      <c r="DA490">
        <v>2.02</v>
      </c>
      <c r="DB490" t="s">
        <v>3427</v>
      </c>
      <c r="FE490">
        <v>469.32900000000001</v>
      </c>
      <c r="FF490">
        <v>65.599999999999994</v>
      </c>
      <c r="FG490">
        <v>3.73</v>
      </c>
      <c r="FH490" t="s">
        <v>5337</v>
      </c>
      <c r="FQ490">
        <v>469.32799999999997</v>
      </c>
      <c r="FR490">
        <v>64.8</v>
      </c>
      <c r="FS490">
        <v>4.04</v>
      </c>
      <c r="FT490" t="s">
        <v>5920</v>
      </c>
    </row>
    <row r="491" spans="77:176" x14ac:dyDescent="0.2">
      <c r="BY491">
        <v>269.64699999999999</v>
      </c>
      <c r="BZ491">
        <v>62.1</v>
      </c>
      <c r="CA491">
        <v>2.1</v>
      </c>
      <c r="CB491" t="s">
        <v>2148</v>
      </c>
      <c r="CY491">
        <v>481.928</v>
      </c>
      <c r="CZ491">
        <v>64.099999999999994</v>
      </c>
      <c r="DA491">
        <v>2.02</v>
      </c>
      <c r="DB491" t="s">
        <v>3428</v>
      </c>
      <c r="FE491">
        <v>470.29199999999997</v>
      </c>
      <c r="FF491">
        <v>65.599999999999994</v>
      </c>
      <c r="FG491">
        <v>3.73</v>
      </c>
      <c r="FH491" t="s">
        <v>5338</v>
      </c>
      <c r="FQ491">
        <v>470.29</v>
      </c>
      <c r="FR491">
        <v>64.8</v>
      </c>
      <c r="FS491">
        <v>4.04</v>
      </c>
      <c r="FT491" t="s">
        <v>5921</v>
      </c>
    </row>
    <row r="492" spans="77:176" x14ac:dyDescent="0.2">
      <c r="BY492">
        <v>270.613</v>
      </c>
      <c r="BZ492">
        <v>62</v>
      </c>
      <c r="CA492">
        <v>2.1</v>
      </c>
      <c r="CB492" t="s">
        <v>2149</v>
      </c>
      <c r="CY492">
        <v>482.89299999999997</v>
      </c>
      <c r="CZ492">
        <v>63.9</v>
      </c>
      <c r="DA492">
        <v>2.02</v>
      </c>
      <c r="DB492" t="s">
        <v>3429</v>
      </c>
      <c r="FE492">
        <v>471.255</v>
      </c>
      <c r="FF492">
        <v>65.599999999999994</v>
      </c>
      <c r="FG492">
        <v>3.73</v>
      </c>
      <c r="FH492" t="s">
        <v>5339</v>
      </c>
      <c r="FQ492">
        <v>471.25299999999999</v>
      </c>
      <c r="FR492">
        <v>64.8</v>
      </c>
      <c r="FS492">
        <v>4.04</v>
      </c>
      <c r="FT492" t="s">
        <v>5922</v>
      </c>
    </row>
    <row r="493" spans="77:176" x14ac:dyDescent="0.2">
      <c r="BY493">
        <v>271.57</v>
      </c>
      <c r="BZ493">
        <v>61.9</v>
      </c>
      <c r="CA493">
        <v>2.1</v>
      </c>
      <c r="CB493" t="s">
        <v>2150</v>
      </c>
      <c r="CY493">
        <v>483.85199999999998</v>
      </c>
      <c r="CZ493">
        <v>63.8</v>
      </c>
      <c r="DA493">
        <v>2.02</v>
      </c>
      <c r="DB493" t="s">
        <v>3430</v>
      </c>
      <c r="FE493">
        <v>472.214</v>
      </c>
      <c r="FF493">
        <v>65.599999999999994</v>
      </c>
      <c r="FG493">
        <v>3.73</v>
      </c>
      <c r="FH493" t="s">
        <v>5340</v>
      </c>
      <c r="FQ493">
        <v>472.21100000000001</v>
      </c>
      <c r="FR493">
        <v>64.8</v>
      </c>
      <c r="FS493">
        <v>4.04</v>
      </c>
      <c r="FT493" t="s">
        <v>5923</v>
      </c>
    </row>
    <row r="494" spans="77:176" x14ac:dyDescent="0.2">
      <c r="BY494">
        <v>272.52800000000002</v>
      </c>
      <c r="BZ494">
        <v>61.8</v>
      </c>
      <c r="CA494">
        <v>2.1</v>
      </c>
      <c r="CB494" t="s">
        <v>2151</v>
      </c>
      <c r="CY494">
        <v>484.81599999999997</v>
      </c>
      <c r="CZ494">
        <v>63.7</v>
      </c>
      <c r="DA494">
        <v>2.02</v>
      </c>
      <c r="DB494" t="s">
        <v>3431</v>
      </c>
      <c r="FE494">
        <v>473.17</v>
      </c>
      <c r="FF494">
        <v>65.599999999999994</v>
      </c>
      <c r="FG494">
        <v>3.73</v>
      </c>
      <c r="FH494" t="s">
        <v>5341</v>
      </c>
      <c r="FQ494">
        <v>473.16800000000001</v>
      </c>
      <c r="FR494">
        <v>64.8</v>
      </c>
      <c r="FS494">
        <v>4.04</v>
      </c>
      <c r="FT494" t="s">
        <v>5924</v>
      </c>
    </row>
    <row r="495" spans="77:176" x14ac:dyDescent="0.2">
      <c r="BY495">
        <v>273.495</v>
      </c>
      <c r="BZ495">
        <v>61.8</v>
      </c>
      <c r="CA495">
        <v>2.1</v>
      </c>
      <c r="CB495" t="s">
        <v>2152</v>
      </c>
      <c r="CY495">
        <v>485.76799999999997</v>
      </c>
      <c r="CZ495">
        <v>63.4</v>
      </c>
      <c r="DA495">
        <v>2.02</v>
      </c>
      <c r="DB495" t="s">
        <v>3432</v>
      </c>
      <c r="FE495">
        <v>474.12799999999999</v>
      </c>
      <c r="FF495">
        <v>65.599999999999994</v>
      </c>
      <c r="FG495">
        <v>3.74</v>
      </c>
      <c r="FH495" t="s">
        <v>5342</v>
      </c>
      <c r="FQ495">
        <v>474.12599999999998</v>
      </c>
      <c r="FR495">
        <v>64.8</v>
      </c>
      <c r="FS495">
        <v>4.04</v>
      </c>
      <c r="FT495" t="s">
        <v>5925</v>
      </c>
    </row>
    <row r="496" spans="77:176" x14ac:dyDescent="0.2">
      <c r="BY496">
        <v>274.452</v>
      </c>
      <c r="BZ496">
        <v>61.7</v>
      </c>
      <c r="CA496">
        <v>2.1</v>
      </c>
      <c r="CB496" t="s">
        <v>2153</v>
      </c>
      <c r="CY496">
        <v>486.72899999999998</v>
      </c>
      <c r="CZ496">
        <v>63.2</v>
      </c>
      <c r="DA496">
        <v>2.0299999999999998</v>
      </c>
      <c r="DB496" t="s">
        <v>3433</v>
      </c>
      <c r="FE496">
        <v>475.09399999999999</v>
      </c>
      <c r="FF496">
        <v>65.599999999999994</v>
      </c>
      <c r="FG496">
        <v>3.74</v>
      </c>
      <c r="FH496" t="s">
        <v>5343</v>
      </c>
      <c r="FQ496">
        <v>475.09399999999999</v>
      </c>
      <c r="FR496">
        <v>64.8</v>
      </c>
      <c r="FS496">
        <v>4.04</v>
      </c>
      <c r="FT496" t="s">
        <v>5926</v>
      </c>
    </row>
    <row r="497" spans="77:176" x14ac:dyDescent="0.2">
      <c r="BY497">
        <v>275.41000000000003</v>
      </c>
      <c r="BZ497">
        <v>61.6</v>
      </c>
      <c r="CA497">
        <v>2.1</v>
      </c>
      <c r="CB497" t="s">
        <v>2154</v>
      </c>
      <c r="CY497">
        <v>487.69099999999997</v>
      </c>
      <c r="CZ497">
        <v>63.4</v>
      </c>
      <c r="DA497">
        <v>2.0299999999999998</v>
      </c>
      <c r="DB497" t="s">
        <v>3434</v>
      </c>
      <c r="FE497">
        <v>476.053</v>
      </c>
      <c r="FF497">
        <v>65.3</v>
      </c>
      <c r="FG497">
        <v>3.74</v>
      </c>
      <c r="FH497" t="s">
        <v>5344</v>
      </c>
      <c r="FQ497">
        <v>476.05200000000002</v>
      </c>
      <c r="FR497">
        <v>64.8</v>
      </c>
      <c r="FS497">
        <v>4.04</v>
      </c>
      <c r="FT497" t="s">
        <v>5927</v>
      </c>
    </row>
    <row r="498" spans="77:176" x14ac:dyDescent="0.2">
      <c r="BY498">
        <v>276.36700000000002</v>
      </c>
      <c r="BZ498">
        <v>61.5</v>
      </c>
      <c r="CA498">
        <v>2.1</v>
      </c>
      <c r="CB498" t="s">
        <v>2155</v>
      </c>
      <c r="CY498">
        <v>488.654</v>
      </c>
      <c r="CZ498">
        <v>63.6</v>
      </c>
      <c r="DA498">
        <v>2.0299999999999998</v>
      </c>
      <c r="DB498" t="s">
        <v>3435</v>
      </c>
      <c r="FE498">
        <v>477.01</v>
      </c>
      <c r="FF498">
        <v>65.2</v>
      </c>
      <c r="FG498">
        <v>3.74</v>
      </c>
      <c r="FH498" t="s">
        <v>5345</v>
      </c>
      <c r="FQ498">
        <v>477.00900000000001</v>
      </c>
      <c r="FR498">
        <v>64.8</v>
      </c>
      <c r="FS498">
        <v>4.04</v>
      </c>
      <c r="FT498" t="s">
        <v>5928</v>
      </c>
    </row>
    <row r="499" spans="77:176" x14ac:dyDescent="0.2">
      <c r="BY499">
        <v>277.334</v>
      </c>
      <c r="BZ499">
        <v>61.4</v>
      </c>
      <c r="CA499">
        <v>2.1</v>
      </c>
      <c r="CB499" t="s">
        <v>2156</v>
      </c>
      <c r="CY499">
        <v>489.60899999999998</v>
      </c>
      <c r="CZ499">
        <v>63.8</v>
      </c>
      <c r="DA499">
        <v>2.0299999999999998</v>
      </c>
      <c r="DB499" t="s">
        <v>3436</v>
      </c>
      <c r="FE499">
        <v>477.971</v>
      </c>
      <c r="FF499">
        <v>65.099999999999994</v>
      </c>
      <c r="FG499">
        <v>3.75</v>
      </c>
      <c r="FH499" t="s">
        <v>5346</v>
      </c>
      <c r="FQ499">
        <v>477.97</v>
      </c>
      <c r="FR499">
        <v>64.7</v>
      </c>
      <c r="FS499">
        <v>4.04</v>
      </c>
      <c r="FT499" t="s">
        <v>5929</v>
      </c>
    </row>
    <row r="500" spans="77:176" x14ac:dyDescent="0.2">
      <c r="BY500">
        <v>278.29599999999999</v>
      </c>
      <c r="BZ500">
        <v>61.3</v>
      </c>
      <c r="CA500">
        <v>2.1</v>
      </c>
      <c r="CB500" t="s">
        <v>2157</v>
      </c>
      <c r="CY500">
        <v>490.57100000000003</v>
      </c>
      <c r="CZ500">
        <v>63.9</v>
      </c>
      <c r="DA500">
        <v>2.0299999999999998</v>
      </c>
      <c r="DB500" t="s">
        <v>3437</v>
      </c>
      <c r="FE500">
        <v>478.93299999999999</v>
      </c>
      <c r="FF500">
        <v>65</v>
      </c>
      <c r="FG500">
        <v>3.74</v>
      </c>
      <c r="FH500" t="s">
        <v>5346</v>
      </c>
      <c r="FQ500">
        <v>478.93200000000002</v>
      </c>
      <c r="FR500">
        <v>64.7</v>
      </c>
      <c r="FS500">
        <v>4.04</v>
      </c>
      <c r="FT500" t="s">
        <v>5930</v>
      </c>
    </row>
    <row r="501" spans="77:176" x14ac:dyDescent="0.2">
      <c r="BY501">
        <v>279.24700000000001</v>
      </c>
      <c r="BZ501">
        <v>61.2</v>
      </c>
      <c r="CA501">
        <v>2.1</v>
      </c>
      <c r="CB501" t="s">
        <v>2158</v>
      </c>
      <c r="CY501">
        <v>491.52800000000002</v>
      </c>
      <c r="CZ501">
        <v>63.9</v>
      </c>
      <c r="DA501">
        <v>2.0299999999999998</v>
      </c>
      <c r="DB501" t="s">
        <v>3438</v>
      </c>
      <c r="FE501">
        <v>479.887</v>
      </c>
      <c r="FF501">
        <v>65.099999999999994</v>
      </c>
      <c r="FG501">
        <v>3.74</v>
      </c>
      <c r="FH501" t="s">
        <v>5347</v>
      </c>
      <c r="FQ501">
        <v>479.904</v>
      </c>
      <c r="FR501">
        <v>64.7</v>
      </c>
      <c r="FS501">
        <v>4.04</v>
      </c>
      <c r="FT501" t="s">
        <v>5931</v>
      </c>
    </row>
    <row r="502" spans="77:176" x14ac:dyDescent="0.2">
      <c r="BY502">
        <v>280.20800000000003</v>
      </c>
      <c r="BZ502">
        <v>61.1</v>
      </c>
      <c r="CA502">
        <v>2.1</v>
      </c>
      <c r="CB502" t="s">
        <v>2159</v>
      </c>
      <c r="CY502">
        <v>492.495</v>
      </c>
      <c r="CZ502">
        <v>64</v>
      </c>
      <c r="DA502">
        <v>2.0299999999999998</v>
      </c>
      <c r="DB502" t="s">
        <v>3439</v>
      </c>
      <c r="FE502">
        <v>480.85599999999999</v>
      </c>
      <c r="FF502">
        <v>65.099999999999994</v>
      </c>
      <c r="FG502">
        <v>3.74</v>
      </c>
      <c r="FH502" t="s">
        <v>5348</v>
      </c>
      <c r="FQ502">
        <v>480.85</v>
      </c>
      <c r="FR502">
        <v>64.7</v>
      </c>
      <c r="FS502">
        <v>4.04</v>
      </c>
      <c r="FT502" t="s">
        <v>5932</v>
      </c>
    </row>
    <row r="503" spans="77:176" x14ac:dyDescent="0.2">
      <c r="BY503">
        <v>281.17099999999999</v>
      </c>
      <c r="BZ503">
        <v>61.1</v>
      </c>
      <c r="CA503">
        <v>2.1</v>
      </c>
      <c r="CB503" t="s">
        <v>2160</v>
      </c>
      <c r="CY503">
        <v>493.45299999999997</v>
      </c>
      <c r="CZ503">
        <v>64.099999999999994</v>
      </c>
      <c r="DA503">
        <v>2.0299999999999998</v>
      </c>
      <c r="DB503" t="s">
        <v>3440</v>
      </c>
      <c r="FE503">
        <v>481.80900000000003</v>
      </c>
      <c r="FF503">
        <v>65.099999999999994</v>
      </c>
      <c r="FG503">
        <v>3.74</v>
      </c>
      <c r="FH503" t="s">
        <v>5349</v>
      </c>
      <c r="FQ503">
        <v>481.80700000000002</v>
      </c>
      <c r="FR503">
        <v>64.7</v>
      </c>
      <c r="FS503">
        <v>4.04</v>
      </c>
      <c r="FT503" t="s">
        <v>5933</v>
      </c>
    </row>
    <row r="504" spans="77:176" x14ac:dyDescent="0.2">
      <c r="BY504">
        <v>282.13299999999998</v>
      </c>
      <c r="BZ504">
        <v>61</v>
      </c>
      <c r="CA504">
        <v>2.1</v>
      </c>
      <c r="CB504" t="s">
        <v>2161</v>
      </c>
      <c r="CY504">
        <v>494.41</v>
      </c>
      <c r="CZ504">
        <v>64.099999999999994</v>
      </c>
      <c r="DA504">
        <v>2.0299999999999998</v>
      </c>
      <c r="DB504" t="s">
        <v>3441</v>
      </c>
      <c r="FE504">
        <v>482.77199999999999</v>
      </c>
      <c r="FF504">
        <v>65.099999999999994</v>
      </c>
      <c r="FG504">
        <v>3.74</v>
      </c>
      <c r="FH504" t="s">
        <v>5350</v>
      </c>
      <c r="FQ504">
        <v>482.77</v>
      </c>
      <c r="FR504">
        <v>64.7</v>
      </c>
      <c r="FS504">
        <v>4.04</v>
      </c>
      <c r="FT504" t="s">
        <v>5934</v>
      </c>
    </row>
    <row r="505" spans="77:176" x14ac:dyDescent="0.2">
      <c r="BY505">
        <v>283.096</v>
      </c>
      <c r="BZ505">
        <v>60.9</v>
      </c>
      <c r="CA505">
        <v>2.1</v>
      </c>
      <c r="CB505" t="s">
        <v>2162</v>
      </c>
      <c r="CY505">
        <v>495.36799999999999</v>
      </c>
      <c r="CZ505">
        <v>64.099999999999994</v>
      </c>
      <c r="DA505">
        <v>2.0299999999999998</v>
      </c>
      <c r="DB505" t="s">
        <v>3442</v>
      </c>
      <c r="FE505">
        <v>483.73200000000003</v>
      </c>
      <c r="FF505">
        <v>65.099999999999994</v>
      </c>
      <c r="FG505">
        <v>3.74</v>
      </c>
      <c r="FH505" t="s">
        <v>5351</v>
      </c>
      <c r="FQ505">
        <v>483.73099999999999</v>
      </c>
      <c r="FR505">
        <v>64.7</v>
      </c>
      <c r="FS505">
        <v>4.04</v>
      </c>
      <c r="FT505" t="s">
        <v>5935</v>
      </c>
    </row>
    <row r="506" spans="77:176" x14ac:dyDescent="0.2">
      <c r="BY506">
        <v>284.048</v>
      </c>
      <c r="BZ506">
        <v>60.8</v>
      </c>
      <c r="CA506">
        <v>2.1</v>
      </c>
      <c r="CB506" t="s">
        <v>2163</v>
      </c>
      <c r="CY506">
        <v>496.334</v>
      </c>
      <c r="CZ506">
        <v>64.099999999999994</v>
      </c>
      <c r="DA506">
        <v>2.02</v>
      </c>
      <c r="DB506" t="s">
        <v>3443</v>
      </c>
      <c r="FE506">
        <v>484.69499999999999</v>
      </c>
      <c r="FF506">
        <v>65.2</v>
      </c>
      <c r="FG506">
        <v>3.74</v>
      </c>
      <c r="FH506" t="s">
        <v>5352</v>
      </c>
      <c r="FQ506">
        <v>484.69400000000002</v>
      </c>
      <c r="FR506">
        <v>64.7</v>
      </c>
      <c r="FS506">
        <v>4.04</v>
      </c>
      <c r="FT506" t="s">
        <v>5936</v>
      </c>
    </row>
    <row r="507" spans="77:176" x14ac:dyDescent="0.2">
      <c r="BY507">
        <v>285.01</v>
      </c>
      <c r="BZ507">
        <v>60.7</v>
      </c>
      <c r="CA507">
        <v>2.1</v>
      </c>
      <c r="CB507" t="s">
        <v>2164</v>
      </c>
      <c r="CY507">
        <v>497.29199999999997</v>
      </c>
      <c r="CZ507">
        <v>64.2</v>
      </c>
      <c r="DA507">
        <v>2.02</v>
      </c>
      <c r="DB507" t="s">
        <v>3444</v>
      </c>
      <c r="FE507">
        <v>485.64800000000002</v>
      </c>
      <c r="FF507">
        <v>65.2</v>
      </c>
      <c r="FG507">
        <v>3.74</v>
      </c>
      <c r="FH507" t="s">
        <v>5353</v>
      </c>
      <c r="FQ507">
        <v>485.65600000000001</v>
      </c>
      <c r="FR507">
        <v>64.7</v>
      </c>
      <c r="FS507">
        <v>4.04</v>
      </c>
      <c r="FT507" t="s">
        <v>5937</v>
      </c>
    </row>
    <row r="508" spans="77:176" x14ac:dyDescent="0.2">
      <c r="BY508">
        <v>285.97199999999998</v>
      </c>
      <c r="BZ508">
        <v>60.7</v>
      </c>
      <c r="CA508">
        <v>2.1</v>
      </c>
      <c r="CB508" t="s">
        <v>2165</v>
      </c>
      <c r="CY508">
        <v>498.25099999999998</v>
      </c>
      <c r="CZ508">
        <v>64.2</v>
      </c>
      <c r="DA508">
        <v>2.02</v>
      </c>
      <c r="DB508" t="s">
        <v>3444</v>
      </c>
      <c r="FE508">
        <v>486.61500000000001</v>
      </c>
      <c r="FF508">
        <v>65.099999999999994</v>
      </c>
      <c r="FG508">
        <v>3.74</v>
      </c>
      <c r="FH508" t="s">
        <v>5354</v>
      </c>
      <c r="FQ508">
        <v>486.61399999999998</v>
      </c>
      <c r="FR508">
        <v>64.7</v>
      </c>
      <c r="FS508">
        <v>4.04</v>
      </c>
      <c r="FT508" t="s">
        <v>5938</v>
      </c>
    </row>
    <row r="509" spans="77:176" x14ac:dyDescent="0.2">
      <c r="BY509">
        <v>286.92899999999997</v>
      </c>
      <c r="BZ509">
        <v>60.6</v>
      </c>
      <c r="CA509">
        <v>2.1</v>
      </c>
      <c r="CB509" t="s">
        <v>2166</v>
      </c>
      <c r="CY509">
        <v>499.20800000000003</v>
      </c>
      <c r="CZ509">
        <v>64.2</v>
      </c>
      <c r="DA509">
        <v>2.02</v>
      </c>
      <c r="DB509" t="s">
        <v>3445</v>
      </c>
      <c r="FE509">
        <v>487.56900000000002</v>
      </c>
      <c r="FF509">
        <v>65.099999999999994</v>
      </c>
      <c r="FG509">
        <v>3.74</v>
      </c>
      <c r="FH509" t="s">
        <v>5355</v>
      </c>
      <c r="FQ509">
        <v>487.56900000000002</v>
      </c>
      <c r="FR509">
        <v>64.7</v>
      </c>
      <c r="FS509">
        <v>4.04</v>
      </c>
      <c r="FT509" t="s">
        <v>5939</v>
      </c>
    </row>
    <row r="510" spans="77:176" x14ac:dyDescent="0.2">
      <c r="BY510">
        <v>287.887</v>
      </c>
      <c r="BZ510">
        <v>60.5</v>
      </c>
      <c r="CA510">
        <v>2.1</v>
      </c>
      <c r="CB510" t="s">
        <v>2167</v>
      </c>
      <c r="CY510">
        <v>500.16899999999998</v>
      </c>
      <c r="CZ510">
        <v>64.2</v>
      </c>
      <c r="DA510">
        <v>2.02</v>
      </c>
      <c r="DB510" t="s">
        <v>3446</v>
      </c>
      <c r="FE510">
        <v>488.536</v>
      </c>
      <c r="FF510">
        <v>65.099999999999994</v>
      </c>
      <c r="FG510">
        <v>3.74</v>
      </c>
      <c r="FH510" t="s">
        <v>5356</v>
      </c>
      <c r="FQ510">
        <v>488.53500000000003</v>
      </c>
      <c r="FR510">
        <v>64.7</v>
      </c>
      <c r="FS510">
        <v>4.04</v>
      </c>
      <c r="FT510" t="s">
        <v>5940</v>
      </c>
    </row>
    <row r="511" spans="77:176" x14ac:dyDescent="0.2">
      <c r="BY511">
        <v>288.851</v>
      </c>
      <c r="BZ511">
        <v>60.5</v>
      </c>
      <c r="CA511">
        <v>2.1</v>
      </c>
      <c r="CB511" t="s">
        <v>2168</v>
      </c>
      <c r="CY511" t="s">
        <v>3447</v>
      </c>
      <c r="FE511">
        <v>489.49599999999998</v>
      </c>
      <c r="FF511">
        <v>65.099999999999994</v>
      </c>
      <c r="FG511">
        <v>3.74</v>
      </c>
      <c r="FH511" t="s">
        <v>5357</v>
      </c>
      <c r="FQ511">
        <v>489.495</v>
      </c>
      <c r="FR511">
        <v>64.7</v>
      </c>
      <c r="FS511">
        <v>4.04</v>
      </c>
      <c r="FT511" t="s">
        <v>5941</v>
      </c>
    </row>
    <row r="512" spans="77:176" x14ac:dyDescent="0.2">
      <c r="BY512">
        <v>289.80900000000003</v>
      </c>
      <c r="BZ512">
        <v>60.4</v>
      </c>
      <c r="CA512">
        <v>2.1</v>
      </c>
      <c r="CB512" t="s">
        <v>2168</v>
      </c>
      <c r="FE512">
        <v>490.44900000000001</v>
      </c>
      <c r="FF512">
        <v>65.099999999999994</v>
      </c>
      <c r="FG512">
        <v>3.74</v>
      </c>
      <c r="FH512" t="s">
        <v>5358</v>
      </c>
      <c r="FQ512">
        <v>490.447</v>
      </c>
      <c r="FR512">
        <v>64.599999999999994</v>
      </c>
      <c r="FS512">
        <v>4.04</v>
      </c>
      <c r="FT512" t="s">
        <v>5942</v>
      </c>
    </row>
    <row r="513" spans="77:176" x14ac:dyDescent="0.2">
      <c r="BY513">
        <v>290.77600000000001</v>
      </c>
      <c r="BZ513">
        <v>60.3</v>
      </c>
      <c r="CA513">
        <v>2.1</v>
      </c>
      <c r="CB513" t="s">
        <v>2169</v>
      </c>
      <c r="FE513">
        <v>491.40800000000002</v>
      </c>
      <c r="FF513">
        <v>65.099999999999994</v>
      </c>
      <c r="FG513">
        <v>3.75</v>
      </c>
      <c r="FH513" t="s">
        <v>5359</v>
      </c>
      <c r="FQ513">
        <v>491.41500000000002</v>
      </c>
      <c r="FR513">
        <v>64.599999999999994</v>
      </c>
      <c r="FS513">
        <v>4.04</v>
      </c>
      <c r="FT513" t="s">
        <v>5942</v>
      </c>
    </row>
    <row r="514" spans="77:176" x14ac:dyDescent="0.2">
      <c r="BY514">
        <v>291.733</v>
      </c>
      <c r="BZ514">
        <v>60.3</v>
      </c>
      <c r="CA514">
        <v>2.11</v>
      </c>
      <c r="CB514" t="s">
        <v>2170</v>
      </c>
      <c r="FE514">
        <v>492.36900000000003</v>
      </c>
      <c r="FF514">
        <v>65.099999999999994</v>
      </c>
      <c r="FG514">
        <v>3.75</v>
      </c>
      <c r="FH514" t="s">
        <v>5360</v>
      </c>
      <c r="FQ514">
        <v>492.37599999999998</v>
      </c>
      <c r="FR514">
        <v>64.599999999999994</v>
      </c>
      <c r="FS514">
        <v>4.04</v>
      </c>
      <c r="FT514" t="s">
        <v>5943</v>
      </c>
    </row>
    <row r="515" spans="77:176" x14ac:dyDescent="0.2">
      <c r="BY515">
        <v>292.69099999999997</v>
      </c>
      <c r="BZ515">
        <v>60.2</v>
      </c>
      <c r="CA515">
        <v>2.11</v>
      </c>
      <c r="CB515" t="s">
        <v>2171</v>
      </c>
      <c r="FE515">
        <v>493.327</v>
      </c>
      <c r="FF515">
        <v>65.099999999999994</v>
      </c>
      <c r="FG515">
        <v>3.75</v>
      </c>
      <c r="FH515" t="s">
        <v>5361</v>
      </c>
      <c r="FQ515">
        <v>493.33499999999998</v>
      </c>
      <c r="FR515">
        <v>64.599999999999994</v>
      </c>
      <c r="FS515">
        <v>4.04</v>
      </c>
      <c r="FT515" t="s">
        <v>5944</v>
      </c>
    </row>
    <row r="516" spans="77:176" x14ac:dyDescent="0.2">
      <c r="BY516">
        <v>293.64800000000002</v>
      </c>
      <c r="BZ516">
        <v>60.2</v>
      </c>
      <c r="CA516">
        <v>2.1</v>
      </c>
      <c r="CB516" t="s">
        <v>2172</v>
      </c>
      <c r="FE516">
        <v>494.29</v>
      </c>
      <c r="FF516">
        <v>65.099999999999994</v>
      </c>
      <c r="FG516">
        <v>3.75</v>
      </c>
      <c r="FH516" t="s">
        <v>5362</v>
      </c>
      <c r="FQ516">
        <v>494.291</v>
      </c>
      <c r="FR516">
        <v>64.599999999999994</v>
      </c>
      <c r="FS516">
        <v>4.04</v>
      </c>
      <c r="FT516" t="s">
        <v>5945</v>
      </c>
    </row>
    <row r="517" spans="77:176" x14ac:dyDescent="0.2">
      <c r="BY517">
        <v>294.60700000000003</v>
      </c>
      <c r="BZ517">
        <v>60.1</v>
      </c>
      <c r="CA517">
        <v>2.1</v>
      </c>
      <c r="CB517" t="s">
        <v>2173</v>
      </c>
      <c r="FE517">
        <v>495.25099999999998</v>
      </c>
      <c r="FF517">
        <v>65.099999999999994</v>
      </c>
      <c r="FG517">
        <v>3.75</v>
      </c>
      <c r="FH517" t="s">
        <v>5363</v>
      </c>
      <c r="FQ517">
        <v>495.25200000000001</v>
      </c>
      <c r="FR517">
        <v>64.599999999999994</v>
      </c>
      <c r="FS517">
        <v>4.04</v>
      </c>
      <c r="FT517" t="s">
        <v>5946</v>
      </c>
    </row>
    <row r="518" spans="77:176" x14ac:dyDescent="0.2">
      <c r="BY518">
        <v>295.57400000000001</v>
      </c>
      <c r="BZ518">
        <v>60.1</v>
      </c>
      <c r="CA518">
        <v>2.1</v>
      </c>
      <c r="CB518" t="s">
        <v>2174</v>
      </c>
      <c r="FE518">
        <v>496.214</v>
      </c>
      <c r="FF518">
        <v>65.099999999999994</v>
      </c>
      <c r="FG518">
        <v>3.75</v>
      </c>
      <c r="FH518" t="s">
        <v>5364</v>
      </c>
      <c r="FQ518">
        <v>496.214</v>
      </c>
      <c r="FR518">
        <v>64.599999999999994</v>
      </c>
      <c r="FS518">
        <v>4.05</v>
      </c>
      <c r="FT518" t="s">
        <v>5947</v>
      </c>
    </row>
    <row r="519" spans="77:176" x14ac:dyDescent="0.2">
      <c r="BY519">
        <v>296.52800000000002</v>
      </c>
      <c r="BZ519">
        <v>60.1</v>
      </c>
      <c r="CA519">
        <v>2.1</v>
      </c>
      <c r="CB519" t="s">
        <v>2175</v>
      </c>
      <c r="FE519">
        <v>497.17399999999998</v>
      </c>
      <c r="FF519">
        <v>65.2</v>
      </c>
      <c r="FG519">
        <v>3.75</v>
      </c>
      <c r="FH519" t="s">
        <v>5365</v>
      </c>
      <c r="FQ519">
        <v>497.17599999999999</v>
      </c>
      <c r="FR519">
        <v>64.5</v>
      </c>
      <c r="FS519">
        <v>4.05</v>
      </c>
      <c r="FT519" t="s">
        <v>5948</v>
      </c>
    </row>
    <row r="520" spans="77:176" x14ac:dyDescent="0.2">
      <c r="BY520">
        <v>297.48899999999998</v>
      </c>
      <c r="BZ520">
        <v>60</v>
      </c>
      <c r="CA520">
        <v>2.1</v>
      </c>
      <c r="CB520" t="s">
        <v>2176</v>
      </c>
      <c r="FE520">
        <v>498.12799999999999</v>
      </c>
      <c r="FF520">
        <v>65.2</v>
      </c>
      <c r="FG520">
        <v>3.74</v>
      </c>
      <c r="FH520" t="s">
        <v>5366</v>
      </c>
      <c r="FQ520">
        <v>498.12799999999999</v>
      </c>
      <c r="FR520">
        <v>64.5</v>
      </c>
      <c r="FS520">
        <v>4.05</v>
      </c>
      <c r="FT520" t="s">
        <v>5949</v>
      </c>
    </row>
    <row r="521" spans="77:176" x14ac:dyDescent="0.2">
      <c r="BY521">
        <v>298.452</v>
      </c>
      <c r="BZ521">
        <v>60</v>
      </c>
      <c r="CA521">
        <v>2.1</v>
      </c>
      <c r="CB521" t="s">
        <v>2177</v>
      </c>
      <c r="FE521">
        <v>499.089</v>
      </c>
      <c r="FF521">
        <v>65.2</v>
      </c>
      <c r="FG521">
        <v>3.75</v>
      </c>
      <c r="FH521" t="s">
        <v>5367</v>
      </c>
      <c r="FQ521">
        <v>499.09</v>
      </c>
      <c r="FR521">
        <v>64.5</v>
      </c>
      <c r="FS521">
        <v>4.05</v>
      </c>
      <c r="FT521" t="s">
        <v>5950</v>
      </c>
    </row>
    <row r="522" spans="77:176" x14ac:dyDescent="0.2">
      <c r="BY522">
        <v>299.41399999999999</v>
      </c>
      <c r="BZ522">
        <v>60</v>
      </c>
      <c r="CA522">
        <v>2.1</v>
      </c>
      <c r="CB522" t="s">
        <v>2178</v>
      </c>
      <c r="FE522">
        <v>500.05200000000002</v>
      </c>
      <c r="FF522">
        <v>65.2</v>
      </c>
      <c r="FG522">
        <v>3.75</v>
      </c>
      <c r="FH522" t="s">
        <v>5368</v>
      </c>
      <c r="FQ522">
        <v>500.05200000000002</v>
      </c>
      <c r="FR522">
        <v>64.5</v>
      </c>
      <c r="FS522">
        <v>4.05</v>
      </c>
      <c r="FT522" t="s">
        <v>5951</v>
      </c>
    </row>
    <row r="523" spans="77:176" x14ac:dyDescent="0.2">
      <c r="BY523">
        <v>300.36700000000002</v>
      </c>
      <c r="BZ523">
        <v>59.9</v>
      </c>
      <c r="CA523">
        <v>2.1</v>
      </c>
      <c r="CB523" t="s">
        <v>2179</v>
      </c>
      <c r="FE523">
        <v>501.01400000000001</v>
      </c>
      <c r="FF523">
        <v>65.2</v>
      </c>
      <c r="FG523">
        <v>3.75</v>
      </c>
      <c r="FH523" t="s">
        <v>5369</v>
      </c>
      <c r="FQ523">
        <v>501.01499999999999</v>
      </c>
      <c r="FR523">
        <v>64.5</v>
      </c>
      <c r="FS523">
        <v>4.05</v>
      </c>
      <c r="FT523" t="s">
        <v>5952</v>
      </c>
    </row>
    <row r="524" spans="77:176" x14ac:dyDescent="0.2">
      <c r="BY524">
        <v>301.32799999999997</v>
      </c>
      <c r="BZ524">
        <v>59.9</v>
      </c>
      <c r="CA524">
        <v>2.1</v>
      </c>
      <c r="CB524" t="s">
        <v>2180</v>
      </c>
      <c r="FE524">
        <v>501.96800000000002</v>
      </c>
      <c r="FF524">
        <v>65.2</v>
      </c>
      <c r="FG524">
        <v>3.75</v>
      </c>
      <c r="FH524" t="s">
        <v>5369</v>
      </c>
      <c r="FQ524">
        <v>501.96699999999998</v>
      </c>
      <c r="FR524">
        <v>64.5</v>
      </c>
      <c r="FS524">
        <v>4.05</v>
      </c>
      <c r="FT524" t="s">
        <v>5953</v>
      </c>
    </row>
    <row r="525" spans="77:176" x14ac:dyDescent="0.2">
      <c r="BY525">
        <v>302.291</v>
      </c>
      <c r="BZ525">
        <v>59.9</v>
      </c>
      <c r="CA525">
        <v>2.1</v>
      </c>
      <c r="CB525" t="s">
        <v>2181</v>
      </c>
      <c r="FE525">
        <v>502.93</v>
      </c>
      <c r="FF525">
        <v>65.2</v>
      </c>
      <c r="FG525">
        <v>3.75</v>
      </c>
      <c r="FH525" t="s">
        <v>5370</v>
      </c>
      <c r="FQ525">
        <v>502.93200000000002</v>
      </c>
      <c r="FR525">
        <v>64.5</v>
      </c>
      <c r="FS525">
        <v>4.05</v>
      </c>
      <c r="FT525" t="s">
        <v>5954</v>
      </c>
    </row>
    <row r="526" spans="77:176" x14ac:dyDescent="0.2">
      <c r="BY526">
        <v>303.255</v>
      </c>
      <c r="BZ526">
        <v>59.9</v>
      </c>
      <c r="CA526">
        <v>2.1</v>
      </c>
      <c r="CB526" t="s">
        <v>2182</v>
      </c>
      <c r="FE526">
        <v>503.88799999999998</v>
      </c>
      <c r="FF526">
        <v>65.2</v>
      </c>
      <c r="FG526">
        <v>3.75</v>
      </c>
      <c r="FH526" t="s">
        <v>5371</v>
      </c>
      <c r="FQ526">
        <v>503.904</v>
      </c>
      <c r="FR526">
        <v>64.5</v>
      </c>
      <c r="FS526">
        <v>4.05</v>
      </c>
      <c r="FT526" t="s">
        <v>5955</v>
      </c>
    </row>
    <row r="527" spans="77:176" x14ac:dyDescent="0.2">
      <c r="BY527">
        <v>304.20800000000003</v>
      </c>
      <c r="BZ527">
        <v>59.8</v>
      </c>
      <c r="CA527">
        <v>2.1</v>
      </c>
      <c r="CB527" t="s">
        <v>2183</v>
      </c>
      <c r="FE527">
        <v>504.85</v>
      </c>
      <c r="FF527">
        <v>65.2</v>
      </c>
      <c r="FG527">
        <v>3.75</v>
      </c>
      <c r="FH527" t="s">
        <v>5372</v>
      </c>
      <c r="FQ527">
        <v>504.85599999999999</v>
      </c>
      <c r="FR527">
        <v>64.599999999999994</v>
      </c>
      <c r="FS527">
        <v>4.05</v>
      </c>
      <c r="FT527" t="s">
        <v>5956</v>
      </c>
    </row>
    <row r="528" spans="77:176" x14ac:dyDescent="0.2">
      <c r="BY528">
        <v>305.17500000000001</v>
      </c>
      <c r="BZ528">
        <v>59.8</v>
      </c>
      <c r="CA528">
        <v>2.1</v>
      </c>
      <c r="CB528" t="s">
        <v>2184</v>
      </c>
      <c r="FE528">
        <v>505.80700000000002</v>
      </c>
      <c r="FF528">
        <v>65.2</v>
      </c>
      <c r="FG528">
        <v>3.75</v>
      </c>
      <c r="FH528" t="s">
        <v>5373</v>
      </c>
      <c r="FQ528">
        <v>505.80799999999999</v>
      </c>
      <c r="FR528">
        <v>64.599999999999994</v>
      </c>
      <c r="FS528">
        <v>4.05</v>
      </c>
      <c r="FT528" t="s">
        <v>5957</v>
      </c>
    </row>
    <row r="529" spans="77:176" x14ac:dyDescent="0.2">
      <c r="BY529">
        <v>306.13299999999998</v>
      </c>
      <c r="BZ529">
        <v>59.8</v>
      </c>
      <c r="CA529">
        <v>2.1</v>
      </c>
      <c r="CB529" t="s">
        <v>2185</v>
      </c>
      <c r="FE529">
        <v>506.774</v>
      </c>
      <c r="FF529">
        <v>65.2</v>
      </c>
      <c r="FG529">
        <v>3.75</v>
      </c>
      <c r="FH529" t="s">
        <v>5374</v>
      </c>
      <c r="FQ529">
        <v>506.77600000000001</v>
      </c>
      <c r="FR529">
        <v>64.599999999999994</v>
      </c>
      <c r="FS529">
        <v>4.05</v>
      </c>
      <c r="FT529" t="s">
        <v>5958</v>
      </c>
    </row>
    <row r="530" spans="77:176" x14ac:dyDescent="0.2">
      <c r="BY530">
        <v>307.08999999999997</v>
      </c>
      <c r="BZ530">
        <v>59.8</v>
      </c>
      <c r="CA530">
        <v>2.1</v>
      </c>
      <c r="CB530" t="s">
        <v>2186</v>
      </c>
      <c r="FE530">
        <v>507.733</v>
      </c>
      <c r="FF530">
        <v>65.2</v>
      </c>
      <c r="FG530">
        <v>3.75</v>
      </c>
      <c r="FH530" t="s">
        <v>5375</v>
      </c>
      <c r="FQ530">
        <v>507.73200000000003</v>
      </c>
      <c r="FR530">
        <v>64.599999999999994</v>
      </c>
      <c r="FS530">
        <v>4.05</v>
      </c>
      <c r="FT530" t="s">
        <v>5959</v>
      </c>
    </row>
    <row r="531" spans="77:176" x14ac:dyDescent="0.2">
      <c r="BY531">
        <v>308.04700000000003</v>
      </c>
      <c r="BZ531">
        <v>59.7</v>
      </c>
      <c r="CA531">
        <v>2.1</v>
      </c>
      <c r="CB531" t="s">
        <v>2187</v>
      </c>
      <c r="FE531">
        <v>508.69</v>
      </c>
      <c r="FF531">
        <v>65.2</v>
      </c>
      <c r="FG531">
        <v>3.75</v>
      </c>
      <c r="FH531" t="s">
        <v>5376</v>
      </c>
      <c r="FQ531">
        <v>508.69099999999997</v>
      </c>
      <c r="FR531">
        <v>64.599999999999994</v>
      </c>
      <c r="FS531">
        <v>4.05</v>
      </c>
      <c r="FT531" t="s">
        <v>5960</v>
      </c>
    </row>
    <row r="532" spans="77:176" x14ac:dyDescent="0.2">
      <c r="BY532">
        <v>309.01400000000001</v>
      </c>
      <c r="BZ532">
        <v>59.7</v>
      </c>
      <c r="CA532">
        <v>2.1</v>
      </c>
      <c r="CB532" t="s">
        <v>2188</v>
      </c>
      <c r="FE532">
        <v>509.64699999999999</v>
      </c>
      <c r="FF532">
        <v>65.099999999999994</v>
      </c>
      <c r="FG532">
        <v>3.75</v>
      </c>
      <c r="FH532" t="s">
        <v>5377</v>
      </c>
      <c r="FQ532">
        <v>509.64699999999999</v>
      </c>
      <c r="FR532">
        <v>64.599999999999994</v>
      </c>
      <c r="FS532">
        <v>4.05</v>
      </c>
      <c r="FT532" t="s">
        <v>5961</v>
      </c>
    </row>
    <row r="533" spans="77:176" x14ac:dyDescent="0.2">
      <c r="BY533">
        <v>309.97199999999998</v>
      </c>
      <c r="BZ533">
        <v>59.7</v>
      </c>
      <c r="CA533">
        <v>2.1</v>
      </c>
      <c r="CB533" t="s">
        <v>2189</v>
      </c>
      <c r="FE533">
        <v>510.61399999999998</v>
      </c>
      <c r="FF533">
        <v>65.099999999999994</v>
      </c>
      <c r="FG533">
        <v>3.75</v>
      </c>
      <c r="FH533" t="s">
        <v>5378</v>
      </c>
      <c r="FQ533">
        <v>510.61500000000001</v>
      </c>
      <c r="FR533">
        <v>64.599999999999994</v>
      </c>
      <c r="FS533">
        <v>4.05</v>
      </c>
      <c r="FT533" t="s">
        <v>5962</v>
      </c>
    </row>
    <row r="534" spans="77:176" x14ac:dyDescent="0.2">
      <c r="BY534">
        <v>310.92899999999997</v>
      </c>
      <c r="BZ534">
        <v>59.7</v>
      </c>
      <c r="CA534">
        <v>2.1</v>
      </c>
      <c r="CB534" t="s">
        <v>2190</v>
      </c>
      <c r="FE534">
        <v>511.57400000000001</v>
      </c>
      <c r="FF534">
        <v>65.099999999999994</v>
      </c>
      <c r="FG534">
        <v>3.75</v>
      </c>
      <c r="FH534" t="s">
        <v>5379</v>
      </c>
      <c r="FQ534">
        <v>511.57299999999998</v>
      </c>
      <c r="FR534">
        <v>64.599999999999994</v>
      </c>
      <c r="FS534">
        <v>4.05</v>
      </c>
      <c r="FT534" t="s">
        <v>5963</v>
      </c>
    </row>
    <row r="535" spans="77:176" x14ac:dyDescent="0.2">
      <c r="BY535">
        <v>311.89100000000002</v>
      </c>
      <c r="BZ535">
        <v>59.7</v>
      </c>
      <c r="CA535">
        <v>2.1</v>
      </c>
      <c r="CB535" t="s">
        <v>2191</v>
      </c>
      <c r="FE535">
        <v>512.53200000000004</v>
      </c>
      <c r="FF535">
        <v>65.099999999999994</v>
      </c>
      <c r="FG535">
        <v>3.75</v>
      </c>
      <c r="FH535" t="s">
        <v>5380</v>
      </c>
      <c r="FQ535">
        <v>512.53300000000002</v>
      </c>
      <c r="FR535">
        <v>64.599999999999994</v>
      </c>
      <c r="FS535">
        <v>4.05</v>
      </c>
      <c r="FT535" t="s">
        <v>5964</v>
      </c>
    </row>
    <row r="536" spans="77:176" x14ac:dyDescent="0.2">
      <c r="BY536">
        <v>312.85599999999999</v>
      </c>
      <c r="BZ536">
        <v>59.6</v>
      </c>
      <c r="CA536">
        <v>2.1</v>
      </c>
      <c r="CB536" t="s">
        <v>2192</v>
      </c>
      <c r="FE536">
        <v>513.495</v>
      </c>
      <c r="FF536">
        <v>65.099999999999994</v>
      </c>
      <c r="FG536">
        <v>3.75</v>
      </c>
      <c r="FH536" t="s">
        <v>5381</v>
      </c>
      <c r="FQ536">
        <v>513.49400000000003</v>
      </c>
      <c r="FR536">
        <v>64.599999999999994</v>
      </c>
      <c r="FS536">
        <v>4.05</v>
      </c>
      <c r="FT536" t="s">
        <v>5965</v>
      </c>
    </row>
    <row r="537" spans="77:176" x14ac:dyDescent="0.2">
      <c r="BY537">
        <v>313.80900000000003</v>
      </c>
      <c r="BZ537">
        <v>59.6</v>
      </c>
      <c r="CA537">
        <v>2.1</v>
      </c>
      <c r="CB537" t="s">
        <v>2192</v>
      </c>
      <c r="FE537">
        <v>514.45600000000002</v>
      </c>
      <c r="FF537">
        <v>65.099999999999994</v>
      </c>
      <c r="FG537">
        <v>3.75</v>
      </c>
      <c r="FH537" t="s">
        <v>5382</v>
      </c>
      <c r="FQ537">
        <v>514.447</v>
      </c>
      <c r="FR537">
        <v>64.599999999999994</v>
      </c>
      <c r="FS537">
        <v>4.05</v>
      </c>
      <c r="FT537" t="s">
        <v>5966</v>
      </c>
    </row>
    <row r="538" spans="77:176" x14ac:dyDescent="0.2">
      <c r="BY538">
        <v>314.77</v>
      </c>
      <c r="BZ538">
        <v>59.6</v>
      </c>
      <c r="CA538">
        <v>2.1</v>
      </c>
      <c r="CB538" t="s">
        <v>2193</v>
      </c>
      <c r="FE538">
        <v>515.41</v>
      </c>
      <c r="FF538">
        <v>65.099999999999994</v>
      </c>
      <c r="FG538">
        <v>3.75</v>
      </c>
      <c r="FH538" t="s">
        <v>5383</v>
      </c>
      <c r="FQ538">
        <v>515.40800000000002</v>
      </c>
      <c r="FR538">
        <v>64.599999999999994</v>
      </c>
      <c r="FS538">
        <v>4.05</v>
      </c>
      <c r="FT538" t="s">
        <v>5966</v>
      </c>
    </row>
    <row r="539" spans="77:176" x14ac:dyDescent="0.2">
      <c r="BY539">
        <v>315.733</v>
      </c>
      <c r="BZ539">
        <v>59.6</v>
      </c>
      <c r="CA539">
        <v>2.1</v>
      </c>
      <c r="CB539" t="s">
        <v>2194</v>
      </c>
      <c r="FE539">
        <v>516.36900000000003</v>
      </c>
      <c r="FF539">
        <v>65.099999999999994</v>
      </c>
      <c r="FG539">
        <v>3.75</v>
      </c>
      <c r="FH539" t="s">
        <v>5384</v>
      </c>
      <c r="FQ539">
        <v>516.37099999999998</v>
      </c>
      <c r="FR539">
        <v>64.599999999999994</v>
      </c>
      <c r="FS539">
        <v>4.05</v>
      </c>
      <c r="FT539" t="s">
        <v>5967</v>
      </c>
    </row>
    <row r="540" spans="77:176" x14ac:dyDescent="0.2">
      <c r="BY540">
        <v>316.69499999999999</v>
      </c>
      <c r="BZ540">
        <v>59.6</v>
      </c>
      <c r="CA540">
        <v>2.1</v>
      </c>
      <c r="CB540" t="s">
        <v>2195</v>
      </c>
      <c r="FE540">
        <v>517.33199999999999</v>
      </c>
      <c r="FF540">
        <v>65.099999999999994</v>
      </c>
      <c r="FG540">
        <v>3.75</v>
      </c>
      <c r="FH540" t="s">
        <v>5385</v>
      </c>
      <c r="FQ540">
        <v>517.33299999999997</v>
      </c>
      <c r="FR540">
        <v>64.599999999999994</v>
      </c>
      <c r="FS540">
        <v>4.05</v>
      </c>
      <c r="FT540" t="s">
        <v>5968</v>
      </c>
    </row>
    <row r="541" spans="77:176" x14ac:dyDescent="0.2">
      <c r="BY541">
        <v>317.64800000000002</v>
      </c>
      <c r="BZ541">
        <v>59.6</v>
      </c>
      <c r="CA541">
        <v>2.1</v>
      </c>
      <c r="CB541" t="s">
        <v>2196</v>
      </c>
      <c r="FE541">
        <v>518.29499999999996</v>
      </c>
      <c r="FF541">
        <v>65.099999999999994</v>
      </c>
      <c r="FG541">
        <v>3.75</v>
      </c>
      <c r="FH541" t="s">
        <v>5386</v>
      </c>
      <c r="FQ541">
        <v>518.29600000000005</v>
      </c>
      <c r="FR541">
        <v>64.599999999999994</v>
      </c>
      <c r="FS541">
        <v>4.05</v>
      </c>
      <c r="FT541" t="s">
        <v>5969</v>
      </c>
    </row>
    <row r="542" spans="77:176" x14ac:dyDescent="0.2">
      <c r="BY542">
        <v>318.60899999999998</v>
      </c>
      <c r="BZ542">
        <v>59.6</v>
      </c>
      <c r="CA542">
        <v>2.1</v>
      </c>
      <c r="CB542" t="s">
        <v>2197</v>
      </c>
      <c r="FE542">
        <v>519.24900000000002</v>
      </c>
      <c r="FF542">
        <v>65</v>
      </c>
      <c r="FG542">
        <v>3.76</v>
      </c>
      <c r="FH542" t="s">
        <v>5387</v>
      </c>
      <c r="FQ542">
        <v>519.24800000000005</v>
      </c>
      <c r="FR542">
        <v>64.599999999999994</v>
      </c>
      <c r="FS542">
        <v>4.05</v>
      </c>
      <c r="FT542" t="s">
        <v>5970</v>
      </c>
    </row>
    <row r="543" spans="77:176" x14ac:dyDescent="0.2">
      <c r="BY543">
        <v>319.57600000000002</v>
      </c>
      <c r="BZ543">
        <v>59.6</v>
      </c>
      <c r="CA543">
        <v>2.1</v>
      </c>
      <c r="CB543" t="s">
        <v>2198</v>
      </c>
      <c r="FE543">
        <v>520.21</v>
      </c>
      <c r="FF543">
        <v>65</v>
      </c>
      <c r="FG543">
        <v>3.76</v>
      </c>
      <c r="FH543" t="s">
        <v>5388</v>
      </c>
      <c r="FQ543">
        <v>520.21199999999999</v>
      </c>
      <c r="FR543">
        <v>64.599999999999994</v>
      </c>
      <c r="FS543">
        <v>4.05</v>
      </c>
      <c r="FT543" t="s">
        <v>5971</v>
      </c>
    </row>
    <row r="544" spans="77:176" x14ac:dyDescent="0.2">
      <c r="BY544">
        <v>320.53199999999998</v>
      </c>
      <c r="BZ544">
        <v>59.5</v>
      </c>
      <c r="CA544">
        <v>2.1</v>
      </c>
      <c r="CB544" t="s">
        <v>2199</v>
      </c>
      <c r="FE544">
        <v>521.17499999999995</v>
      </c>
      <c r="FF544">
        <v>65</v>
      </c>
      <c r="FG544">
        <v>3.76</v>
      </c>
      <c r="FH544" t="s">
        <v>5389</v>
      </c>
    </row>
    <row r="545" spans="77:164" x14ac:dyDescent="0.2">
      <c r="BY545">
        <v>321.48899999999998</v>
      </c>
      <c r="BZ545">
        <v>59.5</v>
      </c>
      <c r="CA545">
        <v>2.1</v>
      </c>
      <c r="CB545" t="s">
        <v>2200</v>
      </c>
      <c r="FE545">
        <v>522.13199999999995</v>
      </c>
      <c r="FF545">
        <v>65</v>
      </c>
      <c r="FG545">
        <v>3.76</v>
      </c>
      <c r="FH545" t="s">
        <v>5390</v>
      </c>
    </row>
    <row r="546" spans="77:164" x14ac:dyDescent="0.2">
      <c r="BY546">
        <v>322.45600000000002</v>
      </c>
      <c r="BZ546">
        <v>59.5</v>
      </c>
      <c r="CA546">
        <v>2.1</v>
      </c>
      <c r="CB546" t="s">
        <v>2201</v>
      </c>
      <c r="FE546">
        <v>523.08799999999997</v>
      </c>
      <c r="FF546">
        <v>65</v>
      </c>
      <c r="FG546">
        <v>3.76</v>
      </c>
      <c r="FH546" t="s">
        <v>5391</v>
      </c>
    </row>
    <row r="547" spans="77:164" x14ac:dyDescent="0.2">
      <c r="BY547">
        <v>323.41399999999999</v>
      </c>
      <c r="BZ547">
        <v>59.5</v>
      </c>
      <c r="CA547">
        <v>2.1</v>
      </c>
      <c r="CB547" t="s">
        <v>2202</v>
      </c>
      <c r="FE547">
        <v>524.05499999999995</v>
      </c>
      <c r="FF547">
        <v>65</v>
      </c>
      <c r="FG547">
        <v>3.76</v>
      </c>
      <c r="FH547" t="s">
        <v>5392</v>
      </c>
    </row>
    <row r="548" spans="77:164" x14ac:dyDescent="0.2">
      <c r="BY548">
        <v>324.37099999999998</v>
      </c>
      <c r="BZ548">
        <v>59.5</v>
      </c>
      <c r="CA548">
        <v>2.1</v>
      </c>
      <c r="CB548" t="s">
        <v>2203</v>
      </c>
      <c r="FE548">
        <v>525.01400000000001</v>
      </c>
      <c r="FF548">
        <v>65</v>
      </c>
      <c r="FG548">
        <v>3.76</v>
      </c>
      <c r="FH548" t="s">
        <v>5393</v>
      </c>
    </row>
    <row r="549" spans="77:164" x14ac:dyDescent="0.2">
      <c r="BY549">
        <v>325.32799999999997</v>
      </c>
      <c r="BZ549">
        <v>59.5</v>
      </c>
      <c r="CA549">
        <v>2.1</v>
      </c>
      <c r="CB549" t="s">
        <v>2204</v>
      </c>
      <c r="FE549">
        <v>525.97</v>
      </c>
      <c r="FF549">
        <v>65</v>
      </c>
      <c r="FG549">
        <v>3.76</v>
      </c>
      <c r="FH549" t="s">
        <v>5394</v>
      </c>
    </row>
    <row r="550" spans="77:164" x14ac:dyDescent="0.2">
      <c r="BY550">
        <v>326.29500000000002</v>
      </c>
      <c r="BZ550">
        <v>59.5</v>
      </c>
      <c r="CA550">
        <v>2.1</v>
      </c>
      <c r="CB550" t="s">
        <v>2205</v>
      </c>
      <c r="FE550">
        <v>526.92700000000002</v>
      </c>
      <c r="FF550">
        <v>65</v>
      </c>
      <c r="FG550">
        <v>3.76</v>
      </c>
      <c r="FH550" t="s">
        <v>5394</v>
      </c>
    </row>
    <row r="551" spans="77:164" x14ac:dyDescent="0.2">
      <c r="BY551">
        <v>327.25299999999999</v>
      </c>
      <c r="BZ551">
        <v>59.5</v>
      </c>
      <c r="CA551">
        <v>2.1</v>
      </c>
      <c r="CB551" t="s">
        <v>2206</v>
      </c>
      <c r="FE551">
        <v>527.89200000000005</v>
      </c>
      <c r="FF551">
        <v>65</v>
      </c>
      <c r="FG551">
        <v>3.76</v>
      </c>
      <c r="FH551" t="s">
        <v>5395</v>
      </c>
    </row>
    <row r="552" spans="77:164" x14ac:dyDescent="0.2">
      <c r="BY552">
        <v>328.214</v>
      </c>
      <c r="BZ552">
        <v>59.4</v>
      </c>
      <c r="CA552">
        <v>2.1</v>
      </c>
      <c r="CB552" t="s">
        <v>2207</v>
      </c>
      <c r="FE552">
        <v>528.85</v>
      </c>
      <c r="FF552">
        <v>65</v>
      </c>
      <c r="FG552">
        <v>3.76</v>
      </c>
      <c r="FH552" t="s">
        <v>5396</v>
      </c>
    </row>
    <row r="553" spans="77:164" x14ac:dyDescent="0.2">
      <c r="BY553">
        <v>329.17599999999999</v>
      </c>
      <c r="BZ553">
        <v>59.4</v>
      </c>
      <c r="CA553">
        <v>2.1</v>
      </c>
      <c r="CB553" t="s">
        <v>2208</v>
      </c>
      <c r="FE553">
        <v>529.81100000000004</v>
      </c>
      <c r="FF553">
        <v>65</v>
      </c>
      <c r="FG553">
        <v>3.76</v>
      </c>
      <c r="FH553" t="s">
        <v>5397</v>
      </c>
    </row>
    <row r="554" spans="77:164" x14ac:dyDescent="0.2">
      <c r="BY554">
        <v>330.12700000000001</v>
      </c>
      <c r="BZ554">
        <v>59.4</v>
      </c>
      <c r="CA554">
        <v>2.1</v>
      </c>
      <c r="CB554" t="s">
        <v>2209</v>
      </c>
      <c r="FE554">
        <v>530.77499999999998</v>
      </c>
      <c r="FF554">
        <v>65</v>
      </c>
      <c r="FG554">
        <v>3.76</v>
      </c>
      <c r="FH554" t="s">
        <v>5398</v>
      </c>
    </row>
    <row r="555" spans="77:164" x14ac:dyDescent="0.2">
      <c r="BY555">
        <v>331.089</v>
      </c>
      <c r="BZ555">
        <v>59.4</v>
      </c>
      <c r="CA555">
        <v>2.1</v>
      </c>
      <c r="CB555" t="s">
        <v>2210</v>
      </c>
      <c r="FE555">
        <v>531.73599999999999</v>
      </c>
      <c r="FF555">
        <v>62.5</v>
      </c>
      <c r="FG555">
        <v>3.76</v>
      </c>
      <c r="FH555" t="s">
        <v>5399</v>
      </c>
    </row>
    <row r="556" spans="77:164" x14ac:dyDescent="0.2">
      <c r="BY556">
        <v>332.05099999999999</v>
      </c>
      <c r="BZ556">
        <v>59.4</v>
      </c>
      <c r="CA556">
        <v>2.1</v>
      </c>
      <c r="CB556" t="s">
        <v>2211</v>
      </c>
      <c r="FE556">
        <v>532.69000000000005</v>
      </c>
      <c r="FF556">
        <v>62.9</v>
      </c>
      <c r="FG556">
        <v>3.76</v>
      </c>
      <c r="FH556" t="s">
        <v>5400</v>
      </c>
    </row>
    <row r="557" spans="77:164" x14ac:dyDescent="0.2">
      <c r="BY557">
        <v>333.01400000000001</v>
      </c>
      <c r="BZ557">
        <v>59.4</v>
      </c>
      <c r="CA557">
        <v>2.1</v>
      </c>
      <c r="CB557" t="s">
        <v>2212</v>
      </c>
      <c r="FE557">
        <v>533.65</v>
      </c>
      <c r="FF557">
        <v>65</v>
      </c>
      <c r="FG557">
        <v>3.76</v>
      </c>
      <c r="FH557" t="s">
        <v>5401</v>
      </c>
    </row>
    <row r="558" spans="77:164" x14ac:dyDescent="0.2">
      <c r="BY558">
        <v>333.97500000000002</v>
      </c>
      <c r="BZ558">
        <v>59.4</v>
      </c>
      <c r="CA558">
        <v>2.1</v>
      </c>
      <c r="CB558" t="s">
        <v>2213</v>
      </c>
      <c r="FE558">
        <v>534.61400000000003</v>
      </c>
      <c r="FF558">
        <v>65</v>
      </c>
      <c r="FG558">
        <v>3.76</v>
      </c>
      <c r="FH558" t="s">
        <v>5402</v>
      </c>
    </row>
    <row r="559" spans="77:164" x14ac:dyDescent="0.2">
      <c r="BY559">
        <v>334.92899999999997</v>
      </c>
      <c r="BZ559">
        <v>59.4</v>
      </c>
      <c r="CA559">
        <v>2.1</v>
      </c>
      <c r="CB559" t="s">
        <v>2214</v>
      </c>
      <c r="FE559">
        <v>535.57500000000005</v>
      </c>
      <c r="FF559">
        <v>65</v>
      </c>
      <c r="FG559">
        <v>3.76</v>
      </c>
      <c r="FH559" t="s">
        <v>5403</v>
      </c>
    </row>
    <row r="560" spans="77:164" x14ac:dyDescent="0.2">
      <c r="BY560">
        <v>335.89299999999997</v>
      </c>
      <c r="BZ560">
        <v>59.4</v>
      </c>
      <c r="CA560">
        <v>2.1</v>
      </c>
      <c r="CB560" t="s">
        <v>2215</v>
      </c>
      <c r="FE560">
        <v>536.52700000000004</v>
      </c>
      <c r="FF560">
        <v>64.900000000000006</v>
      </c>
      <c r="FG560">
        <v>3.76</v>
      </c>
      <c r="FH560" t="s">
        <v>5404</v>
      </c>
    </row>
    <row r="561" spans="77:164" x14ac:dyDescent="0.2">
      <c r="BY561">
        <v>336.84800000000001</v>
      </c>
      <c r="BZ561">
        <v>59.4</v>
      </c>
      <c r="CA561">
        <v>2.1</v>
      </c>
      <c r="CB561" t="s">
        <v>2216</v>
      </c>
      <c r="FE561">
        <v>537.48900000000003</v>
      </c>
      <c r="FF561">
        <v>64.900000000000006</v>
      </c>
      <c r="FG561">
        <v>3.76</v>
      </c>
      <c r="FH561" t="s">
        <v>5405</v>
      </c>
    </row>
    <row r="562" spans="77:164" x14ac:dyDescent="0.2">
      <c r="BY562">
        <v>337.81099999999998</v>
      </c>
      <c r="BZ562">
        <v>59.4</v>
      </c>
      <c r="CA562">
        <v>2.1</v>
      </c>
      <c r="CB562" t="s">
        <v>2216</v>
      </c>
      <c r="FE562">
        <v>538.44799999999998</v>
      </c>
      <c r="FF562">
        <v>64.900000000000006</v>
      </c>
      <c r="FG562">
        <v>3.76</v>
      </c>
      <c r="FH562" t="s">
        <v>5406</v>
      </c>
    </row>
    <row r="563" spans="77:164" x14ac:dyDescent="0.2">
      <c r="BY563">
        <v>338.77</v>
      </c>
      <c r="BZ563">
        <v>59.4</v>
      </c>
      <c r="CA563">
        <v>2.1</v>
      </c>
      <c r="CB563" t="s">
        <v>2217</v>
      </c>
      <c r="FE563">
        <v>539.41499999999996</v>
      </c>
      <c r="FF563">
        <v>64.900000000000006</v>
      </c>
      <c r="FG563">
        <v>3.76</v>
      </c>
      <c r="FH563" t="s">
        <v>5407</v>
      </c>
    </row>
    <row r="564" spans="77:164" x14ac:dyDescent="0.2">
      <c r="BY564">
        <v>339.72699999999998</v>
      </c>
      <c r="BZ564">
        <v>59.4</v>
      </c>
      <c r="CA564">
        <v>2.1</v>
      </c>
      <c r="CB564" t="s">
        <v>2218</v>
      </c>
      <c r="FE564">
        <v>540.37300000000005</v>
      </c>
      <c r="FF564">
        <v>64.900000000000006</v>
      </c>
      <c r="FG564">
        <v>3.76</v>
      </c>
      <c r="FH564" t="s">
        <v>5408</v>
      </c>
    </row>
    <row r="565" spans="77:164" x14ac:dyDescent="0.2">
      <c r="BY565">
        <v>340.69400000000002</v>
      </c>
      <c r="BZ565">
        <v>59.3</v>
      </c>
      <c r="CA565">
        <v>2.1</v>
      </c>
      <c r="CB565" t="s">
        <v>2219</v>
      </c>
      <c r="FE565">
        <v>541.33000000000004</v>
      </c>
      <c r="FF565">
        <v>64.900000000000006</v>
      </c>
      <c r="FG565">
        <v>3.76</v>
      </c>
      <c r="FH565" t="s">
        <v>5409</v>
      </c>
    </row>
    <row r="566" spans="77:164" x14ac:dyDescent="0.2">
      <c r="BY566">
        <v>341.65199999999999</v>
      </c>
      <c r="BZ566">
        <v>59.3</v>
      </c>
      <c r="CA566">
        <v>2.1</v>
      </c>
      <c r="CB566" t="s">
        <v>2220</v>
      </c>
      <c r="FE566">
        <v>542.28700000000003</v>
      </c>
      <c r="FF566">
        <v>64.900000000000006</v>
      </c>
      <c r="FG566">
        <v>3.76</v>
      </c>
      <c r="FH566" t="s">
        <v>5410</v>
      </c>
    </row>
    <row r="567" spans="77:164" x14ac:dyDescent="0.2">
      <c r="BY567">
        <v>342.60899999999998</v>
      </c>
      <c r="BZ567">
        <v>59.3</v>
      </c>
      <c r="CA567">
        <v>2.1</v>
      </c>
      <c r="CB567" t="s">
        <v>2221</v>
      </c>
      <c r="FE567">
        <v>543.25300000000004</v>
      </c>
      <c r="FF567">
        <v>64.900000000000006</v>
      </c>
      <c r="FG567">
        <v>3.76</v>
      </c>
      <c r="FH567" t="s">
        <v>5411</v>
      </c>
    </row>
    <row r="568" spans="77:164" x14ac:dyDescent="0.2">
      <c r="BY568">
        <v>343.57600000000002</v>
      </c>
      <c r="BZ568">
        <v>59.3</v>
      </c>
      <c r="CA568">
        <v>2.1</v>
      </c>
      <c r="CB568" t="s">
        <v>2222</v>
      </c>
      <c r="FE568">
        <v>544.21199999999999</v>
      </c>
      <c r="FF568">
        <v>64.900000000000006</v>
      </c>
      <c r="FG568">
        <v>3.76</v>
      </c>
      <c r="FH568" t="s">
        <v>5412</v>
      </c>
    </row>
    <row r="569" spans="77:164" x14ac:dyDescent="0.2">
      <c r="BY569">
        <v>344.53399999999999</v>
      </c>
      <c r="BZ569">
        <v>59.3</v>
      </c>
      <c r="CA569">
        <v>2.1</v>
      </c>
      <c r="CB569" t="s">
        <v>2223</v>
      </c>
      <c r="FE569">
        <v>545.17200000000003</v>
      </c>
      <c r="FF569">
        <v>64.900000000000006</v>
      </c>
      <c r="FG569">
        <v>3.76</v>
      </c>
      <c r="FH569" t="s">
        <v>5413</v>
      </c>
    </row>
    <row r="570" spans="77:164" x14ac:dyDescent="0.2">
      <c r="BY570">
        <v>345.49400000000003</v>
      </c>
      <c r="BZ570">
        <v>59.3</v>
      </c>
      <c r="CA570">
        <v>2.1</v>
      </c>
      <c r="CB570" t="s">
        <v>2224</v>
      </c>
      <c r="FE570">
        <v>546.13400000000001</v>
      </c>
      <c r="FF570">
        <v>64.900000000000006</v>
      </c>
      <c r="FG570">
        <v>3.76</v>
      </c>
      <c r="FH570" t="s">
        <v>5414</v>
      </c>
    </row>
    <row r="571" spans="77:164" x14ac:dyDescent="0.2">
      <c r="BY571">
        <v>346.447</v>
      </c>
      <c r="BZ571">
        <v>59.3</v>
      </c>
      <c r="CA571">
        <v>2.1</v>
      </c>
      <c r="CB571" t="s">
        <v>2225</v>
      </c>
      <c r="FE571">
        <v>547.096</v>
      </c>
      <c r="FF571">
        <v>64.900000000000006</v>
      </c>
      <c r="FG571">
        <v>3.76</v>
      </c>
      <c r="FH571" t="s">
        <v>5415</v>
      </c>
    </row>
    <row r="572" spans="77:164" x14ac:dyDescent="0.2">
      <c r="BY572">
        <v>347.40699999999998</v>
      </c>
      <c r="BZ572">
        <v>59.3</v>
      </c>
      <c r="CA572">
        <v>2.1</v>
      </c>
      <c r="CB572" t="s">
        <v>2226</v>
      </c>
      <c r="FE572">
        <v>548.04899999999998</v>
      </c>
      <c r="FF572">
        <v>64.900000000000006</v>
      </c>
      <c r="FG572">
        <v>3.76</v>
      </c>
      <c r="FH572" t="s">
        <v>5416</v>
      </c>
    </row>
    <row r="573" spans="77:164" x14ac:dyDescent="0.2">
      <c r="BY573">
        <v>348.37</v>
      </c>
      <c r="BZ573">
        <v>59.3</v>
      </c>
      <c r="CA573">
        <v>2.1</v>
      </c>
      <c r="CB573" t="s">
        <v>2227</v>
      </c>
      <c r="FE573">
        <v>549.01</v>
      </c>
      <c r="FF573">
        <v>64.900000000000006</v>
      </c>
      <c r="FG573">
        <v>3.76</v>
      </c>
      <c r="FH573" t="s">
        <v>5417</v>
      </c>
    </row>
    <row r="574" spans="77:164" x14ac:dyDescent="0.2">
      <c r="BY574">
        <v>349.33199999999999</v>
      </c>
      <c r="BZ574">
        <v>59.3</v>
      </c>
      <c r="CA574">
        <v>2.1</v>
      </c>
      <c r="CB574" t="s">
        <v>2228</v>
      </c>
      <c r="FE574">
        <v>549.97299999999996</v>
      </c>
      <c r="FF574">
        <v>64.900000000000006</v>
      </c>
      <c r="FG574">
        <v>3.76</v>
      </c>
      <c r="FH574" t="s">
        <v>5418</v>
      </c>
    </row>
    <row r="575" spans="77:164" x14ac:dyDescent="0.2">
      <c r="BY575">
        <v>350.29500000000002</v>
      </c>
      <c r="BZ575">
        <v>59.3</v>
      </c>
      <c r="CA575">
        <v>2.1</v>
      </c>
      <c r="CB575" t="s">
        <v>2229</v>
      </c>
      <c r="FE575">
        <v>550.93499999999995</v>
      </c>
      <c r="FF575">
        <v>64.900000000000006</v>
      </c>
      <c r="FG575">
        <v>3.76</v>
      </c>
      <c r="FH575" t="s">
        <v>5418</v>
      </c>
    </row>
    <row r="576" spans="77:164" x14ac:dyDescent="0.2">
      <c r="BY576">
        <v>351.24700000000001</v>
      </c>
      <c r="BZ576">
        <v>59.3</v>
      </c>
      <c r="CA576">
        <v>2.1</v>
      </c>
      <c r="CB576" t="s">
        <v>2230</v>
      </c>
      <c r="FE576">
        <v>551.89099999999996</v>
      </c>
      <c r="FF576">
        <v>64.8</v>
      </c>
      <c r="FG576">
        <v>3.76</v>
      </c>
      <c r="FH576" t="s">
        <v>5419</v>
      </c>
    </row>
    <row r="577" spans="77:164" x14ac:dyDescent="0.2">
      <c r="BY577">
        <v>352.21</v>
      </c>
      <c r="BZ577">
        <v>59.3</v>
      </c>
      <c r="CA577">
        <v>2.1</v>
      </c>
      <c r="CB577" t="s">
        <v>2231</v>
      </c>
      <c r="FE577">
        <v>552.851</v>
      </c>
      <c r="FF577">
        <v>64.8</v>
      </c>
      <c r="FG577">
        <v>3.77</v>
      </c>
      <c r="FH577" t="s">
        <v>5420</v>
      </c>
    </row>
    <row r="578" spans="77:164" x14ac:dyDescent="0.2">
      <c r="BY578">
        <v>353.173</v>
      </c>
      <c r="BZ578">
        <v>59.3</v>
      </c>
      <c r="CA578">
        <v>2.1</v>
      </c>
      <c r="CB578" t="s">
        <v>2232</v>
      </c>
      <c r="FE578">
        <v>553.81399999999996</v>
      </c>
      <c r="FF578">
        <v>64.8</v>
      </c>
      <c r="FG578">
        <v>3.77</v>
      </c>
      <c r="FH578" t="s">
        <v>5421</v>
      </c>
    </row>
    <row r="579" spans="77:164" x14ac:dyDescent="0.2">
      <c r="BY579">
        <v>354.12700000000001</v>
      </c>
      <c r="BZ579">
        <v>59.3</v>
      </c>
      <c r="CA579">
        <v>2.1</v>
      </c>
      <c r="CB579" t="s">
        <v>2233</v>
      </c>
      <c r="FE579">
        <v>554.77200000000005</v>
      </c>
      <c r="FF579">
        <v>64.7</v>
      </c>
      <c r="FG579">
        <v>3.77</v>
      </c>
      <c r="FH579" t="s">
        <v>5422</v>
      </c>
    </row>
    <row r="580" spans="77:164" x14ac:dyDescent="0.2">
      <c r="BY580">
        <v>355.09300000000002</v>
      </c>
      <c r="BZ580">
        <v>59.3</v>
      </c>
      <c r="CA580">
        <v>2.1</v>
      </c>
      <c r="CB580" t="s">
        <v>2234</v>
      </c>
      <c r="FE580">
        <v>555.72900000000004</v>
      </c>
      <c r="FF580">
        <v>64.7</v>
      </c>
      <c r="FG580">
        <v>3.77</v>
      </c>
      <c r="FH580" t="s">
        <v>5423</v>
      </c>
    </row>
    <row r="581" spans="77:164" x14ac:dyDescent="0.2">
      <c r="BY581">
        <v>356.05099999999999</v>
      </c>
      <c r="BZ581">
        <v>59.3</v>
      </c>
      <c r="CA581">
        <v>2.1</v>
      </c>
      <c r="CB581" t="s">
        <v>2235</v>
      </c>
      <c r="FE581">
        <v>556.69500000000005</v>
      </c>
      <c r="FF581">
        <v>64.7</v>
      </c>
      <c r="FG581">
        <v>3.77</v>
      </c>
      <c r="FH581" t="s">
        <v>5424</v>
      </c>
    </row>
    <row r="582" spans="77:164" x14ac:dyDescent="0.2">
      <c r="BY582">
        <v>357.00799999999998</v>
      </c>
      <c r="BZ582">
        <v>59.3</v>
      </c>
      <c r="CA582">
        <v>2.1</v>
      </c>
      <c r="CB582" t="s">
        <v>2236</v>
      </c>
      <c r="FE582">
        <v>557.654</v>
      </c>
      <c r="FF582">
        <v>64.7</v>
      </c>
      <c r="FG582">
        <v>3.77</v>
      </c>
      <c r="FH582" t="s">
        <v>5425</v>
      </c>
    </row>
    <row r="583" spans="77:164" x14ac:dyDescent="0.2">
      <c r="BY583">
        <v>357.97500000000002</v>
      </c>
      <c r="BZ583">
        <v>59.3</v>
      </c>
      <c r="CA583">
        <v>2.1</v>
      </c>
      <c r="CB583" t="s">
        <v>2237</v>
      </c>
      <c r="FE583">
        <v>558.61</v>
      </c>
      <c r="FF583">
        <v>64.7</v>
      </c>
      <c r="FG583">
        <v>3.77</v>
      </c>
      <c r="FH583" t="s">
        <v>5426</v>
      </c>
    </row>
    <row r="584" spans="77:164" x14ac:dyDescent="0.2">
      <c r="BY584">
        <v>358.93299999999999</v>
      </c>
      <c r="BZ584">
        <v>59.3</v>
      </c>
      <c r="CA584">
        <v>2.1</v>
      </c>
      <c r="CB584" t="s">
        <v>2238</v>
      </c>
      <c r="FE584">
        <v>559.56700000000001</v>
      </c>
      <c r="FF584">
        <v>64.7</v>
      </c>
      <c r="FG584">
        <v>3.77</v>
      </c>
      <c r="FH584" t="s">
        <v>5427</v>
      </c>
    </row>
    <row r="585" spans="77:164" x14ac:dyDescent="0.2">
      <c r="BY585">
        <v>359.89299999999997</v>
      </c>
      <c r="BZ585">
        <v>59.3</v>
      </c>
      <c r="CA585">
        <v>2.1</v>
      </c>
      <c r="CB585" t="s">
        <v>2239</v>
      </c>
      <c r="FE585">
        <v>560.53399999999999</v>
      </c>
      <c r="FF585">
        <v>64.7</v>
      </c>
      <c r="FG585">
        <v>3.77</v>
      </c>
      <c r="FH585" t="s">
        <v>5428</v>
      </c>
    </row>
    <row r="586" spans="77:164" x14ac:dyDescent="0.2">
      <c r="BY586">
        <v>360.84800000000001</v>
      </c>
      <c r="BZ586">
        <v>59.3</v>
      </c>
      <c r="CA586">
        <v>2.1</v>
      </c>
      <c r="CB586" t="s">
        <v>2240</v>
      </c>
      <c r="FE586">
        <v>561.49400000000003</v>
      </c>
      <c r="FF586">
        <v>64.7</v>
      </c>
      <c r="FG586">
        <v>3.77</v>
      </c>
      <c r="FH586" t="s">
        <v>5429</v>
      </c>
    </row>
    <row r="587" spans="77:164" x14ac:dyDescent="0.2">
      <c r="BY587">
        <v>361.81599999999997</v>
      </c>
      <c r="BZ587">
        <v>59.3</v>
      </c>
      <c r="CA587">
        <v>2.1</v>
      </c>
      <c r="CB587" t="s">
        <v>2240</v>
      </c>
      <c r="FE587">
        <v>562.44899999999996</v>
      </c>
      <c r="FF587">
        <v>64.7</v>
      </c>
      <c r="FG587">
        <v>3.77</v>
      </c>
      <c r="FH587" t="s">
        <v>5430</v>
      </c>
    </row>
    <row r="588" spans="77:164" x14ac:dyDescent="0.2">
      <c r="BY588">
        <v>362.774</v>
      </c>
      <c r="BZ588">
        <v>59.3</v>
      </c>
      <c r="CA588">
        <v>2.1</v>
      </c>
      <c r="CB588" t="s">
        <v>2241</v>
      </c>
      <c r="FE588">
        <v>563.41399999999999</v>
      </c>
      <c r="FF588">
        <v>64.8</v>
      </c>
      <c r="FG588">
        <v>3.77</v>
      </c>
      <c r="FH588" t="s">
        <v>5431</v>
      </c>
    </row>
    <row r="589" spans="77:164" x14ac:dyDescent="0.2">
      <c r="BY589">
        <v>363.72800000000001</v>
      </c>
      <c r="BZ589">
        <v>59.3</v>
      </c>
      <c r="CA589">
        <v>2.1</v>
      </c>
      <c r="CB589" t="s">
        <v>2242</v>
      </c>
      <c r="FE589">
        <v>564.36699999999996</v>
      </c>
      <c r="FF589">
        <v>64.8</v>
      </c>
      <c r="FG589">
        <v>3.77</v>
      </c>
      <c r="FH589" t="s">
        <v>5432</v>
      </c>
    </row>
    <row r="590" spans="77:164" x14ac:dyDescent="0.2">
      <c r="BY590">
        <v>364.68799999999999</v>
      </c>
      <c r="BZ590">
        <v>59.2</v>
      </c>
      <c r="CA590">
        <v>2.1</v>
      </c>
      <c r="CB590" t="s">
        <v>2243</v>
      </c>
      <c r="FE590">
        <v>565.32799999999997</v>
      </c>
      <c r="FF590">
        <v>64.8</v>
      </c>
      <c r="FG590">
        <v>3.77</v>
      </c>
      <c r="FH590" t="s">
        <v>5433</v>
      </c>
    </row>
    <row r="591" spans="77:164" x14ac:dyDescent="0.2">
      <c r="BY591">
        <v>365.65199999999999</v>
      </c>
      <c r="BZ591">
        <v>59.2</v>
      </c>
      <c r="CA591">
        <v>2.1</v>
      </c>
      <c r="CB591" t="s">
        <v>2244</v>
      </c>
      <c r="FE591">
        <v>566.29</v>
      </c>
      <c r="FF591">
        <v>64.8</v>
      </c>
      <c r="FG591">
        <v>3.77</v>
      </c>
      <c r="FH591" t="s">
        <v>5434</v>
      </c>
    </row>
    <row r="592" spans="77:164" x14ac:dyDescent="0.2">
      <c r="BY592">
        <v>366.613</v>
      </c>
      <c r="BZ592">
        <v>59.2</v>
      </c>
      <c r="CA592">
        <v>2.1</v>
      </c>
      <c r="CB592" t="s">
        <v>2245</v>
      </c>
      <c r="FE592">
        <v>567.25300000000004</v>
      </c>
      <c r="FF592">
        <v>64.8</v>
      </c>
      <c r="FG592">
        <v>3.77</v>
      </c>
      <c r="FH592" t="s">
        <v>5435</v>
      </c>
    </row>
    <row r="593" spans="1:164" x14ac:dyDescent="0.2">
      <c r="BY593">
        <v>367.56700000000001</v>
      </c>
      <c r="BZ593">
        <v>59.2</v>
      </c>
      <c r="CA593">
        <v>2.1</v>
      </c>
      <c r="CB593" t="s">
        <v>2246</v>
      </c>
      <c r="FE593">
        <v>568.21500000000003</v>
      </c>
      <c r="FF593">
        <v>64.8</v>
      </c>
      <c r="FG593">
        <v>3.77</v>
      </c>
      <c r="FH593" t="s">
        <v>5436</v>
      </c>
    </row>
    <row r="594" spans="1:164" x14ac:dyDescent="0.2">
      <c r="BY594">
        <v>368.536</v>
      </c>
      <c r="BZ594">
        <v>59.2</v>
      </c>
      <c r="CA594">
        <v>2.1</v>
      </c>
      <c r="CB594" t="s">
        <v>2247</v>
      </c>
      <c r="FE594">
        <v>569.16800000000001</v>
      </c>
      <c r="FF594">
        <v>64.8</v>
      </c>
      <c r="FG594">
        <v>3.77</v>
      </c>
      <c r="FH594" t="s">
        <v>5437</v>
      </c>
    </row>
    <row r="595" spans="1:164" x14ac:dyDescent="0.2">
      <c r="BY595">
        <v>369.49200000000002</v>
      </c>
      <c r="BZ595">
        <v>59.2</v>
      </c>
      <c r="CA595">
        <v>2.1</v>
      </c>
      <c r="CB595" t="s">
        <v>2248</v>
      </c>
      <c r="FE595">
        <v>570.13099999999997</v>
      </c>
      <c r="FF595">
        <v>64.8</v>
      </c>
      <c r="FG595">
        <v>3.77</v>
      </c>
      <c r="FH595" t="s">
        <v>5438</v>
      </c>
    </row>
    <row r="596" spans="1:164" x14ac:dyDescent="0.2">
      <c r="BY596">
        <v>370.45600000000002</v>
      </c>
      <c r="BZ596">
        <v>59.2</v>
      </c>
      <c r="CA596">
        <v>2.1</v>
      </c>
      <c r="CB596" t="s">
        <v>2249</v>
      </c>
      <c r="FE596">
        <v>571.09400000000005</v>
      </c>
      <c r="FF596">
        <v>64.8</v>
      </c>
      <c r="FG596">
        <v>3.77</v>
      </c>
      <c r="FH596" t="s">
        <v>5439</v>
      </c>
    </row>
    <row r="597" spans="1:164" x14ac:dyDescent="0.2">
      <c r="BY597">
        <v>371.40800000000002</v>
      </c>
      <c r="BZ597">
        <v>59.2</v>
      </c>
      <c r="CA597">
        <v>2.1</v>
      </c>
      <c r="CB597" t="s">
        <v>2250</v>
      </c>
      <c r="FE597">
        <v>572.05200000000002</v>
      </c>
      <c r="FF597">
        <v>64.8</v>
      </c>
      <c r="FG597">
        <v>3.77</v>
      </c>
      <c r="FH597" t="s">
        <v>5440</v>
      </c>
    </row>
    <row r="598" spans="1:164" x14ac:dyDescent="0.2">
      <c r="BY598">
        <v>372.37400000000002</v>
      </c>
      <c r="BZ598">
        <v>59.2</v>
      </c>
      <c r="CA598">
        <v>2.1</v>
      </c>
      <c r="CB598" t="s">
        <v>2251</v>
      </c>
      <c r="FE598">
        <v>573.00900000000001</v>
      </c>
      <c r="FF598">
        <v>64.8</v>
      </c>
      <c r="FG598">
        <v>3.78</v>
      </c>
      <c r="FH598" t="s">
        <v>5441</v>
      </c>
    </row>
    <row r="599" spans="1:164" x14ac:dyDescent="0.2">
      <c r="BY599">
        <v>373.33199999999999</v>
      </c>
      <c r="BZ599">
        <v>59.2</v>
      </c>
      <c r="CA599">
        <v>2.1</v>
      </c>
      <c r="CB599" t="s">
        <v>2252</v>
      </c>
      <c r="FE599">
        <v>573.96600000000001</v>
      </c>
      <c r="FF599">
        <v>64.8</v>
      </c>
      <c r="FG599">
        <v>3.78</v>
      </c>
      <c r="FH599" t="s">
        <v>5442</v>
      </c>
    </row>
    <row r="600" spans="1:164" x14ac:dyDescent="0.2">
      <c r="BY600">
        <v>374.28899999999999</v>
      </c>
      <c r="BZ600">
        <v>59.2</v>
      </c>
      <c r="CA600">
        <v>2.1</v>
      </c>
      <c r="CB600" t="s">
        <v>2253</v>
      </c>
      <c r="FE600">
        <v>574.93299999999999</v>
      </c>
      <c r="FF600">
        <v>64.8</v>
      </c>
      <c r="FG600">
        <v>3.78</v>
      </c>
      <c r="FH600" t="s">
        <v>5442</v>
      </c>
    </row>
    <row r="601" spans="1:164" x14ac:dyDescent="0.2">
      <c r="BY601">
        <v>375.25599999999997</v>
      </c>
      <c r="BZ601">
        <v>59.2</v>
      </c>
      <c r="CA601">
        <v>2.1</v>
      </c>
      <c r="CB601" t="s">
        <v>2254</v>
      </c>
      <c r="FE601">
        <v>575.89400000000001</v>
      </c>
      <c r="FF601">
        <v>64.8</v>
      </c>
      <c r="FG601">
        <v>3.78</v>
      </c>
      <c r="FH601" t="s">
        <v>5443</v>
      </c>
    </row>
    <row r="602" spans="1:164" x14ac:dyDescent="0.2">
      <c r="BY602">
        <v>376.214</v>
      </c>
      <c r="BZ602">
        <v>59.2</v>
      </c>
      <c r="CA602">
        <v>2.1</v>
      </c>
      <c r="CB602" t="s">
        <v>2255</v>
      </c>
      <c r="FE602">
        <v>576.84799999999996</v>
      </c>
      <c r="FF602">
        <v>64.8</v>
      </c>
      <c r="FG602">
        <v>3.78</v>
      </c>
      <c r="FH602" t="s">
        <v>5444</v>
      </c>
    </row>
    <row r="603" spans="1:164" x14ac:dyDescent="0.2">
      <c r="BY603">
        <v>377.17099999999999</v>
      </c>
      <c r="BZ603">
        <v>59.2</v>
      </c>
      <c r="CA603">
        <v>2.1</v>
      </c>
      <c r="CB603" t="s">
        <v>2256</v>
      </c>
      <c r="FE603">
        <v>577.81500000000005</v>
      </c>
      <c r="FF603">
        <v>64.8</v>
      </c>
      <c r="FG603">
        <v>3.78</v>
      </c>
      <c r="FH603" t="s">
        <v>5445</v>
      </c>
    </row>
    <row r="604" spans="1:164" x14ac:dyDescent="0.2">
      <c r="BY604">
        <v>378.13200000000001</v>
      </c>
      <c r="BZ604">
        <v>59.2</v>
      </c>
      <c r="CA604">
        <v>2.1</v>
      </c>
      <c r="CB604" t="s">
        <v>2257</v>
      </c>
      <c r="FE604">
        <v>578.77200000000005</v>
      </c>
      <c r="FF604">
        <v>64.8</v>
      </c>
      <c r="FG604">
        <v>3.78</v>
      </c>
      <c r="FH604" t="s">
        <v>5446</v>
      </c>
    </row>
    <row r="605" spans="1:164" x14ac:dyDescent="0.2">
      <c r="BY605">
        <v>379.096</v>
      </c>
      <c r="BZ605">
        <v>59.2</v>
      </c>
      <c r="CA605">
        <v>2.1</v>
      </c>
      <c r="CB605" t="s">
        <v>2258</v>
      </c>
      <c r="FE605">
        <v>579.73</v>
      </c>
      <c r="FF605">
        <v>64.8</v>
      </c>
      <c r="FG605">
        <v>3.78</v>
      </c>
      <c r="FH605" t="s">
        <v>5447</v>
      </c>
    </row>
    <row r="606" spans="1:164" x14ac:dyDescent="0.2">
      <c r="BY606">
        <v>380.04700000000003</v>
      </c>
      <c r="BZ606">
        <v>59.2</v>
      </c>
      <c r="CA606">
        <v>2.1</v>
      </c>
      <c r="CB606" t="s">
        <v>2259</v>
      </c>
      <c r="FE606">
        <v>580.68700000000001</v>
      </c>
      <c r="FF606">
        <v>64.8</v>
      </c>
      <c r="FG606">
        <v>3.78</v>
      </c>
      <c r="FH606" t="s">
        <v>5448</v>
      </c>
    </row>
    <row r="607" spans="1:164" x14ac:dyDescent="0.2">
      <c r="A607" t="s">
        <v>25</v>
      </c>
      <c r="B607" t="s">
        <v>29</v>
      </c>
      <c r="G607" t="s">
        <v>25</v>
      </c>
      <c r="H607" t="s">
        <v>29</v>
      </c>
      <c r="BY607">
        <v>381.00799999999998</v>
      </c>
      <c r="BZ607">
        <v>59.2</v>
      </c>
      <c r="CA607">
        <v>2.1</v>
      </c>
      <c r="CB607" t="s">
        <v>2260</v>
      </c>
      <c r="FE607">
        <v>581.654</v>
      </c>
      <c r="FF607">
        <v>64.8</v>
      </c>
      <c r="FG607">
        <v>3.78</v>
      </c>
      <c r="FH607" t="s">
        <v>5449</v>
      </c>
    </row>
    <row r="608" spans="1:164" x14ac:dyDescent="0.2">
      <c r="A608" t="s">
        <v>26</v>
      </c>
      <c r="G608" t="s">
        <v>32</v>
      </c>
      <c r="BY608">
        <v>381.96899999999999</v>
      </c>
      <c r="BZ608">
        <v>59.2</v>
      </c>
      <c r="CA608">
        <v>2.11</v>
      </c>
      <c r="CB608" t="s">
        <v>2261</v>
      </c>
      <c r="FE608">
        <v>582.61099999999999</v>
      </c>
      <c r="FF608">
        <v>64.8</v>
      </c>
      <c r="FG608">
        <v>3.78</v>
      </c>
      <c r="FH608" t="s">
        <v>5450</v>
      </c>
    </row>
    <row r="609" spans="1:164" x14ac:dyDescent="0.2">
      <c r="A609" t="s">
        <v>30</v>
      </c>
      <c r="G609" t="s">
        <v>30</v>
      </c>
      <c r="BY609">
        <v>382.93299999999999</v>
      </c>
      <c r="BZ609">
        <v>59.2</v>
      </c>
      <c r="CA609">
        <v>2.11</v>
      </c>
      <c r="CB609" t="s">
        <v>2262</v>
      </c>
      <c r="FE609">
        <v>583.56600000000003</v>
      </c>
      <c r="FF609">
        <v>64.8</v>
      </c>
      <c r="FG609">
        <v>3.78</v>
      </c>
      <c r="FH609" t="s">
        <v>5451</v>
      </c>
    </row>
    <row r="610" spans="1:164" x14ac:dyDescent="0.2">
      <c r="A610" t="s">
        <v>23</v>
      </c>
      <c r="B610" t="s">
        <v>24</v>
      </c>
      <c r="C610" t="s">
        <v>27</v>
      </c>
      <c r="G610" t="s">
        <v>23</v>
      </c>
      <c r="H610" t="s">
        <v>24</v>
      </c>
      <c r="I610" t="s">
        <v>27</v>
      </c>
      <c r="BY610">
        <v>383.887</v>
      </c>
      <c r="BZ610">
        <v>59.2</v>
      </c>
      <c r="CA610">
        <v>2.11</v>
      </c>
      <c r="CB610" t="s">
        <v>2263</v>
      </c>
      <c r="FE610" t="s">
        <v>5452</v>
      </c>
    </row>
    <row r="611" spans="1:164" x14ac:dyDescent="0.2">
      <c r="A611">
        <v>1.514</v>
      </c>
      <c r="B611">
        <v>24.1</v>
      </c>
      <c r="C611">
        <v>2.1</v>
      </c>
      <c r="G611">
        <v>1.514</v>
      </c>
      <c r="H611">
        <v>23.2</v>
      </c>
      <c r="I611">
        <v>1.87</v>
      </c>
      <c r="BY611">
        <v>384.84699999999998</v>
      </c>
      <c r="BZ611">
        <v>59.2</v>
      </c>
      <c r="CA611">
        <v>2.1</v>
      </c>
      <c r="CB611" t="s">
        <v>2264</v>
      </c>
    </row>
    <row r="612" spans="1:164" x14ac:dyDescent="0.2">
      <c r="A612">
        <v>4.4660000000000002</v>
      </c>
      <c r="B612">
        <v>24.1</v>
      </c>
      <c r="C612">
        <v>2.0699999999999998</v>
      </c>
      <c r="G612">
        <v>4.4059999999999997</v>
      </c>
      <c r="H612">
        <v>23.6</v>
      </c>
      <c r="I612">
        <v>1.85</v>
      </c>
      <c r="BY612">
        <v>385.80799999999999</v>
      </c>
      <c r="BZ612">
        <v>59.2</v>
      </c>
      <c r="CA612">
        <v>2.1</v>
      </c>
      <c r="CB612" t="s">
        <v>2264</v>
      </c>
    </row>
    <row r="613" spans="1:164" x14ac:dyDescent="0.2">
      <c r="A613">
        <v>5.43</v>
      </c>
      <c r="B613">
        <v>24.1</v>
      </c>
      <c r="C613">
        <v>2.06</v>
      </c>
      <c r="G613">
        <v>5.3730000000000002</v>
      </c>
      <c r="H613">
        <v>23.6</v>
      </c>
      <c r="I613">
        <v>1.85</v>
      </c>
      <c r="BY613">
        <v>386.77600000000001</v>
      </c>
      <c r="BZ613">
        <v>59.2</v>
      </c>
      <c r="CA613">
        <v>2.1</v>
      </c>
      <c r="CB613" t="s">
        <v>2265</v>
      </c>
    </row>
    <row r="614" spans="1:164" x14ac:dyDescent="0.2">
      <c r="A614">
        <v>6.3869999999999996</v>
      </c>
      <c r="B614">
        <v>24.1</v>
      </c>
      <c r="C614">
        <v>2.04</v>
      </c>
      <c r="G614">
        <v>6.3310000000000004</v>
      </c>
      <c r="H614">
        <v>43.8</v>
      </c>
      <c r="I614">
        <v>1.84</v>
      </c>
      <c r="BY614">
        <v>387.73200000000003</v>
      </c>
      <c r="BZ614">
        <v>59.2</v>
      </c>
      <c r="CA614">
        <v>2.1</v>
      </c>
      <c r="CB614" t="s">
        <v>2266</v>
      </c>
    </row>
    <row r="615" spans="1:164" x14ac:dyDescent="0.2">
      <c r="A615">
        <v>7.3460000000000001</v>
      </c>
      <c r="B615">
        <v>44.6</v>
      </c>
      <c r="C615">
        <v>2.0299999999999998</v>
      </c>
      <c r="G615">
        <v>7.2889999999999997</v>
      </c>
      <c r="H615">
        <v>43.7</v>
      </c>
      <c r="I615">
        <v>1.83</v>
      </c>
      <c r="BY615">
        <v>388.68900000000002</v>
      </c>
      <c r="BZ615">
        <v>59.2</v>
      </c>
      <c r="CA615">
        <v>2.1</v>
      </c>
      <c r="CB615" t="s">
        <v>2267</v>
      </c>
    </row>
    <row r="616" spans="1:164" x14ac:dyDescent="0.2">
      <c r="A616">
        <v>8.3119999999999994</v>
      </c>
      <c r="B616">
        <v>44.6</v>
      </c>
      <c r="C616">
        <v>2.02</v>
      </c>
      <c r="G616">
        <v>8.2899999999999991</v>
      </c>
      <c r="H616">
        <v>43.7</v>
      </c>
      <c r="I616">
        <v>1.83</v>
      </c>
      <c r="BY616">
        <v>389.65600000000001</v>
      </c>
      <c r="BZ616">
        <v>59.2</v>
      </c>
      <c r="CA616">
        <v>2.1</v>
      </c>
      <c r="CB616" t="s">
        <v>2268</v>
      </c>
    </row>
    <row r="617" spans="1:164" x14ac:dyDescent="0.2">
      <c r="A617">
        <v>9.2690000000000001</v>
      </c>
      <c r="B617">
        <v>44.6</v>
      </c>
      <c r="C617">
        <v>2.0099999999999998</v>
      </c>
      <c r="G617">
        <v>9.2070000000000007</v>
      </c>
      <c r="H617">
        <v>43.6</v>
      </c>
      <c r="I617">
        <v>1.82</v>
      </c>
      <c r="BY617">
        <v>390.613</v>
      </c>
      <c r="BZ617">
        <v>59.2</v>
      </c>
      <c r="CA617">
        <v>2.1</v>
      </c>
      <c r="CB617" t="s">
        <v>2269</v>
      </c>
    </row>
    <row r="618" spans="1:164" x14ac:dyDescent="0.2">
      <c r="A618">
        <v>10.228</v>
      </c>
      <c r="B618">
        <v>44.6</v>
      </c>
      <c r="C618">
        <v>2</v>
      </c>
      <c r="G618">
        <v>10.172000000000001</v>
      </c>
      <c r="H618">
        <v>43.6</v>
      </c>
      <c r="I618">
        <v>1.81</v>
      </c>
      <c r="BY618">
        <v>391.57</v>
      </c>
      <c r="BZ618">
        <v>59.2</v>
      </c>
      <c r="CA618">
        <v>2.1</v>
      </c>
      <c r="CB618" t="s">
        <v>2270</v>
      </c>
    </row>
    <row r="619" spans="1:164" x14ac:dyDescent="0.2">
      <c r="A619">
        <v>11.189</v>
      </c>
      <c r="B619">
        <v>44.6</v>
      </c>
      <c r="C619">
        <v>1.99</v>
      </c>
      <c r="G619">
        <v>11.13</v>
      </c>
      <c r="H619">
        <v>43.6</v>
      </c>
      <c r="I619">
        <v>1.81</v>
      </c>
      <c r="BY619">
        <v>392.52699999999999</v>
      </c>
      <c r="BZ619">
        <v>59.2</v>
      </c>
      <c r="CA619">
        <v>2.1</v>
      </c>
      <c r="CB619" t="s">
        <v>2271</v>
      </c>
    </row>
    <row r="620" spans="1:164" x14ac:dyDescent="0.2">
      <c r="A620">
        <v>12.15</v>
      </c>
      <c r="B620">
        <v>44.6</v>
      </c>
      <c r="C620">
        <v>1.98</v>
      </c>
      <c r="G620">
        <v>12.093</v>
      </c>
      <c r="H620">
        <v>43.6</v>
      </c>
      <c r="I620">
        <v>1.8</v>
      </c>
      <c r="BY620">
        <v>393.49400000000003</v>
      </c>
      <c r="BZ620">
        <v>59.2</v>
      </c>
      <c r="CA620">
        <v>2.1</v>
      </c>
      <c r="CB620" t="s">
        <v>2272</v>
      </c>
    </row>
    <row r="621" spans="1:164" x14ac:dyDescent="0.2">
      <c r="A621">
        <v>13.111000000000001</v>
      </c>
      <c r="B621">
        <v>44.6</v>
      </c>
      <c r="C621">
        <v>1.97</v>
      </c>
      <c r="G621">
        <v>13.054</v>
      </c>
      <c r="H621">
        <v>43.6</v>
      </c>
      <c r="I621">
        <v>1.8</v>
      </c>
      <c r="BY621">
        <v>394.452</v>
      </c>
      <c r="BZ621">
        <v>59.2</v>
      </c>
      <c r="CA621">
        <v>2.1</v>
      </c>
      <c r="CB621" t="s">
        <v>2273</v>
      </c>
    </row>
    <row r="622" spans="1:164" x14ac:dyDescent="0.2">
      <c r="A622">
        <v>14.066000000000001</v>
      </c>
      <c r="B622">
        <v>44.6</v>
      </c>
      <c r="C622">
        <v>1.95</v>
      </c>
      <c r="G622">
        <v>14.007999999999999</v>
      </c>
      <c r="H622">
        <v>43.6</v>
      </c>
      <c r="I622">
        <v>1.79</v>
      </c>
      <c r="BY622">
        <v>395.41300000000001</v>
      </c>
      <c r="BZ622">
        <v>59.2</v>
      </c>
      <c r="CA622">
        <v>2.1</v>
      </c>
      <c r="CB622" t="s">
        <v>2274</v>
      </c>
    </row>
    <row r="623" spans="1:164" x14ac:dyDescent="0.2">
      <c r="A623">
        <v>15.026</v>
      </c>
      <c r="B623">
        <v>44.5</v>
      </c>
      <c r="C623">
        <v>1.94</v>
      </c>
      <c r="G623">
        <v>14.968999999999999</v>
      </c>
      <c r="H623">
        <v>43.6</v>
      </c>
      <c r="I623">
        <v>1.79</v>
      </c>
      <c r="BY623">
        <v>396.375</v>
      </c>
      <c r="BZ623">
        <v>59.2</v>
      </c>
      <c r="CA623">
        <v>2.1</v>
      </c>
      <c r="CB623" t="s">
        <v>2275</v>
      </c>
    </row>
    <row r="624" spans="1:164" x14ac:dyDescent="0.2">
      <c r="A624">
        <v>15.989000000000001</v>
      </c>
      <c r="B624">
        <v>44.6</v>
      </c>
      <c r="C624">
        <v>1.93</v>
      </c>
      <c r="G624">
        <v>15.933</v>
      </c>
      <c r="H624">
        <v>43.6</v>
      </c>
      <c r="I624">
        <v>1.78</v>
      </c>
      <c r="BY624">
        <v>397.33600000000001</v>
      </c>
      <c r="BZ624">
        <v>59.2</v>
      </c>
      <c r="CA624">
        <v>2.1</v>
      </c>
      <c r="CB624" t="s">
        <v>2276</v>
      </c>
    </row>
    <row r="625" spans="1:80" x14ac:dyDescent="0.2">
      <c r="A625">
        <v>16.95</v>
      </c>
      <c r="B625">
        <v>44.6</v>
      </c>
      <c r="C625">
        <v>1.92</v>
      </c>
      <c r="G625">
        <v>16.893999999999998</v>
      </c>
      <c r="H625">
        <v>43.6</v>
      </c>
      <c r="I625">
        <v>1.77</v>
      </c>
      <c r="BY625">
        <v>398.29</v>
      </c>
      <c r="BZ625">
        <v>59.2</v>
      </c>
      <c r="CA625">
        <v>2.1</v>
      </c>
      <c r="CB625" t="s">
        <v>2277</v>
      </c>
    </row>
    <row r="626" spans="1:80" x14ac:dyDescent="0.2">
      <c r="A626">
        <v>17.914000000000001</v>
      </c>
      <c r="B626">
        <v>44.5</v>
      </c>
      <c r="C626">
        <v>1.91</v>
      </c>
      <c r="G626">
        <v>17.847000000000001</v>
      </c>
      <c r="H626">
        <v>43.6</v>
      </c>
      <c r="I626">
        <v>1.77</v>
      </c>
      <c r="BY626">
        <v>399.25</v>
      </c>
      <c r="BZ626">
        <v>59.2</v>
      </c>
      <c r="CA626">
        <v>2.1</v>
      </c>
      <c r="CB626" t="s">
        <v>2278</v>
      </c>
    </row>
    <row r="627" spans="1:80" x14ac:dyDescent="0.2">
      <c r="A627">
        <v>18.866</v>
      </c>
      <c r="B627">
        <v>44.5</v>
      </c>
      <c r="C627">
        <v>1.9</v>
      </c>
      <c r="G627">
        <v>18.809000000000001</v>
      </c>
      <c r="H627">
        <v>43.6</v>
      </c>
      <c r="I627">
        <v>1.76</v>
      </c>
      <c r="BY627">
        <v>400.214</v>
      </c>
      <c r="BZ627">
        <v>59.2</v>
      </c>
      <c r="CA627">
        <v>2.1</v>
      </c>
      <c r="CB627" t="s">
        <v>2279</v>
      </c>
    </row>
    <row r="628" spans="1:80" x14ac:dyDescent="0.2">
      <c r="A628">
        <v>19.829999999999998</v>
      </c>
      <c r="B628">
        <v>44.5</v>
      </c>
      <c r="C628">
        <v>1.89</v>
      </c>
      <c r="G628">
        <v>19.773</v>
      </c>
      <c r="H628">
        <v>43.6</v>
      </c>
      <c r="I628">
        <v>1.76</v>
      </c>
      <c r="BY628">
        <v>401.17500000000001</v>
      </c>
      <c r="BZ628">
        <v>59.2</v>
      </c>
      <c r="CA628">
        <v>2.1</v>
      </c>
      <c r="CB628" t="s">
        <v>2280</v>
      </c>
    </row>
    <row r="629" spans="1:80" x14ac:dyDescent="0.2">
      <c r="A629">
        <v>20.788</v>
      </c>
      <c r="B629">
        <v>44.5</v>
      </c>
      <c r="C629">
        <v>1.88</v>
      </c>
      <c r="G629">
        <v>20.731000000000002</v>
      </c>
      <c r="H629">
        <v>43.6</v>
      </c>
      <c r="I629">
        <v>1.76</v>
      </c>
      <c r="BY629">
        <v>402.12900000000002</v>
      </c>
      <c r="BZ629">
        <v>59.2</v>
      </c>
      <c r="CA629">
        <v>2.1</v>
      </c>
      <c r="CB629" t="s">
        <v>2281</v>
      </c>
    </row>
    <row r="630" spans="1:80" x14ac:dyDescent="0.2">
      <c r="A630">
        <v>21.754000000000001</v>
      </c>
      <c r="B630">
        <v>44.5</v>
      </c>
      <c r="C630">
        <v>1.88</v>
      </c>
      <c r="G630">
        <v>21.687999999999999</v>
      </c>
      <c r="H630">
        <v>43.6</v>
      </c>
      <c r="I630">
        <v>1.75</v>
      </c>
      <c r="BY630">
        <v>403.09199999999998</v>
      </c>
      <c r="BZ630">
        <v>59.2</v>
      </c>
      <c r="CA630">
        <v>2.1</v>
      </c>
      <c r="CB630" t="s">
        <v>2282</v>
      </c>
    </row>
    <row r="631" spans="1:80" x14ac:dyDescent="0.2">
      <c r="A631">
        <v>22.713000000000001</v>
      </c>
      <c r="B631">
        <v>44.5</v>
      </c>
      <c r="C631">
        <v>1.87</v>
      </c>
      <c r="G631">
        <v>22.646000000000001</v>
      </c>
      <c r="H631">
        <v>43.6</v>
      </c>
      <c r="I631">
        <v>1.75</v>
      </c>
      <c r="BY631">
        <v>404.05500000000001</v>
      </c>
      <c r="BZ631">
        <v>59.2</v>
      </c>
      <c r="CA631">
        <v>2.1</v>
      </c>
      <c r="CB631" t="s">
        <v>2283</v>
      </c>
    </row>
    <row r="632" spans="1:80" x14ac:dyDescent="0.2">
      <c r="A632">
        <v>23.67</v>
      </c>
      <c r="B632">
        <v>44.5</v>
      </c>
      <c r="C632">
        <v>1.87</v>
      </c>
      <c r="G632">
        <v>23.606000000000002</v>
      </c>
      <c r="H632">
        <v>43.6</v>
      </c>
      <c r="I632">
        <v>1.75</v>
      </c>
      <c r="BY632">
        <v>405.01299999999998</v>
      </c>
      <c r="BZ632">
        <v>59.2</v>
      </c>
      <c r="CA632">
        <v>2.1</v>
      </c>
      <c r="CB632" t="s">
        <v>2284</v>
      </c>
    </row>
    <row r="633" spans="1:80" x14ac:dyDescent="0.2">
      <c r="A633">
        <v>24.626999999999999</v>
      </c>
      <c r="B633">
        <v>44.5</v>
      </c>
      <c r="C633">
        <v>1.86</v>
      </c>
      <c r="G633">
        <v>24.568999999999999</v>
      </c>
      <c r="H633">
        <v>43.6</v>
      </c>
      <c r="I633">
        <v>1.75</v>
      </c>
      <c r="BY633">
        <v>405.97</v>
      </c>
      <c r="BZ633">
        <v>59.2</v>
      </c>
      <c r="CA633">
        <v>2.1</v>
      </c>
      <c r="CB633" t="s">
        <v>2285</v>
      </c>
    </row>
    <row r="634" spans="1:80" x14ac:dyDescent="0.2">
      <c r="A634">
        <v>25.587</v>
      </c>
      <c r="B634">
        <v>44.5</v>
      </c>
      <c r="C634">
        <v>1.86</v>
      </c>
      <c r="G634">
        <v>25.527000000000001</v>
      </c>
      <c r="H634">
        <v>43.6</v>
      </c>
      <c r="I634">
        <v>1.75</v>
      </c>
      <c r="BY634">
        <v>406.92700000000002</v>
      </c>
      <c r="BZ634">
        <v>59.2</v>
      </c>
      <c r="CA634">
        <v>2.1</v>
      </c>
      <c r="CB634" t="s">
        <v>2286</v>
      </c>
    </row>
    <row r="635" spans="1:80" x14ac:dyDescent="0.2">
      <c r="A635">
        <v>26.545999999999999</v>
      </c>
      <c r="B635">
        <v>44.5</v>
      </c>
      <c r="C635">
        <v>1.85</v>
      </c>
      <c r="G635">
        <v>26.488</v>
      </c>
      <c r="H635">
        <v>43.6</v>
      </c>
      <c r="I635">
        <v>1.75</v>
      </c>
      <c r="BY635">
        <v>407.887</v>
      </c>
      <c r="BZ635">
        <v>59.2</v>
      </c>
      <c r="CA635">
        <v>2.1</v>
      </c>
      <c r="CB635" t="s">
        <v>2287</v>
      </c>
    </row>
    <row r="636" spans="1:80" x14ac:dyDescent="0.2">
      <c r="A636">
        <v>27.506</v>
      </c>
      <c r="B636">
        <v>44.4</v>
      </c>
      <c r="C636">
        <v>1.85</v>
      </c>
      <c r="G636">
        <v>27.449000000000002</v>
      </c>
      <c r="H636">
        <v>43.6</v>
      </c>
      <c r="I636">
        <v>1.74</v>
      </c>
      <c r="BY636">
        <v>408.85199999999998</v>
      </c>
      <c r="BZ636">
        <v>59.2</v>
      </c>
      <c r="CA636">
        <v>2.11</v>
      </c>
      <c r="CB636" t="s">
        <v>2288</v>
      </c>
    </row>
    <row r="637" spans="1:80" x14ac:dyDescent="0.2">
      <c r="A637">
        <v>28.466999999999999</v>
      </c>
      <c r="B637">
        <v>44.4</v>
      </c>
      <c r="C637">
        <v>1.85</v>
      </c>
      <c r="G637">
        <v>28.411000000000001</v>
      </c>
      <c r="H637">
        <v>43.6</v>
      </c>
      <c r="I637">
        <v>1.74</v>
      </c>
      <c r="BY637">
        <v>409.80900000000003</v>
      </c>
      <c r="BZ637">
        <v>59.2</v>
      </c>
      <c r="CA637">
        <v>2.1</v>
      </c>
      <c r="CB637" t="s">
        <v>2288</v>
      </c>
    </row>
    <row r="638" spans="1:80" x14ac:dyDescent="0.2">
      <c r="A638">
        <v>29.431000000000001</v>
      </c>
      <c r="B638">
        <v>44.4</v>
      </c>
      <c r="C638">
        <v>1.85</v>
      </c>
      <c r="G638">
        <v>29.373999999999999</v>
      </c>
      <c r="H638">
        <v>43.6</v>
      </c>
      <c r="I638">
        <v>1.74</v>
      </c>
      <c r="BY638">
        <v>410.77600000000001</v>
      </c>
      <c r="BZ638">
        <v>59.2</v>
      </c>
      <c r="CA638">
        <v>2.1</v>
      </c>
      <c r="CB638" t="s">
        <v>2289</v>
      </c>
    </row>
    <row r="639" spans="1:80" x14ac:dyDescent="0.2">
      <c r="A639">
        <v>30.390999999999998</v>
      </c>
      <c r="B639">
        <v>44.4</v>
      </c>
      <c r="C639">
        <v>1.84</v>
      </c>
      <c r="G639">
        <v>30.326000000000001</v>
      </c>
      <c r="H639">
        <v>43.6</v>
      </c>
      <c r="I639">
        <v>1.74</v>
      </c>
      <c r="BY639">
        <v>411.72699999999998</v>
      </c>
      <c r="BZ639">
        <v>59.2</v>
      </c>
      <c r="CA639">
        <v>2.1</v>
      </c>
      <c r="CB639" t="s">
        <v>2290</v>
      </c>
    </row>
    <row r="640" spans="1:80" x14ac:dyDescent="0.2">
      <c r="A640">
        <v>31.346</v>
      </c>
      <c r="B640">
        <v>44.3</v>
      </c>
      <c r="C640">
        <v>1.84</v>
      </c>
      <c r="G640">
        <v>31.288</v>
      </c>
      <c r="H640">
        <v>43.6</v>
      </c>
      <c r="I640">
        <v>1.74</v>
      </c>
      <c r="BY640">
        <v>412.69200000000001</v>
      </c>
      <c r="BZ640">
        <v>59.2</v>
      </c>
      <c r="CA640">
        <v>2.1</v>
      </c>
      <c r="CB640" t="s">
        <v>2291</v>
      </c>
    </row>
    <row r="641" spans="1:80" x14ac:dyDescent="0.2">
      <c r="A641">
        <v>32.305999999999997</v>
      </c>
      <c r="B641">
        <v>44.3</v>
      </c>
      <c r="C641">
        <v>1.84</v>
      </c>
      <c r="G641">
        <v>32.25</v>
      </c>
      <c r="H641">
        <v>43.6</v>
      </c>
      <c r="I641">
        <v>1.74</v>
      </c>
      <c r="BY641">
        <v>413.65600000000001</v>
      </c>
      <c r="BZ641">
        <v>59.2</v>
      </c>
      <c r="CA641">
        <v>2.1</v>
      </c>
      <c r="CB641" t="s">
        <v>2292</v>
      </c>
    </row>
    <row r="642" spans="1:80" x14ac:dyDescent="0.2">
      <c r="A642">
        <v>33.270000000000003</v>
      </c>
      <c r="B642">
        <v>44.3</v>
      </c>
      <c r="C642">
        <v>1.84</v>
      </c>
      <c r="G642">
        <v>33.213000000000001</v>
      </c>
      <c r="H642">
        <v>43.6</v>
      </c>
      <c r="I642">
        <v>1.74</v>
      </c>
      <c r="BY642">
        <v>414.60700000000003</v>
      </c>
      <c r="BZ642">
        <v>59.2</v>
      </c>
      <c r="CA642">
        <v>2.1</v>
      </c>
      <c r="CB642" t="s">
        <v>2293</v>
      </c>
    </row>
    <row r="643" spans="1:80" x14ac:dyDescent="0.2">
      <c r="A643">
        <v>34.231000000000002</v>
      </c>
      <c r="B643">
        <v>44.3</v>
      </c>
      <c r="C643">
        <v>1.83</v>
      </c>
      <c r="G643">
        <v>34.165999999999997</v>
      </c>
      <c r="H643">
        <v>43.6</v>
      </c>
      <c r="I643">
        <v>1.74</v>
      </c>
      <c r="BY643">
        <v>415.57</v>
      </c>
      <c r="BZ643">
        <v>59.2</v>
      </c>
      <c r="CA643">
        <v>2.1</v>
      </c>
      <c r="CB643" t="s">
        <v>2294</v>
      </c>
    </row>
    <row r="644" spans="1:80" x14ac:dyDescent="0.2">
      <c r="A644">
        <v>35.189</v>
      </c>
      <c r="B644">
        <v>44.2</v>
      </c>
      <c r="C644">
        <v>1.83</v>
      </c>
      <c r="G644">
        <v>35.131</v>
      </c>
      <c r="H644">
        <v>43.7</v>
      </c>
      <c r="I644">
        <v>1.73</v>
      </c>
      <c r="BY644">
        <v>416.53100000000001</v>
      </c>
      <c r="BZ644">
        <v>59.2</v>
      </c>
      <c r="CA644">
        <v>2.1</v>
      </c>
      <c r="CB644" t="s">
        <v>2295</v>
      </c>
    </row>
    <row r="645" spans="1:80" x14ac:dyDescent="0.2">
      <c r="A645">
        <v>36.154000000000003</v>
      </c>
      <c r="B645">
        <v>44.2</v>
      </c>
      <c r="C645">
        <v>1.83</v>
      </c>
      <c r="G645">
        <v>36.087000000000003</v>
      </c>
      <c r="H645">
        <v>43.7</v>
      </c>
      <c r="I645">
        <v>1.73</v>
      </c>
      <c r="BY645">
        <v>417.495</v>
      </c>
      <c r="BZ645">
        <v>59.2</v>
      </c>
      <c r="CA645">
        <v>2.1</v>
      </c>
      <c r="CB645" t="s">
        <v>2296</v>
      </c>
    </row>
    <row r="646" spans="1:80" x14ac:dyDescent="0.2">
      <c r="A646">
        <v>37.112000000000002</v>
      </c>
      <c r="B646">
        <v>44.2</v>
      </c>
      <c r="C646">
        <v>1.83</v>
      </c>
      <c r="G646">
        <v>37.054000000000002</v>
      </c>
      <c r="H646">
        <v>43.7</v>
      </c>
      <c r="I646">
        <v>1.73</v>
      </c>
      <c r="BY646">
        <v>418.45600000000002</v>
      </c>
      <c r="BZ646">
        <v>59.2</v>
      </c>
      <c r="CA646">
        <v>2.1</v>
      </c>
      <c r="CB646" t="s">
        <v>2297</v>
      </c>
    </row>
    <row r="647" spans="1:80" x14ac:dyDescent="0.2">
      <c r="A647">
        <v>38.069000000000003</v>
      </c>
      <c r="B647">
        <v>44.1</v>
      </c>
      <c r="C647">
        <v>1.83</v>
      </c>
      <c r="G647">
        <v>38.012</v>
      </c>
      <c r="H647">
        <v>43.7</v>
      </c>
      <c r="I647">
        <v>1.73</v>
      </c>
      <c r="BY647">
        <v>419.41</v>
      </c>
      <c r="BZ647">
        <v>59.2</v>
      </c>
      <c r="CA647">
        <v>2.1</v>
      </c>
      <c r="CB647" t="s">
        <v>2298</v>
      </c>
    </row>
    <row r="648" spans="1:80" x14ac:dyDescent="0.2">
      <c r="A648">
        <v>39.026000000000003</v>
      </c>
      <c r="B648">
        <v>44.1</v>
      </c>
      <c r="C648">
        <v>1.82</v>
      </c>
      <c r="G648">
        <v>38.969000000000001</v>
      </c>
      <c r="H648">
        <v>43.7</v>
      </c>
      <c r="I648">
        <v>1.73</v>
      </c>
      <c r="BY648">
        <v>420.37200000000001</v>
      </c>
      <c r="BZ648">
        <v>59.2</v>
      </c>
      <c r="CA648">
        <v>2.1</v>
      </c>
      <c r="CB648" t="s">
        <v>2299</v>
      </c>
    </row>
    <row r="649" spans="1:80" x14ac:dyDescent="0.2">
      <c r="A649">
        <v>39.991999999999997</v>
      </c>
      <c r="B649">
        <v>44.1</v>
      </c>
      <c r="C649">
        <v>1.82</v>
      </c>
      <c r="G649">
        <v>39.926000000000002</v>
      </c>
      <c r="H649">
        <v>43.7</v>
      </c>
      <c r="I649">
        <v>1.73</v>
      </c>
      <c r="BY649">
        <v>421.33600000000001</v>
      </c>
      <c r="BZ649">
        <v>59.2</v>
      </c>
      <c r="CA649">
        <v>2.1</v>
      </c>
      <c r="CB649" t="s">
        <v>2300</v>
      </c>
    </row>
    <row r="650" spans="1:80" x14ac:dyDescent="0.2">
      <c r="A650">
        <v>40.951000000000001</v>
      </c>
      <c r="B650">
        <v>43.8</v>
      </c>
      <c r="C650">
        <v>1.82</v>
      </c>
      <c r="G650">
        <v>40.893000000000001</v>
      </c>
      <c r="H650">
        <v>43.7</v>
      </c>
      <c r="I650">
        <v>1.73</v>
      </c>
      <c r="BY650">
        <v>422.29399999999998</v>
      </c>
      <c r="BZ650">
        <v>59.2</v>
      </c>
      <c r="CA650">
        <v>2.1</v>
      </c>
      <c r="CB650" t="s">
        <v>2301</v>
      </c>
    </row>
    <row r="651" spans="1:80" x14ac:dyDescent="0.2">
      <c r="A651">
        <v>41.906999999999996</v>
      </c>
      <c r="B651">
        <v>43.8</v>
      </c>
      <c r="C651">
        <v>1.82</v>
      </c>
      <c r="G651">
        <v>41.850999999999999</v>
      </c>
      <c r="H651">
        <v>43.7</v>
      </c>
      <c r="I651">
        <v>1.73</v>
      </c>
      <c r="BY651">
        <v>423.25099999999998</v>
      </c>
      <c r="BZ651">
        <v>59.2</v>
      </c>
      <c r="CA651">
        <v>2.1</v>
      </c>
      <c r="CB651" t="s">
        <v>2302</v>
      </c>
    </row>
    <row r="652" spans="1:80" x14ac:dyDescent="0.2">
      <c r="A652">
        <v>42.874000000000002</v>
      </c>
      <c r="B652">
        <v>43.9</v>
      </c>
      <c r="C652">
        <v>1.82</v>
      </c>
      <c r="G652">
        <v>42.808</v>
      </c>
      <c r="H652">
        <v>43.7</v>
      </c>
      <c r="I652">
        <v>1.73</v>
      </c>
      <c r="BY652">
        <v>424.20800000000003</v>
      </c>
      <c r="BZ652">
        <v>59.2</v>
      </c>
      <c r="CA652">
        <v>2.1</v>
      </c>
      <c r="CB652" t="s">
        <v>2303</v>
      </c>
    </row>
    <row r="653" spans="1:80" x14ac:dyDescent="0.2">
      <c r="A653">
        <v>43.826999999999998</v>
      </c>
      <c r="B653">
        <v>43.9</v>
      </c>
      <c r="C653">
        <v>1.82</v>
      </c>
      <c r="G653">
        <v>43.768999999999998</v>
      </c>
      <c r="H653">
        <v>43.7</v>
      </c>
      <c r="I653">
        <v>1.73</v>
      </c>
      <c r="BY653">
        <v>425.17500000000001</v>
      </c>
      <c r="BZ653">
        <v>59.2</v>
      </c>
      <c r="CA653">
        <v>2.1</v>
      </c>
      <c r="CB653" t="s">
        <v>2304</v>
      </c>
    </row>
    <row r="654" spans="1:80" x14ac:dyDescent="0.2">
      <c r="A654">
        <v>44.786999999999999</v>
      </c>
      <c r="B654">
        <v>43.9</v>
      </c>
      <c r="C654">
        <v>1.81</v>
      </c>
      <c r="G654">
        <v>44.73</v>
      </c>
      <c r="H654">
        <v>43.7</v>
      </c>
      <c r="I654">
        <v>1.73</v>
      </c>
      <c r="BY654">
        <v>426.13299999999998</v>
      </c>
      <c r="BZ654">
        <v>59.2</v>
      </c>
      <c r="CA654">
        <v>2.1</v>
      </c>
      <c r="CB654" t="s">
        <v>2305</v>
      </c>
    </row>
    <row r="655" spans="1:80" x14ac:dyDescent="0.2">
      <c r="A655">
        <v>45.747999999999998</v>
      </c>
      <c r="B655">
        <v>43.9</v>
      </c>
      <c r="C655">
        <v>1.81</v>
      </c>
      <c r="G655">
        <v>45.692999999999998</v>
      </c>
      <c r="H655">
        <v>44.1</v>
      </c>
      <c r="I655">
        <v>1.73</v>
      </c>
      <c r="BY655">
        <v>427.09</v>
      </c>
      <c r="BZ655">
        <v>59.2</v>
      </c>
      <c r="CA655">
        <v>2.1</v>
      </c>
      <c r="CB655" t="s">
        <v>2306</v>
      </c>
    </row>
    <row r="656" spans="1:80" x14ac:dyDescent="0.2">
      <c r="A656">
        <v>46.713000000000001</v>
      </c>
      <c r="B656">
        <v>44</v>
      </c>
      <c r="C656">
        <v>1.81</v>
      </c>
      <c r="G656">
        <v>46.646000000000001</v>
      </c>
      <c r="H656">
        <v>47.1</v>
      </c>
      <c r="I656">
        <v>1.73</v>
      </c>
      <c r="BY656">
        <v>428.05200000000002</v>
      </c>
      <c r="BZ656">
        <v>59.2</v>
      </c>
      <c r="CA656">
        <v>2.1</v>
      </c>
      <c r="CB656" t="s">
        <v>2307</v>
      </c>
    </row>
    <row r="657" spans="1:80" x14ac:dyDescent="0.2">
      <c r="A657">
        <v>47.673999999999999</v>
      </c>
      <c r="B657">
        <v>44</v>
      </c>
      <c r="C657">
        <v>1.81</v>
      </c>
      <c r="G657">
        <v>47.609000000000002</v>
      </c>
      <c r="H657">
        <v>49.5</v>
      </c>
      <c r="I657">
        <v>1.73</v>
      </c>
      <c r="BY657">
        <v>429.012</v>
      </c>
      <c r="BZ657">
        <v>59.2</v>
      </c>
      <c r="CA657">
        <v>2.1</v>
      </c>
      <c r="CB657" t="s">
        <v>2308</v>
      </c>
    </row>
    <row r="658" spans="1:80" x14ac:dyDescent="0.2">
      <c r="A658">
        <v>48.627000000000002</v>
      </c>
      <c r="B658">
        <v>44</v>
      </c>
      <c r="C658">
        <v>1.81</v>
      </c>
      <c r="G658">
        <v>48.569000000000003</v>
      </c>
      <c r="H658">
        <v>54.2</v>
      </c>
      <c r="I658">
        <v>1.73</v>
      </c>
      <c r="BY658">
        <v>429.97300000000001</v>
      </c>
      <c r="BZ658">
        <v>59.2</v>
      </c>
      <c r="CA658">
        <v>2.11</v>
      </c>
      <c r="CB658" t="s">
        <v>2309</v>
      </c>
    </row>
    <row r="659" spans="1:80" x14ac:dyDescent="0.2">
      <c r="A659">
        <v>49.59</v>
      </c>
      <c r="B659">
        <v>44</v>
      </c>
      <c r="C659">
        <v>1.81</v>
      </c>
      <c r="G659">
        <v>49.530999999999999</v>
      </c>
      <c r="H659">
        <v>56.4</v>
      </c>
      <c r="I659">
        <v>1.73</v>
      </c>
      <c r="BY659">
        <v>430.93599999999998</v>
      </c>
      <c r="BZ659">
        <v>59.2</v>
      </c>
      <c r="CA659">
        <v>2.11</v>
      </c>
      <c r="CB659" t="s">
        <v>2310</v>
      </c>
    </row>
    <row r="660" spans="1:80" x14ac:dyDescent="0.2">
      <c r="A660">
        <v>50.551000000000002</v>
      </c>
      <c r="B660">
        <v>44</v>
      </c>
      <c r="C660">
        <v>1.81</v>
      </c>
      <c r="G660">
        <v>50.494</v>
      </c>
      <c r="H660">
        <v>62</v>
      </c>
      <c r="I660">
        <v>1.73</v>
      </c>
      <c r="BY660" t="s">
        <v>2311</v>
      </c>
    </row>
    <row r="661" spans="1:80" x14ac:dyDescent="0.2">
      <c r="A661">
        <v>51.512999999999998</v>
      </c>
      <c r="B661">
        <v>44</v>
      </c>
      <c r="C661">
        <v>1.81</v>
      </c>
      <c r="G661">
        <v>51.445999999999998</v>
      </c>
      <c r="H661">
        <v>62</v>
      </c>
      <c r="I661">
        <v>1.73</v>
      </c>
    </row>
    <row r="662" spans="1:80" x14ac:dyDescent="0.2">
      <c r="A662">
        <v>52.469000000000001</v>
      </c>
      <c r="B662">
        <v>44</v>
      </c>
      <c r="C662">
        <v>1.81</v>
      </c>
      <c r="G662">
        <v>52.411999999999999</v>
      </c>
      <c r="H662">
        <v>64.7</v>
      </c>
      <c r="I662">
        <v>1.73</v>
      </c>
    </row>
    <row r="663" spans="1:80" x14ac:dyDescent="0.2">
      <c r="A663">
        <v>53.426000000000002</v>
      </c>
      <c r="B663">
        <v>44.4</v>
      </c>
      <c r="C663">
        <v>1.81</v>
      </c>
      <c r="G663">
        <v>53.368000000000002</v>
      </c>
      <c r="H663">
        <v>67.3</v>
      </c>
      <c r="I663">
        <v>1.73</v>
      </c>
    </row>
    <row r="664" spans="1:80" x14ac:dyDescent="0.2">
      <c r="A664">
        <v>54.392000000000003</v>
      </c>
      <c r="B664">
        <v>47</v>
      </c>
      <c r="C664">
        <v>1.81</v>
      </c>
      <c r="G664">
        <v>54.326000000000001</v>
      </c>
      <c r="H664">
        <v>70.3</v>
      </c>
      <c r="I664">
        <v>1.73</v>
      </c>
    </row>
    <row r="665" spans="1:80" x14ac:dyDescent="0.2">
      <c r="A665">
        <v>55.35</v>
      </c>
      <c r="B665">
        <v>51.1</v>
      </c>
      <c r="C665">
        <v>1.81</v>
      </c>
      <c r="G665">
        <v>55.292000000000002</v>
      </c>
      <c r="H665">
        <v>70.3</v>
      </c>
      <c r="I665">
        <v>1.73</v>
      </c>
    </row>
    <row r="666" spans="1:80" x14ac:dyDescent="0.2">
      <c r="A666">
        <v>56.307000000000002</v>
      </c>
      <c r="B666">
        <v>56.6</v>
      </c>
      <c r="C666">
        <v>1.81</v>
      </c>
      <c r="G666">
        <v>56.25</v>
      </c>
      <c r="H666">
        <v>70.599999999999994</v>
      </c>
      <c r="I666">
        <v>1.73</v>
      </c>
    </row>
    <row r="667" spans="1:80" x14ac:dyDescent="0.2">
      <c r="A667">
        <v>57.274000000000001</v>
      </c>
      <c r="B667">
        <v>57.1</v>
      </c>
      <c r="C667">
        <v>1.81</v>
      </c>
      <c r="G667">
        <v>57.207000000000001</v>
      </c>
      <c r="H667">
        <v>70.900000000000006</v>
      </c>
      <c r="I667">
        <v>1.73</v>
      </c>
    </row>
    <row r="668" spans="1:80" x14ac:dyDescent="0.2">
      <c r="A668">
        <v>58.231999999999999</v>
      </c>
      <c r="B668">
        <v>62.2</v>
      </c>
      <c r="C668">
        <v>1.81</v>
      </c>
      <c r="G668">
        <v>58.173999999999999</v>
      </c>
      <c r="H668">
        <v>71</v>
      </c>
      <c r="I668">
        <v>1.73</v>
      </c>
    </row>
    <row r="669" spans="1:80" x14ac:dyDescent="0.2">
      <c r="A669">
        <v>59.188000000000002</v>
      </c>
      <c r="B669">
        <v>69.099999999999994</v>
      </c>
      <c r="C669">
        <v>1.81</v>
      </c>
      <c r="G669">
        <v>59.131999999999998</v>
      </c>
      <c r="H669">
        <v>71.099999999999994</v>
      </c>
      <c r="I669">
        <v>1.72</v>
      </c>
    </row>
    <row r="670" spans="1:80" x14ac:dyDescent="0.2">
      <c r="A670">
        <v>60.146000000000001</v>
      </c>
      <c r="B670">
        <v>69.5</v>
      </c>
      <c r="C670">
        <v>1.81</v>
      </c>
      <c r="G670">
        <v>60.088999999999999</v>
      </c>
      <c r="H670">
        <v>71.099999999999994</v>
      </c>
      <c r="I670">
        <v>1.72</v>
      </c>
    </row>
    <row r="671" spans="1:80" x14ac:dyDescent="0.2">
      <c r="A671">
        <v>61.106000000000002</v>
      </c>
      <c r="B671">
        <v>72.599999999999994</v>
      </c>
      <c r="C671">
        <v>1.81</v>
      </c>
      <c r="G671">
        <v>61.048999999999999</v>
      </c>
      <c r="H671">
        <v>70.900000000000006</v>
      </c>
      <c r="I671">
        <v>1.72</v>
      </c>
    </row>
    <row r="672" spans="1:80" x14ac:dyDescent="0.2">
      <c r="A672">
        <v>62.067999999999998</v>
      </c>
      <c r="B672">
        <v>76.2</v>
      </c>
      <c r="C672">
        <v>1.8</v>
      </c>
      <c r="G672">
        <v>62.011000000000003</v>
      </c>
      <c r="H672">
        <v>70.7</v>
      </c>
      <c r="I672">
        <v>1.72</v>
      </c>
    </row>
    <row r="673" spans="1:9" x14ac:dyDescent="0.2">
      <c r="A673">
        <v>63.029000000000003</v>
      </c>
      <c r="B673">
        <v>76.599999999999994</v>
      </c>
      <c r="C673">
        <v>1.8</v>
      </c>
      <c r="G673">
        <v>62.972999999999999</v>
      </c>
      <c r="H673">
        <v>68.3</v>
      </c>
      <c r="I673">
        <v>1.72</v>
      </c>
    </row>
    <row r="674" spans="1:9" x14ac:dyDescent="0.2">
      <c r="A674">
        <v>63.993000000000002</v>
      </c>
      <c r="B674">
        <v>77</v>
      </c>
      <c r="C674">
        <v>1.81</v>
      </c>
      <c r="G674">
        <v>63.926000000000002</v>
      </c>
      <c r="H674">
        <v>68.3</v>
      </c>
      <c r="I674">
        <v>1.72</v>
      </c>
    </row>
    <row r="675" spans="1:9" x14ac:dyDescent="0.2">
      <c r="A675">
        <v>64.945999999999998</v>
      </c>
      <c r="B675">
        <v>77.2</v>
      </c>
      <c r="C675">
        <v>1.81</v>
      </c>
      <c r="G675">
        <v>64.887</v>
      </c>
      <c r="H675">
        <v>68.2</v>
      </c>
      <c r="I675">
        <v>1.72</v>
      </c>
    </row>
    <row r="676" spans="1:9" x14ac:dyDescent="0.2">
      <c r="A676">
        <v>65.906999999999996</v>
      </c>
      <c r="B676">
        <v>77.2</v>
      </c>
      <c r="C676">
        <v>1.81</v>
      </c>
      <c r="G676">
        <v>65.849999999999994</v>
      </c>
      <c r="H676">
        <v>67.8</v>
      </c>
      <c r="I676">
        <v>1.72</v>
      </c>
    </row>
    <row r="677" spans="1:9" x14ac:dyDescent="0.2">
      <c r="A677">
        <v>66.867999999999995</v>
      </c>
      <c r="B677">
        <v>76.900000000000006</v>
      </c>
      <c r="C677">
        <v>1.81</v>
      </c>
      <c r="G677">
        <v>66.813000000000002</v>
      </c>
      <c r="H677">
        <v>65.2</v>
      </c>
      <c r="I677">
        <v>1.72</v>
      </c>
    </row>
    <row r="678" spans="1:9" x14ac:dyDescent="0.2">
      <c r="A678">
        <v>67.832999999999998</v>
      </c>
      <c r="B678">
        <v>76.7</v>
      </c>
      <c r="C678">
        <v>1.8</v>
      </c>
      <c r="G678">
        <v>67.766000000000005</v>
      </c>
      <c r="H678">
        <v>64.900000000000006</v>
      </c>
      <c r="I678">
        <v>1.72</v>
      </c>
    </row>
    <row r="679" spans="1:9" x14ac:dyDescent="0.2">
      <c r="A679">
        <v>68.793999999999997</v>
      </c>
      <c r="B679">
        <v>76.400000000000006</v>
      </c>
      <c r="C679">
        <v>1.8</v>
      </c>
      <c r="G679">
        <v>68.725999999999999</v>
      </c>
      <c r="H679">
        <v>64.7</v>
      </c>
      <c r="I679">
        <v>1.72</v>
      </c>
    </row>
    <row r="680" spans="1:9" x14ac:dyDescent="0.2">
      <c r="A680">
        <v>69.75</v>
      </c>
      <c r="B680">
        <v>72.599999999999994</v>
      </c>
      <c r="C680">
        <v>1.8</v>
      </c>
      <c r="G680">
        <v>69.692999999999998</v>
      </c>
      <c r="H680">
        <v>64.3</v>
      </c>
      <c r="I680">
        <v>1.72</v>
      </c>
    </row>
    <row r="681" spans="1:9" x14ac:dyDescent="0.2">
      <c r="A681">
        <v>70.706000000000003</v>
      </c>
      <c r="B681">
        <v>72.5</v>
      </c>
      <c r="C681">
        <v>1.8</v>
      </c>
      <c r="G681">
        <v>70.649000000000001</v>
      </c>
      <c r="H681">
        <v>63.9</v>
      </c>
      <c r="I681">
        <v>1.73</v>
      </c>
    </row>
    <row r="682" spans="1:9" x14ac:dyDescent="0.2">
      <c r="A682">
        <v>71.673000000000002</v>
      </c>
      <c r="B682">
        <v>72.2</v>
      </c>
      <c r="C682">
        <v>1.8</v>
      </c>
      <c r="G682">
        <v>71.608999999999995</v>
      </c>
      <c r="H682">
        <v>61.4</v>
      </c>
      <c r="I682">
        <v>1.73</v>
      </c>
    </row>
    <row r="683" spans="1:9" x14ac:dyDescent="0.2">
      <c r="A683">
        <v>72.631</v>
      </c>
      <c r="B683">
        <v>72</v>
      </c>
      <c r="C683">
        <v>1.8</v>
      </c>
      <c r="G683">
        <v>72.572999999999993</v>
      </c>
      <c r="H683">
        <v>61.1</v>
      </c>
      <c r="I683">
        <v>1.73</v>
      </c>
    </row>
    <row r="684" spans="1:9" x14ac:dyDescent="0.2">
      <c r="A684">
        <v>73.59</v>
      </c>
      <c r="B684">
        <v>69.5</v>
      </c>
      <c r="C684">
        <v>1.8</v>
      </c>
      <c r="G684">
        <v>73.531000000000006</v>
      </c>
      <c r="H684">
        <v>58.5</v>
      </c>
      <c r="I684">
        <v>1.72</v>
      </c>
    </row>
    <row r="685" spans="1:9" x14ac:dyDescent="0.2">
      <c r="A685">
        <v>74.546000000000006</v>
      </c>
      <c r="B685">
        <v>69.5</v>
      </c>
      <c r="C685">
        <v>1.8</v>
      </c>
      <c r="G685">
        <v>74.488</v>
      </c>
      <c r="H685">
        <v>58.5</v>
      </c>
      <c r="I685">
        <v>1.72</v>
      </c>
    </row>
    <row r="686" spans="1:9" x14ac:dyDescent="0.2">
      <c r="A686">
        <v>75.512</v>
      </c>
      <c r="B686">
        <v>66.8</v>
      </c>
      <c r="C686">
        <v>1.8</v>
      </c>
      <c r="G686">
        <v>75.456000000000003</v>
      </c>
      <c r="H686">
        <v>58.1</v>
      </c>
      <c r="I686">
        <v>1.72</v>
      </c>
    </row>
    <row r="687" spans="1:9" x14ac:dyDescent="0.2">
      <c r="A687">
        <v>76.47</v>
      </c>
      <c r="B687">
        <v>66.5</v>
      </c>
      <c r="C687">
        <v>1.8</v>
      </c>
      <c r="G687">
        <v>76.412999999999997</v>
      </c>
      <c r="H687">
        <v>57.8</v>
      </c>
      <c r="I687">
        <v>1.72</v>
      </c>
    </row>
    <row r="688" spans="1:9" x14ac:dyDescent="0.2">
      <c r="A688">
        <v>77.429000000000002</v>
      </c>
      <c r="B688">
        <v>60.7</v>
      </c>
      <c r="C688">
        <v>1.8</v>
      </c>
      <c r="G688">
        <v>77.372</v>
      </c>
      <c r="H688">
        <v>57.3</v>
      </c>
      <c r="I688">
        <v>1.72</v>
      </c>
    </row>
    <row r="689" spans="1:9" x14ac:dyDescent="0.2">
      <c r="A689">
        <v>78.385999999999996</v>
      </c>
      <c r="B689">
        <v>63.3</v>
      </c>
      <c r="C689">
        <v>1.8</v>
      </c>
      <c r="G689">
        <v>78.328999999999994</v>
      </c>
      <c r="H689">
        <v>56.9</v>
      </c>
      <c r="I689">
        <v>1.72</v>
      </c>
    </row>
    <row r="690" spans="1:9" x14ac:dyDescent="0.2">
      <c r="A690">
        <v>79.349000000000004</v>
      </c>
      <c r="B690">
        <v>63.3</v>
      </c>
      <c r="C690">
        <v>1.8</v>
      </c>
      <c r="G690">
        <v>79.292000000000002</v>
      </c>
      <c r="H690">
        <v>56.6</v>
      </c>
      <c r="I690">
        <v>1.72</v>
      </c>
    </row>
    <row r="691" spans="1:9" x14ac:dyDescent="0.2">
      <c r="A691">
        <v>80.31</v>
      </c>
      <c r="B691">
        <v>63.3</v>
      </c>
      <c r="C691">
        <v>1.79</v>
      </c>
      <c r="G691">
        <v>80.254000000000005</v>
      </c>
      <c r="H691">
        <v>56.4</v>
      </c>
      <c r="I691">
        <v>1.72</v>
      </c>
    </row>
    <row r="692" spans="1:9" x14ac:dyDescent="0.2">
      <c r="A692">
        <v>81.274000000000001</v>
      </c>
      <c r="B692">
        <v>62.8</v>
      </c>
      <c r="C692">
        <v>1.79</v>
      </c>
      <c r="G692">
        <v>81.206999999999994</v>
      </c>
      <c r="H692">
        <v>53.5</v>
      </c>
      <c r="I692">
        <v>1.72</v>
      </c>
    </row>
    <row r="693" spans="1:9" x14ac:dyDescent="0.2">
      <c r="A693">
        <v>82.225999999999999</v>
      </c>
      <c r="B693">
        <v>58.9</v>
      </c>
      <c r="C693">
        <v>1.79</v>
      </c>
      <c r="G693">
        <v>82.168000000000006</v>
      </c>
      <c r="H693">
        <v>53.4</v>
      </c>
      <c r="I693">
        <v>1.72</v>
      </c>
    </row>
    <row r="694" spans="1:9" x14ac:dyDescent="0.2">
      <c r="A694">
        <v>83.188000000000002</v>
      </c>
      <c r="B694">
        <v>58.8</v>
      </c>
      <c r="C694">
        <v>1.79</v>
      </c>
      <c r="G694">
        <v>83.131</v>
      </c>
      <c r="H694">
        <v>53.1</v>
      </c>
      <c r="I694">
        <v>1.72</v>
      </c>
    </row>
    <row r="695" spans="1:9" x14ac:dyDescent="0.2">
      <c r="A695">
        <v>84.149000000000001</v>
      </c>
      <c r="B695">
        <v>58.6</v>
      </c>
      <c r="C695">
        <v>1.8</v>
      </c>
      <c r="G695">
        <v>84.093000000000004</v>
      </c>
      <c r="H695">
        <v>52.8</v>
      </c>
      <c r="I695">
        <v>1.72</v>
      </c>
    </row>
    <row r="696" spans="1:9" x14ac:dyDescent="0.2">
      <c r="A696">
        <v>85.113</v>
      </c>
      <c r="B696">
        <v>58.3</v>
      </c>
      <c r="C696">
        <v>1.8</v>
      </c>
      <c r="G696">
        <v>85.046000000000006</v>
      </c>
      <c r="H696">
        <v>52.3</v>
      </c>
      <c r="I696">
        <v>1.72</v>
      </c>
    </row>
    <row r="697" spans="1:9" x14ac:dyDescent="0.2">
      <c r="A697">
        <v>86.066999999999993</v>
      </c>
      <c r="B697">
        <v>57.9</v>
      </c>
      <c r="C697">
        <v>1.8</v>
      </c>
      <c r="G697">
        <v>86.009</v>
      </c>
      <c r="H697">
        <v>51.8</v>
      </c>
      <c r="I697">
        <v>1.72</v>
      </c>
    </row>
    <row r="698" spans="1:9" x14ac:dyDescent="0.2">
      <c r="A698">
        <v>87.028999999999996</v>
      </c>
      <c r="B698">
        <v>55.5</v>
      </c>
      <c r="C698">
        <v>1.8</v>
      </c>
      <c r="G698">
        <v>86.971999999999994</v>
      </c>
      <c r="H698">
        <v>51.5</v>
      </c>
      <c r="I698">
        <v>1.72</v>
      </c>
    </row>
    <row r="699" spans="1:9" x14ac:dyDescent="0.2">
      <c r="A699">
        <v>87.986999999999995</v>
      </c>
      <c r="B699">
        <v>55.3</v>
      </c>
      <c r="C699">
        <v>1.8</v>
      </c>
      <c r="G699">
        <v>87.93</v>
      </c>
      <c r="H699">
        <v>51.2</v>
      </c>
      <c r="I699">
        <v>1.72</v>
      </c>
    </row>
    <row r="700" spans="1:9" x14ac:dyDescent="0.2">
      <c r="A700">
        <v>88.953000000000003</v>
      </c>
      <c r="B700">
        <v>55</v>
      </c>
      <c r="C700">
        <v>1.8</v>
      </c>
      <c r="G700">
        <v>88.887</v>
      </c>
      <c r="H700">
        <v>50.9</v>
      </c>
      <c r="I700">
        <v>1.72</v>
      </c>
    </row>
    <row r="701" spans="1:9" x14ac:dyDescent="0.2">
      <c r="A701">
        <v>89.912999999999997</v>
      </c>
      <c r="B701">
        <v>52.8</v>
      </c>
      <c r="C701">
        <v>1.8</v>
      </c>
      <c r="G701">
        <v>89.853999999999999</v>
      </c>
      <c r="H701">
        <v>48.7</v>
      </c>
      <c r="I701">
        <v>1.72</v>
      </c>
    </row>
    <row r="702" spans="1:9" x14ac:dyDescent="0.2">
      <c r="A702">
        <v>90.867999999999995</v>
      </c>
      <c r="B702">
        <v>52.7</v>
      </c>
      <c r="C702">
        <v>1.8</v>
      </c>
      <c r="G702">
        <v>90.811999999999998</v>
      </c>
      <c r="H702">
        <v>48.7</v>
      </c>
      <c r="I702">
        <v>1.72</v>
      </c>
    </row>
    <row r="703" spans="1:9" x14ac:dyDescent="0.2">
      <c r="A703">
        <v>91.825999999999993</v>
      </c>
      <c r="B703">
        <v>52.4</v>
      </c>
      <c r="C703">
        <v>1.8</v>
      </c>
      <c r="G703">
        <v>91.769000000000005</v>
      </c>
      <c r="H703">
        <v>48.6</v>
      </c>
      <c r="I703">
        <v>1.72</v>
      </c>
    </row>
    <row r="704" spans="1:9" x14ac:dyDescent="0.2">
      <c r="A704">
        <v>92.793000000000006</v>
      </c>
      <c r="B704">
        <v>50</v>
      </c>
      <c r="C704">
        <v>1.8</v>
      </c>
      <c r="G704">
        <v>92.725999999999999</v>
      </c>
      <c r="H704">
        <v>48.6</v>
      </c>
      <c r="I704">
        <v>1.72</v>
      </c>
    </row>
    <row r="705" spans="1:9" x14ac:dyDescent="0.2">
      <c r="A705">
        <v>93.751000000000005</v>
      </c>
      <c r="B705">
        <v>50</v>
      </c>
      <c r="C705">
        <v>1.8</v>
      </c>
      <c r="G705">
        <v>93.692999999999998</v>
      </c>
      <c r="H705">
        <v>48.5</v>
      </c>
      <c r="I705">
        <v>1.72</v>
      </c>
    </row>
    <row r="706" spans="1:9" x14ac:dyDescent="0.2">
      <c r="A706">
        <v>94.71</v>
      </c>
      <c r="B706">
        <v>50.1</v>
      </c>
      <c r="C706">
        <v>1.8</v>
      </c>
      <c r="G706">
        <v>94.653000000000006</v>
      </c>
      <c r="H706">
        <v>48.4</v>
      </c>
      <c r="I706">
        <v>1.71</v>
      </c>
    </row>
    <row r="707" spans="1:9" x14ac:dyDescent="0.2">
      <c r="A707">
        <v>95.665999999999997</v>
      </c>
      <c r="B707">
        <v>50.2</v>
      </c>
      <c r="C707">
        <v>1.8</v>
      </c>
      <c r="G707">
        <v>95.613</v>
      </c>
      <c r="H707">
        <v>48.4</v>
      </c>
      <c r="I707">
        <v>1.71</v>
      </c>
    </row>
    <row r="708" spans="1:9" x14ac:dyDescent="0.2">
      <c r="A708">
        <v>96.63</v>
      </c>
      <c r="B708">
        <v>50.2</v>
      </c>
      <c r="C708">
        <v>1.8</v>
      </c>
      <c r="G708">
        <v>96.573999999999998</v>
      </c>
      <c r="H708">
        <v>48.3</v>
      </c>
      <c r="I708">
        <v>1.71</v>
      </c>
    </row>
    <row r="709" spans="1:9" x14ac:dyDescent="0.2">
      <c r="A709">
        <v>97.585999999999999</v>
      </c>
      <c r="B709">
        <v>50.2</v>
      </c>
      <c r="C709">
        <v>1.8</v>
      </c>
      <c r="G709">
        <v>97.534999999999997</v>
      </c>
      <c r="H709">
        <v>48</v>
      </c>
      <c r="I709">
        <v>1.71</v>
      </c>
    </row>
    <row r="710" spans="1:9" x14ac:dyDescent="0.2">
      <c r="A710">
        <v>98.546000000000006</v>
      </c>
      <c r="B710">
        <v>50.2</v>
      </c>
      <c r="C710">
        <v>1.8</v>
      </c>
      <c r="G710">
        <v>98.488</v>
      </c>
      <c r="H710">
        <v>47.7</v>
      </c>
      <c r="I710">
        <v>1.71</v>
      </c>
    </row>
    <row r="711" spans="1:9" x14ac:dyDescent="0.2">
      <c r="A711">
        <v>99.506</v>
      </c>
      <c r="B711">
        <v>49.8</v>
      </c>
      <c r="C711">
        <v>1.8</v>
      </c>
      <c r="G711">
        <v>99.447999999999993</v>
      </c>
      <c r="H711">
        <v>47.4</v>
      </c>
      <c r="I711">
        <v>1.71</v>
      </c>
    </row>
    <row r="712" spans="1:9" x14ac:dyDescent="0.2">
      <c r="A712">
        <v>100.46899999999999</v>
      </c>
      <c r="B712">
        <v>49.6</v>
      </c>
      <c r="C712">
        <v>1.8</v>
      </c>
      <c r="G712">
        <v>100.41200000000001</v>
      </c>
      <c r="H712">
        <v>47.2</v>
      </c>
      <c r="I712">
        <v>1.71</v>
      </c>
    </row>
    <row r="713" spans="1:9" x14ac:dyDescent="0.2">
      <c r="A713">
        <v>101.43</v>
      </c>
      <c r="B713">
        <v>49.3</v>
      </c>
      <c r="C713">
        <v>1.8</v>
      </c>
      <c r="G713">
        <v>101.374</v>
      </c>
      <c r="H713">
        <v>47.1</v>
      </c>
      <c r="I713">
        <v>1.71</v>
      </c>
    </row>
    <row r="714" spans="1:9" x14ac:dyDescent="0.2">
      <c r="A714">
        <v>102.39400000000001</v>
      </c>
      <c r="B714">
        <v>47.1</v>
      </c>
      <c r="C714">
        <v>1.8</v>
      </c>
      <c r="G714">
        <v>102.327</v>
      </c>
      <c r="H714">
        <v>46.9</v>
      </c>
      <c r="I714">
        <v>1.71</v>
      </c>
    </row>
    <row r="715" spans="1:9" x14ac:dyDescent="0.2">
      <c r="A715">
        <v>103.34699999999999</v>
      </c>
      <c r="B715">
        <v>47.1</v>
      </c>
      <c r="C715">
        <v>1.8</v>
      </c>
      <c r="G715">
        <v>103.289</v>
      </c>
      <c r="H715">
        <v>46.8</v>
      </c>
      <c r="I715">
        <v>1.71</v>
      </c>
    </row>
    <row r="716" spans="1:9" x14ac:dyDescent="0.2">
      <c r="A716">
        <v>104.309</v>
      </c>
      <c r="B716">
        <v>47.2</v>
      </c>
      <c r="C716">
        <v>1.8</v>
      </c>
      <c r="G716">
        <v>104.253</v>
      </c>
      <c r="H716">
        <v>46.7</v>
      </c>
      <c r="I716">
        <v>1.71</v>
      </c>
    </row>
    <row r="717" spans="1:9" x14ac:dyDescent="0.2">
      <c r="A717">
        <v>105.267</v>
      </c>
      <c r="B717">
        <v>47.2</v>
      </c>
      <c r="C717">
        <v>1.8</v>
      </c>
      <c r="G717">
        <v>105.211</v>
      </c>
      <c r="H717">
        <v>46.6</v>
      </c>
      <c r="I717">
        <v>1.71</v>
      </c>
    </row>
    <row r="718" spans="1:9" x14ac:dyDescent="0.2">
      <c r="A718">
        <v>106.23399999999999</v>
      </c>
      <c r="B718">
        <v>47.2</v>
      </c>
      <c r="C718">
        <v>1.8</v>
      </c>
      <c r="G718">
        <v>106.16800000000001</v>
      </c>
      <c r="H718">
        <v>46.6</v>
      </c>
      <c r="I718">
        <v>1.71</v>
      </c>
    </row>
    <row r="719" spans="1:9" x14ac:dyDescent="0.2">
      <c r="A719">
        <v>107.193</v>
      </c>
      <c r="B719">
        <v>47.2</v>
      </c>
      <c r="C719">
        <v>1.8</v>
      </c>
      <c r="G719">
        <v>107.13500000000001</v>
      </c>
      <c r="H719">
        <v>46.5</v>
      </c>
      <c r="I719">
        <v>1.71</v>
      </c>
    </row>
    <row r="720" spans="1:9" x14ac:dyDescent="0.2">
      <c r="A720">
        <v>108.15</v>
      </c>
      <c r="B720">
        <v>47.3</v>
      </c>
      <c r="C720">
        <v>1.8</v>
      </c>
      <c r="G720">
        <v>108.093</v>
      </c>
      <c r="H720">
        <v>46.2</v>
      </c>
      <c r="I720">
        <v>1.71</v>
      </c>
    </row>
    <row r="721" spans="1:9" x14ac:dyDescent="0.2">
      <c r="A721">
        <v>109.107</v>
      </c>
      <c r="B721">
        <v>47.2</v>
      </c>
      <c r="C721">
        <v>1.8</v>
      </c>
      <c r="G721">
        <v>109.05</v>
      </c>
      <c r="H721">
        <v>45.9</v>
      </c>
      <c r="I721">
        <v>1.71</v>
      </c>
    </row>
    <row r="722" spans="1:9" x14ac:dyDescent="0.2">
      <c r="A722">
        <v>110.07299999999999</v>
      </c>
      <c r="B722">
        <v>47.2</v>
      </c>
      <c r="C722">
        <v>1.8</v>
      </c>
      <c r="G722">
        <v>110.00700000000001</v>
      </c>
      <c r="H722">
        <v>45.7</v>
      </c>
      <c r="I722">
        <v>1.71</v>
      </c>
    </row>
    <row r="723" spans="1:9" x14ac:dyDescent="0.2">
      <c r="A723">
        <v>111.032</v>
      </c>
      <c r="B723">
        <v>47.2</v>
      </c>
      <c r="C723">
        <v>1.8</v>
      </c>
      <c r="G723">
        <v>110.974</v>
      </c>
      <c r="H723">
        <v>45.6</v>
      </c>
      <c r="I723">
        <v>1.71</v>
      </c>
    </row>
    <row r="724" spans="1:9" x14ac:dyDescent="0.2">
      <c r="A724">
        <v>111.991</v>
      </c>
      <c r="B724">
        <v>47.1</v>
      </c>
      <c r="C724">
        <v>1.8</v>
      </c>
      <c r="G724">
        <v>111.935</v>
      </c>
      <c r="H724">
        <v>45.5</v>
      </c>
      <c r="I724">
        <v>1.71</v>
      </c>
    </row>
    <row r="725" spans="1:9" x14ac:dyDescent="0.2">
      <c r="A725">
        <v>112.946</v>
      </c>
      <c r="B725">
        <v>46.8</v>
      </c>
      <c r="C725">
        <v>1.8</v>
      </c>
      <c r="G725">
        <v>112.886</v>
      </c>
      <c r="H725">
        <v>45.4</v>
      </c>
      <c r="I725">
        <v>1.72</v>
      </c>
    </row>
    <row r="726" spans="1:9" x14ac:dyDescent="0.2">
      <c r="A726">
        <v>113.911</v>
      </c>
      <c r="B726">
        <v>46.6</v>
      </c>
      <c r="C726">
        <v>1.8</v>
      </c>
      <c r="G726">
        <v>113.851</v>
      </c>
      <c r="H726">
        <v>45.3</v>
      </c>
      <c r="I726">
        <v>1.72</v>
      </c>
    </row>
    <row r="727" spans="1:9" x14ac:dyDescent="0.2">
      <c r="A727">
        <v>114.873</v>
      </c>
      <c r="B727">
        <v>46.4</v>
      </c>
      <c r="C727">
        <v>1.8</v>
      </c>
      <c r="G727">
        <v>114.815</v>
      </c>
      <c r="H727">
        <v>45.3</v>
      </c>
      <c r="I727">
        <v>1.72</v>
      </c>
    </row>
    <row r="728" spans="1:9" x14ac:dyDescent="0.2">
      <c r="A728">
        <v>115.82599999999999</v>
      </c>
      <c r="B728">
        <v>46.3</v>
      </c>
      <c r="C728">
        <v>1.8</v>
      </c>
      <c r="G728">
        <v>115.76900000000001</v>
      </c>
      <c r="H728">
        <v>45.2</v>
      </c>
      <c r="I728">
        <v>1.72</v>
      </c>
    </row>
    <row r="729" spans="1:9" x14ac:dyDescent="0.2">
      <c r="A729">
        <v>116.786</v>
      </c>
      <c r="B729">
        <v>46.2</v>
      </c>
      <c r="C729">
        <v>1.8</v>
      </c>
      <c r="G729">
        <v>116.73</v>
      </c>
      <c r="H729">
        <v>45.2</v>
      </c>
      <c r="I729">
        <v>1.72</v>
      </c>
    </row>
    <row r="730" spans="1:9" x14ac:dyDescent="0.2">
      <c r="A730">
        <v>117.75</v>
      </c>
      <c r="B730">
        <v>46.1</v>
      </c>
      <c r="C730">
        <v>1.8</v>
      </c>
      <c r="G730">
        <v>117.693</v>
      </c>
      <c r="H730">
        <v>45.2</v>
      </c>
      <c r="I730">
        <v>1.72</v>
      </c>
    </row>
    <row r="731" spans="1:9" x14ac:dyDescent="0.2">
      <c r="A731">
        <v>118.71299999999999</v>
      </c>
      <c r="B731">
        <v>46</v>
      </c>
      <c r="C731">
        <v>1.8</v>
      </c>
      <c r="G731">
        <v>118.655</v>
      </c>
      <c r="H731">
        <v>45.1</v>
      </c>
      <c r="I731">
        <v>1.72</v>
      </c>
    </row>
    <row r="732" spans="1:9" x14ac:dyDescent="0.2">
      <c r="A732">
        <v>119.669</v>
      </c>
      <c r="B732">
        <v>45.9</v>
      </c>
      <c r="C732">
        <v>1.8</v>
      </c>
      <c r="G732">
        <v>119.623</v>
      </c>
      <c r="H732">
        <v>45.1</v>
      </c>
      <c r="I732">
        <v>1.72</v>
      </c>
    </row>
    <row r="733" spans="1:9" x14ac:dyDescent="0.2">
      <c r="A733">
        <v>120.634</v>
      </c>
      <c r="B733">
        <v>45.8</v>
      </c>
      <c r="C733">
        <v>1.8</v>
      </c>
      <c r="G733">
        <v>120.571</v>
      </c>
      <c r="H733">
        <v>45</v>
      </c>
      <c r="I733">
        <v>1.72</v>
      </c>
    </row>
    <row r="734" spans="1:9" x14ac:dyDescent="0.2">
      <c r="A734">
        <v>121.586</v>
      </c>
      <c r="B734">
        <v>45.8</v>
      </c>
      <c r="C734">
        <v>1.8</v>
      </c>
      <c r="G734">
        <v>121.535</v>
      </c>
      <c r="H734">
        <v>45</v>
      </c>
      <c r="I734">
        <v>1.72</v>
      </c>
    </row>
    <row r="735" spans="1:9" x14ac:dyDescent="0.2">
      <c r="A735">
        <v>122.548</v>
      </c>
      <c r="B735">
        <v>45.7</v>
      </c>
      <c r="C735">
        <v>1.81</v>
      </c>
      <c r="G735">
        <v>122.492</v>
      </c>
      <c r="H735">
        <v>44.9</v>
      </c>
      <c r="I735">
        <v>1.72</v>
      </c>
    </row>
    <row r="736" spans="1:9" x14ac:dyDescent="0.2">
      <c r="A736">
        <v>123.50700000000001</v>
      </c>
      <c r="B736">
        <v>45.6</v>
      </c>
      <c r="C736">
        <v>1.81</v>
      </c>
      <c r="G736">
        <v>123.45</v>
      </c>
      <c r="H736">
        <v>44.9</v>
      </c>
      <c r="I736">
        <v>1.71</v>
      </c>
    </row>
    <row r="737" spans="1:9" x14ac:dyDescent="0.2">
      <c r="A737">
        <v>124.474</v>
      </c>
      <c r="B737">
        <v>45.5</v>
      </c>
      <c r="C737">
        <v>1.81</v>
      </c>
      <c r="G737">
        <v>124.408</v>
      </c>
      <c r="H737">
        <v>44.8</v>
      </c>
      <c r="I737">
        <v>1.71</v>
      </c>
    </row>
    <row r="738" spans="1:9" x14ac:dyDescent="0.2">
      <c r="A738">
        <v>125.431</v>
      </c>
      <c r="B738">
        <v>45.5</v>
      </c>
      <c r="C738">
        <v>1.81</v>
      </c>
      <c r="G738">
        <v>125.373</v>
      </c>
      <c r="H738">
        <v>44.8</v>
      </c>
      <c r="I738">
        <v>1.71</v>
      </c>
    </row>
    <row r="739" spans="1:9" x14ac:dyDescent="0.2">
      <c r="A739">
        <v>126.387</v>
      </c>
      <c r="B739">
        <v>45.4</v>
      </c>
      <c r="C739">
        <v>1.81</v>
      </c>
      <c r="G739">
        <v>126.331</v>
      </c>
      <c r="H739">
        <v>44.7</v>
      </c>
      <c r="I739">
        <v>1.71</v>
      </c>
    </row>
    <row r="740" spans="1:9" x14ac:dyDescent="0.2">
      <c r="A740">
        <v>127.346</v>
      </c>
      <c r="B740">
        <v>45.3</v>
      </c>
      <c r="C740">
        <v>1.81</v>
      </c>
      <c r="G740">
        <v>127.288</v>
      </c>
      <c r="H740">
        <v>44.6</v>
      </c>
      <c r="I740">
        <v>1.71</v>
      </c>
    </row>
    <row r="741" spans="1:9" x14ac:dyDescent="0.2">
      <c r="A741">
        <v>128.30600000000001</v>
      </c>
      <c r="B741">
        <v>45.2</v>
      </c>
      <c r="C741">
        <v>1.8</v>
      </c>
      <c r="G741">
        <v>128.249</v>
      </c>
      <c r="H741">
        <v>44.6</v>
      </c>
      <c r="I741">
        <v>1.71</v>
      </c>
    </row>
    <row r="742" spans="1:9" x14ac:dyDescent="0.2">
      <c r="A742">
        <v>129.268</v>
      </c>
      <c r="B742">
        <v>45.2</v>
      </c>
      <c r="C742">
        <v>1.8</v>
      </c>
      <c r="G742">
        <v>129.21100000000001</v>
      </c>
      <c r="H742">
        <v>44.5</v>
      </c>
      <c r="I742">
        <v>1.71</v>
      </c>
    </row>
    <row r="743" spans="1:9" x14ac:dyDescent="0.2">
      <c r="A743">
        <v>130.22900000000001</v>
      </c>
      <c r="B743">
        <v>45.1</v>
      </c>
      <c r="C743">
        <v>1.8</v>
      </c>
      <c r="G743">
        <v>130.172</v>
      </c>
      <c r="H743">
        <v>44.4</v>
      </c>
      <c r="I743">
        <v>1.71</v>
      </c>
    </row>
    <row r="744" spans="1:9" x14ac:dyDescent="0.2">
      <c r="A744">
        <v>131.19200000000001</v>
      </c>
      <c r="B744">
        <v>45</v>
      </c>
      <c r="C744">
        <v>1.8</v>
      </c>
      <c r="G744">
        <v>131.126</v>
      </c>
      <c r="H744">
        <v>44.4</v>
      </c>
      <c r="I744">
        <v>1.71</v>
      </c>
    </row>
    <row r="745" spans="1:9" x14ac:dyDescent="0.2">
      <c r="A745">
        <v>132.154</v>
      </c>
      <c r="B745">
        <v>44.9</v>
      </c>
      <c r="C745">
        <v>1.8</v>
      </c>
      <c r="G745">
        <v>132.08600000000001</v>
      </c>
      <c r="H745">
        <v>44.3</v>
      </c>
      <c r="I745">
        <v>1.71</v>
      </c>
    </row>
    <row r="746" spans="1:9" x14ac:dyDescent="0.2">
      <c r="A746">
        <v>133.107</v>
      </c>
      <c r="B746">
        <v>44.9</v>
      </c>
      <c r="C746">
        <v>1.8</v>
      </c>
      <c r="G746">
        <v>133.04900000000001</v>
      </c>
      <c r="H746">
        <v>44.2</v>
      </c>
      <c r="I746">
        <v>1.71</v>
      </c>
    </row>
    <row r="747" spans="1:9" x14ac:dyDescent="0.2">
      <c r="A747">
        <v>134.06800000000001</v>
      </c>
      <c r="B747">
        <v>44.8</v>
      </c>
      <c r="C747">
        <v>1.8</v>
      </c>
      <c r="G747">
        <v>134.011</v>
      </c>
      <c r="H747">
        <v>44.2</v>
      </c>
      <c r="I747">
        <v>1.72</v>
      </c>
    </row>
    <row r="748" spans="1:9" x14ac:dyDescent="0.2">
      <c r="A748">
        <v>135.03100000000001</v>
      </c>
      <c r="B748">
        <v>44.7</v>
      </c>
      <c r="C748">
        <v>1.8</v>
      </c>
      <c r="G748">
        <v>134.97499999999999</v>
      </c>
      <c r="H748">
        <v>44.1</v>
      </c>
      <c r="I748">
        <v>1.72</v>
      </c>
    </row>
    <row r="749" spans="1:9" x14ac:dyDescent="0.2">
      <c r="A749">
        <v>135.99299999999999</v>
      </c>
      <c r="B749">
        <v>44.7</v>
      </c>
      <c r="C749">
        <v>1.8</v>
      </c>
      <c r="G749">
        <v>135.92599999999999</v>
      </c>
      <c r="H749">
        <v>44.1</v>
      </c>
      <c r="I749">
        <v>1.72</v>
      </c>
    </row>
    <row r="750" spans="1:9" x14ac:dyDescent="0.2">
      <c r="A750">
        <v>136.94999999999999</v>
      </c>
      <c r="B750">
        <v>44.6</v>
      </c>
      <c r="C750">
        <v>1.8</v>
      </c>
      <c r="G750">
        <v>136.893</v>
      </c>
      <c r="H750">
        <v>44</v>
      </c>
      <c r="I750">
        <v>1.72</v>
      </c>
    </row>
    <row r="751" spans="1:9" x14ac:dyDescent="0.2">
      <c r="A751">
        <v>137.90600000000001</v>
      </c>
      <c r="B751">
        <v>44.6</v>
      </c>
      <c r="C751">
        <v>1.8</v>
      </c>
      <c r="G751">
        <v>137.84899999999999</v>
      </c>
      <c r="H751">
        <v>44</v>
      </c>
      <c r="I751">
        <v>1.72</v>
      </c>
    </row>
    <row r="752" spans="1:9" x14ac:dyDescent="0.2">
      <c r="A752">
        <v>138.87299999999999</v>
      </c>
      <c r="B752">
        <v>44.5</v>
      </c>
      <c r="C752">
        <v>1.8</v>
      </c>
      <c r="G752">
        <v>138.815</v>
      </c>
      <c r="H752">
        <v>43.9</v>
      </c>
      <c r="I752">
        <v>1.72</v>
      </c>
    </row>
    <row r="753" spans="1:9" x14ac:dyDescent="0.2">
      <c r="A753">
        <v>139.83000000000001</v>
      </c>
      <c r="B753">
        <v>44.4</v>
      </c>
      <c r="C753">
        <v>1.8</v>
      </c>
      <c r="G753">
        <v>139.773</v>
      </c>
      <c r="H753">
        <v>43.9</v>
      </c>
      <c r="I753">
        <v>1.72</v>
      </c>
    </row>
    <row r="754" spans="1:9" x14ac:dyDescent="0.2">
      <c r="A754">
        <v>140.78700000000001</v>
      </c>
      <c r="B754">
        <v>44.4</v>
      </c>
      <c r="C754">
        <v>1.8</v>
      </c>
      <c r="G754">
        <v>140.72999999999999</v>
      </c>
      <c r="H754">
        <v>43.9</v>
      </c>
      <c r="I754">
        <v>1.72</v>
      </c>
    </row>
    <row r="755" spans="1:9" x14ac:dyDescent="0.2">
      <c r="A755">
        <v>141.75399999999999</v>
      </c>
      <c r="B755">
        <v>44.3</v>
      </c>
      <c r="C755">
        <v>1.8</v>
      </c>
      <c r="G755">
        <v>141.68700000000001</v>
      </c>
      <c r="H755">
        <v>43.8</v>
      </c>
      <c r="I755">
        <v>1.72</v>
      </c>
    </row>
    <row r="756" spans="1:9" x14ac:dyDescent="0.2">
      <c r="A756">
        <v>142.71299999999999</v>
      </c>
      <c r="B756">
        <v>44.3</v>
      </c>
      <c r="C756">
        <v>1.8</v>
      </c>
      <c r="G756">
        <v>142.654</v>
      </c>
      <c r="H756">
        <v>43.8</v>
      </c>
      <c r="I756">
        <v>1.72</v>
      </c>
    </row>
    <row r="757" spans="1:9" x14ac:dyDescent="0.2">
      <c r="A757">
        <v>143.66900000000001</v>
      </c>
      <c r="B757">
        <v>44.2</v>
      </c>
      <c r="C757">
        <v>1.8</v>
      </c>
      <c r="G757">
        <v>143.62299999999999</v>
      </c>
      <c r="H757">
        <v>43.8</v>
      </c>
      <c r="I757">
        <v>1.72</v>
      </c>
    </row>
    <row r="758" spans="1:9" x14ac:dyDescent="0.2">
      <c r="A758">
        <v>144.62799999999999</v>
      </c>
      <c r="B758">
        <v>44.2</v>
      </c>
      <c r="C758">
        <v>1.8</v>
      </c>
      <c r="G758">
        <v>144.57499999999999</v>
      </c>
      <c r="H758">
        <v>43.8</v>
      </c>
      <c r="I758">
        <v>1.72</v>
      </c>
    </row>
    <row r="759" spans="1:9" x14ac:dyDescent="0.2">
      <c r="A759">
        <v>145.58799999999999</v>
      </c>
      <c r="B759">
        <v>44.1</v>
      </c>
      <c r="C759">
        <v>1.8</v>
      </c>
      <c r="G759">
        <v>145.529</v>
      </c>
      <c r="H759">
        <v>43.7</v>
      </c>
      <c r="I759">
        <v>1.72</v>
      </c>
    </row>
    <row r="760" spans="1:9" x14ac:dyDescent="0.2">
      <c r="A760">
        <v>146.54900000000001</v>
      </c>
      <c r="B760">
        <v>44.1</v>
      </c>
      <c r="C760">
        <v>1.8</v>
      </c>
      <c r="G760">
        <v>146.49199999999999</v>
      </c>
      <c r="H760">
        <v>43.7</v>
      </c>
      <c r="I760">
        <v>1.72</v>
      </c>
    </row>
    <row r="761" spans="1:9" x14ac:dyDescent="0.2">
      <c r="A761">
        <v>147.51</v>
      </c>
      <c r="B761">
        <v>44.1</v>
      </c>
      <c r="C761">
        <v>1.8</v>
      </c>
      <c r="G761">
        <v>147.453</v>
      </c>
      <c r="H761">
        <v>43.7</v>
      </c>
      <c r="I761">
        <v>1.72</v>
      </c>
    </row>
    <row r="762" spans="1:9" x14ac:dyDescent="0.2">
      <c r="A762">
        <v>148.47300000000001</v>
      </c>
      <c r="B762">
        <v>44</v>
      </c>
      <c r="C762">
        <v>1.8</v>
      </c>
      <c r="G762">
        <v>148.40700000000001</v>
      </c>
      <c r="H762">
        <v>43.7</v>
      </c>
      <c r="I762">
        <v>1.72</v>
      </c>
    </row>
    <row r="763" spans="1:9" x14ac:dyDescent="0.2">
      <c r="A763">
        <v>149.43600000000001</v>
      </c>
      <c r="B763">
        <v>44</v>
      </c>
      <c r="C763">
        <v>1.8</v>
      </c>
      <c r="G763">
        <v>149.36699999999999</v>
      </c>
      <c r="H763">
        <v>43.6</v>
      </c>
      <c r="I763">
        <v>1.72</v>
      </c>
    </row>
    <row r="764" spans="1:9" x14ac:dyDescent="0.2">
      <c r="A764">
        <v>150.38900000000001</v>
      </c>
      <c r="B764">
        <v>44</v>
      </c>
      <c r="C764">
        <v>1.8</v>
      </c>
      <c r="G764">
        <v>150.33099999999999</v>
      </c>
      <c r="H764">
        <v>43.6</v>
      </c>
      <c r="I764">
        <v>1.72</v>
      </c>
    </row>
    <row r="765" spans="1:9" x14ac:dyDescent="0.2">
      <c r="A765">
        <v>151.34899999999999</v>
      </c>
      <c r="B765">
        <v>43.9</v>
      </c>
      <c r="C765">
        <v>1.8</v>
      </c>
      <c r="G765">
        <v>151.292</v>
      </c>
      <c r="H765">
        <v>43.6</v>
      </c>
      <c r="I765">
        <v>1.72</v>
      </c>
    </row>
    <row r="766" spans="1:9" x14ac:dyDescent="0.2">
      <c r="A766">
        <v>152.31299999999999</v>
      </c>
      <c r="B766">
        <v>43.9</v>
      </c>
      <c r="C766">
        <v>1.8</v>
      </c>
      <c r="G766">
        <v>152.24600000000001</v>
      </c>
      <c r="H766">
        <v>43.6</v>
      </c>
      <c r="I766">
        <v>1.72</v>
      </c>
    </row>
    <row r="767" spans="1:9" x14ac:dyDescent="0.2">
      <c r="A767">
        <v>153.26599999999999</v>
      </c>
      <c r="B767">
        <v>43.9</v>
      </c>
      <c r="C767">
        <v>1.8</v>
      </c>
      <c r="G767">
        <v>153.208</v>
      </c>
      <c r="H767">
        <v>43.5</v>
      </c>
      <c r="I767">
        <v>1.72</v>
      </c>
    </row>
    <row r="768" spans="1:9" x14ac:dyDescent="0.2">
      <c r="A768">
        <v>154.22900000000001</v>
      </c>
      <c r="B768">
        <v>43.9</v>
      </c>
      <c r="C768">
        <v>1.8</v>
      </c>
      <c r="G768">
        <v>154.172</v>
      </c>
      <c r="H768">
        <v>43.5</v>
      </c>
      <c r="I768">
        <v>1.72</v>
      </c>
    </row>
    <row r="769" spans="1:9" x14ac:dyDescent="0.2">
      <c r="A769">
        <v>155.18600000000001</v>
      </c>
      <c r="B769">
        <v>43.8</v>
      </c>
      <c r="C769">
        <v>1.8</v>
      </c>
      <c r="G769">
        <v>155.12899999999999</v>
      </c>
      <c r="H769">
        <v>43.5</v>
      </c>
      <c r="I769">
        <v>1.72</v>
      </c>
    </row>
    <row r="770" spans="1:9" x14ac:dyDescent="0.2">
      <c r="A770">
        <v>156.15299999999999</v>
      </c>
      <c r="B770">
        <v>43.8</v>
      </c>
      <c r="C770">
        <v>1.8</v>
      </c>
      <c r="G770">
        <v>156.08600000000001</v>
      </c>
      <c r="H770">
        <v>43.5</v>
      </c>
      <c r="I770">
        <v>1.72</v>
      </c>
    </row>
    <row r="771" spans="1:9" x14ac:dyDescent="0.2">
      <c r="A771">
        <v>157.11099999999999</v>
      </c>
      <c r="B771">
        <v>43.8</v>
      </c>
      <c r="C771">
        <v>1.8</v>
      </c>
      <c r="G771">
        <v>157.053</v>
      </c>
      <c r="H771">
        <v>43.5</v>
      </c>
      <c r="I771">
        <v>1.72</v>
      </c>
    </row>
    <row r="772" spans="1:9" x14ac:dyDescent="0.2">
      <c r="A772">
        <v>158.06800000000001</v>
      </c>
      <c r="B772">
        <v>43.8</v>
      </c>
      <c r="C772">
        <v>1.8</v>
      </c>
      <c r="G772">
        <v>158.011</v>
      </c>
      <c r="H772">
        <v>43.5</v>
      </c>
      <c r="I772">
        <v>1.72</v>
      </c>
    </row>
    <row r="773" spans="1:9" x14ac:dyDescent="0.2">
      <c r="A773">
        <v>159.035</v>
      </c>
      <c r="B773">
        <v>43.8</v>
      </c>
      <c r="C773">
        <v>1.8</v>
      </c>
      <c r="G773">
        <v>158.96799999999999</v>
      </c>
      <c r="H773">
        <v>43.4</v>
      </c>
      <c r="I773">
        <v>1.72</v>
      </c>
    </row>
    <row r="774" spans="1:9" x14ac:dyDescent="0.2">
      <c r="A774">
        <v>159.99299999999999</v>
      </c>
      <c r="B774">
        <v>43.7</v>
      </c>
      <c r="C774">
        <v>1.8</v>
      </c>
      <c r="G774">
        <v>159.935</v>
      </c>
      <c r="H774">
        <v>43.4</v>
      </c>
      <c r="I774">
        <v>1.72</v>
      </c>
    </row>
    <row r="775" spans="1:9" x14ac:dyDescent="0.2">
      <c r="A775">
        <v>160.94999999999999</v>
      </c>
      <c r="B775">
        <v>43.7</v>
      </c>
      <c r="C775">
        <v>1.8</v>
      </c>
      <c r="G775">
        <v>160.893</v>
      </c>
      <c r="H775">
        <v>43.4</v>
      </c>
      <c r="I775">
        <v>1.72</v>
      </c>
    </row>
    <row r="776" spans="1:9" x14ac:dyDescent="0.2">
      <c r="A776">
        <v>161.90899999999999</v>
      </c>
      <c r="B776">
        <v>43.7</v>
      </c>
      <c r="C776">
        <v>1.8</v>
      </c>
      <c r="G776">
        <v>161.852</v>
      </c>
      <c r="H776">
        <v>43.4</v>
      </c>
      <c r="I776">
        <v>1.72</v>
      </c>
    </row>
    <row r="777" spans="1:9" x14ac:dyDescent="0.2">
      <c r="A777">
        <v>162.86699999999999</v>
      </c>
      <c r="B777">
        <v>43.7</v>
      </c>
      <c r="C777">
        <v>1.8</v>
      </c>
      <c r="G777">
        <v>162.809</v>
      </c>
      <c r="H777">
        <v>43.4</v>
      </c>
      <c r="I777">
        <v>1.72</v>
      </c>
    </row>
    <row r="778" spans="1:9" x14ac:dyDescent="0.2">
      <c r="A778">
        <v>163.83000000000001</v>
      </c>
      <c r="B778">
        <v>43.7</v>
      </c>
      <c r="C778">
        <v>1.8</v>
      </c>
      <c r="G778">
        <v>163.77199999999999</v>
      </c>
      <c r="H778">
        <v>43.4</v>
      </c>
      <c r="I778">
        <v>1.72</v>
      </c>
    </row>
    <row r="779" spans="1:9" x14ac:dyDescent="0.2">
      <c r="A779">
        <v>164.791</v>
      </c>
      <c r="B779">
        <v>43.7</v>
      </c>
      <c r="C779">
        <v>1.8</v>
      </c>
      <c r="G779" t="s">
        <v>33</v>
      </c>
    </row>
    <row r="780" spans="1:9" x14ac:dyDescent="0.2">
      <c r="A780">
        <v>165.755</v>
      </c>
      <c r="B780">
        <v>43.6</v>
      </c>
      <c r="C780">
        <v>1.8</v>
      </c>
    </row>
    <row r="781" spans="1:9" x14ac:dyDescent="0.2">
      <c r="A781">
        <v>166.70599999999999</v>
      </c>
      <c r="B781">
        <v>43.6</v>
      </c>
      <c r="C781">
        <v>1.8</v>
      </c>
    </row>
    <row r="782" spans="1:9" x14ac:dyDescent="0.2">
      <c r="A782">
        <v>167.66900000000001</v>
      </c>
      <c r="B782">
        <v>43.6</v>
      </c>
      <c r="C782">
        <v>1.8</v>
      </c>
    </row>
    <row r="783" spans="1:9" x14ac:dyDescent="0.2">
      <c r="A783">
        <v>168.63</v>
      </c>
      <c r="B783">
        <v>43.6</v>
      </c>
      <c r="C783">
        <v>1.8</v>
      </c>
    </row>
    <row r="784" spans="1:9" x14ac:dyDescent="0.2">
      <c r="A784">
        <v>169.59200000000001</v>
      </c>
      <c r="B784">
        <v>43.6</v>
      </c>
      <c r="C784">
        <v>1.8</v>
      </c>
    </row>
    <row r="785" spans="1:3" x14ac:dyDescent="0.2">
      <c r="A785">
        <v>170.553</v>
      </c>
      <c r="B785">
        <v>43.6</v>
      </c>
      <c r="C785">
        <v>1.8</v>
      </c>
    </row>
    <row r="786" spans="1:3" x14ac:dyDescent="0.2">
      <c r="A786">
        <v>171.51</v>
      </c>
      <c r="B786">
        <v>43.6</v>
      </c>
      <c r="C786">
        <v>1.8</v>
      </c>
    </row>
    <row r="787" spans="1:3" x14ac:dyDescent="0.2">
      <c r="A787">
        <v>172.46700000000001</v>
      </c>
      <c r="B787">
        <v>43.6</v>
      </c>
      <c r="C787">
        <v>1.8</v>
      </c>
    </row>
    <row r="788" spans="1:3" x14ac:dyDescent="0.2">
      <c r="A788">
        <v>173.434</v>
      </c>
      <c r="B788">
        <v>43.6</v>
      </c>
      <c r="C788">
        <v>1.8</v>
      </c>
    </row>
    <row r="789" spans="1:3" x14ac:dyDescent="0.2">
      <c r="A789">
        <v>174.392</v>
      </c>
      <c r="B789">
        <v>43.5</v>
      </c>
      <c r="C789">
        <v>1.8</v>
      </c>
    </row>
    <row r="790" spans="1:3" x14ac:dyDescent="0.2">
      <c r="A790">
        <v>175.34899999999999</v>
      </c>
      <c r="B790">
        <v>43.5</v>
      </c>
      <c r="C790">
        <v>1.8</v>
      </c>
    </row>
    <row r="791" spans="1:3" x14ac:dyDescent="0.2">
      <c r="A791">
        <v>176.315</v>
      </c>
      <c r="B791">
        <v>43.5</v>
      </c>
      <c r="C791">
        <v>1.8</v>
      </c>
    </row>
    <row r="792" spans="1:3" x14ac:dyDescent="0.2">
      <c r="A792">
        <v>177.273</v>
      </c>
      <c r="B792">
        <v>43.5</v>
      </c>
      <c r="C792">
        <v>1.8</v>
      </c>
    </row>
    <row r="793" spans="1:3" x14ac:dyDescent="0.2">
      <c r="A793" t="s">
        <v>28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workbookViewId="0">
      <selection activeCell="I5" sqref="I5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58.447000000000003</v>
      </c>
      <c r="B2">
        <v>48.4</v>
      </c>
      <c r="C2" s="22">
        <f>B2</f>
        <v>48.4</v>
      </c>
      <c r="D2" s="22">
        <f>B2-C2</f>
        <v>0</v>
      </c>
      <c r="H2" t="s">
        <v>12</v>
      </c>
      <c r="I2" t="s">
        <v>6432</v>
      </c>
      <c r="L2">
        <v>133.33000000000001</v>
      </c>
      <c r="M2">
        <v>48</v>
      </c>
      <c r="N2" s="5">
        <f>M2</f>
        <v>48</v>
      </c>
      <c r="O2">
        <f t="shared" ref="O2:O33" si="0">M2-N2</f>
        <v>0</v>
      </c>
      <c r="P2">
        <v>0</v>
      </c>
      <c r="S2" t="s">
        <v>12</v>
      </c>
      <c r="T2" t="s">
        <v>6432</v>
      </c>
      <c r="U2" s="3"/>
    </row>
    <row r="3" spans="1:34" x14ac:dyDescent="0.2">
      <c r="A3">
        <v>59.412999999999997</v>
      </c>
      <c r="B3">
        <v>48.4</v>
      </c>
      <c r="C3" s="22">
        <f>C2+(A3-A2)*($C$140-$C$2)/($A$140-$A$2)</f>
        <v>48.397812549534656</v>
      </c>
      <c r="D3">
        <f t="shared" ref="D3:D66" si="1">B3-C3</f>
        <v>2.187450465342522E-3</v>
      </c>
      <c r="E3">
        <f t="shared" ref="E3:E66" si="2">(D3+D2)*(A3-A2)/2</f>
        <v>1.0565385747604316E-3</v>
      </c>
      <c r="H3" t="s">
        <v>10</v>
      </c>
      <c r="I3" s="2" t="s">
        <v>6433</v>
      </c>
      <c r="L3">
        <v>134.292</v>
      </c>
      <c r="M3">
        <v>48</v>
      </c>
      <c r="N3" s="5">
        <f>N2+(L3-L2)*($N$125-$N$2)/($L$125-$L$2)</f>
        <v>48</v>
      </c>
      <c r="O3">
        <f t="shared" si="0"/>
        <v>0</v>
      </c>
      <c r="P3">
        <f t="shared" ref="P3:P34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60.371000000000002</v>
      </c>
      <c r="B4">
        <v>48.4</v>
      </c>
      <c r="C4" s="22">
        <f t="shared" ref="C4:C67" si="4">C3+(A4-A3)*($C$140-$C$2)/($A$140-$A$2)</f>
        <v>48.395643214601115</v>
      </c>
      <c r="D4">
        <f t="shared" si="1"/>
        <v>4.3567853988832894E-3</v>
      </c>
      <c r="E4">
        <f t="shared" si="2"/>
        <v>3.1346889789641815E-3</v>
      </c>
      <c r="H4" t="s">
        <v>11</v>
      </c>
      <c r="I4" s="4">
        <v>0.15208333333333332</v>
      </c>
      <c r="J4" t="s">
        <v>6431</v>
      </c>
      <c r="L4">
        <v>135.255</v>
      </c>
      <c r="M4">
        <v>48.4</v>
      </c>
      <c r="N4" s="5">
        <f t="shared" ref="N4:N67" si="5">N3+(L4-L3)*($N$125-$N$2)/($L$125-$L$2)</f>
        <v>48</v>
      </c>
      <c r="O4">
        <f t="shared" si="0"/>
        <v>0.39999999999999858</v>
      </c>
      <c r="P4">
        <f t="shared" si="3"/>
        <v>0.19259999999999808</v>
      </c>
      <c r="S4" t="s">
        <v>11</v>
      </c>
      <c r="T4" s="4">
        <v>0.15763888888888888</v>
      </c>
      <c r="U4" s="3" t="s">
        <v>6431</v>
      </c>
      <c r="AH4" s="3"/>
    </row>
    <row r="5" spans="1:34" x14ac:dyDescent="0.2">
      <c r="A5">
        <v>61.332000000000001</v>
      </c>
      <c r="B5">
        <v>48.9</v>
      </c>
      <c r="C5" s="22">
        <f t="shared" si="4"/>
        <v>48.393467086343151</v>
      </c>
      <c r="D5">
        <f t="shared" si="1"/>
        <v>0.50653291365684794</v>
      </c>
      <c r="E5">
        <f t="shared" si="2"/>
        <v>0.24548250039627847</v>
      </c>
      <c r="H5" t="s">
        <v>4</v>
      </c>
      <c r="I5">
        <v>76</v>
      </c>
      <c r="J5" t="s">
        <v>5</v>
      </c>
      <c r="L5">
        <v>136.20699999999999</v>
      </c>
      <c r="M5">
        <v>48.7</v>
      </c>
      <c r="N5" s="5">
        <f t="shared" si="5"/>
        <v>48</v>
      </c>
      <c r="O5">
        <f t="shared" si="0"/>
        <v>0.70000000000000284</v>
      </c>
      <c r="P5">
        <f t="shared" si="3"/>
        <v>0.52359999999999962</v>
      </c>
      <c r="S5" t="s">
        <v>4</v>
      </c>
      <c r="T5">
        <v>77</v>
      </c>
      <c r="U5" s="3" t="s">
        <v>5</v>
      </c>
      <c r="AG5" s="2"/>
      <c r="AH5" s="3"/>
    </row>
    <row r="6" spans="1:34" x14ac:dyDescent="0.2">
      <c r="A6">
        <v>62.292999999999999</v>
      </c>
      <c r="B6">
        <v>51.5</v>
      </c>
      <c r="C6" s="22">
        <f t="shared" si="4"/>
        <v>48.391290958085186</v>
      </c>
      <c r="D6">
        <f t="shared" si="1"/>
        <v>3.108709041914814</v>
      </c>
      <c r="E6">
        <f t="shared" si="2"/>
        <v>1.7371237596521809</v>
      </c>
      <c r="H6" t="s">
        <v>6</v>
      </c>
      <c r="I6">
        <v>125.6</v>
      </c>
      <c r="J6" t="s">
        <v>7</v>
      </c>
      <c r="L6">
        <v>137.173</v>
      </c>
      <c r="M6">
        <v>51.7</v>
      </c>
      <c r="N6" s="5">
        <f t="shared" si="5"/>
        <v>48</v>
      </c>
      <c r="O6">
        <f t="shared" si="0"/>
        <v>3.7000000000000028</v>
      </c>
      <c r="P6">
        <f t="shared" si="3"/>
        <v>2.1252000000000209</v>
      </c>
      <c r="S6" t="s">
        <v>6</v>
      </c>
      <c r="T6">
        <v>104.4</v>
      </c>
      <c r="U6" s="3" t="s">
        <v>7</v>
      </c>
      <c r="AG6" s="4"/>
      <c r="AH6" s="3"/>
    </row>
    <row r="7" spans="1:34" x14ac:dyDescent="0.2">
      <c r="A7">
        <v>63.253999999999998</v>
      </c>
      <c r="B7">
        <v>51.6</v>
      </c>
      <c r="C7" s="22">
        <f t="shared" si="4"/>
        <v>48.389114829827221</v>
      </c>
      <c r="D7">
        <f t="shared" si="1"/>
        <v>3.2108851701727801</v>
      </c>
      <c r="E7">
        <f t="shared" si="2"/>
        <v>3.0365650189080844</v>
      </c>
      <c r="H7" t="s">
        <v>14</v>
      </c>
      <c r="I7">
        <v>48.4</v>
      </c>
      <c r="J7" t="s">
        <v>8</v>
      </c>
      <c r="L7">
        <v>138.13</v>
      </c>
      <c r="M7">
        <v>51.6</v>
      </c>
      <c r="N7" s="5">
        <f t="shared" si="5"/>
        <v>48</v>
      </c>
      <c r="O7">
        <f t="shared" si="0"/>
        <v>3.6000000000000014</v>
      </c>
      <c r="P7">
        <f t="shared" si="3"/>
        <v>3.4930499999999789</v>
      </c>
      <c r="S7" t="s">
        <v>14</v>
      </c>
      <c r="T7" s="5">
        <f>N2</f>
        <v>48</v>
      </c>
      <c r="U7" t="s">
        <v>8</v>
      </c>
      <c r="AH7" s="3"/>
    </row>
    <row r="8" spans="1:34" x14ac:dyDescent="0.2">
      <c r="A8">
        <v>64.207999999999998</v>
      </c>
      <c r="B8">
        <v>54.2</v>
      </c>
      <c r="C8" s="22">
        <f t="shared" si="4"/>
        <v>48.386954552659581</v>
      </c>
      <c r="D8">
        <f t="shared" si="1"/>
        <v>5.8130454473404214</v>
      </c>
      <c r="E8">
        <f t="shared" si="2"/>
        <v>4.3044149045538003</v>
      </c>
      <c r="H8" t="s">
        <v>15</v>
      </c>
      <c r="I8">
        <v>48.1</v>
      </c>
      <c r="J8" t="s">
        <v>8</v>
      </c>
      <c r="L8">
        <v>139.096</v>
      </c>
      <c r="M8">
        <v>51.7</v>
      </c>
      <c r="N8" s="5">
        <f t="shared" si="5"/>
        <v>48</v>
      </c>
      <c r="O8">
        <f t="shared" si="0"/>
        <v>3.7000000000000028</v>
      </c>
      <c r="P8">
        <f t="shared" si="3"/>
        <v>3.525900000000032</v>
      </c>
      <c r="S8" t="s">
        <v>15</v>
      </c>
      <c r="T8" s="5">
        <f>N125</f>
        <v>48</v>
      </c>
      <c r="U8" t="s">
        <v>8</v>
      </c>
      <c r="AH8" s="3"/>
    </row>
    <row r="9" spans="1:34" x14ac:dyDescent="0.2">
      <c r="A9">
        <v>65.168999999999997</v>
      </c>
      <c r="B9">
        <v>54.5</v>
      </c>
      <c r="C9" s="22">
        <f t="shared" si="4"/>
        <v>48.384778424401617</v>
      </c>
      <c r="D9">
        <f t="shared" si="1"/>
        <v>6.1152215755983832</v>
      </c>
      <c r="E9">
        <f t="shared" si="2"/>
        <v>5.7315323045220872</v>
      </c>
      <c r="I9" t="s">
        <v>1485</v>
      </c>
      <c r="L9">
        <v>140.05500000000001</v>
      </c>
      <c r="M9">
        <v>51.7</v>
      </c>
      <c r="N9" s="5">
        <f t="shared" si="5"/>
        <v>48</v>
      </c>
      <c r="O9">
        <f t="shared" si="0"/>
        <v>3.7000000000000028</v>
      </c>
      <c r="P9">
        <f t="shared" si="3"/>
        <v>3.5483000000000144</v>
      </c>
      <c r="U9" s="3"/>
      <c r="AG9" s="5"/>
    </row>
    <row r="10" spans="1:34" x14ac:dyDescent="0.2">
      <c r="A10">
        <v>66.132000000000005</v>
      </c>
      <c r="B10">
        <v>57</v>
      </c>
      <c r="C10" s="22">
        <f t="shared" si="4"/>
        <v>48.382597767260698</v>
      </c>
      <c r="D10">
        <f t="shared" si="1"/>
        <v>8.6174022327393018</v>
      </c>
      <c r="E10">
        <f t="shared" si="2"/>
        <v>7.0937583637146551</v>
      </c>
      <c r="I10">
        <f>SUM(E$2:E$65536)</f>
        <v>957.94730000000538</v>
      </c>
      <c r="L10">
        <v>141.012</v>
      </c>
      <c r="M10">
        <v>52.1</v>
      </c>
      <c r="N10" s="5">
        <f t="shared" si="5"/>
        <v>48</v>
      </c>
      <c r="O10">
        <f t="shared" si="0"/>
        <v>4.1000000000000014</v>
      </c>
      <c r="P10">
        <f t="shared" si="3"/>
        <v>3.7322999999999773</v>
      </c>
      <c r="T10">
        <f>SUM(P:P)</f>
        <v>749.17355000000066</v>
      </c>
      <c r="U10" s="3"/>
      <c r="AG10" s="5"/>
    </row>
    <row r="11" spans="1:34" x14ac:dyDescent="0.2">
      <c r="A11">
        <v>67.093000000000004</v>
      </c>
      <c r="B11">
        <v>57.1</v>
      </c>
      <c r="C11" s="22">
        <f t="shared" si="4"/>
        <v>48.380421639002734</v>
      </c>
      <c r="D11">
        <f t="shared" si="1"/>
        <v>8.7195783609972679</v>
      </c>
      <c r="E11">
        <f t="shared" si="2"/>
        <v>8.3304191752904089</v>
      </c>
      <c r="H11" t="s">
        <v>9</v>
      </c>
      <c r="I11" s="21">
        <f>I6*10/SUM(E2:E795)</f>
        <v>1.311136844375461</v>
      </c>
      <c r="J11" t="s">
        <v>18</v>
      </c>
      <c r="L11">
        <v>141.96799999999999</v>
      </c>
      <c r="M11">
        <v>55.3</v>
      </c>
      <c r="N11" s="5">
        <f t="shared" si="5"/>
        <v>48</v>
      </c>
      <c r="O11">
        <f t="shared" si="0"/>
        <v>7.2999999999999972</v>
      </c>
      <c r="P11">
        <f t="shared" si="3"/>
        <v>5.4491999999999354</v>
      </c>
      <c r="S11" t="s">
        <v>9</v>
      </c>
      <c r="T11" s="8">
        <f>T6*10/SUM(P2:P763)</f>
        <v>1.3935355833104346</v>
      </c>
      <c r="U11" s="3" t="s">
        <v>18</v>
      </c>
      <c r="AH11" s="3"/>
    </row>
    <row r="12" spans="1:34" x14ac:dyDescent="0.2">
      <c r="A12">
        <v>68.046999999999997</v>
      </c>
      <c r="B12">
        <v>60</v>
      </c>
      <c r="C12" s="22">
        <f t="shared" si="4"/>
        <v>48.378261361835094</v>
      </c>
      <c r="D12">
        <f t="shared" si="1"/>
        <v>11.621738638164906</v>
      </c>
      <c r="E12">
        <f t="shared" si="2"/>
        <v>9.7028082086002918</v>
      </c>
      <c r="L12">
        <v>142.935</v>
      </c>
      <c r="M12">
        <v>55.3</v>
      </c>
      <c r="N12" s="5">
        <f t="shared" si="5"/>
        <v>48</v>
      </c>
      <c r="O12">
        <f t="shared" si="0"/>
        <v>7.2999999999999972</v>
      </c>
      <c r="P12">
        <f t="shared" si="3"/>
        <v>7.0591000000000923</v>
      </c>
      <c r="U12" s="3"/>
      <c r="AH12" s="3"/>
    </row>
    <row r="13" spans="1:34" x14ac:dyDescent="0.2">
      <c r="A13">
        <v>69.007999999999996</v>
      </c>
      <c r="B13">
        <v>60.5</v>
      </c>
      <c r="C13" s="22">
        <f t="shared" si="4"/>
        <v>48.376085233577129</v>
      </c>
      <c r="D13">
        <f t="shared" si="1"/>
        <v>12.123914766422871</v>
      </c>
      <c r="E13">
        <f t="shared" si="2"/>
        <v>11.40978646090441</v>
      </c>
      <c r="L13">
        <v>143.904</v>
      </c>
      <c r="M13">
        <v>57.9</v>
      </c>
      <c r="N13" s="5">
        <f t="shared" si="5"/>
        <v>48</v>
      </c>
      <c r="O13">
        <f t="shared" si="0"/>
        <v>9.8999999999999986</v>
      </c>
      <c r="P13">
        <f t="shared" si="3"/>
        <v>8.3333999999999477</v>
      </c>
      <c r="T13" s="6">
        <f>(I11-T11)/I11*100</f>
        <v>-6.2845262329747857</v>
      </c>
      <c r="U13" s="3"/>
      <c r="AG13" s="3"/>
      <c r="AH13" s="3"/>
    </row>
    <row r="14" spans="1:34" x14ac:dyDescent="0.2">
      <c r="A14">
        <v>69.974999999999994</v>
      </c>
      <c r="B14">
        <v>60.9</v>
      </c>
      <c r="C14" s="22">
        <f t="shared" si="4"/>
        <v>48.373895518670309</v>
      </c>
      <c r="D14">
        <f t="shared" si="1"/>
        <v>12.526104481329689</v>
      </c>
      <c r="E14">
        <f t="shared" si="2"/>
        <v>11.918284306288347</v>
      </c>
      <c r="L14">
        <v>144.84700000000001</v>
      </c>
      <c r="M14">
        <v>60.1</v>
      </c>
      <c r="N14" s="5">
        <f t="shared" si="5"/>
        <v>48</v>
      </c>
      <c r="O14">
        <f t="shared" si="0"/>
        <v>12.100000000000001</v>
      </c>
      <c r="P14">
        <f t="shared" si="3"/>
        <v>10.373000000000133</v>
      </c>
      <c r="U14" s="3"/>
      <c r="AG14" s="3"/>
      <c r="AH14" s="3"/>
    </row>
    <row r="15" spans="1:34" x14ac:dyDescent="0.2">
      <c r="A15">
        <v>70.930999999999997</v>
      </c>
      <c r="B15">
        <v>64.5</v>
      </c>
      <c r="C15" s="22">
        <f t="shared" si="4"/>
        <v>48.371730712619723</v>
      </c>
      <c r="D15">
        <f t="shared" si="1"/>
        <v>16.128269287380277</v>
      </c>
      <c r="E15">
        <f t="shared" si="2"/>
        <v>13.696790661443409</v>
      </c>
      <c r="L15">
        <v>145.809</v>
      </c>
      <c r="M15">
        <v>60.1</v>
      </c>
      <c r="N15" s="5">
        <f t="shared" si="5"/>
        <v>48</v>
      </c>
      <c r="O15">
        <f t="shared" si="0"/>
        <v>12.100000000000001</v>
      </c>
      <c r="P15">
        <f t="shared" si="3"/>
        <v>11.640199999999869</v>
      </c>
      <c r="U15" s="3"/>
      <c r="AG15" s="3"/>
      <c r="AH15" s="3"/>
    </row>
    <row r="16" spans="1:34" x14ac:dyDescent="0.2">
      <c r="A16">
        <v>71.891000000000005</v>
      </c>
      <c r="B16">
        <v>64.900000000000006</v>
      </c>
      <c r="C16" s="22">
        <f t="shared" si="4"/>
        <v>48.369556848803235</v>
      </c>
      <c r="D16">
        <f t="shared" si="1"/>
        <v>16.530443151196771</v>
      </c>
      <c r="E16">
        <f t="shared" si="2"/>
        <v>15.676181970517113</v>
      </c>
      <c r="L16">
        <v>146.77199999999999</v>
      </c>
      <c r="M16">
        <v>62.8</v>
      </c>
      <c r="N16" s="5">
        <f t="shared" si="5"/>
        <v>48</v>
      </c>
      <c r="O16">
        <f t="shared" si="0"/>
        <v>14.799999999999997</v>
      </c>
      <c r="P16">
        <f t="shared" si="3"/>
        <v>12.952349999999917</v>
      </c>
      <c r="U16" s="3"/>
      <c r="AG16" s="3"/>
    </row>
    <row r="17" spans="1:21" x14ac:dyDescent="0.2">
      <c r="A17">
        <v>72.855000000000004</v>
      </c>
      <c r="B17">
        <v>65.2</v>
      </c>
      <c r="C17" s="22">
        <f t="shared" si="4"/>
        <v>48.367373927220846</v>
      </c>
      <c r="D17">
        <f t="shared" si="1"/>
        <v>16.832626072779156</v>
      </c>
      <c r="E17">
        <f t="shared" si="2"/>
        <v>16.080999365956373</v>
      </c>
      <c r="L17">
        <v>147.73400000000001</v>
      </c>
      <c r="M17">
        <v>63.1</v>
      </c>
      <c r="N17" s="5">
        <f t="shared" si="5"/>
        <v>48</v>
      </c>
      <c r="O17">
        <f t="shared" si="0"/>
        <v>15.100000000000001</v>
      </c>
      <c r="P17">
        <f t="shared" si="3"/>
        <v>14.381900000000261</v>
      </c>
      <c r="U17" s="3"/>
    </row>
    <row r="18" spans="1:21" x14ac:dyDescent="0.2">
      <c r="A18">
        <v>73.813000000000002</v>
      </c>
      <c r="B18">
        <v>68.5</v>
      </c>
      <c r="C18" s="22">
        <f t="shared" si="4"/>
        <v>48.365204592287306</v>
      </c>
      <c r="D18">
        <f t="shared" si="1"/>
        <v>20.134795407712694</v>
      </c>
      <c r="E18">
        <f t="shared" si="2"/>
        <v>17.707394889155566</v>
      </c>
      <c r="L18">
        <v>148.68799999999999</v>
      </c>
      <c r="M18">
        <v>63.3</v>
      </c>
      <c r="N18" s="5">
        <f t="shared" si="5"/>
        <v>48</v>
      </c>
      <c r="O18">
        <f t="shared" si="0"/>
        <v>15.299999999999997</v>
      </c>
      <c r="P18">
        <f t="shared" si="3"/>
        <v>14.500799999999685</v>
      </c>
      <c r="U18" s="3"/>
    </row>
    <row r="19" spans="1:21" x14ac:dyDescent="0.2">
      <c r="A19">
        <v>74.77</v>
      </c>
      <c r="B19">
        <v>68.900000000000006</v>
      </c>
      <c r="C19" s="22">
        <f t="shared" si="4"/>
        <v>48.363037521795242</v>
      </c>
      <c r="D19">
        <f t="shared" si="1"/>
        <v>20.536962478204764</v>
      </c>
      <c r="E19">
        <f t="shared" si="2"/>
        <v>19.461436148411373</v>
      </c>
      <c r="L19">
        <v>149.648</v>
      </c>
      <c r="M19">
        <v>63.4</v>
      </c>
      <c r="N19" s="5">
        <f t="shared" si="5"/>
        <v>48</v>
      </c>
      <c r="O19">
        <f t="shared" si="0"/>
        <v>15.399999999999999</v>
      </c>
      <c r="P19">
        <f t="shared" si="3"/>
        <v>14.73600000000012</v>
      </c>
      <c r="U19" s="3"/>
    </row>
    <row r="20" spans="1:21" x14ac:dyDescent="0.2">
      <c r="A20">
        <v>75.727000000000004</v>
      </c>
      <c r="B20">
        <v>69.3</v>
      </c>
      <c r="C20" s="22">
        <f t="shared" si="4"/>
        <v>48.360870451303178</v>
      </c>
      <c r="D20">
        <f t="shared" si="1"/>
        <v>20.939129548696819</v>
      </c>
      <c r="E20">
        <f t="shared" si="2"/>
        <v>19.84631003487257</v>
      </c>
      <c r="L20">
        <v>150.61099999999999</v>
      </c>
      <c r="M20">
        <v>63.5</v>
      </c>
      <c r="N20" s="5">
        <f>N19+(L20-L19)*($N$125-$N$2)/($L$125-$L$2)</f>
        <v>48</v>
      </c>
      <c r="O20">
        <f t="shared" si="0"/>
        <v>15.5</v>
      </c>
      <c r="P20">
        <f t="shared" si="3"/>
        <v>14.878349999999905</v>
      </c>
      <c r="U20" s="3"/>
    </row>
    <row r="21" spans="1:21" x14ac:dyDescent="0.2">
      <c r="A21">
        <v>76.694000000000003</v>
      </c>
      <c r="B21">
        <v>72</v>
      </c>
      <c r="C21" s="22">
        <f t="shared" si="4"/>
        <v>48.358680736396359</v>
      </c>
      <c r="D21">
        <f t="shared" si="1"/>
        <v>23.641319263603641</v>
      </c>
      <c r="E21">
        <f t="shared" si="2"/>
        <v>21.554647000747245</v>
      </c>
      <c r="L21">
        <v>151.57300000000001</v>
      </c>
      <c r="M21">
        <v>63.6</v>
      </c>
      <c r="N21" s="5">
        <f t="shared" si="5"/>
        <v>48</v>
      </c>
      <c r="O21">
        <f t="shared" si="0"/>
        <v>15.600000000000001</v>
      </c>
      <c r="P21">
        <f t="shared" si="3"/>
        <v>14.959100000000273</v>
      </c>
      <c r="U21" s="3"/>
    </row>
    <row r="22" spans="1:21" x14ac:dyDescent="0.2">
      <c r="A22">
        <v>77.655000000000001</v>
      </c>
      <c r="B22">
        <v>72</v>
      </c>
      <c r="C22" s="22">
        <f t="shared" si="4"/>
        <v>48.356504608138394</v>
      </c>
      <c r="D22">
        <f t="shared" si="1"/>
        <v>23.643495391861606</v>
      </c>
      <c r="E22">
        <f t="shared" si="2"/>
        <v>22.720353441951016</v>
      </c>
      <c r="L22">
        <v>152.536</v>
      </c>
      <c r="M22">
        <v>63.7</v>
      </c>
      <c r="N22" s="5">
        <f t="shared" si="5"/>
        <v>48</v>
      </c>
      <c r="O22">
        <f t="shared" si="0"/>
        <v>15.700000000000003</v>
      </c>
      <c r="P22">
        <f t="shared" si="3"/>
        <v>15.070949999999906</v>
      </c>
      <c r="U22" s="3"/>
    </row>
    <row r="23" spans="1:21" x14ac:dyDescent="0.2">
      <c r="A23">
        <v>78.611000000000004</v>
      </c>
      <c r="B23">
        <v>72.400000000000006</v>
      </c>
      <c r="C23" s="22">
        <f t="shared" si="4"/>
        <v>48.354339802087807</v>
      </c>
      <c r="D23">
        <f t="shared" si="1"/>
        <v>24.045660197912198</v>
      </c>
      <c r="E23">
        <f t="shared" si="2"/>
        <v>22.795416371911951</v>
      </c>
      <c r="L23">
        <v>153.49100000000001</v>
      </c>
      <c r="M23">
        <v>65.8</v>
      </c>
      <c r="N23" s="5">
        <f t="shared" si="5"/>
        <v>48</v>
      </c>
      <c r="O23">
        <f t="shared" si="0"/>
        <v>17.799999999999997</v>
      </c>
      <c r="P23">
        <f t="shared" si="3"/>
        <v>15.996250000000209</v>
      </c>
      <c r="U23" s="3"/>
    </row>
    <row r="24" spans="1:21" x14ac:dyDescent="0.2">
      <c r="A24">
        <v>79.573999999999998</v>
      </c>
      <c r="B24">
        <v>72.599999999999994</v>
      </c>
      <c r="C24" s="22">
        <f t="shared" si="4"/>
        <v>48.352159144946889</v>
      </c>
      <c r="D24">
        <f t="shared" si="1"/>
        <v>24.247840855053106</v>
      </c>
      <c r="E24">
        <f t="shared" si="2"/>
        <v>23.253320757002644</v>
      </c>
      <c r="L24">
        <v>154.453</v>
      </c>
      <c r="M24">
        <v>65.7</v>
      </c>
      <c r="N24" s="5">
        <f t="shared" si="5"/>
        <v>48</v>
      </c>
      <c r="O24">
        <f t="shared" si="0"/>
        <v>17.700000000000003</v>
      </c>
      <c r="P24">
        <f t="shared" si="3"/>
        <v>17.075499999999806</v>
      </c>
      <c r="U24" s="3"/>
    </row>
    <row r="25" spans="1:21" x14ac:dyDescent="0.2">
      <c r="A25">
        <v>80.536000000000001</v>
      </c>
      <c r="B25">
        <v>72.8</v>
      </c>
      <c r="C25" s="22">
        <f t="shared" si="4"/>
        <v>48.349980752247447</v>
      </c>
      <c r="D25">
        <f t="shared" si="1"/>
        <v>24.45001924775255</v>
      </c>
      <c r="E25">
        <f t="shared" si="2"/>
        <v>23.423670709449599</v>
      </c>
      <c r="L25">
        <v>155.41</v>
      </c>
      <c r="M25">
        <v>65.599999999999994</v>
      </c>
      <c r="N25" s="5">
        <f t="shared" si="5"/>
        <v>48</v>
      </c>
      <c r="O25">
        <f t="shared" si="0"/>
        <v>17.599999999999994</v>
      </c>
      <c r="P25">
        <f t="shared" si="3"/>
        <v>16.891049999999886</v>
      </c>
      <c r="U25" s="3"/>
    </row>
    <row r="26" spans="1:21" x14ac:dyDescent="0.2">
      <c r="A26">
        <v>81.489000000000004</v>
      </c>
      <c r="B26">
        <v>72.900000000000006</v>
      </c>
      <c r="C26" s="22">
        <f t="shared" si="4"/>
        <v>48.347822739521284</v>
      </c>
      <c r="D26">
        <f t="shared" si="1"/>
        <v>24.552177260478722</v>
      </c>
      <c r="E26">
        <f t="shared" si="2"/>
        <v>23.349546636172274</v>
      </c>
      <c r="L26">
        <v>156.36699999999999</v>
      </c>
      <c r="M26">
        <v>65.5</v>
      </c>
      <c r="N26" s="5">
        <f t="shared" si="5"/>
        <v>48</v>
      </c>
      <c r="O26">
        <f t="shared" si="0"/>
        <v>17.5</v>
      </c>
      <c r="P26">
        <f t="shared" si="3"/>
        <v>16.795349999999885</v>
      </c>
      <c r="U26" s="3"/>
    </row>
    <row r="27" spans="1:21" x14ac:dyDescent="0.2">
      <c r="A27">
        <v>82.45</v>
      </c>
      <c r="B27">
        <v>73</v>
      </c>
      <c r="C27" s="22">
        <f t="shared" si="4"/>
        <v>48.345646611263319</v>
      </c>
      <c r="D27">
        <f t="shared" si="1"/>
        <v>24.654353388736681</v>
      </c>
      <c r="E27">
        <f t="shared" si="2"/>
        <v>23.643737976947964</v>
      </c>
      <c r="L27">
        <v>157.334</v>
      </c>
      <c r="M27">
        <v>65.400000000000006</v>
      </c>
      <c r="N27" s="5">
        <f t="shared" si="5"/>
        <v>48</v>
      </c>
      <c r="O27">
        <f t="shared" si="0"/>
        <v>17.400000000000006</v>
      </c>
      <c r="P27">
        <f t="shared" si="3"/>
        <v>16.874150000000228</v>
      </c>
      <c r="U27" s="3"/>
    </row>
    <row r="28" spans="1:21" x14ac:dyDescent="0.2">
      <c r="A28">
        <v>83.412999999999997</v>
      </c>
      <c r="B28">
        <v>73.099999999999994</v>
      </c>
      <c r="C28" s="22">
        <f t="shared" si="4"/>
        <v>48.343465954122401</v>
      </c>
      <c r="D28">
        <f t="shared" si="1"/>
        <v>24.756534045877594</v>
      </c>
      <c r="E28">
        <f t="shared" si="2"/>
        <v>23.791342299766622</v>
      </c>
      <c r="L28">
        <v>158.29300000000001</v>
      </c>
      <c r="M28">
        <v>65.400000000000006</v>
      </c>
      <c r="N28" s="5">
        <f t="shared" si="5"/>
        <v>48</v>
      </c>
      <c r="O28">
        <f t="shared" si="0"/>
        <v>17.400000000000006</v>
      </c>
      <c r="P28">
        <f t="shared" si="3"/>
        <v>16.686600000000062</v>
      </c>
      <c r="U28" s="3"/>
    </row>
    <row r="29" spans="1:21" x14ac:dyDescent="0.2">
      <c r="A29">
        <v>84.375</v>
      </c>
      <c r="B29">
        <v>73.099999999999994</v>
      </c>
      <c r="C29" s="22">
        <f t="shared" si="4"/>
        <v>48.341287561422959</v>
      </c>
      <c r="D29">
        <f t="shared" si="1"/>
        <v>24.758712438577035</v>
      </c>
      <c r="E29">
        <f t="shared" si="2"/>
        <v>23.816833559022758</v>
      </c>
      <c r="L29">
        <v>159.249</v>
      </c>
      <c r="M29">
        <v>65.400000000000006</v>
      </c>
      <c r="N29" s="5">
        <f t="shared" si="5"/>
        <v>48</v>
      </c>
      <c r="O29">
        <f t="shared" si="0"/>
        <v>17.400000000000006</v>
      </c>
      <c r="P29">
        <f t="shared" si="3"/>
        <v>16.634399999999811</v>
      </c>
      <c r="U29" s="3"/>
    </row>
    <row r="30" spans="1:21" x14ac:dyDescent="0.2">
      <c r="A30">
        <v>85.328000000000003</v>
      </c>
      <c r="B30">
        <v>72.7</v>
      </c>
      <c r="C30" s="22">
        <f t="shared" si="4"/>
        <v>48.339129548696796</v>
      </c>
      <c r="D30">
        <f t="shared" si="1"/>
        <v>24.360870451303207</v>
      </c>
      <c r="E30">
        <f t="shared" si="2"/>
        <v>23.405481247028007</v>
      </c>
      <c r="L30">
        <v>160.21600000000001</v>
      </c>
      <c r="M30">
        <v>65.3</v>
      </c>
      <c r="N30" s="5">
        <f t="shared" si="5"/>
        <v>48</v>
      </c>
      <c r="O30">
        <f t="shared" si="0"/>
        <v>17.299999999999997</v>
      </c>
      <c r="P30">
        <f t="shared" si="3"/>
        <v>16.777450000000226</v>
      </c>
      <c r="U30" s="3"/>
    </row>
    <row r="31" spans="1:21" x14ac:dyDescent="0.2">
      <c r="A31">
        <v>86.290999999999997</v>
      </c>
      <c r="B31">
        <v>72.400000000000006</v>
      </c>
      <c r="C31" s="22">
        <f t="shared" si="4"/>
        <v>48.336948891555878</v>
      </c>
      <c r="D31">
        <f t="shared" si="1"/>
        <v>24.063051108444128</v>
      </c>
      <c r="E31">
        <f t="shared" si="2"/>
        <v>23.316118231018194</v>
      </c>
      <c r="L31">
        <v>161.17400000000001</v>
      </c>
      <c r="M31">
        <v>65.3</v>
      </c>
      <c r="N31" s="5">
        <f t="shared" si="5"/>
        <v>48</v>
      </c>
      <c r="O31">
        <f t="shared" si="0"/>
        <v>17.299999999999997</v>
      </c>
      <c r="P31">
        <f t="shared" si="3"/>
        <v>16.573399999999971</v>
      </c>
      <c r="U31" s="3"/>
    </row>
    <row r="32" spans="1:21" x14ac:dyDescent="0.2">
      <c r="A32">
        <v>87.254000000000005</v>
      </c>
      <c r="B32">
        <v>71.8</v>
      </c>
      <c r="C32" s="22">
        <f t="shared" si="4"/>
        <v>48.334768234414959</v>
      </c>
      <c r="D32">
        <f t="shared" si="1"/>
        <v>23.465231765585038</v>
      </c>
      <c r="E32">
        <f t="shared" si="2"/>
        <v>22.884868203845237</v>
      </c>
      <c r="L32">
        <v>162.13300000000001</v>
      </c>
      <c r="M32">
        <v>65.3</v>
      </c>
      <c r="N32" s="5">
        <f t="shared" si="5"/>
        <v>48</v>
      </c>
      <c r="O32">
        <f t="shared" si="0"/>
        <v>17.299999999999997</v>
      </c>
      <c r="P32">
        <f t="shared" si="3"/>
        <v>16.590700000000052</v>
      </c>
      <c r="U32" s="3"/>
    </row>
    <row r="33" spans="1:21" x14ac:dyDescent="0.2">
      <c r="A33">
        <v>88.212999999999994</v>
      </c>
      <c r="B33">
        <v>71.400000000000006</v>
      </c>
      <c r="C33" s="22">
        <f t="shared" si="4"/>
        <v>48.332596635039948</v>
      </c>
      <c r="D33">
        <f t="shared" si="1"/>
        <v>23.067403364960057</v>
      </c>
      <c r="E33">
        <f t="shared" si="2"/>
        <v>22.312398545096116</v>
      </c>
      <c r="L33">
        <v>163.09</v>
      </c>
      <c r="M33">
        <v>65.2</v>
      </c>
      <c r="N33" s="5">
        <f t="shared" si="5"/>
        <v>48</v>
      </c>
      <c r="O33">
        <f t="shared" si="0"/>
        <v>17.200000000000003</v>
      </c>
      <c r="P33">
        <f t="shared" si="3"/>
        <v>16.50824999999989</v>
      </c>
      <c r="U33" s="3"/>
    </row>
    <row r="34" spans="1:21" x14ac:dyDescent="0.2">
      <c r="A34">
        <v>89.168999999999997</v>
      </c>
      <c r="B34">
        <v>69</v>
      </c>
      <c r="C34" s="22">
        <f t="shared" si="4"/>
        <v>48.330431828989362</v>
      </c>
      <c r="D34">
        <f t="shared" si="1"/>
        <v>20.669568171010638</v>
      </c>
      <c r="E34">
        <f t="shared" si="2"/>
        <v>20.906272394194058</v>
      </c>
      <c r="L34">
        <v>164.053</v>
      </c>
      <c r="M34">
        <v>64.900000000000006</v>
      </c>
      <c r="N34" s="5">
        <f t="shared" si="5"/>
        <v>48</v>
      </c>
      <c r="O34">
        <f t="shared" ref="O34:O65" si="6">M34-N34</f>
        <v>16.900000000000006</v>
      </c>
      <c r="P34">
        <f t="shared" si="3"/>
        <v>16.419149999999899</v>
      </c>
      <c r="U34" s="3"/>
    </row>
    <row r="35" spans="1:21" x14ac:dyDescent="0.2">
      <c r="A35">
        <v>90.135999999999996</v>
      </c>
      <c r="B35">
        <v>69</v>
      </c>
      <c r="C35" s="22">
        <f t="shared" si="4"/>
        <v>48.328242114082542</v>
      </c>
      <c r="D35">
        <f t="shared" si="1"/>
        <v>20.671757885917458</v>
      </c>
      <c r="E35">
        <f t="shared" si="2"/>
        <v>19.988531148524707</v>
      </c>
      <c r="L35">
        <v>165.01499999999999</v>
      </c>
      <c r="M35">
        <v>64.599999999999994</v>
      </c>
      <c r="N35" s="5">
        <f t="shared" si="5"/>
        <v>48</v>
      </c>
      <c r="O35">
        <f t="shared" si="6"/>
        <v>16.599999999999994</v>
      </c>
      <c r="P35">
        <f t="shared" ref="P35:P66" si="7">(O35+O34)*(L35-L34)/2</f>
        <v>16.113499999999817</v>
      </c>
      <c r="U35" s="3"/>
    </row>
    <row r="36" spans="1:21" x14ac:dyDescent="0.2">
      <c r="A36">
        <v>91.093999999999994</v>
      </c>
      <c r="B36">
        <v>68.900000000000006</v>
      </c>
      <c r="C36" s="22">
        <f t="shared" si="4"/>
        <v>48.326072779149001</v>
      </c>
      <c r="D36">
        <f t="shared" si="1"/>
        <v>20.573927220851004</v>
      </c>
      <c r="E36">
        <f t="shared" si="2"/>
        <v>19.756683166142061</v>
      </c>
      <c r="L36">
        <v>165.96799999999999</v>
      </c>
      <c r="M36">
        <v>64.400000000000006</v>
      </c>
      <c r="N36" s="5">
        <f t="shared" si="5"/>
        <v>48</v>
      </c>
      <c r="O36">
        <f t="shared" si="6"/>
        <v>16.400000000000006</v>
      </c>
      <c r="P36">
        <f t="shared" si="7"/>
        <v>15.724500000000049</v>
      </c>
      <c r="U36" s="3"/>
    </row>
    <row r="37" spans="1:21" x14ac:dyDescent="0.2">
      <c r="A37">
        <v>92.051000000000002</v>
      </c>
      <c r="B37">
        <v>68.900000000000006</v>
      </c>
      <c r="C37" s="22">
        <f t="shared" si="4"/>
        <v>48.323905708656937</v>
      </c>
      <c r="D37">
        <f t="shared" si="1"/>
        <v>20.576094291343068</v>
      </c>
      <c r="E37">
        <f t="shared" si="2"/>
        <v>19.690285293585024</v>
      </c>
      <c r="L37">
        <v>166.929</v>
      </c>
      <c r="M37">
        <v>63.9</v>
      </c>
      <c r="N37" s="5">
        <f t="shared" si="5"/>
        <v>48</v>
      </c>
      <c r="O37">
        <f t="shared" si="6"/>
        <v>15.899999999999999</v>
      </c>
      <c r="P37">
        <f t="shared" si="7"/>
        <v>15.520150000000207</v>
      </c>
      <c r="U37" s="3"/>
    </row>
    <row r="38" spans="1:21" x14ac:dyDescent="0.2">
      <c r="A38">
        <v>93.007999999999996</v>
      </c>
      <c r="B38">
        <v>66.7</v>
      </c>
      <c r="C38" s="22">
        <f t="shared" si="4"/>
        <v>48.321738638164874</v>
      </c>
      <c r="D38">
        <f t="shared" si="1"/>
        <v>18.378261361835129</v>
      </c>
      <c r="E38">
        <f t="shared" si="2"/>
        <v>18.639659180045644</v>
      </c>
      <c r="L38">
        <v>167.90299999999999</v>
      </c>
      <c r="M38">
        <v>61.5</v>
      </c>
      <c r="N38" s="5">
        <f t="shared" si="5"/>
        <v>48</v>
      </c>
      <c r="O38">
        <f t="shared" si="6"/>
        <v>13.5</v>
      </c>
      <c r="P38">
        <f t="shared" si="7"/>
        <v>14.317799999999846</v>
      </c>
      <c r="U38" s="3"/>
    </row>
    <row r="39" spans="1:21" x14ac:dyDescent="0.2">
      <c r="A39">
        <v>93.974999999999994</v>
      </c>
      <c r="B39">
        <v>66.599999999999994</v>
      </c>
      <c r="C39" s="22">
        <f t="shared" si="4"/>
        <v>48.319548923258054</v>
      </c>
      <c r="D39">
        <f t="shared" si="1"/>
        <v>18.28045107674194</v>
      </c>
      <c r="E39">
        <f t="shared" si="2"/>
        <v>17.72448746405199</v>
      </c>
      <c r="L39">
        <v>168.84800000000001</v>
      </c>
      <c r="M39">
        <v>61.4</v>
      </c>
      <c r="N39" s="5">
        <f t="shared" si="5"/>
        <v>48</v>
      </c>
      <c r="O39">
        <f t="shared" si="6"/>
        <v>13.399999999999999</v>
      </c>
      <c r="P39">
        <f t="shared" si="7"/>
        <v>12.71025000000029</v>
      </c>
      <c r="U39" s="3"/>
    </row>
    <row r="40" spans="1:21" x14ac:dyDescent="0.2">
      <c r="A40">
        <v>94.935000000000002</v>
      </c>
      <c r="B40">
        <v>66.099999999999994</v>
      </c>
      <c r="C40" s="22">
        <f t="shared" si="4"/>
        <v>48.317375059441567</v>
      </c>
      <c r="D40">
        <f t="shared" si="1"/>
        <v>17.782624940558428</v>
      </c>
      <c r="E40">
        <f t="shared" si="2"/>
        <v>17.310276488304321</v>
      </c>
      <c r="L40">
        <v>169.81200000000001</v>
      </c>
      <c r="M40">
        <v>61.3</v>
      </c>
      <c r="N40" s="5">
        <f t="shared" si="5"/>
        <v>48</v>
      </c>
      <c r="O40">
        <f t="shared" si="6"/>
        <v>13.299999999999997</v>
      </c>
      <c r="P40">
        <f t="shared" si="7"/>
        <v>12.869399999999979</v>
      </c>
      <c r="U40" s="3"/>
    </row>
    <row r="41" spans="1:21" x14ac:dyDescent="0.2">
      <c r="A41">
        <v>95.903000000000006</v>
      </c>
      <c r="B41">
        <v>65.7</v>
      </c>
      <c r="C41" s="22">
        <f t="shared" si="4"/>
        <v>48.31518308009327</v>
      </c>
      <c r="D41">
        <f t="shared" si="1"/>
        <v>17.384816919906733</v>
      </c>
      <c r="E41">
        <f t="shared" si="2"/>
        <v>17.0210418604652</v>
      </c>
      <c r="L41">
        <v>170.77600000000001</v>
      </c>
      <c r="M41">
        <v>61</v>
      </c>
      <c r="N41" s="5">
        <f t="shared" si="5"/>
        <v>48</v>
      </c>
      <c r="O41">
        <f t="shared" si="6"/>
        <v>13</v>
      </c>
      <c r="P41">
        <f t="shared" si="7"/>
        <v>12.676599999999981</v>
      </c>
      <c r="U41" s="3"/>
    </row>
    <row r="42" spans="1:21" x14ac:dyDescent="0.2">
      <c r="A42">
        <v>96.849000000000004</v>
      </c>
      <c r="B42">
        <v>63.3</v>
      </c>
      <c r="C42" s="22">
        <f t="shared" si="4"/>
        <v>48.313040918457439</v>
      </c>
      <c r="D42">
        <f t="shared" si="1"/>
        <v>14.986959081542558</v>
      </c>
      <c r="E42">
        <f t="shared" si="2"/>
        <v>15.311850048685482</v>
      </c>
      <c r="L42">
        <v>171.73500000000001</v>
      </c>
      <c r="M42">
        <v>60.7</v>
      </c>
      <c r="N42" s="5">
        <f t="shared" si="5"/>
        <v>48</v>
      </c>
      <c r="O42">
        <f t="shared" si="6"/>
        <v>12.700000000000003</v>
      </c>
      <c r="P42">
        <f t="shared" si="7"/>
        <v>12.323150000000043</v>
      </c>
      <c r="U42" s="3"/>
    </row>
    <row r="43" spans="1:21" x14ac:dyDescent="0.2">
      <c r="A43">
        <v>97.816000000000003</v>
      </c>
      <c r="B43">
        <v>63.3</v>
      </c>
      <c r="C43" s="22">
        <f t="shared" si="4"/>
        <v>48.310851203550619</v>
      </c>
      <c r="D43">
        <f t="shared" si="1"/>
        <v>14.989148796449378</v>
      </c>
      <c r="E43">
        <f t="shared" si="2"/>
        <v>14.493448159009082</v>
      </c>
      <c r="L43">
        <v>172.69200000000001</v>
      </c>
      <c r="M43">
        <v>60.5</v>
      </c>
      <c r="N43" s="5">
        <f t="shared" si="5"/>
        <v>48</v>
      </c>
      <c r="O43">
        <f t="shared" si="6"/>
        <v>12.5</v>
      </c>
      <c r="P43">
        <f t="shared" si="7"/>
        <v>12.058199999999921</v>
      </c>
      <c r="U43" s="3"/>
    </row>
    <row r="44" spans="1:21" x14ac:dyDescent="0.2">
      <c r="A44">
        <v>98.77</v>
      </c>
      <c r="B44">
        <v>63</v>
      </c>
      <c r="C44" s="22">
        <f t="shared" si="4"/>
        <v>48.30869092638298</v>
      </c>
      <c r="D44">
        <f t="shared" si="1"/>
        <v>14.69130907361702</v>
      </c>
      <c r="E44">
        <f t="shared" si="2"/>
        <v>14.157578404021576</v>
      </c>
      <c r="L44">
        <v>173.648</v>
      </c>
      <c r="M44">
        <v>60</v>
      </c>
      <c r="N44" s="5">
        <f t="shared" si="5"/>
        <v>48</v>
      </c>
      <c r="O44">
        <f t="shared" si="6"/>
        <v>12</v>
      </c>
      <c r="P44">
        <f t="shared" si="7"/>
        <v>11.710999999999864</v>
      </c>
      <c r="U44" s="3"/>
    </row>
    <row r="45" spans="1:21" x14ac:dyDescent="0.2">
      <c r="A45">
        <v>99.730999999999995</v>
      </c>
      <c r="B45">
        <v>62.7</v>
      </c>
      <c r="C45" s="22">
        <f t="shared" si="4"/>
        <v>48.306514798125015</v>
      </c>
      <c r="D45">
        <f t="shared" si="1"/>
        <v>14.393485201874988</v>
      </c>
      <c r="E45">
        <f t="shared" si="2"/>
        <v>13.975243649373889</v>
      </c>
      <c r="L45">
        <v>174.61500000000001</v>
      </c>
      <c r="M45">
        <v>59.6</v>
      </c>
      <c r="N45" s="5">
        <f t="shared" si="5"/>
        <v>48</v>
      </c>
      <c r="O45">
        <f t="shared" si="6"/>
        <v>11.600000000000001</v>
      </c>
      <c r="P45">
        <f t="shared" si="7"/>
        <v>11.410600000000153</v>
      </c>
      <c r="U45" s="3"/>
    </row>
    <row r="46" spans="1:21" x14ac:dyDescent="0.2">
      <c r="A46">
        <v>100.694</v>
      </c>
      <c r="B46">
        <v>62.4</v>
      </c>
      <c r="C46" s="22">
        <f t="shared" si="4"/>
        <v>48.304334140984096</v>
      </c>
      <c r="D46">
        <f t="shared" si="1"/>
        <v>14.095665859015902</v>
      </c>
      <c r="E46">
        <f t="shared" si="2"/>
        <v>13.717526235819079</v>
      </c>
      <c r="L46">
        <v>175.57300000000001</v>
      </c>
      <c r="M46">
        <v>59.3</v>
      </c>
      <c r="N46" s="5">
        <f t="shared" si="5"/>
        <v>48</v>
      </c>
      <c r="O46">
        <f t="shared" si="6"/>
        <v>11.299999999999997</v>
      </c>
      <c r="P46">
        <f t="shared" si="7"/>
        <v>10.969099999999981</v>
      </c>
      <c r="U46" s="3"/>
    </row>
    <row r="47" spans="1:21" x14ac:dyDescent="0.2">
      <c r="A47">
        <v>101.65600000000001</v>
      </c>
      <c r="B47">
        <v>61.9</v>
      </c>
      <c r="C47" s="22">
        <f t="shared" si="4"/>
        <v>48.302155748284655</v>
      </c>
      <c r="D47">
        <f t="shared" si="1"/>
        <v>13.597844251715344</v>
      </c>
      <c r="E47">
        <f t="shared" si="2"/>
        <v>13.320578363261776</v>
      </c>
      <c r="L47">
        <v>176.53</v>
      </c>
      <c r="M47">
        <v>57.1</v>
      </c>
      <c r="N47" s="5">
        <f t="shared" si="5"/>
        <v>48</v>
      </c>
      <c r="O47">
        <f t="shared" si="6"/>
        <v>9.1000000000000014</v>
      </c>
      <c r="P47">
        <f t="shared" si="7"/>
        <v>9.7613999999999344</v>
      </c>
      <c r="U47" s="3"/>
    </row>
    <row r="48" spans="1:21" x14ac:dyDescent="0.2">
      <c r="A48">
        <v>102.60899999999999</v>
      </c>
      <c r="B48">
        <v>61.5</v>
      </c>
      <c r="C48" s="22">
        <f t="shared" si="4"/>
        <v>48.299997735558492</v>
      </c>
      <c r="D48">
        <f t="shared" si="1"/>
        <v>13.200002264441508</v>
      </c>
      <c r="E48">
        <f t="shared" si="2"/>
        <v>12.76917386494859</v>
      </c>
      <c r="L48">
        <v>177.48699999999999</v>
      </c>
      <c r="M48">
        <v>57.1</v>
      </c>
      <c r="N48" s="5">
        <f t="shared" si="5"/>
        <v>48</v>
      </c>
      <c r="O48">
        <f t="shared" si="6"/>
        <v>9.1000000000000014</v>
      </c>
      <c r="P48">
        <f t="shared" si="7"/>
        <v>8.7086999999999435</v>
      </c>
      <c r="U48" s="3"/>
    </row>
    <row r="49" spans="1:21" x14ac:dyDescent="0.2">
      <c r="A49">
        <v>103.572</v>
      </c>
      <c r="B49">
        <v>59.1</v>
      </c>
      <c r="C49" s="22">
        <f t="shared" si="4"/>
        <v>48.297817078417573</v>
      </c>
      <c r="D49">
        <f t="shared" si="1"/>
        <v>10.802182921582428</v>
      </c>
      <c r="E49">
        <f t="shared" si="2"/>
        <v>11.557052167070623</v>
      </c>
      <c r="L49">
        <v>178.44900000000001</v>
      </c>
      <c r="M49">
        <v>57.1</v>
      </c>
      <c r="N49" s="5">
        <f t="shared" si="5"/>
        <v>48</v>
      </c>
      <c r="O49">
        <f t="shared" si="6"/>
        <v>9.1000000000000014</v>
      </c>
      <c r="P49">
        <f t="shared" si="7"/>
        <v>8.7542000000001607</v>
      </c>
      <c r="U49" s="3"/>
    </row>
    <row r="50" spans="1:21" x14ac:dyDescent="0.2">
      <c r="A50">
        <v>104.535</v>
      </c>
      <c r="B50">
        <v>59.1</v>
      </c>
      <c r="C50" s="22">
        <f t="shared" si="4"/>
        <v>48.295636421276654</v>
      </c>
      <c r="D50">
        <f t="shared" si="1"/>
        <v>10.804363578723347</v>
      </c>
      <c r="E50">
        <f t="shared" si="2"/>
        <v>10.403552139897165</v>
      </c>
      <c r="L50">
        <v>179.411</v>
      </c>
      <c r="M50">
        <v>57</v>
      </c>
      <c r="N50" s="5">
        <f t="shared" si="5"/>
        <v>48</v>
      </c>
      <c r="O50">
        <f t="shared" si="6"/>
        <v>9</v>
      </c>
      <c r="P50">
        <f t="shared" si="7"/>
        <v>8.7060999999999016</v>
      </c>
      <c r="U50" s="3"/>
    </row>
    <row r="51" spans="1:21" x14ac:dyDescent="0.2">
      <c r="A51">
        <v>105.49299999999999</v>
      </c>
      <c r="B51">
        <v>59</v>
      </c>
      <c r="C51" s="22">
        <f t="shared" si="4"/>
        <v>48.293467086343114</v>
      </c>
      <c r="D51">
        <f t="shared" si="1"/>
        <v>10.706532913656886</v>
      </c>
      <c r="E51">
        <f t="shared" si="2"/>
        <v>10.303719419850115</v>
      </c>
      <c r="L51">
        <v>180.37100000000001</v>
      </c>
      <c r="M51">
        <v>57</v>
      </c>
      <c r="N51" s="5">
        <f t="shared" si="5"/>
        <v>48</v>
      </c>
      <c r="O51">
        <f t="shared" si="6"/>
        <v>9</v>
      </c>
      <c r="P51">
        <f t="shared" si="7"/>
        <v>8.6400000000000716</v>
      </c>
      <c r="U51" s="3"/>
    </row>
    <row r="52" spans="1:21" x14ac:dyDescent="0.2">
      <c r="A52">
        <v>106.45</v>
      </c>
      <c r="B52">
        <v>58.6</v>
      </c>
      <c r="C52" s="22">
        <f t="shared" si="4"/>
        <v>48.29130001585105</v>
      </c>
      <c r="D52">
        <f t="shared" si="1"/>
        <v>10.308699984148952</v>
      </c>
      <c r="E52">
        <f t="shared" si="2"/>
        <v>10.055788941600175</v>
      </c>
      <c r="L52">
        <v>181.33500000000001</v>
      </c>
      <c r="M52">
        <v>56.6</v>
      </c>
      <c r="N52" s="5">
        <f t="shared" si="5"/>
        <v>48</v>
      </c>
      <c r="O52">
        <f t="shared" si="6"/>
        <v>8.6000000000000014</v>
      </c>
      <c r="P52">
        <f t="shared" si="7"/>
        <v>8.4831999999999894</v>
      </c>
      <c r="U52" s="3"/>
    </row>
    <row r="53" spans="1:21" x14ac:dyDescent="0.2">
      <c r="A53">
        <v>107.407</v>
      </c>
      <c r="B53">
        <v>58.3</v>
      </c>
      <c r="C53" s="22">
        <f t="shared" si="4"/>
        <v>48.289132945358986</v>
      </c>
      <c r="D53">
        <f t="shared" si="1"/>
        <v>10.010867054641011</v>
      </c>
      <c r="E53">
        <f t="shared" si="2"/>
        <v>9.7229128280609327</v>
      </c>
      <c r="L53">
        <v>182.28700000000001</v>
      </c>
      <c r="M53">
        <v>56.4</v>
      </c>
      <c r="N53" s="5">
        <f t="shared" si="5"/>
        <v>48</v>
      </c>
      <c r="O53">
        <f t="shared" si="6"/>
        <v>8.3999999999999986</v>
      </c>
      <c r="P53">
        <f t="shared" si="7"/>
        <v>8.0919999999999845</v>
      </c>
      <c r="U53" s="3"/>
    </row>
    <row r="54" spans="1:21" x14ac:dyDescent="0.2">
      <c r="A54">
        <v>108.374</v>
      </c>
      <c r="B54">
        <v>58</v>
      </c>
      <c r="C54" s="22">
        <f t="shared" si="4"/>
        <v>48.286943230452167</v>
      </c>
      <c r="D54">
        <f t="shared" si="1"/>
        <v>9.7130567695478334</v>
      </c>
      <c r="E54">
        <f t="shared" si="2"/>
        <v>9.5365171689952941</v>
      </c>
      <c r="L54">
        <v>183.25</v>
      </c>
      <c r="M54">
        <v>56.1</v>
      </c>
      <c r="N54" s="5">
        <f t="shared" si="5"/>
        <v>48</v>
      </c>
      <c r="O54">
        <f t="shared" si="6"/>
        <v>8.1000000000000014</v>
      </c>
      <c r="P54">
        <f t="shared" si="7"/>
        <v>7.9447499999999494</v>
      </c>
      <c r="U54" s="3"/>
    </row>
    <row r="55" spans="1:21" x14ac:dyDescent="0.2">
      <c r="A55">
        <v>109.33199999999999</v>
      </c>
      <c r="B55">
        <v>57.8</v>
      </c>
      <c r="C55" s="22">
        <f t="shared" si="4"/>
        <v>48.284773895518626</v>
      </c>
      <c r="D55">
        <f t="shared" si="1"/>
        <v>9.5152261044813713</v>
      </c>
      <c r="E55">
        <f t="shared" si="2"/>
        <v>9.2103474966599741</v>
      </c>
      <c r="L55">
        <v>184.21</v>
      </c>
      <c r="M55">
        <v>55.7</v>
      </c>
      <c r="N55" s="5">
        <f t="shared" si="5"/>
        <v>48</v>
      </c>
      <c r="O55">
        <f t="shared" si="6"/>
        <v>7.7000000000000028</v>
      </c>
      <c r="P55">
        <f t="shared" si="7"/>
        <v>7.5840000000000654</v>
      </c>
      <c r="U55" s="3"/>
    </row>
    <row r="56" spans="1:21" x14ac:dyDescent="0.2">
      <c r="A56">
        <v>110.289</v>
      </c>
      <c r="B56">
        <v>55.3</v>
      </c>
      <c r="C56" s="22">
        <f t="shared" si="4"/>
        <v>48.282606825026562</v>
      </c>
      <c r="D56">
        <f t="shared" si="1"/>
        <v>7.0173931749734351</v>
      </c>
      <c r="E56">
        <f t="shared" si="2"/>
        <v>7.9108583252191895</v>
      </c>
      <c r="L56">
        <v>185.173</v>
      </c>
      <c r="M56">
        <v>55.3</v>
      </c>
      <c r="N56" s="5">
        <f t="shared" si="5"/>
        <v>48</v>
      </c>
      <c r="O56">
        <f t="shared" si="6"/>
        <v>7.2999999999999972</v>
      </c>
      <c r="P56">
        <f t="shared" si="7"/>
        <v>7.222499999999954</v>
      </c>
      <c r="U56" s="3"/>
    </row>
    <row r="57" spans="1:21" x14ac:dyDescent="0.2">
      <c r="A57">
        <v>111.256</v>
      </c>
      <c r="B57">
        <v>55.3</v>
      </c>
      <c r="C57" s="22">
        <f t="shared" si="4"/>
        <v>48.280417110119743</v>
      </c>
      <c r="D57">
        <f t="shared" si="1"/>
        <v>7.0195828898802546</v>
      </c>
      <c r="E57">
        <f t="shared" si="2"/>
        <v>6.7868779273567501</v>
      </c>
      <c r="L57">
        <v>186.13499999999999</v>
      </c>
      <c r="M57">
        <v>55</v>
      </c>
      <c r="N57" s="5">
        <f t="shared" si="5"/>
        <v>48</v>
      </c>
      <c r="O57">
        <f t="shared" si="6"/>
        <v>7</v>
      </c>
      <c r="P57">
        <f t="shared" si="7"/>
        <v>6.8782999999999204</v>
      </c>
      <c r="U57" s="3"/>
    </row>
    <row r="58" spans="1:21" x14ac:dyDescent="0.2">
      <c r="A58">
        <v>112.20699999999999</v>
      </c>
      <c r="B58">
        <v>55.3</v>
      </c>
      <c r="C58" s="22">
        <f t="shared" si="4"/>
        <v>48.278263626276534</v>
      </c>
      <c r="D58">
        <f t="shared" si="1"/>
        <v>7.0217363737234635</v>
      </c>
      <c r="E58">
        <f t="shared" si="2"/>
        <v>6.6766473098435215</v>
      </c>
      <c r="L58">
        <v>187.09200000000001</v>
      </c>
      <c r="M58">
        <v>54.7</v>
      </c>
      <c r="N58" s="5">
        <f t="shared" si="5"/>
        <v>48</v>
      </c>
      <c r="O58">
        <f t="shared" si="6"/>
        <v>6.7000000000000028</v>
      </c>
      <c r="P58">
        <f t="shared" si="7"/>
        <v>6.5554500000001523</v>
      </c>
      <c r="U58" s="3"/>
    </row>
    <row r="59" spans="1:21" x14ac:dyDescent="0.2">
      <c r="A59">
        <v>113.16800000000001</v>
      </c>
      <c r="B59">
        <v>55.2</v>
      </c>
      <c r="C59" s="22">
        <f t="shared" si="4"/>
        <v>48.276087498018569</v>
      </c>
      <c r="D59">
        <f t="shared" si="1"/>
        <v>6.9239125019814338</v>
      </c>
      <c r="E59">
        <f t="shared" si="2"/>
        <v>6.7008842847762917</v>
      </c>
      <c r="L59">
        <v>188.047</v>
      </c>
      <c r="M59">
        <v>54.4</v>
      </c>
      <c r="N59" s="5">
        <f t="shared" si="5"/>
        <v>48</v>
      </c>
      <c r="O59">
        <f t="shared" si="6"/>
        <v>6.3999999999999986</v>
      </c>
      <c r="P59">
        <f t="shared" si="7"/>
        <v>6.2552499999998963</v>
      </c>
      <c r="U59" s="3"/>
    </row>
    <row r="60" spans="1:21" x14ac:dyDescent="0.2">
      <c r="A60">
        <v>114.134</v>
      </c>
      <c r="B60">
        <v>55.1</v>
      </c>
      <c r="C60" s="22">
        <f t="shared" si="4"/>
        <v>48.273900047553226</v>
      </c>
      <c r="D60">
        <f t="shared" si="1"/>
        <v>6.8260999524467749</v>
      </c>
      <c r="E60">
        <f t="shared" si="2"/>
        <v>6.641256015488783</v>
      </c>
      <c r="L60">
        <v>189.01400000000001</v>
      </c>
      <c r="M60">
        <v>54.2</v>
      </c>
      <c r="N60" s="5">
        <f t="shared" si="5"/>
        <v>48</v>
      </c>
      <c r="O60">
        <f t="shared" si="6"/>
        <v>6.2000000000000028</v>
      </c>
      <c r="P60">
        <f t="shared" si="7"/>
        <v>6.092100000000082</v>
      </c>
      <c r="U60" s="3"/>
    </row>
    <row r="61" spans="1:21" x14ac:dyDescent="0.2">
      <c r="A61">
        <v>115.096</v>
      </c>
      <c r="B61">
        <v>55</v>
      </c>
      <c r="C61" s="22">
        <f t="shared" si="4"/>
        <v>48.271721654853785</v>
      </c>
      <c r="D61">
        <f t="shared" si="1"/>
        <v>6.7282783451462151</v>
      </c>
      <c r="E61">
        <f t="shared" si="2"/>
        <v>6.5196559611422504</v>
      </c>
      <c r="L61">
        <v>189.97200000000001</v>
      </c>
      <c r="M61">
        <v>54</v>
      </c>
      <c r="N61" s="5">
        <f t="shared" si="5"/>
        <v>48</v>
      </c>
      <c r="O61">
        <f t="shared" si="6"/>
        <v>6</v>
      </c>
      <c r="P61">
        <f t="shared" si="7"/>
        <v>5.8437999999999919</v>
      </c>
      <c r="U61" s="3"/>
    </row>
    <row r="62" spans="1:21" x14ac:dyDescent="0.2">
      <c r="A62">
        <v>116.051</v>
      </c>
      <c r="B62">
        <v>54.6</v>
      </c>
      <c r="C62" s="22">
        <f t="shared" si="4"/>
        <v>48.269559113244675</v>
      </c>
      <c r="D62">
        <f t="shared" si="1"/>
        <v>6.3304408867553263</v>
      </c>
      <c r="E62">
        <f t="shared" si="2"/>
        <v>6.2355384332329749</v>
      </c>
      <c r="L62">
        <v>190.929</v>
      </c>
      <c r="M62">
        <v>53.9</v>
      </c>
      <c r="N62" s="5">
        <f t="shared" si="5"/>
        <v>48</v>
      </c>
      <c r="O62">
        <f t="shared" si="6"/>
        <v>5.8999999999999986</v>
      </c>
      <c r="P62">
        <f t="shared" si="7"/>
        <v>5.6941499999999614</v>
      </c>
      <c r="U62" s="3"/>
    </row>
    <row r="63" spans="1:21" x14ac:dyDescent="0.2">
      <c r="A63">
        <v>117.012</v>
      </c>
      <c r="B63">
        <v>54.2</v>
      </c>
      <c r="C63" s="22">
        <f t="shared" si="4"/>
        <v>48.26738298498671</v>
      </c>
      <c r="D63">
        <f t="shared" si="1"/>
        <v>5.9326170150132924</v>
      </c>
      <c r="E63">
        <f t="shared" si="2"/>
        <v>5.8923993217998119</v>
      </c>
      <c r="L63">
        <v>191.88900000000001</v>
      </c>
      <c r="M63">
        <v>53.7</v>
      </c>
      <c r="N63" s="5">
        <f t="shared" si="5"/>
        <v>48</v>
      </c>
      <c r="O63">
        <f t="shared" si="6"/>
        <v>5.7000000000000028</v>
      </c>
      <c r="P63">
        <f t="shared" si="7"/>
        <v>5.5680000000000467</v>
      </c>
      <c r="U63" s="3"/>
    </row>
    <row r="64" spans="1:21" x14ac:dyDescent="0.2">
      <c r="A64">
        <v>117.97499999999999</v>
      </c>
      <c r="B64">
        <v>53.9</v>
      </c>
      <c r="C64" s="22">
        <f t="shared" si="4"/>
        <v>48.265202327845792</v>
      </c>
      <c r="D64">
        <f t="shared" si="1"/>
        <v>5.6347976721542068</v>
      </c>
      <c r="E64">
        <f t="shared" si="2"/>
        <v>5.5697101718711153</v>
      </c>
      <c r="L64">
        <v>192.85499999999999</v>
      </c>
      <c r="M64">
        <v>53.6</v>
      </c>
      <c r="N64" s="5">
        <f t="shared" si="5"/>
        <v>48</v>
      </c>
      <c r="O64">
        <f t="shared" si="6"/>
        <v>5.6000000000000014</v>
      </c>
      <c r="P64">
        <f t="shared" si="7"/>
        <v>5.4578999999998876</v>
      </c>
      <c r="U64" s="3"/>
    </row>
    <row r="65" spans="1:21" x14ac:dyDescent="0.2">
      <c r="A65">
        <v>118.92700000000001</v>
      </c>
      <c r="B65">
        <v>53.7</v>
      </c>
      <c r="C65" s="22">
        <f t="shared" si="4"/>
        <v>48.263046579561106</v>
      </c>
      <c r="D65">
        <f t="shared" si="1"/>
        <v>5.436953420438897</v>
      </c>
      <c r="E65">
        <f t="shared" si="2"/>
        <v>5.2701535200743859</v>
      </c>
      <c r="L65">
        <v>193.81200000000001</v>
      </c>
      <c r="M65">
        <v>53.2</v>
      </c>
      <c r="N65" s="5">
        <f t="shared" si="5"/>
        <v>48</v>
      </c>
      <c r="O65">
        <f t="shared" si="6"/>
        <v>5.2000000000000028</v>
      </c>
      <c r="P65">
        <f t="shared" si="7"/>
        <v>5.1678000000001214</v>
      </c>
      <c r="U65" s="3"/>
    </row>
    <row r="66" spans="1:21" x14ac:dyDescent="0.2">
      <c r="A66">
        <v>119.904</v>
      </c>
      <c r="B66">
        <v>53.5</v>
      </c>
      <c r="C66" s="22">
        <f t="shared" si="4"/>
        <v>48.260834220239531</v>
      </c>
      <c r="D66">
        <f t="shared" si="1"/>
        <v>5.2391657797604694</v>
      </c>
      <c r="E66">
        <f t="shared" si="2"/>
        <v>5.2152842292973354</v>
      </c>
      <c r="L66">
        <v>194.77099999999999</v>
      </c>
      <c r="M66">
        <v>52.8</v>
      </c>
      <c r="N66" s="5">
        <f t="shared" si="5"/>
        <v>48</v>
      </c>
      <c r="O66">
        <f t="shared" ref="O66:O97" si="8">M66-N66</f>
        <v>4.7999999999999972</v>
      </c>
      <c r="P66">
        <f t="shared" si="7"/>
        <v>4.7949999999998738</v>
      </c>
      <c r="U66" s="3"/>
    </row>
    <row r="67" spans="1:21" x14ac:dyDescent="0.2">
      <c r="A67">
        <v>120.85299999999999</v>
      </c>
      <c r="B67">
        <v>53.3</v>
      </c>
      <c r="C67" s="22">
        <f t="shared" si="4"/>
        <v>48.258685265279269</v>
      </c>
      <c r="D67">
        <f t="shared" ref="D67:D130" si="9">B67-C67</f>
        <v>5.0413147347207286</v>
      </c>
      <c r="E67">
        <f t="shared" ref="E67:E130" si="10">(D67+D66)*(A67-A66)/2</f>
        <v>4.8780880041213184</v>
      </c>
      <c r="L67">
        <v>195.72800000000001</v>
      </c>
      <c r="M67">
        <v>52.6</v>
      </c>
      <c r="N67" s="5">
        <f t="shared" si="5"/>
        <v>48</v>
      </c>
      <c r="O67">
        <f t="shared" si="8"/>
        <v>4.6000000000000014</v>
      </c>
      <c r="P67">
        <f t="shared" ref="P67:P98" si="11">(O67+O66)*(L67-L66)/2</f>
        <v>4.4979000000001026</v>
      </c>
      <c r="U67" s="3"/>
    </row>
    <row r="68" spans="1:21" x14ac:dyDescent="0.2">
      <c r="A68">
        <v>121.816</v>
      </c>
      <c r="B68">
        <v>53.1</v>
      </c>
      <c r="C68" s="22">
        <f t="shared" ref="C68:C131" si="12">C67+(A68-A67)*($C$140-$C$2)/($A$140-$A$2)</f>
        <v>48.25650460813835</v>
      </c>
      <c r="D68">
        <f t="shared" si="9"/>
        <v>4.8434953918616515</v>
      </c>
      <c r="E68">
        <f t="shared" si="10"/>
        <v>4.7595360759494563</v>
      </c>
      <c r="L68">
        <v>196.69200000000001</v>
      </c>
      <c r="M68">
        <v>52.4</v>
      </c>
      <c r="N68" s="5">
        <f t="shared" ref="N68:N124" si="13">N67+(L68-L67)*($N$125-$N$2)/($L$125-$L$2)</f>
        <v>48</v>
      </c>
      <c r="O68">
        <f t="shared" si="8"/>
        <v>4.3999999999999986</v>
      </c>
      <c r="P68">
        <f t="shared" si="11"/>
        <v>4.3379999999999939</v>
      </c>
      <c r="U68" s="3"/>
    </row>
    <row r="69" spans="1:21" x14ac:dyDescent="0.2">
      <c r="A69">
        <v>122.773</v>
      </c>
      <c r="B69">
        <v>52.9</v>
      </c>
      <c r="C69" s="22">
        <f t="shared" si="12"/>
        <v>48.254337537646286</v>
      </c>
      <c r="D69">
        <f t="shared" si="9"/>
        <v>4.6456624623537124</v>
      </c>
      <c r="E69">
        <f t="shared" si="10"/>
        <v>4.5405620332420211</v>
      </c>
      <c r="L69">
        <v>197.65199999999999</v>
      </c>
      <c r="M69">
        <v>52.2</v>
      </c>
      <c r="N69" s="5">
        <f t="shared" si="13"/>
        <v>48</v>
      </c>
      <c r="O69">
        <f t="shared" si="8"/>
        <v>4.2000000000000028</v>
      </c>
      <c r="P69">
        <f t="shared" si="11"/>
        <v>4.1279999999999131</v>
      </c>
      <c r="U69" s="3"/>
    </row>
    <row r="70" spans="1:21" x14ac:dyDescent="0.2">
      <c r="A70">
        <v>123.733</v>
      </c>
      <c r="B70">
        <v>52.8</v>
      </c>
      <c r="C70" s="22">
        <f t="shared" si="12"/>
        <v>48.252163673829799</v>
      </c>
      <c r="D70">
        <f t="shared" si="9"/>
        <v>4.5478363261701986</v>
      </c>
      <c r="E70">
        <f t="shared" si="10"/>
        <v>4.4128794184915137</v>
      </c>
      <c r="L70">
        <v>198.61600000000001</v>
      </c>
      <c r="M70">
        <v>52</v>
      </c>
      <c r="N70" s="5">
        <f t="shared" si="13"/>
        <v>48</v>
      </c>
      <c r="O70">
        <f t="shared" si="8"/>
        <v>4</v>
      </c>
      <c r="P70">
        <f t="shared" si="11"/>
        <v>3.9524000000001123</v>
      </c>
      <c r="U70" s="3"/>
    </row>
    <row r="71" spans="1:21" x14ac:dyDescent="0.2">
      <c r="A71">
        <v>124.68899999999999</v>
      </c>
      <c r="B71">
        <v>52.7</v>
      </c>
      <c r="C71" s="22">
        <f t="shared" si="12"/>
        <v>48.249998867779212</v>
      </c>
      <c r="D71">
        <f t="shared" si="9"/>
        <v>4.4500011322207911</v>
      </c>
      <c r="E71">
        <f t="shared" si="10"/>
        <v>4.3009663051108431</v>
      </c>
      <c r="L71">
        <v>199.56700000000001</v>
      </c>
      <c r="M71">
        <v>51.9</v>
      </c>
      <c r="N71" s="5">
        <f t="shared" si="13"/>
        <v>48</v>
      </c>
      <c r="O71">
        <f t="shared" si="8"/>
        <v>3.8999999999999986</v>
      </c>
      <c r="P71">
        <f t="shared" si="11"/>
        <v>3.7564499999999734</v>
      </c>
      <c r="U71" s="3"/>
    </row>
    <row r="72" spans="1:21" x14ac:dyDescent="0.2">
      <c r="A72">
        <v>125.655</v>
      </c>
      <c r="B72">
        <v>52.3</v>
      </c>
      <c r="C72" s="22">
        <f t="shared" si="12"/>
        <v>48.247811417313869</v>
      </c>
      <c r="D72">
        <f t="shared" si="9"/>
        <v>4.0521885826861279</v>
      </c>
      <c r="E72">
        <f t="shared" si="10"/>
        <v>4.1065576323000768</v>
      </c>
      <c r="L72">
        <v>200.53100000000001</v>
      </c>
      <c r="M72">
        <v>51.8</v>
      </c>
      <c r="N72" s="5">
        <f t="shared" si="13"/>
        <v>48</v>
      </c>
      <c r="O72">
        <f t="shared" si="8"/>
        <v>3.7999999999999972</v>
      </c>
      <c r="P72">
        <f t="shared" si="11"/>
        <v>3.7113999999999927</v>
      </c>
      <c r="U72" s="3"/>
    </row>
    <row r="73" spans="1:21" x14ac:dyDescent="0.2">
      <c r="A73">
        <v>126.613</v>
      </c>
      <c r="B73">
        <v>52</v>
      </c>
      <c r="C73" s="22">
        <f t="shared" si="12"/>
        <v>48.245642082380328</v>
      </c>
      <c r="D73">
        <f t="shared" si="9"/>
        <v>3.7543579176196715</v>
      </c>
      <c r="E73">
        <f t="shared" si="10"/>
        <v>3.7393357736464718</v>
      </c>
      <c r="L73">
        <v>201.49100000000001</v>
      </c>
      <c r="M73">
        <v>51.4</v>
      </c>
      <c r="N73" s="5">
        <f t="shared" si="13"/>
        <v>48</v>
      </c>
      <c r="O73">
        <f t="shared" si="8"/>
        <v>3.3999999999999986</v>
      </c>
      <c r="P73">
        <f t="shared" si="11"/>
        <v>3.4560000000000266</v>
      </c>
      <c r="U73" s="3"/>
    </row>
    <row r="74" spans="1:21" x14ac:dyDescent="0.2">
      <c r="A74">
        <v>127.57</v>
      </c>
      <c r="B74">
        <v>51.8</v>
      </c>
      <c r="C74" s="22">
        <f t="shared" si="12"/>
        <v>48.243475011888265</v>
      </c>
      <c r="D74">
        <f t="shared" si="9"/>
        <v>3.5565249881117325</v>
      </c>
      <c r="E74">
        <f t="shared" si="10"/>
        <v>3.4982574703924536</v>
      </c>
      <c r="L74">
        <v>202.45500000000001</v>
      </c>
      <c r="M74">
        <v>51.1</v>
      </c>
      <c r="N74" s="5">
        <f t="shared" si="13"/>
        <v>48</v>
      </c>
      <c r="O74">
        <f t="shared" si="8"/>
        <v>3.1000000000000014</v>
      </c>
      <c r="P74">
        <f t="shared" si="11"/>
        <v>3.1329999999999956</v>
      </c>
      <c r="U74" s="3"/>
    </row>
    <row r="75" spans="1:21" x14ac:dyDescent="0.2">
      <c r="A75">
        <v>128.53100000000001</v>
      </c>
      <c r="B75">
        <v>51.6</v>
      </c>
      <c r="C75" s="22">
        <f t="shared" si="12"/>
        <v>48.2412988836303</v>
      </c>
      <c r="D75">
        <f t="shared" si="9"/>
        <v>3.3587011163697014</v>
      </c>
      <c r="E75">
        <f t="shared" si="10"/>
        <v>3.3227661432033728</v>
      </c>
      <c r="L75">
        <v>203.40899999999999</v>
      </c>
      <c r="M75">
        <v>50.9</v>
      </c>
      <c r="N75" s="5">
        <f t="shared" si="13"/>
        <v>48</v>
      </c>
      <c r="O75">
        <f t="shared" si="8"/>
        <v>2.8999999999999986</v>
      </c>
      <c r="P75">
        <f t="shared" si="11"/>
        <v>2.8619999999999379</v>
      </c>
      <c r="U75" s="3"/>
    </row>
    <row r="76" spans="1:21" x14ac:dyDescent="0.2">
      <c r="A76">
        <v>129.49199999999999</v>
      </c>
      <c r="B76">
        <v>51.5</v>
      </c>
      <c r="C76" s="22">
        <f t="shared" si="12"/>
        <v>48.239122755372335</v>
      </c>
      <c r="D76">
        <f t="shared" si="9"/>
        <v>3.2608772446276646</v>
      </c>
      <c r="E76">
        <f t="shared" si="10"/>
        <v>3.1807074024591824</v>
      </c>
      <c r="L76">
        <v>204.37200000000001</v>
      </c>
      <c r="M76">
        <v>50.7</v>
      </c>
      <c r="N76" s="5">
        <f t="shared" si="13"/>
        <v>48</v>
      </c>
      <c r="O76">
        <f t="shared" si="8"/>
        <v>2.7000000000000028</v>
      </c>
      <c r="P76">
        <f t="shared" si="11"/>
        <v>2.6964000000000632</v>
      </c>
      <c r="U76" s="3"/>
    </row>
    <row r="77" spans="1:21" x14ac:dyDescent="0.2">
      <c r="A77">
        <v>130.45400000000001</v>
      </c>
      <c r="B77">
        <v>51.3</v>
      </c>
      <c r="C77" s="22">
        <f t="shared" si="12"/>
        <v>48.236944362672894</v>
      </c>
      <c r="D77">
        <f t="shared" si="9"/>
        <v>3.0630556373271034</v>
      </c>
      <c r="E77">
        <f t="shared" si="10"/>
        <v>3.0418117162202987</v>
      </c>
      <c r="L77">
        <v>205.328</v>
      </c>
      <c r="M77">
        <v>50.5</v>
      </c>
      <c r="N77" s="5">
        <f t="shared" si="13"/>
        <v>48</v>
      </c>
      <c r="O77">
        <f t="shared" si="8"/>
        <v>2.5</v>
      </c>
      <c r="P77">
        <f t="shared" si="11"/>
        <v>2.4855999999999723</v>
      </c>
      <c r="U77" s="3"/>
    </row>
    <row r="78" spans="1:21" x14ac:dyDescent="0.2">
      <c r="A78">
        <v>131.40799999999999</v>
      </c>
      <c r="B78">
        <v>51.2</v>
      </c>
      <c r="C78" s="22">
        <f t="shared" si="12"/>
        <v>48.234784085505254</v>
      </c>
      <c r="D78">
        <f t="shared" si="9"/>
        <v>2.965215914494749</v>
      </c>
      <c r="E78">
        <f t="shared" si="10"/>
        <v>2.875485530218961</v>
      </c>
      <c r="L78">
        <v>206.29499999999999</v>
      </c>
      <c r="M78">
        <v>50.4</v>
      </c>
      <c r="N78" s="5">
        <f t="shared" si="13"/>
        <v>48</v>
      </c>
      <c r="O78">
        <f t="shared" si="8"/>
        <v>2.3999999999999986</v>
      </c>
      <c r="P78">
        <f t="shared" si="11"/>
        <v>2.3691499999999612</v>
      </c>
      <c r="U78" s="3"/>
    </row>
    <row r="79" spans="1:21" x14ac:dyDescent="0.2">
      <c r="A79">
        <v>132.36799999999999</v>
      </c>
      <c r="B79">
        <v>51.1</v>
      </c>
      <c r="C79" s="22">
        <f t="shared" si="12"/>
        <v>48.232610221688766</v>
      </c>
      <c r="D79">
        <f t="shared" si="9"/>
        <v>2.8673897783112352</v>
      </c>
      <c r="E79">
        <f t="shared" si="10"/>
        <v>2.7996507325468958</v>
      </c>
      <c r="L79">
        <v>207.25299999999999</v>
      </c>
      <c r="M79">
        <v>50.3</v>
      </c>
      <c r="N79" s="5">
        <f t="shared" si="13"/>
        <v>48</v>
      </c>
      <c r="O79">
        <f t="shared" si="8"/>
        <v>2.2999999999999972</v>
      </c>
      <c r="P79">
        <f t="shared" si="11"/>
        <v>2.2512999999999943</v>
      </c>
      <c r="U79" s="3"/>
    </row>
    <row r="80" spans="1:21" x14ac:dyDescent="0.2">
      <c r="A80">
        <v>133.33199999999999</v>
      </c>
      <c r="B80">
        <v>51</v>
      </c>
      <c r="C80" s="22">
        <f t="shared" si="12"/>
        <v>48.230427300106378</v>
      </c>
      <c r="D80">
        <f t="shared" si="9"/>
        <v>2.7695726998936223</v>
      </c>
      <c r="E80">
        <f t="shared" si="10"/>
        <v>2.7170159144947377</v>
      </c>
      <c r="L80">
        <v>208.21</v>
      </c>
      <c r="M80">
        <v>50.2</v>
      </c>
      <c r="N80" s="5">
        <f t="shared" si="13"/>
        <v>48</v>
      </c>
      <c r="O80">
        <f t="shared" si="8"/>
        <v>2.2000000000000028</v>
      </c>
      <c r="P80">
        <f t="shared" si="11"/>
        <v>2.1532500000000496</v>
      </c>
      <c r="U80" s="3"/>
    </row>
    <row r="81" spans="1:21" x14ac:dyDescent="0.2">
      <c r="A81">
        <v>134.29300000000001</v>
      </c>
      <c r="B81">
        <v>50.9</v>
      </c>
      <c r="C81" s="22">
        <f t="shared" si="12"/>
        <v>48.228251171848413</v>
      </c>
      <c r="D81">
        <f t="shared" si="9"/>
        <v>2.6717488281515855</v>
      </c>
      <c r="E81">
        <f t="shared" si="10"/>
        <v>2.6145549942257569</v>
      </c>
      <c r="L81">
        <v>209.16800000000001</v>
      </c>
      <c r="M81">
        <v>50.1</v>
      </c>
      <c r="N81" s="5">
        <f t="shared" si="13"/>
        <v>48</v>
      </c>
      <c r="O81">
        <f t="shared" si="8"/>
        <v>2.1000000000000014</v>
      </c>
      <c r="P81">
        <f t="shared" si="11"/>
        <v>2.0596999999999985</v>
      </c>
      <c r="U81" s="3"/>
    </row>
    <row r="82" spans="1:21" x14ac:dyDescent="0.2">
      <c r="A82">
        <v>135.256</v>
      </c>
      <c r="B82">
        <v>50.9</v>
      </c>
      <c r="C82" s="22">
        <f t="shared" si="12"/>
        <v>48.226070514707494</v>
      </c>
      <c r="D82">
        <f t="shared" si="9"/>
        <v>2.6739294852925042</v>
      </c>
      <c r="E82">
        <f t="shared" si="10"/>
        <v>2.573944107923313</v>
      </c>
      <c r="L82">
        <v>210.13399999999999</v>
      </c>
      <c r="M82">
        <v>50.1</v>
      </c>
      <c r="N82" s="5">
        <f t="shared" si="13"/>
        <v>48</v>
      </c>
      <c r="O82">
        <f t="shared" si="8"/>
        <v>2.1000000000000014</v>
      </c>
      <c r="P82">
        <f t="shared" si="11"/>
        <v>2.0285999999999587</v>
      </c>
      <c r="U82" s="3"/>
    </row>
    <row r="83" spans="1:21" x14ac:dyDescent="0.2">
      <c r="A83">
        <v>136.208</v>
      </c>
      <c r="B83">
        <v>50.8</v>
      </c>
      <c r="C83" s="22">
        <f t="shared" si="12"/>
        <v>48.223914766422808</v>
      </c>
      <c r="D83">
        <f t="shared" si="9"/>
        <v>2.5760852335771887</v>
      </c>
      <c r="E83">
        <f t="shared" si="10"/>
        <v>2.4990070061819689</v>
      </c>
      <c r="L83">
        <v>211.09200000000001</v>
      </c>
      <c r="M83">
        <v>50</v>
      </c>
      <c r="N83" s="5">
        <f t="shared" si="13"/>
        <v>48</v>
      </c>
      <c r="O83">
        <f t="shared" si="8"/>
        <v>2</v>
      </c>
      <c r="P83">
        <f t="shared" si="11"/>
        <v>1.9639000000000557</v>
      </c>
      <c r="U83" s="3"/>
    </row>
    <row r="84" spans="1:21" x14ac:dyDescent="0.2">
      <c r="A84">
        <v>137.17400000000001</v>
      </c>
      <c r="B84">
        <v>50.7</v>
      </c>
      <c r="C84" s="22">
        <f t="shared" si="12"/>
        <v>48.221727315957466</v>
      </c>
      <c r="D84">
        <f t="shared" si="9"/>
        <v>2.4782726840425369</v>
      </c>
      <c r="E84">
        <f t="shared" si="10"/>
        <v>2.4412548742103479</v>
      </c>
      <c r="L84">
        <v>212.05099999999999</v>
      </c>
      <c r="M84">
        <v>50</v>
      </c>
      <c r="N84" s="5">
        <f t="shared" si="13"/>
        <v>48</v>
      </c>
      <c r="O84">
        <f t="shared" si="8"/>
        <v>2</v>
      </c>
      <c r="P84">
        <f t="shared" si="11"/>
        <v>1.9179999999999495</v>
      </c>
      <c r="U84" s="3"/>
    </row>
    <row r="85" spans="1:21" x14ac:dyDescent="0.2">
      <c r="A85">
        <v>138.131</v>
      </c>
      <c r="B85">
        <v>50.6</v>
      </c>
      <c r="C85" s="22">
        <f t="shared" si="12"/>
        <v>48.219560245465402</v>
      </c>
      <c r="D85">
        <f t="shared" si="9"/>
        <v>2.3804397545345992</v>
      </c>
      <c r="E85">
        <f t="shared" si="10"/>
        <v>2.3248939018591441</v>
      </c>
      <c r="L85">
        <v>213.00899999999999</v>
      </c>
      <c r="M85">
        <v>49.9</v>
      </c>
      <c r="N85" s="5">
        <f t="shared" si="13"/>
        <v>48</v>
      </c>
      <c r="O85">
        <f t="shared" si="8"/>
        <v>1.8999999999999986</v>
      </c>
      <c r="P85">
        <f t="shared" si="11"/>
        <v>1.8680999999999963</v>
      </c>
      <c r="U85" s="3"/>
    </row>
    <row r="86" spans="1:21" x14ac:dyDescent="0.2">
      <c r="A86">
        <v>139.08699999999999</v>
      </c>
      <c r="B86">
        <v>50.5</v>
      </c>
      <c r="C86" s="22">
        <f t="shared" si="12"/>
        <v>48.217395439414815</v>
      </c>
      <c r="D86">
        <f t="shared" si="9"/>
        <v>2.2826045605851846</v>
      </c>
      <c r="E86">
        <f t="shared" si="10"/>
        <v>2.2289351826272306</v>
      </c>
      <c r="L86">
        <v>213.97300000000001</v>
      </c>
      <c r="M86">
        <v>49.8</v>
      </c>
      <c r="N86" s="5">
        <f t="shared" si="13"/>
        <v>48</v>
      </c>
      <c r="O86">
        <f t="shared" si="8"/>
        <v>1.7999999999999972</v>
      </c>
      <c r="P86">
        <f t="shared" si="11"/>
        <v>1.7834000000000481</v>
      </c>
      <c r="U86" s="3"/>
    </row>
    <row r="87" spans="1:21" x14ac:dyDescent="0.2">
      <c r="A87">
        <v>140.054</v>
      </c>
      <c r="B87">
        <v>50.4</v>
      </c>
      <c r="C87" s="22">
        <f t="shared" si="12"/>
        <v>48.215205724507996</v>
      </c>
      <c r="D87">
        <f t="shared" si="9"/>
        <v>2.1847942754920027</v>
      </c>
      <c r="E87">
        <f t="shared" si="10"/>
        <v>2.1599873372433489</v>
      </c>
      <c r="L87">
        <v>214.93299999999999</v>
      </c>
      <c r="M87">
        <v>49.8</v>
      </c>
      <c r="N87" s="5">
        <f t="shared" si="13"/>
        <v>48</v>
      </c>
      <c r="O87">
        <f t="shared" si="8"/>
        <v>1.7999999999999972</v>
      </c>
      <c r="P87">
        <f t="shared" si="11"/>
        <v>1.7279999999999605</v>
      </c>
      <c r="U87" s="3"/>
    </row>
    <row r="88" spans="1:21" x14ac:dyDescent="0.2">
      <c r="A88">
        <v>141.012</v>
      </c>
      <c r="B88">
        <v>50.3</v>
      </c>
      <c r="C88" s="22">
        <f t="shared" si="12"/>
        <v>48.213036389574455</v>
      </c>
      <c r="D88">
        <f t="shared" si="9"/>
        <v>2.086963610425542</v>
      </c>
      <c r="E88">
        <f t="shared" si="10"/>
        <v>2.0461720273545003</v>
      </c>
      <c r="L88">
        <v>215.89</v>
      </c>
      <c r="M88">
        <v>49.7</v>
      </c>
      <c r="N88" s="5">
        <f t="shared" si="13"/>
        <v>48</v>
      </c>
      <c r="O88">
        <f t="shared" si="8"/>
        <v>1.7000000000000028</v>
      </c>
      <c r="P88">
        <f t="shared" si="11"/>
        <v>1.6747499999999889</v>
      </c>
      <c r="U88" s="3"/>
    </row>
    <row r="89" spans="1:21" x14ac:dyDescent="0.2">
      <c r="A89">
        <v>141.96899999999999</v>
      </c>
      <c r="B89">
        <v>50.2</v>
      </c>
      <c r="C89" s="22">
        <f t="shared" si="12"/>
        <v>48.210869319082391</v>
      </c>
      <c r="D89">
        <f t="shared" si="9"/>
        <v>1.9891306809176115</v>
      </c>
      <c r="E89">
        <f t="shared" si="10"/>
        <v>1.950411118407686</v>
      </c>
      <c r="L89">
        <v>216.84800000000001</v>
      </c>
      <c r="M89">
        <v>49.7</v>
      </c>
      <c r="N89" s="5">
        <f t="shared" si="13"/>
        <v>48</v>
      </c>
      <c r="O89">
        <f t="shared" si="8"/>
        <v>1.7000000000000028</v>
      </c>
      <c r="P89">
        <f t="shared" si="11"/>
        <v>1.6286000000000482</v>
      </c>
      <c r="U89" s="3"/>
    </row>
    <row r="90" spans="1:21" x14ac:dyDescent="0.2">
      <c r="A90">
        <v>142.93600000000001</v>
      </c>
      <c r="B90">
        <v>50.1</v>
      </c>
      <c r="C90" s="22">
        <f t="shared" si="12"/>
        <v>48.208679604175572</v>
      </c>
      <c r="D90">
        <f t="shared" si="9"/>
        <v>1.8913203958244296</v>
      </c>
      <c r="E90">
        <f t="shared" si="10"/>
        <v>1.8761980956048019</v>
      </c>
      <c r="L90">
        <v>217.81200000000001</v>
      </c>
      <c r="M90">
        <v>49.6</v>
      </c>
      <c r="N90" s="5">
        <f t="shared" si="13"/>
        <v>48</v>
      </c>
      <c r="O90">
        <f t="shared" si="8"/>
        <v>1.6000000000000014</v>
      </c>
      <c r="P90">
        <f t="shared" si="11"/>
        <v>1.5905999999999998</v>
      </c>
      <c r="U90" s="3"/>
    </row>
    <row r="91" spans="1:21" x14ac:dyDescent="0.2">
      <c r="A91">
        <v>143.88800000000001</v>
      </c>
      <c r="B91">
        <v>50</v>
      </c>
      <c r="C91" s="22">
        <f t="shared" si="12"/>
        <v>48.206523855890886</v>
      </c>
      <c r="D91">
        <f t="shared" si="9"/>
        <v>1.793476144109114</v>
      </c>
      <c r="E91">
        <f t="shared" si="10"/>
        <v>1.7539631530083635</v>
      </c>
      <c r="L91">
        <v>218.77199999999999</v>
      </c>
      <c r="M91">
        <v>49.5</v>
      </c>
      <c r="N91" s="5">
        <f t="shared" si="13"/>
        <v>48</v>
      </c>
      <c r="O91">
        <f t="shared" si="8"/>
        <v>1.5</v>
      </c>
      <c r="P91">
        <f t="shared" si="11"/>
        <v>1.4879999999999689</v>
      </c>
      <c r="U91" s="3"/>
    </row>
    <row r="92" spans="1:21" x14ac:dyDescent="0.2">
      <c r="A92">
        <v>144.85400000000001</v>
      </c>
      <c r="B92">
        <v>50</v>
      </c>
      <c r="C92" s="22">
        <f t="shared" si="12"/>
        <v>48.204336405425543</v>
      </c>
      <c r="D92">
        <f t="shared" si="9"/>
        <v>1.7956635945744566</v>
      </c>
      <c r="E92">
        <f t="shared" si="10"/>
        <v>1.7335544937841794</v>
      </c>
      <c r="L92">
        <v>219.73099999999999</v>
      </c>
      <c r="M92">
        <v>49.5</v>
      </c>
      <c r="N92" s="5">
        <f t="shared" si="13"/>
        <v>48</v>
      </c>
      <c r="O92">
        <f t="shared" si="8"/>
        <v>1.5</v>
      </c>
      <c r="P92">
        <f t="shared" si="11"/>
        <v>1.4385000000000048</v>
      </c>
      <c r="U92" s="3"/>
    </row>
    <row r="93" spans="1:21" x14ac:dyDescent="0.2">
      <c r="A93">
        <v>145.81</v>
      </c>
      <c r="B93">
        <v>49.9</v>
      </c>
      <c r="C93" s="22">
        <f t="shared" si="12"/>
        <v>48.202171599374957</v>
      </c>
      <c r="D93">
        <f t="shared" si="9"/>
        <v>1.6978284006250419</v>
      </c>
      <c r="E93">
        <f t="shared" si="10"/>
        <v>1.6698891737053407</v>
      </c>
      <c r="L93">
        <v>220.69499999999999</v>
      </c>
      <c r="M93">
        <v>49.4</v>
      </c>
      <c r="N93" s="5">
        <f t="shared" si="13"/>
        <v>48</v>
      </c>
      <c r="O93">
        <f t="shared" si="8"/>
        <v>1.3999999999999986</v>
      </c>
      <c r="P93">
        <f t="shared" si="11"/>
        <v>1.3977999999999973</v>
      </c>
      <c r="U93" s="3"/>
    </row>
    <row r="94" spans="1:21" x14ac:dyDescent="0.2">
      <c r="A94">
        <v>146.773</v>
      </c>
      <c r="B94">
        <v>49.8</v>
      </c>
      <c r="C94" s="22">
        <f t="shared" si="12"/>
        <v>48.199990942234038</v>
      </c>
      <c r="D94">
        <f t="shared" si="9"/>
        <v>1.6000090577659591</v>
      </c>
      <c r="E94">
        <f t="shared" si="10"/>
        <v>1.5879087362152569</v>
      </c>
      <c r="L94">
        <v>221.65199999999999</v>
      </c>
      <c r="M94">
        <v>49.3</v>
      </c>
      <c r="N94" s="5">
        <f t="shared" si="13"/>
        <v>48</v>
      </c>
      <c r="O94">
        <f t="shared" si="8"/>
        <v>1.2999999999999972</v>
      </c>
      <c r="P94">
        <f t="shared" si="11"/>
        <v>1.2919499999999893</v>
      </c>
      <c r="U94" s="3"/>
    </row>
    <row r="95" spans="1:21" x14ac:dyDescent="0.2">
      <c r="A95">
        <v>147.73500000000001</v>
      </c>
      <c r="B95">
        <v>49.7</v>
      </c>
      <c r="C95" s="22">
        <f t="shared" si="12"/>
        <v>48.197812549534596</v>
      </c>
      <c r="D95">
        <f t="shared" si="9"/>
        <v>1.5021874504654065</v>
      </c>
      <c r="E95">
        <f t="shared" si="10"/>
        <v>1.4921565204593139</v>
      </c>
      <c r="L95">
        <v>222.61099999999999</v>
      </c>
      <c r="M95">
        <v>49.3</v>
      </c>
      <c r="N95" s="5">
        <f t="shared" si="13"/>
        <v>48</v>
      </c>
      <c r="O95">
        <f t="shared" si="8"/>
        <v>1.2999999999999972</v>
      </c>
      <c r="P95">
        <f t="shared" si="11"/>
        <v>1.2467000000000015</v>
      </c>
      <c r="U95" s="3"/>
    </row>
    <row r="96" spans="1:21" x14ac:dyDescent="0.2">
      <c r="A96">
        <v>148.68899999999999</v>
      </c>
      <c r="B96">
        <v>49.6</v>
      </c>
      <c r="C96" s="22">
        <f t="shared" si="12"/>
        <v>48.195652272366956</v>
      </c>
      <c r="D96">
        <f t="shared" si="9"/>
        <v>1.4043477276330449</v>
      </c>
      <c r="E96">
        <f t="shared" si="10"/>
        <v>1.3864172799529313</v>
      </c>
      <c r="L96">
        <v>223.57599999999999</v>
      </c>
      <c r="M96">
        <v>49.2</v>
      </c>
      <c r="N96" s="5">
        <f t="shared" si="13"/>
        <v>48</v>
      </c>
      <c r="O96">
        <f t="shared" si="8"/>
        <v>1.2000000000000028</v>
      </c>
      <c r="P96">
        <f t="shared" si="11"/>
        <v>1.2062500000000043</v>
      </c>
      <c r="U96" s="3"/>
    </row>
    <row r="97" spans="1:21" x14ac:dyDescent="0.2">
      <c r="A97">
        <v>149.649</v>
      </c>
      <c r="B97">
        <v>49.5</v>
      </c>
      <c r="C97" s="22">
        <f t="shared" si="12"/>
        <v>48.193478408550469</v>
      </c>
      <c r="D97">
        <f t="shared" si="9"/>
        <v>1.3065215914495312</v>
      </c>
      <c r="E97">
        <f t="shared" si="10"/>
        <v>1.3012172731596474</v>
      </c>
      <c r="L97">
        <v>224.53399999999999</v>
      </c>
      <c r="M97">
        <v>49.1</v>
      </c>
      <c r="N97" s="5">
        <f t="shared" si="13"/>
        <v>48</v>
      </c>
      <c r="O97">
        <f t="shared" si="8"/>
        <v>1.1000000000000014</v>
      </c>
      <c r="P97">
        <f t="shared" si="11"/>
        <v>1.1017000000000001</v>
      </c>
      <c r="U97" s="3"/>
    </row>
    <row r="98" spans="1:21" x14ac:dyDescent="0.2">
      <c r="A98">
        <v>150.61199999999999</v>
      </c>
      <c r="B98">
        <v>49.5</v>
      </c>
      <c r="C98" s="22">
        <f t="shared" si="12"/>
        <v>48.19129775140955</v>
      </c>
      <c r="D98">
        <f t="shared" si="9"/>
        <v>1.3087022485904498</v>
      </c>
      <c r="E98">
        <f t="shared" si="10"/>
        <v>1.2592302789792429</v>
      </c>
      <c r="L98">
        <v>225.489</v>
      </c>
      <c r="M98">
        <v>49.1</v>
      </c>
      <c r="N98" s="5">
        <f t="shared" si="13"/>
        <v>48</v>
      </c>
      <c r="O98">
        <f t="shared" ref="O98:O125" si="14">M98-N98</f>
        <v>1.1000000000000014</v>
      </c>
      <c r="P98">
        <f t="shared" si="11"/>
        <v>1.0505000000000151</v>
      </c>
      <c r="U98" s="3"/>
    </row>
    <row r="99" spans="1:21" x14ac:dyDescent="0.2">
      <c r="A99">
        <v>151.57400000000001</v>
      </c>
      <c r="B99">
        <v>49.4</v>
      </c>
      <c r="C99" s="22">
        <f t="shared" si="12"/>
        <v>48.189119358710109</v>
      </c>
      <c r="D99">
        <f t="shared" si="9"/>
        <v>1.21088064128989</v>
      </c>
      <c r="E99">
        <f t="shared" si="10"/>
        <v>1.2119193700324655</v>
      </c>
      <c r="L99">
        <v>226.44800000000001</v>
      </c>
      <c r="M99">
        <v>49</v>
      </c>
      <c r="N99" s="5">
        <f t="shared" si="13"/>
        <v>48</v>
      </c>
      <c r="O99">
        <f t="shared" si="14"/>
        <v>1</v>
      </c>
      <c r="P99">
        <f t="shared" ref="P99:P125" si="15">(O99+O98)*(L99-L98)/2</f>
        <v>1.006950000000004</v>
      </c>
      <c r="U99" s="3"/>
    </row>
    <row r="100" spans="1:21" x14ac:dyDescent="0.2">
      <c r="A100">
        <v>152.52799999999999</v>
      </c>
      <c r="B100">
        <v>49.3</v>
      </c>
      <c r="C100" s="22">
        <f t="shared" si="12"/>
        <v>48.186959081542469</v>
      </c>
      <c r="D100">
        <f t="shared" si="9"/>
        <v>1.1130409184575285</v>
      </c>
      <c r="E100">
        <f t="shared" si="10"/>
        <v>1.1085105839994946</v>
      </c>
      <c r="L100">
        <v>227.41499999999999</v>
      </c>
      <c r="M100">
        <v>49</v>
      </c>
      <c r="N100" s="5">
        <f t="shared" si="13"/>
        <v>48</v>
      </c>
      <c r="O100">
        <f t="shared" si="14"/>
        <v>1</v>
      </c>
      <c r="P100">
        <f t="shared" si="15"/>
        <v>0.96699999999998454</v>
      </c>
      <c r="U100" s="3"/>
    </row>
    <row r="101" spans="1:21" x14ac:dyDescent="0.2">
      <c r="A101">
        <v>153.49100000000001</v>
      </c>
      <c r="B101">
        <v>49.2</v>
      </c>
      <c r="C101" s="22">
        <f t="shared" si="12"/>
        <v>48.18477842440155</v>
      </c>
      <c r="D101">
        <f t="shared" si="9"/>
        <v>1.0152215755984528</v>
      </c>
      <c r="E101">
        <f t="shared" si="10"/>
        <v>1.0247583908879787</v>
      </c>
      <c r="L101">
        <v>228.36799999999999</v>
      </c>
      <c r="M101">
        <v>49</v>
      </c>
      <c r="N101" s="5">
        <f t="shared" si="13"/>
        <v>48</v>
      </c>
      <c r="O101">
        <f t="shared" si="14"/>
        <v>1</v>
      </c>
      <c r="P101">
        <f t="shared" si="15"/>
        <v>0.95300000000000296</v>
      </c>
      <c r="U101" s="3"/>
    </row>
    <row r="102" spans="1:21" x14ac:dyDescent="0.2">
      <c r="A102">
        <v>154.45500000000001</v>
      </c>
      <c r="B102">
        <v>49.2</v>
      </c>
      <c r="C102" s="22">
        <f t="shared" si="12"/>
        <v>48.182595502819161</v>
      </c>
      <c r="D102">
        <f t="shared" si="9"/>
        <v>1.0174044971808414</v>
      </c>
      <c r="E102">
        <f t="shared" si="10"/>
        <v>0.97972576707961845</v>
      </c>
      <c r="L102">
        <v>229.32900000000001</v>
      </c>
      <c r="M102">
        <v>48.9</v>
      </c>
      <c r="N102" s="5">
        <f t="shared" si="13"/>
        <v>48</v>
      </c>
      <c r="O102">
        <f t="shared" si="14"/>
        <v>0.89999999999999858</v>
      </c>
      <c r="P102">
        <f t="shared" si="15"/>
        <v>0.91295000000001136</v>
      </c>
      <c r="U102" s="3"/>
    </row>
    <row r="103" spans="1:21" x14ac:dyDescent="0.2">
      <c r="A103">
        <v>155.41200000000001</v>
      </c>
      <c r="B103">
        <v>49.1</v>
      </c>
      <c r="C103" s="22">
        <f t="shared" si="12"/>
        <v>48.180428432327098</v>
      </c>
      <c r="D103">
        <f t="shared" si="9"/>
        <v>0.91957156767290371</v>
      </c>
      <c r="E103">
        <f t="shared" si="10"/>
        <v>0.92684304703251086</v>
      </c>
      <c r="L103">
        <v>230.28899999999999</v>
      </c>
      <c r="M103">
        <v>48.9</v>
      </c>
      <c r="N103" s="5">
        <f t="shared" si="13"/>
        <v>48</v>
      </c>
      <c r="O103">
        <f t="shared" si="14"/>
        <v>0.89999999999999858</v>
      </c>
      <c r="P103">
        <f t="shared" si="15"/>
        <v>0.86399999999998023</v>
      </c>
      <c r="U103" s="3"/>
    </row>
    <row r="104" spans="1:21" x14ac:dyDescent="0.2">
      <c r="A104">
        <v>156.36799999999999</v>
      </c>
      <c r="B104">
        <v>49</v>
      </c>
      <c r="C104" s="22">
        <f t="shared" si="12"/>
        <v>48.178263626276511</v>
      </c>
      <c r="D104">
        <f t="shared" si="9"/>
        <v>0.82173637372348907</v>
      </c>
      <c r="E104">
        <f t="shared" si="10"/>
        <v>0.83234519598746604</v>
      </c>
      <c r="L104">
        <v>231.25399999999999</v>
      </c>
      <c r="M104">
        <v>48.8</v>
      </c>
      <c r="N104" s="5">
        <f t="shared" si="13"/>
        <v>48</v>
      </c>
      <c r="O104">
        <f t="shared" si="14"/>
        <v>0.79999999999999716</v>
      </c>
      <c r="P104">
        <f t="shared" si="15"/>
        <v>0.82025000000000081</v>
      </c>
      <c r="U104" s="3"/>
    </row>
    <row r="105" spans="1:21" x14ac:dyDescent="0.2">
      <c r="A105">
        <v>157.33500000000001</v>
      </c>
      <c r="B105">
        <v>49</v>
      </c>
      <c r="C105" s="22">
        <f t="shared" si="12"/>
        <v>48.176073911369691</v>
      </c>
      <c r="D105">
        <f t="shared" si="9"/>
        <v>0.82392608863030858</v>
      </c>
      <c r="E105">
        <f t="shared" si="10"/>
        <v>0.7956778005480718</v>
      </c>
      <c r="L105">
        <v>232.214</v>
      </c>
      <c r="M105">
        <v>48.8</v>
      </c>
      <c r="N105" s="5">
        <f t="shared" si="13"/>
        <v>48</v>
      </c>
      <c r="O105">
        <f t="shared" si="14"/>
        <v>0.79999999999999716</v>
      </c>
      <c r="P105">
        <f t="shared" si="15"/>
        <v>0.76800000000000368</v>
      </c>
      <c r="U105" s="3"/>
    </row>
    <row r="106" spans="1:21" x14ac:dyDescent="0.2">
      <c r="A106">
        <v>158.29300000000001</v>
      </c>
      <c r="B106">
        <v>48.9</v>
      </c>
      <c r="C106" s="22">
        <f t="shared" si="12"/>
        <v>48.173904576436151</v>
      </c>
      <c r="D106">
        <f t="shared" si="9"/>
        <v>0.72609542356384793</v>
      </c>
      <c r="E106">
        <f t="shared" si="10"/>
        <v>0.74246030434099974</v>
      </c>
      <c r="L106">
        <v>233.16900000000001</v>
      </c>
      <c r="M106">
        <v>48.7</v>
      </c>
      <c r="N106" s="5">
        <f t="shared" si="13"/>
        <v>48</v>
      </c>
      <c r="O106">
        <f t="shared" si="14"/>
        <v>0.70000000000000284</v>
      </c>
      <c r="P106">
        <f t="shared" si="15"/>
        <v>0.71625000000000938</v>
      </c>
      <c r="U106" s="3"/>
    </row>
    <row r="107" spans="1:21" x14ac:dyDescent="0.2">
      <c r="A107">
        <v>159.25</v>
      </c>
      <c r="B107">
        <v>48.9</v>
      </c>
      <c r="C107" s="22">
        <f t="shared" si="12"/>
        <v>48.171737505944087</v>
      </c>
      <c r="D107">
        <f t="shared" si="9"/>
        <v>0.7282624940559117</v>
      </c>
      <c r="E107">
        <f t="shared" si="10"/>
        <v>0.69591026358105035</v>
      </c>
      <c r="L107">
        <v>234.12799999999999</v>
      </c>
      <c r="M107">
        <v>48.7</v>
      </c>
      <c r="N107" s="5">
        <f t="shared" si="13"/>
        <v>48</v>
      </c>
      <c r="O107">
        <f t="shared" si="14"/>
        <v>0.70000000000000284</v>
      </c>
      <c r="P107">
        <f t="shared" si="15"/>
        <v>0.67129999999998502</v>
      </c>
      <c r="U107" s="3"/>
    </row>
    <row r="108" spans="1:21" x14ac:dyDescent="0.2">
      <c r="A108">
        <v>160.20699999999999</v>
      </c>
      <c r="B108">
        <v>48.8</v>
      </c>
      <c r="C108" s="22">
        <f t="shared" si="12"/>
        <v>48.169570435452023</v>
      </c>
      <c r="D108">
        <f t="shared" si="9"/>
        <v>0.63042956454797405</v>
      </c>
      <c r="E108">
        <f t="shared" si="10"/>
        <v>0.65013415004195496</v>
      </c>
      <c r="L108">
        <v>235.09299999999999</v>
      </c>
      <c r="M108">
        <v>48.6</v>
      </c>
      <c r="N108" s="5">
        <f t="shared" si="13"/>
        <v>48</v>
      </c>
      <c r="O108">
        <f t="shared" si="14"/>
        <v>0.60000000000000142</v>
      </c>
      <c r="P108">
        <f t="shared" si="15"/>
        <v>0.6272500000000043</v>
      </c>
      <c r="U108" s="3"/>
    </row>
    <row r="109" spans="1:21" x14ac:dyDescent="0.2">
      <c r="A109">
        <v>161.17400000000001</v>
      </c>
      <c r="B109">
        <v>48.8</v>
      </c>
      <c r="C109" s="22">
        <f t="shared" si="12"/>
        <v>48.167380720545204</v>
      </c>
      <c r="D109">
        <f t="shared" si="9"/>
        <v>0.63261927945479357</v>
      </c>
      <c r="E109">
        <f t="shared" si="10"/>
        <v>0.61068411607534634</v>
      </c>
      <c r="L109">
        <v>236.053</v>
      </c>
      <c r="M109">
        <v>48.6</v>
      </c>
      <c r="N109" s="5">
        <f t="shared" si="13"/>
        <v>48</v>
      </c>
      <c r="O109">
        <f t="shared" si="14"/>
        <v>0.60000000000000142</v>
      </c>
      <c r="P109">
        <f t="shared" si="15"/>
        <v>0.57600000000000617</v>
      </c>
      <c r="U109" s="3"/>
    </row>
    <row r="110" spans="1:21" x14ac:dyDescent="0.2">
      <c r="A110">
        <v>162.13399999999999</v>
      </c>
      <c r="B110">
        <v>48.7</v>
      </c>
      <c r="C110" s="22">
        <f t="shared" si="12"/>
        <v>48.165206856728716</v>
      </c>
      <c r="D110">
        <f t="shared" si="9"/>
        <v>0.53479314327128691</v>
      </c>
      <c r="E110">
        <f t="shared" si="10"/>
        <v>0.5603579629085067</v>
      </c>
      <c r="L110">
        <v>237.011</v>
      </c>
      <c r="M110">
        <v>48.5</v>
      </c>
      <c r="N110" s="5">
        <f t="shared" si="13"/>
        <v>48</v>
      </c>
      <c r="O110">
        <f t="shared" si="14"/>
        <v>0.5</v>
      </c>
      <c r="P110">
        <f t="shared" si="15"/>
        <v>0.52689999999999981</v>
      </c>
      <c r="U110" s="3"/>
    </row>
    <row r="111" spans="1:21" x14ac:dyDescent="0.2">
      <c r="A111">
        <v>163.09100000000001</v>
      </c>
      <c r="B111">
        <v>48.7</v>
      </c>
      <c r="C111" s="22">
        <f t="shared" si="12"/>
        <v>48.163039786236652</v>
      </c>
      <c r="D111">
        <f t="shared" si="9"/>
        <v>0.53696021376335068</v>
      </c>
      <c r="E111">
        <f t="shared" si="10"/>
        <v>0.51283398134108593</v>
      </c>
      <c r="L111">
        <v>237.96700000000001</v>
      </c>
      <c r="M111">
        <v>48.5</v>
      </c>
      <c r="N111" s="5">
        <f t="shared" si="13"/>
        <v>48</v>
      </c>
      <c r="O111">
        <f t="shared" si="14"/>
        <v>0.5</v>
      </c>
      <c r="P111">
        <f t="shared" si="15"/>
        <v>0.47800000000000864</v>
      </c>
      <c r="U111" s="3"/>
    </row>
    <row r="112" spans="1:21" x14ac:dyDescent="0.2">
      <c r="A112">
        <v>164.05500000000001</v>
      </c>
      <c r="B112">
        <v>48.7</v>
      </c>
      <c r="C112" s="22">
        <f t="shared" si="12"/>
        <v>48.160856864654264</v>
      </c>
      <c r="D112">
        <f t="shared" si="9"/>
        <v>0.53914313534573921</v>
      </c>
      <c r="E112">
        <f t="shared" si="10"/>
        <v>0.51868181427058058</v>
      </c>
      <c r="L112">
        <v>238.934</v>
      </c>
      <c r="M112">
        <v>48.5</v>
      </c>
      <c r="N112" s="5">
        <f t="shared" si="13"/>
        <v>48</v>
      </c>
      <c r="O112">
        <f t="shared" si="14"/>
        <v>0.5</v>
      </c>
      <c r="P112">
        <f t="shared" si="15"/>
        <v>0.48349999999999227</v>
      </c>
      <c r="U112" s="3"/>
    </row>
    <row r="113" spans="1:21" x14ac:dyDescent="0.2">
      <c r="A113">
        <v>165.00700000000001</v>
      </c>
      <c r="B113">
        <v>48.6</v>
      </c>
      <c r="C113" s="22">
        <f t="shared" si="12"/>
        <v>48.158701116369578</v>
      </c>
      <c r="D113">
        <f t="shared" si="9"/>
        <v>0.44129888363042369</v>
      </c>
      <c r="E113">
        <f t="shared" si="10"/>
        <v>0.46669040103265264</v>
      </c>
      <c r="L113">
        <v>239.90199999999999</v>
      </c>
      <c r="M113">
        <v>48.4</v>
      </c>
      <c r="N113" s="5">
        <f t="shared" si="13"/>
        <v>48</v>
      </c>
      <c r="O113">
        <f t="shared" si="14"/>
        <v>0.39999999999999858</v>
      </c>
      <c r="P113">
        <f t="shared" si="15"/>
        <v>0.43559999999999449</v>
      </c>
      <c r="U113" s="3"/>
    </row>
    <row r="114" spans="1:21" x14ac:dyDescent="0.2">
      <c r="A114">
        <v>165.97</v>
      </c>
      <c r="B114">
        <v>48.6</v>
      </c>
      <c r="C114" s="22">
        <f t="shared" si="12"/>
        <v>48.156520459228659</v>
      </c>
      <c r="D114">
        <f t="shared" si="9"/>
        <v>0.44347954077134233</v>
      </c>
      <c r="E114">
        <f t="shared" si="10"/>
        <v>0.42602081134944764</v>
      </c>
      <c r="L114">
        <v>240.85300000000001</v>
      </c>
      <c r="M114">
        <v>48.4</v>
      </c>
      <c r="N114" s="5">
        <f t="shared" si="13"/>
        <v>48</v>
      </c>
      <c r="O114">
        <f t="shared" si="14"/>
        <v>0.39999999999999858</v>
      </c>
      <c r="P114">
        <f t="shared" si="15"/>
        <v>0.3804000000000074</v>
      </c>
      <c r="U114" s="3"/>
    </row>
    <row r="115" spans="1:21" x14ac:dyDescent="0.2">
      <c r="A115">
        <v>166.93</v>
      </c>
      <c r="B115">
        <v>48.6</v>
      </c>
      <c r="C115" s="22">
        <f t="shared" si="12"/>
        <v>48.154346595412171</v>
      </c>
      <c r="D115">
        <f t="shared" si="9"/>
        <v>0.44565340458782998</v>
      </c>
      <c r="E115">
        <f t="shared" si="10"/>
        <v>0.42678381377240626</v>
      </c>
      <c r="L115">
        <v>241.815</v>
      </c>
      <c r="M115">
        <v>48.3</v>
      </c>
      <c r="N115" s="5">
        <f t="shared" si="13"/>
        <v>48</v>
      </c>
      <c r="O115">
        <f t="shared" si="14"/>
        <v>0.29999999999999716</v>
      </c>
      <c r="P115">
        <f t="shared" si="15"/>
        <v>0.33669999999999412</v>
      </c>
      <c r="U115" s="3"/>
    </row>
    <row r="116" spans="1:21" x14ac:dyDescent="0.2">
      <c r="A116">
        <v>167.904</v>
      </c>
      <c r="B116">
        <v>48.5</v>
      </c>
      <c r="C116" s="22">
        <f t="shared" si="12"/>
        <v>48.152141029415027</v>
      </c>
      <c r="D116">
        <f t="shared" si="9"/>
        <v>0.34785897058497284</v>
      </c>
      <c r="E116">
        <f t="shared" si="10"/>
        <v>0.3864405267091508</v>
      </c>
      <c r="L116">
        <v>242.77199999999999</v>
      </c>
      <c r="M116">
        <v>48.3</v>
      </c>
      <c r="N116" s="5">
        <f t="shared" si="13"/>
        <v>48</v>
      </c>
      <c r="O116">
        <f t="shared" si="14"/>
        <v>0.29999999999999716</v>
      </c>
      <c r="P116">
        <f t="shared" si="15"/>
        <v>0.28709999999999536</v>
      </c>
      <c r="U116" s="3"/>
    </row>
    <row r="117" spans="1:21" x14ac:dyDescent="0.2">
      <c r="A117">
        <v>168.84899999999999</v>
      </c>
      <c r="B117">
        <v>48.5</v>
      </c>
      <c r="C117" s="22">
        <f t="shared" si="12"/>
        <v>48.150001132220673</v>
      </c>
      <c r="D117">
        <f t="shared" si="9"/>
        <v>0.34999886777932687</v>
      </c>
      <c r="E117">
        <f t="shared" si="10"/>
        <v>0.32973782862712925</v>
      </c>
      <c r="L117">
        <v>243.72900000000001</v>
      </c>
      <c r="M117">
        <v>48.3</v>
      </c>
      <c r="N117" s="5">
        <f t="shared" si="13"/>
        <v>48</v>
      </c>
      <c r="O117">
        <f t="shared" si="14"/>
        <v>0.29999999999999716</v>
      </c>
      <c r="P117">
        <f t="shared" si="15"/>
        <v>0.28710000000000391</v>
      </c>
      <c r="U117" s="3"/>
    </row>
    <row r="118" spans="1:21" x14ac:dyDescent="0.2">
      <c r="A118">
        <v>169.81299999999999</v>
      </c>
      <c r="B118">
        <v>48.5</v>
      </c>
      <c r="C118" s="22">
        <f t="shared" si="12"/>
        <v>48.147818210638285</v>
      </c>
      <c r="D118">
        <f t="shared" si="9"/>
        <v>0.3521817893617154</v>
      </c>
      <c r="E118">
        <f t="shared" si="10"/>
        <v>0.33845107674198188</v>
      </c>
      <c r="L118">
        <v>244.69</v>
      </c>
      <c r="M118">
        <v>48.2</v>
      </c>
      <c r="N118" s="5">
        <f t="shared" si="13"/>
        <v>48</v>
      </c>
      <c r="O118">
        <f t="shared" si="14"/>
        <v>0.20000000000000284</v>
      </c>
      <c r="P118">
        <f t="shared" si="15"/>
        <v>0.24024999999999608</v>
      </c>
      <c r="U118" s="3"/>
    </row>
    <row r="119" spans="1:21" x14ac:dyDescent="0.2">
      <c r="A119">
        <v>170.767</v>
      </c>
      <c r="B119">
        <v>48.4</v>
      </c>
      <c r="C119" s="22">
        <f t="shared" si="12"/>
        <v>48.145657933470645</v>
      </c>
      <c r="D119">
        <f t="shared" si="9"/>
        <v>0.25434206652935387</v>
      </c>
      <c r="E119">
        <f t="shared" si="10"/>
        <v>0.28931187926004237</v>
      </c>
      <c r="L119">
        <v>245.65600000000001</v>
      </c>
      <c r="M119">
        <v>48.2</v>
      </c>
      <c r="N119" s="5">
        <f t="shared" si="13"/>
        <v>48</v>
      </c>
      <c r="O119">
        <f t="shared" si="14"/>
        <v>0.20000000000000284</v>
      </c>
      <c r="P119">
        <f t="shared" si="15"/>
        <v>0.1932000000000044</v>
      </c>
      <c r="U119" s="3"/>
    </row>
    <row r="120" spans="1:21" x14ac:dyDescent="0.2">
      <c r="A120">
        <v>171.73400000000001</v>
      </c>
      <c r="B120">
        <v>48.4</v>
      </c>
      <c r="C120" s="22">
        <f t="shared" si="12"/>
        <v>48.143468218563825</v>
      </c>
      <c r="D120">
        <f t="shared" si="9"/>
        <v>0.25653178143617339</v>
      </c>
      <c r="E120">
        <f t="shared" si="10"/>
        <v>0.24700750549133574</v>
      </c>
      <c r="L120">
        <v>246.61199999999999</v>
      </c>
      <c r="M120">
        <v>48.2</v>
      </c>
      <c r="N120" s="5">
        <f t="shared" si="13"/>
        <v>48</v>
      </c>
      <c r="O120">
        <f t="shared" si="14"/>
        <v>0.20000000000000284</v>
      </c>
      <c r="P120">
        <f t="shared" si="15"/>
        <v>0.19120000000000048</v>
      </c>
      <c r="U120" s="3"/>
    </row>
    <row r="121" spans="1:21" x14ac:dyDescent="0.2">
      <c r="A121">
        <v>172.69300000000001</v>
      </c>
      <c r="B121">
        <v>48.4</v>
      </c>
      <c r="C121" s="22">
        <f t="shared" si="12"/>
        <v>48.141296619188815</v>
      </c>
      <c r="D121">
        <f t="shared" si="9"/>
        <v>0.25870338081118405</v>
      </c>
      <c r="E121">
        <f t="shared" si="10"/>
        <v>0.24705526029760871</v>
      </c>
      <c r="L121">
        <v>247.57300000000001</v>
      </c>
      <c r="M121">
        <v>48.1</v>
      </c>
      <c r="N121" s="5">
        <f t="shared" si="13"/>
        <v>48</v>
      </c>
      <c r="O121">
        <f t="shared" si="14"/>
        <v>0.10000000000000142</v>
      </c>
      <c r="P121">
        <f t="shared" si="15"/>
        <v>0.14415000000000397</v>
      </c>
      <c r="U121" s="3"/>
    </row>
    <row r="122" spans="1:21" x14ac:dyDescent="0.2">
      <c r="A122">
        <v>173.649</v>
      </c>
      <c r="B122">
        <v>48.3</v>
      </c>
      <c r="C122" s="22">
        <f t="shared" si="12"/>
        <v>48.139131813138228</v>
      </c>
      <c r="D122">
        <f t="shared" si="9"/>
        <v>0.1608681868617694</v>
      </c>
      <c r="E122">
        <f t="shared" si="10"/>
        <v>0.20055520934766941</v>
      </c>
      <c r="L122">
        <v>248.535</v>
      </c>
      <c r="M122">
        <v>48.1</v>
      </c>
      <c r="N122" s="5">
        <f t="shared" si="13"/>
        <v>48</v>
      </c>
      <c r="O122">
        <f t="shared" si="14"/>
        <v>0.10000000000000142</v>
      </c>
      <c r="P122">
        <f t="shared" si="15"/>
        <v>9.6200000000000271E-2</v>
      </c>
      <c r="U122" s="3"/>
    </row>
    <row r="123" spans="1:21" x14ac:dyDescent="0.2">
      <c r="A123">
        <v>174.607</v>
      </c>
      <c r="B123">
        <v>48.3</v>
      </c>
      <c r="C123" s="22">
        <f t="shared" si="12"/>
        <v>48.136962478204687</v>
      </c>
      <c r="D123">
        <f t="shared" si="9"/>
        <v>0.16303752179531017</v>
      </c>
      <c r="E123">
        <f t="shared" si="10"/>
        <v>0.15515083444674085</v>
      </c>
      <c r="L123">
        <v>249.495</v>
      </c>
      <c r="M123">
        <v>48</v>
      </c>
      <c r="N123" s="5">
        <f t="shared" si="13"/>
        <v>48</v>
      </c>
      <c r="O123">
        <f t="shared" si="14"/>
        <v>0</v>
      </c>
      <c r="P123">
        <f t="shared" si="15"/>
        <v>4.8000000000001083E-2</v>
      </c>
      <c r="U123" s="3"/>
    </row>
    <row r="124" spans="1:21" x14ac:dyDescent="0.2">
      <c r="A124">
        <v>175.57300000000001</v>
      </c>
      <c r="B124">
        <v>48.3</v>
      </c>
      <c r="C124" s="22">
        <f t="shared" si="12"/>
        <v>48.134775027739344</v>
      </c>
      <c r="D124">
        <f t="shared" si="9"/>
        <v>0.16522497226065269</v>
      </c>
      <c r="E124">
        <f t="shared" si="10"/>
        <v>0.15855078462903141</v>
      </c>
      <c r="L124">
        <v>250.45</v>
      </c>
      <c r="M124">
        <v>48</v>
      </c>
      <c r="N124" s="5">
        <f t="shared" si="13"/>
        <v>48</v>
      </c>
      <c r="O124">
        <f t="shared" si="14"/>
        <v>0</v>
      </c>
      <c r="P124">
        <f t="shared" si="15"/>
        <v>0</v>
      </c>
      <c r="U124" s="3"/>
    </row>
    <row r="125" spans="1:21" x14ac:dyDescent="0.2">
      <c r="A125">
        <v>176.53200000000001</v>
      </c>
      <c r="B125">
        <v>48.3</v>
      </c>
      <c r="C125" s="22">
        <f t="shared" si="12"/>
        <v>48.132603428364334</v>
      </c>
      <c r="D125">
        <f t="shared" si="9"/>
        <v>0.16739657163566335</v>
      </c>
      <c r="E125">
        <f t="shared" si="10"/>
        <v>0.15949203029828407</v>
      </c>
      <c r="L125">
        <v>251.41</v>
      </c>
      <c r="M125">
        <v>48</v>
      </c>
      <c r="N125" s="5">
        <f>M125</f>
        <v>48</v>
      </c>
      <c r="O125">
        <f t="shared" si="14"/>
        <v>0</v>
      </c>
      <c r="P125">
        <f t="shared" si="15"/>
        <v>0</v>
      </c>
      <c r="U125" s="3"/>
    </row>
    <row r="126" spans="1:21" x14ac:dyDescent="0.2">
      <c r="A126">
        <v>177.488</v>
      </c>
      <c r="B126">
        <v>48.3</v>
      </c>
      <c r="C126" s="22">
        <f t="shared" si="12"/>
        <v>48.130438622313747</v>
      </c>
      <c r="D126">
        <f t="shared" si="9"/>
        <v>0.16956137768625013</v>
      </c>
      <c r="E126">
        <f t="shared" si="10"/>
        <v>0.16106589977587277</v>
      </c>
      <c r="N126" s="5"/>
      <c r="U126" s="3"/>
    </row>
    <row r="127" spans="1:21" x14ac:dyDescent="0.2">
      <c r="A127">
        <v>178.44900000000001</v>
      </c>
      <c r="B127">
        <v>48.2</v>
      </c>
      <c r="C127" s="22">
        <f t="shared" si="12"/>
        <v>48.128262494055782</v>
      </c>
      <c r="D127">
        <f t="shared" si="9"/>
        <v>7.1737505944220459E-2</v>
      </c>
      <c r="E127">
        <f t="shared" si="10"/>
        <v>0.11594411358444265</v>
      </c>
      <c r="N127" s="5"/>
      <c r="U127" s="3"/>
    </row>
    <row r="128" spans="1:21" x14ac:dyDescent="0.2">
      <c r="A128">
        <v>179.41200000000001</v>
      </c>
      <c r="B128">
        <v>48.2</v>
      </c>
      <c r="C128" s="22">
        <f t="shared" si="12"/>
        <v>48.126081836914864</v>
      </c>
      <c r="D128">
        <f t="shared" si="9"/>
        <v>7.3918163085139099E-2</v>
      </c>
      <c r="E128">
        <f t="shared" si="10"/>
        <v>7.0133204637636185E-2</v>
      </c>
      <c r="N128" s="5"/>
      <c r="U128" s="3"/>
    </row>
    <row r="129" spans="1:21" x14ac:dyDescent="0.2">
      <c r="A129">
        <v>180.37200000000001</v>
      </c>
      <c r="B129">
        <v>48.2</v>
      </c>
      <c r="C129" s="22">
        <f t="shared" si="12"/>
        <v>48.123907973098376</v>
      </c>
      <c r="D129">
        <f t="shared" si="9"/>
        <v>7.6092026901626753E-2</v>
      </c>
      <c r="E129">
        <f t="shared" si="10"/>
        <v>7.200489119364821E-2</v>
      </c>
      <c r="N129" s="5"/>
      <c r="U129" s="3"/>
    </row>
    <row r="130" spans="1:21" x14ac:dyDescent="0.2">
      <c r="A130">
        <v>181.33500000000001</v>
      </c>
      <c r="B130">
        <v>48.2</v>
      </c>
      <c r="C130" s="22">
        <f t="shared" si="12"/>
        <v>48.121727315957457</v>
      </c>
      <c r="D130">
        <f t="shared" si="9"/>
        <v>7.8272684042545393E-2</v>
      </c>
      <c r="E130">
        <f t="shared" si="10"/>
        <v>7.4326608319618417E-2</v>
      </c>
      <c r="N130" s="5"/>
      <c r="U130" s="3"/>
    </row>
    <row r="131" spans="1:21" x14ac:dyDescent="0.2">
      <c r="A131">
        <v>182.28700000000001</v>
      </c>
      <c r="B131">
        <v>48.2</v>
      </c>
      <c r="C131" s="22">
        <f t="shared" si="12"/>
        <v>48.119571567672772</v>
      </c>
      <c r="D131">
        <f t="shared" ref="D131:D140" si="16">B131-C131</f>
        <v>8.0428432327231292E-2</v>
      </c>
      <c r="E131">
        <f t="shared" ref="E131:E140" si="17">(D131+D130)*(A131-A130)/2</f>
        <v>7.5541731392013561E-2</v>
      </c>
      <c r="N131" s="5"/>
      <c r="U131" s="3"/>
    </row>
    <row r="132" spans="1:21" x14ac:dyDescent="0.2">
      <c r="A132">
        <v>183.25</v>
      </c>
      <c r="B132">
        <v>48.2</v>
      </c>
      <c r="C132" s="22">
        <f t="shared" ref="C132:C139" si="18">C131+(A132-A131)*($C$140-$C$2)/($A$140-$A$2)</f>
        <v>48.117390910531853</v>
      </c>
      <c r="D132">
        <f t="shared" si="16"/>
        <v>8.2609089468149932E-2</v>
      </c>
      <c r="E132">
        <f t="shared" si="17"/>
        <v>7.850256674447556E-2</v>
      </c>
      <c r="N132" s="5"/>
      <c r="U132" s="3"/>
    </row>
    <row r="133" spans="1:21" x14ac:dyDescent="0.2">
      <c r="A133">
        <v>184.21299999999999</v>
      </c>
      <c r="B133">
        <v>48.1</v>
      </c>
      <c r="C133" s="22">
        <f t="shared" si="18"/>
        <v>48.115210253390934</v>
      </c>
      <c r="D133">
        <f t="shared" si="16"/>
        <v>-1.5210253390932849E-2</v>
      </c>
      <c r="E133">
        <f t="shared" si="17"/>
        <v>3.2452539571179821E-2</v>
      </c>
      <c r="N133" s="5"/>
      <c r="U133" s="3"/>
    </row>
    <row r="134" spans="1:21" x14ac:dyDescent="0.2">
      <c r="A134">
        <v>185.17500000000001</v>
      </c>
      <c r="B134">
        <v>48.1</v>
      </c>
      <c r="C134" s="22">
        <f t="shared" si="18"/>
        <v>48.113031860691493</v>
      </c>
      <c r="D134">
        <f t="shared" si="16"/>
        <v>-1.3031860691491204E-2</v>
      </c>
      <c r="E134">
        <f t="shared" si="17"/>
        <v>-1.3584456873646216E-2</v>
      </c>
      <c r="N134" s="5"/>
      <c r="U134" s="3"/>
    </row>
    <row r="135" spans="1:21" x14ac:dyDescent="0.2">
      <c r="A135">
        <v>186.136</v>
      </c>
      <c r="B135">
        <v>48.1</v>
      </c>
      <c r="C135" s="22">
        <f t="shared" si="18"/>
        <v>48.110855732433528</v>
      </c>
      <c r="D135">
        <f t="shared" si="16"/>
        <v>-1.0855732433526555E-2</v>
      </c>
      <c r="E135">
        <f t="shared" si="17"/>
        <v>-1.1477988496570845E-2</v>
      </c>
      <c r="N135" s="5"/>
      <c r="U135" s="3"/>
    </row>
    <row r="136" spans="1:21" x14ac:dyDescent="0.2">
      <c r="A136">
        <v>187.09299999999999</v>
      </c>
      <c r="B136">
        <v>48.1</v>
      </c>
      <c r="C136" s="22">
        <f t="shared" si="18"/>
        <v>48.108688661941464</v>
      </c>
      <c r="D136">
        <f t="shared" si="16"/>
        <v>-8.688661941462783E-3</v>
      </c>
      <c r="E136">
        <f t="shared" si="17"/>
        <v>-9.3519927084323353E-3</v>
      </c>
      <c r="N136" s="5"/>
      <c r="U136" s="3"/>
    </row>
    <row r="137" spans="1:21" x14ac:dyDescent="0.2">
      <c r="A137">
        <v>188.048</v>
      </c>
      <c r="B137">
        <v>48.1</v>
      </c>
      <c r="C137" s="22">
        <f t="shared" si="18"/>
        <v>48.106526120332354</v>
      </c>
      <c r="D137">
        <f t="shared" si="16"/>
        <v>-6.5261203323530026E-3</v>
      </c>
      <c r="E137">
        <f t="shared" si="17"/>
        <v>-7.2650585357471329E-3</v>
      </c>
      <c r="N137" s="5"/>
      <c r="U137" s="3"/>
    </row>
    <row r="138" spans="1:21" x14ac:dyDescent="0.2">
      <c r="A138">
        <v>189.01499999999999</v>
      </c>
      <c r="B138">
        <v>48.1</v>
      </c>
      <c r="C138" s="22">
        <f t="shared" si="18"/>
        <v>48.104336405425535</v>
      </c>
      <c r="D138">
        <f t="shared" si="16"/>
        <v>-4.336405425533485E-3</v>
      </c>
      <c r="E138">
        <f t="shared" si="17"/>
        <v>-5.252031203938033E-3</v>
      </c>
      <c r="N138" s="5"/>
      <c r="U138" s="3"/>
    </row>
    <row r="139" spans="1:21" x14ac:dyDescent="0.2">
      <c r="A139">
        <v>189.97300000000001</v>
      </c>
      <c r="B139">
        <v>48.1</v>
      </c>
      <c r="C139" s="22">
        <f t="shared" si="18"/>
        <v>48.102167070491994</v>
      </c>
      <c r="D139">
        <f t="shared" si="16"/>
        <v>-2.1670704919927175E-3</v>
      </c>
      <c r="E139">
        <f t="shared" si="17"/>
        <v>-3.1151649644951384E-3</v>
      </c>
      <c r="N139" s="5"/>
      <c r="U139" s="3"/>
    </row>
    <row r="140" spans="1:21" x14ac:dyDescent="0.2">
      <c r="A140">
        <v>190.93</v>
      </c>
      <c r="B140">
        <v>48.1</v>
      </c>
      <c r="C140" s="22">
        <f>B140</f>
        <v>48.1</v>
      </c>
      <c r="D140">
        <f t="shared" si="16"/>
        <v>0</v>
      </c>
      <c r="E140">
        <f t="shared" si="17"/>
        <v>-1.0369432304185085E-3</v>
      </c>
      <c r="N140" s="5"/>
      <c r="U140" s="3"/>
    </row>
    <row r="141" spans="1:21" x14ac:dyDescent="0.2">
      <c r="C141" s="22"/>
      <c r="N141" s="5"/>
      <c r="U141" s="3"/>
    </row>
    <row r="142" spans="1:21" x14ac:dyDescent="0.2">
      <c r="C142" s="22"/>
      <c r="N142" s="5"/>
      <c r="U142" s="3"/>
    </row>
    <row r="143" spans="1:21" x14ac:dyDescent="0.2">
      <c r="C143" s="22"/>
      <c r="N143" s="5"/>
      <c r="U143" s="3"/>
    </row>
    <row r="144" spans="1:21" x14ac:dyDescent="0.2">
      <c r="C144" s="22"/>
      <c r="N144" s="5"/>
      <c r="U144" s="3"/>
    </row>
    <row r="145" spans="3:21" x14ac:dyDescent="0.2">
      <c r="C145" s="22"/>
      <c r="N145" s="5"/>
      <c r="U145" s="3"/>
    </row>
    <row r="146" spans="3:21" x14ac:dyDescent="0.2">
      <c r="C146" s="22"/>
      <c r="N146" s="5"/>
      <c r="U146" s="3"/>
    </row>
    <row r="147" spans="3:21" x14ac:dyDescent="0.2">
      <c r="C147" s="22"/>
      <c r="N147" s="5"/>
      <c r="U147" s="3"/>
    </row>
    <row r="148" spans="3:21" x14ac:dyDescent="0.2">
      <c r="C148" s="22"/>
      <c r="N148" s="5"/>
      <c r="U148" s="3"/>
    </row>
    <row r="149" spans="3:21" x14ac:dyDescent="0.2">
      <c r="C149" s="22"/>
      <c r="N149" s="5"/>
      <c r="U149" s="3"/>
    </row>
    <row r="150" spans="3:21" x14ac:dyDescent="0.2">
      <c r="C150" s="22"/>
      <c r="N150" s="5"/>
      <c r="U150" s="3"/>
    </row>
    <row r="151" spans="3:21" x14ac:dyDescent="0.2">
      <c r="C151" s="22"/>
      <c r="N151" s="5"/>
      <c r="U151" s="3"/>
    </row>
    <row r="152" spans="3:21" x14ac:dyDescent="0.2">
      <c r="C152" s="22"/>
      <c r="N152" s="5"/>
      <c r="U152" s="3"/>
    </row>
    <row r="153" spans="3:21" x14ac:dyDescent="0.2">
      <c r="C153" s="22"/>
      <c r="N153" s="5"/>
      <c r="U153" s="3"/>
    </row>
    <row r="154" spans="3:21" x14ac:dyDescent="0.2">
      <c r="C154" s="22"/>
      <c r="N154" s="5"/>
      <c r="U154" s="3"/>
    </row>
    <row r="155" spans="3:21" x14ac:dyDescent="0.2">
      <c r="C155" s="22"/>
      <c r="N155" s="5"/>
      <c r="U155" s="3"/>
    </row>
    <row r="156" spans="3:21" x14ac:dyDescent="0.2">
      <c r="C156" s="22"/>
      <c r="N156" s="5"/>
      <c r="U156" s="3"/>
    </row>
    <row r="157" spans="3:21" x14ac:dyDescent="0.2">
      <c r="C157" s="22"/>
      <c r="N157" s="5"/>
      <c r="U157" s="3"/>
    </row>
    <row r="158" spans="3:21" x14ac:dyDescent="0.2">
      <c r="C158" s="22"/>
      <c r="N158" s="5"/>
      <c r="U158" s="3"/>
    </row>
    <row r="159" spans="3:21" x14ac:dyDescent="0.2">
      <c r="C159" s="22"/>
      <c r="N159" s="5"/>
      <c r="U159" s="3"/>
    </row>
    <row r="160" spans="3:21" x14ac:dyDescent="0.2">
      <c r="C160" s="22"/>
      <c r="N160" s="5"/>
      <c r="U160" s="3"/>
    </row>
    <row r="161" spans="3:21" x14ac:dyDescent="0.2">
      <c r="C161" s="22"/>
      <c r="N161" s="5"/>
      <c r="U161" s="3"/>
    </row>
    <row r="162" spans="3:21" x14ac:dyDescent="0.2">
      <c r="C162" s="22"/>
      <c r="N162" s="5"/>
      <c r="U162" s="3"/>
    </row>
    <row r="163" spans="3:21" x14ac:dyDescent="0.2">
      <c r="C163" s="22"/>
      <c r="N163" s="5"/>
      <c r="U163" s="3"/>
    </row>
    <row r="164" spans="3:21" x14ac:dyDescent="0.2">
      <c r="C164" s="22"/>
      <c r="N164" s="5"/>
      <c r="U164" s="3"/>
    </row>
    <row r="165" spans="3:21" x14ac:dyDescent="0.2">
      <c r="C165" s="22"/>
      <c r="N165" s="5"/>
      <c r="U165" s="3"/>
    </row>
    <row r="166" spans="3:21" x14ac:dyDescent="0.2">
      <c r="C166" s="22"/>
      <c r="N166" s="5"/>
      <c r="U166" s="3"/>
    </row>
    <row r="167" spans="3:21" x14ac:dyDescent="0.2">
      <c r="C167" s="22"/>
      <c r="N167" s="5"/>
      <c r="U167" s="3"/>
    </row>
    <row r="168" spans="3:21" x14ac:dyDescent="0.2">
      <c r="C168" s="22"/>
      <c r="N168" s="5"/>
      <c r="U168" s="3"/>
    </row>
    <row r="169" spans="3:21" x14ac:dyDescent="0.2">
      <c r="C169" s="22"/>
      <c r="N169" s="5"/>
      <c r="U169" s="3"/>
    </row>
    <row r="170" spans="3:21" x14ac:dyDescent="0.2">
      <c r="C170" s="22"/>
      <c r="N170" s="5"/>
      <c r="U170" s="3"/>
    </row>
    <row r="171" spans="3:21" x14ac:dyDescent="0.2">
      <c r="C171" s="22"/>
      <c r="N171" s="5"/>
      <c r="U171" s="3"/>
    </row>
    <row r="172" spans="3:21" x14ac:dyDescent="0.2">
      <c r="C172" s="22"/>
      <c r="N172" s="5"/>
    </row>
    <row r="173" spans="3:21" x14ac:dyDescent="0.2">
      <c r="C173" s="22"/>
      <c r="N173" s="5"/>
    </row>
    <row r="174" spans="3:21" x14ac:dyDescent="0.2">
      <c r="C174" s="22"/>
      <c r="N174" s="5"/>
    </row>
    <row r="175" spans="3:21" x14ac:dyDescent="0.2">
      <c r="C175" s="22"/>
      <c r="N175" s="5"/>
    </row>
    <row r="176" spans="3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J1" workbookViewId="0">
      <selection activeCell="Q31" sqref="Q31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45.069000000000003</v>
      </c>
      <c r="B2">
        <v>46.4</v>
      </c>
      <c r="C2" s="22">
        <f>B2</f>
        <v>46.4</v>
      </c>
      <c r="D2" s="22">
        <f>B2-C2</f>
        <v>0</v>
      </c>
      <c r="H2" t="s">
        <v>12</v>
      </c>
      <c r="I2" t="s">
        <v>6432</v>
      </c>
      <c r="L2">
        <v>41.173999999999999</v>
      </c>
      <c r="M2">
        <v>47.2</v>
      </c>
      <c r="N2" s="5">
        <f>M2</f>
        <v>47.2</v>
      </c>
      <c r="O2">
        <f t="shared" ref="O2:O33" si="0">M2-N2</f>
        <v>0</v>
      </c>
      <c r="P2">
        <v>0</v>
      </c>
      <c r="S2" t="s">
        <v>12</v>
      </c>
      <c r="T2" t="s">
        <v>6432</v>
      </c>
      <c r="U2" s="3"/>
    </row>
    <row r="3" spans="1:34" x14ac:dyDescent="0.2">
      <c r="A3">
        <v>47.968000000000004</v>
      </c>
      <c r="B3">
        <v>46.4</v>
      </c>
      <c r="C3" s="22">
        <f>C2+(A3-A2)*($C$207-$C$2)/($A$207-$A$2)</f>
        <v>46.402917408849838</v>
      </c>
      <c r="D3">
        <f t="shared" ref="D3:D66" si="1">B3-C3</f>
        <v>-2.9174088498393758E-3</v>
      </c>
      <c r="E3">
        <f t="shared" ref="E3:E66" si="2">(D3+D2)*(A3-A2)/2</f>
        <v>-4.2287841278421763E-3</v>
      </c>
      <c r="H3" t="s">
        <v>10</v>
      </c>
      <c r="I3" s="2" t="s">
        <v>6433</v>
      </c>
      <c r="L3">
        <v>42.131999999999998</v>
      </c>
      <c r="M3">
        <v>47.2</v>
      </c>
      <c r="N3" s="5">
        <f>N2+(L3-L2)*($N$132-$N$2)/($L$132-$L$2)</f>
        <v>47.19616167443948</v>
      </c>
      <c r="O3">
        <f t="shared" si="0"/>
        <v>3.8383255605225486E-3</v>
      </c>
      <c r="P3">
        <f t="shared" ref="P3:P34" si="3">(O3+O2)*(L3-L2)/2</f>
        <v>1.8385579434902978E-3</v>
      </c>
      <c r="S3" t="s">
        <v>10</v>
      </c>
      <c r="T3" s="2" t="s">
        <v>6433</v>
      </c>
      <c r="U3" s="3"/>
    </row>
    <row r="4" spans="1:34" x14ac:dyDescent="0.2">
      <c r="A4">
        <v>48.93</v>
      </c>
      <c r="B4">
        <v>46.4</v>
      </c>
      <c r="C4" s="22">
        <f t="shared" ref="C4:C67" si="4">C3+(A4-A3)*($C$207-$C$2)/($A$207-$A$2)</f>
        <v>46.403885517616153</v>
      </c>
      <c r="D4">
        <f t="shared" si="1"/>
        <v>-3.8855176161547433E-3</v>
      </c>
      <c r="E4">
        <f t="shared" si="2"/>
        <v>-3.2722076301431582E-3</v>
      </c>
      <c r="H4" t="s">
        <v>11</v>
      </c>
      <c r="I4" s="4">
        <v>0.16458333333333333</v>
      </c>
      <c r="J4" t="s">
        <v>6431</v>
      </c>
      <c r="L4">
        <v>43.088999999999999</v>
      </c>
      <c r="M4">
        <v>47.3</v>
      </c>
      <c r="N4" s="5">
        <f t="shared" ref="N4:N67" si="5">N3+(L4-L3)*($N$132-$N$2)/($L$132-$L$2)</f>
        <v>47.192327355481837</v>
      </c>
      <c r="O4">
        <f t="shared" si="0"/>
        <v>0.10767264451816061</v>
      </c>
      <c r="P4">
        <f t="shared" si="3"/>
        <v>5.3357999182649933E-2</v>
      </c>
      <c r="S4" t="s">
        <v>11</v>
      </c>
      <c r="T4" s="4">
        <v>0.17083333333333331</v>
      </c>
      <c r="U4" s="3" t="s">
        <v>6431</v>
      </c>
      <c r="AH4" s="3"/>
    </row>
    <row r="5" spans="1:34" x14ac:dyDescent="0.2">
      <c r="A5">
        <v>49.89</v>
      </c>
      <c r="B5">
        <v>46.4</v>
      </c>
      <c r="C5" s="22">
        <f t="shared" si="4"/>
        <v>46.404851613682332</v>
      </c>
      <c r="D5">
        <f t="shared" si="1"/>
        <v>-4.8516136823337774E-3</v>
      </c>
      <c r="E5">
        <f t="shared" si="2"/>
        <v>-4.1938230232744936E-3</v>
      </c>
      <c r="H5" t="s">
        <v>4</v>
      </c>
      <c r="I5">
        <v>77</v>
      </c>
      <c r="J5" t="s">
        <v>5</v>
      </c>
      <c r="L5">
        <v>44.05</v>
      </c>
      <c r="M5">
        <v>47.3</v>
      </c>
      <c r="N5" s="5">
        <f t="shared" si="5"/>
        <v>47.18847701011267</v>
      </c>
      <c r="O5" s="5">
        <f t="shared" si="0"/>
        <v>0.11152298988732667</v>
      </c>
      <c r="P5">
        <f t="shared" si="3"/>
        <v>0.10532350233183647</v>
      </c>
      <c r="S5" t="s">
        <v>4</v>
      </c>
      <c r="T5">
        <v>77</v>
      </c>
      <c r="U5" s="3" t="s">
        <v>5</v>
      </c>
      <c r="AG5" s="2"/>
      <c r="AH5" s="3"/>
    </row>
    <row r="6" spans="1:34" x14ac:dyDescent="0.2">
      <c r="A6">
        <v>50.854999999999997</v>
      </c>
      <c r="B6">
        <v>46.5</v>
      </c>
      <c r="C6" s="22">
        <f t="shared" si="4"/>
        <v>46.405822741498852</v>
      </c>
      <c r="D6">
        <f t="shared" si="1"/>
        <v>9.4177258501147776E-2</v>
      </c>
      <c r="E6">
        <f t="shared" si="2"/>
        <v>4.309962362507759E-2</v>
      </c>
      <c r="H6" t="s">
        <v>6</v>
      </c>
      <c r="I6">
        <v>102.3</v>
      </c>
      <c r="J6" t="s">
        <v>7</v>
      </c>
      <c r="L6">
        <v>45.011000000000003</v>
      </c>
      <c r="M6">
        <v>49.4</v>
      </c>
      <c r="N6" s="5">
        <f t="shared" si="5"/>
        <v>47.184626664743504</v>
      </c>
      <c r="O6">
        <f t="shared" si="0"/>
        <v>2.2153733352564942</v>
      </c>
      <c r="P6">
        <f t="shared" si="3"/>
        <v>1.1180736842316124</v>
      </c>
      <c r="S6" t="s">
        <v>6</v>
      </c>
      <c r="T6">
        <v>147.6</v>
      </c>
      <c r="U6" s="3" t="s">
        <v>7</v>
      </c>
      <c r="AG6" s="4"/>
      <c r="AH6" s="3"/>
    </row>
    <row r="7" spans="1:34" x14ac:dyDescent="0.2">
      <c r="A7">
        <v>51.807000000000002</v>
      </c>
      <c r="B7">
        <v>46.5</v>
      </c>
      <c r="C7" s="22">
        <f t="shared" si="4"/>
        <v>46.406780786764479</v>
      </c>
      <c r="D7">
        <f t="shared" si="1"/>
        <v>9.3219213235521181E-2</v>
      </c>
      <c r="E7">
        <f t="shared" si="2"/>
        <v>8.9200720546654913E-2</v>
      </c>
      <c r="H7" t="s">
        <v>14</v>
      </c>
      <c r="I7">
        <v>46.4</v>
      </c>
      <c r="J7" t="s">
        <v>8</v>
      </c>
      <c r="L7">
        <v>45.972000000000001</v>
      </c>
      <c r="M7">
        <v>52.2</v>
      </c>
      <c r="N7" s="5">
        <f t="shared" si="5"/>
        <v>47.180776319374338</v>
      </c>
      <c r="O7">
        <f t="shared" si="0"/>
        <v>5.0192236806256645</v>
      </c>
      <c r="P7">
        <f t="shared" si="3"/>
        <v>3.476223866131372</v>
      </c>
      <c r="S7" t="s">
        <v>14</v>
      </c>
      <c r="T7" s="5">
        <f>N2</f>
        <v>47.2</v>
      </c>
      <c r="U7" t="s">
        <v>8</v>
      </c>
      <c r="AH7" s="3"/>
    </row>
    <row r="8" spans="1:34" x14ac:dyDescent="0.2">
      <c r="A8">
        <v>52.767000000000003</v>
      </c>
      <c r="B8">
        <v>46.5</v>
      </c>
      <c r="C8" s="22">
        <f t="shared" si="4"/>
        <v>46.407746882830658</v>
      </c>
      <c r="D8">
        <f t="shared" si="1"/>
        <v>9.2253117169342147E-2</v>
      </c>
      <c r="E8">
        <f t="shared" si="2"/>
        <v>8.9026718594334475E-2</v>
      </c>
      <c r="H8" t="s">
        <v>15</v>
      </c>
      <c r="I8">
        <v>46.6</v>
      </c>
      <c r="J8" t="s">
        <v>8</v>
      </c>
      <c r="L8">
        <v>46.927</v>
      </c>
      <c r="M8">
        <v>55.2</v>
      </c>
      <c r="N8" s="5">
        <f t="shared" si="5"/>
        <v>47.176950013622459</v>
      </c>
      <c r="O8">
        <f t="shared" si="0"/>
        <v>8.0230499863775435</v>
      </c>
      <c r="P8">
        <f t="shared" si="3"/>
        <v>6.2276856759940209</v>
      </c>
      <c r="S8" t="s">
        <v>15</v>
      </c>
      <c r="T8" s="5">
        <f>M132</f>
        <v>46.7</v>
      </c>
      <c r="U8" t="s">
        <v>8</v>
      </c>
      <c r="AH8" s="3"/>
    </row>
    <row r="9" spans="1:34" x14ac:dyDescent="0.2">
      <c r="A9">
        <v>53.728000000000002</v>
      </c>
      <c r="B9">
        <v>46.5</v>
      </c>
      <c r="C9" s="22">
        <f t="shared" si="4"/>
        <v>46.408713985246905</v>
      </c>
      <c r="D9">
        <f t="shared" si="1"/>
        <v>9.1286014753094946E-2</v>
      </c>
      <c r="E9">
        <f t="shared" si="2"/>
        <v>8.8190552888730886E-2</v>
      </c>
      <c r="I9" t="s">
        <v>1485</v>
      </c>
      <c r="L9">
        <v>47.89</v>
      </c>
      <c r="M9">
        <v>58.8</v>
      </c>
      <c r="N9" s="5">
        <f t="shared" si="5"/>
        <v>47.173091655047529</v>
      </c>
      <c r="O9" s="5">
        <f t="shared" si="0"/>
        <v>11.626908344952469</v>
      </c>
      <c r="P9">
        <f t="shared" si="3"/>
        <v>9.4614549365354108</v>
      </c>
      <c r="U9" s="3"/>
      <c r="AG9" s="5"/>
    </row>
    <row r="10" spans="1:34" x14ac:dyDescent="0.2">
      <c r="A10">
        <v>54.691000000000003</v>
      </c>
      <c r="B10">
        <v>46.5</v>
      </c>
      <c r="C10" s="22">
        <f t="shared" si="4"/>
        <v>46.409683100363289</v>
      </c>
      <c r="D10">
        <f t="shared" si="1"/>
        <v>9.0316899636711412E-2</v>
      </c>
      <c r="E10">
        <f t="shared" si="2"/>
        <v>8.7441803278691846E-2</v>
      </c>
      <c r="I10">
        <f>SUM(E$2:E$65536)</f>
        <v>1144.5267500000027</v>
      </c>
      <c r="L10">
        <v>48.85</v>
      </c>
      <c r="M10">
        <v>59.1</v>
      </c>
      <c r="N10" s="5">
        <f t="shared" si="5"/>
        <v>47.169245316281241</v>
      </c>
      <c r="O10">
        <f t="shared" si="0"/>
        <v>11.93075468371876</v>
      </c>
      <c r="P10">
        <f t="shared" si="3"/>
        <v>11.3076782537622</v>
      </c>
      <c r="T10">
        <f>SUM(P:P)</f>
        <v>752.62029999999663</v>
      </c>
      <c r="U10" s="3"/>
      <c r="AG10" s="5"/>
    </row>
    <row r="11" spans="1:34" x14ac:dyDescent="0.2">
      <c r="A11">
        <v>55.652999999999999</v>
      </c>
      <c r="B11">
        <v>46.5</v>
      </c>
      <c r="C11" s="22">
        <f t="shared" si="4"/>
        <v>46.410651209129604</v>
      </c>
      <c r="D11">
        <f t="shared" si="1"/>
        <v>8.9348790870396044E-2</v>
      </c>
      <c r="E11">
        <f t="shared" si="2"/>
        <v>8.6419197133918338E-2</v>
      </c>
      <c r="H11" t="s">
        <v>9</v>
      </c>
      <c r="I11" s="21">
        <f>I6*10/SUM(E2:E795)</f>
        <v>0.89381921392400621</v>
      </c>
      <c r="J11" t="s">
        <v>18</v>
      </c>
      <c r="L11">
        <v>49.811</v>
      </c>
      <c r="M11">
        <v>61.6</v>
      </c>
      <c r="N11" s="5">
        <f t="shared" si="5"/>
        <v>47.165394970912075</v>
      </c>
      <c r="O11">
        <f t="shared" si="0"/>
        <v>14.434605029087926</v>
      </c>
      <c r="P11">
        <f t="shared" si="3"/>
        <v>12.668555342003593</v>
      </c>
      <c r="S11" t="s">
        <v>9</v>
      </c>
      <c r="T11" s="8">
        <f>T6*10/SUM(P2:P763)</f>
        <v>1.9611482709143064</v>
      </c>
      <c r="U11" s="3" t="s">
        <v>18</v>
      </c>
      <c r="AH11" s="3"/>
    </row>
    <row r="12" spans="1:34" x14ac:dyDescent="0.2">
      <c r="A12">
        <v>56.606999999999999</v>
      </c>
      <c r="B12">
        <v>46.5</v>
      </c>
      <c r="C12" s="22">
        <f t="shared" si="4"/>
        <v>46.411611267095367</v>
      </c>
      <c r="D12">
        <f t="shared" si="1"/>
        <v>8.8388732904633116E-2</v>
      </c>
      <c r="E12">
        <f t="shared" si="2"/>
        <v>8.4780798840688967E-2</v>
      </c>
      <c r="L12">
        <v>50.774999999999999</v>
      </c>
      <c r="M12">
        <v>62</v>
      </c>
      <c r="N12" s="5">
        <f t="shared" si="5"/>
        <v>47.161532605734266</v>
      </c>
      <c r="O12">
        <f t="shared" si="0"/>
        <v>14.838467394265734</v>
      </c>
      <c r="P12">
        <f t="shared" si="3"/>
        <v>14.109620908056444</v>
      </c>
      <c r="U12" s="3"/>
      <c r="AH12" s="3"/>
    </row>
    <row r="13" spans="1:34" x14ac:dyDescent="0.2">
      <c r="A13">
        <v>57.567</v>
      </c>
      <c r="B13">
        <v>46.5</v>
      </c>
      <c r="C13" s="22">
        <f t="shared" si="4"/>
        <v>46.412577363161546</v>
      </c>
      <c r="D13">
        <f t="shared" si="1"/>
        <v>8.7422636838454082E-2</v>
      </c>
      <c r="E13">
        <f t="shared" si="2"/>
        <v>8.4389457476681931E-2</v>
      </c>
      <c r="L13">
        <v>51.726999999999997</v>
      </c>
      <c r="M13">
        <v>69.099999999999994</v>
      </c>
      <c r="N13" s="5">
        <f t="shared" si="5"/>
        <v>47.15771831979103</v>
      </c>
      <c r="O13">
        <f t="shared" si="0"/>
        <v>21.942281680208964</v>
      </c>
      <c r="P13">
        <f t="shared" si="3"/>
        <v>17.507636559449924</v>
      </c>
      <c r="T13" s="6">
        <f>(I11-T11)/I11*100</f>
        <v>-119.41218541326255</v>
      </c>
      <c r="U13" s="3"/>
      <c r="AG13" s="3"/>
      <c r="AH13" s="3"/>
    </row>
    <row r="14" spans="1:34" x14ac:dyDescent="0.2">
      <c r="A14">
        <v>58.53</v>
      </c>
      <c r="B14">
        <v>46.5</v>
      </c>
      <c r="C14" s="22">
        <f t="shared" si="4"/>
        <v>46.413546478277929</v>
      </c>
      <c r="D14">
        <f t="shared" si="1"/>
        <v>8.6453521722070548E-2</v>
      </c>
      <c r="E14">
        <f t="shared" si="2"/>
        <v>8.3721370346892698E-2</v>
      </c>
      <c r="L14">
        <v>52.692999999999998</v>
      </c>
      <c r="M14">
        <v>69.5</v>
      </c>
      <c r="N14" s="5">
        <f t="shared" si="5"/>
        <v>47.153847941407456</v>
      </c>
      <c r="O14">
        <f t="shared" si="0"/>
        <v>22.346152058592544</v>
      </c>
      <c r="P14">
        <f t="shared" si="3"/>
        <v>21.391313495841153</v>
      </c>
      <c r="U14" s="3"/>
      <c r="AG14" s="3"/>
      <c r="AH14" s="3"/>
    </row>
    <row r="15" spans="1:34" x14ac:dyDescent="0.2">
      <c r="A15">
        <v>59.491999999999997</v>
      </c>
      <c r="B15">
        <v>46.6</v>
      </c>
      <c r="C15" s="22">
        <f t="shared" si="4"/>
        <v>46.414514587044245</v>
      </c>
      <c r="D15">
        <f t="shared" si="1"/>
        <v>0.1854854129557566</v>
      </c>
      <c r="E15">
        <f t="shared" si="2"/>
        <v>0.13080262758003433</v>
      </c>
      <c r="L15">
        <v>53.649000000000001</v>
      </c>
      <c r="M15">
        <v>69.900000000000006</v>
      </c>
      <c r="N15" s="5">
        <f t="shared" si="5"/>
        <v>47.150017629052698</v>
      </c>
      <c r="O15" s="5">
        <f t="shared" si="0"/>
        <v>22.749982370947308</v>
      </c>
      <c r="P15">
        <f t="shared" si="3"/>
        <v>21.555952257320119</v>
      </c>
      <c r="U15" s="3"/>
      <c r="AG15" s="3"/>
      <c r="AH15" s="3"/>
    </row>
    <row r="16" spans="1:34" x14ac:dyDescent="0.2">
      <c r="A16">
        <v>60.448999999999998</v>
      </c>
      <c r="B16">
        <v>46.6</v>
      </c>
      <c r="C16" s="22">
        <f t="shared" si="4"/>
        <v>46.415477664060212</v>
      </c>
      <c r="D16">
        <f t="shared" si="1"/>
        <v>0.18452233593978917</v>
      </c>
      <c r="E16">
        <f t="shared" si="2"/>
        <v>0.1770487078465188</v>
      </c>
      <c r="L16">
        <v>54.606999999999999</v>
      </c>
      <c r="M16">
        <v>73</v>
      </c>
      <c r="N16" s="5">
        <f t="shared" si="5"/>
        <v>47.146179303492175</v>
      </c>
      <c r="O16">
        <f t="shared" si="0"/>
        <v>25.853820696507825</v>
      </c>
      <c r="P16">
        <f t="shared" si="3"/>
        <v>23.28122166931097</v>
      </c>
      <c r="U16" s="3"/>
      <c r="AG16" s="3"/>
    </row>
    <row r="17" spans="1:21" x14ac:dyDescent="0.2">
      <c r="A17">
        <v>61.414000000000001</v>
      </c>
      <c r="B17">
        <v>46.6</v>
      </c>
      <c r="C17" s="22">
        <f t="shared" si="4"/>
        <v>46.416448791876732</v>
      </c>
      <c r="D17">
        <f t="shared" si="1"/>
        <v>0.1835512081232693</v>
      </c>
      <c r="E17">
        <f t="shared" si="2"/>
        <v>0.17759548501042635</v>
      </c>
      <c r="L17">
        <v>55.573</v>
      </c>
      <c r="M17">
        <v>73</v>
      </c>
      <c r="N17" s="5">
        <f t="shared" si="5"/>
        <v>47.142308925108601</v>
      </c>
      <c r="O17">
        <f t="shared" si="0"/>
        <v>25.857691074891399</v>
      </c>
      <c r="P17">
        <f t="shared" si="3"/>
        <v>24.976660185585853</v>
      </c>
      <c r="U17" s="3"/>
    </row>
    <row r="18" spans="1:21" x14ac:dyDescent="0.2">
      <c r="A18">
        <v>62.372</v>
      </c>
      <c r="B18">
        <v>46.6</v>
      </c>
      <c r="C18" s="22">
        <f t="shared" si="4"/>
        <v>46.417412875242775</v>
      </c>
      <c r="D18">
        <f t="shared" si="1"/>
        <v>0.1825871247572266</v>
      </c>
      <c r="E18">
        <f t="shared" si="2"/>
        <v>0.17538026144975724</v>
      </c>
      <c r="L18">
        <v>56.530999999999999</v>
      </c>
      <c r="M18">
        <v>73</v>
      </c>
      <c r="N18" s="5">
        <f t="shared" si="5"/>
        <v>47.138470599548079</v>
      </c>
      <c r="O18">
        <f t="shared" si="0"/>
        <v>25.861529400451921</v>
      </c>
      <c r="P18">
        <f t="shared" si="3"/>
        <v>24.773506607689409</v>
      </c>
      <c r="U18" s="3"/>
    </row>
    <row r="19" spans="1:21" x14ac:dyDescent="0.2">
      <c r="A19">
        <v>63.329000000000001</v>
      </c>
      <c r="B19">
        <v>46.6</v>
      </c>
      <c r="C19" s="22">
        <f t="shared" si="4"/>
        <v>46.418375952258742</v>
      </c>
      <c r="D19">
        <f t="shared" si="1"/>
        <v>0.18162404774125918</v>
      </c>
      <c r="E19">
        <f t="shared" si="2"/>
        <v>0.17427504604052557</v>
      </c>
      <c r="L19">
        <v>57.488</v>
      </c>
      <c r="M19">
        <v>73</v>
      </c>
      <c r="N19" s="5">
        <f t="shared" si="5"/>
        <v>47.134636280590435</v>
      </c>
      <c r="O19">
        <f t="shared" si="0"/>
        <v>25.865363719409565</v>
      </c>
      <c r="P19">
        <f t="shared" si="3"/>
        <v>24.751318357853741</v>
      </c>
      <c r="U19" s="3"/>
    </row>
    <row r="20" spans="1:21" x14ac:dyDescent="0.2">
      <c r="A20">
        <v>64.287000000000006</v>
      </c>
      <c r="B20">
        <v>46.6</v>
      </c>
      <c r="C20" s="22">
        <f t="shared" si="4"/>
        <v>46.419340035624785</v>
      </c>
      <c r="D20">
        <f t="shared" si="1"/>
        <v>0.18065996437521648</v>
      </c>
      <c r="E20">
        <f t="shared" si="2"/>
        <v>0.17353404180379284</v>
      </c>
      <c r="L20">
        <v>58.454999999999998</v>
      </c>
      <c r="M20">
        <v>73</v>
      </c>
      <c r="N20" s="5">
        <f t="shared" si="5"/>
        <v>47.130761895603975</v>
      </c>
      <c r="O20">
        <f t="shared" si="0"/>
        <v>25.869238104396025</v>
      </c>
      <c r="P20">
        <f t="shared" si="3"/>
        <v>25.013679981809972</v>
      </c>
      <c r="U20" s="3"/>
    </row>
    <row r="21" spans="1:21" x14ac:dyDescent="0.2">
      <c r="A21">
        <v>65.253</v>
      </c>
      <c r="B21">
        <v>46.6</v>
      </c>
      <c r="C21" s="22">
        <f t="shared" si="4"/>
        <v>46.420312169791373</v>
      </c>
      <c r="D21">
        <f t="shared" si="1"/>
        <v>0.17968783020862844</v>
      </c>
      <c r="E21">
        <f t="shared" si="2"/>
        <v>0.174047984783996</v>
      </c>
      <c r="L21">
        <v>59.412999999999997</v>
      </c>
      <c r="M21">
        <v>72.7</v>
      </c>
      <c r="N21" s="5">
        <f t="shared" si="5"/>
        <v>47.126923570043452</v>
      </c>
      <c r="O21">
        <f t="shared" si="0"/>
        <v>25.573076429956551</v>
      </c>
      <c r="P21">
        <f t="shared" si="3"/>
        <v>24.640868661954844</v>
      </c>
      <c r="U21" s="3"/>
    </row>
    <row r="22" spans="1:21" x14ac:dyDescent="0.2">
      <c r="A22">
        <v>66.210999999999999</v>
      </c>
      <c r="B22">
        <v>46.6</v>
      </c>
      <c r="C22" s="22">
        <f t="shared" si="4"/>
        <v>46.421276253157416</v>
      </c>
      <c r="D22">
        <f t="shared" si="1"/>
        <v>0.17872374684258574</v>
      </c>
      <c r="E22">
        <f t="shared" si="2"/>
        <v>0.17167914540753132</v>
      </c>
      <c r="L22">
        <v>60.37</v>
      </c>
      <c r="M22">
        <v>72.5</v>
      </c>
      <c r="N22" s="5">
        <f t="shared" si="5"/>
        <v>47.123089251085808</v>
      </c>
      <c r="O22">
        <f t="shared" si="0"/>
        <v>25.376910748914192</v>
      </c>
      <c r="P22">
        <f t="shared" si="3"/>
        <v>24.37956886508967</v>
      </c>
      <c r="U22" s="3"/>
    </row>
    <row r="23" spans="1:21" x14ac:dyDescent="0.2">
      <c r="A23">
        <v>67.168000000000006</v>
      </c>
      <c r="B23">
        <v>46.6</v>
      </c>
      <c r="C23" s="22">
        <f t="shared" si="4"/>
        <v>46.422239330173383</v>
      </c>
      <c r="D23">
        <f t="shared" si="1"/>
        <v>0.17776066982661831</v>
      </c>
      <c r="E23">
        <f t="shared" si="2"/>
        <v>0.17057779337621554</v>
      </c>
      <c r="L23">
        <v>61.331000000000003</v>
      </c>
      <c r="M23">
        <v>72.3</v>
      </c>
      <c r="N23" s="5">
        <f t="shared" si="5"/>
        <v>47.119238905716642</v>
      </c>
      <c r="O23">
        <f t="shared" si="0"/>
        <v>25.180761094283355</v>
      </c>
      <c r="P23">
        <f t="shared" si="3"/>
        <v>24.292961320656563</v>
      </c>
      <c r="U23" s="3"/>
    </row>
    <row r="24" spans="1:21" x14ac:dyDescent="0.2">
      <c r="A24">
        <v>68.135000000000005</v>
      </c>
      <c r="B24">
        <v>46.6</v>
      </c>
      <c r="C24" s="22">
        <f t="shared" si="4"/>
        <v>46.423212470690046</v>
      </c>
      <c r="D24">
        <f t="shared" si="1"/>
        <v>0.176787529309955</v>
      </c>
      <c r="E24">
        <f t="shared" si="2"/>
        <v>0.17142405428253299</v>
      </c>
      <c r="L24">
        <v>62.292000000000002</v>
      </c>
      <c r="M24">
        <v>72.099999999999994</v>
      </c>
      <c r="N24" s="5">
        <f t="shared" si="5"/>
        <v>47.115388560347476</v>
      </c>
      <c r="O24">
        <f t="shared" si="0"/>
        <v>24.984611439652518</v>
      </c>
      <c r="P24">
        <f t="shared" si="3"/>
        <v>24.104461502556148</v>
      </c>
      <c r="U24" s="3"/>
    </row>
    <row r="25" spans="1:21" x14ac:dyDescent="0.2">
      <c r="A25">
        <v>69.087000000000003</v>
      </c>
      <c r="B25">
        <v>46.6</v>
      </c>
      <c r="C25" s="22">
        <f t="shared" si="4"/>
        <v>46.424170515955673</v>
      </c>
      <c r="D25">
        <f t="shared" si="1"/>
        <v>0.17582948404432841</v>
      </c>
      <c r="E25">
        <f t="shared" si="2"/>
        <v>0.1678456983566386</v>
      </c>
      <c r="L25">
        <v>63.253</v>
      </c>
      <c r="M25">
        <v>69.8</v>
      </c>
      <c r="N25" s="5">
        <f t="shared" si="5"/>
        <v>47.11153821497831</v>
      </c>
      <c r="O25">
        <f t="shared" si="0"/>
        <v>22.688461785021687</v>
      </c>
      <c r="P25">
        <f t="shared" si="3"/>
        <v>22.90691168445592</v>
      </c>
      <c r="U25" s="3"/>
    </row>
    <row r="26" spans="1:21" x14ac:dyDescent="0.2">
      <c r="A26">
        <v>70.048000000000002</v>
      </c>
      <c r="B26">
        <v>46.6</v>
      </c>
      <c r="C26" s="22">
        <f t="shared" si="4"/>
        <v>46.42513761837192</v>
      </c>
      <c r="D26">
        <f t="shared" si="1"/>
        <v>0.17486238162808121</v>
      </c>
      <c r="E26">
        <f t="shared" si="2"/>
        <v>0.16850744145559257</v>
      </c>
      <c r="L26">
        <v>64.206999999999994</v>
      </c>
      <c r="M26">
        <v>69.8</v>
      </c>
      <c r="N26" s="5">
        <f t="shared" si="5"/>
        <v>47.10771591582931</v>
      </c>
      <c r="O26">
        <f t="shared" si="0"/>
        <v>22.692284084170687</v>
      </c>
      <c r="P26">
        <f t="shared" si="3"/>
        <v>21.646615779604616</v>
      </c>
      <c r="U26" s="3"/>
    </row>
    <row r="27" spans="1:21" x14ac:dyDescent="0.2">
      <c r="A27">
        <v>71.009</v>
      </c>
      <c r="B27">
        <v>46.6</v>
      </c>
      <c r="C27" s="22">
        <f t="shared" si="4"/>
        <v>46.426104720788167</v>
      </c>
      <c r="D27">
        <f t="shared" si="1"/>
        <v>0.17389527921183401</v>
      </c>
      <c r="E27">
        <f t="shared" si="2"/>
        <v>0.167578056033579</v>
      </c>
      <c r="L27">
        <v>65.168000000000006</v>
      </c>
      <c r="M27">
        <v>69.400000000000006</v>
      </c>
      <c r="N27" s="5">
        <f t="shared" si="5"/>
        <v>47.103865570460144</v>
      </c>
      <c r="O27">
        <f t="shared" si="0"/>
        <v>22.296134429539862</v>
      </c>
      <c r="P27">
        <f t="shared" si="3"/>
        <v>21.616935095838205</v>
      </c>
      <c r="U27" s="3"/>
    </row>
    <row r="28" spans="1:21" x14ac:dyDescent="0.2">
      <c r="A28">
        <v>71.971999999999994</v>
      </c>
      <c r="B28">
        <v>46.7</v>
      </c>
      <c r="C28" s="22">
        <f t="shared" si="4"/>
        <v>46.427073835904551</v>
      </c>
      <c r="D28">
        <f t="shared" si="1"/>
        <v>0.2729261640954519</v>
      </c>
      <c r="E28">
        <f t="shared" si="2"/>
        <v>0.21514452495245678</v>
      </c>
      <c r="L28">
        <v>66.131</v>
      </c>
      <c r="M28">
        <v>66.7</v>
      </c>
      <c r="N28" s="5">
        <f t="shared" si="5"/>
        <v>47.100007211885213</v>
      </c>
      <c r="O28">
        <f t="shared" si="0"/>
        <v>19.59999278811479</v>
      </c>
      <c r="P28">
        <f t="shared" si="3"/>
        <v>20.172985255300585</v>
      </c>
      <c r="U28" s="3"/>
    </row>
    <row r="29" spans="1:21" x14ac:dyDescent="0.2">
      <c r="A29">
        <v>72.933999999999997</v>
      </c>
      <c r="B29">
        <v>46.6</v>
      </c>
      <c r="C29" s="22">
        <f t="shared" si="4"/>
        <v>46.428041944670866</v>
      </c>
      <c r="D29">
        <f t="shared" si="1"/>
        <v>0.17195805532913511</v>
      </c>
      <c r="E29">
        <f t="shared" si="2"/>
        <v>0.21398930954322709</v>
      </c>
      <c r="L29">
        <v>67.091999999999999</v>
      </c>
      <c r="M29">
        <v>66.3</v>
      </c>
      <c r="N29" s="5">
        <f t="shared" si="5"/>
        <v>47.096156866516047</v>
      </c>
      <c r="O29">
        <f t="shared" si="0"/>
        <v>19.20384313348395</v>
      </c>
      <c r="P29">
        <f t="shared" si="3"/>
        <v>18.645243160328167</v>
      </c>
      <c r="U29" s="3"/>
    </row>
    <row r="30" spans="1:21" x14ac:dyDescent="0.2">
      <c r="A30">
        <v>73.89</v>
      </c>
      <c r="B30">
        <v>46.6</v>
      </c>
      <c r="C30" s="22">
        <f t="shared" si="4"/>
        <v>46.429004015336766</v>
      </c>
      <c r="D30">
        <f t="shared" si="1"/>
        <v>0.17099598466323584</v>
      </c>
      <c r="E30">
        <f t="shared" si="2"/>
        <v>0.16393203111635385</v>
      </c>
      <c r="L30">
        <v>68.046999999999997</v>
      </c>
      <c r="M30">
        <v>65.900000000000006</v>
      </c>
      <c r="N30" s="5">
        <f t="shared" si="5"/>
        <v>47.092330560764168</v>
      </c>
      <c r="O30">
        <f t="shared" si="0"/>
        <v>18.807669439235838</v>
      </c>
      <c r="P30">
        <f t="shared" si="3"/>
        <v>18.150497253473667</v>
      </c>
      <c r="U30" s="3"/>
    </row>
    <row r="31" spans="1:21" x14ac:dyDescent="0.2">
      <c r="A31">
        <v>74.847999999999999</v>
      </c>
      <c r="B31">
        <v>46.6</v>
      </c>
      <c r="C31" s="22">
        <f t="shared" si="4"/>
        <v>46.429968098702808</v>
      </c>
      <c r="D31">
        <f t="shared" si="1"/>
        <v>0.17003190129719314</v>
      </c>
      <c r="E31">
        <f t="shared" si="2"/>
        <v>0.16335235737504522</v>
      </c>
      <c r="L31">
        <v>69.007000000000005</v>
      </c>
      <c r="M31">
        <v>63.8</v>
      </c>
      <c r="N31" s="5">
        <f t="shared" si="5"/>
        <v>47.088484221997881</v>
      </c>
      <c r="O31">
        <f t="shared" si="0"/>
        <v>16.711515778002116</v>
      </c>
      <c r="P31">
        <f t="shared" si="3"/>
        <v>17.049208904274359</v>
      </c>
      <c r="U31" s="3"/>
    </row>
    <row r="32" spans="1:21" x14ac:dyDescent="0.2">
      <c r="A32">
        <v>75.811999999999998</v>
      </c>
      <c r="B32">
        <v>46.6</v>
      </c>
      <c r="C32" s="22">
        <f t="shared" si="4"/>
        <v>46.43093822016926</v>
      </c>
      <c r="D32">
        <f t="shared" si="1"/>
        <v>0.16906177983074144</v>
      </c>
      <c r="E32">
        <f t="shared" si="2"/>
        <v>0.16344315430366424</v>
      </c>
      <c r="L32">
        <v>69.974000000000004</v>
      </c>
      <c r="M32">
        <v>63.8</v>
      </c>
      <c r="N32" s="5">
        <f t="shared" si="5"/>
        <v>47.084609837011421</v>
      </c>
      <c r="O32">
        <f t="shared" si="0"/>
        <v>16.715390162988577</v>
      </c>
      <c r="P32">
        <f t="shared" si="3"/>
        <v>16.161909022468979</v>
      </c>
      <c r="U32" s="3"/>
    </row>
    <row r="33" spans="1:21" x14ac:dyDescent="0.2">
      <c r="A33">
        <v>76.772999999999996</v>
      </c>
      <c r="B33">
        <v>46.5</v>
      </c>
      <c r="C33" s="22">
        <f t="shared" si="4"/>
        <v>46.431905322585507</v>
      </c>
      <c r="D33">
        <f t="shared" si="1"/>
        <v>6.8094677414492821E-2</v>
      </c>
      <c r="E33">
        <f t="shared" si="2"/>
        <v>0.11395367770633488</v>
      </c>
      <c r="L33">
        <v>70.930000000000007</v>
      </c>
      <c r="M33">
        <v>63.7</v>
      </c>
      <c r="N33" s="5">
        <f t="shared" si="5"/>
        <v>47.080779524656663</v>
      </c>
      <c r="O33">
        <f t="shared" si="0"/>
        <v>16.61922047534334</v>
      </c>
      <c r="P33">
        <f t="shared" si="3"/>
        <v>15.933943885122707</v>
      </c>
      <c r="U33" s="3"/>
    </row>
    <row r="34" spans="1:21" x14ac:dyDescent="0.2">
      <c r="A34">
        <v>77.73</v>
      </c>
      <c r="B34">
        <v>46.5</v>
      </c>
      <c r="C34" s="22">
        <f t="shared" si="4"/>
        <v>46.432868399601475</v>
      </c>
      <c r="D34">
        <f t="shared" si="1"/>
        <v>6.7131600398525393E-2</v>
      </c>
      <c r="E34">
        <f t="shared" si="2"/>
        <v>6.4705773933529748E-2</v>
      </c>
      <c r="L34">
        <v>71.89</v>
      </c>
      <c r="M34">
        <v>63.3</v>
      </c>
      <c r="N34" s="5">
        <f t="shared" si="5"/>
        <v>47.076933185890375</v>
      </c>
      <c r="O34">
        <f t="shared" ref="O34:O65" si="6">M34-N34</f>
        <v>16.223066814109622</v>
      </c>
      <c r="P34">
        <f t="shared" si="3"/>
        <v>15.764297898937318</v>
      </c>
      <c r="U34" s="3"/>
    </row>
    <row r="35" spans="1:21" x14ac:dyDescent="0.2">
      <c r="A35">
        <v>78.694999999999993</v>
      </c>
      <c r="B35">
        <v>46.5</v>
      </c>
      <c r="C35" s="22">
        <f t="shared" si="4"/>
        <v>46.433839527417994</v>
      </c>
      <c r="D35">
        <f t="shared" si="1"/>
        <v>6.6160472582005525E-2</v>
      </c>
      <c r="E35">
        <f t="shared" si="2"/>
        <v>6.4313425213105443E-2</v>
      </c>
      <c r="L35">
        <v>72.853999999999999</v>
      </c>
      <c r="M35">
        <v>60.4</v>
      </c>
      <c r="N35" s="5">
        <f t="shared" si="5"/>
        <v>47.073070820712566</v>
      </c>
      <c r="O35">
        <f t="shared" si="6"/>
        <v>13.326929179287433</v>
      </c>
      <c r="P35">
        <f t="shared" ref="P35:P66" si="7">(O35+O34)*(L35-L34)/2</f>
        <v>14.243098068817361</v>
      </c>
      <c r="U35" s="3"/>
    </row>
    <row r="36" spans="1:21" x14ac:dyDescent="0.2">
      <c r="A36">
        <v>79.653000000000006</v>
      </c>
      <c r="B36">
        <v>46.5</v>
      </c>
      <c r="C36" s="22">
        <f t="shared" si="4"/>
        <v>46.434803610784037</v>
      </c>
      <c r="D36">
        <f t="shared" si="1"/>
        <v>6.5196389215962824E-2</v>
      </c>
      <c r="E36">
        <f t="shared" si="2"/>
        <v>6.2919936801227663E-2</v>
      </c>
      <c r="L36">
        <v>73.811999999999998</v>
      </c>
      <c r="M36">
        <v>60.1</v>
      </c>
      <c r="N36" s="5">
        <f t="shared" si="5"/>
        <v>47.069232495152043</v>
      </c>
      <c r="O36">
        <f t="shared" si="6"/>
        <v>13.030767504847958</v>
      </c>
      <c r="P36">
        <f t="shared" si="7"/>
        <v>12.625336711700831</v>
      </c>
      <c r="U36" s="3"/>
    </row>
    <row r="37" spans="1:21" x14ac:dyDescent="0.2">
      <c r="A37">
        <v>80.61</v>
      </c>
      <c r="B37">
        <v>46.5</v>
      </c>
      <c r="C37" s="22">
        <f t="shared" si="4"/>
        <v>46.435766687800005</v>
      </c>
      <c r="D37">
        <f t="shared" si="1"/>
        <v>6.4233312199995396E-2</v>
      </c>
      <c r="E37">
        <f t="shared" si="2"/>
        <v>6.1932112127535598E-2</v>
      </c>
      <c r="L37">
        <v>74.769000000000005</v>
      </c>
      <c r="M37">
        <v>59.8</v>
      </c>
      <c r="N37" s="5">
        <f t="shared" si="5"/>
        <v>47.0653981761944</v>
      </c>
      <c r="O37">
        <f t="shared" si="6"/>
        <v>12.734601823805598</v>
      </c>
      <c r="P37">
        <f t="shared" si="7"/>
        <v>12.328729223760828</v>
      </c>
      <c r="U37" s="3"/>
    </row>
    <row r="38" spans="1:21" x14ac:dyDescent="0.2">
      <c r="A38">
        <v>81.566999999999993</v>
      </c>
      <c r="B38">
        <v>46.5</v>
      </c>
      <c r="C38" s="22">
        <f t="shared" si="4"/>
        <v>46.436729764815972</v>
      </c>
      <c r="D38">
        <f t="shared" si="1"/>
        <v>6.3270235184027968E-2</v>
      </c>
      <c r="E38">
        <f t="shared" si="2"/>
        <v>6.1010447423254774E-2</v>
      </c>
      <c r="L38">
        <v>75.727000000000004</v>
      </c>
      <c r="M38">
        <v>59.3</v>
      </c>
      <c r="N38" s="5">
        <f t="shared" si="5"/>
        <v>47.061559850633877</v>
      </c>
      <c r="O38">
        <f t="shared" si="6"/>
        <v>12.23844014936612</v>
      </c>
      <c r="P38">
        <f t="shared" si="7"/>
        <v>11.962087105149234</v>
      </c>
      <c r="U38" s="3"/>
    </row>
    <row r="39" spans="1:21" x14ac:dyDescent="0.2">
      <c r="A39">
        <v>82.534000000000006</v>
      </c>
      <c r="B39">
        <v>46.6</v>
      </c>
      <c r="C39" s="22">
        <f t="shared" si="4"/>
        <v>46.437702905332635</v>
      </c>
      <c r="D39">
        <f t="shared" si="1"/>
        <v>0.16229709466736608</v>
      </c>
      <c r="E39">
        <f t="shared" si="2"/>
        <v>0.10906180398315049</v>
      </c>
      <c r="L39">
        <v>76.692999999999998</v>
      </c>
      <c r="M39">
        <v>58.9</v>
      </c>
      <c r="N39" s="5">
        <f t="shared" si="5"/>
        <v>47.057689472250303</v>
      </c>
      <c r="O39">
        <f t="shared" si="6"/>
        <v>11.842310527749696</v>
      </c>
      <c r="P39">
        <f t="shared" si="7"/>
        <v>11.631002577046866</v>
      </c>
      <c r="U39" s="3"/>
    </row>
    <row r="40" spans="1:21" x14ac:dyDescent="0.2">
      <c r="A40">
        <v>83.492000000000004</v>
      </c>
      <c r="B40">
        <v>46.6</v>
      </c>
      <c r="C40" s="22">
        <f t="shared" si="4"/>
        <v>46.438666988698678</v>
      </c>
      <c r="D40">
        <f t="shared" si="1"/>
        <v>0.16133301130132338</v>
      </c>
      <c r="E40">
        <f t="shared" si="2"/>
        <v>0.155018820759002</v>
      </c>
      <c r="L40">
        <v>77.653000000000006</v>
      </c>
      <c r="M40">
        <v>56.6</v>
      </c>
      <c r="N40" s="5">
        <f t="shared" si="5"/>
        <v>47.053843133484015</v>
      </c>
      <c r="O40">
        <f t="shared" si="6"/>
        <v>9.5461568665159859</v>
      </c>
      <c r="P40">
        <f t="shared" si="7"/>
        <v>10.266464349247613</v>
      </c>
      <c r="U40" s="3"/>
    </row>
    <row r="41" spans="1:21" x14ac:dyDescent="0.2">
      <c r="A41">
        <v>84.448999999999998</v>
      </c>
      <c r="B41">
        <v>46.6</v>
      </c>
      <c r="C41" s="22">
        <f t="shared" si="4"/>
        <v>46.439630065714645</v>
      </c>
      <c r="D41">
        <f t="shared" si="1"/>
        <v>0.16036993428535595</v>
      </c>
      <c r="E41">
        <f t="shared" si="2"/>
        <v>0.15393485946322505</v>
      </c>
      <c r="L41">
        <v>78.61</v>
      </c>
      <c r="M41">
        <v>56.6</v>
      </c>
      <c r="N41" s="5">
        <f t="shared" si="5"/>
        <v>47.050008814526372</v>
      </c>
      <c r="O41">
        <f t="shared" si="6"/>
        <v>9.5499911854736297</v>
      </c>
      <c r="P41">
        <f t="shared" si="7"/>
        <v>9.1375068428769701</v>
      </c>
      <c r="U41" s="3"/>
    </row>
    <row r="42" spans="1:21" x14ac:dyDescent="0.2">
      <c r="A42">
        <v>85.408000000000001</v>
      </c>
      <c r="B42">
        <v>46.6</v>
      </c>
      <c r="C42" s="22">
        <f t="shared" si="4"/>
        <v>46.440595155430756</v>
      </c>
      <c r="D42">
        <f t="shared" si="1"/>
        <v>0.15940484456924509</v>
      </c>
      <c r="E42">
        <f t="shared" si="2"/>
        <v>0.15333200646078171</v>
      </c>
      <c r="L42">
        <v>79.572999999999993</v>
      </c>
      <c r="M42">
        <v>56.2</v>
      </c>
      <c r="N42" s="5">
        <f t="shared" si="5"/>
        <v>47.046150455951441</v>
      </c>
      <c r="O42">
        <f t="shared" si="6"/>
        <v>9.1538495440485619</v>
      </c>
      <c r="P42">
        <f t="shared" si="7"/>
        <v>9.0058993112648782</v>
      </c>
      <c r="U42" s="3"/>
    </row>
    <row r="43" spans="1:21" x14ac:dyDescent="0.2">
      <c r="A43">
        <v>86.375</v>
      </c>
      <c r="B43">
        <v>46.6</v>
      </c>
      <c r="C43" s="22">
        <f t="shared" si="4"/>
        <v>46.44156829594742</v>
      </c>
      <c r="D43">
        <f t="shared" si="1"/>
        <v>0.15843170405258178</v>
      </c>
      <c r="E43">
        <f t="shared" si="2"/>
        <v>0.15367397125865309</v>
      </c>
      <c r="L43">
        <v>80.534999999999997</v>
      </c>
      <c r="M43">
        <v>53.9</v>
      </c>
      <c r="N43" s="5">
        <f t="shared" si="5"/>
        <v>47.042296103979389</v>
      </c>
      <c r="O43">
        <f t="shared" si="6"/>
        <v>6.8577038960206096</v>
      </c>
      <c r="P43">
        <f t="shared" si="7"/>
        <v>7.7015572046732981</v>
      </c>
      <c r="U43" s="3"/>
    </row>
    <row r="44" spans="1:21" x14ac:dyDescent="0.2">
      <c r="A44">
        <v>87.328999999999994</v>
      </c>
      <c r="B44">
        <v>46.6</v>
      </c>
      <c r="C44" s="22">
        <f t="shared" si="4"/>
        <v>46.442528353913183</v>
      </c>
      <c r="D44">
        <f t="shared" si="1"/>
        <v>0.15747164608681885</v>
      </c>
      <c r="E44">
        <f t="shared" si="2"/>
        <v>0.15068589801649307</v>
      </c>
      <c r="L44">
        <v>81.488</v>
      </c>
      <c r="M44">
        <v>53.9</v>
      </c>
      <c r="N44" s="5">
        <f t="shared" si="5"/>
        <v>47.038477811433275</v>
      </c>
      <c r="O44">
        <f t="shared" si="6"/>
        <v>6.8615221885667239</v>
      </c>
      <c r="P44">
        <f t="shared" si="7"/>
        <v>6.5372112293058846</v>
      </c>
      <c r="U44" s="3"/>
    </row>
    <row r="45" spans="1:21" x14ac:dyDescent="0.2">
      <c r="A45">
        <v>88.29</v>
      </c>
      <c r="B45">
        <v>46.6</v>
      </c>
      <c r="C45" s="22">
        <f t="shared" si="4"/>
        <v>46.44349545632943</v>
      </c>
      <c r="D45">
        <f t="shared" si="1"/>
        <v>0.15650454367057165</v>
      </c>
      <c r="E45">
        <f t="shared" si="2"/>
        <v>0.15086555917842814</v>
      </c>
      <c r="L45">
        <v>82.448999999999998</v>
      </c>
      <c r="M45">
        <v>53.8</v>
      </c>
      <c r="N45" s="5">
        <f t="shared" si="5"/>
        <v>47.034627466064109</v>
      </c>
      <c r="O45">
        <f t="shared" si="6"/>
        <v>6.7653725339358886</v>
      </c>
      <c r="P45">
        <f t="shared" si="7"/>
        <v>6.5477229141624953</v>
      </c>
      <c r="U45" s="3"/>
    </row>
    <row r="46" spans="1:21" x14ac:dyDescent="0.2">
      <c r="A46">
        <v>89.253</v>
      </c>
      <c r="B46">
        <v>47.1</v>
      </c>
      <c r="C46" s="22">
        <f t="shared" si="4"/>
        <v>46.444464571445813</v>
      </c>
      <c r="D46">
        <f t="shared" si="1"/>
        <v>0.65553542855418812</v>
      </c>
      <c r="E46">
        <f t="shared" si="2"/>
        <v>0.39099724662621932</v>
      </c>
      <c r="L46">
        <v>83.412000000000006</v>
      </c>
      <c r="M46">
        <v>53.7</v>
      </c>
      <c r="N46" s="5">
        <f t="shared" si="5"/>
        <v>47.030769107489178</v>
      </c>
      <c r="O46">
        <f t="shared" si="6"/>
        <v>6.669230892510825</v>
      </c>
      <c r="P46">
        <f t="shared" si="7"/>
        <v>6.4687615498341469</v>
      </c>
      <c r="U46" s="3"/>
    </row>
    <row r="47" spans="1:21" x14ac:dyDescent="0.2">
      <c r="A47">
        <v>90.215000000000003</v>
      </c>
      <c r="B47">
        <v>47.4</v>
      </c>
      <c r="C47" s="22">
        <f t="shared" si="4"/>
        <v>46.445432680212129</v>
      </c>
      <c r="D47">
        <f t="shared" si="1"/>
        <v>0.95456731978786991</v>
      </c>
      <c r="E47">
        <f t="shared" si="2"/>
        <v>0.77445942195253259</v>
      </c>
      <c r="L47">
        <v>84.373999999999995</v>
      </c>
      <c r="M47">
        <v>53.3</v>
      </c>
      <c r="N47" s="5">
        <f t="shared" si="5"/>
        <v>47.026914755517126</v>
      </c>
      <c r="O47">
        <f t="shared" si="6"/>
        <v>6.2730852444828713</v>
      </c>
      <c r="P47">
        <f t="shared" si="7"/>
        <v>6.2252540618938976</v>
      </c>
      <c r="U47" s="3"/>
    </row>
    <row r="48" spans="1:21" x14ac:dyDescent="0.2">
      <c r="A48">
        <v>91.168000000000006</v>
      </c>
      <c r="B48">
        <v>51.7</v>
      </c>
      <c r="C48" s="22">
        <f t="shared" si="4"/>
        <v>46.446391731827823</v>
      </c>
      <c r="D48">
        <f t="shared" si="1"/>
        <v>5.2536082681721794</v>
      </c>
      <c r="E48">
        <f t="shared" si="2"/>
        <v>2.9581956676629728</v>
      </c>
      <c r="L48">
        <v>85.326999999999998</v>
      </c>
      <c r="M48">
        <v>52.9</v>
      </c>
      <c r="N48" s="5">
        <f t="shared" si="5"/>
        <v>47.023096462971012</v>
      </c>
      <c r="O48">
        <f t="shared" si="6"/>
        <v>5.876903537028987</v>
      </c>
      <c r="P48">
        <f t="shared" si="7"/>
        <v>5.7894696543904187</v>
      </c>
      <c r="U48" s="3"/>
    </row>
    <row r="49" spans="1:21" x14ac:dyDescent="0.2">
      <c r="A49">
        <v>92.129000000000005</v>
      </c>
      <c r="B49">
        <v>55.2</v>
      </c>
      <c r="C49" s="22">
        <f t="shared" si="4"/>
        <v>46.447358834244071</v>
      </c>
      <c r="D49">
        <f t="shared" si="1"/>
        <v>8.7526411657559322</v>
      </c>
      <c r="E49">
        <f t="shared" si="2"/>
        <v>6.7300028530024472</v>
      </c>
      <c r="L49">
        <v>86.29</v>
      </c>
      <c r="M49">
        <v>52.6</v>
      </c>
      <c r="N49" s="5">
        <f t="shared" si="5"/>
        <v>47.019238104396081</v>
      </c>
      <c r="O49">
        <f t="shared" si="6"/>
        <v>5.5807618956039207</v>
      </c>
      <c r="P49">
        <f t="shared" si="7"/>
        <v>5.5168659058127911</v>
      </c>
      <c r="U49" s="3"/>
    </row>
    <row r="50" spans="1:21" x14ac:dyDescent="0.2">
      <c r="A50">
        <v>93.091999999999999</v>
      </c>
      <c r="B50">
        <v>59.5</v>
      </c>
      <c r="C50" s="22">
        <f t="shared" si="4"/>
        <v>46.448327949360454</v>
      </c>
      <c r="D50">
        <f t="shared" si="1"/>
        <v>13.051672050639546</v>
      </c>
      <c r="E50">
        <f t="shared" si="2"/>
        <v>10.498776813694356</v>
      </c>
      <c r="L50">
        <v>87.253</v>
      </c>
      <c r="M50">
        <v>52.4</v>
      </c>
      <c r="N50" s="5">
        <f t="shared" si="5"/>
        <v>47.01537974582115</v>
      </c>
      <c r="O50">
        <f t="shared" si="6"/>
        <v>5.3846202541788486</v>
      </c>
      <c r="P50">
        <f t="shared" si="7"/>
        <v>5.2798315051203701</v>
      </c>
      <c r="U50" s="3"/>
    </row>
    <row r="51" spans="1:21" x14ac:dyDescent="0.2">
      <c r="A51">
        <v>94.046999999999997</v>
      </c>
      <c r="B51">
        <v>67.2</v>
      </c>
      <c r="C51" s="22">
        <f t="shared" si="4"/>
        <v>46.449289013676285</v>
      </c>
      <c r="D51">
        <f t="shared" si="1"/>
        <v>20.750710986323718</v>
      </c>
      <c r="E51">
        <f t="shared" si="2"/>
        <v>16.14063790014993</v>
      </c>
      <c r="L51">
        <v>88.210999999999999</v>
      </c>
      <c r="M51">
        <v>52.2</v>
      </c>
      <c r="N51" s="5">
        <f t="shared" si="5"/>
        <v>47.011541420260627</v>
      </c>
      <c r="O51">
        <f t="shared" si="6"/>
        <v>5.1884585797393754</v>
      </c>
      <c r="P51">
        <f t="shared" si="7"/>
        <v>5.0645047614468206</v>
      </c>
      <c r="U51" s="3"/>
    </row>
    <row r="52" spans="1:21" x14ac:dyDescent="0.2">
      <c r="A52">
        <v>95.009</v>
      </c>
      <c r="B52">
        <v>71.099999999999994</v>
      </c>
      <c r="C52" s="22">
        <f t="shared" si="4"/>
        <v>46.450257122442601</v>
      </c>
      <c r="D52">
        <f t="shared" si="1"/>
        <v>24.649742877557394</v>
      </c>
      <c r="E52">
        <f t="shared" si="2"/>
        <v>21.837618308526888</v>
      </c>
      <c r="L52">
        <v>89.168000000000006</v>
      </c>
      <c r="M52">
        <v>51.8</v>
      </c>
      <c r="N52" s="5">
        <f t="shared" si="5"/>
        <v>47.007707101302984</v>
      </c>
      <c r="O52">
        <f t="shared" si="6"/>
        <v>4.7922928986970135</v>
      </c>
      <c r="P52">
        <f t="shared" si="7"/>
        <v>4.7757895824318508</v>
      </c>
      <c r="U52" s="3"/>
    </row>
    <row r="53" spans="1:21" x14ac:dyDescent="0.2">
      <c r="A53">
        <v>95.966999999999999</v>
      </c>
      <c r="B53">
        <v>76</v>
      </c>
      <c r="C53" s="22">
        <f t="shared" si="4"/>
        <v>46.451221205808643</v>
      </c>
      <c r="D53">
        <f t="shared" si="1"/>
        <v>29.548778794191357</v>
      </c>
      <c r="E53">
        <f t="shared" si="2"/>
        <v>25.961091880767608</v>
      </c>
      <c r="L53">
        <v>90.135000000000005</v>
      </c>
      <c r="M53">
        <v>51.5</v>
      </c>
      <c r="N53" s="5">
        <f t="shared" si="5"/>
        <v>47.003832716316523</v>
      </c>
      <c r="O53">
        <f t="shared" si="6"/>
        <v>4.4961672836834765</v>
      </c>
      <c r="P53">
        <f t="shared" si="7"/>
        <v>4.4909704981809613</v>
      </c>
      <c r="U53" s="3"/>
    </row>
    <row r="54" spans="1:21" x14ac:dyDescent="0.2">
      <c r="A54">
        <v>96.933999999999997</v>
      </c>
      <c r="B54">
        <v>79.2</v>
      </c>
      <c r="C54" s="22">
        <f t="shared" si="4"/>
        <v>46.452194346325307</v>
      </c>
      <c r="D54">
        <f t="shared" si="1"/>
        <v>32.747805653674696</v>
      </c>
      <c r="E54">
        <f t="shared" si="2"/>
        <v>30.120398580543199</v>
      </c>
      <c r="L54">
        <v>91.093999999999994</v>
      </c>
      <c r="M54">
        <v>51.2</v>
      </c>
      <c r="N54" s="5">
        <f t="shared" si="5"/>
        <v>46.999990384153115</v>
      </c>
      <c r="O54">
        <f t="shared" si="6"/>
        <v>4.2000096158468878</v>
      </c>
      <c r="P54">
        <f t="shared" si="7"/>
        <v>4.1698168233247621</v>
      </c>
      <c r="U54" s="3"/>
    </row>
    <row r="55" spans="1:21" x14ac:dyDescent="0.2">
      <c r="A55">
        <v>97.894000000000005</v>
      </c>
      <c r="B55">
        <v>84.7</v>
      </c>
      <c r="C55" s="22">
        <f t="shared" si="4"/>
        <v>46.453160442391486</v>
      </c>
      <c r="D55">
        <f t="shared" si="1"/>
        <v>38.246839557608517</v>
      </c>
      <c r="E55">
        <f t="shared" si="2"/>
        <v>34.077429701416222</v>
      </c>
      <c r="L55">
        <v>92.05</v>
      </c>
      <c r="M55">
        <v>51</v>
      </c>
      <c r="N55" s="5">
        <f t="shared" si="5"/>
        <v>46.996160071798357</v>
      </c>
      <c r="O55">
        <f t="shared" si="6"/>
        <v>4.0038399282016428</v>
      </c>
      <c r="P55">
        <f t="shared" si="7"/>
        <v>3.9214400820552102</v>
      </c>
      <c r="U55" s="3"/>
    </row>
    <row r="56" spans="1:21" x14ac:dyDescent="0.2">
      <c r="A56">
        <v>98.849000000000004</v>
      </c>
      <c r="B56">
        <v>85.1</v>
      </c>
      <c r="C56" s="22">
        <f t="shared" si="4"/>
        <v>46.454121506707317</v>
      </c>
      <c r="D56">
        <f t="shared" si="1"/>
        <v>38.645878493292678</v>
      </c>
      <c r="E56">
        <f t="shared" si="2"/>
        <v>36.716272869305257</v>
      </c>
      <c r="L56">
        <v>93.007000000000005</v>
      </c>
      <c r="M56">
        <v>50.8</v>
      </c>
      <c r="N56" s="5">
        <f t="shared" si="5"/>
        <v>46.992325752840713</v>
      </c>
      <c r="O56">
        <f t="shared" si="6"/>
        <v>3.8076742471592837</v>
      </c>
      <c r="P56">
        <f t="shared" si="7"/>
        <v>3.7378095329102341</v>
      </c>
      <c r="U56" s="3"/>
    </row>
    <row r="57" spans="1:21" x14ac:dyDescent="0.2">
      <c r="A57">
        <v>99.814999999999998</v>
      </c>
      <c r="B57">
        <v>88.3</v>
      </c>
      <c r="C57" s="22">
        <f t="shared" si="4"/>
        <v>46.455093640873905</v>
      </c>
      <c r="D57">
        <f t="shared" si="1"/>
        <v>41.844906359126092</v>
      </c>
      <c r="E57">
        <f t="shared" si="2"/>
        <v>38.87704908371802</v>
      </c>
      <c r="L57">
        <v>93.974000000000004</v>
      </c>
      <c r="M57">
        <v>50.7</v>
      </c>
      <c r="N57" s="5">
        <f t="shared" si="5"/>
        <v>46.988451367854253</v>
      </c>
      <c r="O57">
        <f t="shared" si="6"/>
        <v>3.7115486321457496</v>
      </c>
      <c r="P57">
        <f t="shared" si="7"/>
        <v>3.6355442621439789</v>
      </c>
      <c r="U57" s="3"/>
    </row>
    <row r="58" spans="1:21" x14ac:dyDescent="0.2">
      <c r="A58">
        <v>100.773</v>
      </c>
      <c r="B58">
        <v>88.3</v>
      </c>
      <c r="C58" s="22">
        <f t="shared" si="4"/>
        <v>46.456057724239948</v>
      </c>
      <c r="D58">
        <f t="shared" si="1"/>
        <v>41.84394227576005</v>
      </c>
      <c r="E58">
        <f t="shared" si="2"/>
        <v>40.086958496110398</v>
      </c>
      <c r="L58">
        <v>94.933999999999997</v>
      </c>
      <c r="M58">
        <v>50.6</v>
      </c>
      <c r="N58" s="5">
        <f t="shared" si="5"/>
        <v>46.984605029087966</v>
      </c>
      <c r="O58">
        <f t="shared" si="6"/>
        <v>3.6153949709120354</v>
      </c>
      <c r="P58">
        <f t="shared" si="7"/>
        <v>3.5169329294677141</v>
      </c>
      <c r="U58" s="3"/>
    </row>
    <row r="59" spans="1:21" x14ac:dyDescent="0.2">
      <c r="A59">
        <v>101.73</v>
      </c>
      <c r="B59">
        <v>88.3</v>
      </c>
      <c r="C59" s="22">
        <f t="shared" si="4"/>
        <v>46.457020801255915</v>
      </c>
      <c r="D59">
        <f t="shared" si="1"/>
        <v>41.842979198744082</v>
      </c>
      <c r="E59">
        <f t="shared" si="2"/>
        <v>40.044191925550557</v>
      </c>
      <c r="L59">
        <v>95.894000000000005</v>
      </c>
      <c r="M59">
        <v>50.5</v>
      </c>
      <c r="N59" s="5">
        <f t="shared" si="5"/>
        <v>46.980758690321679</v>
      </c>
      <c r="O59">
        <f t="shared" si="6"/>
        <v>3.5192413096783213</v>
      </c>
      <c r="P59">
        <f t="shared" si="7"/>
        <v>3.4246254146833994</v>
      </c>
      <c r="U59" s="3"/>
    </row>
    <row r="60" spans="1:21" x14ac:dyDescent="0.2">
      <c r="A60">
        <v>102.68899999999999</v>
      </c>
      <c r="B60">
        <v>88.3</v>
      </c>
      <c r="C60" s="22">
        <f t="shared" si="4"/>
        <v>46.457985890972026</v>
      </c>
      <c r="D60">
        <f t="shared" si="1"/>
        <v>41.842014109027971</v>
      </c>
      <c r="E60">
        <f t="shared" si="2"/>
        <v>40.126954291076238</v>
      </c>
      <c r="L60">
        <v>96.853999999999999</v>
      </c>
      <c r="M60">
        <v>50.3</v>
      </c>
      <c r="N60" s="5">
        <f t="shared" si="5"/>
        <v>46.976912351555391</v>
      </c>
      <c r="O60">
        <f t="shared" si="6"/>
        <v>3.3230876484446057</v>
      </c>
      <c r="P60">
        <f t="shared" si="7"/>
        <v>3.2843178998989835</v>
      </c>
      <c r="U60" s="3"/>
    </row>
    <row r="61" spans="1:21" x14ac:dyDescent="0.2">
      <c r="A61">
        <v>103.64700000000001</v>
      </c>
      <c r="B61">
        <v>88.4</v>
      </c>
      <c r="C61" s="22">
        <f t="shared" si="4"/>
        <v>46.458949974338069</v>
      </c>
      <c r="D61">
        <f t="shared" si="1"/>
        <v>41.941050025661937</v>
      </c>
      <c r="E61">
        <f t="shared" si="2"/>
        <v>40.132087720516992</v>
      </c>
      <c r="L61">
        <v>97.807000000000002</v>
      </c>
      <c r="M61">
        <v>49.9</v>
      </c>
      <c r="N61" s="5">
        <f t="shared" si="5"/>
        <v>46.973094059009277</v>
      </c>
      <c r="O61">
        <f t="shared" si="6"/>
        <v>2.9269059409907214</v>
      </c>
      <c r="P61">
        <f t="shared" si="7"/>
        <v>2.9781219453659427</v>
      </c>
      <c r="U61" s="3"/>
    </row>
    <row r="62" spans="1:21" x14ac:dyDescent="0.2">
      <c r="A62">
        <v>104.61</v>
      </c>
      <c r="B62">
        <v>85.3</v>
      </c>
      <c r="C62" s="22">
        <f t="shared" si="4"/>
        <v>46.459919089454452</v>
      </c>
      <c r="D62">
        <f t="shared" si="1"/>
        <v>38.840080910545545</v>
      </c>
      <c r="E62">
        <f t="shared" si="2"/>
        <v>38.896114545783661</v>
      </c>
      <c r="L62">
        <v>98.768000000000001</v>
      </c>
      <c r="M62">
        <v>49.6</v>
      </c>
      <c r="N62" s="5">
        <f t="shared" si="5"/>
        <v>46.969243713640111</v>
      </c>
      <c r="O62">
        <f t="shared" si="6"/>
        <v>2.6307562863598903</v>
      </c>
      <c r="P62">
        <f t="shared" si="7"/>
        <v>2.670456700241965</v>
      </c>
      <c r="U62" s="3"/>
    </row>
    <row r="63" spans="1:21" x14ac:dyDescent="0.2">
      <c r="A63">
        <v>105.571</v>
      </c>
      <c r="B63">
        <v>85.3</v>
      </c>
      <c r="C63" s="22">
        <f t="shared" si="4"/>
        <v>46.460886191870699</v>
      </c>
      <c r="D63">
        <f t="shared" si="1"/>
        <v>38.839113808129298</v>
      </c>
      <c r="E63">
        <f t="shared" si="2"/>
        <v>37.3248530623232</v>
      </c>
      <c r="L63">
        <v>99.73</v>
      </c>
      <c r="M63">
        <v>49.4</v>
      </c>
      <c r="N63" s="5">
        <f t="shared" si="5"/>
        <v>46.965389361668059</v>
      </c>
      <c r="O63">
        <f t="shared" si="6"/>
        <v>2.4346106383319395</v>
      </c>
      <c r="P63">
        <f t="shared" si="7"/>
        <v>2.4364414907767786</v>
      </c>
      <c r="U63" s="3"/>
    </row>
    <row r="64" spans="1:21" x14ac:dyDescent="0.2">
      <c r="A64">
        <v>106.53400000000001</v>
      </c>
      <c r="B64">
        <v>85</v>
      </c>
      <c r="C64" s="22">
        <f t="shared" si="4"/>
        <v>46.461855306987083</v>
      </c>
      <c r="D64">
        <f t="shared" si="1"/>
        <v>38.538144693012917</v>
      </c>
      <c r="E64">
        <f t="shared" si="2"/>
        <v>37.25714996830029</v>
      </c>
      <c r="L64">
        <v>100.693</v>
      </c>
      <c r="M64">
        <v>49.2</v>
      </c>
      <c r="N64" s="5">
        <f t="shared" si="5"/>
        <v>46.961531003093128</v>
      </c>
      <c r="O64">
        <f t="shared" si="6"/>
        <v>2.2384689969068745</v>
      </c>
      <c r="P64">
        <f t="shared" si="7"/>
        <v>2.2500878443674748</v>
      </c>
      <c r="U64" s="3"/>
    </row>
    <row r="65" spans="1:21" x14ac:dyDescent="0.2">
      <c r="A65">
        <v>107.48699999999999</v>
      </c>
      <c r="B65">
        <v>82.6</v>
      </c>
      <c r="C65" s="22">
        <f t="shared" si="4"/>
        <v>46.462814358602778</v>
      </c>
      <c r="D65">
        <f t="shared" si="1"/>
        <v>36.137185641397217</v>
      </c>
      <c r="E65">
        <f t="shared" si="2"/>
        <v>35.582794904346009</v>
      </c>
      <c r="L65">
        <v>101.655</v>
      </c>
      <c r="M65">
        <v>49.1</v>
      </c>
      <c r="N65" s="5">
        <f t="shared" si="5"/>
        <v>46.957676651121076</v>
      </c>
      <c r="O65">
        <f t="shared" si="6"/>
        <v>2.1423233488789251</v>
      </c>
      <c r="P65">
        <f t="shared" si="7"/>
        <v>2.1071611183229768</v>
      </c>
      <c r="U65" s="3"/>
    </row>
    <row r="66" spans="1:21" x14ac:dyDescent="0.2">
      <c r="A66">
        <v>108.449</v>
      </c>
      <c r="B66">
        <v>80.3</v>
      </c>
      <c r="C66" s="22">
        <f t="shared" si="4"/>
        <v>46.463782467369093</v>
      </c>
      <c r="D66">
        <f t="shared" si="1"/>
        <v>33.836217532630904</v>
      </c>
      <c r="E66">
        <f t="shared" si="2"/>
        <v>33.657206926707644</v>
      </c>
      <c r="L66">
        <v>102.608</v>
      </c>
      <c r="M66">
        <v>48.6</v>
      </c>
      <c r="N66" s="5">
        <f t="shared" si="5"/>
        <v>46.953858358574962</v>
      </c>
      <c r="O66">
        <f t="shared" ref="O66:O97" si="8">M66-N66</f>
        <v>1.6461416414250394</v>
      </c>
      <c r="P66">
        <f t="shared" si="7"/>
        <v>1.8052035678798446</v>
      </c>
      <c r="U66" s="3"/>
    </row>
    <row r="67" spans="1:21" x14ac:dyDescent="0.2">
      <c r="A67">
        <v>109.41</v>
      </c>
      <c r="B67">
        <v>80.3</v>
      </c>
      <c r="C67" s="22">
        <f t="shared" si="4"/>
        <v>46.46474956978534</v>
      </c>
      <c r="D67">
        <f t="shared" ref="D67:D130" si="9">B67-C67</f>
        <v>33.835250430214657</v>
      </c>
      <c r="E67">
        <f t="shared" ref="E67:E130" si="10">(D67+D66)*(A67-A66)/2</f>
        <v>32.51614035614724</v>
      </c>
      <c r="L67">
        <v>103.571</v>
      </c>
      <c r="M67">
        <v>48.3</v>
      </c>
      <c r="N67" s="5">
        <f t="shared" si="5"/>
        <v>46.950000000000031</v>
      </c>
      <c r="O67">
        <f t="shared" si="8"/>
        <v>1.3499999999999659</v>
      </c>
      <c r="P67">
        <f t="shared" ref="P67:P98" si="11">(O67+O66)*(L67-L66)/2</f>
        <v>1.4426422003461308</v>
      </c>
      <c r="U67" s="3"/>
    </row>
    <row r="68" spans="1:21" x14ac:dyDescent="0.2">
      <c r="A68">
        <v>110.373</v>
      </c>
      <c r="B68">
        <v>77.5</v>
      </c>
      <c r="C68" s="22">
        <f t="shared" ref="C68:C131" si="12">C67+(A68-A67)*($C$207-$C$2)/($A$207-$A$2)</f>
        <v>46.465718684901724</v>
      </c>
      <c r="D68">
        <f t="shared" si="9"/>
        <v>31.034281315098276</v>
      </c>
      <c r="E68">
        <f t="shared" si="10"/>
        <v>31.234679535368443</v>
      </c>
      <c r="L68">
        <v>104.53400000000001</v>
      </c>
      <c r="M68">
        <v>48.1</v>
      </c>
      <c r="N68" s="5">
        <f t="shared" ref="N68:N131" si="13">N67+(L68-L67)*($N$132-$N$2)/($L$132-$L$2)</f>
        <v>46.9461416414251</v>
      </c>
      <c r="O68">
        <f t="shared" si="8"/>
        <v>1.1538583585749009</v>
      </c>
      <c r="P68">
        <f t="shared" si="11"/>
        <v>1.2056077996538084</v>
      </c>
      <c r="U68" s="3"/>
    </row>
    <row r="69" spans="1:21" x14ac:dyDescent="0.2">
      <c r="A69">
        <v>111.327</v>
      </c>
      <c r="B69">
        <v>77.2</v>
      </c>
      <c r="C69" s="22">
        <f t="shared" si="12"/>
        <v>46.466678742867487</v>
      </c>
      <c r="D69">
        <f t="shared" si="9"/>
        <v>30.733321257132516</v>
      </c>
      <c r="E69">
        <f t="shared" si="10"/>
        <v>29.463146426953887</v>
      </c>
      <c r="L69">
        <v>105.492</v>
      </c>
      <c r="M69">
        <v>48</v>
      </c>
      <c r="N69" s="5">
        <f t="shared" si="13"/>
        <v>46.942303315864578</v>
      </c>
      <c r="O69">
        <f t="shared" si="8"/>
        <v>1.0576966841354221</v>
      </c>
      <c r="P69">
        <f t="shared" si="11"/>
        <v>1.0593348654582428</v>
      </c>
      <c r="U69" s="3"/>
    </row>
    <row r="70" spans="1:21" x14ac:dyDescent="0.2">
      <c r="A70">
        <v>112.29</v>
      </c>
      <c r="B70">
        <v>73.7</v>
      </c>
      <c r="C70" s="22">
        <f t="shared" si="12"/>
        <v>46.46764785798387</v>
      </c>
      <c r="D70">
        <f t="shared" si="9"/>
        <v>27.232352142016133</v>
      </c>
      <c r="E70">
        <f t="shared" si="10"/>
        <v>27.910471741690309</v>
      </c>
      <c r="L70">
        <v>106.449</v>
      </c>
      <c r="M70">
        <v>47.9</v>
      </c>
      <c r="N70" s="5">
        <f t="shared" si="13"/>
        <v>46.938468996906934</v>
      </c>
      <c r="O70">
        <f t="shared" si="8"/>
        <v>0.96153100309306438</v>
      </c>
      <c r="P70">
        <f t="shared" si="11"/>
        <v>0.96620044833882435</v>
      </c>
      <c r="U70" s="3"/>
    </row>
    <row r="71" spans="1:21" x14ac:dyDescent="0.2">
      <c r="A71">
        <v>113.247</v>
      </c>
      <c r="B71">
        <v>73.599999999999994</v>
      </c>
      <c r="C71" s="22">
        <f t="shared" si="12"/>
        <v>46.468610934999838</v>
      </c>
      <c r="D71">
        <f t="shared" si="9"/>
        <v>27.131389065000157</v>
      </c>
      <c r="E71">
        <f t="shared" si="10"/>
        <v>26.013050167557122</v>
      </c>
      <c r="L71">
        <v>107.407</v>
      </c>
      <c r="M71">
        <v>47.9</v>
      </c>
      <c r="N71" s="5">
        <f t="shared" si="13"/>
        <v>46.934630671346412</v>
      </c>
      <c r="O71">
        <f t="shared" si="8"/>
        <v>0.96536932865358693</v>
      </c>
      <c r="P71">
        <f t="shared" si="11"/>
        <v>0.9229852589066444</v>
      </c>
      <c r="U71" s="3"/>
    </row>
    <row r="72" spans="1:21" x14ac:dyDescent="0.2">
      <c r="A72">
        <v>114.214</v>
      </c>
      <c r="B72">
        <v>73.099999999999994</v>
      </c>
      <c r="C72" s="22">
        <f t="shared" si="12"/>
        <v>46.469584075516501</v>
      </c>
      <c r="D72">
        <f t="shared" si="9"/>
        <v>26.630415924483493</v>
      </c>
      <c r="E72">
        <f t="shared" si="10"/>
        <v>25.993832712415312</v>
      </c>
      <c r="L72">
        <v>108.373</v>
      </c>
      <c r="M72">
        <v>47.9</v>
      </c>
      <c r="N72" s="5">
        <f t="shared" si="13"/>
        <v>46.930760292962837</v>
      </c>
      <c r="O72">
        <f t="shared" si="8"/>
        <v>0.96923970703716122</v>
      </c>
      <c r="P72">
        <f t="shared" si="11"/>
        <v>0.93441616423863927</v>
      </c>
      <c r="U72" s="3"/>
    </row>
    <row r="73" spans="1:21" x14ac:dyDescent="0.2">
      <c r="A73">
        <v>115.172</v>
      </c>
      <c r="B73">
        <v>69</v>
      </c>
      <c r="C73" s="22">
        <f t="shared" si="12"/>
        <v>46.470548158882544</v>
      </c>
      <c r="D73">
        <f t="shared" si="9"/>
        <v>22.529451841117456</v>
      </c>
      <c r="E73">
        <f t="shared" si="10"/>
        <v>23.547576659722814</v>
      </c>
      <c r="L73">
        <v>109.331</v>
      </c>
      <c r="M73">
        <v>47.9</v>
      </c>
      <c r="N73" s="5">
        <f t="shared" si="13"/>
        <v>46.926921967402315</v>
      </c>
      <c r="O73">
        <f t="shared" si="8"/>
        <v>0.97307803259768377</v>
      </c>
      <c r="P73">
        <f t="shared" si="11"/>
        <v>0.93037019728508918</v>
      </c>
      <c r="U73" s="3"/>
    </row>
    <row r="74" spans="1:21" x14ac:dyDescent="0.2">
      <c r="A74">
        <v>116.129</v>
      </c>
      <c r="B74">
        <v>68.900000000000006</v>
      </c>
      <c r="C74" s="22">
        <f t="shared" si="12"/>
        <v>46.471511235898511</v>
      </c>
      <c r="D74">
        <f t="shared" si="9"/>
        <v>22.428488764101495</v>
      </c>
      <c r="E74">
        <f t="shared" si="10"/>
        <v>21.512374579597445</v>
      </c>
      <c r="L74">
        <v>110.288</v>
      </c>
      <c r="M74">
        <v>47.9</v>
      </c>
      <c r="N74" s="5">
        <f t="shared" si="13"/>
        <v>46.923087648444671</v>
      </c>
      <c r="O74">
        <f t="shared" si="8"/>
        <v>0.97691235155532752</v>
      </c>
      <c r="P74">
        <f t="shared" si="11"/>
        <v>0.93307039881720966</v>
      </c>
      <c r="U74" s="3"/>
    </row>
    <row r="75" spans="1:21" x14ac:dyDescent="0.2">
      <c r="A75">
        <v>117.087</v>
      </c>
      <c r="B75">
        <v>66.7</v>
      </c>
      <c r="C75" s="22">
        <f t="shared" si="12"/>
        <v>46.472475319264554</v>
      </c>
      <c r="D75">
        <f t="shared" si="9"/>
        <v>20.227524680735449</v>
      </c>
      <c r="E75">
        <f t="shared" si="10"/>
        <v>20.432230440076861</v>
      </c>
      <c r="L75">
        <v>111.255</v>
      </c>
      <c r="M75">
        <v>47.9</v>
      </c>
      <c r="N75" s="5">
        <f t="shared" si="13"/>
        <v>46.919213263458211</v>
      </c>
      <c r="O75">
        <f t="shared" si="8"/>
        <v>0.98078673654178772</v>
      </c>
      <c r="P75">
        <f t="shared" si="11"/>
        <v>0.946547509094954</v>
      </c>
      <c r="U75" s="3"/>
    </row>
    <row r="76" spans="1:21" x14ac:dyDescent="0.2">
      <c r="A76">
        <v>118.054</v>
      </c>
      <c r="B76">
        <v>66.599999999999994</v>
      </c>
      <c r="C76" s="22">
        <f t="shared" si="12"/>
        <v>46.473448459781217</v>
      </c>
      <c r="D76">
        <f t="shared" si="9"/>
        <v>20.126551540218777</v>
      </c>
      <c r="E76">
        <f t="shared" si="10"/>
        <v>19.511195852831342</v>
      </c>
      <c r="L76">
        <v>112.20699999999999</v>
      </c>
      <c r="M76">
        <v>47.9</v>
      </c>
      <c r="N76" s="5">
        <f t="shared" si="13"/>
        <v>46.915398977514975</v>
      </c>
      <c r="O76">
        <f t="shared" si="8"/>
        <v>0.98460102248502324</v>
      </c>
      <c r="P76">
        <f t="shared" si="11"/>
        <v>0.9355245732967602</v>
      </c>
      <c r="U76" s="3"/>
    </row>
    <row r="77" spans="1:21" x14ac:dyDescent="0.2">
      <c r="A77">
        <v>119.015</v>
      </c>
      <c r="B77">
        <v>63.4</v>
      </c>
      <c r="C77" s="22">
        <f t="shared" si="12"/>
        <v>46.474415562197464</v>
      </c>
      <c r="D77">
        <f t="shared" si="9"/>
        <v>16.925584437802534</v>
      </c>
      <c r="E77">
        <f t="shared" si="10"/>
        <v>17.803551337439213</v>
      </c>
      <c r="L77">
        <v>113.167</v>
      </c>
      <c r="M77">
        <v>47.9</v>
      </c>
      <c r="N77" s="5">
        <f t="shared" si="13"/>
        <v>46.911552638748688</v>
      </c>
      <c r="O77">
        <f t="shared" si="8"/>
        <v>0.9884473612513105</v>
      </c>
      <c r="P77">
        <f t="shared" si="11"/>
        <v>0.94706322419344802</v>
      </c>
      <c r="U77" s="3"/>
    </row>
    <row r="78" spans="1:21" x14ac:dyDescent="0.2">
      <c r="A78">
        <v>119.96899999999999</v>
      </c>
      <c r="B78">
        <v>63.4</v>
      </c>
      <c r="C78" s="22">
        <f t="shared" si="12"/>
        <v>46.475375620163227</v>
      </c>
      <c r="D78">
        <f t="shared" si="9"/>
        <v>16.924624379836771</v>
      </c>
      <c r="E78">
        <f t="shared" si="10"/>
        <v>16.146549606013838</v>
      </c>
      <c r="L78">
        <v>114.134</v>
      </c>
      <c r="M78">
        <v>47.9</v>
      </c>
      <c r="N78" s="5">
        <f t="shared" si="13"/>
        <v>46.907678253762228</v>
      </c>
      <c r="O78">
        <f t="shared" si="8"/>
        <v>0.9923217462377707</v>
      </c>
      <c r="P78">
        <f t="shared" si="11"/>
        <v>0.95770186347096953</v>
      </c>
      <c r="U78" s="3"/>
    </row>
    <row r="79" spans="1:21" x14ac:dyDescent="0.2">
      <c r="A79">
        <v>120.931</v>
      </c>
      <c r="B79">
        <v>62.9</v>
      </c>
      <c r="C79" s="22">
        <f t="shared" si="12"/>
        <v>46.476343728929542</v>
      </c>
      <c r="D79">
        <f t="shared" si="9"/>
        <v>16.423656271070456</v>
      </c>
      <c r="E79">
        <f t="shared" si="10"/>
        <v>16.04052299308643</v>
      </c>
      <c r="L79">
        <v>115.095</v>
      </c>
      <c r="M79">
        <v>47.9</v>
      </c>
      <c r="N79" s="5">
        <f t="shared" si="13"/>
        <v>46.903827908393062</v>
      </c>
      <c r="O79">
        <f t="shared" si="8"/>
        <v>0.99617209160693676</v>
      </c>
      <c r="P79">
        <f t="shared" si="11"/>
        <v>0.9554712890843805</v>
      </c>
      <c r="U79" s="3"/>
    </row>
    <row r="80" spans="1:21" x14ac:dyDescent="0.2">
      <c r="A80">
        <v>121.892</v>
      </c>
      <c r="B80">
        <v>59.7</v>
      </c>
      <c r="C80" s="22">
        <f t="shared" si="12"/>
        <v>46.47731083134579</v>
      </c>
      <c r="D80">
        <f t="shared" si="9"/>
        <v>13.222689168654213</v>
      </c>
      <c r="E80">
        <f t="shared" si="10"/>
        <v>14.245068983787682</v>
      </c>
      <c r="L80">
        <v>116.05</v>
      </c>
      <c r="M80">
        <v>47.9</v>
      </c>
      <c r="N80" s="5">
        <f t="shared" si="13"/>
        <v>46.900001602641183</v>
      </c>
      <c r="O80">
        <f t="shared" si="8"/>
        <v>0.99999839735881579</v>
      </c>
      <c r="P80">
        <f t="shared" si="11"/>
        <v>0.95317140848114512</v>
      </c>
      <c r="U80" s="3"/>
    </row>
    <row r="81" spans="1:21" x14ac:dyDescent="0.2">
      <c r="A81">
        <v>122.85</v>
      </c>
      <c r="B81">
        <v>59.7</v>
      </c>
      <c r="C81" s="22">
        <f t="shared" si="12"/>
        <v>46.478274914711832</v>
      </c>
      <c r="D81">
        <f t="shared" si="9"/>
        <v>13.22172508528817</v>
      </c>
      <c r="E81">
        <f t="shared" si="10"/>
        <v>12.666874427638382</v>
      </c>
      <c r="L81">
        <v>117.011</v>
      </c>
      <c r="M81">
        <v>47.8</v>
      </c>
      <c r="N81" s="5">
        <f t="shared" si="13"/>
        <v>46.896151257272017</v>
      </c>
      <c r="O81">
        <f t="shared" si="8"/>
        <v>0.90384874272798044</v>
      </c>
      <c r="P81">
        <f t="shared" si="11"/>
        <v>0.91479855081170414</v>
      </c>
      <c r="U81" s="3"/>
    </row>
    <row r="82" spans="1:21" x14ac:dyDescent="0.2">
      <c r="A82">
        <v>123.815</v>
      </c>
      <c r="B82">
        <v>59.6</v>
      </c>
      <c r="C82" s="22">
        <f t="shared" si="12"/>
        <v>46.479246042528352</v>
      </c>
      <c r="D82">
        <f t="shared" si="9"/>
        <v>13.120753957471649</v>
      </c>
      <c r="E82">
        <f t="shared" si="10"/>
        <v>12.710246138131659</v>
      </c>
      <c r="L82">
        <v>117.974</v>
      </c>
      <c r="M82">
        <v>47.8</v>
      </c>
      <c r="N82" s="5">
        <f t="shared" si="13"/>
        <v>46.892292898697086</v>
      </c>
      <c r="O82">
        <f t="shared" si="8"/>
        <v>0.90770710130291121</v>
      </c>
      <c r="P82">
        <f t="shared" si="11"/>
        <v>0.87226413890088161</v>
      </c>
      <c r="U82" s="3"/>
    </row>
    <row r="83" spans="1:21" x14ac:dyDescent="0.2">
      <c r="A83">
        <v>124.767</v>
      </c>
      <c r="B83">
        <v>57.3</v>
      </c>
      <c r="C83" s="22">
        <f t="shared" si="12"/>
        <v>46.480204087793979</v>
      </c>
      <c r="D83">
        <f t="shared" si="9"/>
        <v>10.819795912206018</v>
      </c>
      <c r="E83">
        <f t="shared" si="10"/>
        <v>11.395701737966547</v>
      </c>
      <c r="L83">
        <v>118.92700000000001</v>
      </c>
      <c r="M83">
        <v>47.8</v>
      </c>
      <c r="N83" s="5">
        <f t="shared" si="13"/>
        <v>46.888474606150972</v>
      </c>
      <c r="O83">
        <f t="shared" si="8"/>
        <v>0.91152539384902553</v>
      </c>
      <c r="P83">
        <f t="shared" si="11"/>
        <v>0.86686428393990056</v>
      </c>
      <c r="U83" s="3"/>
    </row>
    <row r="84" spans="1:21" x14ac:dyDescent="0.2">
      <c r="A84">
        <v>125.73</v>
      </c>
      <c r="B84">
        <v>57.2</v>
      </c>
      <c r="C84" s="22">
        <f t="shared" si="12"/>
        <v>46.481173202910362</v>
      </c>
      <c r="D84">
        <f t="shared" si="9"/>
        <v>10.71882679708964</v>
      </c>
      <c r="E84">
        <f t="shared" si="10"/>
        <v>10.370846834525947</v>
      </c>
      <c r="L84">
        <v>119.90300000000001</v>
      </c>
      <c r="M84">
        <v>47.7</v>
      </c>
      <c r="N84" s="5">
        <f t="shared" si="13"/>
        <v>46.884564161738581</v>
      </c>
      <c r="O84">
        <f t="shared" si="8"/>
        <v>0.81543583826142196</v>
      </c>
      <c r="P84">
        <f t="shared" si="11"/>
        <v>0.84275708126989757</v>
      </c>
      <c r="U84" s="3"/>
    </row>
    <row r="85" spans="1:21" x14ac:dyDescent="0.2">
      <c r="A85">
        <v>126.691</v>
      </c>
      <c r="B85">
        <v>57.2</v>
      </c>
      <c r="C85" s="22">
        <f t="shared" si="12"/>
        <v>46.48214030532661</v>
      </c>
      <c r="D85">
        <f t="shared" si="9"/>
        <v>10.717859694673393</v>
      </c>
      <c r="E85">
        <f t="shared" si="10"/>
        <v>10.300327859292121</v>
      </c>
      <c r="L85">
        <v>120.852</v>
      </c>
      <c r="M85">
        <v>47.7</v>
      </c>
      <c r="N85" s="5">
        <f t="shared" si="13"/>
        <v>46.880761895603989</v>
      </c>
      <c r="O85">
        <f t="shared" si="8"/>
        <v>0.81923810439601397</v>
      </c>
      <c r="P85">
        <f t="shared" si="11"/>
        <v>0.77565278579095176</v>
      </c>
      <c r="U85" s="3"/>
    </row>
    <row r="86" spans="1:21" x14ac:dyDescent="0.2">
      <c r="A86">
        <v>127.648</v>
      </c>
      <c r="B86">
        <v>56.8</v>
      </c>
      <c r="C86" s="22">
        <f t="shared" si="12"/>
        <v>46.483103382342577</v>
      </c>
      <c r="D86">
        <f t="shared" si="9"/>
        <v>10.31689661765742</v>
      </c>
      <c r="E86">
        <f t="shared" si="10"/>
        <v>10.065130895450228</v>
      </c>
      <c r="L86">
        <v>121.815</v>
      </c>
      <c r="M86">
        <v>47.7</v>
      </c>
      <c r="N86" s="5">
        <f t="shared" si="13"/>
        <v>46.876903537029058</v>
      </c>
      <c r="O86">
        <f t="shared" si="8"/>
        <v>0.82309646297094474</v>
      </c>
      <c r="P86">
        <f t="shared" si="11"/>
        <v>0.79078409418718554</v>
      </c>
      <c r="U86" s="3"/>
    </row>
    <row r="87" spans="1:21" x14ac:dyDescent="0.2">
      <c r="A87">
        <v>128.613</v>
      </c>
      <c r="B87">
        <v>56.4</v>
      </c>
      <c r="C87" s="22">
        <f t="shared" si="12"/>
        <v>46.484074510159097</v>
      </c>
      <c r="D87">
        <f t="shared" si="9"/>
        <v>9.9159254898409017</v>
      </c>
      <c r="E87">
        <f t="shared" si="10"/>
        <v>9.7623366668679754</v>
      </c>
      <c r="L87">
        <v>122.773</v>
      </c>
      <c r="M87">
        <v>47.6</v>
      </c>
      <c r="N87" s="5">
        <f t="shared" si="13"/>
        <v>46.873065211468536</v>
      </c>
      <c r="O87">
        <f t="shared" si="8"/>
        <v>0.72693478853146587</v>
      </c>
      <c r="P87">
        <f t="shared" si="11"/>
        <v>0.74246496946965346</v>
      </c>
      <c r="U87" s="3"/>
    </row>
    <row r="88" spans="1:21" x14ac:dyDescent="0.2">
      <c r="A88">
        <v>129.571</v>
      </c>
      <c r="B88">
        <v>54</v>
      </c>
      <c r="C88" s="22">
        <f t="shared" si="12"/>
        <v>46.48503859352514</v>
      </c>
      <c r="D88">
        <f t="shared" si="9"/>
        <v>7.5149614064748604</v>
      </c>
      <c r="E88">
        <f t="shared" si="10"/>
        <v>8.3493948233352366</v>
      </c>
      <c r="L88">
        <v>123.732</v>
      </c>
      <c r="M88">
        <v>47.6</v>
      </c>
      <c r="N88" s="5">
        <f t="shared" si="13"/>
        <v>46.869222879305127</v>
      </c>
      <c r="O88">
        <f t="shared" si="8"/>
        <v>0.73077712069487433</v>
      </c>
      <c r="P88">
        <f t="shared" si="11"/>
        <v>0.6989728604740324</v>
      </c>
      <c r="U88" s="3"/>
    </row>
    <row r="89" spans="1:21" x14ac:dyDescent="0.2">
      <c r="A89">
        <v>130.52799999999999</v>
      </c>
      <c r="B89">
        <v>53.9</v>
      </c>
      <c r="C89" s="22">
        <f t="shared" si="12"/>
        <v>46.486001670541107</v>
      </c>
      <c r="D89">
        <f t="shared" si="9"/>
        <v>7.4139983294588916</v>
      </c>
      <c r="E89">
        <f t="shared" si="10"/>
        <v>7.1435072336442529</v>
      </c>
      <c r="L89">
        <v>124.688</v>
      </c>
      <c r="M89">
        <v>47.5</v>
      </c>
      <c r="N89" s="5">
        <f t="shared" si="13"/>
        <v>46.865392566950369</v>
      </c>
      <c r="O89">
        <f t="shared" si="8"/>
        <v>0.63460743304963074</v>
      </c>
      <c r="P89">
        <f t="shared" si="11"/>
        <v>0.65265381668987554</v>
      </c>
      <c r="U89" s="3"/>
    </row>
    <row r="90" spans="1:21" x14ac:dyDescent="0.2">
      <c r="A90">
        <v>131.48699999999999</v>
      </c>
      <c r="B90">
        <v>53.9</v>
      </c>
      <c r="C90" s="22">
        <f t="shared" si="12"/>
        <v>46.486966760257218</v>
      </c>
      <c r="D90">
        <f t="shared" si="9"/>
        <v>7.4130332397427807</v>
      </c>
      <c r="E90">
        <f t="shared" si="10"/>
        <v>7.1095616374322255</v>
      </c>
      <c r="L90">
        <v>125.654</v>
      </c>
      <c r="M90">
        <v>47.5</v>
      </c>
      <c r="N90" s="5">
        <f t="shared" si="13"/>
        <v>46.861522188566795</v>
      </c>
      <c r="O90">
        <f t="shared" si="8"/>
        <v>0.63847781143320503</v>
      </c>
      <c r="P90">
        <f t="shared" si="11"/>
        <v>0.61490017308520584</v>
      </c>
      <c r="U90" s="3"/>
    </row>
    <row r="91" spans="1:21" x14ac:dyDescent="0.2">
      <c r="A91">
        <v>132.453</v>
      </c>
      <c r="B91">
        <v>53.5</v>
      </c>
      <c r="C91" s="22">
        <f t="shared" si="12"/>
        <v>46.487938894423806</v>
      </c>
      <c r="D91">
        <f t="shared" si="9"/>
        <v>7.0120611055761941</v>
      </c>
      <c r="E91">
        <f t="shared" si="10"/>
        <v>6.9673205687891242</v>
      </c>
      <c r="L91">
        <v>126.61199999999999</v>
      </c>
      <c r="M91">
        <v>47.5</v>
      </c>
      <c r="N91" s="5">
        <f t="shared" si="13"/>
        <v>46.857683863006272</v>
      </c>
      <c r="O91">
        <f t="shared" si="8"/>
        <v>0.64231613699372758</v>
      </c>
      <c r="P91">
        <f t="shared" si="11"/>
        <v>0.61350030129649968</v>
      </c>
      <c r="U91" s="3"/>
    </row>
    <row r="92" spans="1:21" x14ac:dyDescent="0.2">
      <c r="A92">
        <v>133.41</v>
      </c>
      <c r="B92">
        <v>53.2</v>
      </c>
      <c r="C92" s="22">
        <f t="shared" si="12"/>
        <v>46.488901971439773</v>
      </c>
      <c r="D92">
        <f t="shared" si="9"/>
        <v>6.7110980285602295</v>
      </c>
      <c r="E92">
        <f t="shared" si="10"/>
        <v>6.5665316456842353</v>
      </c>
      <c r="L92">
        <v>127.569</v>
      </c>
      <c r="M92">
        <v>47.4</v>
      </c>
      <c r="N92" s="5">
        <f t="shared" si="13"/>
        <v>46.853849544048629</v>
      </c>
      <c r="O92">
        <f t="shared" si="8"/>
        <v>0.54615045595136991</v>
      </c>
      <c r="P92">
        <f t="shared" si="11"/>
        <v>0.56868126472423386</v>
      </c>
      <c r="U92" s="3"/>
    </row>
    <row r="93" spans="1:21" x14ac:dyDescent="0.2">
      <c r="A93">
        <v>134.36699999999999</v>
      </c>
      <c r="B93">
        <v>52.9</v>
      </c>
      <c r="C93" s="22">
        <f t="shared" si="12"/>
        <v>46.489865048455741</v>
      </c>
      <c r="D93">
        <f t="shared" si="9"/>
        <v>6.4101349515442578</v>
      </c>
      <c r="E93">
        <f t="shared" si="10"/>
        <v>6.2785099809799556</v>
      </c>
      <c r="L93">
        <v>128.53</v>
      </c>
      <c r="M93">
        <v>47.4</v>
      </c>
      <c r="N93" s="5">
        <f t="shared" si="13"/>
        <v>46.849999198679463</v>
      </c>
      <c r="O93">
        <f t="shared" si="8"/>
        <v>0.55000080132053597</v>
      </c>
      <c r="P93">
        <f t="shared" si="11"/>
        <v>0.52670067911914997</v>
      </c>
      <c r="U93" s="3"/>
    </row>
    <row r="94" spans="1:21" x14ac:dyDescent="0.2">
      <c r="A94">
        <v>135.334</v>
      </c>
      <c r="B94">
        <v>52.7</v>
      </c>
      <c r="C94" s="22">
        <f t="shared" si="12"/>
        <v>46.490838188972404</v>
      </c>
      <c r="D94">
        <f t="shared" si="9"/>
        <v>6.2091618110275988</v>
      </c>
      <c r="E94">
        <f t="shared" si="10"/>
        <v>6.1014299847035742</v>
      </c>
      <c r="L94">
        <v>129.49100000000001</v>
      </c>
      <c r="M94">
        <v>47.3</v>
      </c>
      <c r="N94" s="5">
        <f t="shared" si="13"/>
        <v>46.846148853310297</v>
      </c>
      <c r="O94">
        <f t="shared" si="8"/>
        <v>0.45385114668970061</v>
      </c>
      <c r="P94">
        <f t="shared" si="11"/>
        <v>0.48235086101892505</v>
      </c>
      <c r="U94" s="3"/>
    </row>
    <row r="95" spans="1:21" x14ac:dyDescent="0.2">
      <c r="A95">
        <v>136.28700000000001</v>
      </c>
      <c r="B95">
        <v>52.3</v>
      </c>
      <c r="C95" s="22">
        <f t="shared" si="12"/>
        <v>46.491797240588099</v>
      </c>
      <c r="D95">
        <f t="shared" si="9"/>
        <v>5.8082027594118983</v>
      </c>
      <c r="E95">
        <f t="shared" si="10"/>
        <v>5.7262742178144386</v>
      </c>
      <c r="L95">
        <v>130.453</v>
      </c>
      <c r="M95">
        <v>47.3</v>
      </c>
      <c r="N95" s="5">
        <f t="shared" si="13"/>
        <v>46.842294501338245</v>
      </c>
      <c r="O95">
        <f t="shared" si="8"/>
        <v>0.45770549866175259</v>
      </c>
      <c r="P95">
        <f t="shared" si="11"/>
        <v>0.43845874641404403</v>
      </c>
      <c r="U95" s="3"/>
    </row>
    <row r="96" spans="1:21" x14ac:dyDescent="0.2">
      <c r="A96">
        <v>137.24700000000001</v>
      </c>
      <c r="B96">
        <v>51.9</v>
      </c>
      <c r="C96" s="22">
        <f t="shared" si="12"/>
        <v>46.492763336654278</v>
      </c>
      <c r="D96">
        <f t="shared" si="9"/>
        <v>5.4072366633457207</v>
      </c>
      <c r="E96">
        <f t="shared" si="10"/>
        <v>5.3834109229237015</v>
      </c>
      <c r="L96">
        <v>131.40700000000001</v>
      </c>
      <c r="M96">
        <v>47.3</v>
      </c>
      <c r="N96" s="5">
        <f t="shared" si="13"/>
        <v>46.838472202189244</v>
      </c>
      <c r="O96">
        <f t="shared" si="8"/>
        <v>0.46152779781075282</v>
      </c>
      <c r="P96">
        <f t="shared" si="11"/>
        <v>0.43847428241738862</v>
      </c>
      <c r="U96" s="3"/>
    </row>
    <row r="97" spans="1:21" x14ac:dyDescent="0.2">
      <c r="A97">
        <v>138.209</v>
      </c>
      <c r="B97">
        <v>51.6</v>
      </c>
      <c r="C97" s="22">
        <f t="shared" si="12"/>
        <v>46.493731445420593</v>
      </c>
      <c r="D97">
        <f t="shared" si="9"/>
        <v>5.1062685545794082</v>
      </c>
      <c r="E97">
        <f t="shared" si="10"/>
        <v>5.0569960098219298</v>
      </c>
      <c r="L97">
        <v>132.36699999999999</v>
      </c>
      <c r="M97">
        <v>47.2</v>
      </c>
      <c r="N97" s="5">
        <f t="shared" si="13"/>
        <v>46.834625863422957</v>
      </c>
      <c r="O97">
        <f t="shared" si="8"/>
        <v>0.36537413657704576</v>
      </c>
      <c r="P97">
        <f t="shared" si="11"/>
        <v>0.39691292850613485</v>
      </c>
      <c r="U97" s="3"/>
    </row>
    <row r="98" spans="1:21" x14ac:dyDescent="0.2">
      <c r="A98">
        <v>139.172</v>
      </c>
      <c r="B98">
        <v>51.4</v>
      </c>
      <c r="C98" s="22">
        <f t="shared" si="12"/>
        <v>46.494700560536977</v>
      </c>
      <c r="D98">
        <f t="shared" si="9"/>
        <v>4.9052994394630218</v>
      </c>
      <c r="E98">
        <f t="shared" si="10"/>
        <v>4.8205699891313989</v>
      </c>
      <c r="L98">
        <v>133.33000000000001</v>
      </c>
      <c r="M98">
        <v>47.2</v>
      </c>
      <c r="N98" s="5">
        <f t="shared" si="13"/>
        <v>46.830767504848026</v>
      </c>
      <c r="O98">
        <f t="shared" ref="O98:O111" si="14">M98-N98</f>
        <v>0.36923249515197654</v>
      </c>
      <c r="P98">
        <f t="shared" si="11"/>
        <v>0.35371309317753241</v>
      </c>
      <c r="U98" s="3"/>
    </row>
    <row r="99" spans="1:21" x14ac:dyDescent="0.2">
      <c r="A99">
        <v>140.13399999999999</v>
      </c>
      <c r="B99">
        <v>51.2</v>
      </c>
      <c r="C99" s="22">
        <f t="shared" si="12"/>
        <v>46.495668669303292</v>
      </c>
      <c r="D99">
        <f t="shared" si="9"/>
        <v>4.7043313306967107</v>
      </c>
      <c r="E99">
        <f t="shared" si="10"/>
        <v>4.6222324004467792</v>
      </c>
      <c r="L99">
        <v>134.292</v>
      </c>
      <c r="M99">
        <v>47.2</v>
      </c>
      <c r="N99" s="5">
        <f t="shared" si="13"/>
        <v>46.826913152875974</v>
      </c>
      <c r="O99">
        <f t="shared" si="14"/>
        <v>0.37308684712402851</v>
      </c>
      <c r="P99">
        <f t="shared" ref="P99:P111" si="15">(O99+O98)*(L99-L98)/2</f>
        <v>0.35705560363475436</v>
      </c>
      <c r="U99" s="3"/>
    </row>
    <row r="100" spans="1:21" x14ac:dyDescent="0.2">
      <c r="A100">
        <v>141.08799999999999</v>
      </c>
      <c r="B100">
        <v>51</v>
      </c>
      <c r="C100" s="22">
        <f t="shared" si="12"/>
        <v>46.496628727269055</v>
      </c>
      <c r="D100">
        <f t="shared" si="9"/>
        <v>4.503371272730945</v>
      </c>
      <c r="E100">
        <f t="shared" si="10"/>
        <v>4.3920741418350273</v>
      </c>
      <c r="L100">
        <v>135.255</v>
      </c>
      <c r="M100">
        <v>47.1</v>
      </c>
      <c r="N100" s="5">
        <f t="shared" si="13"/>
        <v>46.823054794301044</v>
      </c>
      <c r="O100">
        <f t="shared" si="14"/>
        <v>0.27694520569895786</v>
      </c>
      <c r="P100">
        <f t="shared" si="15"/>
        <v>0.31299043343426597</v>
      </c>
      <c r="U100" s="3"/>
    </row>
    <row r="101" spans="1:21" x14ac:dyDescent="0.2">
      <c r="A101">
        <v>142.047</v>
      </c>
      <c r="B101">
        <v>50.8</v>
      </c>
      <c r="C101" s="22">
        <f t="shared" si="12"/>
        <v>46.497593816985166</v>
      </c>
      <c r="D101">
        <f t="shared" si="9"/>
        <v>4.3024061830148312</v>
      </c>
      <c r="E101">
        <f t="shared" si="10"/>
        <v>4.2223702900301134</v>
      </c>
      <c r="L101">
        <v>136.20699999999999</v>
      </c>
      <c r="M101">
        <v>47.1</v>
      </c>
      <c r="N101" s="5">
        <f t="shared" si="13"/>
        <v>46.819240508357808</v>
      </c>
      <c r="O101">
        <f t="shared" si="14"/>
        <v>0.28075949164219338</v>
      </c>
      <c r="P101">
        <f t="shared" si="15"/>
        <v>0.26546743593438749</v>
      </c>
      <c r="U101" s="3"/>
    </row>
    <row r="102" spans="1:21" x14ac:dyDescent="0.2">
      <c r="A102">
        <v>143.011</v>
      </c>
      <c r="B102">
        <v>50.7</v>
      </c>
      <c r="C102" s="22">
        <f t="shared" si="12"/>
        <v>46.498563938451618</v>
      </c>
      <c r="D102">
        <f t="shared" si="9"/>
        <v>4.2014360615483852</v>
      </c>
      <c r="E102">
        <f t="shared" si="10"/>
        <v>4.0988519618794648</v>
      </c>
      <c r="L102">
        <v>137.17400000000001</v>
      </c>
      <c r="M102">
        <v>47.1</v>
      </c>
      <c r="N102" s="5">
        <f t="shared" si="13"/>
        <v>46.815366123371348</v>
      </c>
      <c r="O102">
        <f t="shared" si="14"/>
        <v>0.28463387662865358</v>
      </c>
      <c r="P102">
        <f t="shared" si="15"/>
        <v>0.27336769355895818</v>
      </c>
      <c r="U102" s="3"/>
    </row>
    <row r="103" spans="1:21" x14ac:dyDescent="0.2">
      <c r="A103">
        <v>143.97499999999999</v>
      </c>
      <c r="B103">
        <v>50.5</v>
      </c>
      <c r="C103" s="22">
        <f t="shared" si="12"/>
        <v>46.499534059918069</v>
      </c>
      <c r="D103">
        <f t="shared" si="9"/>
        <v>4.0004659400819307</v>
      </c>
      <c r="E103">
        <f t="shared" si="10"/>
        <v>3.9533167647858067</v>
      </c>
      <c r="L103">
        <v>138.12899999999999</v>
      </c>
      <c r="M103">
        <v>47.1</v>
      </c>
      <c r="N103" s="5">
        <f t="shared" si="13"/>
        <v>46.811539817619469</v>
      </c>
      <c r="O103">
        <f t="shared" si="14"/>
        <v>0.28846018238053261</v>
      </c>
      <c r="P103">
        <f t="shared" si="15"/>
        <v>0.27365241317688183</v>
      </c>
      <c r="U103" s="3"/>
    </row>
    <row r="104" spans="1:21" x14ac:dyDescent="0.2">
      <c r="A104">
        <v>144.928</v>
      </c>
      <c r="B104">
        <v>50.1</v>
      </c>
      <c r="C104" s="22">
        <f t="shared" si="12"/>
        <v>46.500493111533764</v>
      </c>
      <c r="D104">
        <f t="shared" si="9"/>
        <v>3.5995068884662373</v>
      </c>
      <c r="E104">
        <f t="shared" si="10"/>
        <v>3.6213870528032133</v>
      </c>
      <c r="L104">
        <v>139.09700000000001</v>
      </c>
      <c r="M104">
        <v>47</v>
      </c>
      <c r="N104" s="5">
        <f t="shared" si="13"/>
        <v>46.80766142603013</v>
      </c>
      <c r="O104">
        <f t="shared" si="14"/>
        <v>0.1923385739698702</v>
      </c>
      <c r="P104">
        <f t="shared" si="15"/>
        <v>0.23270659807359922</v>
      </c>
      <c r="U104" s="3"/>
    </row>
    <row r="105" spans="1:21" x14ac:dyDescent="0.2">
      <c r="A105">
        <v>145.88800000000001</v>
      </c>
      <c r="B105">
        <v>49.8</v>
      </c>
      <c r="C105" s="22">
        <f t="shared" si="12"/>
        <v>46.501459207599943</v>
      </c>
      <c r="D105">
        <f t="shared" si="9"/>
        <v>3.298540792400054</v>
      </c>
      <c r="E105">
        <f t="shared" si="10"/>
        <v>3.3110628868158472</v>
      </c>
      <c r="L105">
        <v>140.05500000000001</v>
      </c>
      <c r="M105">
        <v>47</v>
      </c>
      <c r="N105" s="5">
        <f t="shared" si="13"/>
        <v>46.803823100469607</v>
      </c>
      <c r="O105">
        <f t="shared" si="14"/>
        <v>0.19617689953039275</v>
      </c>
      <c r="P105">
        <f t="shared" si="15"/>
        <v>0.18609891180662563</v>
      </c>
      <c r="U105" s="3"/>
    </row>
    <row r="106" spans="1:21" x14ac:dyDescent="0.2">
      <c r="A106">
        <v>146.852</v>
      </c>
      <c r="B106">
        <v>49.6</v>
      </c>
      <c r="C106" s="22">
        <f t="shared" si="12"/>
        <v>46.502429329066395</v>
      </c>
      <c r="D106">
        <f t="shared" si="9"/>
        <v>3.0975706709336066</v>
      </c>
      <c r="E106">
        <f t="shared" si="10"/>
        <v>3.0829257253268199</v>
      </c>
      <c r="L106">
        <v>141.012</v>
      </c>
      <c r="M106">
        <v>47</v>
      </c>
      <c r="N106" s="5">
        <f t="shared" si="13"/>
        <v>46.799988781511964</v>
      </c>
      <c r="O106">
        <f t="shared" si="14"/>
        <v>0.20001121848803649</v>
      </c>
      <c r="P106">
        <f t="shared" si="15"/>
        <v>0.18957601447181713</v>
      </c>
      <c r="U106" s="3"/>
    </row>
    <row r="107" spans="1:21" x14ac:dyDescent="0.2">
      <c r="A107">
        <v>147.809</v>
      </c>
      <c r="B107">
        <v>49.4</v>
      </c>
      <c r="C107" s="22">
        <f t="shared" si="12"/>
        <v>46.503392406082362</v>
      </c>
      <c r="D107">
        <f t="shared" si="9"/>
        <v>2.8966075939176363</v>
      </c>
      <c r="E107">
        <f t="shared" si="10"/>
        <v>2.8682142997313007</v>
      </c>
      <c r="L107">
        <v>141.96799999999999</v>
      </c>
      <c r="M107">
        <v>47</v>
      </c>
      <c r="N107" s="5">
        <f t="shared" si="13"/>
        <v>46.796158469157206</v>
      </c>
      <c r="O107">
        <f t="shared" si="14"/>
        <v>0.20384153084279433</v>
      </c>
      <c r="P107">
        <f t="shared" si="15"/>
        <v>0.19304161418013488</v>
      </c>
      <c r="U107" s="3"/>
    </row>
    <row r="108" spans="1:21" x14ac:dyDescent="0.2">
      <c r="A108">
        <v>148.77699999999999</v>
      </c>
      <c r="B108">
        <v>49.3</v>
      </c>
      <c r="C108" s="22">
        <f t="shared" si="12"/>
        <v>46.504366552949094</v>
      </c>
      <c r="D108">
        <f t="shared" si="9"/>
        <v>2.7956334470509034</v>
      </c>
      <c r="E108">
        <f t="shared" si="10"/>
        <v>2.7550446638287429</v>
      </c>
      <c r="L108">
        <v>142.935</v>
      </c>
      <c r="M108">
        <v>47</v>
      </c>
      <c r="N108" s="5">
        <f t="shared" si="13"/>
        <v>46.792284084170745</v>
      </c>
      <c r="O108">
        <f t="shared" si="14"/>
        <v>0.20771591582925453</v>
      </c>
      <c r="P108">
        <f t="shared" si="15"/>
        <v>0.1989880254659383</v>
      </c>
      <c r="U108" s="3"/>
    </row>
    <row r="109" spans="1:21" x14ac:dyDescent="0.2">
      <c r="A109">
        <v>149.73500000000001</v>
      </c>
      <c r="B109">
        <v>49.2</v>
      </c>
      <c r="C109" s="22">
        <f t="shared" si="12"/>
        <v>46.505330636315136</v>
      </c>
      <c r="D109">
        <f t="shared" si="9"/>
        <v>2.6946693636848664</v>
      </c>
      <c r="E109">
        <f t="shared" si="10"/>
        <v>2.6298550463425072</v>
      </c>
      <c r="L109">
        <v>143.887</v>
      </c>
      <c r="M109">
        <v>46.9</v>
      </c>
      <c r="N109" s="5">
        <f t="shared" si="13"/>
        <v>46.78846979822751</v>
      </c>
      <c r="O109">
        <f t="shared" si="14"/>
        <v>0.11153020177248862</v>
      </c>
      <c r="P109">
        <f t="shared" si="15"/>
        <v>0.15196115197842944</v>
      </c>
      <c r="U109" s="3"/>
    </row>
    <row r="110" spans="1:21" x14ac:dyDescent="0.2">
      <c r="A110">
        <v>150.691</v>
      </c>
      <c r="B110">
        <v>49.1</v>
      </c>
      <c r="C110" s="22">
        <f t="shared" si="12"/>
        <v>46.506292706981036</v>
      </c>
      <c r="D110">
        <f t="shared" si="9"/>
        <v>2.5937072930189657</v>
      </c>
      <c r="E110">
        <f t="shared" si="10"/>
        <v>2.5278440419044022</v>
      </c>
      <c r="L110">
        <v>144.85300000000001</v>
      </c>
      <c r="M110">
        <v>46.9</v>
      </c>
      <c r="N110" s="5">
        <f t="shared" si="13"/>
        <v>46.784599419843936</v>
      </c>
      <c r="O110">
        <f t="shared" si="14"/>
        <v>0.11540058015606292</v>
      </c>
      <c r="P110">
        <f t="shared" si="15"/>
        <v>0.10960756767149132</v>
      </c>
      <c r="U110" s="3"/>
    </row>
    <row r="111" spans="1:21" x14ac:dyDescent="0.2">
      <c r="A111">
        <v>151.649</v>
      </c>
      <c r="B111">
        <v>49</v>
      </c>
      <c r="C111" s="22">
        <f t="shared" si="12"/>
        <v>46.507256790347078</v>
      </c>
      <c r="D111">
        <f t="shared" si="9"/>
        <v>2.4927432096529216</v>
      </c>
      <c r="E111">
        <f t="shared" si="10"/>
        <v>2.4364097907798299</v>
      </c>
      <c r="L111">
        <v>145.809</v>
      </c>
      <c r="M111">
        <v>46.9</v>
      </c>
      <c r="N111" s="5">
        <f t="shared" si="13"/>
        <v>46.780769107489178</v>
      </c>
      <c r="O111">
        <f t="shared" si="14"/>
        <v>0.11923089251082075</v>
      </c>
      <c r="P111">
        <f t="shared" si="15"/>
        <v>0.11215384393476908</v>
      </c>
      <c r="U111" s="3"/>
    </row>
    <row r="112" spans="1:21" x14ac:dyDescent="0.2">
      <c r="A112">
        <v>152.608</v>
      </c>
      <c r="B112">
        <v>48.9</v>
      </c>
      <c r="C112" s="22">
        <f t="shared" si="12"/>
        <v>46.508221880063189</v>
      </c>
      <c r="D112">
        <f t="shared" si="9"/>
        <v>2.3917781199368093</v>
      </c>
      <c r="E112">
        <f t="shared" si="10"/>
        <v>2.3421279775382837</v>
      </c>
      <c r="L112">
        <v>146.77199999999999</v>
      </c>
      <c r="M112">
        <v>46.9</v>
      </c>
      <c r="N112" s="5">
        <f t="shared" si="13"/>
        <v>46.776910748914247</v>
      </c>
      <c r="O112">
        <f t="shared" ref="O112:O132" si="16">M112-N112</f>
        <v>0.12308925108575153</v>
      </c>
      <c r="P112">
        <f t="shared" ref="P112:P132" si="17">(O112+O111)*(L112-L111)/2</f>
        <v>0.11667714914174881</v>
      </c>
      <c r="U112" s="3"/>
    </row>
    <row r="113" spans="1:21" x14ac:dyDescent="0.2">
      <c r="A113">
        <v>153.57499999999999</v>
      </c>
      <c r="B113">
        <v>48.9</v>
      </c>
      <c r="C113" s="22">
        <f t="shared" si="12"/>
        <v>46.509195020579853</v>
      </c>
      <c r="D113">
        <f t="shared" si="9"/>
        <v>2.390804979420146</v>
      </c>
      <c r="E113">
        <f t="shared" si="10"/>
        <v>2.3123789285390508</v>
      </c>
      <c r="L113">
        <v>147.73400000000001</v>
      </c>
      <c r="M113">
        <v>46.9</v>
      </c>
      <c r="N113" s="5">
        <f t="shared" si="13"/>
        <v>46.773056396942195</v>
      </c>
      <c r="O113">
        <f t="shared" si="16"/>
        <v>0.1269436030578035</v>
      </c>
      <c r="P113">
        <f t="shared" si="17"/>
        <v>0.12026580284305216</v>
      </c>
      <c r="U113" s="3"/>
    </row>
    <row r="114" spans="1:21" x14ac:dyDescent="0.2">
      <c r="A114">
        <v>154.529</v>
      </c>
      <c r="B114">
        <v>48.8</v>
      </c>
      <c r="C114" s="22">
        <f t="shared" si="12"/>
        <v>46.510155078545615</v>
      </c>
      <c r="D114">
        <f t="shared" si="9"/>
        <v>2.2898449214543817</v>
      </c>
      <c r="E114">
        <f t="shared" si="10"/>
        <v>2.232670002717168</v>
      </c>
      <c r="L114">
        <v>148.68799999999999</v>
      </c>
      <c r="M114">
        <v>46.9</v>
      </c>
      <c r="N114" s="5">
        <f t="shared" si="13"/>
        <v>46.769234097793195</v>
      </c>
      <c r="O114">
        <f t="shared" si="16"/>
        <v>0.13076590220680373</v>
      </c>
      <c r="P114">
        <f t="shared" si="17"/>
        <v>0.12292743401121499</v>
      </c>
      <c r="U114" s="3"/>
    </row>
    <row r="115" spans="1:21" x14ac:dyDescent="0.2">
      <c r="A115">
        <v>155.489</v>
      </c>
      <c r="B115">
        <v>48.7</v>
      </c>
      <c r="C115" s="22">
        <f t="shared" si="12"/>
        <v>46.511121174611795</v>
      </c>
      <c r="D115">
        <f t="shared" si="9"/>
        <v>2.1888788253882083</v>
      </c>
      <c r="E115">
        <f t="shared" si="10"/>
        <v>2.1497873984844609</v>
      </c>
      <c r="L115">
        <v>149.648</v>
      </c>
      <c r="M115">
        <v>46.9</v>
      </c>
      <c r="N115" s="5">
        <f t="shared" si="13"/>
        <v>46.765387759026908</v>
      </c>
      <c r="O115">
        <f t="shared" si="16"/>
        <v>0.13461224097309099</v>
      </c>
      <c r="P115">
        <f t="shared" si="17"/>
        <v>0.12738150872635051</v>
      </c>
      <c r="U115" s="3"/>
    </row>
    <row r="116" spans="1:21" x14ac:dyDescent="0.2">
      <c r="A116">
        <v>156.453</v>
      </c>
      <c r="B116">
        <v>48.7</v>
      </c>
      <c r="C116" s="22">
        <f t="shared" si="12"/>
        <v>46.512091296078246</v>
      </c>
      <c r="D116">
        <f t="shared" si="9"/>
        <v>2.1879087039217566</v>
      </c>
      <c r="E116">
        <f t="shared" si="10"/>
        <v>2.1096115891274003</v>
      </c>
      <c r="L116">
        <v>150.61099999999999</v>
      </c>
      <c r="M116">
        <v>46.9</v>
      </c>
      <c r="N116" s="5">
        <f t="shared" si="13"/>
        <v>46.761529400451977</v>
      </c>
      <c r="O116">
        <f t="shared" si="16"/>
        <v>0.13847059954802177</v>
      </c>
      <c r="P116">
        <f t="shared" si="17"/>
        <v>0.13148938771091495</v>
      </c>
      <c r="U116" s="3"/>
    </row>
    <row r="117" spans="1:21" x14ac:dyDescent="0.2">
      <c r="A117">
        <v>157.41399999999999</v>
      </c>
      <c r="B117">
        <v>48.6</v>
      </c>
      <c r="C117" s="22">
        <f t="shared" si="12"/>
        <v>46.513058398494493</v>
      </c>
      <c r="D117">
        <f t="shared" si="9"/>
        <v>2.086941601505508</v>
      </c>
      <c r="E117">
        <f t="shared" si="10"/>
        <v>2.0540655717577669</v>
      </c>
      <c r="L117">
        <v>151.57300000000001</v>
      </c>
      <c r="M117">
        <v>46.9</v>
      </c>
      <c r="N117" s="5">
        <f t="shared" si="13"/>
        <v>46.757675048479925</v>
      </c>
      <c r="O117">
        <f t="shared" si="16"/>
        <v>0.14232495152007374</v>
      </c>
      <c r="P117">
        <f t="shared" si="17"/>
        <v>0.13506266006375639</v>
      </c>
      <c r="U117" s="3"/>
    </row>
    <row r="118" spans="1:21" x14ac:dyDescent="0.2">
      <c r="A118">
        <v>158.36699999999999</v>
      </c>
      <c r="B118">
        <v>48.6</v>
      </c>
      <c r="C118" s="22">
        <f t="shared" si="12"/>
        <v>46.514017450110188</v>
      </c>
      <c r="D118">
        <f t="shared" si="9"/>
        <v>2.0859825498898132</v>
      </c>
      <c r="E118">
        <f t="shared" si="10"/>
        <v>1.9883983581398768</v>
      </c>
      <c r="L118">
        <v>152.536</v>
      </c>
      <c r="M118">
        <v>46.8</v>
      </c>
      <c r="N118" s="5">
        <f t="shared" si="13"/>
        <v>46.753816689904994</v>
      </c>
      <c r="O118">
        <f t="shared" si="16"/>
        <v>4.6183310095003094E-2</v>
      </c>
      <c r="P118">
        <f t="shared" si="17"/>
        <v>9.0766727967658917E-2</v>
      </c>
      <c r="U118" s="3"/>
    </row>
    <row r="119" spans="1:21" x14ac:dyDescent="0.2">
      <c r="A119">
        <v>159.328</v>
      </c>
      <c r="B119">
        <v>48.5</v>
      </c>
      <c r="C119" s="22">
        <f t="shared" si="12"/>
        <v>46.514984552526435</v>
      </c>
      <c r="D119">
        <f t="shared" si="9"/>
        <v>1.9850154474735646</v>
      </c>
      <c r="E119">
        <f t="shared" si="10"/>
        <v>1.956114537733129</v>
      </c>
      <c r="L119">
        <v>153.49100000000001</v>
      </c>
      <c r="M119">
        <v>46.8</v>
      </c>
      <c r="N119" s="5">
        <f t="shared" si="13"/>
        <v>46.749990384153115</v>
      </c>
      <c r="O119">
        <f t="shared" si="16"/>
        <v>5.0009615846882127E-2</v>
      </c>
      <c r="P119">
        <f t="shared" si="17"/>
        <v>4.5932122137250793E-2</v>
      </c>
      <c r="U119" s="3"/>
    </row>
    <row r="120" spans="1:21" x14ac:dyDescent="0.2">
      <c r="A120">
        <v>160.292</v>
      </c>
      <c r="B120">
        <v>48.4</v>
      </c>
      <c r="C120" s="22">
        <f t="shared" si="12"/>
        <v>46.515954673992887</v>
      </c>
      <c r="D120">
        <f t="shared" si="9"/>
        <v>1.8840453260071115</v>
      </c>
      <c r="E120">
        <f t="shared" si="10"/>
        <v>1.8648872928176832</v>
      </c>
      <c r="L120">
        <v>154.453</v>
      </c>
      <c r="M120">
        <v>46.8</v>
      </c>
      <c r="N120" s="5">
        <f t="shared" si="13"/>
        <v>46.746136032181063</v>
      </c>
      <c r="O120">
        <f t="shared" si="16"/>
        <v>5.38639678189341E-2</v>
      </c>
      <c r="P120">
        <f t="shared" si="17"/>
        <v>4.9963193743257035E-2</v>
      </c>
      <c r="U120" s="3"/>
    </row>
    <row r="121" spans="1:21" x14ac:dyDescent="0.2">
      <c r="A121">
        <v>161.255</v>
      </c>
      <c r="B121">
        <v>48.1</v>
      </c>
      <c r="C121" s="22">
        <f t="shared" si="12"/>
        <v>46.516923789109271</v>
      </c>
      <c r="D121">
        <f t="shared" si="9"/>
        <v>1.5830762108907308</v>
      </c>
      <c r="E121">
        <f t="shared" si="10"/>
        <v>1.6694190200163004</v>
      </c>
      <c r="L121">
        <v>155.41</v>
      </c>
      <c r="M121">
        <v>46.8</v>
      </c>
      <c r="N121" s="5">
        <f t="shared" si="13"/>
        <v>46.742301713223419</v>
      </c>
      <c r="O121">
        <f t="shared" si="16"/>
        <v>5.7698286776577845E-2</v>
      </c>
      <c r="P121">
        <f t="shared" si="17"/>
        <v>5.3382538823952108E-2</v>
      </c>
      <c r="U121" s="3"/>
    </row>
    <row r="122" spans="1:21" x14ac:dyDescent="0.2">
      <c r="A122">
        <v>162.209</v>
      </c>
      <c r="B122">
        <v>47.9</v>
      </c>
      <c r="C122" s="22">
        <f t="shared" si="12"/>
        <v>46.517883847075034</v>
      </c>
      <c r="D122">
        <f t="shared" si="9"/>
        <v>1.382116152924965</v>
      </c>
      <c r="E122">
        <f t="shared" si="10"/>
        <v>1.4143967575400984</v>
      </c>
      <c r="L122">
        <v>156.36699999999999</v>
      </c>
      <c r="M122">
        <v>46.8</v>
      </c>
      <c r="N122" s="5">
        <f t="shared" si="13"/>
        <v>46.738467394265776</v>
      </c>
      <c r="O122">
        <f t="shared" si="16"/>
        <v>6.153260573422159E-2</v>
      </c>
      <c r="P122">
        <f t="shared" si="17"/>
        <v>5.7051982066417151E-2</v>
      </c>
      <c r="U122" s="3"/>
    </row>
    <row r="123" spans="1:21" x14ac:dyDescent="0.2">
      <c r="A123">
        <v>163.17500000000001</v>
      </c>
      <c r="B123">
        <v>47.7</v>
      </c>
      <c r="C123" s="22">
        <f t="shared" si="12"/>
        <v>46.518855981241622</v>
      </c>
      <c r="D123">
        <f t="shared" si="9"/>
        <v>1.1811440187583813</v>
      </c>
      <c r="E123">
        <f t="shared" si="10"/>
        <v>1.2380546629230667</v>
      </c>
      <c r="L123">
        <v>157.334</v>
      </c>
      <c r="M123">
        <v>46.8</v>
      </c>
      <c r="N123" s="5">
        <f t="shared" si="13"/>
        <v>46.734593009279315</v>
      </c>
      <c r="O123">
        <f t="shared" si="16"/>
        <v>6.540699072068179E-2</v>
      </c>
      <c r="P123">
        <f t="shared" si="17"/>
        <v>6.1375294885946605E-2</v>
      </c>
      <c r="U123" s="3"/>
    </row>
    <row r="124" spans="1:21" x14ac:dyDescent="0.2">
      <c r="A124">
        <v>164.13300000000001</v>
      </c>
      <c r="B124">
        <v>47.6</v>
      </c>
      <c r="C124" s="22">
        <f t="shared" si="12"/>
        <v>46.519820064607664</v>
      </c>
      <c r="D124">
        <f t="shared" si="9"/>
        <v>1.0801799353923371</v>
      </c>
      <c r="E124">
        <f t="shared" si="10"/>
        <v>1.0831741740381924</v>
      </c>
      <c r="L124">
        <v>158.29300000000001</v>
      </c>
      <c r="M124">
        <v>46.8</v>
      </c>
      <c r="N124" s="5">
        <f t="shared" si="13"/>
        <v>46.730750677115907</v>
      </c>
      <c r="O124">
        <f t="shared" si="16"/>
        <v>6.9249322884090247E-2</v>
      </c>
      <c r="P124">
        <f t="shared" si="17"/>
        <v>6.4567702373488411E-2</v>
      </c>
      <c r="U124" s="3"/>
    </row>
    <row r="125" spans="1:21" x14ac:dyDescent="0.2">
      <c r="A125">
        <v>165.09100000000001</v>
      </c>
      <c r="B125">
        <v>47.6</v>
      </c>
      <c r="C125" s="22">
        <f t="shared" si="12"/>
        <v>46.520784147973707</v>
      </c>
      <c r="D125">
        <f t="shared" si="9"/>
        <v>1.0792158520262944</v>
      </c>
      <c r="E125">
        <f t="shared" si="10"/>
        <v>1.0343505821735228</v>
      </c>
      <c r="L125">
        <v>159.249</v>
      </c>
      <c r="M125">
        <v>46.8</v>
      </c>
      <c r="N125" s="5">
        <f t="shared" si="13"/>
        <v>46.726920364761149</v>
      </c>
      <c r="O125">
        <f t="shared" si="16"/>
        <v>7.3079635238848084E-2</v>
      </c>
      <c r="P125">
        <f t="shared" si="17"/>
        <v>6.8033241982763726E-2</v>
      </c>
      <c r="U125" s="3"/>
    </row>
    <row r="126" spans="1:21" x14ac:dyDescent="0.2">
      <c r="A126">
        <v>166.047</v>
      </c>
      <c r="B126">
        <v>47.5</v>
      </c>
      <c r="C126" s="22">
        <f t="shared" si="12"/>
        <v>46.521746218639606</v>
      </c>
      <c r="D126">
        <f t="shared" si="9"/>
        <v>0.97825378136039376</v>
      </c>
      <c r="E126">
        <f t="shared" si="10"/>
        <v>0.98347048475882548</v>
      </c>
      <c r="L126">
        <v>160.21600000000001</v>
      </c>
      <c r="M126">
        <v>46.8</v>
      </c>
      <c r="N126" s="5">
        <f t="shared" si="13"/>
        <v>46.723045979774689</v>
      </c>
      <c r="O126">
        <f t="shared" si="16"/>
        <v>7.6954020225308284E-2</v>
      </c>
      <c r="P126">
        <f t="shared" si="17"/>
        <v>7.2541272416920571E-2</v>
      </c>
      <c r="U126" s="3"/>
    </row>
    <row r="127" spans="1:21" x14ac:dyDescent="0.2">
      <c r="A127">
        <v>167.01499999999999</v>
      </c>
      <c r="B127">
        <v>47.5</v>
      </c>
      <c r="C127" s="22">
        <f t="shared" si="12"/>
        <v>46.522720365506338</v>
      </c>
      <c r="D127">
        <f t="shared" si="9"/>
        <v>0.97727963449366229</v>
      </c>
      <c r="E127">
        <f t="shared" si="10"/>
        <v>0.94647817327335271</v>
      </c>
      <c r="L127">
        <v>161.17500000000001</v>
      </c>
      <c r="M127">
        <v>46.7</v>
      </c>
      <c r="N127" s="5">
        <f t="shared" si="13"/>
        <v>46.71920364761128</v>
      </c>
      <c r="O127">
        <f t="shared" si="16"/>
        <v>-1.9203647611277574E-2</v>
      </c>
      <c r="P127">
        <f t="shared" si="17"/>
        <v>2.7691303668427817E-2</v>
      </c>
      <c r="U127" s="3"/>
    </row>
    <row r="128" spans="1:21" x14ac:dyDescent="0.2">
      <c r="A128">
        <v>167.97200000000001</v>
      </c>
      <c r="B128">
        <v>47.5</v>
      </c>
      <c r="C128" s="22">
        <f t="shared" si="12"/>
        <v>46.523683442522305</v>
      </c>
      <c r="D128">
        <f t="shared" si="9"/>
        <v>0.97631655747769486</v>
      </c>
      <c r="E128">
        <f t="shared" si="10"/>
        <v>0.93479577785831591</v>
      </c>
      <c r="L128">
        <v>162.13300000000001</v>
      </c>
      <c r="M128">
        <v>46.7</v>
      </c>
      <c r="N128" s="5">
        <f t="shared" si="13"/>
        <v>46.715365322050758</v>
      </c>
      <c r="O128">
        <f t="shared" si="16"/>
        <v>-1.5365322050755026E-2</v>
      </c>
      <c r="P128">
        <f t="shared" si="17"/>
        <v>-1.6558536468113588E-2</v>
      </c>
      <c r="U128" s="3"/>
    </row>
    <row r="129" spans="1:21" x14ac:dyDescent="0.2">
      <c r="A129">
        <v>168.934</v>
      </c>
      <c r="B129">
        <v>47.5</v>
      </c>
      <c r="C129" s="22">
        <f t="shared" si="12"/>
        <v>46.524651551288621</v>
      </c>
      <c r="D129">
        <f t="shared" si="9"/>
        <v>0.97534844871137949</v>
      </c>
      <c r="E129">
        <f t="shared" si="10"/>
        <v>0.93875086797693408</v>
      </c>
      <c r="L129">
        <v>163.09</v>
      </c>
      <c r="M129">
        <v>46.7</v>
      </c>
      <c r="N129" s="5">
        <f t="shared" si="13"/>
        <v>46.711531003093114</v>
      </c>
      <c r="O129">
        <f t="shared" si="16"/>
        <v>-1.1531003093111281E-2</v>
      </c>
      <c r="P129">
        <f t="shared" si="17"/>
        <v>-1.2869891581339943E-2</v>
      </c>
      <c r="U129" s="3"/>
    </row>
    <row r="130" spans="1:21" x14ac:dyDescent="0.2">
      <c r="A130">
        <v>169.88800000000001</v>
      </c>
      <c r="B130">
        <v>47.5</v>
      </c>
      <c r="C130" s="22">
        <f t="shared" si="12"/>
        <v>46.525611609254383</v>
      </c>
      <c r="D130">
        <f t="shared" si="9"/>
        <v>0.97438839074561656</v>
      </c>
      <c r="E130">
        <f t="shared" si="10"/>
        <v>0.93002447242099462</v>
      </c>
      <c r="L130">
        <v>164.053</v>
      </c>
      <c r="M130">
        <v>46.7</v>
      </c>
      <c r="N130" s="5">
        <f t="shared" si="13"/>
        <v>46.707672644518183</v>
      </c>
      <c r="O130">
        <f t="shared" si="16"/>
        <v>-7.6726445181805047E-3</v>
      </c>
      <c r="P130">
        <f t="shared" si="17"/>
        <v>-9.2465563248369364E-3</v>
      </c>
      <c r="U130" s="3"/>
    </row>
    <row r="131" spans="1:21" x14ac:dyDescent="0.2">
      <c r="A131">
        <v>170.85499999999999</v>
      </c>
      <c r="B131">
        <v>47.4</v>
      </c>
      <c r="C131" s="22">
        <f t="shared" si="12"/>
        <v>46.526584749771047</v>
      </c>
      <c r="D131">
        <f t="shared" ref="D131:D194" si="18">B131-C131</f>
        <v>0.87341525022895183</v>
      </c>
      <c r="E131">
        <f t="shared" ref="E131:E194" si="19">(D131+D130)*(A131-A130)/2</f>
        <v>0.89341306041118951</v>
      </c>
      <c r="L131">
        <v>165.01499999999999</v>
      </c>
      <c r="M131">
        <v>46.7</v>
      </c>
      <c r="N131" s="5">
        <f t="shared" si="13"/>
        <v>46.703818292546131</v>
      </c>
      <c r="O131">
        <f t="shared" si="16"/>
        <v>-3.8182925461285322E-3</v>
      </c>
      <c r="P131">
        <f t="shared" si="17"/>
        <v>-5.5271407279325838E-3</v>
      </c>
      <c r="U131" s="3"/>
    </row>
    <row r="132" spans="1:21" x14ac:dyDescent="0.2">
      <c r="A132">
        <v>171.81</v>
      </c>
      <c r="B132">
        <v>47.4</v>
      </c>
      <c r="C132" s="22">
        <f t="shared" ref="C132:C195" si="20">C131+(A132-A131)*($C$207-$C$2)/($A$207-$A$2)</f>
        <v>46.527545814086878</v>
      </c>
      <c r="D132">
        <f t="shared" si="18"/>
        <v>0.87245418591312074</v>
      </c>
      <c r="E132">
        <f t="shared" si="19"/>
        <v>0.83365265575785052</v>
      </c>
      <c r="L132">
        <v>165.96799999999999</v>
      </c>
      <c r="M132">
        <v>46.7</v>
      </c>
      <c r="N132" s="5">
        <f>M132</f>
        <v>46.7</v>
      </c>
      <c r="O132">
        <f t="shared" si="16"/>
        <v>0</v>
      </c>
      <c r="P132">
        <f t="shared" si="17"/>
        <v>-1.8194163982302512E-3</v>
      </c>
      <c r="U132" s="3"/>
    </row>
    <row r="133" spans="1:21" x14ac:dyDescent="0.2">
      <c r="A133">
        <v>172.77</v>
      </c>
      <c r="B133">
        <v>47.4</v>
      </c>
      <c r="C133" s="22">
        <f t="shared" si="20"/>
        <v>46.528511910153057</v>
      </c>
      <c r="D133">
        <f t="shared" si="18"/>
        <v>0.8714880898469417</v>
      </c>
      <c r="E133">
        <f t="shared" si="19"/>
        <v>0.83709229236483695</v>
      </c>
      <c r="N133" s="5"/>
      <c r="U133" s="3"/>
    </row>
    <row r="134" spans="1:21" x14ac:dyDescent="0.2">
      <c r="A134">
        <v>173.73400000000001</v>
      </c>
      <c r="B134">
        <v>47.4</v>
      </c>
      <c r="C134" s="22">
        <f t="shared" si="20"/>
        <v>46.529482031619509</v>
      </c>
      <c r="D134">
        <f t="shared" si="18"/>
        <v>0.87051796838049</v>
      </c>
      <c r="E134">
        <f t="shared" si="19"/>
        <v>0.83964692006562092</v>
      </c>
      <c r="N134" s="5"/>
      <c r="U134" s="3"/>
    </row>
    <row r="135" spans="1:21" x14ac:dyDescent="0.2">
      <c r="A135">
        <v>174.69499999999999</v>
      </c>
      <c r="B135">
        <v>47.4</v>
      </c>
      <c r="C135" s="22">
        <f t="shared" si="20"/>
        <v>46.530449134035756</v>
      </c>
      <c r="D135">
        <f t="shared" si="18"/>
        <v>0.8695508659642428</v>
      </c>
      <c r="E135">
        <f t="shared" si="19"/>
        <v>0.83610307490263047</v>
      </c>
      <c r="N135" s="5"/>
      <c r="U135" s="3"/>
    </row>
    <row r="136" spans="1:21" x14ac:dyDescent="0.2">
      <c r="A136">
        <v>175.649</v>
      </c>
      <c r="B136">
        <v>47.4</v>
      </c>
      <c r="C136" s="22">
        <f t="shared" si="20"/>
        <v>46.531409192001519</v>
      </c>
      <c r="D136">
        <f t="shared" si="18"/>
        <v>0.86859080799847987</v>
      </c>
      <c r="E136">
        <f t="shared" si="19"/>
        <v>0.82909357848022547</v>
      </c>
      <c r="N136" s="5"/>
      <c r="U136" s="3"/>
    </row>
    <row r="137" spans="1:21" x14ac:dyDescent="0.2">
      <c r="A137">
        <v>176.60900000000001</v>
      </c>
      <c r="B137">
        <v>47.3</v>
      </c>
      <c r="C137" s="22">
        <f t="shared" si="20"/>
        <v>46.532375288067698</v>
      </c>
      <c r="D137">
        <f t="shared" si="18"/>
        <v>0.76762471193229942</v>
      </c>
      <c r="E137">
        <f t="shared" si="19"/>
        <v>0.78538344956678052</v>
      </c>
      <c r="N137" s="5"/>
      <c r="U137" s="3"/>
    </row>
    <row r="138" spans="1:21" x14ac:dyDescent="0.2">
      <c r="A138">
        <v>177.56700000000001</v>
      </c>
      <c r="B138">
        <v>47.3</v>
      </c>
      <c r="C138" s="22">
        <f t="shared" si="20"/>
        <v>46.53333937143374</v>
      </c>
      <c r="D138">
        <f t="shared" si="18"/>
        <v>0.76666062856625672</v>
      </c>
      <c r="E138">
        <f t="shared" si="19"/>
        <v>0.73492267809880718</v>
      </c>
      <c r="N138" s="5"/>
      <c r="U138" s="3"/>
    </row>
    <row r="139" spans="1:21" x14ac:dyDescent="0.2">
      <c r="A139">
        <v>178.53200000000001</v>
      </c>
      <c r="B139">
        <v>47.3</v>
      </c>
      <c r="C139" s="22">
        <f t="shared" si="20"/>
        <v>46.53431049925026</v>
      </c>
      <c r="D139">
        <f t="shared" si="18"/>
        <v>0.76568950074973685</v>
      </c>
      <c r="E139">
        <f t="shared" si="19"/>
        <v>0.7393589373949695</v>
      </c>
      <c r="N139" s="5"/>
      <c r="U139" s="3"/>
    </row>
    <row r="140" spans="1:21" x14ac:dyDescent="0.2">
      <c r="A140">
        <v>179.489</v>
      </c>
      <c r="B140">
        <v>47.3</v>
      </c>
      <c r="C140" s="22">
        <f t="shared" si="20"/>
        <v>46.535273576266228</v>
      </c>
      <c r="D140">
        <f t="shared" si="18"/>
        <v>0.76472642373376942</v>
      </c>
      <c r="E140">
        <f t="shared" si="19"/>
        <v>0.73230401986535287</v>
      </c>
      <c r="N140" s="5"/>
      <c r="U140" s="3"/>
    </row>
    <row r="141" spans="1:21" x14ac:dyDescent="0.2">
      <c r="A141">
        <v>180.45599999999999</v>
      </c>
      <c r="B141">
        <v>47.3</v>
      </c>
      <c r="C141" s="22">
        <f t="shared" si="20"/>
        <v>46.536246716782891</v>
      </c>
      <c r="D141">
        <f t="shared" si="18"/>
        <v>0.76375328321710612</v>
      </c>
      <c r="E141">
        <f t="shared" si="19"/>
        <v>0.73901993831073653</v>
      </c>
      <c r="N141" s="5"/>
      <c r="U141" s="3"/>
    </row>
    <row r="142" spans="1:21" x14ac:dyDescent="0.2">
      <c r="A142">
        <v>181.41399999999999</v>
      </c>
      <c r="B142">
        <v>47.2</v>
      </c>
      <c r="C142" s="22">
        <f t="shared" si="20"/>
        <v>46.537210800148934</v>
      </c>
      <c r="D142">
        <f t="shared" si="18"/>
        <v>0.6627891998510691</v>
      </c>
      <c r="E142">
        <f t="shared" si="19"/>
        <v>0.68331384938965478</v>
      </c>
      <c r="N142" s="5"/>
      <c r="U142" s="3"/>
    </row>
    <row r="143" spans="1:21" x14ac:dyDescent="0.2">
      <c r="A143">
        <v>182.37200000000001</v>
      </c>
      <c r="B143">
        <v>47.2</v>
      </c>
      <c r="C143" s="22">
        <f t="shared" si="20"/>
        <v>46.538174883514976</v>
      </c>
      <c r="D143">
        <f t="shared" si="18"/>
        <v>0.6618251164850264</v>
      </c>
      <c r="E143">
        <f t="shared" si="19"/>
        <v>0.63449025752500754</v>
      </c>
      <c r="N143" s="5"/>
      <c r="U143" s="3"/>
    </row>
    <row r="144" spans="1:21" x14ac:dyDescent="0.2">
      <c r="A144">
        <v>183.328</v>
      </c>
      <c r="B144">
        <v>47.2</v>
      </c>
      <c r="C144" s="22">
        <f t="shared" si="20"/>
        <v>46.539136954180876</v>
      </c>
      <c r="D144">
        <f t="shared" si="18"/>
        <v>0.66086304581912714</v>
      </c>
      <c r="E144">
        <f t="shared" si="19"/>
        <v>0.63224494158137801</v>
      </c>
      <c r="N144" s="5"/>
      <c r="U144" s="3"/>
    </row>
    <row r="145" spans="1:21" x14ac:dyDescent="0.2">
      <c r="A145">
        <v>184.28800000000001</v>
      </c>
      <c r="B145">
        <v>47.2</v>
      </c>
      <c r="C145" s="22">
        <f t="shared" si="20"/>
        <v>46.540103050247055</v>
      </c>
      <c r="D145">
        <f t="shared" si="18"/>
        <v>0.6598969497529481</v>
      </c>
      <c r="E145">
        <f t="shared" si="19"/>
        <v>0.63396479787460136</v>
      </c>
      <c r="N145" s="5"/>
      <c r="U145" s="3"/>
    </row>
    <row r="146" spans="1:21" x14ac:dyDescent="0.2">
      <c r="A146">
        <v>185.25299999999999</v>
      </c>
      <c r="B146">
        <v>47.2</v>
      </c>
      <c r="C146" s="22">
        <f t="shared" si="20"/>
        <v>46.541074178063575</v>
      </c>
      <c r="D146">
        <f t="shared" si="18"/>
        <v>0.65892582193642824</v>
      </c>
      <c r="E146">
        <f t="shared" si="19"/>
        <v>0.63633198734010754</v>
      </c>
      <c r="N146" s="5"/>
      <c r="U146" s="3"/>
    </row>
    <row r="147" spans="1:21" x14ac:dyDescent="0.2">
      <c r="A147">
        <v>186.215</v>
      </c>
      <c r="B147">
        <v>47.1</v>
      </c>
      <c r="C147" s="22">
        <f t="shared" si="20"/>
        <v>46.54204228682989</v>
      </c>
      <c r="D147">
        <f t="shared" si="18"/>
        <v>0.55795771317011145</v>
      </c>
      <c r="E147">
        <f t="shared" si="19"/>
        <v>0.58532098038625624</v>
      </c>
      <c r="N147" s="5"/>
      <c r="U147" s="3"/>
    </row>
    <row r="148" spans="1:21" x14ac:dyDescent="0.2">
      <c r="A148">
        <v>187.167</v>
      </c>
      <c r="B148">
        <v>47.1</v>
      </c>
      <c r="C148" s="22">
        <f t="shared" si="20"/>
        <v>46.543000332095517</v>
      </c>
      <c r="D148">
        <f t="shared" si="18"/>
        <v>0.55699966790448485</v>
      </c>
      <c r="E148">
        <f t="shared" si="19"/>
        <v>0.53071971339150681</v>
      </c>
      <c r="N148" s="5"/>
      <c r="U148" s="3"/>
    </row>
    <row r="149" spans="1:21" x14ac:dyDescent="0.2">
      <c r="A149">
        <v>188.12700000000001</v>
      </c>
      <c r="B149">
        <v>47.1</v>
      </c>
      <c r="C149" s="22">
        <f t="shared" si="20"/>
        <v>46.543966428161696</v>
      </c>
      <c r="D149">
        <f t="shared" si="18"/>
        <v>0.55603357183830582</v>
      </c>
      <c r="E149">
        <f t="shared" si="19"/>
        <v>0.534255955076544</v>
      </c>
      <c r="N149" s="5"/>
      <c r="U149" s="3"/>
    </row>
    <row r="150" spans="1:21" x14ac:dyDescent="0.2">
      <c r="A150">
        <v>189.09</v>
      </c>
      <c r="B150">
        <v>47.1</v>
      </c>
      <c r="C150" s="22">
        <f t="shared" si="20"/>
        <v>46.544935543278079</v>
      </c>
      <c r="D150">
        <f t="shared" si="18"/>
        <v>0.55506445672192228</v>
      </c>
      <c r="E150">
        <f t="shared" si="19"/>
        <v>0.53499370075174646</v>
      </c>
      <c r="N150" s="5"/>
      <c r="U150" s="3"/>
    </row>
    <row r="151" spans="1:21" x14ac:dyDescent="0.2">
      <c r="A151">
        <v>190.05199999999999</v>
      </c>
      <c r="B151">
        <v>47.1</v>
      </c>
      <c r="C151" s="22">
        <f t="shared" si="20"/>
        <v>46.545903652044395</v>
      </c>
      <c r="D151">
        <f t="shared" si="18"/>
        <v>0.55409634795560692</v>
      </c>
      <c r="E151">
        <f t="shared" si="19"/>
        <v>0.53350634704988553</v>
      </c>
      <c r="N151" s="5"/>
      <c r="U151" s="3"/>
    </row>
    <row r="152" spans="1:21" x14ac:dyDescent="0.2">
      <c r="A152">
        <v>191.01499999999999</v>
      </c>
      <c r="B152">
        <v>47.1</v>
      </c>
      <c r="C152" s="22">
        <f t="shared" si="20"/>
        <v>46.546872767160778</v>
      </c>
      <c r="D152">
        <f t="shared" si="18"/>
        <v>0.55312723283922338</v>
      </c>
      <c r="E152">
        <f t="shared" si="19"/>
        <v>0.53312815415270742</v>
      </c>
      <c r="N152" s="5"/>
      <c r="U152" s="3"/>
    </row>
    <row r="153" spans="1:21" x14ac:dyDescent="0.2">
      <c r="A153">
        <v>191.96700000000001</v>
      </c>
      <c r="B153">
        <v>47.1</v>
      </c>
      <c r="C153" s="22">
        <f t="shared" si="20"/>
        <v>46.547830812426405</v>
      </c>
      <c r="D153">
        <f t="shared" si="18"/>
        <v>0.55216918757359679</v>
      </c>
      <c r="E153">
        <f t="shared" si="19"/>
        <v>0.52612109611651714</v>
      </c>
      <c r="N153" s="5"/>
      <c r="U153" s="3"/>
    </row>
    <row r="154" spans="1:21" x14ac:dyDescent="0.2">
      <c r="A154">
        <v>192.93100000000001</v>
      </c>
      <c r="B154">
        <v>47.1</v>
      </c>
      <c r="C154" s="22">
        <f t="shared" si="20"/>
        <v>46.548800933892856</v>
      </c>
      <c r="D154">
        <f t="shared" si="18"/>
        <v>0.55119906610714509</v>
      </c>
      <c r="E154">
        <f t="shared" si="19"/>
        <v>0.53182349827411679</v>
      </c>
      <c r="N154" s="5"/>
      <c r="U154" s="3"/>
    </row>
    <row r="155" spans="1:21" x14ac:dyDescent="0.2">
      <c r="A155">
        <v>193.90299999999999</v>
      </c>
      <c r="B155">
        <v>47.1</v>
      </c>
      <c r="C155" s="22">
        <f t="shared" si="20"/>
        <v>46.54977910615986</v>
      </c>
      <c r="D155">
        <f t="shared" si="18"/>
        <v>0.55022089384014095</v>
      </c>
      <c r="E155">
        <f t="shared" si="19"/>
        <v>0.53529010053436998</v>
      </c>
      <c r="N155" s="5"/>
      <c r="U155" s="3"/>
    </row>
    <row r="156" spans="1:21" x14ac:dyDescent="0.2">
      <c r="A156">
        <v>194.84800000000001</v>
      </c>
      <c r="B156">
        <v>47</v>
      </c>
      <c r="C156" s="22">
        <f t="shared" si="20"/>
        <v>46.550730106975003</v>
      </c>
      <c r="D156">
        <f t="shared" si="18"/>
        <v>0.4492698930249972</v>
      </c>
      <c r="E156">
        <f t="shared" si="19"/>
        <v>0.47225939679378859</v>
      </c>
      <c r="N156" s="5"/>
      <c r="U156" s="3"/>
    </row>
    <row r="157" spans="1:21" x14ac:dyDescent="0.2">
      <c r="A157">
        <v>195.816</v>
      </c>
      <c r="B157">
        <v>47</v>
      </c>
      <c r="C157" s="22">
        <f t="shared" si="20"/>
        <v>46.551704253841734</v>
      </c>
      <c r="D157">
        <f t="shared" si="18"/>
        <v>0.44829574615826573</v>
      </c>
      <c r="E157">
        <f t="shared" si="19"/>
        <v>0.43442176936469445</v>
      </c>
      <c r="N157" s="5"/>
      <c r="U157" s="3"/>
    </row>
    <row r="158" spans="1:21" x14ac:dyDescent="0.2">
      <c r="A158">
        <v>196.77</v>
      </c>
      <c r="B158">
        <v>47</v>
      </c>
      <c r="C158" s="22">
        <f t="shared" si="20"/>
        <v>46.552664311807497</v>
      </c>
      <c r="D158">
        <f t="shared" si="18"/>
        <v>0.4473356881925028</v>
      </c>
      <c r="E158">
        <f t="shared" si="19"/>
        <v>0.42721619418532003</v>
      </c>
      <c r="N158" s="5"/>
      <c r="U158" s="3"/>
    </row>
    <row r="159" spans="1:21" x14ac:dyDescent="0.2">
      <c r="A159">
        <v>197.73</v>
      </c>
      <c r="B159">
        <v>47</v>
      </c>
      <c r="C159" s="22">
        <f t="shared" si="20"/>
        <v>46.553630407873676</v>
      </c>
      <c r="D159">
        <f t="shared" si="18"/>
        <v>0.44636959212632377</v>
      </c>
      <c r="E159">
        <f t="shared" si="19"/>
        <v>0.42897853455302759</v>
      </c>
      <c r="N159" s="5"/>
      <c r="U159" s="3"/>
    </row>
    <row r="160" spans="1:21" x14ac:dyDescent="0.2">
      <c r="A160">
        <v>198.69499999999999</v>
      </c>
      <c r="B160">
        <v>47</v>
      </c>
      <c r="C160" s="22">
        <f t="shared" si="20"/>
        <v>46.554601535690196</v>
      </c>
      <c r="D160">
        <f t="shared" si="18"/>
        <v>0.4453984643098039</v>
      </c>
      <c r="E160">
        <f t="shared" si="19"/>
        <v>0.43027808723043309</v>
      </c>
      <c r="N160" s="5"/>
      <c r="U160" s="3"/>
    </row>
    <row r="161" spans="1:21" x14ac:dyDescent="0.2">
      <c r="A161">
        <v>199.655</v>
      </c>
      <c r="B161">
        <v>47</v>
      </c>
      <c r="C161" s="22">
        <f t="shared" si="20"/>
        <v>46.555567631756375</v>
      </c>
      <c r="D161">
        <f t="shared" si="18"/>
        <v>0.44443236824362486</v>
      </c>
      <c r="E161">
        <f t="shared" si="19"/>
        <v>0.42711879962564936</v>
      </c>
      <c r="N161" s="5"/>
      <c r="U161" s="3"/>
    </row>
    <row r="162" spans="1:21" x14ac:dyDescent="0.2">
      <c r="A162">
        <v>200.61</v>
      </c>
      <c r="B162">
        <v>47</v>
      </c>
      <c r="C162" s="22">
        <f t="shared" si="20"/>
        <v>46.556528696072206</v>
      </c>
      <c r="D162">
        <f t="shared" si="18"/>
        <v>0.44347130392779377</v>
      </c>
      <c r="E162">
        <f t="shared" si="19"/>
        <v>0.42397400346185793</v>
      </c>
      <c r="N162" s="5"/>
      <c r="U162" s="3"/>
    </row>
    <row r="163" spans="1:21" x14ac:dyDescent="0.2">
      <c r="A163">
        <v>201.56899999999999</v>
      </c>
      <c r="B163">
        <v>47</v>
      </c>
      <c r="C163" s="22">
        <f t="shared" si="20"/>
        <v>46.557493785788317</v>
      </c>
      <c r="D163">
        <f t="shared" si="18"/>
        <v>0.4425062142116829</v>
      </c>
      <c r="E163">
        <f t="shared" si="19"/>
        <v>0.4248262199478679</v>
      </c>
      <c r="N163" s="5"/>
      <c r="U163" s="3"/>
    </row>
    <row r="164" spans="1:21" x14ac:dyDescent="0.2">
      <c r="A164">
        <v>202.52799999999999</v>
      </c>
      <c r="B164">
        <v>47</v>
      </c>
      <c r="C164" s="22">
        <f t="shared" si="20"/>
        <v>46.558458875504428</v>
      </c>
      <c r="D164">
        <f t="shared" si="18"/>
        <v>0.44154112449557203</v>
      </c>
      <c r="E164">
        <f t="shared" si="19"/>
        <v>0.42390069891013016</v>
      </c>
      <c r="N164" s="5"/>
      <c r="U164" s="3"/>
    </row>
    <row r="165" spans="1:21" x14ac:dyDescent="0.2">
      <c r="A165">
        <v>203.49299999999999</v>
      </c>
      <c r="B165">
        <v>47</v>
      </c>
      <c r="C165" s="22">
        <f t="shared" si="20"/>
        <v>46.559430003320948</v>
      </c>
      <c r="D165">
        <f t="shared" si="18"/>
        <v>0.44056999667905217</v>
      </c>
      <c r="E165">
        <f t="shared" si="19"/>
        <v>0.42561861596675771</v>
      </c>
      <c r="N165" s="5"/>
      <c r="U165" s="3"/>
    </row>
    <row r="166" spans="1:21" x14ac:dyDescent="0.2">
      <c r="A166">
        <v>204.44900000000001</v>
      </c>
      <c r="B166">
        <v>47</v>
      </c>
      <c r="C166" s="22">
        <f t="shared" si="20"/>
        <v>46.560392073986847</v>
      </c>
      <c r="D166">
        <f t="shared" si="18"/>
        <v>0.43960792601315291</v>
      </c>
      <c r="E166">
        <f t="shared" si="19"/>
        <v>0.42072504704688163</v>
      </c>
      <c r="N166" s="5"/>
      <c r="U166" s="3"/>
    </row>
    <row r="167" spans="1:21" x14ac:dyDescent="0.2">
      <c r="A167">
        <v>205.416</v>
      </c>
      <c r="B167">
        <v>47</v>
      </c>
      <c r="C167" s="22">
        <f t="shared" si="20"/>
        <v>46.56136521450351</v>
      </c>
      <c r="D167">
        <f t="shared" si="18"/>
        <v>0.4386347854964896</v>
      </c>
      <c r="E167">
        <f t="shared" si="19"/>
        <v>0.42463035101490537</v>
      </c>
      <c r="N167" s="5"/>
      <c r="U167" s="3"/>
    </row>
    <row r="168" spans="1:21" x14ac:dyDescent="0.2">
      <c r="A168">
        <v>206.375</v>
      </c>
      <c r="B168">
        <v>46.9</v>
      </c>
      <c r="C168" s="22">
        <f t="shared" si="20"/>
        <v>46.562330304219621</v>
      </c>
      <c r="D168">
        <f t="shared" si="18"/>
        <v>0.33766969578037731</v>
      </c>
      <c r="E168">
        <f t="shared" si="19"/>
        <v>0.37223799877225894</v>
      </c>
      <c r="N168" s="5"/>
      <c r="U168" s="3"/>
    </row>
    <row r="169" spans="1:21" x14ac:dyDescent="0.2">
      <c r="A169">
        <v>207.33199999999999</v>
      </c>
      <c r="B169">
        <v>46.9</v>
      </c>
      <c r="C169" s="22">
        <f t="shared" si="20"/>
        <v>46.563293381235589</v>
      </c>
      <c r="D169">
        <f t="shared" si="18"/>
        <v>0.33670661876440988</v>
      </c>
      <c r="E169">
        <f t="shared" si="19"/>
        <v>0.32268906650967855</v>
      </c>
      <c r="N169" s="5"/>
      <c r="U169" s="3"/>
    </row>
    <row r="170" spans="1:21" x14ac:dyDescent="0.2">
      <c r="A170">
        <v>208.28800000000001</v>
      </c>
      <c r="B170">
        <v>46.9</v>
      </c>
      <c r="C170" s="22">
        <f t="shared" si="20"/>
        <v>46.564255451901488</v>
      </c>
      <c r="D170">
        <f t="shared" si="18"/>
        <v>0.33574454809851062</v>
      </c>
      <c r="E170">
        <f t="shared" si="19"/>
        <v>0.32143165776048183</v>
      </c>
      <c r="N170" s="5"/>
      <c r="U170" s="3"/>
    </row>
    <row r="171" spans="1:21" x14ac:dyDescent="0.2">
      <c r="A171">
        <v>209.255</v>
      </c>
      <c r="B171">
        <v>46.9</v>
      </c>
      <c r="C171" s="22">
        <f t="shared" si="20"/>
        <v>46.565228592418151</v>
      </c>
      <c r="D171">
        <f t="shared" si="18"/>
        <v>0.33477140758184731</v>
      </c>
      <c r="E171">
        <f t="shared" si="19"/>
        <v>0.3241944645714479</v>
      </c>
      <c r="N171" s="5"/>
      <c r="U171" s="3"/>
    </row>
    <row r="172" spans="1:21" x14ac:dyDescent="0.2">
      <c r="A172">
        <v>210.214</v>
      </c>
      <c r="B172">
        <v>46.9</v>
      </c>
      <c r="C172" s="22">
        <f t="shared" si="20"/>
        <v>46.566193682134262</v>
      </c>
      <c r="D172">
        <f t="shared" si="18"/>
        <v>0.33380631786573645</v>
      </c>
      <c r="E172">
        <f t="shared" si="19"/>
        <v>0.32058301935211747</v>
      </c>
      <c r="N172" s="5"/>
    </row>
    <row r="173" spans="1:21" x14ac:dyDescent="0.2">
      <c r="A173">
        <v>211.17400000000001</v>
      </c>
      <c r="B173">
        <v>46.9</v>
      </c>
      <c r="C173" s="22">
        <f t="shared" si="20"/>
        <v>46.567159778200441</v>
      </c>
      <c r="D173">
        <f t="shared" si="18"/>
        <v>0.33284022179955741</v>
      </c>
      <c r="E173">
        <f t="shared" si="19"/>
        <v>0.31999033903934371</v>
      </c>
      <c r="N173" s="5"/>
    </row>
    <row r="174" spans="1:21" x14ac:dyDescent="0.2">
      <c r="A174">
        <v>212.12700000000001</v>
      </c>
      <c r="B174">
        <v>46.9</v>
      </c>
      <c r="C174" s="22">
        <f t="shared" si="20"/>
        <v>46.568118829816136</v>
      </c>
      <c r="D174">
        <f t="shared" si="18"/>
        <v>0.33188117018386265</v>
      </c>
      <c r="E174">
        <f t="shared" si="19"/>
        <v>0.31673974328010063</v>
      </c>
      <c r="N174" s="5"/>
    </row>
    <row r="175" spans="1:21" x14ac:dyDescent="0.2">
      <c r="A175">
        <v>213.096</v>
      </c>
      <c r="B175">
        <v>46.9</v>
      </c>
      <c r="C175" s="22">
        <f t="shared" si="20"/>
        <v>46.569093983032936</v>
      </c>
      <c r="D175">
        <f t="shared" si="18"/>
        <v>0.33090601696706301</v>
      </c>
      <c r="E175">
        <f t="shared" si="19"/>
        <v>0.32112039217462152</v>
      </c>
      <c r="N175" s="5"/>
    </row>
    <row r="176" spans="1:21" x14ac:dyDescent="0.2">
      <c r="A176">
        <v>214.05099999999999</v>
      </c>
      <c r="B176">
        <v>46.8</v>
      </c>
      <c r="C176" s="22">
        <f t="shared" si="20"/>
        <v>46.570055047348767</v>
      </c>
      <c r="D176">
        <f t="shared" si="18"/>
        <v>0.22994495265123049</v>
      </c>
      <c r="E176">
        <f t="shared" si="19"/>
        <v>0.26780633799273068</v>
      </c>
      <c r="N176" s="5"/>
    </row>
    <row r="177" spans="1:14" x14ac:dyDescent="0.2">
      <c r="A177">
        <v>215.011</v>
      </c>
      <c r="B177">
        <v>46.8</v>
      </c>
      <c r="C177" s="22">
        <f t="shared" si="20"/>
        <v>46.571021143414946</v>
      </c>
      <c r="D177">
        <f t="shared" si="18"/>
        <v>0.22897885658505146</v>
      </c>
      <c r="E177">
        <f t="shared" si="19"/>
        <v>0.22028342843341717</v>
      </c>
      <c r="N177" s="5"/>
    </row>
    <row r="178" spans="1:14" x14ac:dyDescent="0.2">
      <c r="A178">
        <v>215.97499999999999</v>
      </c>
      <c r="B178">
        <v>46.8</v>
      </c>
      <c r="C178" s="22">
        <f t="shared" si="20"/>
        <v>46.571991264881397</v>
      </c>
      <c r="D178">
        <f t="shared" si="18"/>
        <v>0.22800873511859976</v>
      </c>
      <c r="E178">
        <f t="shared" si="19"/>
        <v>0.22026801920115957</v>
      </c>
      <c r="N178" s="5"/>
    </row>
    <row r="179" spans="1:14" x14ac:dyDescent="0.2">
      <c r="A179">
        <v>216.93600000000001</v>
      </c>
      <c r="B179">
        <v>46.8</v>
      </c>
      <c r="C179" s="22">
        <f t="shared" si="20"/>
        <v>46.572958367297645</v>
      </c>
      <c r="D179">
        <f t="shared" si="18"/>
        <v>0.22704163270235256</v>
      </c>
      <c r="E179">
        <f t="shared" si="19"/>
        <v>0.21865170173797049</v>
      </c>
      <c r="N179" s="5"/>
    </row>
    <row r="180" spans="1:14" x14ac:dyDescent="0.2">
      <c r="A180">
        <v>217.893</v>
      </c>
      <c r="B180">
        <v>46.8</v>
      </c>
      <c r="C180" s="22">
        <f t="shared" si="20"/>
        <v>46.573921444313612</v>
      </c>
      <c r="D180">
        <f t="shared" si="18"/>
        <v>0.22607855568638513</v>
      </c>
      <c r="E180">
        <f t="shared" si="19"/>
        <v>0.21681801014400953</v>
      </c>
      <c r="N180" s="5"/>
    </row>
    <row r="181" spans="1:14" x14ac:dyDescent="0.2">
      <c r="A181">
        <v>218.851</v>
      </c>
      <c r="B181">
        <v>46.8</v>
      </c>
      <c r="C181" s="22">
        <f t="shared" si="20"/>
        <v>46.574885527679655</v>
      </c>
      <c r="D181">
        <f t="shared" si="18"/>
        <v>0.22511447232034243</v>
      </c>
      <c r="E181">
        <f t="shared" si="19"/>
        <v>0.21612146041522215</v>
      </c>
      <c r="N181" s="5"/>
    </row>
    <row r="182" spans="1:14" x14ac:dyDescent="0.2">
      <c r="A182">
        <v>219.80799999999999</v>
      </c>
      <c r="B182">
        <v>46.8</v>
      </c>
      <c r="C182" s="22">
        <f t="shared" si="20"/>
        <v>46.575848604695622</v>
      </c>
      <c r="D182">
        <f t="shared" si="18"/>
        <v>0.224151395304375</v>
      </c>
      <c r="E182">
        <f t="shared" si="19"/>
        <v>0.21497371765842585</v>
      </c>
      <c r="N182" s="5"/>
    </row>
    <row r="183" spans="1:14" x14ac:dyDescent="0.2">
      <c r="A183">
        <v>220.773</v>
      </c>
      <c r="B183">
        <v>46.7</v>
      </c>
      <c r="C183" s="22">
        <f t="shared" si="20"/>
        <v>46.576819732512142</v>
      </c>
      <c r="D183">
        <f t="shared" si="18"/>
        <v>0.12318026748786082</v>
      </c>
      <c r="E183">
        <f t="shared" si="19"/>
        <v>0.16758752729725437</v>
      </c>
      <c r="N183" s="5"/>
    </row>
    <row r="184" spans="1:14" x14ac:dyDescent="0.2">
      <c r="A184">
        <v>221.73</v>
      </c>
      <c r="B184">
        <v>46.7</v>
      </c>
      <c r="C184" s="22">
        <f t="shared" si="20"/>
        <v>46.577782809528109</v>
      </c>
      <c r="D184">
        <f t="shared" si="18"/>
        <v>0.12221719047189339</v>
      </c>
      <c r="E184">
        <f t="shared" si="19"/>
        <v>0.1174226836337416</v>
      </c>
      <c r="N184" s="5"/>
    </row>
    <row r="185" spans="1:14" x14ac:dyDescent="0.2">
      <c r="A185">
        <v>222.68700000000001</v>
      </c>
      <c r="B185">
        <v>46.7</v>
      </c>
      <c r="C185" s="22">
        <f t="shared" si="20"/>
        <v>46.578745886544077</v>
      </c>
      <c r="D185">
        <f t="shared" si="18"/>
        <v>0.12125411345592596</v>
      </c>
      <c r="E185">
        <f t="shared" si="19"/>
        <v>0.11650101892946424</v>
      </c>
      <c r="N185" s="5"/>
    </row>
    <row r="186" spans="1:14" x14ac:dyDescent="0.2">
      <c r="A186">
        <v>223.654</v>
      </c>
      <c r="B186">
        <v>46.7</v>
      </c>
      <c r="C186" s="22">
        <f t="shared" si="20"/>
        <v>46.57971902706074</v>
      </c>
      <c r="D186">
        <f t="shared" si="18"/>
        <v>0.12028097293926265</v>
      </c>
      <c r="E186">
        <f t="shared" si="19"/>
        <v>0.11678221427207183</v>
      </c>
      <c r="N186" s="5"/>
    </row>
    <row r="187" spans="1:14" x14ac:dyDescent="0.2">
      <c r="A187">
        <v>224.613</v>
      </c>
      <c r="B187">
        <v>46.7</v>
      </c>
      <c r="C187" s="22">
        <f t="shared" si="20"/>
        <v>46.580684116776851</v>
      </c>
      <c r="D187">
        <f t="shared" si="18"/>
        <v>0.11931588322315179</v>
      </c>
      <c r="E187">
        <f t="shared" si="19"/>
        <v>0.11488669252987811</v>
      </c>
      <c r="N187" s="5"/>
    </row>
    <row r="188" spans="1:14" x14ac:dyDescent="0.2">
      <c r="A188">
        <v>225.57</v>
      </c>
      <c r="B188">
        <v>46.7</v>
      </c>
      <c r="C188" s="22">
        <f t="shared" si="20"/>
        <v>46.581647193792818</v>
      </c>
      <c r="D188">
        <f t="shared" si="18"/>
        <v>0.11835280620718436</v>
      </c>
      <c r="E188">
        <f t="shared" si="19"/>
        <v>0.11372446789241508</v>
      </c>
      <c r="N188" s="5"/>
    </row>
    <row r="189" spans="1:14" x14ac:dyDescent="0.2">
      <c r="A189">
        <v>226.52699999999999</v>
      </c>
      <c r="B189">
        <v>46.6</v>
      </c>
      <c r="C189" s="22">
        <f t="shared" si="20"/>
        <v>46.582610270808786</v>
      </c>
      <c r="D189">
        <f t="shared" si="18"/>
        <v>1.7389729191215508E-2</v>
      </c>
      <c r="E189">
        <f t="shared" si="19"/>
        <v>6.4952803188133901E-2</v>
      </c>
      <c r="N189" s="5"/>
    </row>
    <row r="190" spans="1:14" x14ac:dyDescent="0.2">
      <c r="A190">
        <v>227.48699999999999</v>
      </c>
      <c r="B190">
        <v>46.6</v>
      </c>
      <c r="C190" s="22">
        <f t="shared" si="20"/>
        <v>46.583576366874965</v>
      </c>
      <c r="D190">
        <f t="shared" si="18"/>
        <v>1.6423633125036474E-2</v>
      </c>
      <c r="E190">
        <f t="shared" si="19"/>
        <v>1.6230413911801085E-2</v>
      </c>
      <c r="N190" s="5"/>
    </row>
    <row r="191" spans="1:14" x14ac:dyDescent="0.2">
      <c r="A191">
        <v>228.453</v>
      </c>
      <c r="B191">
        <v>46.6</v>
      </c>
      <c r="C191" s="22">
        <f t="shared" si="20"/>
        <v>46.584548501041553</v>
      </c>
      <c r="D191">
        <f t="shared" si="18"/>
        <v>1.545149895844844E-2</v>
      </c>
      <c r="E191">
        <f t="shared" si="19"/>
        <v>1.5395688796323343E-2</v>
      </c>
      <c r="N191" s="5"/>
    </row>
    <row r="192" spans="1:14" x14ac:dyDescent="0.2">
      <c r="A192">
        <v>229.40700000000001</v>
      </c>
      <c r="B192">
        <v>46.6</v>
      </c>
      <c r="C192" s="22">
        <f t="shared" si="20"/>
        <v>46.585508559007316</v>
      </c>
      <c r="D192">
        <f t="shared" si="18"/>
        <v>1.4491440992685511E-2</v>
      </c>
      <c r="E192">
        <f t="shared" si="19"/>
        <v>1.4282782356691011E-2</v>
      </c>
      <c r="N192" s="5"/>
    </row>
    <row r="193" spans="1:14" x14ac:dyDescent="0.2">
      <c r="A193">
        <v>230.36699999999999</v>
      </c>
      <c r="B193">
        <v>46.6</v>
      </c>
      <c r="C193" s="22">
        <f t="shared" si="20"/>
        <v>46.586474655073495</v>
      </c>
      <c r="D193">
        <f t="shared" si="18"/>
        <v>1.3525344926506477E-2</v>
      </c>
      <c r="E193">
        <f t="shared" si="19"/>
        <v>1.3448057241211868E-2</v>
      </c>
      <c r="N193" s="5"/>
    </row>
    <row r="194" spans="1:14" x14ac:dyDescent="0.2">
      <c r="A194">
        <v>231.333</v>
      </c>
      <c r="B194">
        <v>46.6</v>
      </c>
      <c r="C194" s="22">
        <f t="shared" si="20"/>
        <v>46.587446789240083</v>
      </c>
      <c r="D194">
        <f t="shared" si="18"/>
        <v>1.2553210759918443E-2</v>
      </c>
      <c r="E194">
        <f t="shared" si="19"/>
        <v>1.2595942396543344E-2</v>
      </c>
      <c r="N194" s="5"/>
    </row>
    <row r="195" spans="1:14" x14ac:dyDescent="0.2">
      <c r="A195">
        <v>232.291</v>
      </c>
      <c r="B195">
        <v>46.6</v>
      </c>
      <c r="C195" s="22">
        <f t="shared" si="20"/>
        <v>46.588410872606126</v>
      </c>
      <c r="D195">
        <f t="shared" ref="D195:D207" si="21">B195-C195</f>
        <v>1.1589127393875742E-2</v>
      </c>
      <c r="E195">
        <f t="shared" ref="E195:E207" si="22">(D195+D194)*(A195-A194)/2</f>
        <v>1.1564179975667395E-2</v>
      </c>
      <c r="N195" s="5"/>
    </row>
    <row r="196" spans="1:14" x14ac:dyDescent="0.2">
      <c r="A196">
        <v>233.25399999999999</v>
      </c>
      <c r="B196">
        <v>46.6</v>
      </c>
      <c r="C196" s="22">
        <f t="shared" ref="C196:C206" si="23">C195+(A196-A195)*($C$207-$C$2)/($A$207-$A$2)</f>
        <v>46.589379987722509</v>
      </c>
      <c r="D196">
        <f t="shared" si="21"/>
        <v>1.0620012277492208E-2</v>
      </c>
      <c r="E196">
        <f t="shared" si="22"/>
        <v>1.06937007517636E-2</v>
      </c>
      <c r="N196" s="5"/>
    </row>
    <row r="197" spans="1:14" x14ac:dyDescent="0.2">
      <c r="A197">
        <v>234.20699999999999</v>
      </c>
      <c r="B197">
        <v>46.6</v>
      </c>
      <c r="C197" s="22">
        <f t="shared" si="23"/>
        <v>46.590339039338204</v>
      </c>
      <c r="D197">
        <f t="shared" si="21"/>
        <v>9.6609606617974464E-3</v>
      </c>
      <c r="E197">
        <f t="shared" si="22"/>
        <v>9.6638836055715511E-3</v>
      </c>
      <c r="N197" s="5"/>
    </row>
    <row r="198" spans="1:14" x14ac:dyDescent="0.2">
      <c r="A198">
        <v>235.17099999999999</v>
      </c>
      <c r="B198">
        <v>46.6</v>
      </c>
      <c r="C198" s="22">
        <f t="shared" si="23"/>
        <v>46.591309160804656</v>
      </c>
      <c r="D198">
        <f t="shared" si="21"/>
        <v>8.6908391953457453E-3</v>
      </c>
      <c r="E198">
        <f t="shared" si="22"/>
        <v>8.8455675311430067E-3</v>
      </c>
      <c r="N198" s="5"/>
    </row>
    <row r="199" spans="1:14" x14ac:dyDescent="0.2">
      <c r="A199">
        <v>236.13300000000001</v>
      </c>
      <c r="B199">
        <v>46.6</v>
      </c>
      <c r="C199" s="22">
        <f t="shared" si="23"/>
        <v>46.592277269570971</v>
      </c>
      <c r="D199">
        <f t="shared" si="21"/>
        <v>7.7227304290303778E-3</v>
      </c>
      <c r="E199">
        <f t="shared" si="22"/>
        <v>7.8949269893250594E-3</v>
      </c>
      <c r="N199" s="5"/>
    </row>
    <row r="200" spans="1:14" x14ac:dyDescent="0.2">
      <c r="A200">
        <v>237.08699999999999</v>
      </c>
      <c r="B200">
        <v>46.6</v>
      </c>
      <c r="C200" s="22">
        <f t="shared" si="23"/>
        <v>46.593237327536734</v>
      </c>
      <c r="D200">
        <f t="shared" si="21"/>
        <v>6.7626724632674495E-3</v>
      </c>
      <c r="E200">
        <f t="shared" si="22"/>
        <v>6.9095371796259134E-3</v>
      </c>
      <c r="N200" s="5"/>
    </row>
    <row r="201" spans="1:14" x14ac:dyDescent="0.2">
      <c r="A201">
        <v>238.054</v>
      </c>
      <c r="B201">
        <v>46.6</v>
      </c>
      <c r="C201" s="22">
        <f t="shared" si="23"/>
        <v>46.594210468053397</v>
      </c>
      <c r="D201">
        <f t="shared" si="21"/>
        <v>5.7895319466041428E-3</v>
      </c>
      <c r="E201">
        <f t="shared" si="22"/>
        <v>6.0689908321729961E-3</v>
      </c>
      <c r="N201" s="5"/>
    </row>
    <row r="202" spans="1:14" x14ac:dyDescent="0.2">
      <c r="A202">
        <v>239.012</v>
      </c>
      <c r="B202">
        <v>46.6</v>
      </c>
      <c r="C202" s="22">
        <f t="shared" si="23"/>
        <v>46.59517455141944</v>
      </c>
      <c r="D202">
        <f t="shared" si="21"/>
        <v>4.8254485805614422E-3</v>
      </c>
      <c r="E202">
        <f t="shared" si="22"/>
        <v>5.0845756725123072E-3</v>
      </c>
      <c r="N202" s="5"/>
    </row>
    <row r="203" spans="1:14" x14ac:dyDescent="0.2">
      <c r="A203">
        <v>239.96899999999999</v>
      </c>
      <c r="B203">
        <v>46.6</v>
      </c>
      <c r="C203" s="22">
        <f t="shared" si="23"/>
        <v>46.596137628435407</v>
      </c>
      <c r="D203">
        <f t="shared" si="21"/>
        <v>3.8623715645940138E-3</v>
      </c>
      <c r="E203">
        <f t="shared" si="22"/>
        <v>4.1571219394568584E-3</v>
      </c>
      <c r="N203" s="5"/>
    </row>
    <row r="204" spans="1:14" x14ac:dyDescent="0.2">
      <c r="A204">
        <v>240.93600000000001</v>
      </c>
      <c r="B204">
        <v>46.6</v>
      </c>
      <c r="C204" s="22">
        <f t="shared" si="23"/>
        <v>46.597110768952071</v>
      </c>
      <c r="D204">
        <f t="shared" si="21"/>
        <v>2.8892310479307071E-3</v>
      </c>
      <c r="E204">
        <f t="shared" si="22"/>
        <v>3.2643998631557464E-3</v>
      </c>
      <c r="N204" s="5"/>
    </row>
    <row r="205" spans="1:14" x14ac:dyDescent="0.2">
      <c r="A205">
        <v>241.904</v>
      </c>
      <c r="B205">
        <v>46.6</v>
      </c>
      <c r="C205" s="22">
        <f t="shared" si="23"/>
        <v>46.598084915818802</v>
      </c>
      <c r="D205">
        <f t="shared" si="21"/>
        <v>1.9150841811992336E-3</v>
      </c>
      <c r="E205">
        <f t="shared" si="22"/>
        <v>2.3252885708988655E-3</v>
      </c>
      <c r="N205" s="5"/>
    </row>
    <row r="206" spans="1:14" x14ac:dyDescent="0.2">
      <c r="A206">
        <v>242.85300000000001</v>
      </c>
      <c r="B206">
        <v>46.6</v>
      </c>
      <c r="C206" s="22">
        <f t="shared" si="23"/>
        <v>46.599039942034224</v>
      </c>
      <c r="D206">
        <f t="shared" si="21"/>
        <v>9.6005796577713909E-4</v>
      </c>
      <c r="E206">
        <f t="shared" si="22"/>
        <v>1.3642549487403064E-3</v>
      </c>
      <c r="N206" s="5"/>
    </row>
    <row r="207" spans="1:14" x14ac:dyDescent="0.2">
      <c r="A207">
        <v>243.80699999999999</v>
      </c>
      <c r="B207">
        <v>46.6</v>
      </c>
      <c r="C207" s="22">
        <f>B207</f>
        <v>46.6</v>
      </c>
      <c r="D207">
        <f t="shared" si="21"/>
        <v>0</v>
      </c>
      <c r="E207">
        <f t="shared" si="22"/>
        <v>4.5794764967568543E-4</v>
      </c>
      <c r="N207" s="5"/>
    </row>
    <row r="208" spans="1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B2" workbookViewId="0">
      <selection activeCell="I5" sqref="I5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119.887</v>
      </c>
      <c r="B2">
        <v>55.4</v>
      </c>
      <c r="C2" s="22">
        <f>B2</f>
        <v>55.4</v>
      </c>
      <c r="D2" s="22">
        <f>B2-C2</f>
        <v>0</v>
      </c>
      <c r="H2" t="s">
        <v>12</v>
      </c>
      <c r="I2" t="s">
        <v>6434</v>
      </c>
      <c r="L2">
        <v>114.133</v>
      </c>
      <c r="M2">
        <v>54.3</v>
      </c>
      <c r="N2" s="5">
        <f>M2</f>
        <v>54.3</v>
      </c>
      <c r="O2">
        <f t="shared" ref="O2:O33" si="0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120.849</v>
      </c>
      <c r="B3">
        <v>55.4</v>
      </c>
      <c r="C3" s="22">
        <f>C2+(A3-A2)*($C$182-$C$2)/($A$182-$A$2)</f>
        <v>55.4</v>
      </c>
      <c r="D3">
        <f t="shared" ref="D3:D66" si="1">B3-C3</f>
        <v>0</v>
      </c>
      <c r="E3">
        <f t="shared" ref="E3:E66" si="2">(D3+D2)*(A3-A2)/2</f>
        <v>0</v>
      </c>
      <c r="H3" t="s">
        <v>10</v>
      </c>
      <c r="I3" s="2" t="s">
        <v>6433</v>
      </c>
      <c r="L3">
        <v>115.087</v>
      </c>
      <c r="M3">
        <v>54.3</v>
      </c>
      <c r="N3" s="5">
        <f>N2+(L3-L2)*($N$191-$N$2)/($L$191-$L$2)</f>
        <v>54.3</v>
      </c>
      <c r="O3">
        <f t="shared" si="0"/>
        <v>0</v>
      </c>
      <c r="P3">
        <f t="shared" ref="P3:P34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121.807</v>
      </c>
      <c r="B4">
        <v>55.4</v>
      </c>
      <c r="C4" s="22">
        <f t="shared" ref="C4:C67" si="4">C3+(A4-A3)*($C$182-$C$2)/($A$182-$A$2)</f>
        <v>55.4</v>
      </c>
      <c r="D4">
        <f t="shared" si="1"/>
        <v>0</v>
      </c>
      <c r="E4">
        <f t="shared" si="2"/>
        <v>0</v>
      </c>
      <c r="H4" t="s">
        <v>11</v>
      </c>
      <c r="I4" s="4">
        <v>0.18819444444444444</v>
      </c>
      <c r="J4" t="s">
        <v>6431</v>
      </c>
      <c r="L4">
        <v>116.05</v>
      </c>
      <c r="M4">
        <v>54.3</v>
      </c>
      <c r="N4" s="5">
        <f t="shared" ref="N4:N67" si="5">N3+(L4-L3)*($N$191-$N$2)/($L$191-$L$2)</f>
        <v>54.3</v>
      </c>
      <c r="O4">
        <f t="shared" si="0"/>
        <v>0</v>
      </c>
      <c r="P4">
        <f t="shared" si="3"/>
        <v>0</v>
      </c>
      <c r="S4" t="s">
        <v>11</v>
      </c>
      <c r="T4" s="4">
        <v>0.19791666666666666</v>
      </c>
      <c r="U4" s="3" t="s">
        <v>6431</v>
      </c>
      <c r="AH4" s="3"/>
    </row>
    <row r="5" spans="1:34" x14ac:dyDescent="0.2">
      <c r="A5">
        <v>122.77200000000001</v>
      </c>
      <c r="B5">
        <v>55.4</v>
      </c>
      <c r="C5" s="22">
        <f t="shared" si="4"/>
        <v>55.4</v>
      </c>
      <c r="D5">
        <f t="shared" si="1"/>
        <v>0</v>
      </c>
      <c r="E5">
        <f t="shared" si="2"/>
        <v>0</v>
      </c>
      <c r="H5" t="s">
        <v>4</v>
      </c>
      <c r="I5" s="5">
        <f>(33+33.3)/2</f>
        <v>33.15</v>
      </c>
      <c r="J5" t="s">
        <v>5</v>
      </c>
      <c r="L5">
        <v>117.012</v>
      </c>
      <c r="M5">
        <v>54.3</v>
      </c>
      <c r="N5" s="5">
        <f t="shared" si="5"/>
        <v>54.3</v>
      </c>
      <c r="O5">
        <f t="shared" si="0"/>
        <v>0</v>
      </c>
      <c r="P5">
        <f t="shared" si="3"/>
        <v>0</v>
      </c>
      <c r="S5" t="s">
        <v>4</v>
      </c>
      <c r="T5">
        <v>34</v>
      </c>
      <c r="U5" s="3" t="s">
        <v>5</v>
      </c>
      <c r="AG5" s="2"/>
      <c r="AH5" s="3"/>
    </row>
    <row r="6" spans="1:34" x14ac:dyDescent="0.2">
      <c r="A6">
        <v>123.733</v>
      </c>
      <c r="B6">
        <v>55.8</v>
      </c>
      <c r="C6" s="22">
        <f t="shared" si="4"/>
        <v>55.4</v>
      </c>
      <c r="D6">
        <f t="shared" si="1"/>
        <v>0.39999999999999858</v>
      </c>
      <c r="E6">
        <f t="shared" si="2"/>
        <v>0.19219999999999901</v>
      </c>
      <c r="H6" t="s">
        <v>6</v>
      </c>
      <c r="I6">
        <v>132.5</v>
      </c>
      <c r="J6" t="s">
        <v>7</v>
      </c>
      <c r="L6">
        <v>117.97499999999999</v>
      </c>
      <c r="M6">
        <v>54.4</v>
      </c>
      <c r="N6" s="5">
        <f t="shared" si="5"/>
        <v>54.3</v>
      </c>
      <c r="O6">
        <f t="shared" si="0"/>
        <v>0.10000000000000142</v>
      </c>
      <c r="P6">
        <f t="shared" si="3"/>
        <v>4.815000000000038E-2</v>
      </c>
      <c r="S6" t="s">
        <v>6</v>
      </c>
      <c r="T6">
        <v>107.9</v>
      </c>
      <c r="U6" s="3" t="s">
        <v>7</v>
      </c>
      <c r="AG6" s="4"/>
      <c r="AH6" s="3"/>
    </row>
    <row r="7" spans="1:34" x14ac:dyDescent="0.2">
      <c r="A7">
        <v>124.68899999999999</v>
      </c>
      <c r="B7">
        <v>56.1</v>
      </c>
      <c r="C7" s="22">
        <f t="shared" si="4"/>
        <v>55.4</v>
      </c>
      <c r="D7">
        <f t="shared" si="1"/>
        <v>0.70000000000000284</v>
      </c>
      <c r="E7">
        <f t="shared" si="2"/>
        <v>0.52579999999999461</v>
      </c>
      <c r="H7" t="s">
        <v>14</v>
      </c>
      <c r="I7">
        <v>54.4</v>
      </c>
      <c r="J7" t="s">
        <v>8</v>
      </c>
      <c r="L7">
        <v>118.92700000000001</v>
      </c>
      <c r="M7">
        <v>54.6</v>
      </c>
      <c r="N7" s="5">
        <f t="shared" si="5"/>
        <v>54.3</v>
      </c>
      <c r="O7">
        <f t="shared" si="0"/>
        <v>0.30000000000000426</v>
      </c>
      <c r="P7">
        <f t="shared" si="3"/>
        <v>0.19040000000000518</v>
      </c>
      <c r="S7" t="s">
        <v>14</v>
      </c>
      <c r="T7" s="5">
        <f>N2</f>
        <v>54.3</v>
      </c>
      <c r="U7" t="s">
        <v>8</v>
      </c>
      <c r="AH7" s="3"/>
    </row>
    <row r="8" spans="1:34" x14ac:dyDescent="0.2">
      <c r="A8">
        <v>125.655</v>
      </c>
      <c r="B8">
        <v>56.3</v>
      </c>
      <c r="C8" s="22">
        <f t="shared" si="4"/>
        <v>55.4</v>
      </c>
      <c r="D8">
        <f t="shared" si="1"/>
        <v>0.89999999999999858</v>
      </c>
      <c r="E8">
        <f t="shared" si="2"/>
        <v>0.77280000000000726</v>
      </c>
      <c r="H8" t="s">
        <v>15</v>
      </c>
      <c r="I8">
        <v>54.4</v>
      </c>
      <c r="J8" t="s">
        <v>8</v>
      </c>
      <c r="L8">
        <v>119.887</v>
      </c>
      <c r="M8">
        <v>54.9</v>
      </c>
      <c r="N8" s="5">
        <f t="shared" si="5"/>
        <v>54.3</v>
      </c>
      <c r="O8">
        <f t="shared" si="0"/>
        <v>0.60000000000000142</v>
      </c>
      <c r="P8">
        <f t="shared" si="3"/>
        <v>0.43199999999999994</v>
      </c>
      <c r="S8" t="s">
        <v>15</v>
      </c>
      <c r="T8" s="5">
        <v>54.3</v>
      </c>
      <c r="U8" t="s">
        <v>8</v>
      </c>
      <c r="AH8" s="3"/>
    </row>
    <row r="9" spans="1:34" x14ac:dyDescent="0.2">
      <c r="A9">
        <v>126.613</v>
      </c>
      <c r="B9">
        <v>58.3</v>
      </c>
      <c r="C9" s="22">
        <f t="shared" si="4"/>
        <v>55.4</v>
      </c>
      <c r="D9">
        <f t="shared" si="1"/>
        <v>2.8999999999999986</v>
      </c>
      <c r="E9">
        <f t="shared" si="2"/>
        <v>1.8201999999999956</v>
      </c>
      <c r="I9" t="s">
        <v>1485</v>
      </c>
      <c r="L9">
        <v>120.849</v>
      </c>
      <c r="M9">
        <v>55.3</v>
      </c>
      <c r="N9" s="5">
        <f t="shared" si="5"/>
        <v>54.3</v>
      </c>
      <c r="O9">
        <f t="shared" si="0"/>
        <v>1</v>
      </c>
      <c r="P9">
        <f t="shared" si="3"/>
        <v>0.76960000000000328</v>
      </c>
      <c r="U9" s="3"/>
      <c r="AG9" s="5"/>
    </row>
    <row r="10" spans="1:34" x14ac:dyDescent="0.2">
      <c r="A10">
        <v>127.57</v>
      </c>
      <c r="B10">
        <v>58.4</v>
      </c>
      <c r="C10" s="22">
        <f t="shared" si="4"/>
        <v>55.4</v>
      </c>
      <c r="D10">
        <f t="shared" si="1"/>
        <v>3</v>
      </c>
      <c r="E10">
        <f t="shared" si="2"/>
        <v>2.8231499999999805</v>
      </c>
      <c r="I10">
        <f>SUM(E$2:E$65536)</f>
        <v>817.8088500000008</v>
      </c>
      <c r="L10">
        <v>121.807</v>
      </c>
      <c r="M10">
        <v>55.7</v>
      </c>
      <c r="N10" s="5">
        <f t="shared" si="5"/>
        <v>54.3</v>
      </c>
      <c r="O10">
        <f t="shared" si="0"/>
        <v>1.4000000000000057</v>
      </c>
      <c r="P10">
        <f t="shared" si="3"/>
        <v>1.1496000000000008</v>
      </c>
      <c r="T10">
        <f>SUM(P:P)</f>
        <v>645.31520000000114</v>
      </c>
      <c r="U10" s="3"/>
      <c r="AG10" s="5"/>
    </row>
    <row r="11" spans="1:34" x14ac:dyDescent="0.2">
      <c r="A11">
        <v>128.53100000000001</v>
      </c>
      <c r="B11">
        <v>58.7</v>
      </c>
      <c r="C11" s="22">
        <f t="shared" si="4"/>
        <v>55.4</v>
      </c>
      <c r="D11">
        <f t="shared" si="1"/>
        <v>3.3000000000000043</v>
      </c>
      <c r="E11">
        <f t="shared" si="2"/>
        <v>3.027150000000042</v>
      </c>
      <c r="H11" t="s">
        <v>9</v>
      </c>
      <c r="I11" s="21">
        <f>I6*10/SUM(E2:E795)</f>
        <v>1.6201830048672117</v>
      </c>
      <c r="J11" t="s">
        <v>18</v>
      </c>
      <c r="L11">
        <v>122.77200000000001</v>
      </c>
      <c r="M11">
        <v>56</v>
      </c>
      <c r="N11" s="5">
        <f t="shared" si="5"/>
        <v>54.3</v>
      </c>
      <c r="O11">
        <f t="shared" si="0"/>
        <v>1.7000000000000028</v>
      </c>
      <c r="P11">
        <f t="shared" si="3"/>
        <v>1.4957500000000095</v>
      </c>
      <c r="S11" t="s">
        <v>9</v>
      </c>
      <c r="T11" s="8">
        <f>T6*10/SUM(P2:P763)</f>
        <v>1.6720511154858868</v>
      </c>
      <c r="U11" s="3" t="s">
        <v>18</v>
      </c>
      <c r="AH11" s="3"/>
    </row>
    <row r="12" spans="1:34" x14ac:dyDescent="0.2">
      <c r="A12">
        <v>129.49299999999999</v>
      </c>
      <c r="B12">
        <v>59</v>
      </c>
      <c r="C12" s="22">
        <f t="shared" si="4"/>
        <v>55.4</v>
      </c>
      <c r="D12">
        <f t="shared" si="1"/>
        <v>3.6000000000000014</v>
      </c>
      <c r="E12">
        <f t="shared" si="2"/>
        <v>3.3188999999999651</v>
      </c>
      <c r="L12">
        <v>123.733</v>
      </c>
      <c r="M12">
        <v>58.6</v>
      </c>
      <c r="N12" s="5">
        <f t="shared" si="5"/>
        <v>54.3</v>
      </c>
      <c r="O12">
        <f t="shared" si="0"/>
        <v>4.3000000000000043</v>
      </c>
      <c r="P12">
        <f t="shared" si="3"/>
        <v>2.8829999999999991</v>
      </c>
      <c r="U12" s="3"/>
      <c r="AH12" s="3"/>
    </row>
    <row r="13" spans="1:34" x14ac:dyDescent="0.2">
      <c r="A13">
        <v>130.45400000000001</v>
      </c>
      <c r="B13">
        <v>59.3</v>
      </c>
      <c r="C13" s="22">
        <f t="shared" si="4"/>
        <v>55.4</v>
      </c>
      <c r="D13">
        <f t="shared" si="1"/>
        <v>3.8999999999999986</v>
      </c>
      <c r="E13">
        <f t="shared" si="2"/>
        <v>3.6037500000000477</v>
      </c>
      <c r="L13">
        <v>124.688</v>
      </c>
      <c r="M13">
        <v>58.7</v>
      </c>
      <c r="N13" s="5">
        <f t="shared" si="5"/>
        <v>54.3</v>
      </c>
      <c r="O13">
        <f t="shared" si="0"/>
        <v>4.4000000000000057</v>
      </c>
      <c r="P13">
        <f t="shared" si="3"/>
        <v>4.1542499999999976</v>
      </c>
      <c r="T13" s="6">
        <f>(I11-T11)/I11*100</f>
        <v>-3.2013735771118141</v>
      </c>
      <c r="U13" s="3"/>
      <c r="AG13" s="3"/>
      <c r="AH13" s="3"/>
    </row>
    <row r="14" spans="1:34" x14ac:dyDescent="0.2">
      <c r="A14">
        <v>131.40799999999999</v>
      </c>
      <c r="B14">
        <v>61.7</v>
      </c>
      <c r="C14" s="22">
        <f t="shared" si="4"/>
        <v>55.4</v>
      </c>
      <c r="D14">
        <f t="shared" si="1"/>
        <v>6.3000000000000043</v>
      </c>
      <c r="E14">
        <f t="shared" si="2"/>
        <v>4.8653999999998963</v>
      </c>
      <c r="L14">
        <v>125.655</v>
      </c>
      <c r="M14">
        <v>58.7</v>
      </c>
      <c r="N14" s="5">
        <f t="shared" si="5"/>
        <v>54.3</v>
      </c>
      <c r="O14">
        <f t="shared" si="0"/>
        <v>4.4000000000000057</v>
      </c>
      <c r="P14">
        <f t="shared" si="3"/>
        <v>4.2548000000000004</v>
      </c>
      <c r="U14" s="3"/>
      <c r="AG14" s="3"/>
      <c r="AH14" s="3"/>
    </row>
    <row r="15" spans="1:34" x14ac:dyDescent="0.2">
      <c r="A15">
        <v>132.36799999999999</v>
      </c>
      <c r="B15">
        <v>61.8</v>
      </c>
      <c r="C15" s="22">
        <f t="shared" si="4"/>
        <v>55.4</v>
      </c>
      <c r="D15">
        <f t="shared" si="1"/>
        <v>6.3999999999999986</v>
      </c>
      <c r="E15">
        <f t="shared" si="2"/>
        <v>6.0960000000000516</v>
      </c>
      <c r="L15">
        <v>126.613</v>
      </c>
      <c r="M15">
        <v>59.1</v>
      </c>
      <c r="N15" s="5">
        <f t="shared" si="5"/>
        <v>54.3</v>
      </c>
      <c r="O15">
        <f t="shared" si="0"/>
        <v>4.8000000000000043</v>
      </c>
      <c r="P15">
        <f t="shared" si="3"/>
        <v>4.4067999999999978</v>
      </c>
      <c r="U15" s="3"/>
      <c r="AG15" s="3"/>
      <c r="AH15" s="3"/>
    </row>
    <row r="16" spans="1:34" x14ac:dyDescent="0.2">
      <c r="A16">
        <v>133.33099999999999</v>
      </c>
      <c r="B16">
        <v>62.2</v>
      </c>
      <c r="C16" s="22">
        <f t="shared" si="4"/>
        <v>55.4</v>
      </c>
      <c r="D16">
        <f t="shared" si="1"/>
        <v>6.8000000000000043</v>
      </c>
      <c r="E16">
        <f t="shared" si="2"/>
        <v>6.3557999999999613</v>
      </c>
      <c r="L16">
        <v>127.57</v>
      </c>
      <c r="M16">
        <v>59.5</v>
      </c>
      <c r="N16" s="5">
        <f t="shared" si="5"/>
        <v>54.3</v>
      </c>
      <c r="O16">
        <f t="shared" si="0"/>
        <v>5.2000000000000028</v>
      </c>
      <c r="P16">
        <f t="shared" si="3"/>
        <v>4.7849999999999717</v>
      </c>
      <c r="U16" s="3"/>
      <c r="AG16" s="3"/>
    </row>
    <row r="17" spans="1:21" x14ac:dyDescent="0.2">
      <c r="A17">
        <v>134.29300000000001</v>
      </c>
      <c r="B17">
        <v>65.3</v>
      </c>
      <c r="C17" s="22">
        <f t="shared" si="4"/>
        <v>55.4</v>
      </c>
      <c r="D17">
        <f t="shared" si="1"/>
        <v>9.8999999999999986</v>
      </c>
      <c r="E17">
        <f t="shared" si="2"/>
        <v>8.0327000000001476</v>
      </c>
      <c r="L17">
        <v>128.53100000000001</v>
      </c>
      <c r="M17">
        <v>61.8</v>
      </c>
      <c r="N17" s="5">
        <f t="shared" si="5"/>
        <v>54.3</v>
      </c>
      <c r="O17">
        <f t="shared" si="0"/>
        <v>7.5</v>
      </c>
      <c r="P17">
        <f t="shared" si="3"/>
        <v>6.1023500000000821</v>
      </c>
      <c r="U17" s="3"/>
    </row>
    <row r="18" spans="1:21" x14ac:dyDescent="0.2">
      <c r="A18">
        <v>135.24700000000001</v>
      </c>
      <c r="B18">
        <v>65.3</v>
      </c>
      <c r="C18" s="22">
        <f t="shared" si="4"/>
        <v>55.4</v>
      </c>
      <c r="D18">
        <f t="shared" si="1"/>
        <v>9.8999999999999986</v>
      </c>
      <c r="E18">
        <f t="shared" si="2"/>
        <v>9.4446000000000758</v>
      </c>
      <c r="L18">
        <v>129.49199999999999</v>
      </c>
      <c r="M18">
        <v>61.8</v>
      </c>
      <c r="N18" s="5">
        <f t="shared" si="5"/>
        <v>54.3</v>
      </c>
      <c r="O18">
        <f t="shared" si="0"/>
        <v>7.5</v>
      </c>
      <c r="P18">
        <f t="shared" si="3"/>
        <v>7.2074999999998823</v>
      </c>
      <c r="U18" s="3"/>
    </row>
    <row r="19" spans="1:21" x14ac:dyDescent="0.2">
      <c r="A19">
        <v>136.20699999999999</v>
      </c>
      <c r="B19">
        <v>65.3</v>
      </c>
      <c r="C19" s="22">
        <f t="shared" si="4"/>
        <v>55.4</v>
      </c>
      <c r="D19">
        <f t="shared" si="1"/>
        <v>9.8999999999999986</v>
      </c>
      <c r="E19">
        <f t="shared" si="2"/>
        <v>9.5039999999997953</v>
      </c>
      <c r="L19">
        <v>130.45400000000001</v>
      </c>
      <c r="M19">
        <v>61.8</v>
      </c>
      <c r="N19" s="5">
        <f t="shared" si="5"/>
        <v>54.3</v>
      </c>
      <c r="O19">
        <f t="shared" si="0"/>
        <v>7.5</v>
      </c>
      <c r="P19">
        <f t="shared" si="3"/>
        <v>7.2150000000001313</v>
      </c>
      <c r="U19" s="3"/>
    </row>
    <row r="20" spans="1:21" x14ac:dyDescent="0.2">
      <c r="A20">
        <v>137.17400000000001</v>
      </c>
      <c r="B20">
        <v>65.3</v>
      </c>
      <c r="C20" s="22">
        <f t="shared" si="4"/>
        <v>55.4</v>
      </c>
      <c r="D20">
        <f t="shared" si="1"/>
        <v>9.8999999999999986</v>
      </c>
      <c r="E20">
        <f t="shared" si="2"/>
        <v>9.5733000000001276</v>
      </c>
      <c r="L20">
        <v>131.40799999999999</v>
      </c>
      <c r="M20">
        <v>61.8</v>
      </c>
      <c r="N20" s="5">
        <f t="shared" si="5"/>
        <v>54.3</v>
      </c>
      <c r="O20">
        <f t="shared" si="0"/>
        <v>7.5</v>
      </c>
      <c r="P20">
        <f t="shared" si="3"/>
        <v>7.1549999999998448</v>
      </c>
      <c r="U20" s="3"/>
    </row>
    <row r="21" spans="1:21" x14ac:dyDescent="0.2">
      <c r="A21">
        <v>138.131</v>
      </c>
      <c r="B21">
        <v>65.7</v>
      </c>
      <c r="C21" s="22">
        <f t="shared" si="4"/>
        <v>55.4</v>
      </c>
      <c r="D21">
        <f t="shared" si="1"/>
        <v>10.300000000000004</v>
      </c>
      <c r="E21">
        <f t="shared" si="2"/>
        <v>9.6656999999999371</v>
      </c>
      <c r="L21">
        <v>132.36799999999999</v>
      </c>
      <c r="M21">
        <v>62.2</v>
      </c>
      <c r="N21" s="5">
        <f t="shared" si="5"/>
        <v>54.3</v>
      </c>
      <c r="O21">
        <f t="shared" si="0"/>
        <v>7.9000000000000057</v>
      </c>
      <c r="P21">
        <f t="shared" si="3"/>
        <v>7.3920000000000643</v>
      </c>
      <c r="U21" s="3"/>
    </row>
    <row r="22" spans="1:21" x14ac:dyDescent="0.2">
      <c r="A22">
        <v>139.08699999999999</v>
      </c>
      <c r="B22">
        <v>66</v>
      </c>
      <c r="C22" s="22">
        <f t="shared" si="4"/>
        <v>55.4</v>
      </c>
      <c r="D22">
        <f t="shared" si="1"/>
        <v>10.600000000000001</v>
      </c>
      <c r="E22">
        <f t="shared" si="2"/>
        <v>9.9901999999998861</v>
      </c>
      <c r="L22">
        <v>133.33099999999999</v>
      </c>
      <c r="M22">
        <v>62.4</v>
      </c>
      <c r="N22" s="5">
        <f t="shared" si="5"/>
        <v>54.3</v>
      </c>
      <c r="O22">
        <f t="shared" si="0"/>
        <v>8.1000000000000014</v>
      </c>
      <c r="P22">
        <f t="shared" si="3"/>
        <v>7.7039999999999544</v>
      </c>
      <c r="U22" s="3"/>
    </row>
    <row r="23" spans="1:21" x14ac:dyDescent="0.2">
      <c r="A23">
        <v>140.054</v>
      </c>
      <c r="B23">
        <v>66.3</v>
      </c>
      <c r="C23" s="22">
        <f t="shared" si="4"/>
        <v>55.4</v>
      </c>
      <c r="D23">
        <f t="shared" si="1"/>
        <v>10.899999999999999</v>
      </c>
      <c r="E23">
        <f t="shared" si="2"/>
        <v>10.395250000000139</v>
      </c>
      <c r="L23">
        <v>134.29300000000001</v>
      </c>
      <c r="M23">
        <v>62.6</v>
      </c>
      <c r="N23" s="5">
        <f t="shared" si="5"/>
        <v>54.3</v>
      </c>
      <c r="O23">
        <f t="shared" si="0"/>
        <v>8.3000000000000043</v>
      </c>
      <c r="P23">
        <f t="shared" si="3"/>
        <v>7.8884000000001464</v>
      </c>
      <c r="U23" s="3"/>
    </row>
    <row r="24" spans="1:21" x14ac:dyDescent="0.2">
      <c r="A24">
        <v>141.012</v>
      </c>
      <c r="B24">
        <v>66.5</v>
      </c>
      <c r="C24" s="22">
        <f t="shared" si="4"/>
        <v>55.4</v>
      </c>
      <c r="D24">
        <f t="shared" si="1"/>
        <v>11.100000000000001</v>
      </c>
      <c r="E24">
        <f t="shared" si="2"/>
        <v>10.537999999999982</v>
      </c>
      <c r="L24">
        <v>135.24700000000001</v>
      </c>
      <c r="M24">
        <v>62.8</v>
      </c>
      <c r="N24" s="5">
        <f t="shared" si="5"/>
        <v>54.3</v>
      </c>
      <c r="O24">
        <f t="shared" si="0"/>
        <v>8.5</v>
      </c>
      <c r="P24">
        <f t="shared" si="3"/>
        <v>8.0136000000000678</v>
      </c>
      <c r="U24" s="3"/>
    </row>
    <row r="25" spans="1:21" x14ac:dyDescent="0.2">
      <c r="A25">
        <v>141.97</v>
      </c>
      <c r="B25">
        <v>66.7</v>
      </c>
      <c r="C25" s="22">
        <f t="shared" si="4"/>
        <v>55.4</v>
      </c>
      <c r="D25">
        <f t="shared" si="1"/>
        <v>11.300000000000004</v>
      </c>
      <c r="E25">
        <f t="shared" si="2"/>
        <v>10.729599999999985</v>
      </c>
      <c r="L25">
        <v>136.20699999999999</v>
      </c>
      <c r="M25">
        <v>63</v>
      </c>
      <c r="N25" s="5">
        <f t="shared" si="5"/>
        <v>54.3</v>
      </c>
      <c r="O25">
        <f t="shared" si="0"/>
        <v>8.7000000000000028</v>
      </c>
      <c r="P25">
        <f t="shared" si="3"/>
        <v>8.2559999999998261</v>
      </c>
      <c r="U25" s="3"/>
    </row>
    <row r="26" spans="1:21" x14ac:dyDescent="0.2">
      <c r="A26">
        <v>142.92699999999999</v>
      </c>
      <c r="B26">
        <v>66.900000000000006</v>
      </c>
      <c r="C26" s="22">
        <f t="shared" si="4"/>
        <v>55.4</v>
      </c>
      <c r="D26">
        <f t="shared" si="1"/>
        <v>11.500000000000007</v>
      </c>
      <c r="E26">
        <f t="shared" si="2"/>
        <v>10.909799999999933</v>
      </c>
      <c r="L26">
        <v>137.17400000000001</v>
      </c>
      <c r="M26">
        <v>63.1</v>
      </c>
      <c r="N26" s="5">
        <f t="shared" si="5"/>
        <v>54.3</v>
      </c>
      <c r="O26">
        <f t="shared" si="0"/>
        <v>8.8000000000000043</v>
      </c>
      <c r="P26">
        <f t="shared" si="3"/>
        <v>8.461250000000117</v>
      </c>
      <c r="U26" s="3"/>
    </row>
    <row r="27" spans="1:21" x14ac:dyDescent="0.2">
      <c r="A27">
        <v>143.887</v>
      </c>
      <c r="B27">
        <v>67.099999999999994</v>
      </c>
      <c r="C27" s="22">
        <f t="shared" si="4"/>
        <v>55.4</v>
      </c>
      <c r="D27">
        <f t="shared" si="1"/>
        <v>11.699999999999996</v>
      </c>
      <c r="E27">
        <f t="shared" si="2"/>
        <v>11.136000000000093</v>
      </c>
      <c r="L27">
        <v>138.131</v>
      </c>
      <c r="M27">
        <v>63.3</v>
      </c>
      <c r="N27" s="5">
        <f t="shared" si="5"/>
        <v>54.3</v>
      </c>
      <c r="O27">
        <f t="shared" si="0"/>
        <v>9</v>
      </c>
      <c r="P27">
        <f t="shared" si="3"/>
        <v>8.5172999999999455</v>
      </c>
      <c r="U27" s="3"/>
    </row>
    <row r="28" spans="1:21" x14ac:dyDescent="0.2">
      <c r="A28">
        <v>144.85300000000001</v>
      </c>
      <c r="B28">
        <v>67.2</v>
      </c>
      <c r="C28" s="22">
        <f t="shared" si="4"/>
        <v>55.4</v>
      </c>
      <c r="D28">
        <f t="shared" si="1"/>
        <v>11.800000000000004</v>
      </c>
      <c r="E28">
        <f t="shared" si="2"/>
        <v>11.350500000000096</v>
      </c>
      <c r="L28">
        <v>139.08699999999999</v>
      </c>
      <c r="M28">
        <v>63.4</v>
      </c>
      <c r="N28" s="5">
        <f t="shared" si="5"/>
        <v>54.3</v>
      </c>
      <c r="O28">
        <f t="shared" si="0"/>
        <v>9.1000000000000014</v>
      </c>
      <c r="P28">
        <f t="shared" si="3"/>
        <v>8.6517999999999002</v>
      </c>
      <c r="U28" s="3"/>
    </row>
    <row r="29" spans="1:21" x14ac:dyDescent="0.2">
      <c r="A29">
        <v>145.81</v>
      </c>
      <c r="B29">
        <v>67.3</v>
      </c>
      <c r="C29" s="22">
        <f t="shared" si="4"/>
        <v>55.4</v>
      </c>
      <c r="D29">
        <f t="shared" si="1"/>
        <v>11.899999999999999</v>
      </c>
      <c r="E29">
        <f t="shared" si="2"/>
        <v>11.340449999999926</v>
      </c>
      <c r="L29">
        <v>140.054</v>
      </c>
      <c r="M29">
        <v>63.5</v>
      </c>
      <c r="N29" s="5">
        <f t="shared" si="5"/>
        <v>54.3</v>
      </c>
      <c r="O29">
        <f t="shared" si="0"/>
        <v>9.2000000000000028</v>
      </c>
      <c r="P29">
        <f t="shared" si="3"/>
        <v>8.8480500000001214</v>
      </c>
      <c r="U29" s="3"/>
    </row>
    <row r="30" spans="1:21" x14ac:dyDescent="0.2">
      <c r="A30">
        <v>146.773</v>
      </c>
      <c r="B30">
        <v>67.400000000000006</v>
      </c>
      <c r="C30" s="22">
        <f t="shared" si="4"/>
        <v>55.4</v>
      </c>
      <c r="D30">
        <f t="shared" si="1"/>
        <v>12.000000000000007</v>
      </c>
      <c r="E30">
        <f t="shared" si="2"/>
        <v>11.50784999999993</v>
      </c>
      <c r="L30">
        <v>141.012</v>
      </c>
      <c r="M30">
        <v>63.5</v>
      </c>
      <c r="N30" s="5">
        <f t="shared" si="5"/>
        <v>54.3</v>
      </c>
      <c r="O30">
        <f t="shared" si="0"/>
        <v>9.2000000000000028</v>
      </c>
      <c r="P30">
        <f t="shared" si="3"/>
        <v>8.8135999999999886</v>
      </c>
      <c r="U30" s="3"/>
    </row>
    <row r="31" spans="1:21" x14ac:dyDescent="0.2">
      <c r="A31">
        <v>147.73500000000001</v>
      </c>
      <c r="B31">
        <v>67.5</v>
      </c>
      <c r="C31" s="22">
        <f t="shared" si="4"/>
        <v>55.4</v>
      </c>
      <c r="D31">
        <f t="shared" si="1"/>
        <v>12.100000000000001</v>
      </c>
      <c r="E31">
        <f t="shared" si="2"/>
        <v>11.592100000000215</v>
      </c>
      <c r="L31">
        <v>141.97</v>
      </c>
      <c r="M31">
        <v>63.6</v>
      </c>
      <c r="N31" s="5">
        <f t="shared" si="5"/>
        <v>54.3</v>
      </c>
      <c r="O31">
        <f t="shared" si="0"/>
        <v>9.3000000000000043</v>
      </c>
      <c r="P31">
        <f t="shared" si="3"/>
        <v>8.8614999999999888</v>
      </c>
      <c r="U31" s="3"/>
    </row>
    <row r="32" spans="1:21" x14ac:dyDescent="0.2">
      <c r="A32">
        <v>148.68899999999999</v>
      </c>
      <c r="B32">
        <v>67.5</v>
      </c>
      <c r="C32" s="22">
        <f t="shared" si="4"/>
        <v>55.4</v>
      </c>
      <c r="D32">
        <f t="shared" si="1"/>
        <v>12.100000000000001</v>
      </c>
      <c r="E32">
        <f t="shared" si="2"/>
        <v>11.543399999999751</v>
      </c>
      <c r="L32">
        <v>142.92699999999999</v>
      </c>
      <c r="M32">
        <v>63.7</v>
      </c>
      <c r="N32" s="5">
        <f t="shared" si="5"/>
        <v>54.3</v>
      </c>
      <c r="O32">
        <f t="shared" si="0"/>
        <v>9.4000000000000057</v>
      </c>
      <c r="P32">
        <f t="shared" si="3"/>
        <v>8.9479499999999454</v>
      </c>
      <c r="U32" s="3"/>
    </row>
    <row r="33" spans="1:21" x14ac:dyDescent="0.2">
      <c r="A33">
        <v>149.649</v>
      </c>
      <c r="B33">
        <v>67.599999999999994</v>
      </c>
      <c r="C33" s="22">
        <f t="shared" si="4"/>
        <v>55.4</v>
      </c>
      <c r="D33">
        <f t="shared" si="1"/>
        <v>12.199999999999996</v>
      </c>
      <c r="E33">
        <f t="shared" si="2"/>
        <v>11.664000000000096</v>
      </c>
      <c r="L33">
        <v>143.887</v>
      </c>
      <c r="M33">
        <v>63.7</v>
      </c>
      <c r="N33" s="5">
        <f t="shared" si="5"/>
        <v>54.3</v>
      </c>
      <c r="O33">
        <f t="shared" si="0"/>
        <v>9.4000000000000057</v>
      </c>
      <c r="P33">
        <f t="shared" si="3"/>
        <v>9.0240000000000808</v>
      </c>
      <c r="U33" s="3"/>
    </row>
    <row r="34" spans="1:21" x14ac:dyDescent="0.2">
      <c r="A34">
        <v>150.61199999999999</v>
      </c>
      <c r="B34">
        <v>67.7</v>
      </c>
      <c r="C34" s="22">
        <f t="shared" si="4"/>
        <v>55.4</v>
      </c>
      <c r="D34">
        <f t="shared" si="1"/>
        <v>12.300000000000004</v>
      </c>
      <c r="E34">
        <f t="shared" si="2"/>
        <v>11.796749999999925</v>
      </c>
      <c r="L34">
        <v>144.85300000000001</v>
      </c>
      <c r="M34">
        <v>63.7</v>
      </c>
      <c r="N34" s="5">
        <f t="shared" si="5"/>
        <v>54.3</v>
      </c>
      <c r="O34">
        <f t="shared" ref="O34:O65" si="6">M34-N34</f>
        <v>9.4000000000000057</v>
      </c>
      <c r="P34">
        <f t="shared" si="3"/>
        <v>9.0804000000000826</v>
      </c>
      <c r="U34" s="3"/>
    </row>
    <row r="35" spans="1:21" x14ac:dyDescent="0.2">
      <c r="A35">
        <v>151.57400000000001</v>
      </c>
      <c r="B35">
        <v>67.7</v>
      </c>
      <c r="C35" s="22">
        <f t="shared" si="4"/>
        <v>55.4</v>
      </c>
      <c r="D35">
        <f t="shared" si="1"/>
        <v>12.300000000000004</v>
      </c>
      <c r="E35">
        <f t="shared" si="2"/>
        <v>11.83260000000022</v>
      </c>
      <c r="L35">
        <v>145.81100000000001</v>
      </c>
      <c r="M35">
        <v>63.7</v>
      </c>
      <c r="N35" s="5">
        <f t="shared" si="5"/>
        <v>54.3</v>
      </c>
      <c r="O35">
        <f t="shared" si="6"/>
        <v>9.4000000000000057</v>
      </c>
      <c r="P35">
        <f t="shared" ref="P35:P66" si="7">(O35+O34)*(L35-L34)/2</f>
        <v>9.0051999999999897</v>
      </c>
      <c r="U35" s="3"/>
    </row>
    <row r="36" spans="1:21" x14ac:dyDescent="0.2">
      <c r="A36">
        <v>152.52799999999999</v>
      </c>
      <c r="B36">
        <v>67.7</v>
      </c>
      <c r="C36" s="22">
        <f t="shared" si="4"/>
        <v>55.4</v>
      </c>
      <c r="D36">
        <f t="shared" si="1"/>
        <v>12.300000000000004</v>
      </c>
      <c r="E36">
        <f t="shared" si="2"/>
        <v>11.734199999999749</v>
      </c>
      <c r="L36">
        <v>146.774</v>
      </c>
      <c r="M36">
        <v>63.8</v>
      </c>
      <c r="N36" s="5">
        <f t="shared" si="5"/>
        <v>54.3</v>
      </c>
      <c r="O36">
        <f t="shared" si="6"/>
        <v>9.5</v>
      </c>
      <c r="P36">
        <f t="shared" si="7"/>
        <v>9.1003499999999455</v>
      </c>
      <c r="U36" s="3"/>
    </row>
    <row r="37" spans="1:21" x14ac:dyDescent="0.2">
      <c r="A37">
        <v>153.49100000000001</v>
      </c>
      <c r="B37">
        <v>67.7</v>
      </c>
      <c r="C37" s="22">
        <f t="shared" si="4"/>
        <v>55.4</v>
      </c>
      <c r="D37">
        <f t="shared" si="1"/>
        <v>12.300000000000004</v>
      </c>
      <c r="E37">
        <f t="shared" si="2"/>
        <v>11.844900000000278</v>
      </c>
      <c r="L37">
        <v>147.73500000000001</v>
      </c>
      <c r="M37">
        <v>63.7</v>
      </c>
      <c r="N37" s="5">
        <f t="shared" si="5"/>
        <v>54.3</v>
      </c>
      <c r="O37">
        <f t="shared" si="6"/>
        <v>9.4000000000000057</v>
      </c>
      <c r="P37">
        <f t="shared" si="7"/>
        <v>9.0814500000001228</v>
      </c>
      <c r="U37" s="3"/>
    </row>
    <row r="38" spans="1:21" x14ac:dyDescent="0.2">
      <c r="A38">
        <v>154.45500000000001</v>
      </c>
      <c r="B38">
        <v>67.7</v>
      </c>
      <c r="C38" s="22">
        <f t="shared" si="4"/>
        <v>55.4</v>
      </c>
      <c r="D38">
        <f t="shared" si="1"/>
        <v>12.300000000000004</v>
      </c>
      <c r="E38">
        <f t="shared" si="2"/>
        <v>11.857199999999988</v>
      </c>
      <c r="L38">
        <v>148.68899999999999</v>
      </c>
      <c r="M38">
        <v>63.7</v>
      </c>
      <c r="N38" s="5">
        <f t="shared" si="5"/>
        <v>54.3</v>
      </c>
      <c r="O38">
        <f t="shared" si="6"/>
        <v>9.4000000000000057</v>
      </c>
      <c r="P38">
        <f t="shared" si="7"/>
        <v>8.9675999999998108</v>
      </c>
      <c r="U38" s="3"/>
    </row>
    <row r="39" spans="1:21" x14ac:dyDescent="0.2">
      <c r="A39">
        <v>155.41200000000001</v>
      </c>
      <c r="B39">
        <v>67.7</v>
      </c>
      <c r="C39" s="22">
        <f t="shared" si="4"/>
        <v>55.4</v>
      </c>
      <c r="D39">
        <f t="shared" si="1"/>
        <v>12.300000000000004</v>
      </c>
      <c r="E39">
        <f t="shared" si="2"/>
        <v>11.771099999999926</v>
      </c>
      <c r="L39">
        <v>149.649</v>
      </c>
      <c r="M39">
        <v>63.7</v>
      </c>
      <c r="N39" s="5">
        <f t="shared" si="5"/>
        <v>54.3</v>
      </c>
      <c r="O39">
        <f t="shared" si="6"/>
        <v>9.4000000000000057</v>
      </c>
      <c r="P39">
        <f t="shared" si="7"/>
        <v>9.0240000000000808</v>
      </c>
      <c r="U39" s="3"/>
    </row>
    <row r="40" spans="1:21" x14ac:dyDescent="0.2">
      <c r="A40">
        <v>156.36799999999999</v>
      </c>
      <c r="B40">
        <v>67.7</v>
      </c>
      <c r="C40" s="22">
        <f t="shared" si="4"/>
        <v>55.4</v>
      </c>
      <c r="D40">
        <f t="shared" si="1"/>
        <v>12.300000000000004</v>
      </c>
      <c r="E40">
        <f t="shared" si="2"/>
        <v>11.758799999999868</v>
      </c>
      <c r="L40">
        <v>150.613</v>
      </c>
      <c r="M40">
        <v>63.6</v>
      </c>
      <c r="N40" s="5">
        <f t="shared" si="5"/>
        <v>54.3</v>
      </c>
      <c r="O40">
        <f t="shared" si="6"/>
        <v>9.3000000000000043</v>
      </c>
      <c r="P40">
        <f t="shared" si="7"/>
        <v>9.0133999999999919</v>
      </c>
      <c r="U40" s="3"/>
    </row>
    <row r="41" spans="1:21" x14ac:dyDescent="0.2">
      <c r="A41">
        <v>157.327</v>
      </c>
      <c r="B41">
        <v>67.400000000000006</v>
      </c>
      <c r="C41" s="22">
        <f t="shared" si="4"/>
        <v>55.4</v>
      </c>
      <c r="D41">
        <f t="shared" si="1"/>
        <v>12.000000000000007</v>
      </c>
      <c r="E41">
        <f t="shared" si="2"/>
        <v>11.651850000000044</v>
      </c>
      <c r="L41">
        <v>151.57400000000001</v>
      </c>
      <c r="M41">
        <v>63.3</v>
      </c>
      <c r="N41" s="5">
        <f t="shared" si="5"/>
        <v>54.3</v>
      </c>
      <c r="O41">
        <f t="shared" si="6"/>
        <v>9</v>
      </c>
      <c r="P41">
        <f t="shared" si="7"/>
        <v>8.7931500000001179</v>
      </c>
      <c r="U41" s="3"/>
    </row>
    <row r="42" spans="1:21" x14ac:dyDescent="0.2">
      <c r="A42">
        <v>158.292</v>
      </c>
      <c r="B42">
        <v>67.2</v>
      </c>
      <c r="C42" s="22">
        <f t="shared" si="4"/>
        <v>55.4</v>
      </c>
      <c r="D42">
        <f t="shared" si="1"/>
        <v>11.800000000000004</v>
      </c>
      <c r="E42">
        <f t="shared" si="2"/>
        <v>11.483500000000046</v>
      </c>
      <c r="L42">
        <v>152.52799999999999</v>
      </c>
      <c r="M42">
        <v>63.1</v>
      </c>
      <c r="N42" s="5">
        <f t="shared" si="5"/>
        <v>54.3</v>
      </c>
      <c r="O42">
        <f t="shared" si="6"/>
        <v>8.8000000000000043</v>
      </c>
      <c r="P42">
        <f t="shared" si="7"/>
        <v>8.4905999999998176</v>
      </c>
      <c r="U42" s="3"/>
    </row>
    <row r="43" spans="1:21" x14ac:dyDescent="0.2">
      <c r="A43">
        <v>159.251</v>
      </c>
      <c r="B43">
        <v>67</v>
      </c>
      <c r="C43" s="22">
        <f t="shared" si="4"/>
        <v>55.4</v>
      </c>
      <c r="D43">
        <f t="shared" si="1"/>
        <v>11.600000000000001</v>
      </c>
      <c r="E43">
        <f t="shared" si="2"/>
        <v>11.220300000000041</v>
      </c>
      <c r="L43">
        <v>153.49100000000001</v>
      </c>
      <c r="M43">
        <v>62.9</v>
      </c>
      <c r="N43" s="5">
        <f t="shared" si="5"/>
        <v>54.3</v>
      </c>
      <c r="O43">
        <f t="shared" si="6"/>
        <v>8.6000000000000014</v>
      </c>
      <c r="P43">
        <f t="shared" si="7"/>
        <v>8.3781000000001971</v>
      </c>
      <c r="U43" s="3"/>
    </row>
    <row r="44" spans="1:21" x14ac:dyDescent="0.2">
      <c r="A44">
        <v>160.20699999999999</v>
      </c>
      <c r="B44">
        <v>66.8</v>
      </c>
      <c r="C44" s="22">
        <f t="shared" si="4"/>
        <v>55.4</v>
      </c>
      <c r="D44">
        <f t="shared" si="1"/>
        <v>11.399999999999999</v>
      </c>
      <c r="E44">
        <f t="shared" si="2"/>
        <v>10.993999999999872</v>
      </c>
      <c r="L44">
        <v>154.45500000000001</v>
      </c>
      <c r="M44">
        <v>62.7</v>
      </c>
      <c r="N44" s="5">
        <f t="shared" si="5"/>
        <v>54.3</v>
      </c>
      <c r="O44">
        <f t="shared" si="6"/>
        <v>8.4000000000000057</v>
      </c>
      <c r="P44">
        <f t="shared" si="7"/>
        <v>8.193999999999992</v>
      </c>
      <c r="U44" s="3"/>
    </row>
    <row r="45" spans="1:21" x14ac:dyDescent="0.2">
      <c r="A45">
        <v>161.17400000000001</v>
      </c>
      <c r="B45">
        <v>66.7</v>
      </c>
      <c r="C45" s="22">
        <f t="shared" si="4"/>
        <v>55.4</v>
      </c>
      <c r="D45">
        <f t="shared" si="1"/>
        <v>11.300000000000004</v>
      </c>
      <c r="E45">
        <f t="shared" si="2"/>
        <v>10.975450000000148</v>
      </c>
      <c r="L45">
        <v>155.411</v>
      </c>
      <c r="M45">
        <v>62.6</v>
      </c>
      <c r="N45" s="5">
        <f t="shared" si="5"/>
        <v>54.3</v>
      </c>
      <c r="O45">
        <f t="shared" si="6"/>
        <v>8.3000000000000043</v>
      </c>
      <c r="P45">
        <f t="shared" si="7"/>
        <v>7.9825999999999118</v>
      </c>
      <c r="U45" s="3"/>
    </row>
    <row r="46" spans="1:21" x14ac:dyDescent="0.2">
      <c r="A46">
        <v>162.13499999999999</v>
      </c>
      <c r="B46">
        <v>66.599999999999994</v>
      </c>
      <c r="C46" s="22">
        <f t="shared" si="4"/>
        <v>55.4</v>
      </c>
      <c r="D46">
        <f t="shared" si="1"/>
        <v>11.199999999999996</v>
      </c>
      <c r="E46">
        <f t="shared" si="2"/>
        <v>10.811249999999824</v>
      </c>
      <c r="L46">
        <v>156.369</v>
      </c>
      <c r="M46">
        <v>62.5</v>
      </c>
      <c r="N46" s="5">
        <f t="shared" si="5"/>
        <v>54.3</v>
      </c>
      <c r="O46">
        <f t="shared" si="6"/>
        <v>8.2000000000000028</v>
      </c>
      <c r="P46">
        <f t="shared" si="7"/>
        <v>7.9034999999999904</v>
      </c>
      <c r="U46" s="3"/>
    </row>
    <row r="47" spans="1:21" x14ac:dyDescent="0.2">
      <c r="A47">
        <v>163.09200000000001</v>
      </c>
      <c r="B47">
        <v>66.400000000000006</v>
      </c>
      <c r="C47" s="22">
        <f t="shared" si="4"/>
        <v>55.4</v>
      </c>
      <c r="D47">
        <f t="shared" si="1"/>
        <v>11.000000000000007</v>
      </c>
      <c r="E47">
        <f t="shared" si="2"/>
        <v>10.622700000000247</v>
      </c>
      <c r="L47">
        <v>157.33500000000001</v>
      </c>
      <c r="M47">
        <v>62.4</v>
      </c>
      <c r="N47" s="5">
        <f t="shared" si="5"/>
        <v>54.3</v>
      </c>
      <c r="O47">
        <f t="shared" si="6"/>
        <v>8.1000000000000014</v>
      </c>
      <c r="P47">
        <f t="shared" si="7"/>
        <v>7.8729000000000688</v>
      </c>
      <c r="U47" s="3"/>
    </row>
    <row r="48" spans="1:21" x14ac:dyDescent="0.2">
      <c r="A48">
        <v>164.054</v>
      </c>
      <c r="B48">
        <v>66.3</v>
      </c>
      <c r="C48" s="22">
        <f t="shared" si="4"/>
        <v>55.4</v>
      </c>
      <c r="D48">
        <f t="shared" si="1"/>
        <v>10.899999999999999</v>
      </c>
      <c r="E48">
        <f t="shared" si="2"/>
        <v>10.533899999999884</v>
      </c>
      <c r="L48">
        <v>158.29400000000001</v>
      </c>
      <c r="M48">
        <v>62.3</v>
      </c>
      <c r="N48" s="5">
        <f t="shared" si="5"/>
        <v>54.3</v>
      </c>
      <c r="O48">
        <f t="shared" si="6"/>
        <v>8</v>
      </c>
      <c r="P48">
        <f t="shared" si="7"/>
        <v>7.7199500000000265</v>
      </c>
      <c r="U48" s="3"/>
    </row>
    <row r="49" spans="1:21" x14ac:dyDescent="0.2">
      <c r="A49">
        <v>165.00700000000001</v>
      </c>
      <c r="B49">
        <v>66.2</v>
      </c>
      <c r="C49" s="22">
        <f t="shared" si="4"/>
        <v>55.4</v>
      </c>
      <c r="D49">
        <f t="shared" si="1"/>
        <v>10.800000000000004</v>
      </c>
      <c r="E49">
        <f t="shared" si="2"/>
        <v>10.340050000000033</v>
      </c>
      <c r="L49">
        <v>159.251</v>
      </c>
      <c r="M49">
        <v>62.2</v>
      </c>
      <c r="N49" s="5">
        <f t="shared" si="5"/>
        <v>54.3</v>
      </c>
      <c r="O49">
        <f t="shared" si="6"/>
        <v>7.9000000000000057</v>
      </c>
      <c r="P49">
        <f t="shared" si="7"/>
        <v>7.6081499999999522</v>
      </c>
      <c r="U49" s="3"/>
    </row>
    <row r="50" spans="1:21" x14ac:dyDescent="0.2">
      <c r="A50">
        <v>165.97</v>
      </c>
      <c r="B50">
        <v>65.900000000000006</v>
      </c>
      <c r="C50" s="22">
        <f t="shared" si="4"/>
        <v>55.4</v>
      </c>
      <c r="D50">
        <f t="shared" si="1"/>
        <v>10.500000000000007</v>
      </c>
      <c r="E50">
        <f t="shared" si="2"/>
        <v>10.25594999999994</v>
      </c>
      <c r="L50">
        <v>160.20699999999999</v>
      </c>
      <c r="M50">
        <v>62.1</v>
      </c>
      <c r="N50" s="5">
        <f t="shared" si="5"/>
        <v>54.3</v>
      </c>
      <c r="O50">
        <f t="shared" si="6"/>
        <v>7.8000000000000043</v>
      </c>
      <c r="P50">
        <f t="shared" si="7"/>
        <v>7.5045999999999173</v>
      </c>
      <c r="U50" s="3"/>
    </row>
    <row r="51" spans="1:21" x14ac:dyDescent="0.2">
      <c r="A51">
        <v>166.93</v>
      </c>
      <c r="B51">
        <v>65.599999999999994</v>
      </c>
      <c r="C51" s="22">
        <f t="shared" si="4"/>
        <v>55.4</v>
      </c>
      <c r="D51">
        <f t="shared" si="1"/>
        <v>10.199999999999996</v>
      </c>
      <c r="E51">
        <f t="shared" si="2"/>
        <v>9.9360000000000834</v>
      </c>
      <c r="L51">
        <v>161.17400000000001</v>
      </c>
      <c r="M51">
        <v>62.1</v>
      </c>
      <c r="N51" s="5">
        <f t="shared" si="5"/>
        <v>54.3</v>
      </c>
      <c r="O51">
        <f t="shared" si="6"/>
        <v>7.8000000000000043</v>
      </c>
      <c r="P51">
        <f t="shared" si="7"/>
        <v>7.542600000000105</v>
      </c>
      <c r="U51" s="3"/>
    </row>
    <row r="52" spans="1:21" x14ac:dyDescent="0.2">
      <c r="A52">
        <v>167.887</v>
      </c>
      <c r="B52">
        <v>65.400000000000006</v>
      </c>
      <c r="C52" s="22">
        <f t="shared" si="4"/>
        <v>55.4</v>
      </c>
      <c r="D52">
        <f t="shared" si="1"/>
        <v>10.000000000000007</v>
      </c>
      <c r="E52">
        <f t="shared" si="2"/>
        <v>9.6656999999999371</v>
      </c>
      <c r="L52">
        <v>162.13399999999999</v>
      </c>
      <c r="M52">
        <v>62</v>
      </c>
      <c r="N52" s="5">
        <f t="shared" si="5"/>
        <v>54.3</v>
      </c>
      <c r="O52">
        <f t="shared" si="6"/>
        <v>7.7000000000000028</v>
      </c>
      <c r="P52">
        <f t="shared" si="7"/>
        <v>7.439999999999845</v>
      </c>
      <c r="U52" s="3"/>
    </row>
    <row r="53" spans="1:21" x14ac:dyDescent="0.2">
      <c r="A53">
        <v>168.85400000000001</v>
      </c>
      <c r="B53">
        <v>65.2</v>
      </c>
      <c r="C53" s="22">
        <f t="shared" si="4"/>
        <v>55.4</v>
      </c>
      <c r="D53">
        <f t="shared" si="1"/>
        <v>9.8000000000000043</v>
      </c>
      <c r="E53">
        <f t="shared" si="2"/>
        <v>9.5733000000001329</v>
      </c>
      <c r="L53">
        <v>163.09200000000001</v>
      </c>
      <c r="M53">
        <v>62</v>
      </c>
      <c r="N53" s="5">
        <f t="shared" si="5"/>
        <v>54.3</v>
      </c>
      <c r="O53">
        <f t="shared" si="6"/>
        <v>7.7000000000000028</v>
      </c>
      <c r="P53">
        <f t="shared" si="7"/>
        <v>7.3766000000002094</v>
      </c>
      <c r="U53" s="3"/>
    </row>
    <row r="54" spans="1:21" x14ac:dyDescent="0.2">
      <c r="A54">
        <v>169.81299999999999</v>
      </c>
      <c r="B54">
        <v>65.099999999999994</v>
      </c>
      <c r="C54" s="22">
        <f t="shared" si="4"/>
        <v>55.4</v>
      </c>
      <c r="D54">
        <f t="shared" si="1"/>
        <v>9.6999999999999957</v>
      </c>
      <c r="E54">
        <f t="shared" si="2"/>
        <v>9.3502499999997539</v>
      </c>
      <c r="L54">
        <v>164.054</v>
      </c>
      <c r="M54">
        <v>61.9</v>
      </c>
      <c r="N54" s="5">
        <f t="shared" si="5"/>
        <v>54.3</v>
      </c>
      <c r="O54">
        <f t="shared" si="6"/>
        <v>7.6000000000000014</v>
      </c>
      <c r="P54">
        <f t="shared" si="7"/>
        <v>7.3592999999999185</v>
      </c>
      <c r="U54" s="3"/>
    </row>
    <row r="55" spans="1:21" x14ac:dyDescent="0.2">
      <c r="A55">
        <v>170.767</v>
      </c>
      <c r="B55">
        <v>65</v>
      </c>
      <c r="C55" s="22">
        <f t="shared" si="4"/>
        <v>55.4</v>
      </c>
      <c r="D55">
        <f t="shared" si="1"/>
        <v>9.6000000000000014</v>
      </c>
      <c r="E55">
        <f t="shared" si="2"/>
        <v>9.2061000000000739</v>
      </c>
      <c r="L55">
        <v>165.00700000000001</v>
      </c>
      <c r="M55">
        <v>61.8</v>
      </c>
      <c r="N55" s="5">
        <f t="shared" si="5"/>
        <v>54.3</v>
      </c>
      <c r="O55">
        <f t="shared" si="6"/>
        <v>7.5</v>
      </c>
      <c r="P55">
        <f t="shared" si="7"/>
        <v>7.195150000000023</v>
      </c>
      <c r="U55" s="3"/>
    </row>
    <row r="56" spans="1:21" x14ac:dyDescent="0.2">
      <c r="A56">
        <v>171.73400000000001</v>
      </c>
      <c r="B56">
        <v>64.900000000000006</v>
      </c>
      <c r="C56" s="22">
        <f t="shared" si="4"/>
        <v>55.4</v>
      </c>
      <c r="D56">
        <f t="shared" si="1"/>
        <v>9.5000000000000071</v>
      </c>
      <c r="E56">
        <f t="shared" si="2"/>
        <v>9.2348500000001277</v>
      </c>
      <c r="L56">
        <v>165.97</v>
      </c>
      <c r="M56">
        <v>61.7</v>
      </c>
      <c r="N56" s="5">
        <f t="shared" si="5"/>
        <v>54.3</v>
      </c>
      <c r="O56">
        <f t="shared" si="6"/>
        <v>7.4000000000000057</v>
      </c>
      <c r="P56">
        <f t="shared" si="7"/>
        <v>7.1743499999999569</v>
      </c>
      <c r="U56" s="3"/>
    </row>
    <row r="57" spans="1:21" x14ac:dyDescent="0.2">
      <c r="A57">
        <v>172.69300000000001</v>
      </c>
      <c r="B57">
        <v>64.8</v>
      </c>
      <c r="C57" s="22">
        <f t="shared" si="4"/>
        <v>55.4</v>
      </c>
      <c r="D57">
        <f t="shared" si="1"/>
        <v>9.3999999999999986</v>
      </c>
      <c r="E57">
        <f t="shared" si="2"/>
        <v>9.0625500000000336</v>
      </c>
      <c r="L57">
        <v>166.93100000000001</v>
      </c>
      <c r="M57">
        <v>61.7</v>
      </c>
      <c r="N57" s="5">
        <f t="shared" si="5"/>
        <v>54.3</v>
      </c>
      <c r="O57">
        <f t="shared" si="6"/>
        <v>7.4000000000000057</v>
      </c>
      <c r="P57">
        <f t="shared" si="7"/>
        <v>7.1114000000001001</v>
      </c>
      <c r="U57" s="3"/>
    </row>
    <row r="58" spans="1:21" x14ac:dyDescent="0.2">
      <c r="A58">
        <v>173.649</v>
      </c>
      <c r="B58">
        <v>64.7</v>
      </c>
      <c r="C58" s="22">
        <f t="shared" si="4"/>
        <v>55.4</v>
      </c>
      <c r="D58">
        <f t="shared" si="1"/>
        <v>9.3000000000000043</v>
      </c>
      <c r="E58">
        <f t="shared" si="2"/>
        <v>8.938599999999898</v>
      </c>
      <c r="L58">
        <v>167.887</v>
      </c>
      <c r="M58">
        <v>61.6</v>
      </c>
      <c r="N58" s="5">
        <f t="shared" si="5"/>
        <v>54.3</v>
      </c>
      <c r="O58">
        <f t="shared" si="6"/>
        <v>7.3000000000000043</v>
      </c>
      <c r="P58">
        <f t="shared" si="7"/>
        <v>7.0265999999999229</v>
      </c>
      <c r="U58" s="3"/>
    </row>
    <row r="59" spans="1:21" x14ac:dyDescent="0.2">
      <c r="A59">
        <v>174.607</v>
      </c>
      <c r="B59">
        <v>64.599999999999994</v>
      </c>
      <c r="C59" s="22">
        <f t="shared" si="4"/>
        <v>55.4</v>
      </c>
      <c r="D59">
        <f t="shared" si="1"/>
        <v>9.1999999999999957</v>
      </c>
      <c r="E59">
        <f t="shared" si="2"/>
        <v>8.8614999999999853</v>
      </c>
      <c r="L59">
        <v>168.85400000000001</v>
      </c>
      <c r="M59">
        <v>61.5</v>
      </c>
      <c r="N59" s="5">
        <f t="shared" si="5"/>
        <v>54.3</v>
      </c>
      <c r="O59">
        <f t="shared" si="6"/>
        <v>7.2000000000000028</v>
      </c>
      <c r="P59">
        <f t="shared" si="7"/>
        <v>7.0107500000000975</v>
      </c>
      <c r="U59" s="3"/>
    </row>
    <row r="60" spans="1:21" x14ac:dyDescent="0.2">
      <c r="A60">
        <v>175.57300000000001</v>
      </c>
      <c r="B60">
        <v>64.5</v>
      </c>
      <c r="C60" s="22">
        <f t="shared" si="4"/>
        <v>55.4</v>
      </c>
      <c r="D60">
        <f t="shared" si="1"/>
        <v>9.1000000000000014</v>
      </c>
      <c r="E60">
        <f t="shared" si="2"/>
        <v>8.8389000000000735</v>
      </c>
      <c r="L60">
        <v>169.81299999999999</v>
      </c>
      <c r="M60">
        <v>61.4</v>
      </c>
      <c r="N60" s="5">
        <f t="shared" si="5"/>
        <v>54.3</v>
      </c>
      <c r="O60">
        <f t="shared" si="6"/>
        <v>7.1000000000000014</v>
      </c>
      <c r="P60">
        <f t="shared" si="7"/>
        <v>6.856849999999822</v>
      </c>
      <c r="U60" s="3"/>
    </row>
    <row r="61" spans="1:21" x14ac:dyDescent="0.2">
      <c r="A61">
        <v>176.53200000000001</v>
      </c>
      <c r="B61">
        <v>64.400000000000006</v>
      </c>
      <c r="C61" s="22">
        <f t="shared" si="4"/>
        <v>55.4</v>
      </c>
      <c r="D61">
        <f t="shared" si="1"/>
        <v>9.0000000000000071</v>
      </c>
      <c r="E61">
        <f t="shared" si="2"/>
        <v>8.6789500000000324</v>
      </c>
      <c r="L61">
        <v>170.767</v>
      </c>
      <c r="M61">
        <v>61.3</v>
      </c>
      <c r="N61" s="5">
        <f t="shared" si="5"/>
        <v>54.3</v>
      </c>
      <c r="O61">
        <f t="shared" si="6"/>
        <v>7</v>
      </c>
      <c r="P61">
        <f t="shared" si="7"/>
        <v>6.7257000000000549</v>
      </c>
      <c r="U61" s="3"/>
    </row>
    <row r="62" spans="1:21" x14ac:dyDescent="0.2">
      <c r="A62">
        <v>177.488</v>
      </c>
      <c r="B62">
        <v>64.099999999999994</v>
      </c>
      <c r="C62" s="22">
        <f t="shared" si="4"/>
        <v>55.4</v>
      </c>
      <c r="D62">
        <f t="shared" si="1"/>
        <v>8.6999999999999957</v>
      </c>
      <c r="E62">
        <f t="shared" si="2"/>
        <v>8.4605999999999035</v>
      </c>
      <c r="L62">
        <v>171.73400000000001</v>
      </c>
      <c r="M62">
        <v>61.2</v>
      </c>
      <c r="N62" s="5">
        <f t="shared" si="5"/>
        <v>54.3</v>
      </c>
      <c r="O62">
        <f t="shared" si="6"/>
        <v>6.9000000000000057</v>
      </c>
      <c r="P62">
        <f t="shared" si="7"/>
        <v>6.7206500000000924</v>
      </c>
      <c r="U62" s="3"/>
    </row>
    <row r="63" spans="1:21" x14ac:dyDescent="0.2">
      <c r="A63">
        <v>178.45</v>
      </c>
      <c r="B63">
        <v>63.8</v>
      </c>
      <c r="C63" s="22">
        <f t="shared" si="4"/>
        <v>55.4</v>
      </c>
      <c r="D63">
        <f t="shared" si="1"/>
        <v>8.3999999999999986</v>
      </c>
      <c r="E63">
        <f t="shared" si="2"/>
        <v>8.2250999999999035</v>
      </c>
      <c r="L63">
        <v>172.69200000000001</v>
      </c>
      <c r="M63">
        <v>61.1</v>
      </c>
      <c r="N63" s="5">
        <f t="shared" si="5"/>
        <v>54.3</v>
      </c>
      <c r="O63">
        <f t="shared" si="6"/>
        <v>6.8000000000000043</v>
      </c>
      <c r="P63">
        <f t="shared" si="7"/>
        <v>6.5622999999999942</v>
      </c>
      <c r="U63" s="3"/>
    </row>
    <row r="64" spans="1:21" x14ac:dyDescent="0.2">
      <c r="A64">
        <v>179.41200000000001</v>
      </c>
      <c r="B64">
        <v>63.6</v>
      </c>
      <c r="C64" s="22">
        <f t="shared" si="4"/>
        <v>55.4</v>
      </c>
      <c r="D64">
        <f t="shared" si="1"/>
        <v>8.2000000000000028</v>
      </c>
      <c r="E64">
        <f t="shared" si="2"/>
        <v>7.984600000000146</v>
      </c>
      <c r="L64">
        <v>173.65</v>
      </c>
      <c r="M64">
        <v>61</v>
      </c>
      <c r="N64" s="5">
        <f t="shared" si="5"/>
        <v>54.3</v>
      </c>
      <c r="O64">
        <f t="shared" si="6"/>
        <v>6.7000000000000028</v>
      </c>
      <c r="P64">
        <f t="shared" si="7"/>
        <v>6.4664999999999928</v>
      </c>
      <c r="U64" s="3"/>
    </row>
    <row r="65" spans="1:21" x14ac:dyDescent="0.2">
      <c r="A65">
        <v>180.37200000000001</v>
      </c>
      <c r="B65">
        <v>63.4</v>
      </c>
      <c r="C65" s="22">
        <f t="shared" si="4"/>
        <v>55.4</v>
      </c>
      <c r="D65">
        <f t="shared" si="1"/>
        <v>8</v>
      </c>
      <c r="E65">
        <f t="shared" si="2"/>
        <v>7.7760000000000655</v>
      </c>
      <c r="L65">
        <v>174.607</v>
      </c>
      <c r="M65">
        <v>60.9</v>
      </c>
      <c r="N65" s="5">
        <f t="shared" si="5"/>
        <v>54.3</v>
      </c>
      <c r="O65">
        <f t="shared" si="6"/>
        <v>6.6000000000000014</v>
      </c>
      <c r="P65">
        <f t="shared" si="7"/>
        <v>6.3640499999999598</v>
      </c>
      <c r="U65" s="3"/>
    </row>
    <row r="66" spans="1:21" x14ac:dyDescent="0.2">
      <c r="A66">
        <v>181.327</v>
      </c>
      <c r="B66">
        <v>63.3</v>
      </c>
      <c r="C66" s="22">
        <f t="shared" si="4"/>
        <v>55.4</v>
      </c>
      <c r="D66">
        <f t="shared" si="1"/>
        <v>7.8999999999999986</v>
      </c>
      <c r="E66">
        <f t="shared" si="2"/>
        <v>7.5922499999998729</v>
      </c>
      <c r="L66">
        <v>175.57300000000001</v>
      </c>
      <c r="M66">
        <v>60.8</v>
      </c>
      <c r="N66" s="5">
        <f t="shared" si="5"/>
        <v>54.3</v>
      </c>
      <c r="O66">
        <f t="shared" ref="O66:O97" si="8">M66-N66</f>
        <v>6.5</v>
      </c>
      <c r="P66">
        <f t="shared" si="7"/>
        <v>6.3273000000000543</v>
      </c>
      <c r="U66" s="3"/>
    </row>
    <row r="67" spans="1:21" x14ac:dyDescent="0.2">
      <c r="A67">
        <v>182.28700000000001</v>
      </c>
      <c r="B67">
        <v>63.2</v>
      </c>
      <c r="C67" s="22">
        <f t="shared" si="4"/>
        <v>55.4</v>
      </c>
      <c r="D67">
        <f t="shared" ref="D67:D130" si="9">B67-C67</f>
        <v>7.8000000000000043</v>
      </c>
      <c r="E67">
        <f t="shared" ref="E67:E130" si="10">(D67+D66)*(A67-A66)/2</f>
        <v>7.5360000000000635</v>
      </c>
      <c r="L67">
        <v>176.53100000000001</v>
      </c>
      <c r="M67">
        <v>60.7</v>
      </c>
      <c r="N67" s="5">
        <f t="shared" si="5"/>
        <v>54.3</v>
      </c>
      <c r="O67">
        <f t="shared" si="8"/>
        <v>6.4000000000000057</v>
      </c>
      <c r="P67">
        <f t="shared" ref="P67:P98" si="11">(O67+O66)*(L67-L66)/2</f>
        <v>6.179099999999992</v>
      </c>
      <c r="U67" s="3"/>
    </row>
    <row r="68" spans="1:21" x14ac:dyDescent="0.2">
      <c r="A68">
        <v>183.251</v>
      </c>
      <c r="B68">
        <v>63</v>
      </c>
      <c r="C68" s="22">
        <f t="shared" ref="C68:C131" si="12">C67+(A68-A67)*($C$182-$C$2)/($A$182-$A$2)</f>
        <v>55.4</v>
      </c>
      <c r="D68">
        <f t="shared" si="9"/>
        <v>7.6000000000000014</v>
      </c>
      <c r="E68">
        <f t="shared" si="10"/>
        <v>7.4227999999999925</v>
      </c>
      <c r="L68">
        <v>177.489</v>
      </c>
      <c r="M68">
        <v>60.4</v>
      </c>
      <c r="N68" s="5">
        <f t="shared" ref="N68:N131" si="13">N67+(L68-L67)*($N$191-$N$2)/($L$191-$L$2)</f>
        <v>54.3</v>
      </c>
      <c r="O68">
        <f t="shared" si="8"/>
        <v>6.1000000000000014</v>
      </c>
      <c r="P68">
        <f t="shared" si="11"/>
        <v>5.9874999999999936</v>
      </c>
      <c r="U68" s="3"/>
    </row>
    <row r="69" spans="1:21" x14ac:dyDescent="0.2">
      <c r="A69">
        <v>184.21299999999999</v>
      </c>
      <c r="B69">
        <v>62.9</v>
      </c>
      <c r="C69" s="22">
        <f t="shared" si="12"/>
        <v>55.4</v>
      </c>
      <c r="D69">
        <f t="shared" si="9"/>
        <v>7.5</v>
      </c>
      <c r="E69">
        <f t="shared" si="10"/>
        <v>7.263099999999918</v>
      </c>
      <c r="L69">
        <v>178.45</v>
      </c>
      <c r="M69">
        <v>60.1</v>
      </c>
      <c r="N69" s="5">
        <f t="shared" si="13"/>
        <v>54.3</v>
      </c>
      <c r="O69">
        <f t="shared" si="8"/>
        <v>5.8000000000000043</v>
      </c>
      <c r="P69">
        <f t="shared" si="11"/>
        <v>5.7179499999999095</v>
      </c>
      <c r="U69" s="3"/>
    </row>
    <row r="70" spans="1:21" x14ac:dyDescent="0.2">
      <c r="A70">
        <v>185.17500000000001</v>
      </c>
      <c r="B70">
        <v>62.8</v>
      </c>
      <c r="C70" s="22">
        <f t="shared" si="12"/>
        <v>55.4</v>
      </c>
      <c r="D70">
        <f t="shared" si="9"/>
        <v>7.3999999999999986</v>
      </c>
      <c r="E70">
        <f t="shared" si="10"/>
        <v>7.1669000000001297</v>
      </c>
      <c r="L70">
        <v>179.41200000000001</v>
      </c>
      <c r="M70">
        <v>59.9</v>
      </c>
      <c r="N70" s="5">
        <f t="shared" si="13"/>
        <v>54.3</v>
      </c>
      <c r="O70">
        <f t="shared" si="8"/>
        <v>5.6000000000000014</v>
      </c>
      <c r="P70">
        <f t="shared" si="11"/>
        <v>5.4834000000001026</v>
      </c>
      <c r="U70" s="3"/>
    </row>
    <row r="71" spans="1:21" x14ac:dyDescent="0.2">
      <c r="A71">
        <v>186.12700000000001</v>
      </c>
      <c r="B71">
        <v>62.7</v>
      </c>
      <c r="C71" s="22">
        <f t="shared" si="12"/>
        <v>55.4</v>
      </c>
      <c r="D71">
        <f t="shared" si="9"/>
        <v>7.3000000000000043</v>
      </c>
      <c r="E71">
        <f t="shared" si="10"/>
        <v>6.9971999999999879</v>
      </c>
      <c r="L71">
        <v>180.37200000000001</v>
      </c>
      <c r="M71">
        <v>59.7</v>
      </c>
      <c r="N71" s="5">
        <f t="shared" si="13"/>
        <v>54.3</v>
      </c>
      <c r="O71">
        <f t="shared" si="8"/>
        <v>5.4000000000000057</v>
      </c>
      <c r="P71">
        <f t="shared" si="11"/>
        <v>5.2800000000000473</v>
      </c>
      <c r="U71" s="3"/>
    </row>
    <row r="72" spans="1:21" x14ac:dyDescent="0.2">
      <c r="A72">
        <v>187.09399999999999</v>
      </c>
      <c r="B72">
        <v>62.7</v>
      </c>
      <c r="C72" s="22">
        <f t="shared" si="12"/>
        <v>55.4</v>
      </c>
      <c r="D72">
        <f t="shared" si="9"/>
        <v>7.3000000000000043</v>
      </c>
      <c r="E72">
        <f t="shared" si="10"/>
        <v>7.0590999999998916</v>
      </c>
      <c r="L72">
        <v>181.33500000000001</v>
      </c>
      <c r="M72">
        <v>59.6</v>
      </c>
      <c r="N72" s="5">
        <f t="shared" si="13"/>
        <v>54.3</v>
      </c>
      <c r="O72">
        <f t="shared" si="8"/>
        <v>5.3000000000000043</v>
      </c>
      <c r="P72">
        <f t="shared" si="11"/>
        <v>5.1520499999999716</v>
      </c>
      <c r="U72" s="3"/>
    </row>
    <row r="73" spans="1:21" x14ac:dyDescent="0.2">
      <c r="A73">
        <v>188.04900000000001</v>
      </c>
      <c r="B73">
        <v>62.6</v>
      </c>
      <c r="C73" s="22">
        <f t="shared" si="12"/>
        <v>55.4</v>
      </c>
      <c r="D73">
        <f t="shared" si="9"/>
        <v>7.2000000000000028</v>
      </c>
      <c r="E73">
        <f t="shared" si="10"/>
        <v>6.9237500000000942</v>
      </c>
      <c r="L73">
        <v>182.28700000000001</v>
      </c>
      <c r="M73">
        <v>59.5</v>
      </c>
      <c r="N73" s="5">
        <f t="shared" si="13"/>
        <v>54.3</v>
      </c>
      <c r="O73">
        <f t="shared" si="8"/>
        <v>5.2000000000000028</v>
      </c>
      <c r="P73">
        <f t="shared" si="11"/>
        <v>4.997999999999994</v>
      </c>
      <c r="U73" s="3"/>
    </row>
    <row r="74" spans="1:21" x14ac:dyDescent="0.2">
      <c r="A74">
        <v>189.01499999999999</v>
      </c>
      <c r="B74">
        <v>62.2</v>
      </c>
      <c r="C74" s="22">
        <f t="shared" si="12"/>
        <v>55.4</v>
      </c>
      <c r="D74">
        <f t="shared" si="9"/>
        <v>6.8000000000000043</v>
      </c>
      <c r="E74">
        <f t="shared" si="10"/>
        <v>6.7619999999998619</v>
      </c>
      <c r="L74">
        <v>183.251</v>
      </c>
      <c r="M74">
        <v>59.4</v>
      </c>
      <c r="N74" s="5">
        <f t="shared" si="13"/>
        <v>54.3</v>
      </c>
      <c r="O74">
        <f t="shared" si="8"/>
        <v>5.1000000000000014</v>
      </c>
      <c r="P74">
        <f t="shared" si="11"/>
        <v>4.9645999999999955</v>
      </c>
      <c r="U74" s="3"/>
    </row>
    <row r="75" spans="1:21" x14ac:dyDescent="0.2">
      <c r="A75">
        <v>189.97399999999999</v>
      </c>
      <c r="B75">
        <v>62</v>
      </c>
      <c r="C75" s="22">
        <f t="shared" si="12"/>
        <v>55.4</v>
      </c>
      <c r="D75">
        <f t="shared" si="9"/>
        <v>6.6000000000000014</v>
      </c>
      <c r="E75">
        <f t="shared" si="10"/>
        <v>6.425300000000024</v>
      </c>
      <c r="L75">
        <v>184.21299999999999</v>
      </c>
      <c r="M75">
        <v>59.3</v>
      </c>
      <c r="N75" s="5">
        <f t="shared" si="13"/>
        <v>54.3</v>
      </c>
      <c r="O75">
        <f t="shared" si="8"/>
        <v>5</v>
      </c>
      <c r="P75">
        <f t="shared" si="11"/>
        <v>4.8580999999999452</v>
      </c>
      <c r="U75" s="3"/>
    </row>
    <row r="76" spans="1:21" x14ac:dyDescent="0.2">
      <c r="A76">
        <v>190.93</v>
      </c>
      <c r="B76">
        <v>61.7</v>
      </c>
      <c r="C76" s="22">
        <f t="shared" si="12"/>
        <v>55.4</v>
      </c>
      <c r="D76">
        <f t="shared" si="9"/>
        <v>6.3000000000000043</v>
      </c>
      <c r="E76">
        <f t="shared" si="10"/>
        <v>6.1662000000001145</v>
      </c>
      <c r="L76">
        <v>185.17500000000001</v>
      </c>
      <c r="M76">
        <v>59.3</v>
      </c>
      <c r="N76" s="5">
        <f t="shared" si="13"/>
        <v>54.3</v>
      </c>
      <c r="O76">
        <f t="shared" si="8"/>
        <v>5</v>
      </c>
      <c r="P76">
        <f t="shared" si="11"/>
        <v>4.8100000000000875</v>
      </c>
      <c r="U76" s="3"/>
    </row>
    <row r="77" spans="1:21" x14ac:dyDescent="0.2">
      <c r="A77">
        <v>191.89</v>
      </c>
      <c r="B77">
        <v>61.6</v>
      </c>
      <c r="C77" s="22">
        <f t="shared" si="12"/>
        <v>55.4</v>
      </c>
      <c r="D77">
        <f t="shared" si="9"/>
        <v>6.2000000000000028</v>
      </c>
      <c r="E77">
        <f t="shared" si="10"/>
        <v>5.9999999999998757</v>
      </c>
      <c r="L77">
        <v>186.12700000000001</v>
      </c>
      <c r="M77">
        <v>59.2</v>
      </c>
      <c r="N77" s="5">
        <f t="shared" si="13"/>
        <v>54.3</v>
      </c>
      <c r="O77">
        <f t="shared" si="8"/>
        <v>4.9000000000000057</v>
      </c>
      <c r="P77">
        <f t="shared" si="11"/>
        <v>4.7123999999999935</v>
      </c>
      <c r="U77" s="3"/>
    </row>
    <row r="78" spans="1:21" x14ac:dyDescent="0.2">
      <c r="A78">
        <v>192.84700000000001</v>
      </c>
      <c r="B78">
        <v>61.4</v>
      </c>
      <c r="C78" s="22">
        <f t="shared" si="12"/>
        <v>55.4</v>
      </c>
      <c r="D78">
        <f t="shared" si="9"/>
        <v>6</v>
      </c>
      <c r="E78">
        <f t="shared" si="10"/>
        <v>5.8377000000001358</v>
      </c>
      <c r="L78">
        <v>187.09299999999999</v>
      </c>
      <c r="M78">
        <v>59.2</v>
      </c>
      <c r="N78" s="5">
        <f t="shared" si="13"/>
        <v>54.3</v>
      </c>
      <c r="O78">
        <f t="shared" si="8"/>
        <v>4.9000000000000057</v>
      </c>
      <c r="P78">
        <f t="shared" si="11"/>
        <v>4.7333999999999063</v>
      </c>
      <c r="U78" s="3"/>
    </row>
    <row r="79" spans="1:21" x14ac:dyDescent="0.2">
      <c r="A79">
        <v>193.81200000000001</v>
      </c>
      <c r="B79">
        <v>61.3</v>
      </c>
      <c r="C79" s="22">
        <f t="shared" si="12"/>
        <v>55.4</v>
      </c>
      <c r="D79">
        <f t="shared" si="9"/>
        <v>5.8999999999999986</v>
      </c>
      <c r="E79">
        <f t="shared" si="10"/>
        <v>5.7417500000000192</v>
      </c>
      <c r="L79">
        <v>188.048</v>
      </c>
      <c r="M79">
        <v>59.1</v>
      </c>
      <c r="N79" s="5">
        <f t="shared" si="13"/>
        <v>54.3</v>
      </c>
      <c r="O79">
        <f t="shared" si="8"/>
        <v>4.8000000000000043</v>
      </c>
      <c r="P79">
        <f t="shared" si="11"/>
        <v>4.6317500000000651</v>
      </c>
      <c r="U79" s="3"/>
    </row>
    <row r="80" spans="1:21" x14ac:dyDescent="0.2">
      <c r="A80">
        <v>194.77199999999999</v>
      </c>
      <c r="B80">
        <v>61.2</v>
      </c>
      <c r="C80" s="22">
        <f t="shared" si="12"/>
        <v>55.4</v>
      </c>
      <c r="D80">
        <f t="shared" si="9"/>
        <v>5.8000000000000043</v>
      </c>
      <c r="E80">
        <f t="shared" si="10"/>
        <v>5.6159999999998815</v>
      </c>
      <c r="L80">
        <v>189.01499999999999</v>
      </c>
      <c r="M80">
        <v>59.1</v>
      </c>
      <c r="N80" s="5">
        <f t="shared" si="13"/>
        <v>54.3</v>
      </c>
      <c r="O80">
        <f t="shared" si="8"/>
        <v>4.8000000000000043</v>
      </c>
      <c r="P80">
        <f t="shared" si="11"/>
        <v>4.6415999999999302</v>
      </c>
      <c r="U80" s="3"/>
    </row>
    <row r="81" spans="1:21" x14ac:dyDescent="0.2">
      <c r="A81">
        <v>195.72900000000001</v>
      </c>
      <c r="B81">
        <v>61.1</v>
      </c>
      <c r="C81" s="22">
        <f t="shared" si="12"/>
        <v>55.4</v>
      </c>
      <c r="D81">
        <f t="shared" si="9"/>
        <v>5.7000000000000028</v>
      </c>
      <c r="E81">
        <f t="shared" si="10"/>
        <v>5.5027500000001304</v>
      </c>
      <c r="L81">
        <v>189.97399999999999</v>
      </c>
      <c r="M81">
        <v>59</v>
      </c>
      <c r="N81" s="5">
        <f t="shared" si="13"/>
        <v>54.3</v>
      </c>
      <c r="O81">
        <f t="shared" si="8"/>
        <v>4.7000000000000028</v>
      </c>
      <c r="P81">
        <f t="shared" si="11"/>
        <v>4.5552500000000187</v>
      </c>
      <c r="U81" s="3"/>
    </row>
    <row r="82" spans="1:21" x14ac:dyDescent="0.2">
      <c r="A82">
        <v>196.69300000000001</v>
      </c>
      <c r="B82">
        <v>61</v>
      </c>
      <c r="C82" s="22">
        <f t="shared" si="12"/>
        <v>55.4</v>
      </c>
      <c r="D82">
        <f t="shared" si="9"/>
        <v>5.6000000000000014</v>
      </c>
      <c r="E82">
        <f t="shared" si="10"/>
        <v>5.4465999999999948</v>
      </c>
      <c r="L82">
        <v>190.93100000000001</v>
      </c>
      <c r="M82">
        <v>59</v>
      </c>
      <c r="N82" s="5">
        <f t="shared" si="13"/>
        <v>54.3</v>
      </c>
      <c r="O82">
        <f t="shared" si="8"/>
        <v>4.7000000000000028</v>
      </c>
      <c r="P82">
        <f t="shared" si="11"/>
        <v>4.4979000000001061</v>
      </c>
      <c r="U82" s="3"/>
    </row>
    <row r="83" spans="1:21" x14ac:dyDescent="0.2">
      <c r="A83">
        <v>197.65299999999999</v>
      </c>
      <c r="B83">
        <v>60.9</v>
      </c>
      <c r="C83" s="22">
        <f t="shared" si="12"/>
        <v>55.4</v>
      </c>
      <c r="D83">
        <f t="shared" si="9"/>
        <v>5.5</v>
      </c>
      <c r="E83">
        <f t="shared" si="10"/>
        <v>5.3279999999998875</v>
      </c>
      <c r="L83">
        <v>191.89</v>
      </c>
      <c r="M83">
        <v>58.9</v>
      </c>
      <c r="N83" s="5">
        <f t="shared" si="13"/>
        <v>54.3</v>
      </c>
      <c r="O83">
        <f t="shared" si="8"/>
        <v>4.6000000000000014</v>
      </c>
      <c r="P83">
        <f t="shared" si="11"/>
        <v>4.4593499999998851</v>
      </c>
      <c r="U83" s="3"/>
    </row>
    <row r="84" spans="1:21" x14ac:dyDescent="0.2">
      <c r="A84">
        <v>198.607</v>
      </c>
      <c r="B84">
        <v>60.8</v>
      </c>
      <c r="C84" s="22">
        <f t="shared" si="12"/>
        <v>55.4</v>
      </c>
      <c r="D84">
        <f t="shared" si="9"/>
        <v>5.3999999999999986</v>
      </c>
      <c r="E84">
        <f t="shared" si="10"/>
        <v>5.1993000000000418</v>
      </c>
      <c r="L84">
        <v>192.85499999999999</v>
      </c>
      <c r="M84">
        <v>58.8</v>
      </c>
      <c r="N84" s="5">
        <f t="shared" si="13"/>
        <v>54.3</v>
      </c>
      <c r="O84">
        <f t="shared" si="8"/>
        <v>4.5</v>
      </c>
      <c r="P84">
        <f t="shared" si="11"/>
        <v>4.3907500000000166</v>
      </c>
      <c r="U84" s="3"/>
    </row>
    <row r="85" spans="1:21" x14ac:dyDescent="0.2">
      <c r="A85">
        <v>199.56700000000001</v>
      </c>
      <c r="B85">
        <v>60.7</v>
      </c>
      <c r="C85" s="22">
        <f t="shared" si="12"/>
        <v>55.4</v>
      </c>
      <c r="D85">
        <f t="shared" si="9"/>
        <v>5.3000000000000043</v>
      </c>
      <c r="E85">
        <f t="shared" si="10"/>
        <v>5.1360000000000436</v>
      </c>
      <c r="L85">
        <v>193.81200000000001</v>
      </c>
      <c r="M85">
        <v>58.7</v>
      </c>
      <c r="N85" s="5">
        <f t="shared" si="13"/>
        <v>54.3</v>
      </c>
      <c r="O85">
        <f t="shared" si="8"/>
        <v>4.4000000000000057</v>
      </c>
      <c r="P85">
        <f t="shared" si="11"/>
        <v>4.2586500000001006</v>
      </c>
      <c r="U85" s="3"/>
    </row>
    <row r="86" spans="1:21" x14ac:dyDescent="0.2">
      <c r="A86">
        <v>200.53200000000001</v>
      </c>
      <c r="B86">
        <v>60.6</v>
      </c>
      <c r="C86" s="22">
        <f t="shared" si="12"/>
        <v>55.4</v>
      </c>
      <c r="D86">
        <f t="shared" si="9"/>
        <v>5.2000000000000028</v>
      </c>
      <c r="E86">
        <f t="shared" si="10"/>
        <v>5.0662500000000215</v>
      </c>
      <c r="L86">
        <v>194.77199999999999</v>
      </c>
      <c r="M86">
        <v>58.6</v>
      </c>
      <c r="N86" s="5">
        <f t="shared" si="13"/>
        <v>54.3</v>
      </c>
      <c r="O86">
        <f t="shared" si="8"/>
        <v>4.3000000000000043</v>
      </c>
      <c r="P86">
        <f t="shared" si="11"/>
        <v>4.1759999999999158</v>
      </c>
      <c r="U86" s="3"/>
    </row>
    <row r="87" spans="1:21" x14ac:dyDescent="0.2">
      <c r="A87">
        <v>201.49199999999999</v>
      </c>
      <c r="B87">
        <v>60.5</v>
      </c>
      <c r="C87" s="22">
        <f t="shared" si="12"/>
        <v>55.4</v>
      </c>
      <c r="D87">
        <f t="shared" si="9"/>
        <v>5.1000000000000014</v>
      </c>
      <c r="E87">
        <f t="shared" si="10"/>
        <v>4.9439999999998969</v>
      </c>
      <c r="L87">
        <v>195.72900000000001</v>
      </c>
      <c r="M87">
        <v>58.5</v>
      </c>
      <c r="N87" s="5">
        <f t="shared" si="13"/>
        <v>54.3</v>
      </c>
      <c r="O87">
        <f t="shared" si="8"/>
        <v>4.2000000000000028</v>
      </c>
      <c r="P87">
        <f t="shared" si="11"/>
        <v>4.0672500000000973</v>
      </c>
      <c r="U87" s="3"/>
    </row>
    <row r="88" spans="1:21" x14ac:dyDescent="0.2">
      <c r="A88">
        <v>202.447</v>
      </c>
      <c r="B88">
        <v>60.5</v>
      </c>
      <c r="C88" s="22">
        <f t="shared" si="12"/>
        <v>55.4</v>
      </c>
      <c r="D88">
        <f t="shared" si="9"/>
        <v>5.1000000000000014</v>
      </c>
      <c r="E88">
        <f t="shared" si="10"/>
        <v>4.8705000000000656</v>
      </c>
      <c r="L88">
        <v>196.69300000000001</v>
      </c>
      <c r="M88">
        <v>58.5</v>
      </c>
      <c r="N88" s="5">
        <f t="shared" si="13"/>
        <v>54.3</v>
      </c>
      <c r="O88">
        <f t="shared" si="8"/>
        <v>4.2000000000000028</v>
      </c>
      <c r="P88">
        <f t="shared" si="11"/>
        <v>4.0487999999999973</v>
      </c>
      <c r="U88" s="3"/>
    </row>
    <row r="89" spans="1:21" x14ac:dyDescent="0.2">
      <c r="A89">
        <v>203.40899999999999</v>
      </c>
      <c r="B89">
        <v>60.1</v>
      </c>
      <c r="C89" s="22">
        <f t="shared" si="12"/>
        <v>55.4</v>
      </c>
      <c r="D89">
        <f t="shared" si="9"/>
        <v>4.7000000000000028</v>
      </c>
      <c r="E89">
        <f t="shared" si="10"/>
        <v>4.7137999999999485</v>
      </c>
      <c r="L89">
        <v>197.65299999999999</v>
      </c>
      <c r="M89">
        <v>58.4</v>
      </c>
      <c r="N89" s="5">
        <f t="shared" si="13"/>
        <v>54.3</v>
      </c>
      <c r="O89">
        <f t="shared" si="8"/>
        <v>4.1000000000000014</v>
      </c>
      <c r="P89">
        <f t="shared" si="11"/>
        <v>3.9839999999999169</v>
      </c>
      <c r="U89" s="3"/>
    </row>
    <row r="90" spans="1:21" x14ac:dyDescent="0.2">
      <c r="A90">
        <v>204.37200000000001</v>
      </c>
      <c r="B90">
        <v>59.8</v>
      </c>
      <c r="C90" s="22">
        <f t="shared" si="12"/>
        <v>55.4</v>
      </c>
      <c r="D90">
        <f t="shared" si="9"/>
        <v>4.3999999999999986</v>
      </c>
      <c r="E90">
        <f t="shared" si="10"/>
        <v>4.3816500000001017</v>
      </c>
      <c r="L90">
        <v>198.607</v>
      </c>
      <c r="M90">
        <v>58.3</v>
      </c>
      <c r="N90" s="5">
        <f t="shared" si="13"/>
        <v>54.3</v>
      </c>
      <c r="O90">
        <f t="shared" si="8"/>
        <v>4</v>
      </c>
      <c r="P90">
        <f t="shared" si="11"/>
        <v>3.8637000000000321</v>
      </c>
      <c r="U90" s="3"/>
    </row>
    <row r="91" spans="1:21" x14ac:dyDescent="0.2">
      <c r="A91">
        <v>205.33</v>
      </c>
      <c r="B91">
        <v>59.6</v>
      </c>
      <c r="C91" s="22">
        <f t="shared" si="12"/>
        <v>55.4</v>
      </c>
      <c r="D91">
        <f t="shared" si="9"/>
        <v>4.2000000000000028</v>
      </c>
      <c r="E91">
        <f t="shared" si="10"/>
        <v>4.1193999999999935</v>
      </c>
      <c r="L91">
        <v>199.56700000000001</v>
      </c>
      <c r="M91">
        <v>58.2</v>
      </c>
      <c r="N91" s="5">
        <f t="shared" si="13"/>
        <v>54.3</v>
      </c>
      <c r="O91">
        <f t="shared" si="8"/>
        <v>3.9000000000000057</v>
      </c>
      <c r="P91">
        <f t="shared" si="11"/>
        <v>3.792000000000034</v>
      </c>
      <c r="U91" s="3"/>
    </row>
    <row r="92" spans="1:21" x14ac:dyDescent="0.2">
      <c r="A92">
        <v>206.28700000000001</v>
      </c>
      <c r="B92">
        <v>59.4</v>
      </c>
      <c r="C92" s="22">
        <f t="shared" si="12"/>
        <v>55.4</v>
      </c>
      <c r="D92">
        <f t="shared" si="9"/>
        <v>4</v>
      </c>
      <c r="E92">
        <f t="shared" si="10"/>
        <v>3.9236999999999753</v>
      </c>
      <c r="L92">
        <v>200.53200000000001</v>
      </c>
      <c r="M92">
        <v>58.1</v>
      </c>
      <c r="N92" s="5">
        <f t="shared" si="13"/>
        <v>54.3</v>
      </c>
      <c r="O92">
        <f t="shared" si="8"/>
        <v>3.8000000000000043</v>
      </c>
      <c r="P92">
        <f t="shared" si="11"/>
        <v>3.7152500000000179</v>
      </c>
      <c r="U92" s="3"/>
    </row>
    <row r="93" spans="1:21" x14ac:dyDescent="0.2">
      <c r="A93">
        <v>207.25299999999999</v>
      </c>
      <c r="B93">
        <v>59.3</v>
      </c>
      <c r="C93" s="22">
        <f t="shared" si="12"/>
        <v>55.4</v>
      </c>
      <c r="D93">
        <f t="shared" si="9"/>
        <v>3.8999999999999986</v>
      </c>
      <c r="E93">
        <f t="shared" si="10"/>
        <v>3.8156999999999193</v>
      </c>
      <c r="L93">
        <v>201.49199999999999</v>
      </c>
      <c r="M93">
        <v>58</v>
      </c>
      <c r="N93" s="5">
        <f t="shared" si="13"/>
        <v>54.3</v>
      </c>
      <c r="O93">
        <f t="shared" si="8"/>
        <v>3.7000000000000028</v>
      </c>
      <c r="P93">
        <f t="shared" si="11"/>
        <v>3.5999999999999268</v>
      </c>
      <c r="U93" s="3"/>
    </row>
    <row r="94" spans="1:21" x14ac:dyDescent="0.2">
      <c r="A94">
        <v>208.21299999999999</v>
      </c>
      <c r="B94">
        <v>59.2</v>
      </c>
      <c r="C94" s="22">
        <f t="shared" si="12"/>
        <v>55.4</v>
      </c>
      <c r="D94">
        <f t="shared" si="9"/>
        <v>3.8000000000000043</v>
      </c>
      <c r="E94">
        <f t="shared" si="10"/>
        <v>3.6960000000000321</v>
      </c>
      <c r="L94">
        <v>202.447</v>
      </c>
      <c r="M94">
        <v>57.9</v>
      </c>
      <c r="N94" s="5">
        <f t="shared" si="13"/>
        <v>54.3</v>
      </c>
      <c r="O94">
        <f t="shared" si="8"/>
        <v>3.6000000000000014</v>
      </c>
      <c r="P94">
        <f t="shared" si="11"/>
        <v>3.4857500000000479</v>
      </c>
      <c r="U94" s="3"/>
    </row>
    <row r="95" spans="1:21" x14ac:dyDescent="0.2">
      <c r="A95">
        <v>209.17</v>
      </c>
      <c r="B95">
        <v>59.1</v>
      </c>
      <c r="C95" s="22">
        <f t="shared" si="12"/>
        <v>55.4</v>
      </c>
      <c r="D95">
        <f t="shared" si="9"/>
        <v>3.7000000000000028</v>
      </c>
      <c r="E95">
        <f t="shared" si="10"/>
        <v>3.5887499999999797</v>
      </c>
      <c r="L95">
        <v>203.40899999999999</v>
      </c>
      <c r="M95">
        <v>57.8</v>
      </c>
      <c r="N95" s="5">
        <f t="shared" si="13"/>
        <v>54.3</v>
      </c>
      <c r="O95">
        <f t="shared" si="8"/>
        <v>3.5</v>
      </c>
      <c r="P95">
        <f t="shared" si="11"/>
        <v>3.4150999999999621</v>
      </c>
      <c r="U95" s="3"/>
    </row>
    <row r="96" spans="1:21" x14ac:dyDescent="0.2">
      <c r="A96">
        <v>210.12700000000001</v>
      </c>
      <c r="B96">
        <v>59.1</v>
      </c>
      <c r="C96" s="22">
        <f t="shared" si="12"/>
        <v>55.4</v>
      </c>
      <c r="D96">
        <f t="shared" si="9"/>
        <v>3.7000000000000028</v>
      </c>
      <c r="E96">
        <f t="shared" si="10"/>
        <v>3.5409000000000845</v>
      </c>
      <c r="L96">
        <v>204.37200000000001</v>
      </c>
      <c r="M96">
        <v>57.7</v>
      </c>
      <c r="N96" s="5">
        <f t="shared" si="13"/>
        <v>54.3</v>
      </c>
      <c r="O96">
        <f t="shared" si="8"/>
        <v>3.4000000000000057</v>
      </c>
      <c r="P96">
        <f t="shared" si="11"/>
        <v>3.3223500000000796</v>
      </c>
      <c r="U96" s="3"/>
    </row>
    <row r="97" spans="1:21" x14ac:dyDescent="0.2">
      <c r="A97">
        <v>211.09399999999999</v>
      </c>
      <c r="B97">
        <v>59</v>
      </c>
      <c r="C97" s="22">
        <f t="shared" si="12"/>
        <v>55.4</v>
      </c>
      <c r="D97">
        <f t="shared" si="9"/>
        <v>3.6000000000000014</v>
      </c>
      <c r="E97">
        <f t="shared" si="10"/>
        <v>3.5295499999999458</v>
      </c>
      <c r="L97">
        <v>205.33</v>
      </c>
      <c r="M97">
        <v>57.6</v>
      </c>
      <c r="N97" s="5">
        <f t="shared" si="13"/>
        <v>54.3</v>
      </c>
      <c r="O97">
        <f t="shared" si="8"/>
        <v>3.3000000000000043</v>
      </c>
      <c r="P97">
        <f t="shared" si="11"/>
        <v>3.2092999999999994</v>
      </c>
      <c r="U97" s="3"/>
    </row>
    <row r="98" spans="1:21" x14ac:dyDescent="0.2">
      <c r="A98">
        <v>212.05199999999999</v>
      </c>
      <c r="B98">
        <v>59</v>
      </c>
      <c r="C98" s="22">
        <f t="shared" si="12"/>
        <v>55.4</v>
      </c>
      <c r="D98">
        <f t="shared" si="9"/>
        <v>3.6000000000000014</v>
      </c>
      <c r="E98">
        <f t="shared" si="10"/>
        <v>3.4487999999999954</v>
      </c>
      <c r="L98">
        <v>206.28700000000001</v>
      </c>
      <c r="M98">
        <v>57.5</v>
      </c>
      <c r="N98" s="5">
        <f t="shared" si="13"/>
        <v>54.3</v>
      </c>
      <c r="O98">
        <f t="shared" ref="O98:O125" si="14">M98-N98</f>
        <v>3.2000000000000028</v>
      </c>
      <c r="P98">
        <f t="shared" si="11"/>
        <v>3.1102499999999829</v>
      </c>
      <c r="U98" s="3"/>
    </row>
    <row r="99" spans="1:21" x14ac:dyDescent="0.2">
      <c r="A99">
        <v>213.01</v>
      </c>
      <c r="B99">
        <v>58.9</v>
      </c>
      <c r="C99" s="22">
        <f t="shared" si="12"/>
        <v>55.4</v>
      </c>
      <c r="D99">
        <f t="shared" si="9"/>
        <v>3.5</v>
      </c>
      <c r="E99">
        <f t="shared" si="10"/>
        <v>3.4008999999999951</v>
      </c>
      <c r="L99">
        <v>207.25299999999999</v>
      </c>
      <c r="M99">
        <v>57.2</v>
      </c>
      <c r="N99" s="5">
        <f t="shared" si="13"/>
        <v>54.3</v>
      </c>
      <c r="O99">
        <f t="shared" si="14"/>
        <v>2.9000000000000057</v>
      </c>
      <c r="P99">
        <f t="shared" ref="P99:P125" si="15">(O99+O98)*(L99-L98)/2</f>
        <v>2.9462999999999422</v>
      </c>
      <c r="U99" s="3"/>
    </row>
    <row r="100" spans="1:21" x14ac:dyDescent="0.2">
      <c r="A100">
        <v>213.97399999999999</v>
      </c>
      <c r="B100">
        <v>58.9</v>
      </c>
      <c r="C100" s="22">
        <f t="shared" si="12"/>
        <v>55.4</v>
      </c>
      <c r="D100">
        <f t="shared" si="9"/>
        <v>3.5</v>
      </c>
      <c r="E100">
        <f t="shared" si="10"/>
        <v>3.3739999999999952</v>
      </c>
      <c r="L100">
        <v>208.21100000000001</v>
      </c>
      <c r="M100">
        <v>57</v>
      </c>
      <c r="N100" s="5">
        <f t="shared" si="13"/>
        <v>54.3</v>
      </c>
      <c r="O100">
        <f t="shared" si="14"/>
        <v>2.7000000000000028</v>
      </c>
      <c r="P100">
        <f t="shared" si="15"/>
        <v>2.6824000000000794</v>
      </c>
      <c r="U100" s="3"/>
    </row>
    <row r="101" spans="1:21" x14ac:dyDescent="0.2">
      <c r="A101">
        <v>214.934</v>
      </c>
      <c r="B101">
        <v>58.8</v>
      </c>
      <c r="C101" s="22">
        <f t="shared" si="12"/>
        <v>55.4</v>
      </c>
      <c r="D101">
        <f t="shared" si="9"/>
        <v>3.3999999999999986</v>
      </c>
      <c r="E101">
        <f t="shared" si="10"/>
        <v>3.3120000000000269</v>
      </c>
      <c r="L101">
        <v>209.16900000000001</v>
      </c>
      <c r="M101">
        <v>56.8</v>
      </c>
      <c r="N101" s="5">
        <f t="shared" si="13"/>
        <v>54.3</v>
      </c>
      <c r="O101">
        <f t="shared" si="14"/>
        <v>2.5</v>
      </c>
      <c r="P101">
        <f t="shared" si="15"/>
        <v>2.490799999999997</v>
      </c>
      <c r="U101" s="3"/>
    </row>
    <row r="102" spans="1:21" x14ac:dyDescent="0.2">
      <c r="A102">
        <v>215.892</v>
      </c>
      <c r="B102">
        <v>58.8</v>
      </c>
      <c r="C102" s="22">
        <f t="shared" si="12"/>
        <v>55.4</v>
      </c>
      <c r="D102">
        <f t="shared" si="9"/>
        <v>3.3999999999999986</v>
      </c>
      <c r="E102">
        <f t="shared" si="10"/>
        <v>3.2571999999999934</v>
      </c>
      <c r="L102">
        <v>210.13499999999999</v>
      </c>
      <c r="M102">
        <v>56.7</v>
      </c>
      <c r="N102" s="5">
        <f t="shared" si="13"/>
        <v>54.3</v>
      </c>
      <c r="O102">
        <f t="shared" si="14"/>
        <v>2.4000000000000057</v>
      </c>
      <c r="P102">
        <f t="shared" si="15"/>
        <v>2.3666999999999532</v>
      </c>
      <c r="U102" s="3"/>
    </row>
    <row r="103" spans="1:21" x14ac:dyDescent="0.2">
      <c r="A103">
        <v>216.84899999999999</v>
      </c>
      <c r="B103">
        <v>58.7</v>
      </c>
      <c r="C103" s="22">
        <f t="shared" si="12"/>
        <v>55.4</v>
      </c>
      <c r="D103">
        <f t="shared" si="9"/>
        <v>3.3000000000000043</v>
      </c>
      <c r="E103">
        <f t="shared" si="10"/>
        <v>3.2059499999999801</v>
      </c>
      <c r="L103">
        <v>211.09399999999999</v>
      </c>
      <c r="M103">
        <v>56.6</v>
      </c>
      <c r="N103" s="5">
        <f t="shared" si="13"/>
        <v>54.3</v>
      </c>
      <c r="O103">
        <f t="shared" si="14"/>
        <v>2.3000000000000043</v>
      </c>
      <c r="P103">
        <f t="shared" si="15"/>
        <v>2.2536500000000124</v>
      </c>
      <c r="U103" s="3"/>
    </row>
    <row r="104" spans="1:21" x14ac:dyDescent="0.2">
      <c r="A104">
        <v>217.81299999999999</v>
      </c>
      <c r="B104">
        <v>58.6</v>
      </c>
      <c r="C104" s="22">
        <f t="shared" si="12"/>
        <v>55.4</v>
      </c>
      <c r="D104">
        <f t="shared" si="9"/>
        <v>3.2000000000000028</v>
      </c>
      <c r="E104">
        <f t="shared" si="10"/>
        <v>3.1329999999999991</v>
      </c>
      <c r="L104">
        <v>212.05199999999999</v>
      </c>
      <c r="M104">
        <v>56.6</v>
      </c>
      <c r="N104" s="5">
        <f t="shared" si="13"/>
        <v>54.3</v>
      </c>
      <c r="O104">
        <f t="shared" si="14"/>
        <v>2.3000000000000043</v>
      </c>
      <c r="P104">
        <f t="shared" si="15"/>
        <v>2.2034000000000002</v>
      </c>
      <c r="U104" s="3"/>
    </row>
    <row r="105" spans="1:21" x14ac:dyDescent="0.2">
      <c r="A105">
        <v>218.773</v>
      </c>
      <c r="B105">
        <v>58.6</v>
      </c>
      <c r="C105" s="22">
        <f t="shared" si="12"/>
        <v>55.4</v>
      </c>
      <c r="D105">
        <f t="shared" si="9"/>
        <v>3.2000000000000028</v>
      </c>
      <c r="E105">
        <f t="shared" si="10"/>
        <v>3.072000000000028</v>
      </c>
      <c r="L105">
        <v>213.01</v>
      </c>
      <c r="M105">
        <v>56.5</v>
      </c>
      <c r="N105" s="5">
        <f t="shared" si="13"/>
        <v>54.3</v>
      </c>
      <c r="O105">
        <f t="shared" si="14"/>
        <v>2.2000000000000028</v>
      </c>
      <c r="P105">
        <f t="shared" si="15"/>
        <v>2.1555</v>
      </c>
      <c r="U105" s="3"/>
    </row>
    <row r="106" spans="1:21" x14ac:dyDescent="0.2">
      <c r="A106">
        <v>219.732</v>
      </c>
      <c r="B106">
        <v>58.5</v>
      </c>
      <c r="C106" s="22">
        <f t="shared" si="12"/>
        <v>55.4</v>
      </c>
      <c r="D106">
        <f t="shared" si="9"/>
        <v>3.1000000000000014</v>
      </c>
      <c r="E106">
        <f t="shared" si="10"/>
        <v>3.0208500000000122</v>
      </c>
      <c r="L106">
        <v>213.97399999999999</v>
      </c>
      <c r="M106">
        <v>56.5</v>
      </c>
      <c r="N106" s="5">
        <f t="shared" si="13"/>
        <v>54.3</v>
      </c>
      <c r="O106">
        <f t="shared" si="14"/>
        <v>2.2000000000000028</v>
      </c>
      <c r="P106">
        <f t="shared" si="15"/>
        <v>2.1207999999999996</v>
      </c>
      <c r="U106" s="3"/>
    </row>
    <row r="107" spans="1:21" x14ac:dyDescent="0.2">
      <c r="A107">
        <v>220.68700000000001</v>
      </c>
      <c r="B107">
        <v>58.4</v>
      </c>
      <c r="C107" s="22">
        <f t="shared" si="12"/>
        <v>55.4</v>
      </c>
      <c r="D107">
        <f t="shared" si="9"/>
        <v>3</v>
      </c>
      <c r="E107">
        <f t="shared" si="10"/>
        <v>2.912750000000039</v>
      </c>
      <c r="L107">
        <v>214.934</v>
      </c>
      <c r="M107">
        <v>56.5</v>
      </c>
      <c r="N107" s="5">
        <f t="shared" si="13"/>
        <v>54.3</v>
      </c>
      <c r="O107">
        <f t="shared" si="14"/>
        <v>2.2000000000000028</v>
      </c>
      <c r="P107">
        <f t="shared" si="15"/>
        <v>2.1120000000000201</v>
      </c>
      <c r="U107" s="3"/>
    </row>
    <row r="108" spans="1:21" x14ac:dyDescent="0.2">
      <c r="A108">
        <v>221.65299999999999</v>
      </c>
      <c r="B108">
        <v>58.4</v>
      </c>
      <c r="C108" s="22">
        <f t="shared" si="12"/>
        <v>55.4</v>
      </c>
      <c r="D108">
        <f t="shared" si="9"/>
        <v>3</v>
      </c>
      <c r="E108">
        <f t="shared" si="10"/>
        <v>2.8979999999999393</v>
      </c>
      <c r="L108">
        <v>215.892</v>
      </c>
      <c r="M108">
        <v>56.5</v>
      </c>
      <c r="N108" s="5">
        <f t="shared" si="13"/>
        <v>54.3</v>
      </c>
      <c r="O108">
        <f t="shared" si="14"/>
        <v>2.2000000000000028</v>
      </c>
      <c r="P108">
        <f t="shared" si="15"/>
        <v>2.1075999999999993</v>
      </c>
      <c r="U108" s="3"/>
    </row>
    <row r="109" spans="1:21" x14ac:dyDescent="0.2">
      <c r="A109">
        <v>222.61199999999999</v>
      </c>
      <c r="B109">
        <v>58.3</v>
      </c>
      <c r="C109" s="22">
        <f t="shared" si="12"/>
        <v>55.4</v>
      </c>
      <c r="D109">
        <f t="shared" si="9"/>
        <v>2.8999999999999986</v>
      </c>
      <c r="E109">
        <f t="shared" si="10"/>
        <v>2.8290500000000085</v>
      </c>
      <c r="L109">
        <v>216.84899999999999</v>
      </c>
      <c r="M109">
        <v>56.4</v>
      </c>
      <c r="N109" s="5">
        <f t="shared" si="13"/>
        <v>54.3</v>
      </c>
      <c r="O109">
        <f t="shared" si="14"/>
        <v>2.1000000000000014</v>
      </c>
      <c r="P109">
        <f t="shared" si="15"/>
        <v>2.0575499999999884</v>
      </c>
      <c r="U109" s="3"/>
    </row>
    <row r="110" spans="1:21" x14ac:dyDescent="0.2">
      <c r="A110">
        <v>223.56700000000001</v>
      </c>
      <c r="B110">
        <v>58.2</v>
      </c>
      <c r="C110" s="22">
        <f t="shared" si="12"/>
        <v>55.4</v>
      </c>
      <c r="D110">
        <f t="shared" si="9"/>
        <v>2.8000000000000043</v>
      </c>
      <c r="E110">
        <f t="shared" si="10"/>
        <v>2.721750000000037</v>
      </c>
      <c r="L110">
        <v>217.81299999999999</v>
      </c>
      <c r="M110">
        <v>56.4</v>
      </c>
      <c r="N110" s="5">
        <f t="shared" si="13"/>
        <v>54.3</v>
      </c>
      <c r="O110">
        <f t="shared" si="14"/>
        <v>2.1000000000000014</v>
      </c>
      <c r="P110">
        <f t="shared" si="15"/>
        <v>2.0243999999999986</v>
      </c>
      <c r="U110" s="3"/>
    </row>
    <row r="111" spans="1:21" x14ac:dyDescent="0.2">
      <c r="A111">
        <v>224.53399999999999</v>
      </c>
      <c r="B111">
        <v>58.1</v>
      </c>
      <c r="C111" s="22">
        <f t="shared" si="12"/>
        <v>55.4</v>
      </c>
      <c r="D111">
        <f t="shared" si="9"/>
        <v>2.7000000000000028</v>
      </c>
      <c r="E111">
        <f t="shared" si="10"/>
        <v>2.659249999999961</v>
      </c>
      <c r="L111">
        <v>218.773</v>
      </c>
      <c r="M111">
        <v>56.4</v>
      </c>
      <c r="N111" s="5">
        <f t="shared" si="13"/>
        <v>54.3</v>
      </c>
      <c r="O111">
        <f t="shared" si="14"/>
        <v>2.1000000000000014</v>
      </c>
      <c r="P111">
        <f t="shared" si="15"/>
        <v>2.0160000000000182</v>
      </c>
      <c r="U111" s="3"/>
    </row>
    <row r="112" spans="1:21" x14ac:dyDescent="0.2">
      <c r="A112">
        <v>225.49100000000001</v>
      </c>
      <c r="B112">
        <v>58</v>
      </c>
      <c r="C112" s="22">
        <f t="shared" si="12"/>
        <v>55.4</v>
      </c>
      <c r="D112">
        <f t="shared" si="9"/>
        <v>2.6000000000000014</v>
      </c>
      <c r="E112">
        <f t="shared" si="10"/>
        <v>2.5360500000000603</v>
      </c>
      <c r="L112">
        <v>219.732</v>
      </c>
      <c r="M112">
        <v>56.3</v>
      </c>
      <c r="N112" s="5">
        <f t="shared" si="13"/>
        <v>54.3</v>
      </c>
      <c r="O112">
        <f t="shared" si="14"/>
        <v>2</v>
      </c>
      <c r="P112">
        <f t="shared" si="15"/>
        <v>1.9659500000000072</v>
      </c>
      <c r="U112" s="3"/>
    </row>
    <row r="113" spans="1:21" x14ac:dyDescent="0.2">
      <c r="A113">
        <v>226.45</v>
      </c>
      <c r="B113">
        <v>58</v>
      </c>
      <c r="C113" s="22">
        <f t="shared" si="12"/>
        <v>55.4</v>
      </c>
      <c r="D113">
        <f t="shared" si="9"/>
        <v>2.6000000000000014</v>
      </c>
      <c r="E113">
        <f t="shared" si="10"/>
        <v>2.4933999999999359</v>
      </c>
      <c r="L113">
        <v>220.68700000000001</v>
      </c>
      <c r="M113">
        <v>56.3</v>
      </c>
      <c r="N113" s="5">
        <f t="shared" si="13"/>
        <v>54.3</v>
      </c>
      <c r="O113">
        <f t="shared" si="14"/>
        <v>2</v>
      </c>
      <c r="P113">
        <f t="shared" si="15"/>
        <v>1.910000000000025</v>
      </c>
      <c r="U113" s="3"/>
    </row>
    <row r="114" spans="1:21" x14ac:dyDescent="0.2">
      <c r="A114">
        <v>227.40700000000001</v>
      </c>
      <c r="B114">
        <v>57.9</v>
      </c>
      <c r="C114" s="22">
        <f t="shared" si="12"/>
        <v>55.4</v>
      </c>
      <c r="D114">
        <f t="shared" si="9"/>
        <v>2.5</v>
      </c>
      <c r="E114">
        <f t="shared" si="10"/>
        <v>2.4403500000000569</v>
      </c>
      <c r="L114">
        <v>221.65299999999999</v>
      </c>
      <c r="M114">
        <v>56.3</v>
      </c>
      <c r="N114" s="5">
        <f t="shared" si="13"/>
        <v>54.3</v>
      </c>
      <c r="O114">
        <f t="shared" si="14"/>
        <v>2</v>
      </c>
      <c r="P114">
        <f t="shared" si="15"/>
        <v>1.9319999999999595</v>
      </c>
      <c r="U114" s="3"/>
    </row>
    <row r="115" spans="1:21" x14ac:dyDescent="0.2">
      <c r="A115">
        <v>228.369</v>
      </c>
      <c r="B115">
        <v>57.8</v>
      </c>
      <c r="C115" s="22">
        <f t="shared" si="12"/>
        <v>55.4</v>
      </c>
      <c r="D115">
        <f t="shared" si="9"/>
        <v>2.3999999999999986</v>
      </c>
      <c r="E115">
        <f t="shared" si="10"/>
        <v>2.3568999999999725</v>
      </c>
      <c r="L115">
        <v>222.61199999999999</v>
      </c>
      <c r="M115">
        <v>56.2</v>
      </c>
      <c r="N115" s="5">
        <f t="shared" si="13"/>
        <v>54.3</v>
      </c>
      <c r="O115">
        <f t="shared" si="14"/>
        <v>1.9000000000000057</v>
      </c>
      <c r="P115">
        <f t="shared" si="15"/>
        <v>1.8700500000000089</v>
      </c>
      <c r="U115" s="3"/>
    </row>
    <row r="116" spans="1:21" x14ac:dyDescent="0.2">
      <c r="A116">
        <v>229.33</v>
      </c>
      <c r="B116">
        <v>57.7</v>
      </c>
      <c r="C116" s="22">
        <f t="shared" si="12"/>
        <v>55.4</v>
      </c>
      <c r="D116">
        <f t="shared" si="9"/>
        <v>2.3000000000000043</v>
      </c>
      <c r="E116">
        <f t="shared" si="10"/>
        <v>2.2583500000000312</v>
      </c>
      <c r="L116">
        <v>223.56700000000001</v>
      </c>
      <c r="M116">
        <v>56.2</v>
      </c>
      <c r="N116" s="5">
        <f t="shared" si="13"/>
        <v>54.3</v>
      </c>
      <c r="O116">
        <f t="shared" si="14"/>
        <v>1.9000000000000057</v>
      </c>
      <c r="P116">
        <f t="shared" si="15"/>
        <v>1.8145000000000291</v>
      </c>
      <c r="U116" s="3"/>
    </row>
    <row r="117" spans="1:21" x14ac:dyDescent="0.2">
      <c r="A117">
        <v>230.29</v>
      </c>
      <c r="B117">
        <v>57.6</v>
      </c>
      <c r="C117" s="22">
        <f t="shared" si="12"/>
        <v>55.4</v>
      </c>
      <c r="D117">
        <f t="shared" si="9"/>
        <v>2.2000000000000028</v>
      </c>
      <c r="E117">
        <f t="shared" si="10"/>
        <v>2.1599999999999575</v>
      </c>
      <c r="L117">
        <v>224.53399999999999</v>
      </c>
      <c r="M117">
        <v>56.1</v>
      </c>
      <c r="N117" s="5">
        <f t="shared" si="13"/>
        <v>54.3</v>
      </c>
      <c r="O117">
        <f t="shared" si="14"/>
        <v>1.8000000000000043</v>
      </c>
      <c r="P117">
        <f t="shared" si="15"/>
        <v>1.7889499999999763</v>
      </c>
      <c r="U117" s="3"/>
    </row>
    <row r="118" spans="1:21" x14ac:dyDescent="0.2">
      <c r="A118">
        <v>231.255</v>
      </c>
      <c r="B118">
        <v>57.6</v>
      </c>
      <c r="C118" s="22">
        <f t="shared" si="12"/>
        <v>55.4</v>
      </c>
      <c r="D118">
        <f t="shared" si="9"/>
        <v>2.2000000000000028</v>
      </c>
      <c r="E118">
        <f t="shared" si="10"/>
        <v>2.1230000000000104</v>
      </c>
      <c r="L118">
        <v>225.49</v>
      </c>
      <c r="M118">
        <v>56.1</v>
      </c>
      <c r="N118" s="5">
        <f t="shared" si="13"/>
        <v>54.3</v>
      </c>
      <c r="O118">
        <f t="shared" si="14"/>
        <v>1.8000000000000043</v>
      </c>
      <c r="P118">
        <f t="shared" si="15"/>
        <v>1.7208000000000352</v>
      </c>
      <c r="U118" s="3"/>
    </row>
    <row r="119" spans="1:21" x14ac:dyDescent="0.2">
      <c r="A119">
        <v>232.20699999999999</v>
      </c>
      <c r="B119">
        <v>57.5</v>
      </c>
      <c r="C119" s="22">
        <f t="shared" si="12"/>
        <v>55.4</v>
      </c>
      <c r="D119">
        <f t="shared" si="9"/>
        <v>2.1000000000000014</v>
      </c>
      <c r="E119">
        <f t="shared" si="10"/>
        <v>2.046799999999998</v>
      </c>
      <c r="L119">
        <v>226.45</v>
      </c>
      <c r="M119">
        <v>56</v>
      </c>
      <c r="N119" s="5">
        <f t="shared" si="13"/>
        <v>54.3</v>
      </c>
      <c r="O119">
        <f t="shared" si="14"/>
        <v>1.7000000000000028</v>
      </c>
      <c r="P119">
        <f t="shared" si="15"/>
        <v>1.6799999999999675</v>
      </c>
      <c r="U119" s="3"/>
    </row>
    <row r="120" spans="1:21" x14ac:dyDescent="0.2">
      <c r="A120">
        <v>233.16900000000001</v>
      </c>
      <c r="B120">
        <v>57.4</v>
      </c>
      <c r="C120" s="22">
        <f t="shared" si="12"/>
        <v>55.4</v>
      </c>
      <c r="D120">
        <f t="shared" si="9"/>
        <v>2</v>
      </c>
      <c r="E120">
        <f t="shared" si="10"/>
        <v>1.9721000000000366</v>
      </c>
      <c r="L120">
        <v>227.40700000000001</v>
      </c>
      <c r="M120">
        <v>56</v>
      </c>
      <c r="N120" s="5">
        <f t="shared" si="13"/>
        <v>54.3</v>
      </c>
      <c r="O120">
        <f t="shared" si="14"/>
        <v>1.7000000000000028</v>
      </c>
      <c r="P120">
        <f t="shared" si="15"/>
        <v>1.6269000000000402</v>
      </c>
      <c r="U120" s="3"/>
    </row>
    <row r="121" spans="1:21" x14ac:dyDescent="0.2">
      <c r="A121">
        <v>234.12899999999999</v>
      </c>
      <c r="B121">
        <v>57.3</v>
      </c>
      <c r="C121" s="22">
        <f t="shared" si="12"/>
        <v>55.4</v>
      </c>
      <c r="D121">
        <f t="shared" si="9"/>
        <v>1.8999999999999986</v>
      </c>
      <c r="E121">
        <f t="shared" si="10"/>
        <v>1.8719999999999595</v>
      </c>
      <c r="L121">
        <v>228.369</v>
      </c>
      <c r="M121">
        <v>55.9</v>
      </c>
      <c r="N121" s="5">
        <f t="shared" si="13"/>
        <v>54.3</v>
      </c>
      <c r="O121">
        <f t="shared" si="14"/>
        <v>1.6000000000000014</v>
      </c>
      <c r="P121">
        <f t="shared" si="15"/>
        <v>1.5872999999999839</v>
      </c>
      <c r="U121" s="3"/>
    </row>
    <row r="122" spans="1:21" x14ac:dyDescent="0.2">
      <c r="A122">
        <v>235.09399999999999</v>
      </c>
      <c r="B122">
        <v>57.3</v>
      </c>
      <c r="C122" s="22">
        <f t="shared" si="12"/>
        <v>55.4</v>
      </c>
      <c r="D122">
        <f t="shared" si="9"/>
        <v>1.8999999999999986</v>
      </c>
      <c r="E122">
        <f t="shared" si="10"/>
        <v>1.833500000000005</v>
      </c>
      <c r="L122">
        <v>229.33</v>
      </c>
      <c r="M122">
        <v>55.9</v>
      </c>
      <c r="N122" s="5">
        <f t="shared" si="13"/>
        <v>54.3</v>
      </c>
      <c r="O122">
        <f t="shared" si="14"/>
        <v>1.6000000000000014</v>
      </c>
      <c r="P122">
        <f t="shared" si="15"/>
        <v>1.5376000000000218</v>
      </c>
      <c r="U122" s="3"/>
    </row>
    <row r="123" spans="1:21" x14ac:dyDescent="0.2">
      <c r="A123">
        <v>236.054</v>
      </c>
      <c r="B123">
        <v>57.2</v>
      </c>
      <c r="C123" s="22">
        <f t="shared" si="12"/>
        <v>55.4</v>
      </c>
      <c r="D123">
        <f t="shared" si="9"/>
        <v>1.8000000000000043</v>
      </c>
      <c r="E123">
        <f t="shared" si="10"/>
        <v>1.776000000000016</v>
      </c>
      <c r="L123">
        <v>230.291</v>
      </c>
      <c r="M123">
        <v>55.8</v>
      </c>
      <c r="N123" s="5">
        <f t="shared" si="13"/>
        <v>54.3</v>
      </c>
      <c r="O123">
        <f t="shared" si="14"/>
        <v>1.5</v>
      </c>
      <c r="P123">
        <f t="shared" si="15"/>
        <v>1.4895499999999764</v>
      </c>
      <c r="U123" s="3"/>
    </row>
    <row r="124" spans="1:21" x14ac:dyDescent="0.2">
      <c r="A124">
        <v>237.012</v>
      </c>
      <c r="B124">
        <v>57.1</v>
      </c>
      <c r="C124" s="22">
        <f t="shared" si="12"/>
        <v>55.4</v>
      </c>
      <c r="D124">
        <f t="shared" si="9"/>
        <v>1.7000000000000028</v>
      </c>
      <c r="E124">
        <f t="shared" si="10"/>
        <v>1.6765000000000005</v>
      </c>
      <c r="L124">
        <v>231.255</v>
      </c>
      <c r="M124">
        <v>55.8</v>
      </c>
      <c r="N124" s="5">
        <f t="shared" si="13"/>
        <v>54.3</v>
      </c>
      <c r="O124">
        <f t="shared" si="14"/>
        <v>1.5</v>
      </c>
      <c r="P124">
        <f t="shared" si="15"/>
        <v>1.445999999999998</v>
      </c>
      <c r="U124" s="3"/>
    </row>
    <row r="125" spans="1:21" x14ac:dyDescent="0.2">
      <c r="A125">
        <v>237.96700000000001</v>
      </c>
      <c r="B125">
        <v>57.1</v>
      </c>
      <c r="C125" s="22">
        <f t="shared" si="12"/>
        <v>55.4</v>
      </c>
      <c r="D125">
        <f t="shared" si="9"/>
        <v>1.7000000000000028</v>
      </c>
      <c r="E125">
        <f t="shared" si="10"/>
        <v>1.6235000000000239</v>
      </c>
      <c r="L125">
        <v>232.215</v>
      </c>
      <c r="M125">
        <v>55.7</v>
      </c>
      <c r="N125" s="5">
        <f t="shared" si="13"/>
        <v>54.3</v>
      </c>
      <c r="O125">
        <f t="shared" si="14"/>
        <v>1.4000000000000057</v>
      </c>
      <c r="P125">
        <f t="shared" si="15"/>
        <v>1.3920000000000143</v>
      </c>
      <c r="U125" s="3"/>
    </row>
    <row r="126" spans="1:21" x14ac:dyDescent="0.2">
      <c r="A126">
        <v>238.935</v>
      </c>
      <c r="B126">
        <v>57</v>
      </c>
      <c r="C126" s="22">
        <f t="shared" si="12"/>
        <v>55.4</v>
      </c>
      <c r="D126">
        <f t="shared" si="9"/>
        <v>1.6000000000000014</v>
      </c>
      <c r="E126">
        <f t="shared" si="10"/>
        <v>1.5971999999999844</v>
      </c>
      <c r="L126">
        <v>233.16900000000001</v>
      </c>
      <c r="M126">
        <v>55.7</v>
      </c>
      <c r="N126" s="5">
        <f t="shared" si="13"/>
        <v>54.3</v>
      </c>
      <c r="O126">
        <f t="shared" ref="O126:O189" si="16">M126-N126</f>
        <v>1.4000000000000057</v>
      </c>
      <c r="P126">
        <f t="shared" ref="P126:P189" si="17">(O126+O125)*(L126-L125)/2</f>
        <v>1.3356000000000163</v>
      </c>
      <c r="U126" s="3"/>
    </row>
    <row r="127" spans="1:21" x14ac:dyDescent="0.2">
      <c r="A127">
        <v>239.887</v>
      </c>
      <c r="B127">
        <v>56.9</v>
      </c>
      <c r="C127" s="22">
        <f t="shared" si="12"/>
        <v>55.4</v>
      </c>
      <c r="D127">
        <f t="shared" si="9"/>
        <v>1.5</v>
      </c>
      <c r="E127">
        <f t="shared" si="10"/>
        <v>1.4755999999999978</v>
      </c>
      <c r="L127">
        <v>234.13</v>
      </c>
      <c r="M127">
        <v>55.6</v>
      </c>
      <c r="N127" s="5">
        <f t="shared" si="13"/>
        <v>54.3</v>
      </c>
      <c r="O127">
        <f t="shared" si="16"/>
        <v>1.3000000000000043</v>
      </c>
      <c r="P127">
        <f t="shared" si="17"/>
        <v>1.2973499999999836</v>
      </c>
      <c r="U127" s="3"/>
    </row>
    <row r="128" spans="1:21" x14ac:dyDescent="0.2">
      <c r="A128">
        <v>240.84800000000001</v>
      </c>
      <c r="B128">
        <v>56.9</v>
      </c>
      <c r="C128" s="22">
        <f t="shared" si="12"/>
        <v>55.4</v>
      </c>
      <c r="D128">
        <f t="shared" si="9"/>
        <v>1.5</v>
      </c>
      <c r="E128">
        <f t="shared" si="10"/>
        <v>1.4415000000000191</v>
      </c>
      <c r="L128">
        <v>235.09399999999999</v>
      </c>
      <c r="M128">
        <v>55.6</v>
      </c>
      <c r="N128" s="5">
        <f t="shared" si="13"/>
        <v>54.3</v>
      </c>
      <c r="O128">
        <f t="shared" si="16"/>
        <v>1.3000000000000043</v>
      </c>
      <c r="P128">
        <f t="shared" si="17"/>
        <v>1.2532000000000023</v>
      </c>
      <c r="U128" s="3"/>
    </row>
    <row r="129" spans="1:21" x14ac:dyDescent="0.2">
      <c r="A129">
        <v>241.815</v>
      </c>
      <c r="B129">
        <v>56.8</v>
      </c>
      <c r="C129" s="22">
        <f t="shared" si="12"/>
        <v>55.4</v>
      </c>
      <c r="D129">
        <f t="shared" si="9"/>
        <v>1.3999999999999986</v>
      </c>
      <c r="E129">
        <f t="shared" si="10"/>
        <v>1.4021499999999769</v>
      </c>
      <c r="L129">
        <v>236.054</v>
      </c>
      <c r="M129">
        <v>55.5</v>
      </c>
      <c r="N129" s="5">
        <f t="shared" si="13"/>
        <v>54.3</v>
      </c>
      <c r="O129">
        <f t="shared" si="16"/>
        <v>1.2000000000000028</v>
      </c>
      <c r="P129">
        <f t="shared" si="17"/>
        <v>1.2000000000000133</v>
      </c>
      <c r="U129" s="3"/>
    </row>
    <row r="130" spans="1:21" x14ac:dyDescent="0.2">
      <c r="A130">
        <v>242.774</v>
      </c>
      <c r="B130">
        <v>56.8</v>
      </c>
      <c r="C130" s="22">
        <f t="shared" si="12"/>
        <v>55.4</v>
      </c>
      <c r="D130">
        <f t="shared" si="9"/>
        <v>1.3999999999999986</v>
      </c>
      <c r="E130">
        <f t="shared" si="10"/>
        <v>1.3426000000000031</v>
      </c>
      <c r="L130">
        <v>237.012</v>
      </c>
      <c r="M130">
        <v>55.5</v>
      </c>
      <c r="N130" s="5">
        <f t="shared" si="13"/>
        <v>54.3</v>
      </c>
      <c r="O130">
        <f t="shared" si="16"/>
        <v>1.2000000000000028</v>
      </c>
      <c r="P130">
        <f t="shared" si="17"/>
        <v>1.1496000000000008</v>
      </c>
      <c r="U130" s="3"/>
    </row>
    <row r="131" spans="1:21" x14ac:dyDescent="0.2">
      <c r="A131">
        <v>243.73099999999999</v>
      </c>
      <c r="B131">
        <v>56.7</v>
      </c>
      <c r="C131" s="22">
        <f t="shared" si="12"/>
        <v>55.4</v>
      </c>
      <c r="D131">
        <f t="shared" ref="D131:D182" si="18">B131-C131</f>
        <v>1.3000000000000043</v>
      </c>
      <c r="E131">
        <f t="shared" ref="E131:E182" si="19">(D131+D130)*(A131-A130)/2</f>
        <v>1.2919499999999928</v>
      </c>
      <c r="L131">
        <v>237.96700000000001</v>
      </c>
      <c r="M131">
        <v>55.5</v>
      </c>
      <c r="N131" s="5">
        <f t="shared" si="13"/>
        <v>54.3</v>
      </c>
      <c r="O131">
        <f t="shared" si="16"/>
        <v>1.2000000000000028</v>
      </c>
      <c r="P131">
        <f t="shared" si="17"/>
        <v>1.1460000000000177</v>
      </c>
      <c r="U131" s="3"/>
    </row>
    <row r="132" spans="1:21" x14ac:dyDescent="0.2">
      <c r="A132">
        <v>244.691</v>
      </c>
      <c r="B132">
        <v>56.6</v>
      </c>
      <c r="C132" s="22">
        <f t="shared" ref="C132:C181" si="20">C131+(A132-A131)*($C$182-$C$2)/($A$182-$A$2)</f>
        <v>55.4</v>
      </c>
      <c r="D132">
        <f t="shared" si="18"/>
        <v>1.2000000000000028</v>
      </c>
      <c r="E132">
        <f t="shared" si="19"/>
        <v>1.2000000000000133</v>
      </c>
      <c r="L132">
        <v>238.935</v>
      </c>
      <c r="M132">
        <v>55.4</v>
      </c>
      <c r="N132" s="5">
        <f t="shared" ref="N132:N190" si="21">N131+(L132-L131)*($N$191-$N$2)/($L$191-$L$2)</f>
        <v>54.3</v>
      </c>
      <c r="O132">
        <f t="shared" si="16"/>
        <v>1.1000000000000014</v>
      </c>
      <c r="P132">
        <f t="shared" si="17"/>
        <v>1.1131999999999898</v>
      </c>
      <c r="U132" s="3"/>
    </row>
    <row r="133" spans="1:21" x14ac:dyDescent="0.2">
      <c r="A133">
        <v>245.64699999999999</v>
      </c>
      <c r="B133">
        <v>56.6</v>
      </c>
      <c r="C133" s="22">
        <f t="shared" si="20"/>
        <v>55.4</v>
      </c>
      <c r="D133">
        <f t="shared" si="18"/>
        <v>1.2000000000000028</v>
      </c>
      <c r="E133">
        <f t="shared" si="19"/>
        <v>1.1471999999999893</v>
      </c>
      <c r="L133">
        <v>239.887</v>
      </c>
      <c r="M133">
        <v>55.4</v>
      </c>
      <c r="N133" s="5">
        <f t="shared" si="21"/>
        <v>54.3</v>
      </c>
      <c r="O133">
        <f t="shared" si="16"/>
        <v>1.1000000000000014</v>
      </c>
      <c r="P133">
        <f t="shared" si="17"/>
        <v>1.0471999999999992</v>
      </c>
      <c r="U133" s="3"/>
    </row>
    <row r="134" spans="1:21" x14ac:dyDescent="0.2">
      <c r="A134">
        <v>246.61199999999999</v>
      </c>
      <c r="B134">
        <v>56.5</v>
      </c>
      <c r="C134" s="22">
        <f t="shared" si="20"/>
        <v>55.4</v>
      </c>
      <c r="D134">
        <f t="shared" si="18"/>
        <v>1.1000000000000014</v>
      </c>
      <c r="E134">
        <f t="shared" si="19"/>
        <v>1.109750000000006</v>
      </c>
      <c r="L134">
        <v>240.84800000000001</v>
      </c>
      <c r="M134">
        <v>55.4</v>
      </c>
      <c r="N134" s="5">
        <f t="shared" si="21"/>
        <v>54.3</v>
      </c>
      <c r="O134">
        <f t="shared" si="16"/>
        <v>1.1000000000000014</v>
      </c>
      <c r="P134">
        <f t="shared" si="17"/>
        <v>1.0571000000000155</v>
      </c>
      <c r="U134" s="3"/>
    </row>
    <row r="135" spans="1:21" x14ac:dyDescent="0.2">
      <c r="A135">
        <v>247.57400000000001</v>
      </c>
      <c r="B135">
        <v>56.5</v>
      </c>
      <c r="C135" s="22">
        <f t="shared" si="20"/>
        <v>55.4</v>
      </c>
      <c r="D135">
        <f t="shared" si="18"/>
        <v>1.1000000000000014</v>
      </c>
      <c r="E135">
        <f t="shared" si="19"/>
        <v>1.0582000000000207</v>
      </c>
      <c r="L135">
        <v>241.815</v>
      </c>
      <c r="M135">
        <v>55.3</v>
      </c>
      <c r="N135" s="5">
        <f t="shared" si="21"/>
        <v>54.3</v>
      </c>
      <c r="O135">
        <f t="shared" si="16"/>
        <v>1</v>
      </c>
      <c r="P135">
        <f t="shared" si="17"/>
        <v>1.0153499999999844</v>
      </c>
      <c r="U135" s="3"/>
    </row>
    <row r="136" spans="1:21" x14ac:dyDescent="0.2">
      <c r="A136">
        <v>248.535</v>
      </c>
      <c r="B136">
        <v>56.4</v>
      </c>
      <c r="C136" s="22">
        <f t="shared" si="20"/>
        <v>55.4</v>
      </c>
      <c r="D136">
        <f t="shared" si="18"/>
        <v>1</v>
      </c>
      <c r="E136">
        <f t="shared" si="19"/>
        <v>1.0090499999999842</v>
      </c>
      <c r="L136">
        <v>242.774</v>
      </c>
      <c r="M136">
        <v>55.3</v>
      </c>
      <c r="N136" s="5">
        <f t="shared" si="21"/>
        <v>54.3</v>
      </c>
      <c r="O136">
        <f t="shared" si="16"/>
        <v>1</v>
      </c>
      <c r="P136">
        <f t="shared" si="17"/>
        <v>0.95900000000000318</v>
      </c>
      <c r="U136" s="3"/>
    </row>
    <row r="137" spans="1:21" x14ac:dyDescent="0.2">
      <c r="A137">
        <v>249.48699999999999</v>
      </c>
      <c r="B137">
        <v>56.4</v>
      </c>
      <c r="C137" s="22">
        <f t="shared" si="20"/>
        <v>55.4</v>
      </c>
      <c r="D137">
        <f t="shared" si="18"/>
        <v>1</v>
      </c>
      <c r="E137">
        <f t="shared" si="19"/>
        <v>0.95199999999999818</v>
      </c>
      <c r="L137">
        <v>243.73099999999999</v>
      </c>
      <c r="M137">
        <v>55.3</v>
      </c>
      <c r="N137" s="5">
        <f t="shared" si="21"/>
        <v>54.3</v>
      </c>
      <c r="O137">
        <f t="shared" si="16"/>
        <v>1</v>
      </c>
      <c r="P137">
        <f t="shared" si="17"/>
        <v>0.95699999999999363</v>
      </c>
      <c r="U137" s="3"/>
    </row>
    <row r="138" spans="1:21" x14ac:dyDescent="0.2">
      <c r="A138">
        <v>250.45</v>
      </c>
      <c r="B138">
        <v>56.4</v>
      </c>
      <c r="C138" s="22">
        <f t="shared" si="20"/>
        <v>55.4</v>
      </c>
      <c r="D138">
        <f t="shared" si="18"/>
        <v>1</v>
      </c>
      <c r="E138">
        <f t="shared" si="19"/>
        <v>0.96299999999999386</v>
      </c>
      <c r="L138">
        <v>244.691</v>
      </c>
      <c r="M138">
        <v>55.2</v>
      </c>
      <c r="N138" s="5">
        <f t="shared" si="21"/>
        <v>54.3</v>
      </c>
      <c r="O138">
        <f t="shared" si="16"/>
        <v>0.90000000000000568</v>
      </c>
      <c r="P138">
        <f t="shared" si="17"/>
        <v>0.91200000000001025</v>
      </c>
      <c r="U138" s="3"/>
    </row>
    <row r="139" spans="1:21" x14ac:dyDescent="0.2">
      <c r="A139">
        <v>251.41</v>
      </c>
      <c r="B139">
        <v>56.3</v>
      </c>
      <c r="C139" s="22">
        <f t="shared" si="20"/>
        <v>55.4</v>
      </c>
      <c r="D139">
        <f t="shared" si="18"/>
        <v>0.89999999999999858</v>
      </c>
      <c r="E139">
        <f t="shared" si="19"/>
        <v>0.91200000000000692</v>
      </c>
      <c r="L139">
        <v>245.64699999999999</v>
      </c>
      <c r="M139">
        <v>55.2</v>
      </c>
      <c r="N139" s="5">
        <f t="shared" si="21"/>
        <v>54.3</v>
      </c>
      <c r="O139">
        <f t="shared" si="16"/>
        <v>0.90000000000000568</v>
      </c>
      <c r="P139">
        <f t="shared" si="17"/>
        <v>0.86039999999999539</v>
      </c>
      <c r="U139" s="3"/>
    </row>
    <row r="140" spans="1:21" x14ac:dyDescent="0.2">
      <c r="A140">
        <v>252.375</v>
      </c>
      <c r="B140">
        <v>56.3</v>
      </c>
      <c r="C140" s="22">
        <f t="shared" si="20"/>
        <v>55.4</v>
      </c>
      <c r="D140">
        <f t="shared" si="18"/>
        <v>0.89999999999999858</v>
      </c>
      <c r="E140">
        <f t="shared" si="19"/>
        <v>0.86850000000000172</v>
      </c>
      <c r="L140">
        <v>246.61199999999999</v>
      </c>
      <c r="M140">
        <v>55.2</v>
      </c>
      <c r="N140" s="5">
        <f t="shared" si="21"/>
        <v>54.3</v>
      </c>
      <c r="O140">
        <f t="shared" si="16"/>
        <v>0.90000000000000568</v>
      </c>
      <c r="P140">
        <f t="shared" si="17"/>
        <v>0.8685000000000086</v>
      </c>
      <c r="U140" s="3"/>
    </row>
    <row r="141" spans="1:21" x14ac:dyDescent="0.2">
      <c r="A141">
        <v>253.328</v>
      </c>
      <c r="B141">
        <v>56.2</v>
      </c>
      <c r="C141" s="22">
        <f t="shared" si="20"/>
        <v>55.4</v>
      </c>
      <c r="D141">
        <f t="shared" si="18"/>
        <v>0.80000000000000426</v>
      </c>
      <c r="E141">
        <f t="shared" si="19"/>
        <v>0.81005000000000382</v>
      </c>
      <c r="L141">
        <v>247.57300000000001</v>
      </c>
      <c r="M141">
        <v>55.2</v>
      </c>
      <c r="N141" s="5">
        <f t="shared" si="21"/>
        <v>54.3</v>
      </c>
      <c r="O141">
        <f t="shared" si="16"/>
        <v>0.90000000000000568</v>
      </c>
      <c r="P141">
        <f t="shared" si="17"/>
        <v>0.86490000000001688</v>
      </c>
      <c r="U141" s="3"/>
    </row>
    <row r="142" spans="1:21" x14ac:dyDescent="0.2">
      <c r="A142">
        <v>254.291</v>
      </c>
      <c r="B142">
        <v>56.2</v>
      </c>
      <c r="C142" s="22">
        <f t="shared" si="20"/>
        <v>55.4</v>
      </c>
      <c r="D142">
        <f t="shared" si="18"/>
        <v>0.80000000000000426</v>
      </c>
      <c r="E142">
        <f t="shared" si="19"/>
        <v>0.7703999999999992</v>
      </c>
      <c r="L142">
        <v>248.535</v>
      </c>
      <c r="M142">
        <v>55.1</v>
      </c>
      <c r="N142" s="5">
        <f t="shared" si="21"/>
        <v>54.3</v>
      </c>
      <c r="O142">
        <f t="shared" si="16"/>
        <v>0.80000000000000426</v>
      </c>
      <c r="P142">
        <f t="shared" si="17"/>
        <v>0.81769999999999554</v>
      </c>
      <c r="U142" s="3"/>
    </row>
    <row r="143" spans="1:21" x14ac:dyDescent="0.2">
      <c r="A143">
        <v>255.24799999999999</v>
      </c>
      <c r="B143">
        <v>56.2</v>
      </c>
      <c r="C143" s="22">
        <f t="shared" si="20"/>
        <v>55.4</v>
      </c>
      <c r="D143">
        <f t="shared" si="18"/>
        <v>0.80000000000000426</v>
      </c>
      <c r="E143">
        <f t="shared" si="19"/>
        <v>0.76559999999999895</v>
      </c>
      <c r="L143">
        <v>249.48699999999999</v>
      </c>
      <c r="M143">
        <v>55.1</v>
      </c>
      <c r="N143" s="5">
        <f t="shared" si="21"/>
        <v>54.3</v>
      </c>
      <c r="O143">
        <f t="shared" si="16"/>
        <v>0.80000000000000426</v>
      </c>
      <c r="P143">
        <f t="shared" si="17"/>
        <v>0.76160000000000261</v>
      </c>
      <c r="U143" s="3"/>
    </row>
    <row r="144" spans="1:21" x14ac:dyDescent="0.2">
      <c r="A144">
        <v>256.20699999999999</v>
      </c>
      <c r="B144">
        <v>56.1</v>
      </c>
      <c r="C144" s="22">
        <f t="shared" si="20"/>
        <v>55.4</v>
      </c>
      <c r="D144">
        <f t="shared" si="18"/>
        <v>0.70000000000000284</v>
      </c>
      <c r="E144">
        <f t="shared" si="19"/>
        <v>0.71925000000000583</v>
      </c>
      <c r="L144">
        <v>250.45</v>
      </c>
      <c r="M144">
        <v>55.1</v>
      </c>
      <c r="N144" s="5">
        <f t="shared" si="21"/>
        <v>54.3</v>
      </c>
      <c r="O144">
        <f t="shared" si="16"/>
        <v>0.80000000000000426</v>
      </c>
      <c r="P144">
        <f t="shared" si="17"/>
        <v>0.7703999999999992</v>
      </c>
      <c r="U144" s="3"/>
    </row>
    <row r="145" spans="1:21" x14ac:dyDescent="0.2">
      <c r="A145">
        <v>257.17200000000003</v>
      </c>
      <c r="B145">
        <v>56.1</v>
      </c>
      <c r="C145" s="22">
        <f t="shared" si="20"/>
        <v>55.4</v>
      </c>
      <c r="D145">
        <f t="shared" si="18"/>
        <v>0.70000000000000284</v>
      </c>
      <c r="E145">
        <f t="shared" si="19"/>
        <v>0.67550000000002508</v>
      </c>
      <c r="L145">
        <v>251.41</v>
      </c>
      <c r="M145">
        <v>55</v>
      </c>
      <c r="N145" s="5">
        <f t="shared" si="21"/>
        <v>54.3</v>
      </c>
      <c r="O145">
        <f t="shared" si="16"/>
        <v>0.70000000000000284</v>
      </c>
      <c r="P145">
        <f t="shared" si="17"/>
        <v>0.72000000000000941</v>
      </c>
      <c r="U145" s="3"/>
    </row>
    <row r="146" spans="1:21" x14ac:dyDescent="0.2">
      <c r="A146">
        <v>258.13</v>
      </c>
      <c r="B146">
        <v>56.1</v>
      </c>
      <c r="C146" s="22">
        <f t="shared" si="20"/>
        <v>55.4</v>
      </c>
      <c r="D146">
        <f t="shared" si="18"/>
        <v>0.70000000000000284</v>
      </c>
      <c r="E146">
        <f t="shared" si="19"/>
        <v>0.67059999999998177</v>
      </c>
      <c r="L146">
        <v>252.375</v>
      </c>
      <c r="M146">
        <v>55</v>
      </c>
      <c r="N146" s="5">
        <f t="shared" si="21"/>
        <v>54.3</v>
      </c>
      <c r="O146">
        <f t="shared" si="16"/>
        <v>0.70000000000000284</v>
      </c>
      <c r="P146">
        <f t="shared" si="17"/>
        <v>0.6755000000000051</v>
      </c>
      <c r="U146" s="3"/>
    </row>
    <row r="147" spans="1:21" x14ac:dyDescent="0.2">
      <c r="A147">
        <v>259.08699999999999</v>
      </c>
      <c r="B147">
        <v>56</v>
      </c>
      <c r="C147" s="22">
        <f t="shared" si="20"/>
        <v>55.4</v>
      </c>
      <c r="D147">
        <f t="shared" si="18"/>
        <v>0.60000000000000142</v>
      </c>
      <c r="E147">
        <f t="shared" si="19"/>
        <v>0.62204999999999788</v>
      </c>
      <c r="L147">
        <v>253.328</v>
      </c>
      <c r="M147">
        <v>55</v>
      </c>
      <c r="N147" s="5">
        <f t="shared" si="21"/>
        <v>54.3</v>
      </c>
      <c r="O147">
        <f t="shared" si="16"/>
        <v>0.70000000000000284</v>
      </c>
      <c r="P147">
        <f t="shared" si="17"/>
        <v>0.6671000000000048</v>
      </c>
      <c r="U147" s="3"/>
    </row>
    <row r="148" spans="1:21" x14ac:dyDescent="0.2">
      <c r="A148">
        <v>260.05500000000001</v>
      </c>
      <c r="B148">
        <v>56</v>
      </c>
      <c r="C148" s="22">
        <f t="shared" si="20"/>
        <v>55.4</v>
      </c>
      <c r="D148">
        <f t="shared" si="18"/>
        <v>0.60000000000000142</v>
      </c>
      <c r="E148">
        <f t="shared" si="19"/>
        <v>0.58080000000001197</v>
      </c>
      <c r="L148">
        <v>254.291</v>
      </c>
      <c r="M148">
        <v>55</v>
      </c>
      <c r="N148" s="5">
        <f t="shared" si="21"/>
        <v>54.3</v>
      </c>
      <c r="O148">
        <f t="shared" si="16"/>
        <v>0.70000000000000284</v>
      </c>
      <c r="P148">
        <f t="shared" si="17"/>
        <v>0.67409999999999848</v>
      </c>
      <c r="U148" s="3"/>
    </row>
    <row r="149" spans="1:21" x14ac:dyDescent="0.2">
      <c r="A149">
        <v>261.012</v>
      </c>
      <c r="B149">
        <v>56</v>
      </c>
      <c r="C149" s="22">
        <f t="shared" si="20"/>
        <v>55.4</v>
      </c>
      <c r="D149">
        <f t="shared" si="18"/>
        <v>0.60000000000000142</v>
      </c>
      <c r="E149">
        <f t="shared" si="19"/>
        <v>0.57419999999999749</v>
      </c>
      <c r="L149">
        <v>255.24799999999999</v>
      </c>
      <c r="M149">
        <v>55</v>
      </c>
      <c r="N149" s="5">
        <f t="shared" si="21"/>
        <v>54.3</v>
      </c>
      <c r="O149">
        <f t="shared" si="16"/>
        <v>0.70000000000000284</v>
      </c>
      <c r="P149">
        <f t="shared" si="17"/>
        <v>0.66989999999999827</v>
      </c>
      <c r="U149" s="3"/>
    </row>
    <row r="150" spans="1:21" x14ac:dyDescent="0.2">
      <c r="A150">
        <v>261.971</v>
      </c>
      <c r="B150">
        <v>55.9</v>
      </c>
      <c r="C150" s="22">
        <f t="shared" si="20"/>
        <v>55.4</v>
      </c>
      <c r="D150">
        <f t="shared" si="18"/>
        <v>0.5</v>
      </c>
      <c r="E150">
        <f t="shared" si="19"/>
        <v>0.52745000000000242</v>
      </c>
      <c r="L150">
        <v>256.21499999999997</v>
      </c>
      <c r="M150">
        <v>54.9</v>
      </c>
      <c r="N150" s="5">
        <f t="shared" si="21"/>
        <v>54.3</v>
      </c>
      <c r="O150">
        <f t="shared" si="16"/>
        <v>0.60000000000000142</v>
      </c>
      <c r="P150">
        <f t="shared" si="17"/>
        <v>0.62854999999999206</v>
      </c>
      <c r="U150" s="3"/>
    </row>
    <row r="151" spans="1:21" x14ac:dyDescent="0.2">
      <c r="A151">
        <v>262.928</v>
      </c>
      <c r="B151">
        <v>55.9</v>
      </c>
      <c r="C151" s="22">
        <f t="shared" si="20"/>
        <v>55.4</v>
      </c>
      <c r="D151">
        <f t="shared" si="18"/>
        <v>0.5</v>
      </c>
      <c r="E151">
        <f t="shared" si="19"/>
        <v>0.47849999999999682</v>
      </c>
      <c r="L151">
        <v>257.173</v>
      </c>
      <c r="M151">
        <v>54.9</v>
      </c>
      <c r="N151" s="5">
        <f t="shared" si="21"/>
        <v>54.3</v>
      </c>
      <c r="O151">
        <f t="shared" si="16"/>
        <v>0.60000000000000142</v>
      </c>
      <c r="P151">
        <f t="shared" si="17"/>
        <v>0.57480000000001741</v>
      </c>
      <c r="U151" s="3"/>
    </row>
    <row r="152" spans="1:21" x14ac:dyDescent="0.2">
      <c r="A152">
        <v>263.89400000000001</v>
      </c>
      <c r="B152">
        <v>55.9</v>
      </c>
      <c r="C152" s="22">
        <f t="shared" si="20"/>
        <v>55.4</v>
      </c>
      <c r="D152">
        <f t="shared" si="18"/>
        <v>0.5</v>
      </c>
      <c r="E152">
        <f t="shared" si="19"/>
        <v>0.48300000000000409</v>
      </c>
      <c r="L152">
        <v>258.13</v>
      </c>
      <c r="M152">
        <v>54.9</v>
      </c>
      <c r="N152" s="5">
        <f t="shared" si="21"/>
        <v>54.3</v>
      </c>
      <c r="O152">
        <f t="shared" si="16"/>
        <v>0.60000000000000142</v>
      </c>
      <c r="P152">
        <f t="shared" si="17"/>
        <v>0.57419999999999749</v>
      </c>
      <c r="U152" s="3"/>
    </row>
    <row r="153" spans="1:21" x14ac:dyDescent="0.2">
      <c r="A153">
        <v>264.85300000000001</v>
      </c>
      <c r="B153">
        <v>55.9</v>
      </c>
      <c r="C153" s="22">
        <f t="shared" si="20"/>
        <v>55.4</v>
      </c>
      <c r="D153">
        <f t="shared" si="18"/>
        <v>0.5</v>
      </c>
      <c r="E153">
        <f t="shared" si="19"/>
        <v>0.47950000000000159</v>
      </c>
      <c r="L153">
        <v>259.08699999999999</v>
      </c>
      <c r="M153">
        <v>54.8</v>
      </c>
      <c r="N153" s="5">
        <f t="shared" si="21"/>
        <v>54.3</v>
      </c>
      <c r="O153">
        <f t="shared" si="16"/>
        <v>0.5</v>
      </c>
      <c r="P153">
        <f t="shared" si="17"/>
        <v>0.52634999999999721</v>
      </c>
      <c r="U153" s="3"/>
    </row>
    <row r="154" spans="1:21" x14ac:dyDescent="0.2">
      <c r="A154">
        <v>265.80700000000002</v>
      </c>
      <c r="B154">
        <v>55.8</v>
      </c>
      <c r="C154" s="22">
        <f t="shared" si="20"/>
        <v>55.4</v>
      </c>
      <c r="D154">
        <f t="shared" si="18"/>
        <v>0.39999999999999858</v>
      </c>
      <c r="E154">
        <f t="shared" si="19"/>
        <v>0.42930000000000279</v>
      </c>
      <c r="L154">
        <v>260.05399999999997</v>
      </c>
      <c r="M154">
        <v>54.8</v>
      </c>
      <c r="N154" s="5">
        <f t="shared" si="21"/>
        <v>54.3</v>
      </c>
      <c r="O154">
        <f t="shared" si="16"/>
        <v>0.5</v>
      </c>
      <c r="P154">
        <f t="shared" si="17"/>
        <v>0.48349999999999227</v>
      </c>
      <c r="U154" s="3"/>
    </row>
    <row r="155" spans="1:21" x14ac:dyDescent="0.2">
      <c r="A155">
        <v>266.767</v>
      </c>
      <c r="B155">
        <v>55.8</v>
      </c>
      <c r="C155" s="22">
        <f t="shared" si="20"/>
        <v>55.4</v>
      </c>
      <c r="D155">
        <f t="shared" si="18"/>
        <v>0.39999999999999858</v>
      </c>
      <c r="E155">
        <f t="shared" si="19"/>
        <v>0.38399999999999046</v>
      </c>
      <c r="L155">
        <v>261.01299999999998</v>
      </c>
      <c r="M155">
        <v>54.8</v>
      </c>
      <c r="N155" s="5">
        <f t="shared" si="21"/>
        <v>54.3</v>
      </c>
      <c r="O155">
        <f t="shared" si="16"/>
        <v>0.5</v>
      </c>
      <c r="P155">
        <f t="shared" si="17"/>
        <v>0.47950000000000159</v>
      </c>
      <c r="U155" s="3"/>
    </row>
    <row r="156" spans="1:21" x14ac:dyDescent="0.2">
      <c r="A156">
        <v>267.73</v>
      </c>
      <c r="B156">
        <v>55.8</v>
      </c>
      <c r="C156" s="22">
        <f t="shared" si="20"/>
        <v>55.4</v>
      </c>
      <c r="D156">
        <f t="shared" si="18"/>
        <v>0.39999999999999858</v>
      </c>
      <c r="E156">
        <f t="shared" si="19"/>
        <v>0.38520000000000754</v>
      </c>
      <c r="L156">
        <v>261.971</v>
      </c>
      <c r="M156">
        <v>54.8</v>
      </c>
      <c r="N156" s="5">
        <f t="shared" si="21"/>
        <v>54.3</v>
      </c>
      <c r="O156">
        <f t="shared" si="16"/>
        <v>0.5</v>
      </c>
      <c r="P156">
        <f t="shared" si="17"/>
        <v>0.47900000000001342</v>
      </c>
      <c r="U156" s="3"/>
    </row>
    <row r="157" spans="1:21" x14ac:dyDescent="0.2">
      <c r="A157">
        <v>268.69099999999997</v>
      </c>
      <c r="B157">
        <v>55.8</v>
      </c>
      <c r="C157" s="22">
        <f t="shared" si="20"/>
        <v>55.4</v>
      </c>
      <c r="D157">
        <f t="shared" si="18"/>
        <v>0.39999999999999858</v>
      </c>
      <c r="E157">
        <f t="shared" si="19"/>
        <v>0.38439999999998098</v>
      </c>
      <c r="L157">
        <v>262.928</v>
      </c>
      <c r="M157">
        <v>54.8</v>
      </c>
      <c r="N157" s="5">
        <f t="shared" si="21"/>
        <v>54.3</v>
      </c>
      <c r="O157">
        <f t="shared" si="16"/>
        <v>0.5</v>
      </c>
      <c r="P157">
        <f t="shared" si="17"/>
        <v>0.47849999999999682</v>
      </c>
      <c r="U157" s="3"/>
    </row>
    <row r="158" spans="1:21" x14ac:dyDescent="0.2">
      <c r="A158">
        <v>269.64800000000002</v>
      </c>
      <c r="B158">
        <v>55.7</v>
      </c>
      <c r="C158" s="22">
        <f t="shared" si="20"/>
        <v>55.4</v>
      </c>
      <c r="D158">
        <f t="shared" si="18"/>
        <v>0.30000000000000426</v>
      </c>
      <c r="E158">
        <f t="shared" si="19"/>
        <v>0.33495000000001901</v>
      </c>
      <c r="L158">
        <v>263.89400000000001</v>
      </c>
      <c r="M158">
        <v>54.7</v>
      </c>
      <c r="N158" s="5">
        <f t="shared" si="21"/>
        <v>54.3</v>
      </c>
      <c r="O158">
        <f t="shared" si="16"/>
        <v>0.40000000000000568</v>
      </c>
      <c r="P158">
        <f t="shared" si="17"/>
        <v>0.43470000000000641</v>
      </c>
      <c r="U158" s="3"/>
    </row>
    <row r="159" spans="1:21" x14ac:dyDescent="0.2">
      <c r="A159">
        <v>270.61399999999998</v>
      </c>
      <c r="B159">
        <v>55.7</v>
      </c>
      <c r="C159" s="22">
        <f t="shared" si="20"/>
        <v>55.4</v>
      </c>
      <c r="D159">
        <f t="shared" si="18"/>
        <v>0.30000000000000426</v>
      </c>
      <c r="E159">
        <f t="shared" si="19"/>
        <v>0.28979999999998951</v>
      </c>
      <c r="L159">
        <v>264.85300000000001</v>
      </c>
      <c r="M159">
        <v>54.7</v>
      </c>
      <c r="N159" s="5">
        <f t="shared" si="21"/>
        <v>54.3</v>
      </c>
      <c r="O159">
        <f t="shared" si="16"/>
        <v>0.40000000000000568</v>
      </c>
      <c r="P159">
        <f t="shared" si="17"/>
        <v>0.38360000000000671</v>
      </c>
      <c r="U159" s="3"/>
    </row>
    <row r="160" spans="1:21" x14ac:dyDescent="0.2">
      <c r="A160">
        <v>271.572</v>
      </c>
      <c r="B160">
        <v>55.7</v>
      </c>
      <c r="C160" s="22">
        <f t="shared" si="20"/>
        <v>55.4</v>
      </c>
      <c r="D160">
        <f t="shared" si="18"/>
        <v>0.30000000000000426</v>
      </c>
      <c r="E160">
        <f t="shared" si="19"/>
        <v>0.28740000000001215</v>
      </c>
      <c r="L160">
        <v>265.80700000000002</v>
      </c>
      <c r="M160">
        <v>54.7</v>
      </c>
      <c r="N160" s="5">
        <f t="shared" si="21"/>
        <v>54.3</v>
      </c>
      <c r="O160">
        <f t="shared" si="16"/>
        <v>0.40000000000000568</v>
      </c>
      <c r="P160">
        <f t="shared" si="17"/>
        <v>0.38160000000000849</v>
      </c>
      <c r="U160" s="3"/>
    </row>
    <row r="161" spans="1:21" x14ac:dyDescent="0.2">
      <c r="A161">
        <v>272.529</v>
      </c>
      <c r="B161">
        <v>55.7</v>
      </c>
      <c r="C161" s="22">
        <f t="shared" si="20"/>
        <v>55.4</v>
      </c>
      <c r="D161">
        <f t="shared" si="18"/>
        <v>0.30000000000000426</v>
      </c>
      <c r="E161">
        <f t="shared" si="19"/>
        <v>0.28710000000000219</v>
      </c>
      <c r="L161">
        <v>266.767</v>
      </c>
      <c r="M161">
        <v>54.7</v>
      </c>
      <c r="N161" s="5">
        <f t="shared" si="21"/>
        <v>54.3</v>
      </c>
      <c r="O161">
        <f t="shared" si="16"/>
        <v>0.40000000000000568</v>
      </c>
      <c r="P161">
        <f t="shared" si="17"/>
        <v>0.38399999999999729</v>
      </c>
      <c r="U161" s="3"/>
    </row>
    <row r="162" spans="1:21" x14ac:dyDescent="0.2">
      <c r="A162">
        <v>273.48700000000002</v>
      </c>
      <c r="B162">
        <v>55.6</v>
      </c>
      <c r="C162" s="22">
        <f t="shared" si="20"/>
        <v>55.4</v>
      </c>
      <c r="D162">
        <f t="shared" si="18"/>
        <v>0.20000000000000284</v>
      </c>
      <c r="E162">
        <f t="shared" si="19"/>
        <v>0.23950000000001012</v>
      </c>
      <c r="L162">
        <v>267.73</v>
      </c>
      <c r="M162">
        <v>54.7</v>
      </c>
      <c r="N162" s="5">
        <f t="shared" si="21"/>
        <v>54.3</v>
      </c>
      <c r="O162">
        <f t="shared" si="16"/>
        <v>0.40000000000000568</v>
      </c>
      <c r="P162">
        <f t="shared" si="17"/>
        <v>0.38520000000001436</v>
      </c>
      <c r="U162" s="3"/>
    </row>
    <row r="163" spans="1:21" x14ac:dyDescent="0.2">
      <c r="A163">
        <v>274.45299999999997</v>
      </c>
      <c r="B163">
        <v>55.6</v>
      </c>
      <c r="C163" s="22">
        <f t="shared" si="20"/>
        <v>55.4</v>
      </c>
      <c r="D163">
        <f t="shared" si="18"/>
        <v>0.20000000000000284</v>
      </c>
      <c r="E163">
        <f t="shared" si="19"/>
        <v>0.19319999999999302</v>
      </c>
      <c r="L163">
        <v>268.69099999999997</v>
      </c>
      <c r="M163">
        <v>54.6</v>
      </c>
      <c r="N163" s="5">
        <f t="shared" si="21"/>
        <v>54.3</v>
      </c>
      <c r="O163">
        <f t="shared" si="16"/>
        <v>0.30000000000000426</v>
      </c>
      <c r="P163">
        <f t="shared" si="17"/>
        <v>0.33634999999998932</v>
      </c>
      <c r="U163" s="3"/>
    </row>
    <row r="164" spans="1:21" x14ac:dyDescent="0.2">
      <c r="A164">
        <v>275.411</v>
      </c>
      <c r="B164">
        <v>55.6</v>
      </c>
      <c r="C164" s="22">
        <f t="shared" si="20"/>
        <v>55.4</v>
      </c>
      <c r="D164">
        <f t="shared" si="18"/>
        <v>0.20000000000000284</v>
      </c>
      <c r="E164">
        <f t="shared" si="19"/>
        <v>0.1916000000000081</v>
      </c>
      <c r="L164">
        <v>269.64800000000002</v>
      </c>
      <c r="M164">
        <v>54.6</v>
      </c>
      <c r="N164" s="5">
        <f t="shared" si="21"/>
        <v>54.3</v>
      </c>
      <c r="O164">
        <f t="shared" si="16"/>
        <v>0.30000000000000426</v>
      </c>
      <c r="P164">
        <f t="shared" si="17"/>
        <v>0.28710000000001923</v>
      </c>
      <c r="U164" s="3"/>
    </row>
    <row r="165" spans="1:21" x14ac:dyDescent="0.2">
      <c r="A165">
        <v>276.36799999999999</v>
      </c>
      <c r="B165">
        <v>55.6</v>
      </c>
      <c r="C165" s="22">
        <f t="shared" si="20"/>
        <v>55.4</v>
      </c>
      <c r="D165">
        <f t="shared" si="18"/>
        <v>0.20000000000000284</v>
      </c>
      <c r="E165">
        <f t="shared" si="19"/>
        <v>0.19140000000000146</v>
      </c>
      <c r="L165">
        <v>270.61399999999998</v>
      </c>
      <c r="M165">
        <v>54.6</v>
      </c>
      <c r="N165" s="5">
        <f t="shared" si="21"/>
        <v>54.3</v>
      </c>
      <c r="O165">
        <f t="shared" si="16"/>
        <v>0.30000000000000426</v>
      </c>
      <c r="P165">
        <f t="shared" si="17"/>
        <v>0.28979999999998951</v>
      </c>
      <c r="U165" s="3"/>
    </row>
    <row r="166" spans="1:21" x14ac:dyDescent="0.2">
      <c r="A166">
        <v>277.33499999999998</v>
      </c>
      <c r="B166">
        <v>55.6</v>
      </c>
      <c r="C166" s="22">
        <f t="shared" si="20"/>
        <v>55.4</v>
      </c>
      <c r="D166">
        <f t="shared" si="18"/>
        <v>0.20000000000000284</v>
      </c>
      <c r="E166">
        <f t="shared" si="19"/>
        <v>0.19339999999999966</v>
      </c>
      <c r="L166">
        <v>271.572</v>
      </c>
      <c r="M166">
        <v>54.6</v>
      </c>
      <c r="N166" s="5">
        <f t="shared" si="21"/>
        <v>54.3</v>
      </c>
      <c r="O166">
        <f t="shared" si="16"/>
        <v>0.30000000000000426</v>
      </c>
      <c r="P166">
        <f t="shared" si="17"/>
        <v>0.28740000000001215</v>
      </c>
      <c r="U166" s="3"/>
    </row>
    <row r="167" spans="1:21" x14ac:dyDescent="0.2">
      <c r="A167">
        <v>278.28699999999998</v>
      </c>
      <c r="B167">
        <v>55.5</v>
      </c>
      <c r="C167" s="22">
        <f t="shared" si="20"/>
        <v>55.4</v>
      </c>
      <c r="D167">
        <f t="shared" si="18"/>
        <v>0.10000000000000142</v>
      </c>
      <c r="E167">
        <f t="shared" si="19"/>
        <v>0.14280000000000176</v>
      </c>
      <c r="L167">
        <v>272.529</v>
      </c>
      <c r="M167">
        <v>54.6</v>
      </c>
      <c r="N167" s="5">
        <f t="shared" si="21"/>
        <v>54.3</v>
      </c>
      <c r="O167">
        <f t="shared" si="16"/>
        <v>0.30000000000000426</v>
      </c>
      <c r="P167">
        <f t="shared" si="17"/>
        <v>0.28710000000000219</v>
      </c>
      <c r="U167" s="3"/>
    </row>
    <row r="168" spans="1:21" x14ac:dyDescent="0.2">
      <c r="A168">
        <v>279.24799999999999</v>
      </c>
      <c r="B168">
        <v>55.5</v>
      </c>
      <c r="C168" s="22">
        <f t="shared" si="20"/>
        <v>55.4</v>
      </c>
      <c r="D168">
        <f t="shared" si="18"/>
        <v>0.10000000000000142</v>
      </c>
      <c r="E168">
        <f t="shared" si="19"/>
        <v>9.6100000000002642E-2</v>
      </c>
      <c r="L168">
        <v>273.48700000000002</v>
      </c>
      <c r="M168">
        <v>54.6</v>
      </c>
      <c r="N168" s="5">
        <f t="shared" si="21"/>
        <v>54.3</v>
      </c>
      <c r="O168">
        <f t="shared" si="16"/>
        <v>0.30000000000000426</v>
      </c>
      <c r="P168">
        <f t="shared" si="17"/>
        <v>0.28740000000001215</v>
      </c>
      <c r="U168" s="3"/>
    </row>
    <row r="169" spans="1:21" x14ac:dyDescent="0.2">
      <c r="A169">
        <v>280.209</v>
      </c>
      <c r="B169">
        <v>55.5</v>
      </c>
      <c r="C169" s="22">
        <f t="shared" si="20"/>
        <v>55.4</v>
      </c>
      <c r="D169">
        <f t="shared" si="18"/>
        <v>0.10000000000000142</v>
      </c>
      <c r="E169">
        <f t="shared" si="19"/>
        <v>9.6100000000002642E-2</v>
      </c>
      <c r="L169">
        <v>274.45299999999997</v>
      </c>
      <c r="M169">
        <v>54.5</v>
      </c>
      <c r="N169" s="5">
        <f t="shared" si="21"/>
        <v>54.3</v>
      </c>
      <c r="O169">
        <f t="shared" si="16"/>
        <v>0.20000000000000284</v>
      </c>
      <c r="P169">
        <f t="shared" si="17"/>
        <v>0.24149999999999128</v>
      </c>
      <c r="U169" s="3"/>
    </row>
    <row r="170" spans="1:21" x14ac:dyDescent="0.2">
      <c r="A170">
        <v>281.17200000000003</v>
      </c>
      <c r="B170">
        <v>55.5</v>
      </c>
      <c r="C170" s="22">
        <f t="shared" si="20"/>
        <v>55.4</v>
      </c>
      <c r="D170">
        <f t="shared" si="18"/>
        <v>0.10000000000000142</v>
      </c>
      <c r="E170">
        <f t="shared" si="19"/>
        <v>9.6300000000003591E-2</v>
      </c>
      <c r="L170">
        <v>275.411</v>
      </c>
      <c r="M170">
        <v>54.5</v>
      </c>
      <c r="N170" s="5">
        <f t="shared" si="21"/>
        <v>54.3</v>
      </c>
      <c r="O170">
        <f t="shared" si="16"/>
        <v>0.20000000000000284</v>
      </c>
      <c r="P170">
        <f t="shared" si="17"/>
        <v>0.1916000000000081</v>
      </c>
      <c r="U170" s="3"/>
    </row>
    <row r="171" spans="1:21" x14ac:dyDescent="0.2">
      <c r="A171">
        <v>282.13299999999998</v>
      </c>
      <c r="B171">
        <v>55.5</v>
      </c>
      <c r="C171" s="22">
        <f t="shared" si="20"/>
        <v>55.4</v>
      </c>
      <c r="D171">
        <f t="shared" si="18"/>
        <v>0.10000000000000142</v>
      </c>
      <c r="E171">
        <f t="shared" si="19"/>
        <v>9.6099999999996952E-2</v>
      </c>
      <c r="L171">
        <v>276.36799999999999</v>
      </c>
      <c r="M171">
        <v>54.5</v>
      </c>
      <c r="N171" s="5">
        <f t="shared" si="21"/>
        <v>54.3</v>
      </c>
      <c r="O171">
        <f t="shared" si="16"/>
        <v>0.20000000000000284</v>
      </c>
      <c r="P171">
        <f t="shared" si="17"/>
        <v>0.19140000000000146</v>
      </c>
      <c r="U171" s="3"/>
    </row>
    <row r="172" spans="1:21" x14ac:dyDescent="0.2">
      <c r="A172">
        <v>283.08699999999999</v>
      </c>
      <c r="B172">
        <v>55.5</v>
      </c>
      <c r="C172" s="22">
        <f t="shared" si="20"/>
        <v>55.4</v>
      </c>
      <c r="D172">
        <f t="shared" si="18"/>
        <v>0.10000000000000142</v>
      </c>
      <c r="E172">
        <f t="shared" si="19"/>
        <v>9.5400000000002122E-2</v>
      </c>
      <c r="L172">
        <v>277.33499999999998</v>
      </c>
      <c r="M172">
        <v>54.5</v>
      </c>
      <c r="N172" s="5">
        <f t="shared" si="21"/>
        <v>54.3</v>
      </c>
      <c r="O172">
        <f t="shared" si="16"/>
        <v>0.20000000000000284</v>
      </c>
      <c r="P172">
        <f t="shared" si="17"/>
        <v>0.19339999999999966</v>
      </c>
    </row>
    <row r="173" spans="1:21" x14ac:dyDescent="0.2">
      <c r="A173">
        <v>284.048</v>
      </c>
      <c r="B173">
        <v>55.5</v>
      </c>
      <c r="C173" s="22">
        <f t="shared" si="20"/>
        <v>55.4</v>
      </c>
      <c r="D173">
        <f t="shared" si="18"/>
        <v>0.10000000000000142</v>
      </c>
      <c r="E173">
        <f t="shared" si="19"/>
        <v>9.6100000000002642E-2</v>
      </c>
      <c r="L173">
        <v>278.28699999999998</v>
      </c>
      <c r="M173">
        <v>54.5</v>
      </c>
      <c r="N173" s="5">
        <f t="shared" si="21"/>
        <v>54.3</v>
      </c>
      <c r="O173">
        <f t="shared" si="16"/>
        <v>0.20000000000000284</v>
      </c>
      <c r="P173">
        <f t="shared" si="17"/>
        <v>0.19040000000000235</v>
      </c>
    </row>
    <row r="174" spans="1:21" x14ac:dyDescent="0.2">
      <c r="A174">
        <v>285.01100000000002</v>
      </c>
      <c r="B174">
        <v>55.4</v>
      </c>
      <c r="C174" s="22">
        <f t="shared" si="20"/>
        <v>55.4</v>
      </c>
      <c r="D174">
        <f t="shared" si="18"/>
        <v>0</v>
      </c>
      <c r="E174">
        <f t="shared" si="19"/>
        <v>4.8150000000001796E-2</v>
      </c>
      <c r="L174">
        <v>279.24700000000001</v>
      </c>
      <c r="M174">
        <v>54.5</v>
      </c>
      <c r="N174" s="5">
        <f t="shared" si="21"/>
        <v>54.3</v>
      </c>
      <c r="O174">
        <f t="shared" si="16"/>
        <v>0.20000000000000284</v>
      </c>
      <c r="P174">
        <f t="shared" si="17"/>
        <v>0.19200000000001</v>
      </c>
    </row>
    <row r="175" spans="1:21" x14ac:dyDescent="0.2">
      <c r="A175">
        <v>285.97199999999998</v>
      </c>
      <c r="B175">
        <v>55.4</v>
      </c>
      <c r="C175" s="22">
        <f t="shared" si="20"/>
        <v>55.4</v>
      </c>
      <c r="D175">
        <f t="shared" si="18"/>
        <v>0</v>
      </c>
      <c r="E175">
        <f t="shared" si="19"/>
        <v>0</v>
      </c>
      <c r="L175">
        <v>280.20800000000003</v>
      </c>
      <c r="M175">
        <v>54.4</v>
      </c>
      <c r="N175" s="5">
        <f t="shared" si="21"/>
        <v>54.3</v>
      </c>
      <c r="O175">
        <f t="shared" si="16"/>
        <v>0.10000000000000142</v>
      </c>
      <c r="P175">
        <f t="shared" si="17"/>
        <v>0.14415000000000397</v>
      </c>
    </row>
    <row r="176" spans="1:21" x14ac:dyDescent="0.2">
      <c r="A176">
        <v>286.93</v>
      </c>
      <c r="B176">
        <v>55.4</v>
      </c>
      <c r="C176" s="22">
        <f t="shared" si="20"/>
        <v>55.4</v>
      </c>
      <c r="D176">
        <f t="shared" si="18"/>
        <v>0</v>
      </c>
      <c r="E176">
        <f t="shared" si="19"/>
        <v>0</v>
      </c>
      <c r="L176">
        <v>281.173</v>
      </c>
      <c r="M176">
        <v>54.4</v>
      </c>
      <c r="N176" s="5">
        <f t="shared" si="21"/>
        <v>54.3</v>
      </c>
      <c r="O176">
        <f t="shared" si="16"/>
        <v>0.10000000000000142</v>
      </c>
      <c r="P176">
        <f t="shared" si="17"/>
        <v>9.6499999999998864E-2</v>
      </c>
    </row>
    <row r="177" spans="1:16" x14ac:dyDescent="0.2">
      <c r="A177">
        <v>287.88799999999998</v>
      </c>
      <c r="B177">
        <v>55.4</v>
      </c>
      <c r="C177" s="22">
        <f t="shared" si="20"/>
        <v>55.4</v>
      </c>
      <c r="D177">
        <f t="shared" si="18"/>
        <v>0</v>
      </c>
      <c r="E177">
        <f t="shared" si="19"/>
        <v>0</v>
      </c>
      <c r="L177">
        <v>282.13400000000001</v>
      </c>
      <c r="M177">
        <v>54.4</v>
      </c>
      <c r="N177" s="5">
        <f t="shared" si="21"/>
        <v>54.3</v>
      </c>
      <c r="O177">
        <f t="shared" si="16"/>
        <v>0.10000000000000142</v>
      </c>
      <c r="P177">
        <f t="shared" si="17"/>
        <v>9.6100000000002642E-2</v>
      </c>
    </row>
    <row r="178" spans="1:16" x14ac:dyDescent="0.2">
      <c r="A178">
        <v>288.85199999999998</v>
      </c>
      <c r="B178">
        <v>55.4</v>
      </c>
      <c r="C178" s="22">
        <f t="shared" si="20"/>
        <v>55.4</v>
      </c>
      <c r="D178">
        <f t="shared" si="18"/>
        <v>0</v>
      </c>
      <c r="E178">
        <f t="shared" si="19"/>
        <v>0</v>
      </c>
      <c r="L178">
        <v>283.08699999999999</v>
      </c>
      <c r="M178">
        <v>54.4</v>
      </c>
      <c r="N178" s="5">
        <f t="shared" si="21"/>
        <v>54.3</v>
      </c>
      <c r="O178">
        <f t="shared" si="16"/>
        <v>0.10000000000000142</v>
      </c>
      <c r="P178">
        <f t="shared" si="17"/>
        <v>9.5299999999998802E-2</v>
      </c>
    </row>
    <row r="179" spans="1:16" x14ac:dyDescent="0.2">
      <c r="A179">
        <v>289.81</v>
      </c>
      <c r="B179">
        <v>55.4</v>
      </c>
      <c r="C179" s="22">
        <f t="shared" si="20"/>
        <v>55.4</v>
      </c>
      <c r="D179">
        <f t="shared" si="18"/>
        <v>0</v>
      </c>
      <c r="E179">
        <f t="shared" si="19"/>
        <v>0</v>
      </c>
      <c r="L179">
        <v>284.048</v>
      </c>
      <c r="M179">
        <v>54.4</v>
      </c>
      <c r="N179" s="5">
        <f t="shared" si="21"/>
        <v>54.3</v>
      </c>
      <c r="O179">
        <f t="shared" si="16"/>
        <v>0.10000000000000142</v>
      </c>
      <c r="P179">
        <f t="shared" si="17"/>
        <v>9.6100000000002642E-2</v>
      </c>
    </row>
    <row r="180" spans="1:16" x14ac:dyDescent="0.2">
      <c r="A180">
        <v>290.767</v>
      </c>
      <c r="B180">
        <v>55.4</v>
      </c>
      <c r="C180" s="22">
        <f t="shared" si="20"/>
        <v>55.4</v>
      </c>
      <c r="D180">
        <f t="shared" si="18"/>
        <v>0</v>
      </c>
      <c r="E180">
        <f t="shared" si="19"/>
        <v>0</v>
      </c>
      <c r="L180">
        <v>285.01100000000002</v>
      </c>
      <c r="M180">
        <v>54.4</v>
      </c>
      <c r="N180" s="5">
        <f t="shared" si="21"/>
        <v>54.3</v>
      </c>
      <c r="O180">
        <f t="shared" si="16"/>
        <v>0.10000000000000142</v>
      </c>
      <c r="P180">
        <f t="shared" si="17"/>
        <v>9.6300000000003591E-2</v>
      </c>
    </row>
    <row r="181" spans="1:16" x14ac:dyDescent="0.2">
      <c r="A181">
        <v>291.73399999999998</v>
      </c>
      <c r="B181">
        <v>55.4</v>
      </c>
      <c r="C181" s="22">
        <f t="shared" si="20"/>
        <v>55.4</v>
      </c>
      <c r="D181">
        <f t="shared" si="18"/>
        <v>0</v>
      </c>
      <c r="E181">
        <f t="shared" si="19"/>
        <v>0</v>
      </c>
      <c r="L181">
        <v>285.97199999999998</v>
      </c>
      <c r="M181">
        <v>54.4</v>
      </c>
      <c r="N181" s="5">
        <f t="shared" si="21"/>
        <v>54.3</v>
      </c>
      <c r="O181">
        <f t="shared" si="16"/>
        <v>0.10000000000000142</v>
      </c>
      <c r="P181">
        <f t="shared" si="17"/>
        <v>9.6099999999996952E-2</v>
      </c>
    </row>
    <row r="182" spans="1:16" x14ac:dyDescent="0.2">
      <c r="A182">
        <v>292.69200000000001</v>
      </c>
      <c r="B182">
        <v>55.4</v>
      </c>
      <c r="C182" s="22">
        <f>B182</f>
        <v>55.4</v>
      </c>
      <c r="D182">
        <f t="shared" si="18"/>
        <v>0</v>
      </c>
      <c r="E182">
        <f t="shared" si="19"/>
        <v>0</v>
      </c>
      <c r="L182">
        <v>286.93</v>
      </c>
      <c r="M182">
        <v>54.4</v>
      </c>
      <c r="N182" s="5">
        <f t="shared" si="21"/>
        <v>54.3</v>
      </c>
      <c r="O182">
        <f t="shared" si="16"/>
        <v>0.10000000000000142</v>
      </c>
      <c r="P182">
        <f t="shared" si="17"/>
        <v>9.5800000000004049E-2</v>
      </c>
    </row>
    <row r="183" spans="1:16" x14ac:dyDescent="0.2">
      <c r="C183" s="22"/>
      <c r="L183">
        <v>287.88799999999998</v>
      </c>
      <c r="M183">
        <v>54.4</v>
      </c>
      <c r="N183" s="5">
        <f t="shared" si="21"/>
        <v>54.3</v>
      </c>
      <c r="O183">
        <f t="shared" si="16"/>
        <v>0.10000000000000142</v>
      </c>
      <c r="P183">
        <f t="shared" si="17"/>
        <v>9.5799999999998359E-2</v>
      </c>
    </row>
    <row r="184" spans="1:16" x14ac:dyDescent="0.2">
      <c r="C184" s="22"/>
      <c r="L184">
        <v>288.85199999999998</v>
      </c>
      <c r="M184">
        <v>54.4</v>
      </c>
      <c r="N184" s="5">
        <f t="shared" si="21"/>
        <v>54.3</v>
      </c>
      <c r="O184">
        <f t="shared" si="16"/>
        <v>0.10000000000000142</v>
      </c>
      <c r="P184">
        <f t="shared" si="17"/>
        <v>9.6400000000001235E-2</v>
      </c>
    </row>
    <row r="185" spans="1:16" x14ac:dyDescent="0.2">
      <c r="C185" s="22"/>
      <c r="L185">
        <v>289.81</v>
      </c>
      <c r="M185">
        <v>54.4</v>
      </c>
      <c r="N185" s="5">
        <f t="shared" si="21"/>
        <v>54.3</v>
      </c>
      <c r="O185">
        <f t="shared" si="16"/>
        <v>0.10000000000000142</v>
      </c>
      <c r="P185">
        <f t="shared" si="17"/>
        <v>9.5800000000004049E-2</v>
      </c>
    </row>
    <row r="186" spans="1:16" x14ac:dyDescent="0.2">
      <c r="C186" s="22"/>
      <c r="L186">
        <v>290.767</v>
      </c>
      <c r="M186">
        <v>54.4</v>
      </c>
      <c r="N186" s="5">
        <f t="shared" si="21"/>
        <v>54.3</v>
      </c>
      <c r="O186">
        <f t="shared" si="16"/>
        <v>0.10000000000000142</v>
      </c>
      <c r="P186">
        <f t="shared" si="17"/>
        <v>9.5700000000000729E-2</v>
      </c>
    </row>
    <row r="187" spans="1:16" x14ac:dyDescent="0.2">
      <c r="C187" s="22"/>
      <c r="L187">
        <v>291.73399999999998</v>
      </c>
      <c r="M187">
        <v>54.4</v>
      </c>
      <c r="N187" s="5">
        <f t="shared" si="21"/>
        <v>54.3</v>
      </c>
      <c r="O187">
        <f t="shared" si="16"/>
        <v>0.10000000000000142</v>
      </c>
      <c r="P187">
        <f t="shared" si="17"/>
        <v>9.6699999999999828E-2</v>
      </c>
    </row>
    <row r="188" spans="1:16" x14ac:dyDescent="0.2">
      <c r="C188" s="22"/>
      <c r="L188">
        <v>292.69200000000001</v>
      </c>
      <c r="M188">
        <v>54.3</v>
      </c>
      <c r="N188" s="5">
        <f t="shared" si="21"/>
        <v>54.3</v>
      </c>
      <c r="O188">
        <f t="shared" si="16"/>
        <v>0</v>
      </c>
      <c r="P188">
        <f t="shared" si="17"/>
        <v>4.7900000000002024E-2</v>
      </c>
    </row>
    <row r="189" spans="1:16" x14ac:dyDescent="0.2">
      <c r="C189" s="22"/>
      <c r="L189">
        <v>293.649</v>
      </c>
      <c r="M189">
        <v>54.3</v>
      </c>
      <c r="N189" s="5">
        <f t="shared" si="21"/>
        <v>54.3</v>
      </c>
      <c r="O189">
        <f t="shared" si="16"/>
        <v>0</v>
      </c>
      <c r="P189">
        <f t="shared" si="17"/>
        <v>0</v>
      </c>
    </row>
    <row r="190" spans="1:16" x14ac:dyDescent="0.2">
      <c r="C190" s="22"/>
      <c r="L190">
        <v>294.608</v>
      </c>
      <c r="M190">
        <v>54.3</v>
      </c>
      <c r="N190" s="5">
        <f t="shared" si="21"/>
        <v>54.3</v>
      </c>
      <c r="O190">
        <f>M190-N190</f>
        <v>0</v>
      </c>
      <c r="P190">
        <f>(O190+O189)*(L190-L189)/2</f>
        <v>0</v>
      </c>
    </row>
    <row r="191" spans="1:16" x14ac:dyDescent="0.2">
      <c r="C191" s="22"/>
      <c r="L191">
        <v>295.57499999999999</v>
      </c>
      <c r="M191">
        <v>54.3</v>
      </c>
      <c r="N191" s="5">
        <f>M191</f>
        <v>54.3</v>
      </c>
      <c r="O191">
        <f>M191-N191</f>
        <v>0</v>
      </c>
      <c r="P191">
        <f>(O191+O190)*(L191-L190)/2</f>
        <v>0</v>
      </c>
    </row>
    <row r="192" spans="1:16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workbookViewId="0">
      <selection activeCell="I5" sqref="I5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 s="22">
        <v>118.03100000000001</v>
      </c>
      <c r="B2">
        <v>54.2</v>
      </c>
      <c r="C2" s="22">
        <f>B2</f>
        <v>54.2</v>
      </c>
      <c r="D2" s="22">
        <f>B2-C2</f>
        <v>0</v>
      </c>
      <c r="H2" t="s">
        <v>12</v>
      </c>
      <c r="I2" t="s">
        <v>6434</v>
      </c>
      <c r="L2">
        <v>121.815</v>
      </c>
      <c r="M2">
        <v>53.8</v>
      </c>
      <c r="N2" s="5">
        <f>M2</f>
        <v>53.8</v>
      </c>
      <c r="O2">
        <f t="shared" ref="O2:O33" si="0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 s="22">
        <v>118.992</v>
      </c>
      <c r="B3">
        <v>54.2</v>
      </c>
      <c r="C3" s="22">
        <f>C2+(A3-A2)*($C$181-$C$2)/($A$181-$A$2)</f>
        <v>54.2</v>
      </c>
      <c r="D3">
        <f t="shared" ref="D3:D66" si="1">B3-C3</f>
        <v>0</v>
      </c>
      <c r="E3">
        <f t="shared" ref="E3:E66" si="2">(D3+D2)*(A3-A2)/2</f>
        <v>0</v>
      </c>
      <c r="H3" t="s">
        <v>10</v>
      </c>
      <c r="I3" s="2" t="s">
        <v>6433</v>
      </c>
      <c r="L3">
        <v>122.773</v>
      </c>
      <c r="M3">
        <v>53.8</v>
      </c>
      <c r="N3" s="5">
        <f>N2+(L3-L2)*($N$174-$N$2)/($L$174-$L$2)</f>
        <v>53.799419794808429</v>
      </c>
      <c r="O3">
        <f t="shared" si="0"/>
        <v>5.80205191567984E-4</v>
      </c>
      <c r="P3">
        <f t="shared" ref="P3:P34" si="3">(O3+O2)*(L3-L2)/2</f>
        <v>2.7791828676106389E-4</v>
      </c>
      <c r="S3" t="s">
        <v>10</v>
      </c>
      <c r="T3" s="2" t="s">
        <v>6433</v>
      </c>
      <c r="U3" s="3"/>
    </row>
    <row r="4" spans="1:34" x14ac:dyDescent="0.2">
      <c r="A4" s="22">
        <v>119.949</v>
      </c>
      <c r="B4">
        <v>54.2</v>
      </c>
      <c r="C4" s="22">
        <f t="shared" ref="C4:C67" si="4">C3+(A4-A3)*($C$181-$C$2)/($A$181-$A$2)</f>
        <v>54.2</v>
      </c>
      <c r="D4">
        <f t="shared" si="1"/>
        <v>0</v>
      </c>
      <c r="E4">
        <f t="shared" si="2"/>
        <v>0</v>
      </c>
      <c r="H4" t="s">
        <v>11</v>
      </c>
      <c r="I4" s="4">
        <v>0.20625000000000002</v>
      </c>
      <c r="J4" t="s">
        <v>6431</v>
      </c>
      <c r="L4">
        <v>123.732</v>
      </c>
      <c r="M4">
        <v>53.8</v>
      </c>
      <c r="N4" s="5">
        <f t="shared" ref="N4:N67" si="5">N3+(L4-L3)*($N$174-$N$2)/($L$174-$L$2)</f>
        <v>53.798838983974704</v>
      </c>
      <c r="O4">
        <f t="shared" si="0"/>
        <v>1.1610160252928381E-3</v>
      </c>
      <c r="P4">
        <f t="shared" si="3"/>
        <v>8.3491557348476693E-4</v>
      </c>
      <c r="S4" t="s">
        <v>11</v>
      </c>
      <c r="T4" s="4">
        <v>0.21388888888888891</v>
      </c>
      <c r="U4" s="3" t="s">
        <v>6431</v>
      </c>
      <c r="AH4" s="3"/>
    </row>
    <row r="5" spans="1:34" x14ac:dyDescent="0.2">
      <c r="A5" s="22">
        <v>120.914</v>
      </c>
      <c r="B5">
        <v>54.2</v>
      </c>
      <c r="C5" s="22">
        <f t="shared" si="4"/>
        <v>54.2</v>
      </c>
      <c r="D5">
        <f t="shared" si="1"/>
        <v>0</v>
      </c>
      <c r="E5">
        <f t="shared" si="2"/>
        <v>0</v>
      </c>
      <c r="H5" t="s">
        <v>4</v>
      </c>
      <c r="I5">
        <v>34.299999999999997</v>
      </c>
      <c r="J5" t="s">
        <v>5</v>
      </c>
      <c r="L5">
        <v>124.688</v>
      </c>
      <c r="M5">
        <v>53.9</v>
      </c>
      <c r="N5" s="5">
        <f t="shared" si="5"/>
        <v>53.798259990067464</v>
      </c>
      <c r="O5">
        <f t="shared" si="0"/>
        <v>0.10174000993253429</v>
      </c>
      <c r="P5">
        <f t="shared" si="3"/>
        <v>4.918669040784153E-2</v>
      </c>
      <c r="S5" t="s">
        <v>4</v>
      </c>
      <c r="T5">
        <v>34.9</v>
      </c>
      <c r="U5" s="3" t="s">
        <v>5</v>
      </c>
      <c r="AG5" s="2"/>
      <c r="AH5" s="3"/>
    </row>
    <row r="6" spans="1:34" x14ac:dyDescent="0.2">
      <c r="A6" s="22">
        <v>121.875</v>
      </c>
      <c r="B6">
        <v>54.5</v>
      </c>
      <c r="C6" s="22">
        <f t="shared" si="4"/>
        <v>54.2</v>
      </c>
      <c r="D6">
        <f t="shared" si="1"/>
        <v>0.29999999999999716</v>
      </c>
      <c r="E6">
        <f t="shared" si="2"/>
        <v>0.14414999999999842</v>
      </c>
      <c r="H6" t="s">
        <v>6</v>
      </c>
      <c r="I6">
        <v>119.1</v>
      </c>
      <c r="J6" t="s">
        <v>7</v>
      </c>
      <c r="L6">
        <v>125.654</v>
      </c>
      <c r="M6">
        <v>53.9</v>
      </c>
      <c r="N6" s="5">
        <f t="shared" si="5"/>
        <v>53.797674939738599</v>
      </c>
      <c r="O6">
        <f t="shared" si="0"/>
        <v>0.10232506026139987</v>
      </c>
      <c r="P6">
        <f t="shared" si="3"/>
        <v>9.8563428903669592E-2</v>
      </c>
      <c r="S6" t="s">
        <v>6</v>
      </c>
      <c r="T6">
        <v>97.3</v>
      </c>
      <c r="U6" s="3" t="s">
        <v>7</v>
      </c>
      <c r="AG6" s="4"/>
      <c r="AH6" s="3"/>
    </row>
    <row r="7" spans="1:34" x14ac:dyDescent="0.2">
      <c r="A7" s="22">
        <v>122.82899999999999</v>
      </c>
      <c r="B7">
        <v>54.8</v>
      </c>
      <c r="C7" s="22">
        <f t="shared" si="4"/>
        <v>54.2</v>
      </c>
      <c r="D7">
        <f t="shared" si="1"/>
        <v>0.59999999999999432</v>
      </c>
      <c r="E7">
        <f t="shared" si="2"/>
        <v>0.42929999999999302</v>
      </c>
      <c r="H7" t="s">
        <v>14</v>
      </c>
      <c r="I7">
        <v>54.2</v>
      </c>
      <c r="J7" t="s">
        <v>8</v>
      </c>
      <c r="L7">
        <v>126.61199999999999</v>
      </c>
      <c r="M7">
        <v>54.2</v>
      </c>
      <c r="N7" s="5">
        <f t="shared" si="5"/>
        <v>53.797094734547031</v>
      </c>
      <c r="O7">
        <f t="shared" si="0"/>
        <v>0.40290526545297212</v>
      </c>
      <c r="P7">
        <f t="shared" si="3"/>
        <v>0.24200532601718378</v>
      </c>
      <c r="S7" t="s">
        <v>14</v>
      </c>
      <c r="T7" s="5">
        <f>N2</f>
        <v>53.8</v>
      </c>
      <c r="U7" t="s">
        <v>8</v>
      </c>
      <c r="AH7" s="3"/>
    </row>
    <row r="8" spans="1:34" x14ac:dyDescent="0.2">
      <c r="A8" s="22">
        <v>123.788</v>
      </c>
      <c r="B8">
        <v>55</v>
      </c>
      <c r="C8" s="22">
        <f t="shared" si="4"/>
        <v>54.2</v>
      </c>
      <c r="D8">
        <f t="shared" si="1"/>
        <v>0.79999999999999716</v>
      </c>
      <c r="E8">
        <f t="shared" si="2"/>
        <v>0.67129999999999812</v>
      </c>
      <c r="H8" t="s">
        <v>15</v>
      </c>
      <c r="I8">
        <v>54.2</v>
      </c>
      <c r="J8" t="s">
        <v>8</v>
      </c>
      <c r="L8">
        <v>127.569</v>
      </c>
      <c r="M8">
        <v>54.4</v>
      </c>
      <c r="N8" s="5">
        <f t="shared" si="5"/>
        <v>53.796515134997627</v>
      </c>
      <c r="O8">
        <f t="shared" si="0"/>
        <v>0.60348486500237186</v>
      </c>
      <c r="P8">
        <f t="shared" si="3"/>
        <v>0.48155767742288602</v>
      </c>
      <c r="S8" t="s">
        <v>15</v>
      </c>
      <c r="T8" s="5">
        <f>N174</f>
        <v>53.7</v>
      </c>
      <c r="U8" t="s">
        <v>8</v>
      </c>
      <c r="AH8" s="3"/>
    </row>
    <row r="9" spans="1:34" x14ac:dyDescent="0.2">
      <c r="A9" s="22">
        <v>124.754</v>
      </c>
      <c r="B9">
        <v>55.5</v>
      </c>
      <c r="C9" s="22">
        <f t="shared" si="4"/>
        <v>54.2</v>
      </c>
      <c r="D9">
        <f t="shared" si="1"/>
        <v>1.2999999999999972</v>
      </c>
      <c r="E9">
        <f t="shared" si="2"/>
        <v>1.0143000000000058</v>
      </c>
      <c r="I9" t="s">
        <v>1485</v>
      </c>
      <c r="L9">
        <v>128.53</v>
      </c>
      <c r="M9">
        <v>54.6</v>
      </c>
      <c r="N9" s="5">
        <f t="shared" si="5"/>
        <v>53.795933112879574</v>
      </c>
      <c r="O9">
        <f t="shared" si="0"/>
        <v>0.80406688712042751</v>
      </c>
      <c r="P9">
        <f t="shared" si="3"/>
        <v>0.67632861689500401</v>
      </c>
      <c r="U9" s="3"/>
      <c r="AG9" s="5"/>
    </row>
    <row r="10" spans="1:34" x14ac:dyDescent="0.2">
      <c r="A10" s="22">
        <v>125.711</v>
      </c>
      <c r="B10">
        <v>55.9</v>
      </c>
      <c r="C10" s="22">
        <f t="shared" si="4"/>
        <v>54.2</v>
      </c>
      <c r="D10">
        <f t="shared" si="1"/>
        <v>1.6999999999999957</v>
      </c>
      <c r="E10">
        <f t="shared" si="2"/>
        <v>1.4354999999999871</v>
      </c>
      <c r="I10">
        <f>SUM(E$2:E$65536)</f>
        <v>698.01334999999995</v>
      </c>
      <c r="L10">
        <v>129.49199999999999</v>
      </c>
      <c r="M10">
        <v>54.7</v>
      </c>
      <c r="N10" s="5">
        <f t="shared" si="5"/>
        <v>53.795350485119357</v>
      </c>
      <c r="O10">
        <f t="shared" si="0"/>
        <v>0.90464951488064571</v>
      </c>
      <c r="P10">
        <f t="shared" si="3"/>
        <v>0.82189258936250686</v>
      </c>
      <c r="T10">
        <f>SUM(P:P)</f>
        <v>496.27325000000928</v>
      </c>
      <c r="U10" s="3"/>
      <c r="AG10" s="5"/>
    </row>
    <row r="11" spans="1:34" x14ac:dyDescent="0.2">
      <c r="A11" s="22">
        <v>126.66800000000001</v>
      </c>
      <c r="B11">
        <v>58.2</v>
      </c>
      <c r="C11" s="22">
        <f t="shared" si="4"/>
        <v>54.2</v>
      </c>
      <c r="D11">
        <f t="shared" si="1"/>
        <v>4</v>
      </c>
      <c r="E11">
        <f t="shared" si="2"/>
        <v>2.7274500000000201</v>
      </c>
      <c r="H11" t="s">
        <v>9</v>
      </c>
      <c r="I11" s="21">
        <f>I6*10/SUM(E2:E795)</f>
        <v>1.7062710906603722</v>
      </c>
      <c r="J11" t="s">
        <v>18</v>
      </c>
      <c r="L11">
        <v>130.45400000000001</v>
      </c>
      <c r="M11">
        <v>54.8</v>
      </c>
      <c r="N11" s="5">
        <f t="shared" si="5"/>
        <v>53.79476785735914</v>
      </c>
      <c r="O11">
        <f t="shared" si="0"/>
        <v>1.0052321426408568</v>
      </c>
      <c r="P11">
        <f t="shared" si="3"/>
        <v>0.91865307726785939</v>
      </c>
      <c r="S11" t="s">
        <v>9</v>
      </c>
      <c r="T11" s="8">
        <f>T6*10/SUM(P2:P763)</f>
        <v>1.960613432216993</v>
      </c>
      <c r="U11" s="3" t="s">
        <v>18</v>
      </c>
      <c r="AH11" s="3"/>
    </row>
    <row r="12" spans="1:34" x14ac:dyDescent="0.2">
      <c r="A12" s="22">
        <v>127.63500000000001</v>
      </c>
      <c r="B12">
        <v>58.3</v>
      </c>
      <c r="C12" s="22">
        <f t="shared" si="4"/>
        <v>54.2</v>
      </c>
      <c r="D12">
        <f t="shared" si="1"/>
        <v>4.0999999999999943</v>
      </c>
      <c r="E12">
        <f t="shared" si="2"/>
        <v>3.916349999999992</v>
      </c>
      <c r="L12">
        <v>131.40700000000001</v>
      </c>
      <c r="M12">
        <v>54.9</v>
      </c>
      <c r="N12" s="5">
        <f t="shared" si="5"/>
        <v>53.794190680378385</v>
      </c>
      <c r="O12">
        <f t="shared" si="0"/>
        <v>1.1058093196216134</v>
      </c>
      <c r="P12">
        <f t="shared" si="3"/>
        <v>1.0059112567680701</v>
      </c>
      <c r="U12" s="3"/>
      <c r="AH12" s="3"/>
    </row>
    <row r="13" spans="1:34" x14ac:dyDescent="0.2">
      <c r="A13" s="22">
        <v>128.58699999999999</v>
      </c>
      <c r="B13">
        <v>58.7</v>
      </c>
      <c r="C13" s="22">
        <f t="shared" si="4"/>
        <v>54.2</v>
      </c>
      <c r="D13">
        <f t="shared" si="1"/>
        <v>4.5</v>
      </c>
      <c r="E13">
        <f t="shared" si="2"/>
        <v>4.0935999999999284</v>
      </c>
      <c r="L13">
        <v>132.36699999999999</v>
      </c>
      <c r="M13">
        <v>55.3</v>
      </c>
      <c r="N13" s="5">
        <f t="shared" si="5"/>
        <v>53.793609263902496</v>
      </c>
      <c r="O13">
        <f t="shared" si="0"/>
        <v>1.5063907360975008</v>
      </c>
      <c r="P13">
        <f t="shared" si="3"/>
        <v>1.2538560267451482</v>
      </c>
      <c r="T13" s="6">
        <f>(I11-T11)/I11*100</f>
        <v>-14.906326605942999</v>
      </c>
      <c r="U13" s="3"/>
      <c r="AG13" s="3"/>
      <c r="AH13" s="3"/>
    </row>
    <row r="14" spans="1:34" x14ac:dyDescent="0.2">
      <c r="A14" s="22">
        <v>129.54900000000001</v>
      </c>
      <c r="B14">
        <v>59.1</v>
      </c>
      <c r="C14" s="22">
        <f t="shared" si="4"/>
        <v>54.2</v>
      </c>
      <c r="D14">
        <f t="shared" si="1"/>
        <v>4.8999999999999986</v>
      </c>
      <c r="E14">
        <f t="shared" si="2"/>
        <v>4.5214000000000816</v>
      </c>
      <c r="L14">
        <v>133.33099999999999</v>
      </c>
      <c r="M14">
        <v>55.6</v>
      </c>
      <c r="N14" s="5">
        <f t="shared" si="5"/>
        <v>53.793025424857959</v>
      </c>
      <c r="O14">
        <f t="shared" si="0"/>
        <v>1.8069745751420427</v>
      </c>
      <c r="P14">
        <f t="shared" si="3"/>
        <v>1.5970420800174578</v>
      </c>
      <c r="U14" s="3"/>
      <c r="AG14" s="3"/>
      <c r="AH14" s="3"/>
    </row>
    <row r="15" spans="1:34" x14ac:dyDescent="0.2">
      <c r="A15" s="22">
        <v>130.50899999999999</v>
      </c>
      <c r="B15">
        <v>59.3</v>
      </c>
      <c r="C15" s="22">
        <f t="shared" si="4"/>
        <v>54.2</v>
      </c>
      <c r="D15">
        <f t="shared" si="1"/>
        <v>5.0999999999999943</v>
      </c>
      <c r="E15">
        <f t="shared" si="2"/>
        <v>4.7999999999998941</v>
      </c>
      <c r="L15">
        <v>134.29300000000001</v>
      </c>
      <c r="M15">
        <v>55.8</v>
      </c>
      <c r="N15" s="5">
        <f t="shared" si="5"/>
        <v>53.792442797097742</v>
      </c>
      <c r="O15">
        <f t="shared" si="0"/>
        <v>2.0075572029022553</v>
      </c>
      <c r="P15">
        <f t="shared" si="3"/>
        <v>1.8347897852393407</v>
      </c>
      <c r="U15" s="3"/>
      <c r="AG15" s="3"/>
      <c r="AH15" s="3"/>
    </row>
    <row r="16" spans="1:34" x14ac:dyDescent="0.2">
      <c r="A16" s="22">
        <v>131.47300000000001</v>
      </c>
      <c r="B16">
        <v>61.4</v>
      </c>
      <c r="C16" s="22">
        <f t="shared" si="4"/>
        <v>54.2</v>
      </c>
      <c r="D16">
        <f t="shared" si="1"/>
        <v>7.1999999999999957</v>
      </c>
      <c r="E16">
        <f t="shared" si="2"/>
        <v>5.928600000000162</v>
      </c>
      <c r="L16">
        <v>135.24700000000001</v>
      </c>
      <c r="M16">
        <v>56</v>
      </c>
      <c r="N16" s="5">
        <f t="shared" si="5"/>
        <v>53.79186501447483</v>
      </c>
      <c r="O16">
        <f t="shared" si="0"/>
        <v>2.2081349855251702</v>
      </c>
      <c r="P16">
        <f t="shared" si="3"/>
        <v>2.0108851738798981</v>
      </c>
      <c r="U16" s="3"/>
      <c r="AG16" s="3"/>
    </row>
    <row r="17" spans="1:21" x14ac:dyDescent="0.2">
      <c r="A17" s="22">
        <v>132.434</v>
      </c>
      <c r="B17">
        <v>61.4</v>
      </c>
      <c r="C17" s="22">
        <f t="shared" si="4"/>
        <v>54.2</v>
      </c>
      <c r="D17">
        <f t="shared" si="1"/>
        <v>7.1999999999999957</v>
      </c>
      <c r="E17">
        <f t="shared" si="2"/>
        <v>6.9191999999998828</v>
      </c>
      <c r="L17">
        <v>136.20699999999999</v>
      </c>
      <c r="M17">
        <v>56.1</v>
      </c>
      <c r="N17" s="5">
        <f t="shared" si="5"/>
        <v>53.791283597998941</v>
      </c>
      <c r="O17">
        <f t="shared" si="0"/>
        <v>2.3087164020010604</v>
      </c>
      <c r="P17">
        <f t="shared" si="3"/>
        <v>2.1680886660125447</v>
      </c>
      <c r="U17" s="3"/>
    </row>
    <row r="18" spans="1:21" x14ac:dyDescent="0.2">
      <c r="A18" s="22">
        <v>133.38800000000001</v>
      </c>
      <c r="B18">
        <v>61.7</v>
      </c>
      <c r="C18" s="22">
        <f t="shared" si="4"/>
        <v>54.2</v>
      </c>
      <c r="D18">
        <f t="shared" si="1"/>
        <v>7.5</v>
      </c>
      <c r="E18">
        <f t="shared" si="2"/>
        <v>7.0119000000000549</v>
      </c>
      <c r="L18">
        <v>137.173</v>
      </c>
      <c r="M18">
        <v>56.3</v>
      </c>
      <c r="N18" s="5">
        <f t="shared" si="5"/>
        <v>53.790698547670075</v>
      </c>
      <c r="O18">
        <f t="shared" si="0"/>
        <v>2.5093014523299217</v>
      </c>
      <c r="P18">
        <f t="shared" si="3"/>
        <v>2.3271026236418839</v>
      </c>
      <c r="U18" s="3"/>
    </row>
    <row r="19" spans="1:21" x14ac:dyDescent="0.2">
      <c r="A19" s="22">
        <v>134.34800000000001</v>
      </c>
      <c r="B19">
        <v>62</v>
      </c>
      <c r="C19" s="22">
        <f t="shared" si="4"/>
        <v>54.2</v>
      </c>
      <c r="D19">
        <f t="shared" si="1"/>
        <v>7.7999999999999972</v>
      </c>
      <c r="E19">
        <f t="shared" si="2"/>
        <v>7.3440000000000598</v>
      </c>
      <c r="L19">
        <v>138.13</v>
      </c>
      <c r="M19">
        <v>56.4</v>
      </c>
      <c r="N19" s="5">
        <f t="shared" si="5"/>
        <v>53.790118948120671</v>
      </c>
      <c r="O19">
        <f t="shared" si="0"/>
        <v>2.6098810518793272</v>
      </c>
      <c r="P19">
        <f t="shared" si="3"/>
        <v>2.4495288282641092</v>
      </c>
      <c r="U19" s="3"/>
    </row>
    <row r="20" spans="1:21" x14ac:dyDescent="0.2">
      <c r="A20" s="22">
        <v>135.31200000000001</v>
      </c>
      <c r="B20">
        <v>62.3</v>
      </c>
      <c r="C20" s="22">
        <f t="shared" si="4"/>
        <v>54.2</v>
      </c>
      <c r="D20">
        <f t="shared" si="1"/>
        <v>8.0999999999999943</v>
      </c>
      <c r="E20">
        <f t="shared" si="2"/>
        <v>7.6637999999999851</v>
      </c>
      <c r="L20">
        <v>139.08699999999999</v>
      </c>
      <c r="M20">
        <v>56.5</v>
      </c>
      <c r="N20" s="5">
        <f t="shared" si="5"/>
        <v>53.789539348571267</v>
      </c>
      <c r="O20">
        <f t="shared" si="0"/>
        <v>2.7104606514287326</v>
      </c>
      <c r="P20">
        <f t="shared" si="3"/>
        <v>2.5457835050328899</v>
      </c>
      <c r="U20" s="3"/>
    </row>
    <row r="21" spans="1:21" x14ac:dyDescent="0.2">
      <c r="A21" s="22">
        <v>136.273</v>
      </c>
      <c r="B21">
        <v>62.5</v>
      </c>
      <c r="C21" s="22">
        <f t="shared" si="4"/>
        <v>54.2</v>
      </c>
      <c r="D21">
        <f t="shared" si="1"/>
        <v>8.2999999999999972</v>
      </c>
      <c r="E21">
        <f t="shared" si="2"/>
        <v>7.8801999999998671</v>
      </c>
      <c r="L21">
        <v>140.054</v>
      </c>
      <c r="M21">
        <v>56.6</v>
      </c>
      <c r="N21" s="5">
        <f t="shared" si="5"/>
        <v>53.788953692600238</v>
      </c>
      <c r="O21">
        <f t="shared" si="0"/>
        <v>2.8110463073997636</v>
      </c>
      <c r="P21">
        <f t="shared" si="3"/>
        <v>2.6696486145936138</v>
      </c>
      <c r="U21" s="3"/>
    </row>
    <row r="22" spans="1:21" x14ac:dyDescent="0.2">
      <c r="A22" s="22">
        <v>137.22999999999999</v>
      </c>
      <c r="B22">
        <v>62.7</v>
      </c>
      <c r="C22" s="22">
        <f t="shared" si="4"/>
        <v>54.2</v>
      </c>
      <c r="D22">
        <f t="shared" si="1"/>
        <v>8.5</v>
      </c>
      <c r="E22">
        <f t="shared" si="2"/>
        <v>8.0387999999999451</v>
      </c>
      <c r="L22">
        <v>141.012</v>
      </c>
      <c r="M22">
        <v>56.7</v>
      </c>
      <c r="N22" s="5">
        <f t="shared" si="5"/>
        <v>53.78837348740867</v>
      </c>
      <c r="O22">
        <f t="shared" si="0"/>
        <v>2.911626512591333</v>
      </c>
      <c r="P22">
        <f t="shared" si="3"/>
        <v>2.7411602807757305</v>
      </c>
      <c r="U22" s="3"/>
    </row>
    <row r="23" spans="1:21" x14ac:dyDescent="0.2">
      <c r="A23" s="22">
        <v>138.19499999999999</v>
      </c>
      <c r="B23">
        <v>62.8</v>
      </c>
      <c r="C23" s="22">
        <f t="shared" si="4"/>
        <v>54.2</v>
      </c>
      <c r="D23">
        <f t="shared" si="1"/>
        <v>8.5999999999999943</v>
      </c>
      <c r="E23">
        <f t="shared" si="2"/>
        <v>8.2507500000000267</v>
      </c>
      <c r="L23">
        <v>141.96899999999999</v>
      </c>
      <c r="M23">
        <v>56.8</v>
      </c>
      <c r="N23" s="5">
        <f t="shared" si="5"/>
        <v>53.787793887859266</v>
      </c>
      <c r="O23">
        <f t="shared" si="0"/>
        <v>3.0122061121407313</v>
      </c>
      <c r="P23">
        <f t="shared" si="3"/>
        <v>2.8345539109342739</v>
      </c>
      <c r="U23" s="3"/>
    </row>
    <row r="24" spans="1:21" x14ac:dyDescent="0.2">
      <c r="A24" s="22">
        <v>139.154</v>
      </c>
      <c r="B24">
        <v>63.3</v>
      </c>
      <c r="C24" s="22">
        <f t="shared" si="4"/>
        <v>54.2</v>
      </c>
      <c r="D24">
        <f t="shared" si="1"/>
        <v>9.0999999999999943</v>
      </c>
      <c r="E24">
        <f t="shared" si="2"/>
        <v>8.4871500000000228</v>
      </c>
      <c r="L24">
        <v>142.935</v>
      </c>
      <c r="M24">
        <v>56.9</v>
      </c>
      <c r="N24" s="5">
        <f t="shared" si="5"/>
        <v>53.7872088375304</v>
      </c>
      <c r="O24">
        <f t="shared" si="0"/>
        <v>3.1127911624695983</v>
      </c>
      <c r="P24">
        <f t="shared" si="3"/>
        <v>2.9583736836368142</v>
      </c>
      <c r="U24" s="3"/>
    </row>
    <row r="25" spans="1:21" x14ac:dyDescent="0.2">
      <c r="A25" s="22">
        <v>140.11099999999999</v>
      </c>
      <c r="B25">
        <v>63.6</v>
      </c>
      <c r="C25" s="22">
        <f t="shared" si="4"/>
        <v>54.2</v>
      </c>
      <c r="D25">
        <f t="shared" si="1"/>
        <v>9.3999999999999986</v>
      </c>
      <c r="E25">
        <f t="shared" si="2"/>
        <v>8.8522499999999376</v>
      </c>
      <c r="L25">
        <v>143.887</v>
      </c>
      <c r="M25">
        <v>57</v>
      </c>
      <c r="N25" s="5">
        <f t="shared" si="5"/>
        <v>53.786632266191809</v>
      </c>
      <c r="O25">
        <f t="shared" si="0"/>
        <v>3.213367733808191</v>
      </c>
      <c r="P25">
        <f t="shared" si="3"/>
        <v>3.0112516346282221</v>
      </c>
      <c r="U25" s="3"/>
    </row>
    <row r="26" spans="1:21" x14ac:dyDescent="0.2">
      <c r="A26" s="22">
        <v>141.06700000000001</v>
      </c>
      <c r="B26">
        <v>63.9</v>
      </c>
      <c r="C26" s="22">
        <f t="shared" si="4"/>
        <v>54.2</v>
      </c>
      <c r="D26">
        <f t="shared" si="1"/>
        <v>9.6999999999999957</v>
      </c>
      <c r="E26">
        <f t="shared" si="2"/>
        <v>9.1298000000001629</v>
      </c>
      <c r="L26">
        <v>144.85300000000001</v>
      </c>
      <c r="M26">
        <v>57</v>
      </c>
      <c r="N26" s="5">
        <f t="shared" si="5"/>
        <v>53.786047215862943</v>
      </c>
      <c r="O26">
        <f t="shared" si="0"/>
        <v>3.2139527841370565</v>
      </c>
      <c r="P26">
        <f t="shared" si="3"/>
        <v>3.1043958101675808</v>
      </c>
      <c r="U26" s="3"/>
    </row>
    <row r="27" spans="1:21" x14ac:dyDescent="0.2">
      <c r="A27" s="22">
        <v>142.03399999999999</v>
      </c>
      <c r="B27">
        <v>64.099999999999994</v>
      </c>
      <c r="C27" s="22">
        <f t="shared" si="4"/>
        <v>54.2</v>
      </c>
      <c r="D27">
        <f t="shared" si="1"/>
        <v>9.8999999999999915</v>
      </c>
      <c r="E27">
        <f t="shared" si="2"/>
        <v>9.4765999999998431</v>
      </c>
      <c r="L27">
        <v>145.809</v>
      </c>
      <c r="M27">
        <v>57.1</v>
      </c>
      <c r="N27" s="5">
        <f t="shared" si="5"/>
        <v>53.785468221955703</v>
      </c>
      <c r="O27">
        <f t="shared" si="0"/>
        <v>3.314531778044298</v>
      </c>
      <c r="P27">
        <f t="shared" si="3"/>
        <v>3.120615620722651</v>
      </c>
      <c r="U27" s="3"/>
    </row>
    <row r="28" spans="1:21" x14ac:dyDescent="0.2">
      <c r="A28" s="22">
        <v>142.99299999999999</v>
      </c>
      <c r="B28">
        <v>64.2</v>
      </c>
      <c r="C28" s="22">
        <f t="shared" si="4"/>
        <v>54.2</v>
      </c>
      <c r="D28">
        <f t="shared" si="1"/>
        <v>10</v>
      </c>
      <c r="E28">
        <f t="shared" si="2"/>
        <v>9.5420500000000281</v>
      </c>
      <c r="L28">
        <v>146.773</v>
      </c>
      <c r="M28">
        <v>57.2</v>
      </c>
      <c r="N28" s="5">
        <f t="shared" si="5"/>
        <v>53.784884382911166</v>
      </c>
      <c r="O28">
        <f t="shared" si="0"/>
        <v>3.415115617088837</v>
      </c>
      <c r="P28">
        <f t="shared" si="3"/>
        <v>3.2436900444541665</v>
      </c>
      <c r="U28" s="3"/>
    </row>
    <row r="29" spans="1:21" x14ac:dyDescent="0.2">
      <c r="A29" s="22">
        <v>143.94999999999999</v>
      </c>
      <c r="B29">
        <v>64.400000000000006</v>
      </c>
      <c r="C29" s="22">
        <f t="shared" si="4"/>
        <v>54.2</v>
      </c>
      <c r="D29">
        <f t="shared" si="1"/>
        <v>10.200000000000003</v>
      </c>
      <c r="E29">
        <f t="shared" si="2"/>
        <v>9.6656999999999371</v>
      </c>
      <c r="L29">
        <v>147.73400000000001</v>
      </c>
      <c r="M29">
        <v>57.3</v>
      </c>
      <c r="N29" s="5">
        <f t="shared" si="5"/>
        <v>53.784302360793113</v>
      </c>
      <c r="O29">
        <f t="shared" si="0"/>
        <v>3.5156976392068842</v>
      </c>
      <c r="P29">
        <f t="shared" si="3"/>
        <v>3.330255769650138</v>
      </c>
      <c r="U29" s="3"/>
    </row>
    <row r="30" spans="1:21" x14ac:dyDescent="0.2">
      <c r="A30">
        <v>144.90899999999999</v>
      </c>
      <c r="B30">
        <v>64.5</v>
      </c>
      <c r="C30" s="22">
        <f t="shared" si="4"/>
        <v>54.2</v>
      </c>
      <c r="D30">
        <f t="shared" si="1"/>
        <v>10.299999999999997</v>
      </c>
      <c r="E30">
        <f t="shared" si="2"/>
        <v>9.8297500000000326</v>
      </c>
      <c r="L30">
        <v>148.68799999999999</v>
      </c>
      <c r="M30">
        <v>57.4</v>
      </c>
      <c r="N30" s="5">
        <f t="shared" si="5"/>
        <v>53.783724578170201</v>
      </c>
      <c r="O30">
        <f t="shared" si="0"/>
        <v>3.6162754218297977</v>
      </c>
      <c r="P30">
        <f t="shared" si="3"/>
        <v>3.4019511501144235</v>
      </c>
      <c r="U30" s="3"/>
    </row>
    <row r="31" spans="1:21" x14ac:dyDescent="0.2">
      <c r="A31">
        <v>145.869</v>
      </c>
      <c r="B31">
        <v>64.5</v>
      </c>
      <c r="C31" s="22">
        <f t="shared" si="4"/>
        <v>54.2</v>
      </c>
      <c r="D31">
        <f t="shared" si="1"/>
        <v>10.299999999999997</v>
      </c>
      <c r="E31">
        <f t="shared" si="2"/>
        <v>9.8880000000000798</v>
      </c>
      <c r="L31">
        <v>149.648</v>
      </c>
      <c r="M31">
        <v>57.5</v>
      </c>
      <c r="N31" s="5">
        <f t="shared" si="5"/>
        <v>53.783143161694312</v>
      </c>
      <c r="O31">
        <f t="shared" si="0"/>
        <v>3.7168568383056879</v>
      </c>
      <c r="P31">
        <f t="shared" si="3"/>
        <v>3.5199034848650621</v>
      </c>
      <c r="U31" s="3"/>
    </row>
    <row r="32" spans="1:21" x14ac:dyDescent="0.2">
      <c r="A32">
        <v>146.83000000000001</v>
      </c>
      <c r="B32">
        <v>64.599999999999994</v>
      </c>
      <c r="C32" s="22">
        <f t="shared" si="4"/>
        <v>54.2</v>
      </c>
      <c r="D32">
        <f t="shared" si="1"/>
        <v>10.399999999999991</v>
      </c>
      <c r="E32">
        <f t="shared" si="2"/>
        <v>9.9463500000001268</v>
      </c>
      <c r="L32">
        <v>150.61199999999999</v>
      </c>
      <c r="M32">
        <v>57.6</v>
      </c>
      <c r="N32" s="5">
        <f t="shared" si="5"/>
        <v>53.782559322649774</v>
      </c>
      <c r="O32">
        <f t="shared" si="0"/>
        <v>3.817440677350227</v>
      </c>
      <c r="P32">
        <f t="shared" si="3"/>
        <v>3.631531402546146</v>
      </c>
      <c r="U32" s="3"/>
    </row>
    <row r="33" spans="1:21" x14ac:dyDescent="0.2">
      <c r="A33">
        <v>147.791</v>
      </c>
      <c r="B33">
        <v>64.7</v>
      </c>
      <c r="C33" s="22">
        <f t="shared" si="4"/>
        <v>54.2</v>
      </c>
      <c r="D33">
        <f t="shared" si="1"/>
        <v>10.5</v>
      </c>
      <c r="E33">
        <f t="shared" si="2"/>
        <v>10.042449999999832</v>
      </c>
      <c r="L33">
        <v>151.57300000000001</v>
      </c>
      <c r="M33">
        <v>57.7</v>
      </c>
      <c r="N33" s="5">
        <f t="shared" si="5"/>
        <v>53.781977300531722</v>
      </c>
      <c r="O33">
        <f t="shared" si="0"/>
        <v>3.9180226994682812</v>
      </c>
      <c r="P33">
        <f t="shared" si="3"/>
        <v>3.7168901525613425</v>
      </c>
      <c r="U33" s="3"/>
    </row>
    <row r="34" spans="1:21" x14ac:dyDescent="0.2">
      <c r="A34">
        <v>148.75399999999999</v>
      </c>
      <c r="B34">
        <v>64.7</v>
      </c>
      <c r="C34" s="22">
        <f t="shared" si="4"/>
        <v>54.2</v>
      </c>
      <c r="D34">
        <f t="shared" si="1"/>
        <v>10.5</v>
      </c>
      <c r="E34">
        <f t="shared" si="2"/>
        <v>10.111499999999936</v>
      </c>
      <c r="L34">
        <v>152.52699999999999</v>
      </c>
      <c r="M34">
        <v>57.7</v>
      </c>
      <c r="N34" s="5">
        <f t="shared" si="5"/>
        <v>53.78139951790881</v>
      </c>
      <c r="O34">
        <f t="shared" ref="O34:O65" si="6">M34-N34</f>
        <v>3.9186004820911933</v>
      </c>
      <c r="P34">
        <f t="shared" si="3"/>
        <v>3.7380692576037884</v>
      </c>
      <c r="U34" s="3"/>
    </row>
    <row r="35" spans="1:21" x14ac:dyDescent="0.2">
      <c r="A35">
        <v>149.715</v>
      </c>
      <c r="B35">
        <v>64.7</v>
      </c>
      <c r="C35" s="22">
        <f t="shared" si="4"/>
        <v>54.2</v>
      </c>
      <c r="D35">
        <f t="shared" si="1"/>
        <v>10.5</v>
      </c>
      <c r="E35">
        <f t="shared" si="2"/>
        <v>10.090500000000134</v>
      </c>
      <c r="L35">
        <v>153.49</v>
      </c>
      <c r="M35">
        <v>57.8</v>
      </c>
      <c r="N35" s="5">
        <f t="shared" si="5"/>
        <v>53.780816284506436</v>
      </c>
      <c r="O35">
        <f t="shared" si="6"/>
        <v>4.0191837154935612</v>
      </c>
      <c r="P35">
        <f t="shared" ref="P35:P66" si="7">(O35+O34)*(L35-L34)/2</f>
        <v>3.8220430911371479</v>
      </c>
      <c r="U35" s="3"/>
    </row>
    <row r="36" spans="1:21" x14ac:dyDescent="0.2">
      <c r="A36">
        <v>150.66900000000001</v>
      </c>
      <c r="B36">
        <v>64.7</v>
      </c>
      <c r="C36" s="22">
        <f t="shared" si="4"/>
        <v>54.2</v>
      </c>
      <c r="D36">
        <f t="shared" si="1"/>
        <v>10.5</v>
      </c>
      <c r="E36">
        <f t="shared" si="2"/>
        <v>10.017000000000081</v>
      </c>
      <c r="L36">
        <v>154.45400000000001</v>
      </c>
      <c r="M36">
        <v>57.9</v>
      </c>
      <c r="N36" s="5">
        <f t="shared" si="5"/>
        <v>53.780232445461898</v>
      </c>
      <c r="O36">
        <f t="shared" si="6"/>
        <v>4.1197675545381003</v>
      </c>
      <c r="P36">
        <f t="shared" si="7"/>
        <v>3.9229745121552555</v>
      </c>
      <c r="U36" s="3"/>
    </row>
    <row r="37" spans="1:21" x14ac:dyDescent="0.2">
      <c r="A37">
        <v>151.62899999999999</v>
      </c>
      <c r="B37">
        <v>64.7</v>
      </c>
      <c r="C37" s="22">
        <f t="shared" si="4"/>
        <v>54.2</v>
      </c>
      <c r="D37">
        <f t="shared" si="1"/>
        <v>10.5</v>
      </c>
      <c r="E37">
        <f t="shared" si="2"/>
        <v>10.079999999999785</v>
      </c>
      <c r="L37">
        <v>155.411</v>
      </c>
      <c r="M37">
        <v>58</v>
      </c>
      <c r="N37" s="5">
        <f t="shared" si="5"/>
        <v>53.779652845912494</v>
      </c>
      <c r="O37">
        <f t="shared" si="6"/>
        <v>4.2203471540875057</v>
      </c>
      <c r="P37">
        <f t="shared" si="7"/>
        <v>3.9907448880773257</v>
      </c>
      <c r="U37" s="3"/>
    </row>
    <row r="38" spans="1:21" x14ac:dyDescent="0.2">
      <c r="A38">
        <v>152.59299999999999</v>
      </c>
      <c r="B38">
        <v>64.599999999999994</v>
      </c>
      <c r="C38" s="22">
        <f t="shared" si="4"/>
        <v>54.2</v>
      </c>
      <c r="D38">
        <f t="shared" si="1"/>
        <v>10.399999999999991</v>
      </c>
      <c r="E38">
        <f t="shared" si="2"/>
        <v>10.073799999999981</v>
      </c>
      <c r="L38">
        <v>156.36699999999999</v>
      </c>
      <c r="M38">
        <v>58.1</v>
      </c>
      <c r="N38" s="5">
        <f t="shared" si="5"/>
        <v>53.779073852005254</v>
      </c>
      <c r="O38">
        <f t="shared" si="6"/>
        <v>4.3209261479947472</v>
      </c>
      <c r="P38">
        <f t="shared" si="7"/>
        <v>4.0827286383952694</v>
      </c>
      <c r="U38" s="3"/>
    </row>
    <row r="39" spans="1:21" x14ac:dyDescent="0.2">
      <c r="A39">
        <v>153.547</v>
      </c>
      <c r="B39">
        <v>64.599999999999994</v>
      </c>
      <c r="C39" s="22">
        <f t="shared" si="4"/>
        <v>54.2</v>
      </c>
      <c r="D39">
        <f t="shared" si="1"/>
        <v>10.399999999999991</v>
      </c>
      <c r="E39">
        <f t="shared" si="2"/>
        <v>9.9216000000000726</v>
      </c>
      <c r="L39">
        <v>157.334</v>
      </c>
      <c r="M39">
        <v>58.2</v>
      </c>
      <c r="N39" s="5">
        <f t="shared" si="5"/>
        <v>53.778488196034225</v>
      </c>
      <c r="O39">
        <f t="shared" si="6"/>
        <v>4.4215118039657781</v>
      </c>
      <c r="P39">
        <f t="shared" si="7"/>
        <v>4.2269687497729702</v>
      </c>
      <c r="U39" s="3"/>
    </row>
    <row r="40" spans="1:21" x14ac:dyDescent="0.2">
      <c r="A40">
        <v>154.51</v>
      </c>
      <c r="B40">
        <v>64.3</v>
      </c>
      <c r="C40" s="22">
        <f t="shared" si="4"/>
        <v>54.2</v>
      </c>
      <c r="D40">
        <f t="shared" si="1"/>
        <v>10.099999999999994</v>
      </c>
      <c r="E40">
        <f t="shared" si="2"/>
        <v>9.87074999999993</v>
      </c>
      <c r="L40">
        <v>158.29300000000001</v>
      </c>
      <c r="M40">
        <v>58.3</v>
      </c>
      <c r="N40" s="5">
        <f t="shared" si="5"/>
        <v>53.7779073852005</v>
      </c>
      <c r="O40">
        <f t="shared" si="6"/>
        <v>4.5220926147994973</v>
      </c>
      <c r="P40">
        <f t="shared" si="7"/>
        <v>4.2884583187979635</v>
      </c>
      <c r="U40" s="3"/>
    </row>
    <row r="41" spans="1:21" x14ac:dyDescent="0.2">
      <c r="A41">
        <v>155.46700000000001</v>
      </c>
      <c r="B41">
        <v>64.099999999999994</v>
      </c>
      <c r="C41" s="22">
        <f t="shared" si="4"/>
        <v>54.2</v>
      </c>
      <c r="D41">
        <f t="shared" si="1"/>
        <v>9.8999999999999915</v>
      </c>
      <c r="E41">
        <f t="shared" si="2"/>
        <v>9.5700000000002134</v>
      </c>
      <c r="L41">
        <v>159.25</v>
      </c>
      <c r="M41">
        <v>58.3</v>
      </c>
      <c r="N41" s="5">
        <f t="shared" si="5"/>
        <v>53.777327785651096</v>
      </c>
      <c r="O41">
        <f t="shared" si="6"/>
        <v>4.5226722143489013</v>
      </c>
      <c r="P41">
        <f t="shared" si="7"/>
        <v>4.3279199707474802</v>
      </c>
      <c r="U41" s="3"/>
    </row>
    <row r="42" spans="1:21" x14ac:dyDescent="0.2">
      <c r="A42">
        <v>156.434</v>
      </c>
      <c r="B42">
        <v>64</v>
      </c>
      <c r="C42" s="22">
        <f t="shared" si="4"/>
        <v>54.2</v>
      </c>
      <c r="D42">
        <f t="shared" si="1"/>
        <v>9.7999999999999972</v>
      </c>
      <c r="E42">
        <f t="shared" si="2"/>
        <v>9.5249499999998424</v>
      </c>
      <c r="L42">
        <v>160.20699999999999</v>
      </c>
      <c r="M42">
        <v>58.4</v>
      </c>
      <c r="N42" s="5">
        <f t="shared" si="5"/>
        <v>53.776748186101692</v>
      </c>
      <c r="O42">
        <f t="shared" si="6"/>
        <v>4.6232518138983068</v>
      </c>
      <c r="P42">
        <f t="shared" si="7"/>
        <v>4.3763246475162596</v>
      </c>
      <c r="U42" s="3"/>
    </row>
    <row r="43" spans="1:21" x14ac:dyDescent="0.2">
      <c r="A43">
        <v>157.392</v>
      </c>
      <c r="B43">
        <v>63.8</v>
      </c>
      <c r="C43" s="22">
        <f t="shared" si="4"/>
        <v>54.2</v>
      </c>
      <c r="D43">
        <f t="shared" si="1"/>
        <v>9.5999999999999943</v>
      </c>
      <c r="E43">
        <f t="shared" si="2"/>
        <v>9.2925999999999807</v>
      </c>
      <c r="L43">
        <v>161.17400000000001</v>
      </c>
      <c r="M43">
        <v>58.5</v>
      </c>
      <c r="N43" s="5">
        <f t="shared" si="5"/>
        <v>53.776162530130662</v>
      </c>
      <c r="O43">
        <f t="shared" si="6"/>
        <v>4.7238374698693377</v>
      </c>
      <c r="P43">
        <f t="shared" si="7"/>
        <v>4.5193176687017163</v>
      </c>
      <c r="U43" s="3"/>
    </row>
    <row r="44" spans="1:21" x14ac:dyDescent="0.2">
      <c r="A44">
        <v>158.34800000000001</v>
      </c>
      <c r="B44">
        <v>63.7</v>
      </c>
      <c r="C44" s="22">
        <f t="shared" si="4"/>
        <v>54.2</v>
      </c>
      <c r="D44">
        <f t="shared" si="1"/>
        <v>9.5</v>
      </c>
      <c r="E44">
        <f t="shared" si="2"/>
        <v>9.1298000000001629</v>
      </c>
      <c r="L44">
        <v>162.13300000000001</v>
      </c>
      <c r="M44">
        <v>58.6</v>
      </c>
      <c r="N44" s="5">
        <f t="shared" si="5"/>
        <v>53.775581719296937</v>
      </c>
      <c r="O44">
        <f t="shared" si="6"/>
        <v>4.824418280703064</v>
      </c>
      <c r="P44">
        <f t="shared" si="7"/>
        <v>4.5783886323994816</v>
      </c>
      <c r="U44" s="3"/>
    </row>
    <row r="45" spans="1:21" x14ac:dyDescent="0.2">
      <c r="A45">
        <v>159.315</v>
      </c>
      <c r="B45">
        <v>63.6</v>
      </c>
      <c r="C45" s="22">
        <f t="shared" si="4"/>
        <v>54.2</v>
      </c>
      <c r="D45">
        <f t="shared" si="1"/>
        <v>9.3999999999999986</v>
      </c>
      <c r="E45">
        <f t="shared" si="2"/>
        <v>9.1381499999998539</v>
      </c>
      <c r="L45">
        <v>163.09100000000001</v>
      </c>
      <c r="M45">
        <v>58.7</v>
      </c>
      <c r="N45" s="5">
        <f t="shared" si="5"/>
        <v>53.775001514105369</v>
      </c>
      <c r="O45">
        <f t="shared" si="6"/>
        <v>4.9249984858946334</v>
      </c>
      <c r="P45">
        <f t="shared" si="7"/>
        <v>4.6699706312002895</v>
      </c>
      <c r="U45" s="3"/>
    </row>
    <row r="46" spans="1:21" x14ac:dyDescent="0.2">
      <c r="A46">
        <v>160.274</v>
      </c>
      <c r="B46">
        <v>63.5</v>
      </c>
      <c r="C46" s="22">
        <f t="shared" si="4"/>
        <v>54.2</v>
      </c>
      <c r="D46">
        <f t="shared" si="1"/>
        <v>9.2999999999999972</v>
      </c>
      <c r="E46">
        <f t="shared" si="2"/>
        <v>8.966650000000028</v>
      </c>
      <c r="L46">
        <v>164.05500000000001</v>
      </c>
      <c r="M46">
        <v>58.7</v>
      </c>
      <c r="N46" s="5">
        <f t="shared" si="5"/>
        <v>53.774417675060832</v>
      </c>
      <c r="O46">
        <f t="shared" si="6"/>
        <v>4.925582324939171</v>
      </c>
      <c r="P46">
        <f t="shared" si="7"/>
        <v>4.747979950821887</v>
      </c>
      <c r="U46" s="3"/>
    </row>
    <row r="47" spans="1:21" x14ac:dyDescent="0.2">
      <c r="A47">
        <v>161.23099999999999</v>
      </c>
      <c r="B47">
        <v>63.4</v>
      </c>
      <c r="C47" s="22">
        <f t="shared" si="4"/>
        <v>54.2</v>
      </c>
      <c r="D47">
        <f t="shared" si="1"/>
        <v>9.1999999999999957</v>
      </c>
      <c r="E47">
        <f t="shared" si="2"/>
        <v>8.8522499999999376</v>
      </c>
      <c r="L47">
        <v>165.01499999999999</v>
      </c>
      <c r="M47">
        <v>58.8</v>
      </c>
      <c r="N47" s="5">
        <f t="shared" si="5"/>
        <v>53.773836258584943</v>
      </c>
      <c r="O47">
        <f t="shared" si="6"/>
        <v>5.0261637414150542</v>
      </c>
      <c r="P47">
        <f t="shared" si="7"/>
        <v>4.7768381118499263</v>
      </c>
      <c r="U47" s="3"/>
    </row>
    <row r="48" spans="1:21" x14ac:dyDescent="0.2">
      <c r="A48">
        <v>162.18899999999999</v>
      </c>
      <c r="B48">
        <v>63.4</v>
      </c>
      <c r="C48" s="22">
        <f t="shared" si="4"/>
        <v>54.2</v>
      </c>
      <c r="D48">
        <f t="shared" si="1"/>
        <v>9.1999999999999957</v>
      </c>
      <c r="E48">
        <f t="shared" si="2"/>
        <v>8.8135999999999814</v>
      </c>
      <c r="L48">
        <v>165.96899999999999</v>
      </c>
      <c r="M48">
        <v>58.9</v>
      </c>
      <c r="N48" s="5">
        <f t="shared" si="5"/>
        <v>53.773258475962031</v>
      </c>
      <c r="O48">
        <f t="shared" si="6"/>
        <v>5.1267415240379677</v>
      </c>
      <c r="P48">
        <f t="shared" si="7"/>
        <v>4.842935811621131</v>
      </c>
      <c r="U48" s="3"/>
    </row>
    <row r="49" spans="1:21" x14ac:dyDescent="0.2">
      <c r="A49">
        <v>163.14699999999999</v>
      </c>
      <c r="B49">
        <v>63.3</v>
      </c>
      <c r="C49" s="22">
        <f t="shared" si="4"/>
        <v>54.2</v>
      </c>
      <c r="D49">
        <f t="shared" si="1"/>
        <v>9.0999999999999943</v>
      </c>
      <c r="E49">
        <f t="shared" si="2"/>
        <v>8.7656999999999812</v>
      </c>
      <c r="L49">
        <v>166.929</v>
      </c>
      <c r="M49">
        <v>59</v>
      </c>
      <c r="N49" s="5">
        <f t="shared" si="5"/>
        <v>53.772677059486142</v>
      </c>
      <c r="O49">
        <f t="shared" si="6"/>
        <v>5.2273229405138579</v>
      </c>
      <c r="P49">
        <f t="shared" si="7"/>
        <v>4.9699509429849176</v>
      </c>
      <c r="U49" s="3"/>
    </row>
    <row r="50" spans="1:21" x14ac:dyDescent="0.2">
      <c r="A50">
        <v>164.11099999999999</v>
      </c>
      <c r="B50">
        <v>63.2</v>
      </c>
      <c r="C50" s="22">
        <f t="shared" si="4"/>
        <v>54.2</v>
      </c>
      <c r="D50">
        <f t="shared" si="1"/>
        <v>9</v>
      </c>
      <c r="E50">
        <f t="shared" si="2"/>
        <v>8.7241999999999855</v>
      </c>
      <c r="L50">
        <v>167.887</v>
      </c>
      <c r="M50">
        <v>59.1</v>
      </c>
      <c r="N50" s="5">
        <f t="shared" si="5"/>
        <v>53.772096854294574</v>
      </c>
      <c r="O50">
        <f t="shared" si="6"/>
        <v>5.3279031457054273</v>
      </c>
      <c r="P50">
        <f t="shared" si="7"/>
        <v>5.0559532952990294</v>
      </c>
      <c r="U50" s="3"/>
    </row>
    <row r="51" spans="1:21" x14ac:dyDescent="0.2">
      <c r="A51">
        <v>165.071</v>
      </c>
      <c r="B51">
        <v>63.2</v>
      </c>
      <c r="C51" s="22">
        <f t="shared" si="4"/>
        <v>54.2</v>
      </c>
      <c r="D51">
        <f t="shared" si="1"/>
        <v>9</v>
      </c>
      <c r="E51">
        <f t="shared" si="2"/>
        <v>8.6400000000000716</v>
      </c>
      <c r="L51">
        <v>168.85499999999999</v>
      </c>
      <c r="M51">
        <v>59.2</v>
      </c>
      <c r="N51" s="5">
        <f t="shared" si="5"/>
        <v>53.771510592681388</v>
      </c>
      <c r="O51">
        <f t="shared" si="6"/>
        <v>5.4284894073186152</v>
      </c>
      <c r="P51">
        <f t="shared" si="7"/>
        <v>5.2060939956635792</v>
      </c>
      <c r="U51" s="3"/>
    </row>
    <row r="52" spans="1:21" x14ac:dyDescent="0.2">
      <c r="A52">
        <v>166.035</v>
      </c>
      <c r="B52">
        <v>62.9</v>
      </c>
      <c r="C52" s="22">
        <f t="shared" si="4"/>
        <v>54.2</v>
      </c>
      <c r="D52">
        <f t="shared" si="1"/>
        <v>8.6999999999999957</v>
      </c>
      <c r="E52">
        <f t="shared" si="2"/>
        <v>8.5313999999999854</v>
      </c>
      <c r="L52">
        <v>169.81299999999999</v>
      </c>
      <c r="M52">
        <v>59.2</v>
      </c>
      <c r="N52" s="5">
        <f t="shared" si="5"/>
        <v>53.77093038748982</v>
      </c>
      <c r="O52">
        <f t="shared" si="6"/>
        <v>5.4290696125101832</v>
      </c>
      <c r="P52">
        <f t="shared" si="7"/>
        <v>5.2007707704979858</v>
      </c>
      <c r="U52" s="3"/>
    </row>
    <row r="53" spans="1:21" x14ac:dyDescent="0.2">
      <c r="A53">
        <v>166.98699999999999</v>
      </c>
      <c r="B53">
        <v>62.6</v>
      </c>
      <c r="C53" s="22">
        <f t="shared" si="4"/>
        <v>54.2</v>
      </c>
      <c r="D53">
        <f t="shared" si="1"/>
        <v>8.3999999999999986</v>
      </c>
      <c r="E53">
        <f t="shared" si="2"/>
        <v>8.139599999999982</v>
      </c>
      <c r="L53">
        <v>170.768</v>
      </c>
      <c r="M53">
        <v>59.3</v>
      </c>
      <c r="N53" s="5">
        <f t="shared" si="5"/>
        <v>53.770351999224744</v>
      </c>
      <c r="O53">
        <f t="shared" si="6"/>
        <v>5.5296480007752535</v>
      </c>
      <c r="P53">
        <f t="shared" si="7"/>
        <v>5.2327876603438641</v>
      </c>
      <c r="U53" s="3"/>
    </row>
    <row r="54" spans="1:21" x14ac:dyDescent="0.2">
      <c r="A54">
        <v>167.95</v>
      </c>
      <c r="B54">
        <v>62.5</v>
      </c>
      <c r="C54" s="22">
        <f t="shared" si="4"/>
        <v>54.2</v>
      </c>
      <c r="D54">
        <f t="shared" si="1"/>
        <v>8.2999999999999972</v>
      </c>
      <c r="E54">
        <f t="shared" si="2"/>
        <v>8.041049999999947</v>
      </c>
      <c r="L54">
        <v>171.73400000000001</v>
      </c>
      <c r="M54">
        <v>59.4</v>
      </c>
      <c r="N54" s="5">
        <f t="shared" si="5"/>
        <v>53.769766948895878</v>
      </c>
      <c r="O54">
        <f t="shared" si="6"/>
        <v>5.6302330511041205</v>
      </c>
      <c r="P54">
        <f t="shared" si="7"/>
        <v>5.3902225480577837</v>
      </c>
      <c r="U54" s="3"/>
    </row>
    <row r="55" spans="1:21" x14ac:dyDescent="0.2">
      <c r="A55">
        <v>168.911</v>
      </c>
      <c r="B55">
        <v>62.3</v>
      </c>
      <c r="C55" s="22">
        <f t="shared" si="4"/>
        <v>54.2</v>
      </c>
      <c r="D55">
        <f t="shared" si="1"/>
        <v>8.0999999999999943</v>
      </c>
      <c r="E55">
        <f t="shared" si="2"/>
        <v>7.8802000000001007</v>
      </c>
      <c r="L55">
        <v>172.69200000000001</v>
      </c>
      <c r="M55">
        <v>59.5</v>
      </c>
      <c r="N55" s="5">
        <f t="shared" si="5"/>
        <v>53.76918674370431</v>
      </c>
      <c r="O55">
        <f t="shared" si="6"/>
        <v>5.7308132562956899</v>
      </c>
      <c r="P55">
        <f t="shared" si="7"/>
        <v>5.4419411812445002</v>
      </c>
      <c r="U55" s="3"/>
    </row>
    <row r="56" spans="1:21" x14ac:dyDescent="0.2">
      <c r="A56">
        <v>169.87200000000001</v>
      </c>
      <c r="B56">
        <v>62.2</v>
      </c>
      <c r="C56" s="22">
        <f t="shared" si="4"/>
        <v>54.2</v>
      </c>
      <c r="D56">
        <f t="shared" si="1"/>
        <v>8</v>
      </c>
      <c r="E56">
        <f t="shared" si="2"/>
        <v>7.7360500000001</v>
      </c>
      <c r="L56">
        <v>173.648</v>
      </c>
      <c r="M56">
        <v>59.5</v>
      </c>
      <c r="N56" s="5">
        <f t="shared" si="5"/>
        <v>53.76860774979707</v>
      </c>
      <c r="O56">
        <f t="shared" si="6"/>
        <v>5.73139225020293</v>
      </c>
      <c r="P56">
        <f t="shared" si="7"/>
        <v>5.4789342321062762</v>
      </c>
      <c r="U56" s="3"/>
    </row>
    <row r="57" spans="1:21" x14ac:dyDescent="0.2">
      <c r="A57">
        <v>170.834</v>
      </c>
      <c r="B57">
        <v>62.1</v>
      </c>
      <c r="C57" s="22">
        <f t="shared" si="4"/>
        <v>54.2</v>
      </c>
      <c r="D57">
        <f t="shared" si="1"/>
        <v>7.8999999999999986</v>
      </c>
      <c r="E57">
        <f t="shared" si="2"/>
        <v>7.6478999999999129</v>
      </c>
      <c r="L57">
        <v>174.61500000000001</v>
      </c>
      <c r="M57">
        <v>59.6</v>
      </c>
      <c r="N57" s="5">
        <f t="shared" si="5"/>
        <v>53.76802209382604</v>
      </c>
      <c r="O57">
        <f t="shared" si="6"/>
        <v>5.8319779061739609</v>
      </c>
      <c r="P57">
        <f t="shared" si="7"/>
        <v>5.5908894706083014</v>
      </c>
      <c r="U57" s="3"/>
    </row>
    <row r="58" spans="1:21" x14ac:dyDescent="0.2">
      <c r="A58">
        <v>171.791</v>
      </c>
      <c r="B58">
        <v>62</v>
      </c>
      <c r="C58" s="22">
        <f t="shared" si="4"/>
        <v>54.2</v>
      </c>
      <c r="D58">
        <f t="shared" si="1"/>
        <v>7.7999999999999972</v>
      </c>
      <c r="E58">
        <f t="shared" si="2"/>
        <v>7.5124499999999479</v>
      </c>
      <c r="L58">
        <v>175.57400000000001</v>
      </c>
      <c r="M58">
        <v>59.7</v>
      </c>
      <c r="N58" s="5">
        <f t="shared" si="5"/>
        <v>53.767441282992316</v>
      </c>
      <c r="O58">
        <f t="shared" si="6"/>
        <v>5.9325587170076872</v>
      </c>
      <c r="P58">
        <f t="shared" si="7"/>
        <v>5.6410953108156194</v>
      </c>
      <c r="U58" s="3"/>
    </row>
    <row r="59" spans="1:21" x14ac:dyDescent="0.2">
      <c r="A59">
        <v>172.74799999999999</v>
      </c>
      <c r="B59">
        <v>61.9</v>
      </c>
      <c r="C59" s="22">
        <f t="shared" si="4"/>
        <v>54.2</v>
      </c>
      <c r="D59">
        <f t="shared" si="1"/>
        <v>7.6999999999999957</v>
      </c>
      <c r="E59">
        <f t="shared" si="2"/>
        <v>7.4167499999999471</v>
      </c>
      <c r="L59">
        <v>176.53100000000001</v>
      </c>
      <c r="M59">
        <v>59.7</v>
      </c>
      <c r="N59" s="5">
        <f t="shared" si="5"/>
        <v>53.766861683442912</v>
      </c>
      <c r="O59">
        <f t="shared" si="6"/>
        <v>5.9331383165570912</v>
      </c>
      <c r="P59">
        <f t="shared" si="7"/>
        <v>5.677736030560709</v>
      </c>
      <c r="U59" s="3"/>
    </row>
    <row r="60" spans="1:21" x14ac:dyDescent="0.2">
      <c r="A60">
        <v>173.714</v>
      </c>
      <c r="B60">
        <v>61.9</v>
      </c>
      <c r="C60" s="22">
        <f t="shared" si="4"/>
        <v>54.2</v>
      </c>
      <c r="D60">
        <f t="shared" si="1"/>
        <v>7.6999999999999957</v>
      </c>
      <c r="E60">
        <f t="shared" si="2"/>
        <v>7.4382000000000588</v>
      </c>
      <c r="L60">
        <v>177.48699999999999</v>
      </c>
      <c r="M60">
        <v>59.8</v>
      </c>
      <c r="N60" s="5">
        <f t="shared" si="5"/>
        <v>53.766282689535672</v>
      </c>
      <c r="O60">
        <f t="shared" si="6"/>
        <v>6.0337173104643256</v>
      </c>
      <c r="P60">
        <f t="shared" si="7"/>
        <v>5.7201569897161706</v>
      </c>
      <c r="U60" s="3"/>
    </row>
    <row r="61" spans="1:21" x14ac:dyDescent="0.2">
      <c r="A61">
        <v>174.673</v>
      </c>
      <c r="B61">
        <v>61.8</v>
      </c>
      <c r="C61" s="22">
        <f t="shared" si="4"/>
        <v>54.2</v>
      </c>
      <c r="D61">
        <f t="shared" si="1"/>
        <v>7.5999999999999943</v>
      </c>
      <c r="E61">
        <f t="shared" si="2"/>
        <v>7.3363500000000199</v>
      </c>
      <c r="L61">
        <v>178.44900000000001</v>
      </c>
      <c r="M61">
        <v>59.8</v>
      </c>
      <c r="N61" s="5">
        <f t="shared" si="5"/>
        <v>53.765700061775455</v>
      </c>
      <c r="O61">
        <f t="shared" si="6"/>
        <v>6.0342999382245424</v>
      </c>
      <c r="P61">
        <f t="shared" si="7"/>
        <v>5.8047162966194508</v>
      </c>
      <c r="U61" s="3"/>
    </row>
    <row r="62" spans="1:21" x14ac:dyDescent="0.2">
      <c r="A62">
        <v>175.63</v>
      </c>
      <c r="B62">
        <v>61.8</v>
      </c>
      <c r="C62" s="22">
        <f t="shared" si="4"/>
        <v>54.2</v>
      </c>
      <c r="D62">
        <f t="shared" si="1"/>
        <v>7.5999999999999943</v>
      </c>
      <c r="E62">
        <f t="shared" si="2"/>
        <v>7.2731999999999459</v>
      </c>
      <c r="L62">
        <v>179.411</v>
      </c>
      <c r="M62">
        <v>59.8</v>
      </c>
      <c r="N62" s="5">
        <f t="shared" si="5"/>
        <v>53.765117434015238</v>
      </c>
      <c r="O62">
        <f t="shared" si="6"/>
        <v>6.0348825659847591</v>
      </c>
      <c r="P62">
        <f t="shared" si="7"/>
        <v>5.805276784524608</v>
      </c>
      <c r="U62" s="3"/>
    </row>
    <row r="63" spans="1:21" x14ac:dyDescent="0.2">
      <c r="A63">
        <v>176.58699999999999</v>
      </c>
      <c r="B63">
        <v>61.7</v>
      </c>
      <c r="C63" s="22">
        <f t="shared" si="4"/>
        <v>54.2</v>
      </c>
      <c r="D63">
        <f t="shared" si="1"/>
        <v>7.5</v>
      </c>
      <c r="E63">
        <f t="shared" si="2"/>
        <v>7.2253499999999491</v>
      </c>
      <c r="L63">
        <v>180.37100000000001</v>
      </c>
      <c r="M63">
        <v>59.8</v>
      </c>
      <c r="N63" s="5">
        <f t="shared" si="5"/>
        <v>53.764536017539349</v>
      </c>
      <c r="O63">
        <f t="shared" si="6"/>
        <v>6.035463982460648</v>
      </c>
      <c r="P63">
        <f t="shared" si="7"/>
        <v>5.7937663432538438</v>
      </c>
      <c r="U63" s="3"/>
    </row>
    <row r="64" spans="1:21" x14ac:dyDescent="0.2">
      <c r="A64">
        <v>177.554</v>
      </c>
      <c r="B64">
        <v>61.6</v>
      </c>
      <c r="C64" s="22">
        <f t="shared" si="4"/>
        <v>54.2</v>
      </c>
      <c r="D64">
        <f t="shared" si="1"/>
        <v>7.3999999999999986</v>
      </c>
      <c r="E64">
        <f t="shared" si="2"/>
        <v>7.2041500000000962</v>
      </c>
      <c r="L64">
        <v>181.327</v>
      </c>
      <c r="M64">
        <v>59.9</v>
      </c>
      <c r="N64" s="5">
        <f t="shared" si="5"/>
        <v>53.763957023632109</v>
      </c>
      <c r="O64">
        <f t="shared" si="6"/>
        <v>6.1360429763678894</v>
      </c>
      <c r="P64">
        <f t="shared" si="7"/>
        <v>5.8179803263199732</v>
      </c>
      <c r="U64" s="3"/>
    </row>
    <row r="65" spans="1:21" x14ac:dyDescent="0.2">
      <c r="A65">
        <v>178.50700000000001</v>
      </c>
      <c r="B65">
        <v>61.5</v>
      </c>
      <c r="C65" s="22">
        <f t="shared" si="4"/>
        <v>54.2</v>
      </c>
      <c r="D65">
        <f t="shared" si="1"/>
        <v>7.2999999999999972</v>
      </c>
      <c r="E65">
        <f t="shared" si="2"/>
        <v>7.0045500000000196</v>
      </c>
      <c r="L65">
        <v>182.28700000000001</v>
      </c>
      <c r="M65">
        <v>59.9</v>
      </c>
      <c r="N65" s="5">
        <f t="shared" si="5"/>
        <v>53.76337560715622</v>
      </c>
      <c r="O65">
        <f t="shared" si="6"/>
        <v>6.1366243928437783</v>
      </c>
      <c r="P65">
        <f t="shared" si="7"/>
        <v>5.8908803372216489</v>
      </c>
      <c r="U65" s="3"/>
    </row>
    <row r="66" spans="1:21" x14ac:dyDescent="0.2">
      <c r="A66">
        <v>179.46700000000001</v>
      </c>
      <c r="B66">
        <v>61.2</v>
      </c>
      <c r="C66" s="22">
        <f t="shared" si="4"/>
        <v>54.2</v>
      </c>
      <c r="D66">
        <f t="shared" si="1"/>
        <v>7</v>
      </c>
      <c r="E66">
        <f t="shared" si="2"/>
        <v>6.8640000000000558</v>
      </c>
      <c r="L66">
        <v>183.25</v>
      </c>
      <c r="M66">
        <v>59.9</v>
      </c>
      <c r="N66" s="5">
        <f t="shared" si="5"/>
        <v>53.762792373753847</v>
      </c>
      <c r="O66">
        <f t="shared" ref="O66:O97" si="8">M66-N66</f>
        <v>6.1372076262461519</v>
      </c>
      <c r="P66">
        <f t="shared" si="7"/>
        <v>5.9098501171917635</v>
      </c>
      <c r="U66" s="3"/>
    </row>
    <row r="67" spans="1:21" x14ac:dyDescent="0.2">
      <c r="A67">
        <v>180.42699999999999</v>
      </c>
      <c r="B67">
        <v>60.9</v>
      </c>
      <c r="C67" s="22">
        <f t="shared" si="4"/>
        <v>54.2</v>
      </c>
      <c r="D67">
        <f t="shared" ref="D67:D130" si="9">B67-C67</f>
        <v>6.6999999999999957</v>
      </c>
      <c r="E67">
        <f t="shared" ref="E67:E130" si="10">(D67+D66)*(A67-A66)/2</f>
        <v>6.5759999999998575</v>
      </c>
      <c r="L67">
        <v>184.21100000000001</v>
      </c>
      <c r="M67">
        <v>59.9</v>
      </c>
      <c r="N67" s="5">
        <f t="shared" si="5"/>
        <v>53.762210351635794</v>
      </c>
      <c r="O67">
        <f t="shared" si="8"/>
        <v>6.1377896483642047</v>
      </c>
      <c r="P67">
        <f t="shared" ref="P67:P98" si="11">(O67+O66)*(L67-L66)/2</f>
        <v>5.8981361904503542</v>
      </c>
      <c r="U67" s="3"/>
    </row>
    <row r="68" spans="1:21" x14ac:dyDescent="0.2">
      <c r="A68">
        <v>181.392</v>
      </c>
      <c r="B68">
        <v>60.7</v>
      </c>
      <c r="C68" s="22">
        <f t="shared" ref="C68:C131" si="12">C67+(A68-A67)*($C$181-$C$2)/($A$181-$A$2)</f>
        <v>54.2</v>
      </c>
      <c r="D68">
        <f t="shared" si="9"/>
        <v>6.5</v>
      </c>
      <c r="E68">
        <f t="shared" si="10"/>
        <v>6.3690000000000202</v>
      </c>
      <c r="L68">
        <v>185.17500000000001</v>
      </c>
      <c r="M68">
        <v>59.9</v>
      </c>
      <c r="N68" s="5">
        <f t="shared" ref="N68:N131" si="13">N67+(L68-L67)*($N$174-$N$2)/($L$174-$L$2)</f>
        <v>53.761626512591256</v>
      </c>
      <c r="O68">
        <f t="shared" si="8"/>
        <v>6.1383734874087423</v>
      </c>
      <c r="P68">
        <f t="shared" si="11"/>
        <v>5.9171106314425517</v>
      </c>
      <c r="U68" s="3"/>
    </row>
    <row r="69" spans="1:21" x14ac:dyDescent="0.2">
      <c r="A69">
        <v>182.35300000000001</v>
      </c>
      <c r="B69">
        <v>60.6</v>
      </c>
      <c r="C69" s="22">
        <f t="shared" si="12"/>
        <v>54.2</v>
      </c>
      <c r="D69">
        <f t="shared" si="9"/>
        <v>6.3999999999999986</v>
      </c>
      <c r="E69">
        <f t="shared" si="10"/>
        <v>6.1984500000000811</v>
      </c>
      <c r="L69">
        <v>186.13499999999999</v>
      </c>
      <c r="M69">
        <v>59.8</v>
      </c>
      <c r="N69" s="5">
        <f t="shared" si="13"/>
        <v>53.761045096115367</v>
      </c>
      <c r="O69">
        <f t="shared" si="8"/>
        <v>6.0389549038846297</v>
      </c>
      <c r="P69">
        <f t="shared" si="11"/>
        <v>5.8451176278206942</v>
      </c>
      <c r="U69" s="3"/>
    </row>
    <row r="70" spans="1:21" x14ac:dyDescent="0.2">
      <c r="A70">
        <v>183.30699999999999</v>
      </c>
      <c r="B70">
        <v>60.4</v>
      </c>
      <c r="C70" s="22">
        <f t="shared" si="12"/>
        <v>54.2</v>
      </c>
      <c r="D70">
        <f t="shared" si="9"/>
        <v>6.1999999999999957</v>
      </c>
      <c r="E70">
        <f t="shared" si="10"/>
        <v>6.010199999999867</v>
      </c>
      <c r="L70">
        <v>187.09299999999999</v>
      </c>
      <c r="M70">
        <v>59.8</v>
      </c>
      <c r="N70" s="5">
        <f t="shared" si="13"/>
        <v>53.760464890923799</v>
      </c>
      <c r="O70">
        <f t="shared" si="8"/>
        <v>6.0395351090761977</v>
      </c>
      <c r="P70">
        <f t="shared" si="11"/>
        <v>5.7855967162082269</v>
      </c>
      <c r="U70" s="3"/>
    </row>
    <row r="71" spans="1:21" x14ac:dyDescent="0.2">
      <c r="A71">
        <v>184.267</v>
      </c>
      <c r="B71">
        <v>60.3</v>
      </c>
      <c r="C71" s="22">
        <f t="shared" si="12"/>
        <v>54.2</v>
      </c>
      <c r="D71">
        <f t="shared" si="9"/>
        <v>6.0999999999999943</v>
      </c>
      <c r="E71">
        <f t="shared" si="10"/>
        <v>5.9040000000000443</v>
      </c>
      <c r="L71">
        <v>188.048</v>
      </c>
      <c r="M71">
        <v>59.8</v>
      </c>
      <c r="N71" s="5">
        <f t="shared" si="13"/>
        <v>53.759886502658723</v>
      </c>
      <c r="O71">
        <f t="shared" si="8"/>
        <v>6.0401134973412738</v>
      </c>
      <c r="P71">
        <f t="shared" si="11"/>
        <v>5.7680322095644181</v>
      </c>
      <c r="U71" s="3"/>
    </row>
    <row r="72" spans="1:21" x14ac:dyDescent="0.2">
      <c r="A72">
        <v>185.23099999999999</v>
      </c>
      <c r="B72">
        <v>60.2</v>
      </c>
      <c r="C72" s="22">
        <f t="shared" si="12"/>
        <v>54.2</v>
      </c>
      <c r="D72">
        <f t="shared" si="9"/>
        <v>6</v>
      </c>
      <c r="E72">
        <f t="shared" si="10"/>
        <v>5.8321999999999887</v>
      </c>
      <c r="L72">
        <v>189.01499999999999</v>
      </c>
      <c r="M72">
        <v>59.7</v>
      </c>
      <c r="N72" s="5">
        <f t="shared" si="13"/>
        <v>53.759300846687694</v>
      </c>
      <c r="O72">
        <f t="shared" si="8"/>
        <v>5.940699153312309</v>
      </c>
      <c r="P72">
        <f t="shared" si="11"/>
        <v>5.7927229165909147</v>
      </c>
      <c r="U72" s="3"/>
    </row>
    <row r="73" spans="1:21" x14ac:dyDescent="0.2">
      <c r="A73">
        <v>186.191</v>
      </c>
      <c r="B73">
        <v>60.1</v>
      </c>
      <c r="C73" s="22">
        <f t="shared" si="12"/>
        <v>54.2</v>
      </c>
      <c r="D73">
        <f t="shared" si="9"/>
        <v>5.8999999999999986</v>
      </c>
      <c r="E73">
        <f t="shared" si="10"/>
        <v>5.7120000000000468</v>
      </c>
      <c r="L73">
        <v>189.97300000000001</v>
      </c>
      <c r="M73">
        <v>59.7</v>
      </c>
      <c r="N73" s="5">
        <f t="shared" si="13"/>
        <v>53.758720641496126</v>
      </c>
      <c r="O73">
        <f t="shared" si="8"/>
        <v>5.941279358503877</v>
      </c>
      <c r="P73">
        <f t="shared" si="11"/>
        <v>5.6914677071601121</v>
      </c>
      <c r="U73" s="3"/>
    </row>
    <row r="74" spans="1:21" x14ac:dyDescent="0.2">
      <c r="A74">
        <v>187.149</v>
      </c>
      <c r="B74">
        <v>60.1</v>
      </c>
      <c r="C74" s="22">
        <f t="shared" si="12"/>
        <v>54.2</v>
      </c>
      <c r="D74">
        <f t="shared" si="9"/>
        <v>5.8999999999999986</v>
      </c>
      <c r="E74">
        <f t="shared" si="10"/>
        <v>5.652199999999989</v>
      </c>
      <c r="L74">
        <v>190.93</v>
      </c>
      <c r="M74">
        <v>59.6</v>
      </c>
      <c r="N74" s="5">
        <f t="shared" si="13"/>
        <v>53.758141041946722</v>
      </c>
      <c r="O74">
        <f t="shared" si="8"/>
        <v>5.8418589580532796</v>
      </c>
      <c r="P74">
        <f t="shared" si="11"/>
        <v>5.6382316844725615</v>
      </c>
      <c r="U74" s="3"/>
    </row>
    <row r="75" spans="1:21" x14ac:dyDescent="0.2">
      <c r="A75">
        <v>188.11500000000001</v>
      </c>
      <c r="B75">
        <v>60</v>
      </c>
      <c r="C75" s="22">
        <f t="shared" si="12"/>
        <v>54.2</v>
      </c>
      <c r="D75">
        <f t="shared" si="9"/>
        <v>5.7999999999999972</v>
      </c>
      <c r="E75">
        <f t="shared" si="10"/>
        <v>5.6511000000000458</v>
      </c>
      <c r="L75">
        <v>191.89</v>
      </c>
      <c r="M75">
        <v>59.6</v>
      </c>
      <c r="N75" s="5">
        <f t="shared" si="13"/>
        <v>53.757559625470833</v>
      </c>
      <c r="O75">
        <f t="shared" si="8"/>
        <v>5.8424403745291684</v>
      </c>
      <c r="P75">
        <f t="shared" si="11"/>
        <v>5.6084636796394554</v>
      </c>
      <c r="U75" s="3"/>
    </row>
    <row r="76" spans="1:21" x14ac:dyDescent="0.2">
      <c r="A76">
        <v>189.072</v>
      </c>
      <c r="B76">
        <v>59.9</v>
      </c>
      <c r="C76" s="22">
        <f t="shared" si="12"/>
        <v>54.2</v>
      </c>
      <c r="D76">
        <f t="shared" si="9"/>
        <v>5.6999999999999957</v>
      </c>
      <c r="E76">
        <f t="shared" si="10"/>
        <v>5.5027499999999598</v>
      </c>
      <c r="L76">
        <v>192.85499999999999</v>
      </c>
      <c r="M76">
        <v>59.5</v>
      </c>
      <c r="N76" s="5">
        <f t="shared" si="13"/>
        <v>53.756975180784131</v>
      </c>
      <c r="O76">
        <f t="shared" si="8"/>
        <v>5.7430248192158686</v>
      </c>
      <c r="P76">
        <f t="shared" si="11"/>
        <v>5.5899869559819999</v>
      </c>
      <c r="U76" s="3"/>
    </row>
    <row r="77" spans="1:21" x14ac:dyDescent="0.2">
      <c r="A77">
        <v>190.029</v>
      </c>
      <c r="B77">
        <v>59.9</v>
      </c>
      <c r="C77" s="22">
        <f t="shared" si="12"/>
        <v>54.2</v>
      </c>
      <c r="D77">
        <f t="shared" si="9"/>
        <v>5.6999999999999957</v>
      </c>
      <c r="E77">
        <f t="shared" si="10"/>
        <v>5.4548999999999594</v>
      </c>
      <c r="L77">
        <v>193.81200000000001</v>
      </c>
      <c r="M77">
        <v>59.5</v>
      </c>
      <c r="N77" s="5">
        <f t="shared" si="13"/>
        <v>53.756395581234727</v>
      </c>
      <c r="O77">
        <f t="shared" si="8"/>
        <v>5.7436044187652726</v>
      </c>
      <c r="P77">
        <f t="shared" si="11"/>
        <v>5.4963520903741028</v>
      </c>
      <c r="U77" s="3"/>
    </row>
    <row r="78" spans="1:21" x14ac:dyDescent="0.2">
      <c r="A78">
        <v>190.995</v>
      </c>
      <c r="B78">
        <v>59.6</v>
      </c>
      <c r="C78" s="22">
        <f t="shared" si="12"/>
        <v>54.2</v>
      </c>
      <c r="D78">
        <f t="shared" si="9"/>
        <v>5.3999999999999986</v>
      </c>
      <c r="E78">
        <f t="shared" si="10"/>
        <v>5.3613000000000426</v>
      </c>
      <c r="L78">
        <v>194.77099999999999</v>
      </c>
      <c r="M78">
        <v>59.4</v>
      </c>
      <c r="N78" s="5">
        <f t="shared" si="13"/>
        <v>53.755814770401003</v>
      </c>
      <c r="O78">
        <f t="shared" si="8"/>
        <v>5.644185229598996</v>
      </c>
      <c r="P78">
        <f t="shared" si="11"/>
        <v>5.4604451363905229</v>
      </c>
      <c r="U78" s="3"/>
    </row>
    <row r="79" spans="1:21" x14ac:dyDescent="0.2">
      <c r="A79">
        <v>191.95400000000001</v>
      </c>
      <c r="B79">
        <v>59.3</v>
      </c>
      <c r="C79" s="22">
        <f t="shared" si="12"/>
        <v>54.2</v>
      </c>
      <c r="D79">
        <f t="shared" si="9"/>
        <v>5.0999999999999943</v>
      </c>
      <c r="E79">
        <f t="shared" si="10"/>
        <v>5.0347500000000132</v>
      </c>
      <c r="L79">
        <v>195.72800000000001</v>
      </c>
      <c r="M79">
        <v>59.3</v>
      </c>
      <c r="N79" s="5">
        <f t="shared" si="13"/>
        <v>53.755235170851599</v>
      </c>
      <c r="O79">
        <f t="shared" si="8"/>
        <v>5.5447648291483986</v>
      </c>
      <c r="P79">
        <f t="shared" si="11"/>
        <v>5.3539126031107518</v>
      </c>
      <c r="U79" s="3"/>
    </row>
    <row r="80" spans="1:21" x14ac:dyDescent="0.2">
      <c r="A80">
        <v>192.911</v>
      </c>
      <c r="B80">
        <v>59.1</v>
      </c>
      <c r="C80" s="22">
        <f t="shared" si="12"/>
        <v>54.2</v>
      </c>
      <c r="D80">
        <f t="shared" si="9"/>
        <v>4.8999999999999986</v>
      </c>
      <c r="E80">
        <f t="shared" si="10"/>
        <v>4.7849999999999646</v>
      </c>
      <c r="L80">
        <v>196.69200000000001</v>
      </c>
      <c r="M80">
        <v>59.3</v>
      </c>
      <c r="N80" s="5">
        <f t="shared" si="13"/>
        <v>53.754651331807061</v>
      </c>
      <c r="O80">
        <f t="shared" si="8"/>
        <v>5.5453486681929363</v>
      </c>
      <c r="P80">
        <f t="shared" si="11"/>
        <v>5.3454347057185156</v>
      </c>
      <c r="U80" s="3"/>
    </row>
    <row r="81" spans="1:21" x14ac:dyDescent="0.2">
      <c r="A81">
        <v>193.87100000000001</v>
      </c>
      <c r="B81">
        <v>58.9</v>
      </c>
      <c r="C81" s="22">
        <f t="shared" si="12"/>
        <v>54.2</v>
      </c>
      <c r="D81">
        <f t="shared" si="9"/>
        <v>4.6999999999999957</v>
      </c>
      <c r="E81">
        <f t="shared" si="10"/>
        <v>4.6080000000000352</v>
      </c>
      <c r="L81">
        <v>197.65299999999999</v>
      </c>
      <c r="M81">
        <v>59.2</v>
      </c>
      <c r="N81" s="5">
        <f t="shared" si="13"/>
        <v>53.754069309689008</v>
      </c>
      <c r="O81">
        <f t="shared" si="8"/>
        <v>5.4459306903109947</v>
      </c>
      <c r="P81">
        <f t="shared" si="11"/>
        <v>5.2813097317610529</v>
      </c>
      <c r="U81" s="3"/>
    </row>
    <row r="82" spans="1:21" x14ac:dyDescent="0.2">
      <c r="A82">
        <v>194.828</v>
      </c>
      <c r="B82">
        <v>58.8</v>
      </c>
      <c r="C82" s="22">
        <f t="shared" si="12"/>
        <v>54.2</v>
      </c>
      <c r="D82">
        <f t="shared" si="9"/>
        <v>4.5999999999999943</v>
      </c>
      <c r="E82">
        <f t="shared" si="10"/>
        <v>4.4500499999999654</v>
      </c>
      <c r="L82">
        <v>198.607</v>
      </c>
      <c r="M82">
        <v>59.1</v>
      </c>
      <c r="N82" s="5">
        <f t="shared" si="13"/>
        <v>53.753491527066096</v>
      </c>
      <c r="O82">
        <f t="shared" si="8"/>
        <v>5.3465084729339054</v>
      </c>
      <c r="P82">
        <f t="shared" si="11"/>
        <v>5.1479934808678589</v>
      </c>
      <c r="U82" s="3"/>
    </row>
    <row r="83" spans="1:21" x14ac:dyDescent="0.2">
      <c r="A83">
        <v>195.79400000000001</v>
      </c>
      <c r="B83">
        <v>58.7</v>
      </c>
      <c r="C83" s="22">
        <f t="shared" si="12"/>
        <v>54.2</v>
      </c>
      <c r="D83">
        <f t="shared" si="9"/>
        <v>4.5</v>
      </c>
      <c r="E83">
        <f t="shared" si="10"/>
        <v>4.3953000000000344</v>
      </c>
      <c r="L83">
        <v>199.56700000000001</v>
      </c>
      <c r="M83">
        <v>59</v>
      </c>
      <c r="N83" s="5">
        <f t="shared" si="13"/>
        <v>53.752910110590207</v>
      </c>
      <c r="O83">
        <f t="shared" si="8"/>
        <v>5.2470898894097928</v>
      </c>
      <c r="P83">
        <f t="shared" si="11"/>
        <v>5.0849272139250177</v>
      </c>
      <c r="U83" s="3"/>
    </row>
    <row r="84" spans="1:21" x14ac:dyDescent="0.2">
      <c r="A84">
        <v>196.749</v>
      </c>
      <c r="B84">
        <v>58.6</v>
      </c>
      <c r="C84" s="22">
        <f t="shared" si="12"/>
        <v>54.2</v>
      </c>
      <c r="D84">
        <f t="shared" si="9"/>
        <v>4.3999999999999986</v>
      </c>
      <c r="E84">
        <f t="shared" si="10"/>
        <v>4.2497499999999286</v>
      </c>
      <c r="L84">
        <v>200.53100000000001</v>
      </c>
      <c r="M84">
        <v>59</v>
      </c>
      <c r="N84" s="5">
        <f t="shared" si="13"/>
        <v>53.75232627154567</v>
      </c>
      <c r="O84">
        <f t="shared" si="8"/>
        <v>5.2476737284543304</v>
      </c>
      <c r="P84">
        <f t="shared" si="11"/>
        <v>5.0584760638105006</v>
      </c>
      <c r="U84" s="3"/>
    </row>
    <row r="85" spans="1:21" x14ac:dyDescent="0.2">
      <c r="A85">
        <v>197.708</v>
      </c>
      <c r="B85">
        <v>58.5</v>
      </c>
      <c r="C85" s="22">
        <f t="shared" si="12"/>
        <v>54.2</v>
      </c>
      <c r="D85">
        <f t="shared" si="9"/>
        <v>4.2999999999999972</v>
      </c>
      <c r="E85">
        <f t="shared" si="10"/>
        <v>4.1716500000000121</v>
      </c>
      <c r="L85">
        <v>201.49100000000001</v>
      </c>
      <c r="M85">
        <v>58.9</v>
      </c>
      <c r="N85" s="5">
        <f t="shared" si="13"/>
        <v>53.751744855069781</v>
      </c>
      <c r="O85">
        <f t="shared" si="8"/>
        <v>5.1482551449302179</v>
      </c>
      <c r="P85">
        <f t="shared" si="11"/>
        <v>4.9900458592246242</v>
      </c>
      <c r="U85" s="3"/>
    </row>
    <row r="86" spans="1:21" x14ac:dyDescent="0.2">
      <c r="A86">
        <v>198.673</v>
      </c>
      <c r="B86">
        <v>58.5</v>
      </c>
      <c r="C86" s="22">
        <f t="shared" si="12"/>
        <v>54.2</v>
      </c>
      <c r="D86">
        <f t="shared" si="9"/>
        <v>4.2999999999999972</v>
      </c>
      <c r="E86">
        <f t="shared" si="10"/>
        <v>4.1495000000000122</v>
      </c>
      <c r="L86">
        <v>202.447</v>
      </c>
      <c r="M86">
        <v>58.8</v>
      </c>
      <c r="N86" s="5">
        <f t="shared" si="13"/>
        <v>53.751165861162541</v>
      </c>
      <c r="O86">
        <f t="shared" si="8"/>
        <v>5.0488341388374565</v>
      </c>
      <c r="P86">
        <f t="shared" si="11"/>
        <v>4.8742086776408913</v>
      </c>
      <c r="U86" s="3"/>
    </row>
    <row r="87" spans="1:21" x14ac:dyDescent="0.2">
      <c r="A87">
        <v>199.63399999999999</v>
      </c>
      <c r="B87">
        <v>58.4</v>
      </c>
      <c r="C87" s="22">
        <f t="shared" si="12"/>
        <v>54.2</v>
      </c>
      <c r="D87">
        <f t="shared" si="9"/>
        <v>4.1999999999999957</v>
      </c>
      <c r="E87">
        <f t="shared" si="10"/>
        <v>4.0842499999999298</v>
      </c>
      <c r="L87">
        <v>203.40899999999999</v>
      </c>
      <c r="M87">
        <v>58.7</v>
      </c>
      <c r="N87" s="5">
        <f t="shared" si="13"/>
        <v>53.750583233402324</v>
      </c>
      <c r="O87">
        <f t="shared" si="8"/>
        <v>4.9494167665976789</v>
      </c>
      <c r="P87">
        <f t="shared" si="11"/>
        <v>4.8091586855142454</v>
      </c>
      <c r="U87" s="3"/>
    </row>
    <row r="88" spans="1:21" x14ac:dyDescent="0.2">
      <c r="A88">
        <v>200.58799999999999</v>
      </c>
      <c r="B88">
        <v>58.3</v>
      </c>
      <c r="C88" s="22">
        <f t="shared" si="12"/>
        <v>54.2</v>
      </c>
      <c r="D88">
        <f t="shared" si="9"/>
        <v>4.0999999999999943</v>
      </c>
      <c r="E88">
        <f t="shared" si="10"/>
        <v>3.9591000000000274</v>
      </c>
      <c r="L88">
        <v>204.37200000000001</v>
      </c>
      <c r="M88">
        <v>58.6</v>
      </c>
      <c r="N88" s="5">
        <f t="shared" si="13"/>
        <v>53.74999999999995</v>
      </c>
      <c r="O88">
        <f t="shared" si="8"/>
        <v>4.8500000000000512</v>
      </c>
      <c r="P88">
        <f t="shared" si="11"/>
        <v>4.7184191731169163</v>
      </c>
      <c r="U88" s="3"/>
    </row>
    <row r="89" spans="1:21" x14ac:dyDescent="0.2">
      <c r="A89">
        <v>201.547</v>
      </c>
      <c r="B89">
        <v>58.3</v>
      </c>
      <c r="C89" s="22">
        <f t="shared" si="12"/>
        <v>54.2</v>
      </c>
      <c r="D89">
        <f t="shared" si="9"/>
        <v>4.0999999999999943</v>
      </c>
      <c r="E89">
        <f t="shared" si="10"/>
        <v>3.9319000000000077</v>
      </c>
      <c r="L89">
        <v>205.33</v>
      </c>
      <c r="M89">
        <v>58.5</v>
      </c>
      <c r="N89" s="5">
        <f t="shared" si="13"/>
        <v>53.749419794808382</v>
      </c>
      <c r="O89">
        <f t="shared" si="8"/>
        <v>4.7505802051916177</v>
      </c>
      <c r="P89">
        <f t="shared" si="11"/>
        <v>4.5986779182868016</v>
      </c>
      <c r="U89" s="3"/>
    </row>
    <row r="90" spans="1:21" x14ac:dyDescent="0.2">
      <c r="A90">
        <v>202.512</v>
      </c>
      <c r="B90">
        <v>58.2</v>
      </c>
      <c r="C90" s="22">
        <f t="shared" si="12"/>
        <v>54.2</v>
      </c>
      <c r="D90">
        <f t="shared" si="9"/>
        <v>4</v>
      </c>
      <c r="E90">
        <f t="shared" si="10"/>
        <v>3.9082500000000109</v>
      </c>
      <c r="L90">
        <v>206.28700000000001</v>
      </c>
      <c r="M90">
        <v>58.4</v>
      </c>
      <c r="N90" s="5">
        <f t="shared" si="13"/>
        <v>53.748840195258978</v>
      </c>
      <c r="O90">
        <f t="shared" si="8"/>
        <v>4.6511598047410203</v>
      </c>
      <c r="P90">
        <f t="shared" si="11"/>
        <v>4.4987325947527372</v>
      </c>
      <c r="U90" s="3"/>
    </row>
    <row r="91" spans="1:21" x14ac:dyDescent="0.2">
      <c r="A91">
        <v>203.47499999999999</v>
      </c>
      <c r="B91">
        <v>58.2</v>
      </c>
      <c r="C91" s="22">
        <f t="shared" si="12"/>
        <v>54.2</v>
      </c>
      <c r="D91">
        <f t="shared" si="9"/>
        <v>4</v>
      </c>
      <c r="E91">
        <f t="shared" si="10"/>
        <v>3.8519999999999754</v>
      </c>
      <c r="L91">
        <v>207.25399999999999</v>
      </c>
      <c r="M91">
        <v>58.3</v>
      </c>
      <c r="N91" s="5">
        <f t="shared" si="13"/>
        <v>53.748254539287949</v>
      </c>
      <c r="O91">
        <f t="shared" si="8"/>
        <v>4.5517454607120484</v>
      </c>
      <c r="P91">
        <f t="shared" si="11"/>
        <v>4.4496046958464879</v>
      </c>
      <c r="U91" s="3"/>
    </row>
    <row r="92" spans="1:21" x14ac:dyDescent="0.2">
      <c r="A92">
        <v>204.428</v>
      </c>
      <c r="B92">
        <v>58.1</v>
      </c>
      <c r="C92" s="22">
        <f t="shared" si="12"/>
        <v>54.2</v>
      </c>
      <c r="D92">
        <f t="shared" si="9"/>
        <v>3.8999999999999986</v>
      </c>
      <c r="E92">
        <f t="shared" si="10"/>
        <v>3.764350000000011</v>
      </c>
      <c r="L92">
        <v>208.21100000000001</v>
      </c>
      <c r="M92">
        <v>58.2</v>
      </c>
      <c r="N92" s="5">
        <f t="shared" si="13"/>
        <v>53.747674939738545</v>
      </c>
      <c r="O92">
        <f t="shared" si="8"/>
        <v>4.4523250602614581</v>
      </c>
      <c r="P92">
        <f t="shared" si="11"/>
        <v>4.3084477442859219</v>
      </c>
      <c r="U92" s="3"/>
    </row>
    <row r="93" spans="1:21" x14ac:dyDescent="0.2">
      <c r="A93">
        <v>205.387</v>
      </c>
      <c r="B93">
        <v>58</v>
      </c>
      <c r="C93" s="22">
        <f t="shared" si="12"/>
        <v>54.2</v>
      </c>
      <c r="D93">
        <f t="shared" si="9"/>
        <v>3.7999999999999972</v>
      </c>
      <c r="E93">
        <f t="shared" si="10"/>
        <v>3.69215000000001</v>
      </c>
      <c r="L93">
        <v>209.16800000000001</v>
      </c>
      <c r="M93">
        <v>58.1</v>
      </c>
      <c r="N93" s="5">
        <f t="shared" si="13"/>
        <v>53.747095340189141</v>
      </c>
      <c r="O93">
        <f t="shared" si="8"/>
        <v>4.3529046598108607</v>
      </c>
      <c r="P93">
        <f t="shared" si="11"/>
        <v>4.2133024210545766</v>
      </c>
      <c r="U93" s="3"/>
    </row>
    <row r="94" spans="1:21" x14ac:dyDescent="0.2">
      <c r="A94">
        <v>206.35300000000001</v>
      </c>
      <c r="B94">
        <v>57.9</v>
      </c>
      <c r="C94" s="22">
        <f t="shared" si="12"/>
        <v>54.2</v>
      </c>
      <c r="D94">
        <f t="shared" si="9"/>
        <v>3.6999999999999957</v>
      </c>
      <c r="E94">
        <f t="shared" si="10"/>
        <v>3.6225000000000271</v>
      </c>
      <c r="L94">
        <v>210.12700000000001</v>
      </c>
      <c r="M94">
        <v>58.1</v>
      </c>
      <c r="N94" s="5">
        <f t="shared" si="13"/>
        <v>53.746514529355416</v>
      </c>
      <c r="O94">
        <f t="shared" si="8"/>
        <v>4.3534854706445856</v>
      </c>
      <c r="P94">
        <f t="shared" si="11"/>
        <v>4.1747140675534</v>
      </c>
      <c r="U94" s="3"/>
    </row>
    <row r="95" spans="1:21" x14ac:dyDescent="0.2">
      <c r="A95">
        <v>207.31100000000001</v>
      </c>
      <c r="B95">
        <v>57.9</v>
      </c>
      <c r="C95" s="22">
        <f t="shared" si="12"/>
        <v>54.2</v>
      </c>
      <c r="D95">
        <f t="shared" si="9"/>
        <v>3.6999999999999957</v>
      </c>
      <c r="E95">
        <f t="shared" si="10"/>
        <v>3.5445999999999902</v>
      </c>
      <c r="L95">
        <v>211.09299999999999</v>
      </c>
      <c r="M95">
        <v>58</v>
      </c>
      <c r="N95" s="5">
        <f t="shared" si="13"/>
        <v>53.74592947902655</v>
      </c>
      <c r="O95">
        <f t="shared" si="8"/>
        <v>4.2540705209734497</v>
      </c>
      <c r="P95">
        <f t="shared" si="11"/>
        <v>4.1574495439514241</v>
      </c>
      <c r="U95" s="3"/>
    </row>
    <row r="96" spans="1:21" x14ac:dyDescent="0.2">
      <c r="A96">
        <v>208.268</v>
      </c>
      <c r="B96">
        <v>57.8</v>
      </c>
      <c r="C96" s="22">
        <f t="shared" si="12"/>
        <v>54.2</v>
      </c>
      <c r="D96">
        <f t="shared" si="9"/>
        <v>3.5999999999999943</v>
      </c>
      <c r="E96">
        <f t="shared" si="10"/>
        <v>3.4930499999999718</v>
      </c>
      <c r="L96">
        <v>212.05199999999999</v>
      </c>
      <c r="M96">
        <v>57.9</v>
      </c>
      <c r="N96" s="5">
        <f t="shared" si="13"/>
        <v>53.745348668192825</v>
      </c>
      <c r="O96">
        <f t="shared" si="8"/>
        <v>4.1546513318071732</v>
      </c>
      <c r="P96">
        <f t="shared" si="11"/>
        <v>4.0319821284083224</v>
      </c>
      <c r="U96" s="3"/>
    </row>
    <row r="97" spans="1:21" x14ac:dyDescent="0.2">
      <c r="A97">
        <v>209.23500000000001</v>
      </c>
      <c r="B97">
        <v>57.7</v>
      </c>
      <c r="C97" s="22">
        <f t="shared" si="12"/>
        <v>54.2</v>
      </c>
      <c r="D97">
        <f t="shared" si="9"/>
        <v>3.5</v>
      </c>
      <c r="E97">
        <f t="shared" si="10"/>
        <v>3.4328500000000433</v>
      </c>
      <c r="L97">
        <v>213.00899999999999</v>
      </c>
      <c r="M97">
        <v>57.8</v>
      </c>
      <c r="N97" s="5">
        <f t="shared" si="13"/>
        <v>53.744769068643421</v>
      </c>
      <c r="O97">
        <f t="shared" si="8"/>
        <v>4.0552309313565758</v>
      </c>
      <c r="P97">
        <f t="shared" si="11"/>
        <v>3.9284286629238276</v>
      </c>
      <c r="U97" s="3"/>
    </row>
    <row r="98" spans="1:21" x14ac:dyDescent="0.2">
      <c r="A98">
        <v>210.19300000000001</v>
      </c>
      <c r="B98">
        <v>57.6</v>
      </c>
      <c r="C98" s="22">
        <f t="shared" si="12"/>
        <v>54.2</v>
      </c>
      <c r="D98">
        <f t="shared" si="9"/>
        <v>3.3999999999999986</v>
      </c>
      <c r="E98">
        <f t="shared" si="10"/>
        <v>3.3050999999999937</v>
      </c>
      <c r="L98">
        <v>213.97300000000001</v>
      </c>
      <c r="M98">
        <v>57.7</v>
      </c>
      <c r="N98" s="5">
        <f t="shared" si="13"/>
        <v>53.744185229598884</v>
      </c>
      <c r="O98">
        <f t="shared" ref="O98:O125" si="14">M98-N98</f>
        <v>3.9558147704011191</v>
      </c>
      <c r="P98">
        <f t="shared" si="11"/>
        <v>3.8613240282473171</v>
      </c>
      <c r="U98" s="3"/>
    </row>
    <row r="99" spans="1:21" x14ac:dyDescent="0.2">
      <c r="A99">
        <v>211.149</v>
      </c>
      <c r="B99">
        <v>57.5</v>
      </c>
      <c r="C99" s="22">
        <f t="shared" si="12"/>
        <v>54.2</v>
      </c>
      <c r="D99">
        <f t="shared" si="9"/>
        <v>3.2999999999999972</v>
      </c>
      <c r="E99">
        <f t="shared" si="10"/>
        <v>3.2025999999999608</v>
      </c>
      <c r="L99">
        <v>214.934</v>
      </c>
      <c r="M99">
        <v>57.6</v>
      </c>
      <c r="N99" s="5">
        <f t="shared" si="13"/>
        <v>53.743603207480831</v>
      </c>
      <c r="O99">
        <f t="shared" si="14"/>
        <v>3.8563967925191704</v>
      </c>
      <c r="P99">
        <f t="shared" ref="P99:P125" si="15">(O99+O98)*(L99-L98)/2</f>
        <v>3.7537676559831379</v>
      </c>
      <c r="U99" s="3"/>
    </row>
    <row r="100" spans="1:21" x14ac:dyDescent="0.2">
      <c r="A100">
        <v>212.108</v>
      </c>
      <c r="B100">
        <v>57.4</v>
      </c>
      <c r="C100" s="22">
        <f t="shared" si="12"/>
        <v>54.2</v>
      </c>
      <c r="D100">
        <f t="shared" si="9"/>
        <v>3.1999999999999957</v>
      </c>
      <c r="E100">
        <f t="shared" si="10"/>
        <v>3.1167500000000068</v>
      </c>
      <c r="L100">
        <v>215.89099999999999</v>
      </c>
      <c r="M100">
        <v>57.6</v>
      </c>
      <c r="N100" s="5">
        <f t="shared" si="13"/>
        <v>53.743023607931427</v>
      </c>
      <c r="O100">
        <f t="shared" si="14"/>
        <v>3.8569763920685745</v>
      </c>
      <c r="P100">
        <f t="shared" si="15"/>
        <v>3.6908490688252114</v>
      </c>
      <c r="U100" s="3"/>
    </row>
    <row r="101" spans="1:21" x14ac:dyDescent="0.2">
      <c r="A101">
        <v>213.06700000000001</v>
      </c>
      <c r="B101">
        <v>57.3</v>
      </c>
      <c r="C101" s="22">
        <f t="shared" si="12"/>
        <v>54.2</v>
      </c>
      <c r="D101">
        <f t="shared" si="9"/>
        <v>3.0999999999999943</v>
      </c>
      <c r="E101">
        <f t="shared" si="10"/>
        <v>3.0208500000000051</v>
      </c>
      <c r="L101">
        <v>216.84899999999999</v>
      </c>
      <c r="M101">
        <v>57.5</v>
      </c>
      <c r="N101" s="5">
        <f t="shared" si="13"/>
        <v>53.742443402739859</v>
      </c>
      <c r="O101">
        <f t="shared" si="14"/>
        <v>3.757556597260141</v>
      </c>
      <c r="P101">
        <f t="shared" si="15"/>
        <v>3.6473613018884485</v>
      </c>
      <c r="U101" s="3"/>
    </row>
    <row r="102" spans="1:21" x14ac:dyDescent="0.2">
      <c r="A102">
        <v>214.029</v>
      </c>
      <c r="B102">
        <v>57.2</v>
      </c>
      <c r="C102" s="22">
        <f t="shared" si="12"/>
        <v>54.2</v>
      </c>
      <c r="D102">
        <f t="shared" si="9"/>
        <v>3</v>
      </c>
      <c r="E102">
        <f t="shared" si="10"/>
        <v>2.934099999999964</v>
      </c>
      <c r="L102">
        <v>217.81200000000001</v>
      </c>
      <c r="M102">
        <v>57.4</v>
      </c>
      <c r="N102" s="5">
        <f t="shared" si="13"/>
        <v>53.741860169337485</v>
      </c>
      <c r="O102">
        <f t="shared" si="14"/>
        <v>3.6581398306625132</v>
      </c>
      <c r="P102">
        <f t="shared" si="15"/>
        <v>3.5706578300448406</v>
      </c>
      <c r="U102" s="3"/>
    </row>
    <row r="103" spans="1:21" x14ac:dyDescent="0.2">
      <c r="A103">
        <v>214.989</v>
      </c>
      <c r="B103">
        <v>57.1</v>
      </c>
      <c r="C103" s="22">
        <f t="shared" si="12"/>
        <v>54.2</v>
      </c>
      <c r="D103">
        <f t="shared" si="9"/>
        <v>2.8999999999999986</v>
      </c>
      <c r="E103">
        <f t="shared" si="10"/>
        <v>2.8320000000000229</v>
      </c>
      <c r="L103">
        <v>218.773</v>
      </c>
      <c r="M103">
        <v>57.3</v>
      </c>
      <c r="N103" s="5">
        <f t="shared" si="13"/>
        <v>53.741278147219433</v>
      </c>
      <c r="O103">
        <f t="shared" si="14"/>
        <v>3.5587218527805646</v>
      </c>
      <c r="P103">
        <f t="shared" si="15"/>
        <v>3.4677020388943425</v>
      </c>
      <c r="U103" s="3"/>
    </row>
    <row r="104" spans="1:21" x14ac:dyDescent="0.2">
      <c r="A104">
        <v>215.95400000000001</v>
      </c>
      <c r="B104">
        <v>57</v>
      </c>
      <c r="C104" s="22">
        <f t="shared" si="12"/>
        <v>54.2</v>
      </c>
      <c r="D104">
        <f t="shared" si="9"/>
        <v>2.7999999999999972</v>
      </c>
      <c r="E104">
        <f t="shared" si="10"/>
        <v>2.7502500000000079</v>
      </c>
      <c r="L104">
        <v>219.73099999999999</v>
      </c>
      <c r="M104">
        <v>57.2</v>
      </c>
      <c r="N104" s="5">
        <f t="shared" si="13"/>
        <v>53.740697942027865</v>
      </c>
      <c r="O104">
        <f t="shared" si="14"/>
        <v>3.4593020579721383</v>
      </c>
      <c r="P104">
        <f t="shared" si="15"/>
        <v>3.3616334532505392</v>
      </c>
      <c r="U104" s="3"/>
    </row>
    <row r="105" spans="1:21" x14ac:dyDescent="0.2">
      <c r="A105">
        <v>216.91399999999999</v>
      </c>
      <c r="B105">
        <v>57</v>
      </c>
      <c r="C105" s="22">
        <f t="shared" si="12"/>
        <v>54.2</v>
      </c>
      <c r="D105">
        <f t="shared" si="9"/>
        <v>2.7999999999999972</v>
      </c>
      <c r="E105">
        <f t="shared" si="10"/>
        <v>2.6879999999999398</v>
      </c>
      <c r="L105">
        <v>220.68700000000001</v>
      </c>
      <c r="M105">
        <v>57.1</v>
      </c>
      <c r="N105" s="5">
        <f t="shared" si="13"/>
        <v>53.740118948120625</v>
      </c>
      <c r="O105">
        <f t="shared" si="14"/>
        <v>3.3598810518793769</v>
      </c>
      <c r="P105">
        <f t="shared" si="15"/>
        <v>3.2595695265090834</v>
      </c>
      <c r="U105" s="3"/>
    </row>
    <row r="106" spans="1:21" x14ac:dyDescent="0.2">
      <c r="A106">
        <v>217.87200000000001</v>
      </c>
      <c r="B106">
        <v>56.9</v>
      </c>
      <c r="C106" s="22">
        <f t="shared" si="12"/>
        <v>54.2</v>
      </c>
      <c r="D106">
        <f t="shared" si="9"/>
        <v>2.6999999999999957</v>
      </c>
      <c r="E106">
        <f t="shared" si="10"/>
        <v>2.6345000000000702</v>
      </c>
      <c r="L106">
        <v>221.65199999999999</v>
      </c>
      <c r="M106">
        <v>57</v>
      </c>
      <c r="N106" s="5">
        <f t="shared" si="13"/>
        <v>53.739534503433923</v>
      </c>
      <c r="O106">
        <f t="shared" si="14"/>
        <v>3.2604654965660771</v>
      </c>
      <c r="P106">
        <f t="shared" si="15"/>
        <v>3.1943172096248489</v>
      </c>
      <c r="U106" s="3"/>
    </row>
    <row r="107" spans="1:21" x14ac:dyDescent="0.2">
      <c r="A107">
        <v>218.82900000000001</v>
      </c>
      <c r="B107">
        <v>56.8</v>
      </c>
      <c r="C107" s="22">
        <f t="shared" si="12"/>
        <v>54.2</v>
      </c>
      <c r="D107">
        <f t="shared" si="9"/>
        <v>2.5999999999999943</v>
      </c>
      <c r="E107">
        <f t="shared" si="10"/>
        <v>2.5360499999999782</v>
      </c>
      <c r="L107">
        <v>222.613</v>
      </c>
      <c r="M107">
        <v>57</v>
      </c>
      <c r="N107" s="5">
        <f t="shared" si="13"/>
        <v>53.73895248131587</v>
      </c>
      <c r="O107">
        <f t="shared" si="14"/>
        <v>3.2610475186841299</v>
      </c>
      <c r="P107">
        <f t="shared" si="15"/>
        <v>3.133587003827766</v>
      </c>
      <c r="U107" s="3"/>
    </row>
    <row r="108" spans="1:21" x14ac:dyDescent="0.2">
      <c r="A108">
        <v>219.78700000000001</v>
      </c>
      <c r="B108">
        <v>56.7</v>
      </c>
      <c r="C108" s="22">
        <f t="shared" si="12"/>
        <v>54.2</v>
      </c>
      <c r="D108">
        <f t="shared" si="9"/>
        <v>2.5</v>
      </c>
      <c r="E108">
        <f t="shared" si="10"/>
        <v>2.4428999999999932</v>
      </c>
      <c r="L108">
        <v>223.56700000000001</v>
      </c>
      <c r="M108">
        <v>56.9</v>
      </c>
      <c r="N108" s="5">
        <f t="shared" si="13"/>
        <v>53.738374698692958</v>
      </c>
      <c r="O108">
        <f t="shared" si="14"/>
        <v>3.1616253013070406</v>
      </c>
      <c r="P108">
        <f t="shared" si="15"/>
        <v>3.0636149351358131</v>
      </c>
      <c r="U108" s="3"/>
    </row>
    <row r="109" spans="1:21" x14ac:dyDescent="0.2">
      <c r="A109">
        <v>220.75200000000001</v>
      </c>
      <c r="B109">
        <v>56.6</v>
      </c>
      <c r="C109" s="22">
        <f t="shared" si="12"/>
        <v>54.2</v>
      </c>
      <c r="D109">
        <f t="shared" si="9"/>
        <v>2.3999999999999986</v>
      </c>
      <c r="E109">
        <f t="shared" si="10"/>
        <v>2.3642500000000077</v>
      </c>
      <c r="L109">
        <v>224.535</v>
      </c>
      <c r="M109">
        <v>56.8</v>
      </c>
      <c r="N109" s="5">
        <f t="shared" si="13"/>
        <v>53.737788437079772</v>
      </c>
      <c r="O109">
        <f t="shared" si="14"/>
        <v>3.0622115629202256</v>
      </c>
      <c r="P109">
        <f t="shared" si="15"/>
        <v>3.0123370422859637</v>
      </c>
      <c r="U109" s="3"/>
    </row>
    <row r="110" spans="1:21" x14ac:dyDescent="0.2">
      <c r="A110">
        <v>221.709</v>
      </c>
      <c r="B110">
        <v>56.5</v>
      </c>
      <c r="C110" s="22">
        <f t="shared" si="12"/>
        <v>54.2</v>
      </c>
      <c r="D110">
        <f t="shared" si="9"/>
        <v>2.2999999999999972</v>
      </c>
      <c r="E110">
        <f t="shared" si="10"/>
        <v>2.2489499999999829</v>
      </c>
      <c r="L110">
        <v>225.49100000000001</v>
      </c>
      <c r="M110">
        <v>56.7</v>
      </c>
      <c r="N110" s="5">
        <f t="shared" si="13"/>
        <v>53.737209443172532</v>
      </c>
      <c r="O110">
        <f t="shared" si="14"/>
        <v>2.9627905568274713</v>
      </c>
      <c r="P110">
        <f t="shared" si="15"/>
        <v>2.879951013239451</v>
      </c>
      <c r="U110" s="3"/>
    </row>
    <row r="111" spans="1:21" x14ac:dyDescent="0.2">
      <c r="A111">
        <v>222.66800000000001</v>
      </c>
      <c r="B111">
        <v>56.5</v>
      </c>
      <c r="C111" s="22">
        <f t="shared" si="12"/>
        <v>54.2</v>
      </c>
      <c r="D111">
        <f t="shared" si="9"/>
        <v>2.2999999999999972</v>
      </c>
      <c r="E111">
        <f t="shared" si="10"/>
        <v>2.2057000000000047</v>
      </c>
      <c r="L111">
        <v>226.45</v>
      </c>
      <c r="M111">
        <v>56.6</v>
      </c>
      <c r="N111" s="5">
        <f t="shared" si="13"/>
        <v>53.736628632338807</v>
      </c>
      <c r="O111">
        <f t="shared" si="14"/>
        <v>2.8633713676611947</v>
      </c>
      <c r="P111">
        <f t="shared" si="15"/>
        <v>2.7936446427922417</v>
      </c>
      <c r="U111" s="3"/>
    </row>
    <row r="112" spans="1:21" x14ac:dyDescent="0.2">
      <c r="A112">
        <v>223.63499999999999</v>
      </c>
      <c r="B112">
        <v>56.4</v>
      </c>
      <c r="C112" s="22">
        <f t="shared" si="12"/>
        <v>54.2</v>
      </c>
      <c r="D112">
        <f t="shared" si="9"/>
        <v>2.1999999999999957</v>
      </c>
      <c r="E112">
        <f t="shared" si="10"/>
        <v>2.1757499999999617</v>
      </c>
      <c r="L112">
        <v>227.40700000000001</v>
      </c>
      <c r="M112">
        <v>56.6</v>
      </c>
      <c r="N112" s="5">
        <f t="shared" si="13"/>
        <v>53.736049032789403</v>
      </c>
      <c r="O112">
        <f t="shared" si="14"/>
        <v>2.8639509672105987</v>
      </c>
      <c r="P112">
        <f t="shared" si="15"/>
        <v>2.7405237372362161</v>
      </c>
      <c r="U112" s="3"/>
    </row>
    <row r="113" spans="1:21" x14ac:dyDescent="0.2">
      <c r="A113">
        <v>224.59200000000001</v>
      </c>
      <c r="B113">
        <v>56.3</v>
      </c>
      <c r="C113" s="22">
        <f t="shared" si="12"/>
        <v>54.2</v>
      </c>
      <c r="D113">
        <f t="shared" si="9"/>
        <v>2.0999999999999943</v>
      </c>
      <c r="E113">
        <f t="shared" si="10"/>
        <v>2.0575500000000426</v>
      </c>
      <c r="L113">
        <v>228.36799999999999</v>
      </c>
      <c r="M113">
        <v>56.5</v>
      </c>
      <c r="N113" s="5">
        <f t="shared" si="13"/>
        <v>53.73546701067135</v>
      </c>
      <c r="O113">
        <f t="shared" si="14"/>
        <v>2.7645329893286501</v>
      </c>
      <c r="P113">
        <f t="shared" si="15"/>
        <v>2.7044865411170651</v>
      </c>
      <c r="U113" s="3"/>
    </row>
    <row r="114" spans="1:21" x14ac:dyDescent="0.2">
      <c r="A114">
        <v>225.547</v>
      </c>
      <c r="B114">
        <v>56.3</v>
      </c>
      <c r="C114" s="22">
        <f t="shared" si="12"/>
        <v>54.2</v>
      </c>
      <c r="D114">
        <f t="shared" si="9"/>
        <v>2.0999999999999943</v>
      </c>
      <c r="E114">
        <f t="shared" si="10"/>
        <v>2.005499999999961</v>
      </c>
      <c r="L114">
        <v>229.32900000000001</v>
      </c>
      <c r="M114">
        <v>56.4</v>
      </c>
      <c r="N114" s="5">
        <f t="shared" si="13"/>
        <v>53.734884988553297</v>
      </c>
      <c r="O114">
        <f t="shared" si="14"/>
        <v>2.6651150114467015</v>
      </c>
      <c r="P114">
        <f t="shared" si="15"/>
        <v>2.6089458643725911</v>
      </c>
      <c r="U114" s="3"/>
    </row>
    <row r="115" spans="1:21" x14ac:dyDescent="0.2">
      <c r="A115">
        <v>226.50700000000001</v>
      </c>
      <c r="B115">
        <v>56.2</v>
      </c>
      <c r="C115" s="22">
        <f t="shared" si="12"/>
        <v>54.2</v>
      </c>
      <c r="D115">
        <f t="shared" si="9"/>
        <v>2</v>
      </c>
      <c r="E115">
        <f t="shared" si="10"/>
        <v>1.9680000000000135</v>
      </c>
      <c r="L115">
        <v>230.28899999999999</v>
      </c>
      <c r="M115">
        <v>56.3</v>
      </c>
      <c r="N115" s="5">
        <f t="shared" si="13"/>
        <v>53.734303572077408</v>
      </c>
      <c r="O115">
        <f t="shared" si="14"/>
        <v>2.5656964279225889</v>
      </c>
      <c r="P115">
        <f t="shared" si="15"/>
        <v>2.5107894908972059</v>
      </c>
      <c r="U115" s="3"/>
    </row>
    <row r="116" spans="1:21" x14ac:dyDescent="0.2">
      <c r="A116">
        <v>227.47300000000001</v>
      </c>
      <c r="B116">
        <v>56.1</v>
      </c>
      <c r="C116" s="22">
        <f t="shared" si="12"/>
        <v>54.2</v>
      </c>
      <c r="D116">
        <f t="shared" si="9"/>
        <v>1.8999999999999986</v>
      </c>
      <c r="E116">
        <f t="shared" si="10"/>
        <v>1.8837000000000153</v>
      </c>
      <c r="L116">
        <v>231.25399999999999</v>
      </c>
      <c r="M116">
        <v>56.3</v>
      </c>
      <c r="N116" s="5">
        <f t="shared" si="13"/>
        <v>53.733719127390707</v>
      </c>
      <c r="O116">
        <f t="shared" si="14"/>
        <v>2.5662808726092905</v>
      </c>
      <c r="P116">
        <f t="shared" si="15"/>
        <v>2.4761790475066405</v>
      </c>
      <c r="U116" s="3"/>
    </row>
    <row r="117" spans="1:21" x14ac:dyDescent="0.2">
      <c r="A117">
        <v>228.435</v>
      </c>
      <c r="B117">
        <v>56.1</v>
      </c>
      <c r="C117" s="22">
        <f t="shared" si="12"/>
        <v>54.2</v>
      </c>
      <c r="D117">
        <f t="shared" si="9"/>
        <v>1.8999999999999986</v>
      </c>
      <c r="E117">
        <f t="shared" si="10"/>
        <v>1.8277999999999779</v>
      </c>
      <c r="L117">
        <v>232.214</v>
      </c>
      <c r="M117">
        <v>56.2</v>
      </c>
      <c r="N117" s="5">
        <f t="shared" si="13"/>
        <v>53.733137710914818</v>
      </c>
      <c r="O117">
        <f t="shared" si="14"/>
        <v>2.466862289085185</v>
      </c>
      <c r="P117">
        <f t="shared" si="15"/>
        <v>2.4159087176133682</v>
      </c>
      <c r="U117" s="3"/>
    </row>
    <row r="118" spans="1:21" x14ac:dyDescent="0.2">
      <c r="A118">
        <v>229.387</v>
      </c>
      <c r="B118">
        <v>56</v>
      </c>
      <c r="C118" s="22">
        <f t="shared" si="12"/>
        <v>54.2</v>
      </c>
      <c r="D118">
        <f t="shared" si="9"/>
        <v>1.7999999999999972</v>
      </c>
      <c r="E118">
        <f t="shared" si="10"/>
        <v>1.7611999999999945</v>
      </c>
      <c r="L118">
        <v>233.16900000000001</v>
      </c>
      <c r="M118">
        <v>56.1</v>
      </c>
      <c r="N118" s="5">
        <f t="shared" si="13"/>
        <v>53.732559322649742</v>
      </c>
      <c r="O118">
        <f t="shared" si="14"/>
        <v>2.3674406773502596</v>
      </c>
      <c r="P118">
        <f t="shared" si="15"/>
        <v>2.308379666472955</v>
      </c>
      <c r="U118" s="3"/>
    </row>
    <row r="119" spans="1:21" x14ac:dyDescent="0.2">
      <c r="A119">
        <v>230.34700000000001</v>
      </c>
      <c r="B119">
        <v>55.9</v>
      </c>
      <c r="C119" s="22">
        <f t="shared" si="12"/>
        <v>54.2</v>
      </c>
      <c r="D119">
        <f t="shared" si="9"/>
        <v>1.6999999999999957</v>
      </c>
      <c r="E119">
        <f t="shared" si="10"/>
        <v>1.6800000000000106</v>
      </c>
      <c r="L119">
        <v>234.12899999999999</v>
      </c>
      <c r="M119">
        <v>56</v>
      </c>
      <c r="N119" s="5">
        <f t="shared" si="13"/>
        <v>53.731977906173853</v>
      </c>
      <c r="O119">
        <f t="shared" si="14"/>
        <v>2.2680220938261471</v>
      </c>
      <c r="P119">
        <f t="shared" si="15"/>
        <v>2.2250221301646276</v>
      </c>
      <c r="U119" s="3"/>
    </row>
    <row r="120" spans="1:21" x14ac:dyDescent="0.2">
      <c r="A120">
        <v>231.31</v>
      </c>
      <c r="B120">
        <v>55.9</v>
      </c>
      <c r="C120" s="22">
        <f t="shared" si="12"/>
        <v>54.2</v>
      </c>
      <c r="D120">
        <f t="shared" si="9"/>
        <v>1.6999999999999957</v>
      </c>
      <c r="E120">
        <f t="shared" si="10"/>
        <v>1.6370999999999856</v>
      </c>
      <c r="L120">
        <v>235.09299999999999</v>
      </c>
      <c r="M120">
        <v>56</v>
      </c>
      <c r="N120" s="5">
        <f t="shared" si="13"/>
        <v>53.731394067129315</v>
      </c>
      <c r="O120">
        <f t="shared" si="14"/>
        <v>2.2686059328706847</v>
      </c>
      <c r="P120">
        <f t="shared" si="15"/>
        <v>2.1866547088678696</v>
      </c>
      <c r="U120" s="3"/>
    </row>
    <row r="121" spans="1:21" x14ac:dyDescent="0.2">
      <c r="A121">
        <v>232.27099999999999</v>
      </c>
      <c r="B121">
        <v>55.8</v>
      </c>
      <c r="C121" s="22">
        <f t="shared" si="12"/>
        <v>54.2</v>
      </c>
      <c r="D121">
        <f t="shared" si="9"/>
        <v>1.5999999999999943</v>
      </c>
      <c r="E121">
        <f t="shared" si="10"/>
        <v>1.5856499999999694</v>
      </c>
      <c r="L121">
        <v>236.054</v>
      </c>
      <c r="M121">
        <v>55.9</v>
      </c>
      <c r="N121" s="5">
        <f t="shared" si="13"/>
        <v>53.730812045011263</v>
      </c>
      <c r="O121">
        <f t="shared" si="14"/>
        <v>2.1691879549887361</v>
      </c>
      <c r="P121">
        <f t="shared" si="15"/>
        <v>2.13235996311648</v>
      </c>
      <c r="U121" s="3"/>
    </row>
    <row r="122" spans="1:21" x14ac:dyDescent="0.2">
      <c r="A122">
        <v>233.23500000000001</v>
      </c>
      <c r="B122">
        <v>55.8</v>
      </c>
      <c r="C122" s="22">
        <f t="shared" si="12"/>
        <v>54.2</v>
      </c>
      <c r="D122">
        <f t="shared" si="9"/>
        <v>1.5999999999999943</v>
      </c>
      <c r="E122">
        <f t="shared" si="10"/>
        <v>1.5424000000000377</v>
      </c>
      <c r="L122">
        <v>237.011</v>
      </c>
      <c r="M122">
        <v>55.8</v>
      </c>
      <c r="N122" s="5">
        <f t="shared" si="13"/>
        <v>53.730232445461859</v>
      </c>
      <c r="O122">
        <f t="shared" si="14"/>
        <v>2.0697675545381387</v>
      </c>
      <c r="P122">
        <f t="shared" si="15"/>
        <v>2.028340211308596</v>
      </c>
      <c r="U122" s="3"/>
    </row>
    <row r="123" spans="1:21" x14ac:dyDescent="0.2">
      <c r="A123">
        <v>234.19499999999999</v>
      </c>
      <c r="B123">
        <v>55.7</v>
      </c>
      <c r="C123" s="22">
        <f t="shared" si="12"/>
        <v>54.2</v>
      </c>
      <c r="D123">
        <f t="shared" si="9"/>
        <v>1.5</v>
      </c>
      <c r="E123">
        <f t="shared" si="10"/>
        <v>1.4879999999999656</v>
      </c>
      <c r="L123">
        <v>237.96700000000001</v>
      </c>
      <c r="M123">
        <v>55.7</v>
      </c>
      <c r="N123" s="5">
        <f t="shared" si="13"/>
        <v>53.729653451554618</v>
      </c>
      <c r="O123">
        <f t="shared" si="14"/>
        <v>1.9703465484453844</v>
      </c>
      <c r="P123">
        <f t="shared" si="15"/>
        <v>1.9311745412261589</v>
      </c>
      <c r="U123" s="3"/>
    </row>
    <row r="124" spans="1:21" x14ac:dyDescent="0.2">
      <c r="A124">
        <v>235.15</v>
      </c>
      <c r="B124">
        <v>55.6</v>
      </c>
      <c r="C124" s="22">
        <f t="shared" si="12"/>
        <v>54.2</v>
      </c>
      <c r="D124">
        <f t="shared" si="9"/>
        <v>1.3999999999999986</v>
      </c>
      <c r="E124">
        <f t="shared" si="10"/>
        <v>1.3847500000000175</v>
      </c>
      <c r="L124">
        <v>238.934</v>
      </c>
      <c r="M124">
        <v>55.7</v>
      </c>
      <c r="N124" s="5">
        <f t="shared" si="13"/>
        <v>53.729067795583589</v>
      </c>
      <c r="O124">
        <f t="shared" si="14"/>
        <v>1.9709322044164139</v>
      </c>
      <c r="P124">
        <f t="shared" si="15"/>
        <v>1.9056082770086491</v>
      </c>
      <c r="U124" s="3"/>
    </row>
    <row r="125" spans="1:21" x14ac:dyDescent="0.2">
      <c r="A125">
        <v>236.11</v>
      </c>
      <c r="B125">
        <v>55.6</v>
      </c>
      <c r="C125" s="22">
        <f t="shared" si="12"/>
        <v>54.2</v>
      </c>
      <c r="D125">
        <f t="shared" si="9"/>
        <v>1.3999999999999986</v>
      </c>
      <c r="E125">
        <f t="shared" si="10"/>
        <v>1.3440000000000099</v>
      </c>
      <c r="L125">
        <v>239.90299999999999</v>
      </c>
      <c r="M125">
        <v>55.6</v>
      </c>
      <c r="N125" s="5">
        <f t="shared" si="13"/>
        <v>53.728480928328239</v>
      </c>
      <c r="O125">
        <f t="shared" si="14"/>
        <v>1.8715190716717629</v>
      </c>
      <c r="P125">
        <f t="shared" si="15"/>
        <v>1.8616676432647103</v>
      </c>
      <c r="U125" s="3"/>
    </row>
    <row r="126" spans="1:21" x14ac:dyDescent="0.2">
      <c r="A126">
        <v>237.06800000000001</v>
      </c>
      <c r="B126">
        <v>55.5</v>
      </c>
      <c r="C126" s="22">
        <f t="shared" si="12"/>
        <v>54.2</v>
      </c>
      <c r="D126">
        <f t="shared" si="9"/>
        <v>1.2999999999999972</v>
      </c>
      <c r="E126">
        <f t="shared" si="10"/>
        <v>1.2932999999999959</v>
      </c>
      <c r="L126">
        <v>240.85300000000001</v>
      </c>
      <c r="M126">
        <v>55.5</v>
      </c>
      <c r="N126" s="5">
        <f t="shared" si="13"/>
        <v>53.727905568273975</v>
      </c>
      <c r="O126">
        <f t="shared" ref="O126:O174" si="16">M126-N126</f>
        <v>1.7720944317260248</v>
      </c>
      <c r="P126">
        <f t="shared" ref="P126:P174" si="17">(O126+O125)*(L126-L125)/2</f>
        <v>1.7307164141139801</v>
      </c>
      <c r="U126" s="3"/>
    </row>
    <row r="127" spans="1:21" x14ac:dyDescent="0.2">
      <c r="A127">
        <v>238.03299999999999</v>
      </c>
      <c r="B127">
        <v>55.5</v>
      </c>
      <c r="C127" s="22">
        <f t="shared" si="12"/>
        <v>54.2</v>
      </c>
      <c r="D127">
        <f t="shared" si="9"/>
        <v>1.2999999999999972</v>
      </c>
      <c r="E127">
        <f t="shared" si="10"/>
        <v>1.2544999999999646</v>
      </c>
      <c r="L127">
        <v>241.80699999999999</v>
      </c>
      <c r="M127">
        <v>55.5</v>
      </c>
      <c r="N127" s="5">
        <f t="shared" si="13"/>
        <v>53.727327785651063</v>
      </c>
      <c r="O127">
        <f t="shared" si="16"/>
        <v>1.7726722143489368</v>
      </c>
      <c r="P127">
        <f t="shared" si="17"/>
        <v>1.69085369017772</v>
      </c>
      <c r="U127" s="3"/>
    </row>
    <row r="128" spans="1:21" x14ac:dyDescent="0.2">
      <c r="A128">
        <v>238.99100000000001</v>
      </c>
      <c r="B128">
        <v>55.4</v>
      </c>
      <c r="C128" s="22">
        <f t="shared" si="12"/>
        <v>54.2</v>
      </c>
      <c r="D128">
        <f t="shared" si="9"/>
        <v>1.1999999999999957</v>
      </c>
      <c r="E128">
        <f t="shared" si="10"/>
        <v>1.1975000000000302</v>
      </c>
      <c r="L128">
        <v>242.773</v>
      </c>
      <c r="M128">
        <v>55.4</v>
      </c>
      <c r="N128" s="5">
        <f t="shared" si="13"/>
        <v>53.726742735322198</v>
      </c>
      <c r="O128">
        <f t="shared" si="16"/>
        <v>1.673257264677801</v>
      </c>
      <c r="P128">
        <f t="shared" si="17"/>
        <v>1.6643839383699286</v>
      </c>
      <c r="U128" s="3"/>
    </row>
    <row r="129" spans="1:21" x14ac:dyDescent="0.2">
      <c r="A129">
        <v>239.94800000000001</v>
      </c>
      <c r="B129">
        <v>55.4</v>
      </c>
      <c r="C129" s="22">
        <f t="shared" si="12"/>
        <v>54.2</v>
      </c>
      <c r="D129">
        <f t="shared" si="9"/>
        <v>1.1999999999999957</v>
      </c>
      <c r="E129">
        <f t="shared" si="10"/>
        <v>1.1483999999999883</v>
      </c>
      <c r="L129">
        <v>243.73099999999999</v>
      </c>
      <c r="M129">
        <v>55.3</v>
      </c>
      <c r="N129" s="5">
        <f t="shared" si="13"/>
        <v>53.72616253013063</v>
      </c>
      <c r="O129">
        <f t="shared" si="16"/>
        <v>1.5738374698693676</v>
      </c>
      <c r="P129">
        <f t="shared" si="17"/>
        <v>1.5553583778480911</v>
      </c>
      <c r="U129" s="3"/>
    </row>
    <row r="130" spans="1:21" x14ac:dyDescent="0.2">
      <c r="A130">
        <v>240.91499999999999</v>
      </c>
      <c r="B130">
        <v>55.4</v>
      </c>
      <c r="C130" s="22">
        <f t="shared" si="12"/>
        <v>54.2</v>
      </c>
      <c r="D130">
        <f t="shared" si="9"/>
        <v>1.1999999999999957</v>
      </c>
      <c r="E130">
        <f t="shared" si="10"/>
        <v>1.1603999999999772</v>
      </c>
      <c r="L130">
        <v>244.69</v>
      </c>
      <c r="M130">
        <v>55.3</v>
      </c>
      <c r="N130" s="5">
        <f t="shared" si="13"/>
        <v>53.725581719296905</v>
      </c>
      <c r="O130">
        <f t="shared" si="16"/>
        <v>1.5744182807030924</v>
      </c>
      <c r="P130">
        <f t="shared" si="17"/>
        <v>1.5095886323994996</v>
      </c>
      <c r="U130" s="3"/>
    </row>
    <row r="131" spans="1:21" x14ac:dyDescent="0.2">
      <c r="A131">
        <v>241.86699999999999</v>
      </c>
      <c r="B131">
        <v>55.3</v>
      </c>
      <c r="C131" s="22">
        <f t="shared" si="12"/>
        <v>54.2</v>
      </c>
      <c r="D131">
        <f t="shared" ref="D131:D181" si="18">B131-C131</f>
        <v>1.0999999999999943</v>
      </c>
      <c r="E131">
        <f t="shared" ref="E131:E181" si="19">(D131+D130)*(A131-A130)/2</f>
        <v>1.0947999999999931</v>
      </c>
      <c r="L131">
        <v>245.64699999999999</v>
      </c>
      <c r="M131">
        <v>55.2</v>
      </c>
      <c r="N131" s="5">
        <f t="shared" si="13"/>
        <v>53.725002119747501</v>
      </c>
      <c r="O131">
        <f t="shared" si="16"/>
        <v>1.4749978802525021</v>
      </c>
      <c r="P131">
        <f t="shared" si="17"/>
        <v>1.4591456330172423</v>
      </c>
      <c r="U131" s="3"/>
    </row>
    <row r="132" spans="1:21" x14ac:dyDescent="0.2">
      <c r="A132">
        <v>242.82900000000001</v>
      </c>
      <c r="B132">
        <v>55.3</v>
      </c>
      <c r="C132" s="22">
        <f t="shared" ref="C132:C180" si="20">C131+(A132-A131)*($C$181-$C$2)/($A$181-$A$2)</f>
        <v>54.2</v>
      </c>
      <c r="D132">
        <f t="shared" si="18"/>
        <v>1.0999999999999943</v>
      </c>
      <c r="E132">
        <f t="shared" si="19"/>
        <v>1.0582000000000138</v>
      </c>
      <c r="L132">
        <v>246.61099999999999</v>
      </c>
      <c r="M132">
        <v>55.1</v>
      </c>
      <c r="N132" s="5">
        <f t="shared" ref="N132:N173" si="21">N131+(L132-L131)*($N$174-$N$2)/($L$174-$L$2)</f>
        <v>53.724418280702963</v>
      </c>
      <c r="O132">
        <f t="shared" si="16"/>
        <v>1.3755817192970383</v>
      </c>
      <c r="P132">
        <f t="shared" si="17"/>
        <v>1.3739793669828766</v>
      </c>
      <c r="U132" s="3"/>
    </row>
    <row r="133" spans="1:21" x14ac:dyDescent="0.2">
      <c r="A133">
        <v>243.78700000000001</v>
      </c>
      <c r="B133">
        <v>55.2</v>
      </c>
      <c r="C133" s="22">
        <f t="shared" si="20"/>
        <v>54.2</v>
      </c>
      <c r="D133">
        <f t="shared" si="18"/>
        <v>1</v>
      </c>
      <c r="E133">
        <f t="shared" si="19"/>
        <v>1.0058999999999956</v>
      </c>
      <c r="L133">
        <v>247.572</v>
      </c>
      <c r="M133">
        <v>55.1</v>
      </c>
      <c r="N133" s="5">
        <f t="shared" si="21"/>
        <v>53.72383625858491</v>
      </c>
      <c r="O133">
        <f t="shared" si="16"/>
        <v>1.3761637414150911</v>
      </c>
      <c r="P133">
        <f t="shared" si="17"/>
        <v>1.3222136938721958</v>
      </c>
      <c r="U133" s="3"/>
    </row>
    <row r="134" spans="1:21" x14ac:dyDescent="0.2">
      <c r="A134">
        <v>244.74700000000001</v>
      </c>
      <c r="B134">
        <v>55.2</v>
      </c>
      <c r="C134" s="22">
        <f t="shared" si="20"/>
        <v>54.2</v>
      </c>
      <c r="D134">
        <f t="shared" si="18"/>
        <v>1</v>
      </c>
      <c r="E134">
        <f t="shared" si="19"/>
        <v>0.96000000000000796</v>
      </c>
      <c r="L134">
        <v>248.535</v>
      </c>
      <c r="M134">
        <v>55</v>
      </c>
      <c r="N134" s="5">
        <f t="shared" si="21"/>
        <v>53.723253025182537</v>
      </c>
      <c r="O134">
        <f t="shared" si="16"/>
        <v>1.2767469748174634</v>
      </c>
      <c r="P134">
        <f t="shared" si="17"/>
        <v>1.2773765098659668</v>
      </c>
      <c r="U134" s="3"/>
    </row>
    <row r="135" spans="1:21" x14ac:dyDescent="0.2">
      <c r="A135">
        <v>245.71199999999999</v>
      </c>
      <c r="B135">
        <v>55.2</v>
      </c>
      <c r="C135" s="22">
        <f t="shared" si="20"/>
        <v>54.2</v>
      </c>
      <c r="D135">
        <f t="shared" si="18"/>
        <v>1</v>
      </c>
      <c r="E135">
        <f t="shared" si="19"/>
        <v>0.96499999999997499</v>
      </c>
      <c r="L135">
        <v>249.48699999999999</v>
      </c>
      <c r="M135">
        <v>55</v>
      </c>
      <c r="N135" s="5">
        <f t="shared" si="21"/>
        <v>53.722676453843945</v>
      </c>
      <c r="O135">
        <f t="shared" si="16"/>
        <v>1.2773235461560546</v>
      </c>
      <c r="P135">
        <f t="shared" si="17"/>
        <v>1.2157375679833922</v>
      </c>
      <c r="U135" s="3"/>
    </row>
    <row r="136" spans="1:21" x14ac:dyDescent="0.2">
      <c r="A136">
        <v>246.66800000000001</v>
      </c>
      <c r="B136">
        <v>55.1</v>
      </c>
      <c r="C136" s="22">
        <f t="shared" si="20"/>
        <v>54.2</v>
      </c>
      <c r="D136">
        <f t="shared" si="18"/>
        <v>0.89999999999999858</v>
      </c>
      <c r="E136">
        <f t="shared" si="19"/>
        <v>0.90820000000001577</v>
      </c>
      <c r="L136">
        <v>250.44900000000001</v>
      </c>
      <c r="M136">
        <v>54.9</v>
      </c>
      <c r="N136" s="5">
        <f t="shared" si="21"/>
        <v>53.722093826083729</v>
      </c>
      <c r="O136">
        <f t="shared" si="16"/>
        <v>1.1779061739162699</v>
      </c>
      <c r="P136">
        <f t="shared" si="17"/>
        <v>1.1809654953548097</v>
      </c>
      <c r="U136" s="3"/>
    </row>
    <row r="137" spans="1:21" x14ac:dyDescent="0.2">
      <c r="A137">
        <v>247.62799999999999</v>
      </c>
      <c r="B137">
        <v>55.1</v>
      </c>
      <c r="C137" s="22">
        <f t="shared" si="20"/>
        <v>54.2</v>
      </c>
      <c r="D137">
        <f t="shared" si="18"/>
        <v>0.89999999999999858</v>
      </c>
      <c r="E137">
        <f t="shared" si="19"/>
        <v>0.86399999999998023</v>
      </c>
      <c r="L137">
        <v>251.41</v>
      </c>
      <c r="M137">
        <v>54.9</v>
      </c>
      <c r="N137" s="5">
        <f t="shared" si="21"/>
        <v>53.721511803965676</v>
      </c>
      <c r="O137">
        <f t="shared" si="16"/>
        <v>1.1784881960343228</v>
      </c>
      <c r="P137">
        <f t="shared" si="17"/>
        <v>1.1322474947612413</v>
      </c>
      <c r="U137" s="3"/>
    </row>
    <row r="138" spans="1:21" x14ac:dyDescent="0.2">
      <c r="A138">
        <v>248.59100000000001</v>
      </c>
      <c r="B138">
        <v>55.1</v>
      </c>
      <c r="C138" s="22">
        <f t="shared" si="20"/>
        <v>54.2</v>
      </c>
      <c r="D138">
        <f t="shared" si="18"/>
        <v>0.89999999999999858</v>
      </c>
      <c r="E138">
        <f t="shared" si="19"/>
        <v>0.86670000000001868</v>
      </c>
      <c r="L138">
        <v>252.374</v>
      </c>
      <c r="M138">
        <v>54.8</v>
      </c>
      <c r="N138" s="5">
        <f t="shared" si="21"/>
        <v>53.720927964921138</v>
      </c>
      <c r="O138">
        <f t="shared" si="16"/>
        <v>1.079072035078859</v>
      </c>
      <c r="P138">
        <f t="shared" si="17"/>
        <v>1.088144031396552</v>
      </c>
      <c r="U138" s="3"/>
    </row>
    <row r="139" spans="1:21" x14ac:dyDescent="0.2">
      <c r="A139">
        <v>249.55199999999999</v>
      </c>
      <c r="B139">
        <v>55</v>
      </c>
      <c r="C139" s="22">
        <f t="shared" si="20"/>
        <v>54.2</v>
      </c>
      <c r="D139">
        <f t="shared" si="18"/>
        <v>0.79999999999999716</v>
      </c>
      <c r="E139">
        <f t="shared" si="19"/>
        <v>0.81684999999998464</v>
      </c>
      <c r="L139">
        <v>253.328</v>
      </c>
      <c r="M139">
        <v>54.8</v>
      </c>
      <c r="N139" s="5">
        <f t="shared" si="21"/>
        <v>53.720350182298226</v>
      </c>
      <c r="O139">
        <f t="shared" si="16"/>
        <v>1.079649817701771</v>
      </c>
      <c r="P139">
        <f t="shared" si="17"/>
        <v>1.029710323776369</v>
      </c>
      <c r="U139" s="3"/>
    </row>
    <row r="140" spans="1:21" x14ac:dyDescent="0.2">
      <c r="A140">
        <v>250.50700000000001</v>
      </c>
      <c r="B140">
        <v>55</v>
      </c>
      <c r="C140" s="22">
        <f t="shared" si="20"/>
        <v>54.2</v>
      </c>
      <c r="D140">
        <f t="shared" si="18"/>
        <v>0.79999999999999716</v>
      </c>
      <c r="E140">
        <f t="shared" si="19"/>
        <v>0.76400000000000734</v>
      </c>
      <c r="L140">
        <v>254.29</v>
      </c>
      <c r="M140">
        <v>54.7</v>
      </c>
      <c r="N140" s="5">
        <f t="shared" si="21"/>
        <v>53.719767554538009</v>
      </c>
      <c r="O140">
        <f t="shared" si="16"/>
        <v>0.98023244546199351</v>
      </c>
      <c r="P140">
        <f t="shared" si="17"/>
        <v>0.99080336858175955</v>
      </c>
      <c r="U140" s="3"/>
    </row>
    <row r="141" spans="1:21" x14ac:dyDescent="0.2">
      <c r="A141">
        <v>251.46700000000001</v>
      </c>
      <c r="B141">
        <v>55</v>
      </c>
      <c r="C141" s="22">
        <f t="shared" si="20"/>
        <v>54.2</v>
      </c>
      <c r="D141">
        <f t="shared" si="18"/>
        <v>0.79999999999999716</v>
      </c>
      <c r="E141">
        <f t="shared" si="19"/>
        <v>0.76800000000000368</v>
      </c>
      <c r="L141">
        <v>255.24799999999999</v>
      </c>
      <c r="M141">
        <v>54.7</v>
      </c>
      <c r="N141" s="5">
        <f t="shared" si="21"/>
        <v>53.719187349346441</v>
      </c>
      <c r="O141">
        <f t="shared" si="16"/>
        <v>0.98081265065356149</v>
      </c>
      <c r="P141">
        <f t="shared" si="17"/>
        <v>0.93934060103934924</v>
      </c>
      <c r="U141" s="3"/>
    </row>
    <row r="142" spans="1:21" x14ac:dyDescent="0.2">
      <c r="A142">
        <v>252.43</v>
      </c>
      <c r="B142">
        <v>54.9</v>
      </c>
      <c r="C142" s="22">
        <f t="shared" si="20"/>
        <v>54.2</v>
      </c>
      <c r="D142">
        <f t="shared" si="18"/>
        <v>0.69999999999999574</v>
      </c>
      <c r="E142">
        <f t="shared" si="19"/>
        <v>0.72224999999999195</v>
      </c>
      <c r="L142">
        <v>256.21499999999997</v>
      </c>
      <c r="M142">
        <v>54.6</v>
      </c>
      <c r="N142" s="5">
        <f t="shared" si="21"/>
        <v>53.718601693375412</v>
      </c>
      <c r="O142">
        <f t="shared" si="16"/>
        <v>0.88139830662458962</v>
      </c>
      <c r="P142">
        <f t="shared" si="17"/>
        <v>0.90037899784397168</v>
      </c>
      <c r="U142" s="3"/>
    </row>
    <row r="143" spans="1:21" x14ac:dyDescent="0.2">
      <c r="A143">
        <v>253.39400000000001</v>
      </c>
      <c r="B143">
        <v>54.9</v>
      </c>
      <c r="C143" s="22">
        <f t="shared" si="20"/>
        <v>54.2</v>
      </c>
      <c r="D143">
        <f t="shared" si="18"/>
        <v>0.69999999999999574</v>
      </c>
      <c r="E143">
        <f t="shared" si="19"/>
        <v>0.67479999999999496</v>
      </c>
      <c r="L143">
        <v>257.173</v>
      </c>
      <c r="M143">
        <v>54.6</v>
      </c>
      <c r="N143" s="5">
        <f t="shared" si="21"/>
        <v>53.718021488183844</v>
      </c>
      <c r="O143">
        <f t="shared" si="16"/>
        <v>0.88197851181615761</v>
      </c>
      <c r="P143">
        <f t="shared" si="17"/>
        <v>0.84465749603314155</v>
      </c>
      <c r="U143" s="3"/>
    </row>
    <row r="144" spans="1:21" x14ac:dyDescent="0.2">
      <c r="A144">
        <v>254.34700000000001</v>
      </c>
      <c r="B144">
        <v>54.9</v>
      </c>
      <c r="C144" s="22">
        <f t="shared" si="20"/>
        <v>54.2</v>
      </c>
      <c r="D144">
        <f t="shared" si="18"/>
        <v>0.69999999999999574</v>
      </c>
      <c r="E144">
        <f t="shared" si="19"/>
        <v>0.66709999999999803</v>
      </c>
      <c r="L144">
        <v>258.12900000000002</v>
      </c>
      <c r="M144">
        <v>54.6</v>
      </c>
      <c r="N144" s="5">
        <f t="shared" si="21"/>
        <v>53.717442494276604</v>
      </c>
      <c r="O144">
        <f t="shared" si="16"/>
        <v>0.88255750572339764</v>
      </c>
      <c r="P144">
        <f t="shared" si="17"/>
        <v>0.84344821638392264</v>
      </c>
      <c r="U144" s="3"/>
    </row>
    <row r="145" spans="1:21" x14ac:dyDescent="0.2">
      <c r="A145">
        <v>255.31399999999999</v>
      </c>
      <c r="B145">
        <v>54.8</v>
      </c>
      <c r="C145" s="22">
        <f t="shared" si="20"/>
        <v>54.2</v>
      </c>
      <c r="D145">
        <f t="shared" si="18"/>
        <v>0.59999999999999432</v>
      </c>
      <c r="E145">
        <f t="shared" si="19"/>
        <v>0.62854999999998518</v>
      </c>
      <c r="L145">
        <v>259.08699999999999</v>
      </c>
      <c r="M145">
        <v>54.5</v>
      </c>
      <c r="N145" s="5">
        <f t="shared" si="21"/>
        <v>53.716862289085036</v>
      </c>
      <c r="O145">
        <f t="shared" si="16"/>
        <v>0.7831377109149642</v>
      </c>
      <c r="P145">
        <f t="shared" si="17"/>
        <v>0.79786800876975028</v>
      </c>
      <c r="U145" s="3"/>
    </row>
    <row r="146" spans="1:21" x14ac:dyDescent="0.2">
      <c r="A146">
        <v>256.27199999999999</v>
      </c>
      <c r="B146">
        <v>54.8</v>
      </c>
      <c r="C146" s="22">
        <f t="shared" si="20"/>
        <v>54.2</v>
      </c>
      <c r="D146">
        <f t="shared" si="18"/>
        <v>0.59999999999999432</v>
      </c>
      <c r="E146">
        <f t="shared" si="19"/>
        <v>0.57479999999999365</v>
      </c>
      <c r="L146">
        <v>260.05399999999997</v>
      </c>
      <c r="M146">
        <v>54.5</v>
      </c>
      <c r="N146" s="5">
        <f t="shared" si="21"/>
        <v>53.716276633114006</v>
      </c>
      <c r="O146">
        <f t="shared" si="16"/>
        <v>0.78372336688599376</v>
      </c>
      <c r="P146">
        <f t="shared" si="17"/>
        <v>0.75757733111675107</v>
      </c>
      <c r="U146" s="3"/>
    </row>
    <row r="147" spans="1:21" x14ac:dyDescent="0.2">
      <c r="A147">
        <v>257.22800000000001</v>
      </c>
      <c r="B147">
        <v>54.8</v>
      </c>
      <c r="C147" s="22">
        <f t="shared" si="20"/>
        <v>54.2</v>
      </c>
      <c r="D147">
        <f t="shared" si="18"/>
        <v>0.59999999999999432</v>
      </c>
      <c r="E147">
        <f t="shared" si="19"/>
        <v>0.57360000000000488</v>
      </c>
      <c r="L147">
        <v>261.012</v>
      </c>
      <c r="M147">
        <v>54.4</v>
      </c>
      <c r="N147" s="5">
        <f t="shared" si="21"/>
        <v>53.715696427922438</v>
      </c>
      <c r="O147">
        <f t="shared" si="16"/>
        <v>0.68430357207756032</v>
      </c>
      <c r="P147">
        <f t="shared" si="17"/>
        <v>0.70318490376356213</v>
      </c>
      <c r="U147" s="3"/>
    </row>
    <row r="148" spans="1:21" x14ac:dyDescent="0.2">
      <c r="A148">
        <v>258.18700000000001</v>
      </c>
      <c r="B148">
        <v>54.7</v>
      </c>
      <c r="C148" s="22">
        <f t="shared" si="20"/>
        <v>54.2</v>
      </c>
      <c r="D148">
        <f t="shared" si="18"/>
        <v>0.5</v>
      </c>
      <c r="E148">
        <f t="shared" si="19"/>
        <v>0.52744999999999898</v>
      </c>
      <c r="L148">
        <v>261.97000000000003</v>
      </c>
      <c r="M148">
        <v>54.4</v>
      </c>
      <c r="N148" s="5">
        <f t="shared" si="21"/>
        <v>53.71511622273087</v>
      </c>
      <c r="O148">
        <f t="shared" si="16"/>
        <v>0.6848837772691283</v>
      </c>
      <c r="P148">
        <f t="shared" si="17"/>
        <v>0.65584074033708217</v>
      </c>
      <c r="U148" s="3"/>
    </row>
    <row r="149" spans="1:21" x14ac:dyDescent="0.2">
      <c r="A149">
        <v>259.15300000000002</v>
      </c>
      <c r="B149">
        <v>54.7</v>
      </c>
      <c r="C149" s="22">
        <f t="shared" si="20"/>
        <v>54.2</v>
      </c>
      <c r="D149">
        <f t="shared" si="18"/>
        <v>0.5</v>
      </c>
      <c r="E149">
        <f t="shared" si="19"/>
        <v>0.48300000000000409</v>
      </c>
      <c r="L149">
        <v>262.92700000000002</v>
      </c>
      <c r="M149">
        <v>54.4</v>
      </c>
      <c r="N149" s="5">
        <f t="shared" si="21"/>
        <v>53.714536623181466</v>
      </c>
      <c r="O149">
        <f t="shared" si="16"/>
        <v>0.68546337681853231</v>
      </c>
      <c r="P149">
        <f t="shared" si="17"/>
        <v>0.65571111323094122</v>
      </c>
      <c r="U149" s="3"/>
    </row>
    <row r="150" spans="1:21" x14ac:dyDescent="0.2">
      <c r="A150">
        <v>260.11099999999999</v>
      </c>
      <c r="B150">
        <v>54.7</v>
      </c>
      <c r="C150" s="22">
        <f t="shared" si="20"/>
        <v>54.2</v>
      </c>
      <c r="D150">
        <f t="shared" si="18"/>
        <v>0.5</v>
      </c>
      <c r="E150">
        <f t="shared" si="19"/>
        <v>0.47899999999998499</v>
      </c>
      <c r="L150">
        <v>263.89400000000001</v>
      </c>
      <c r="M150">
        <v>54.3</v>
      </c>
      <c r="N150" s="5">
        <f t="shared" si="21"/>
        <v>53.713950967210437</v>
      </c>
      <c r="O150">
        <f t="shared" si="16"/>
        <v>0.58604903278956044</v>
      </c>
      <c r="P150">
        <f t="shared" si="17"/>
        <v>0.61477625004550307</v>
      </c>
      <c r="U150" s="3"/>
    </row>
    <row r="151" spans="1:21" x14ac:dyDescent="0.2">
      <c r="A151">
        <v>261.06799999999998</v>
      </c>
      <c r="B151">
        <v>54.7</v>
      </c>
      <c r="C151" s="22">
        <f t="shared" si="20"/>
        <v>54.2</v>
      </c>
      <c r="D151">
        <f t="shared" si="18"/>
        <v>0.5</v>
      </c>
      <c r="E151">
        <f t="shared" si="19"/>
        <v>0.47849999999999682</v>
      </c>
      <c r="L151">
        <v>264.85199999999998</v>
      </c>
      <c r="M151">
        <v>54.3</v>
      </c>
      <c r="N151" s="5">
        <f t="shared" si="21"/>
        <v>53.713370762018869</v>
      </c>
      <c r="O151">
        <f t="shared" si="16"/>
        <v>0.58662923798112843</v>
      </c>
      <c r="P151">
        <f t="shared" si="17"/>
        <v>0.5617128916991424</v>
      </c>
      <c r="U151" s="3"/>
    </row>
    <row r="152" spans="1:21" x14ac:dyDescent="0.2">
      <c r="A152">
        <v>262.02699999999999</v>
      </c>
      <c r="B152">
        <v>54.6</v>
      </c>
      <c r="C152" s="22">
        <f t="shared" si="20"/>
        <v>54.2</v>
      </c>
      <c r="D152">
        <f t="shared" si="18"/>
        <v>0.39999999999999858</v>
      </c>
      <c r="E152">
        <f t="shared" si="19"/>
        <v>0.43155000000000077</v>
      </c>
      <c r="L152">
        <v>265.815</v>
      </c>
      <c r="M152">
        <v>54.3</v>
      </c>
      <c r="N152" s="5">
        <f t="shared" si="21"/>
        <v>53.712787528616495</v>
      </c>
      <c r="O152">
        <f t="shared" si="16"/>
        <v>0.58721247138350208</v>
      </c>
      <c r="P152">
        <f t="shared" si="17"/>
        <v>0.56520478305908262</v>
      </c>
      <c r="U152" s="3"/>
    </row>
    <row r="153" spans="1:21" x14ac:dyDescent="0.2">
      <c r="A153">
        <v>262.99299999999999</v>
      </c>
      <c r="B153">
        <v>54.6</v>
      </c>
      <c r="C153" s="22">
        <f t="shared" si="20"/>
        <v>54.2</v>
      </c>
      <c r="D153">
        <f t="shared" si="18"/>
        <v>0.39999999999999858</v>
      </c>
      <c r="E153">
        <f t="shared" si="19"/>
        <v>0.38640000000000191</v>
      </c>
      <c r="L153">
        <v>266.767</v>
      </c>
      <c r="M153">
        <v>54.2</v>
      </c>
      <c r="N153" s="5">
        <f t="shared" si="21"/>
        <v>53.712210957277904</v>
      </c>
      <c r="O153">
        <f t="shared" si="16"/>
        <v>0.487789042722099</v>
      </c>
      <c r="P153">
        <f t="shared" si="17"/>
        <v>0.51170072071426509</v>
      </c>
      <c r="U153" s="3"/>
    </row>
    <row r="154" spans="1:21" x14ac:dyDescent="0.2">
      <c r="A154">
        <v>263.947</v>
      </c>
      <c r="B154">
        <v>54.6</v>
      </c>
      <c r="C154" s="22">
        <f t="shared" si="20"/>
        <v>54.2</v>
      </c>
      <c r="D154">
        <f t="shared" si="18"/>
        <v>0.39999999999999858</v>
      </c>
      <c r="E154">
        <f t="shared" si="19"/>
        <v>0.38160000000000172</v>
      </c>
      <c r="L154">
        <v>267.72899999999998</v>
      </c>
      <c r="M154">
        <v>54.2</v>
      </c>
      <c r="N154" s="5">
        <f t="shared" si="21"/>
        <v>53.711628329517687</v>
      </c>
      <c r="O154">
        <f t="shared" si="16"/>
        <v>0.48837167048231578</v>
      </c>
      <c r="P154">
        <f t="shared" si="17"/>
        <v>0.46953330305131818</v>
      </c>
      <c r="U154" s="3"/>
    </row>
    <row r="155" spans="1:21" x14ac:dyDescent="0.2">
      <c r="A155">
        <v>264.90800000000002</v>
      </c>
      <c r="B155">
        <v>54.6</v>
      </c>
      <c r="C155" s="22">
        <f t="shared" si="20"/>
        <v>54.2</v>
      </c>
      <c r="D155">
        <f t="shared" si="18"/>
        <v>0.39999999999999858</v>
      </c>
      <c r="E155">
        <f t="shared" si="19"/>
        <v>0.38440000000000374</v>
      </c>
      <c r="L155">
        <v>268.69099999999997</v>
      </c>
      <c r="M155">
        <v>54.1</v>
      </c>
      <c r="N155" s="5">
        <f t="shared" si="21"/>
        <v>53.71104570175747</v>
      </c>
      <c r="O155">
        <f t="shared" si="16"/>
        <v>0.38895429824253114</v>
      </c>
      <c r="P155">
        <f t="shared" si="17"/>
        <v>0.42199379095664658</v>
      </c>
      <c r="U155" s="3"/>
    </row>
    <row r="156" spans="1:21" x14ac:dyDescent="0.2">
      <c r="A156">
        <v>265.87400000000002</v>
      </c>
      <c r="B156">
        <v>54.6</v>
      </c>
      <c r="C156" s="22">
        <f t="shared" si="20"/>
        <v>54.2</v>
      </c>
      <c r="D156">
        <f t="shared" si="18"/>
        <v>0.39999999999999858</v>
      </c>
      <c r="E156">
        <f t="shared" si="19"/>
        <v>0.38640000000000191</v>
      </c>
      <c r="L156">
        <v>269.64699999999999</v>
      </c>
      <c r="M156">
        <v>54.1</v>
      </c>
      <c r="N156" s="5">
        <f t="shared" si="21"/>
        <v>53.71046670785023</v>
      </c>
      <c r="O156">
        <f t="shared" si="16"/>
        <v>0.38953329214977117</v>
      </c>
      <c r="P156">
        <f t="shared" si="17"/>
        <v>0.37211706820752721</v>
      </c>
      <c r="U156" s="3"/>
    </row>
    <row r="157" spans="1:21" x14ac:dyDescent="0.2">
      <c r="A157">
        <v>266.83300000000003</v>
      </c>
      <c r="B157">
        <v>54.5</v>
      </c>
      <c r="C157" s="22">
        <f t="shared" si="20"/>
        <v>54.2</v>
      </c>
      <c r="D157">
        <f t="shared" si="18"/>
        <v>0.29999999999999716</v>
      </c>
      <c r="E157">
        <f t="shared" si="19"/>
        <v>0.33564999999999906</v>
      </c>
      <c r="L157">
        <v>270.613</v>
      </c>
      <c r="M157">
        <v>54.1</v>
      </c>
      <c r="N157" s="5">
        <f t="shared" si="21"/>
        <v>53.709881657521365</v>
      </c>
      <c r="O157">
        <f t="shared" si="16"/>
        <v>0.39011834247863675</v>
      </c>
      <c r="P157">
        <f t="shared" si="17"/>
        <v>0.3765717395255242</v>
      </c>
      <c r="U157" s="3"/>
    </row>
    <row r="158" spans="1:21" x14ac:dyDescent="0.2">
      <c r="A158">
        <v>267.78699999999998</v>
      </c>
      <c r="B158">
        <v>54.5</v>
      </c>
      <c r="C158" s="22">
        <f t="shared" si="20"/>
        <v>54.2</v>
      </c>
      <c r="D158">
        <f t="shared" si="18"/>
        <v>0.29999999999999716</v>
      </c>
      <c r="E158">
        <f t="shared" si="19"/>
        <v>0.28619999999998258</v>
      </c>
      <c r="L158">
        <v>271.57100000000003</v>
      </c>
      <c r="M158">
        <v>54.1</v>
      </c>
      <c r="N158" s="5">
        <f t="shared" si="21"/>
        <v>53.709301452329797</v>
      </c>
      <c r="O158">
        <f t="shared" si="16"/>
        <v>0.39069854767020473</v>
      </c>
      <c r="P158">
        <f t="shared" si="17"/>
        <v>0.37401129038130554</v>
      </c>
      <c r="U158" s="3"/>
    </row>
    <row r="159" spans="1:21" x14ac:dyDescent="0.2">
      <c r="A159">
        <v>268.74700000000001</v>
      </c>
      <c r="B159">
        <v>54.5</v>
      </c>
      <c r="C159" s="22">
        <f t="shared" si="20"/>
        <v>54.2</v>
      </c>
      <c r="D159">
        <f t="shared" si="18"/>
        <v>0.29999999999999716</v>
      </c>
      <c r="E159">
        <f t="shared" si="19"/>
        <v>0.28800000000000819</v>
      </c>
      <c r="L159">
        <v>272.52800000000002</v>
      </c>
      <c r="M159">
        <v>54</v>
      </c>
      <c r="N159" s="5">
        <f t="shared" si="21"/>
        <v>53.708721852780393</v>
      </c>
      <c r="O159">
        <f t="shared" si="16"/>
        <v>0.29127814721960732</v>
      </c>
      <c r="P159">
        <f t="shared" si="17"/>
        <v>0.32632584850477292</v>
      </c>
      <c r="U159" s="3"/>
    </row>
    <row r="160" spans="1:21" x14ac:dyDescent="0.2">
      <c r="A160">
        <v>269.71300000000002</v>
      </c>
      <c r="B160">
        <v>54.5</v>
      </c>
      <c r="C160" s="22">
        <f t="shared" si="20"/>
        <v>54.2</v>
      </c>
      <c r="D160">
        <f t="shared" si="18"/>
        <v>0.29999999999999716</v>
      </c>
      <c r="E160">
        <f t="shared" si="19"/>
        <v>0.28979999999999972</v>
      </c>
      <c r="L160">
        <v>273.495</v>
      </c>
      <c r="M160">
        <v>54</v>
      </c>
      <c r="N160" s="5">
        <f t="shared" si="21"/>
        <v>53.708136196809363</v>
      </c>
      <c r="O160">
        <f t="shared" si="16"/>
        <v>0.29186380319063687</v>
      </c>
      <c r="P160">
        <f t="shared" si="17"/>
        <v>0.28194913302334856</v>
      </c>
      <c r="U160" s="3"/>
    </row>
    <row r="161" spans="1:21" x14ac:dyDescent="0.2">
      <c r="A161">
        <v>270.67</v>
      </c>
      <c r="B161">
        <v>54.5</v>
      </c>
      <c r="C161" s="22">
        <f t="shared" si="20"/>
        <v>54.2</v>
      </c>
      <c r="D161">
        <f t="shared" si="18"/>
        <v>0.29999999999999716</v>
      </c>
      <c r="E161">
        <f t="shared" si="19"/>
        <v>0.28709999999999536</v>
      </c>
      <c r="L161">
        <v>274.45299999999997</v>
      </c>
      <c r="M161">
        <v>54</v>
      </c>
      <c r="N161" s="5">
        <f t="shared" si="21"/>
        <v>53.707555991617795</v>
      </c>
      <c r="O161">
        <f t="shared" si="16"/>
        <v>0.29244400838220486</v>
      </c>
      <c r="P161">
        <f t="shared" si="17"/>
        <v>0.27988344174338242</v>
      </c>
      <c r="U161" s="3"/>
    </row>
    <row r="162" spans="1:21" x14ac:dyDescent="0.2">
      <c r="A162">
        <v>271.62700000000001</v>
      </c>
      <c r="B162">
        <v>54.4</v>
      </c>
      <c r="C162" s="22">
        <f t="shared" si="20"/>
        <v>54.2</v>
      </c>
      <c r="D162">
        <f t="shared" si="18"/>
        <v>0.19999999999999574</v>
      </c>
      <c r="E162">
        <f t="shared" si="19"/>
        <v>0.23924999999999502</v>
      </c>
      <c r="L162">
        <v>275.41000000000003</v>
      </c>
      <c r="M162">
        <v>53.9</v>
      </c>
      <c r="N162" s="5">
        <f t="shared" si="21"/>
        <v>53.706976392068391</v>
      </c>
      <c r="O162">
        <f t="shared" si="16"/>
        <v>0.19302360793160744</v>
      </c>
      <c r="P162">
        <f t="shared" si="17"/>
        <v>0.23229625440617144</v>
      </c>
      <c r="U162" s="3"/>
    </row>
    <row r="163" spans="1:21" x14ac:dyDescent="0.2">
      <c r="A163">
        <v>272.59399999999999</v>
      </c>
      <c r="B163">
        <v>54.4</v>
      </c>
      <c r="C163" s="22">
        <f t="shared" si="20"/>
        <v>54.2</v>
      </c>
      <c r="D163">
        <f t="shared" si="18"/>
        <v>0.19999999999999574</v>
      </c>
      <c r="E163">
        <f t="shared" si="19"/>
        <v>0.19339999999999277</v>
      </c>
      <c r="L163">
        <v>276.36700000000002</v>
      </c>
      <c r="M163">
        <v>53.9</v>
      </c>
      <c r="N163" s="5">
        <f t="shared" si="21"/>
        <v>53.706396792518987</v>
      </c>
      <c r="O163">
        <f t="shared" si="16"/>
        <v>0.19360320748101145</v>
      </c>
      <c r="P163">
        <f t="shared" si="17"/>
        <v>0.18500093117493691</v>
      </c>
      <c r="U163" s="3"/>
    </row>
    <row r="164" spans="1:21" x14ac:dyDescent="0.2">
      <c r="A164">
        <v>273.55200000000002</v>
      </c>
      <c r="B164">
        <v>54.4</v>
      </c>
      <c r="C164" s="22">
        <f t="shared" si="20"/>
        <v>54.2</v>
      </c>
      <c r="D164">
        <f t="shared" si="18"/>
        <v>0.19999999999999574</v>
      </c>
      <c r="E164">
        <f t="shared" si="19"/>
        <v>0.19160000000000127</v>
      </c>
      <c r="L164">
        <v>277.334</v>
      </c>
      <c r="M164">
        <v>53.9</v>
      </c>
      <c r="N164" s="5">
        <f t="shared" si="21"/>
        <v>53.705811136547958</v>
      </c>
      <c r="O164">
        <f t="shared" si="16"/>
        <v>0.19418886345204101</v>
      </c>
      <c r="P164">
        <f t="shared" si="17"/>
        <v>0.18749746629612787</v>
      </c>
      <c r="U164" s="3"/>
    </row>
    <row r="165" spans="1:21" x14ac:dyDescent="0.2">
      <c r="A165">
        <v>274.50900000000001</v>
      </c>
      <c r="B165">
        <v>54.4</v>
      </c>
      <c r="C165" s="22">
        <f t="shared" si="20"/>
        <v>54.2</v>
      </c>
      <c r="D165">
        <f t="shared" si="18"/>
        <v>0.19999999999999574</v>
      </c>
      <c r="E165">
        <f t="shared" si="19"/>
        <v>0.19139999999999466</v>
      </c>
      <c r="L165">
        <v>278.28699999999998</v>
      </c>
      <c r="M165">
        <v>53.9</v>
      </c>
      <c r="N165" s="5">
        <f t="shared" si="21"/>
        <v>53.705233959567202</v>
      </c>
      <c r="O165">
        <f t="shared" si="16"/>
        <v>0.19476604043279622</v>
      </c>
      <c r="P165">
        <f t="shared" si="17"/>
        <v>0.18533701170111999</v>
      </c>
      <c r="U165" s="3"/>
    </row>
    <row r="166" spans="1:21" x14ac:dyDescent="0.2">
      <c r="A166">
        <v>275.46699999999998</v>
      </c>
      <c r="B166">
        <v>54.4</v>
      </c>
      <c r="C166" s="22">
        <f t="shared" si="20"/>
        <v>54.2</v>
      </c>
      <c r="D166">
        <f t="shared" si="18"/>
        <v>0.19999999999999574</v>
      </c>
      <c r="E166">
        <f t="shared" si="19"/>
        <v>0.19159999999998992</v>
      </c>
      <c r="L166">
        <v>279.24700000000001</v>
      </c>
      <c r="M166">
        <v>53.8</v>
      </c>
      <c r="N166" s="5">
        <f t="shared" si="21"/>
        <v>53.704652543091314</v>
      </c>
      <c r="O166">
        <f t="shared" si="16"/>
        <v>9.5347456908683625E-2</v>
      </c>
      <c r="P166">
        <f t="shared" si="17"/>
        <v>0.13925447872391561</v>
      </c>
      <c r="U166" s="3"/>
    </row>
    <row r="167" spans="1:21" x14ac:dyDescent="0.2">
      <c r="A167">
        <v>276.43299999999999</v>
      </c>
      <c r="B167">
        <v>54.3</v>
      </c>
      <c r="C167" s="22">
        <f t="shared" si="20"/>
        <v>54.2</v>
      </c>
      <c r="D167">
        <f t="shared" si="18"/>
        <v>9.9999999999994316E-2</v>
      </c>
      <c r="E167">
        <f t="shared" si="19"/>
        <v>0.14489999999999642</v>
      </c>
      <c r="L167">
        <v>280.20800000000003</v>
      </c>
      <c r="M167">
        <v>53.8</v>
      </c>
      <c r="N167" s="5">
        <f t="shared" si="21"/>
        <v>53.704070520973261</v>
      </c>
      <c r="O167">
        <f t="shared" si="16"/>
        <v>9.5929479026736431E-2</v>
      </c>
      <c r="P167">
        <f t="shared" si="17"/>
        <v>9.1908567716970549E-2</v>
      </c>
      <c r="U167" s="3"/>
    </row>
    <row r="168" spans="1:21" x14ac:dyDescent="0.2">
      <c r="A168">
        <v>277.39100000000002</v>
      </c>
      <c r="B168">
        <v>54.3</v>
      </c>
      <c r="C168" s="22">
        <f t="shared" si="20"/>
        <v>54.2</v>
      </c>
      <c r="D168">
        <f t="shared" si="18"/>
        <v>9.9999999999994316E-2</v>
      </c>
      <c r="E168">
        <f t="shared" si="19"/>
        <v>9.5799999999997235E-2</v>
      </c>
      <c r="L168">
        <v>281.17099999999999</v>
      </c>
      <c r="M168">
        <v>53.8</v>
      </c>
      <c r="N168" s="5">
        <f t="shared" si="21"/>
        <v>53.703487287570887</v>
      </c>
      <c r="O168">
        <f t="shared" si="16"/>
        <v>9.6512712429110081E-2</v>
      </c>
      <c r="P168">
        <f t="shared" si="17"/>
        <v>9.2660915185986764E-2</v>
      </c>
      <c r="U168" s="3"/>
    </row>
    <row r="169" spans="1:21" x14ac:dyDescent="0.2">
      <c r="A169">
        <v>278.35199999999998</v>
      </c>
      <c r="B169">
        <v>54.3</v>
      </c>
      <c r="C169" s="22">
        <f t="shared" si="20"/>
        <v>54.2</v>
      </c>
      <c r="D169">
        <f t="shared" si="18"/>
        <v>9.9999999999994316E-2</v>
      </c>
      <c r="E169">
        <f t="shared" si="19"/>
        <v>9.6099999999990124E-2</v>
      </c>
      <c r="L169">
        <v>282.13299999999998</v>
      </c>
      <c r="M169">
        <v>53.8</v>
      </c>
      <c r="N169" s="5">
        <f t="shared" si="21"/>
        <v>53.70290465981067</v>
      </c>
      <c r="O169">
        <f t="shared" si="16"/>
        <v>9.7095340189326862E-2</v>
      </c>
      <c r="P169">
        <f t="shared" si="17"/>
        <v>9.3125473309467119E-2</v>
      </c>
      <c r="U169" s="3"/>
    </row>
    <row r="170" spans="1:21" x14ac:dyDescent="0.2">
      <c r="A170">
        <v>279.31400000000002</v>
      </c>
      <c r="B170">
        <v>54.3</v>
      </c>
      <c r="C170" s="22">
        <f t="shared" si="20"/>
        <v>54.2</v>
      </c>
      <c r="D170">
        <f t="shared" si="18"/>
        <v>9.9999999999994316E-2</v>
      </c>
      <c r="E170">
        <f t="shared" si="19"/>
        <v>9.619999999999912E-2</v>
      </c>
      <c r="L170">
        <v>283.08699999999999</v>
      </c>
      <c r="M170">
        <v>53.7</v>
      </c>
      <c r="N170" s="5">
        <f t="shared" si="21"/>
        <v>53.702326877187758</v>
      </c>
      <c r="O170">
        <f t="shared" si="16"/>
        <v>-2.3268771877553718E-3</v>
      </c>
      <c r="P170">
        <f t="shared" si="17"/>
        <v>4.5204556851749969E-2</v>
      </c>
      <c r="U170" s="3"/>
    </row>
    <row r="171" spans="1:21" x14ac:dyDescent="0.2">
      <c r="A171">
        <v>280.27499999999998</v>
      </c>
      <c r="B171">
        <v>54.3</v>
      </c>
      <c r="C171" s="22">
        <f t="shared" si="20"/>
        <v>54.2</v>
      </c>
      <c r="D171">
        <f t="shared" si="18"/>
        <v>9.9999999999994316E-2</v>
      </c>
      <c r="E171">
        <f t="shared" si="19"/>
        <v>9.6099999999990124E-2</v>
      </c>
      <c r="L171">
        <v>284.048</v>
      </c>
      <c r="M171">
        <v>53.7</v>
      </c>
      <c r="N171" s="5">
        <f t="shared" si="21"/>
        <v>53.701744855069705</v>
      </c>
      <c r="O171">
        <f t="shared" si="16"/>
        <v>-1.7448550697025667E-3</v>
      </c>
      <c r="P171">
        <f t="shared" si="17"/>
        <v>-1.9564673497085654E-3</v>
      </c>
      <c r="U171" s="3"/>
    </row>
    <row r="172" spans="1:21" x14ac:dyDescent="0.2">
      <c r="A172">
        <v>281.22800000000001</v>
      </c>
      <c r="B172">
        <v>54.3</v>
      </c>
      <c r="C172" s="22">
        <f t="shared" si="20"/>
        <v>54.2</v>
      </c>
      <c r="D172">
        <f t="shared" si="18"/>
        <v>9.9999999999994316E-2</v>
      </c>
      <c r="E172">
        <f t="shared" si="19"/>
        <v>9.529999999999772E-2</v>
      </c>
      <c r="L172">
        <v>285.01100000000002</v>
      </c>
      <c r="M172">
        <v>53.7</v>
      </c>
      <c r="N172" s="5">
        <f t="shared" si="21"/>
        <v>53.701161621667332</v>
      </c>
      <c r="O172">
        <f t="shared" si="16"/>
        <v>-1.1616216673289159E-3</v>
      </c>
      <c r="P172">
        <f t="shared" si="17"/>
        <v>-1.3994685488806912E-3</v>
      </c>
    </row>
    <row r="173" spans="1:21" x14ac:dyDescent="0.2">
      <c r="A173">
        <v>282.18900000000002</v>
      </c>
      <c r="B173">
        <v>54.3</v>
      </c>
      <c r="C173" s="22">
        <f t="shared" si="20"/>
        <v>54.2</v>
      </c>
      <c r="D173">
        <f t="shared" si="18"/>
        <v>9.9999999999994316E-2</v>
      </c>
      <c r="E173">
        <f t="shared" si="19"/>
        <v>9.6099999999995814E-2</v>
      </c>
      <c r="L173">
        <v>285.97199999999998</v>
      </c>
      <c r="M173">
        <v>53.7</v>
      </c>
      <c r="N173" s="5">
        <f t="shared" si="21"/>
        <v>53.700579599549279</v>
      </c>
      <c r="O173">
        <f t="shared" si="16"/>
        <v>-5.7959954927611079E-4</v>
      </c>
      <c r="P173">
        <f t="shared" si="17"/>
        <v>-8.3665679457867691E-4</v>
      </c>
    </row>
    <row r="174" spans="1:21" x14ac:dyDescent="0.2">
      <c r="A174">
        <v>283.15199999999999</v>
      </c>
      <c r="B174">
        <v>54.3</v>
      </c>
      <c r="C174" s="22">
        <f t="shared" si="20"/>
        <v>54.2</v>
      </c>
      <c r="D174">
        <f t="shared" si="18"/>
        <v>9.9999999999994316E-2</v>
      </c>
      <c r="E174">
        <f t="shared" si="19"/>
        <v>9.6299999999991073E-2</v>
      </c>
      <c r="L174">
        <v>286.92899999999997</v>
      </c>
      <c r="M174">
        <v>53.7</v>
      </c>
      <c r="N174" s="5">
        <f>M174</f>
        <v>53.7</v>
      </c>
      <c r="O174">
        <f t="shared" si="16"/>
        <v>0</v>
      </c>
      <c r="P174">
        <f t="shared" si="17"/>
        <v>-2.7733838432861718E-4</v>
      </c>
    </row>
    <row r="175" spans="1:21" x14ac:dyDescent="0.2">
      <c r="A175">
        <v>284.11399999999998</v>
      </c>
      <c r="B175">
        <v>54.3</v>
      </c>
      <c r="C175" s="22">
        <f t="shared" si="20"/>
        <v>54.2</v>
      </c>
      <c r="D175">
        <f t="shared" si="18"/>
        <v>9.9999999999994316E-2</v>
      </c>
      <c r="E175">
        <f t="shared" si="19"/>
        <v>9.6199999999993444E-2</v>
      </c>
      <c r="N175" s="5"/>
    </row>
    <row r="176" spans="1:21" x14ac:dyDescent="0.2">
      <c r="A176">
        <v>285.06700000000001</v>
      </c>
      <c r="B176">
        <v>54.3</v>
      </c>
      <c r="C176" s="22">
        <f t="shared" si="20"/>
        <v>54.2</v>
      </c>
      <c r="D176">
        <f t="shared" si="18"/>
        <v>9.9999999999994316E-2</v>
      </c>
      <c r="E176">
        <f t="shared" si="19"/>
        <v>9.529999999999772E-2</v>
      </c>
      <c r="N176" s="5"/>
    </row>
    <row r="177" spans="1:14" x14ac:dyDescent="0.2">
      <c r="A177">
        <v>286.02800000000002</v>
      </c>
      <c r="B177">
        <v>54.3</v>
      </c>
      <c r="C177" s="22">
        <f t="shared" si="20"/>
        <v>54.2</v>
      </c>
      <c r="D177">
        <f t="shared" si="18"/>
        <v>9.9999999999994316E-2</v>
      </c>
      <c r="E177">
        <f t="shared" si="19"/>
        <v>9.6099999999995814E-2</v>
      </c>
      <c r="N177" s="5"/>
    </row>
    <row r="178" spans="1:14" x14ac:dyDescent="0.2">
      <c r="A178">
        <v>286.995</v>
      </c>
      <c r="B178">
        <v>54.2</v>
      </c>
      <c r="C178" s="22">
        <f t="shared" si="20"/>
        <v>54.2</v>
      </c>
      <c r="D178">
        <f t="shared" si="18"/>
        <v>0</v>
      </c>
      <c r="E178">
        <f t="shared" si="19"/>
        <v>4.8349999999996479E-2</v>
      </c>
      <c r="N178" s="5"/>
    </row>
    <row r="179" spans="1:14" x14ac:dyDescent="0.2">
      <c r="A179">
        <v>287.95100000000002</v>
      </c>
      <c r="B179">
        <v>54.2</v>
      </c>
      <c r="C179" s="22">
        <f t="shared" si="20"/>
        <v>54.2</v>
      </c>
      <c r="D179">
        <f t="shared" si="18"/>
        <v>0</v>
      </c>
      <c r="E179">
        <f t="shared" si="19"/>
        <v>0</v>
      </c>
      <c r="N179" s="5"/>
    </row>
    <row r="180" spans="1:14" x14ac:dyDescent="0.2">
      <c r="A180">
        <v>288.90800000000002</v>
      </c>
      <c r="B180">
        <v>54.2</v>
      </c>
      <c r="C180" s="22">
        <f t="shared" si="20"/>
        <v>54.2</v>
      </c>
      <c r="D180">
        <f t="shared" si="18"/>
        <v>0</v>
      </c>
      <c r="E180">
        <f t="shared" si="19"/>
        <v>0</v>
      </c>
      <c r="N180" s="5"/>
    </row>
    <row r="181" spans="1:14" x14ac:dyDescent="0.2">
      <c r="A181">
        <v>289.86799999999999</v>
      </c>
      <c r="B181">
        <v>54.2</v>
      </c>
      <c r="C181" s="22">
        <f>B181</f>
        <v>54.2</v>
      </c>
      <c r="D181">
        <f t="shared" si="18"/>
        <v>0</v>
      </c>
      <c r="E181">
        <f t="shared" si="19"/>
        <v>0</v>
      </c>
      <c r="N181" s="5"/>
    </row>
    <row r="182" spans="1:14" x14ac:dyDescent="0.2">
      <c r="C182" s="22"/>
      <c r="N182" s="5"/>
    </row>
    <row r="183" spans="1:14" x14ac:dyDescent="0.2">
      <c r="C183" s="22"/>
      <c r="N183" s="5"/>
    </row>
    <row r="184" spans="1:14" x14ac:dyDescent="0.2">
      <c r="C184" s="22"/>
      <c r="N184" s="5"/>
    </row>
    <row r="185" spans="1:14" x14ac:dyDescent="0.2">
      <c r="C185" s="22"/>
      <c r="N185" s="5"/>
    </row>
    <row r="186" spans="1:14" x14ac:dyDescent="0.2">
      <c r="C186" s="22"/>
      <c r="N186" s="5"/>
    </row>
    <row r="187" spans="1:14" x14ac:dyDescent="0.2">
      <c r="C187" s="22"/>
      <c r="N187" s="5"/>
    </row>
    <row r="188" spans="1:14" x14ac:dyDescent="0.2">
      <c r="C188" s="22"/>
      <c r="N188" s="5"/>
    </row>
    <row r="189" spans="1:14" x14ac:dyDescent="0.2">
      <c r="C189" s="22"/>
      <c r="N189" s="5"/>
    </row>
    <row r="190" spans="1:14" x14ac:dyDescent="0.2">
      <c r="C190" s="22"/>
      <c r="N190" s="5"/>
    </row>
    <row r="191" spans="1:14" x14ac:dyDescent="0.2">
      <c r="C191" s="22"/>
      <c r="N191" s="5"/>
    </row>
    <row r="192" spans="1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E1" workbookViewId="0">
      <selection activeCell="I8" sqref="I8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63.293999999999997</v>
      </c>
      <c r="B2">
        <v>41.3</v>
      </c>
      <c r="C2" s="22">
        <f>B2</f>
        <v>41.3</v>
      </c>
      <c r="D2" s="22">
        <f>B2-C2</f>
        <v>0</v>
      </c>
      <c r="H2" t="s">
        <v>12</v>
      </c>
      <c r="I2" t="s">
        <v>6432</v>
      </c>
      <c r="L2" s="5">
        <v>53.445999999999998</v>
      </c>
      <c r="M2">
        <v>40.6</v>
      </c>
      <c r="N2" s="5">
        <f>M2</f>
        <v>40.6</v>
      </c>
      <c r="O2">
        <f t="shared" ref="O2:O33" si="0">M2-N2</f>
        <v>0</v>
      </c>
      <c r="P2">
        <v>0</v>
      </c>
      <c r="S2" t="s">
        <v>12</v>
      </c>
      <c r="T2" t="s">
        <v>6432</v>
      </c>
      <c r="U2" s="3"/>
    </row>
    <row r="3" spans="1:34" x14ac:dyDescent="0.2">
      <c r="A3">
        <v>64.251999999999995</v>
      </c>
      <c r="B3">
        <v>41.3</v>
      </c>
      <c r="C3" s="22">
        <f>C2+(A3-A2)*($C$99-$C$2)/($A$99-$A$2)</f>
        <v>41.3</v>
      </c>
      <c r="D3">
        <f t="shared" ref="D3:D66" si="1">B3-C3</f>
        <v>0</v>
      </c>
      <c r="E3">
        <f t="shared" ref="E3:E66" si="2">(D3+D2)*(A3-A2)/2</f>
        <v>0</v>
      </c>
      <c r="H3" t="s">
        <v>10</v>
      </c>
      <c r="I3" s="2" t="s">
        <v>6433</v>
      </c>
      <c r="L3" s="5">
        <v>54.41</v>
      </c>
      <c r="M3">
        <v>40.700000000000003</v>
      </c>
      <c r="N3" s="5">
        <f>N2+(L3-L2)*($N$155-$N$2)/($L$155-$L$2)</f>
        <v>40.6</v>
      </c>
      <c r="O3">
        <f t="shared" si="0"/>
        <v>0.10000000000000142</v>
      </c>
      <c r="P3">
        <f t="shared" ref="P3:P34" si="3">(O3+O2)*(L3-L2)/2</f>
        <v>4.8200000000000617E-2</v>
      </c>
      <c r="S3" t="s">
        <v>10</v>
      </c>
      <c r="T3" s="2" t="s">
        <v>6433</v>
      </c>
      <c r="U3" s="3"/>
    </row>
    <row r="4" spans="1:34" x14ac:dyDescent="0.2">
      <c r="A4">
        <v>65.213999999999999</v>
      </c>
      <c r="B4">
        <v>41.3</v>
      </c>
      <c r="C4" s="22">
        <f t="shared" ref="C4:C67" si="4">C3+(A4-A3)*($C$99-$C$2)/($A$99-$A$2)</f>
        <v>41.3</v>
      </c>
      <c r="D4">
        <f t="shared" si="1"/>
        <v>0</v>
      </c>
      <c r="E4">
        <f t="shared" si="2"/>
        <v>0</v>
      </c>
      <c r="H4" t="s">
        <v>11</v>
      </c>
      <c r="I4" s="4">
        <v>0.25208333333333333</v>
      </c>
      <c r="J4" t="s">
        <v>6431</v>
      </c>
      <c r="L4" s="5">
        <v>55.371000000000002</v>
      </c>
      <c r="M4">
        <v>40.700000000000003</v>
      </c>
      <c r="N4" s="5">
        <f t="shared" ref="N4:N67" si="5">N3+(L4-L3)*($N$155-$N$2)/($L$155-$L$2)</f>
        <v>40.6</v>
      </c>
      <c r="O4">
        <f t="shared" si="0"/>
        <v>0.10000000000000142</v>
      </c>
      <c r="P4">
        <f t="shared" si="3"/>
        <v>9.6100000000001934E-2</v>
      </c>
      <c r="S4" t="s">
        <v>11</v>
      </c>
      <c r="T4" s="4">
        <v>0.25694444444444448</v>
      </c>
      <c r="U4" s="3" t="s">
        <v>6431</v>
      </c>
      <c r="AH4" s="3"/>
    </row>
    <row r="5" spans="1:34" x14ac:dyDescent="0.2">
      <c r="A5">
        <v>66.174999999999997</v>
      </c>
      <c r="B5">
        <v>41.8</v>
      </c>
      <c r="C5" s="22">
        <f t="shared" si="4"/>
        <v>41.3</v>
      </c>
      <c r="D5">
        <f t="shared" si="1"/>
        <v>0.5</v>
      </c>
      <c r="E5">
        <f t="shared" si="2"/>
        <v>0.24024999999999963</v>
      </c>
      <c r="H5" t="s">
        <v>4</v>
      </c>
      <c r="I5">
        <f>(79+79.5)/2</f>
        <v>79.25</v>
      </c>
      <c r="J5" t="s">
        <v>5</v>
      </c>
      <c r="L5" s="5">
        <v>56.326000000000001</v>
      </c>
      <c r="M5">
        <v>40.700000000000003</v>
      </c>
      <c r="N5" s="5">
        <f t="shared" si="5"/>
        <v>40.6</v>
      </c>
      <c r="O5">
        <f t="shared" si="0"/>
        <v>0.10000000000000142</v>
      </c>
      <c r="P5">
        <f t="shared" si="3"/>
        <v>9.5500000000001181E-2</v>
      </c>
      <c r="S5" t="s">
        <v>4</v>
      </c>
      <c r="T5">
        <f>(79.5+80)/2</f>
        <v>79.75</v>
      </c>
      <c r="U5" s="3" t="s">
        <v>5</v>
      </c>
      <c r="AG5" s="2"/>
      <c r="AH5" s="3"/>
    </row>
    <row r="6" spans="1:34" x14ac:dyDescent="0.2">
      <c r="A6">
        <v>67.126999999999995</v>
      </c>
      <c r="B6">
        <v>44.6</v>
      </c>
      <c r="C6" s="22">
        <f t="shared" si="4"/>
        <v>41.3</v>
      </c>
      <c r="D6">
        <f t="shared" si="1"/>
        <v>3.3000000000000043</v>
      </c>
      <c r="E6">
        <f t="shared" si="2"/>
        <v>1.8087999999999986</v>
      </c>
      <c r="H6" t="s">
        <v>6</v>
      </c>
      <c r="I6">
        <v>123.7</v>
      </c>
      <c r="J6" t="s">
        <v>7</v>
      </c>
      <c r="L6" s="5">
        <v>57.286000000000001</v>
      </c>
      <c r="M6">
        <v>40.799999999999997</v>
      </c>
      <c r="N6" s="5">
        <f t="shared" si="5"/>
        <v>40.6</v>
      </c>
      <c r="O6">
        <f t="shared" si="0"/>
        <v>0.19999999999999574</v>
      </c>
      <c r="P6">
        <f t="shared" si="3"/>
        <v>0.14399999999999877</v>
      </c>
      <c r="S6" t="s">
        <v>6</v>
      </c>
      <c r="T6">
        <v>108.9</v>
      </c>
      <c r="U6" s="3" t="s">
        <v>7</v>
      </c>
      <c r="AG6" s="4"/>
      <c r="AH6" s="3"/>
    </row>
    <row r="7" spans="1:34" x14ac:dyDescent="0.2">
      <c r="A7">
        <v>68.088999999999999</v>
      </c>
      <c r="B7">
        <v>48.8</v>
      </c>
      <c r="C7" s="22">
        <f t="shared" si="4"/>
        <v>41.3</v>
      </c>
      <c r="D7">
        <f t="shared" si="1"/>
        <v>7.5</v>
      </c>
      <c r="E7">
        <f t="shared" si="2"/>
        <v>5.1948000000000203</v>
      </c>
      <c r="H7" t="s">
        <v>14</v>
      </c>
      <c r="I7" s="22">
        <f>C2</f>
        <v>41.3</v>
      </c>
      <c r="J7" t="s">
        <v>8</v>
      </c>
      <c r="L7" s="5">
        <v>58.249000000000002</v>
      </c>
      <c r="M7">
        <v>40.799999999999997</v>
      </c>
      <c r="N7" s="5">
        <f t="shared" si="5"/>
        <v>40.6</v>
      </c>
      <c r="O7">
        <f t="shared" si="0"/>
        <v>0.19999999999999574</v>
      </c>
      <c r="P7">
        <f t="shared" si="3"/>
        <v>0.19259999999999608</v>
      </c>
      <c r="S7" t="s">
        <v>14</v>
      </c>
      <c r="T7" s="5">
        <f>N2</f>
        <v>40.6</v>
      </c>
      <c r="U7" t="s">
        <v>8</v>
      </c>
      <c r="AH7" s="3"/>
    </row>
    <row r="8" spans="1:34" x14ac:dyDescent="0.2">
      <c r="A8">
        <v>69.05</v>
      </c>
      <c r="B8">
        <v>51.8</v>
      </c>
      <c r="C8" s="22">
        <f t="shared" si="4"/>
        <v>41.3</v>
      </c>
      <c r="D8">
        <f t="shared" si="1"/>
        <v>10.5</v>
      </c>
      <c r="E8">
        <f t="shared" si="2"/>
        <v>8.6489999999999867</v>
      </c>
      <c r="H8" t="s">
        <v>15</v>
      </c>
      <c r="I8" s="22">
        <f>C99</f>
        <v>41.3</v>
      </c>
      <c r="J8" t="s">
        <v>8</v>
      </c>
      <c r="L8" s="5">
        <v>59.21</v>
      </c>
      <c r="M8">
        <v>40.9</v>
      </c>
      <c r="N8" s="5">
        <f t="shared" si="5"/>
        <v>40.6</v>
      </c>
      <c r="O8">
        <f t="shared" si="0"/>
        <v>0.29999999999999716</v>
      </c>
      <c r="P8">
        <f t="shared" si="3"/>
        <v>0.24024999999999622</v>
      </c>
      <c r="S8" t="s">
        <v>15</v>
      </c>
      <c r="T8" s="5">
        <f>N155</f>
        <v>40.6</v>
      </c>
      <c r="U8" t="s">
        <v>8</v>
      </c>
      <c r="AH8" s="3"/>
    </row>
    <row r="9" spans="1:34" x14ac:dyDescent="0.2">
      <c r="A9">
        <v>70.013999999999996</v>
      </c>
      <c r="B9">
        <v>55</v>
      </c>
      <c r="C9" s="22">
        <f t="shared" si="4"/>
        <v>41.3</v>
      </c>
      <c r="D9">
        <f t="shared" si="1"/>
        <v>13.700000000000003</v>
      </c>
      <c r="E9">
        <f t="shared" si="2"/>
        <v>11.664399999999985</v>
      </c>
      <c r="I9" t="s">
        <v>1485</v>
      </c>
      <c r="L9" s="5">
        <v>60.167999999999999</v>
      </c>
      <c r="M9">
        <v>40.9</v>
      </c>
      <c r="N9" s="5">
        <f t="shared" si="5"/>
        <v>40.6</v>
      </c>
      <c r="O9">
        <f t="shared" si="0"/>
        <v>0.29999999999999716</v>
      </c>
      <c r="P9">
        <f t="shared" si="3"/>
        <v>0.28739999999999682</v>
      </c>
      <c r="U9" s="3"/>
      <c r="AG9" s="5"/>
    </row>
    <row r="10" spans="1:34" x14ac:dyDescent="0.2">
      <c r="A10">
        <v>70.974999999999994</v>
      </c>
      <c r="B10">
        <v>61.1</v>
      </c>
      <c r="C10" s="22">
        <f t="shared" si="4"/>
        <v>41.3</v>
      </c>
      <c r="D10">
        <f t="shared" si="1"/>
        <v>19.800000000000004</v>
      </c>
      <c r="E10">
        <f t="shared" si="2"/>
        <v>16.096749999999979</v>
      </c>
      <c r="I10">
        <f>SUM(E$2:E$65536)</f>
        <v>728.82655000000045</v>
      </c>
      <c r="L10" s="5">
        <v>61.133000000000003</v>
      </c>
      <c r="M10">
        <v>40.9</v>
      </c>
      <c r="N10" s="5">
        <f t="shared" si="5"/>
        <v>40.6</v>
      </c>
      <c r="O10">
        <f t="shared" si="0"/>
        <v>0.29999999999999716</v>
      </c>
      <c r="P10">
        <f t="shared" si="3"/>
        <v>0.28949999999999826</v>
      </c>
      <c r="T10">
        <f>SUM(P:P)</f>
        <v>652.99414999999965</v>
      </c>
      <c r="U10" s="3"/>
      <c r="AG10" s="5"/>
    </row>
    <row r="11" spans="1:34" x14ac:dyDescent="0.2">
      <c r="A11">
        <v>71.930000000000007</v>
      </c>
      <c r="B11">
        <v>64.599999999999994</v>
      </c>
      <c r="C11" s="22">
        <f t="shared" si="4"/>
        <v>41.3</v>
      </c>
      <c r="D11">
        <f t="shared" si="1"/>
        <v>23.299999999999997</v>
      </c>
      <c r="E11">
        <f t="shared" si="2"/>
        <v>20.580250000000269</v>
      </c>
      <c r="H11" t="s">
        <v>9</v>
      </c>
      <c r="I11" s="21">
        <f>I6*10/SUM(E2:E795)</f>
        <v>1.6972488172940452</v>
      </c>
      <c r="J11" t="s">
        <v>18</v>
      </c>
      <c r="L11" s="5">
        <v>62.09</v>
      </c>
      <c r="M11">
        <v>41</v>
      </c>
      <c r="N11" s="5">
        <f t="shared" si="5"/>
        <v>40.6</v>
      </c>
      <c r="O11">
        <f t="shared" si="0"/>
        <v>0.39999999999999858</v>
      </c>
      <c r="P11">
        <f t="shared" si="3"/>
        <v>0.33494999999999819</v>
      </c>
      <c r="S11" t="s">
        <v>9</v>
      </c>
      <c r="T11" s="8">
        <f>T6*10/SUM(P2:P763)</f>
        <v>1.6677025360793822</v>
      </c>
      <c r="U11" s="3" t="s">
        <v>18</v>
      </c>
      <c r="AH11" s="3"/>
    </row>
    <row r="12" spans="1:34" x14ac:dyDescent="0.2">
      <c r="A12">
        <v>72.891999999999996</v>
      </c>
      <c r="B12">
        <v>67.8</v>
      </c>
      <c r="C12" s="22">
        <f t="shared" si="4"/>
        <v>41.3</v>
      </c>
      <c r="D12">
        <f t="shared" si="1"/>
        <v>26.5</v>
      </c>
      <c r="E12">
        <f t="shared" si="2"/>
        <v>23.953799999999728</v>
      </c>
      <c r="L12" s="5">
        <v>63.046999999999997</v>
      </c>
      <c r="M12">
        <v>41</v>
      </c>
      <c r="N12" s="5">
        <f t="shared" si="5"/>
        <v>40.6</v>
      </c>
      <c r="O12">
        <f t="shared" si="0"/>
        <v>0.39999999999999858</v>
      </c>
      <c r="P12">
        <f t="shared" si="3"/>
        <v>0.38279999999999609</v>
      </c>
      <c r="U12" s="3"/>
      <c r="AH12" s="3"/>
    </row>
    <row r="13" spans="1:34" x14ac:dyDescent="0.2">
      <c r="A13">
        <v>73.846999999999994</v>
      </c>
      <c r="B13">
        <v>68.2</v>
      </c>
      <c r="C13" s="22">
        <f t="shared" si="4"/>
        <v>41.3</v>
      </c>
      <c r="D13">
        <f t="shared" si="1"/>
        <v>26.900000000000006</v>
      </c>
      <c r="E13">
        <f t="shared" si="2"/>
        <v>25.498499999999957</v>
      </c>
      <c r="L13" s="5">
        <v>64.013999999999996</v>
      </c>
      <c r="M13">
        <v>41</v>
      </c>
      <c r="N13" s="5">
        <f t="shared" si="5"/>
        <v>40.6</v>
      </c>
      <c r="O13">
        <f t="shared" si="0"/>
        <v>0.39999999999999858</v>
      </c>
      <c r="P13">
        <f t="shared" si="3"/>
        <v>0.38679999999999815</v>
      </c>
      <c r="T13" s="6">
        <f>(I11-T11)/I11*100</f>
        <v>1.7408338078425729</v>
      </c>
      <c r="U13" s="3"/>
      <c r="AG13" s="3"/>
      <c r="AH13" s="3"/>
    </row>
    <row r="14" spans="1:34" x14ac:dyDescent="0.2">
      <c r="A14">
        <v>74.811999999999998</v>
      </c>
      <c r="B14">
        <v>71.599999999999994</v>
      </c>
      <c r="C14" s="22">
        <f t="shared" si="4"/>
        <v>41.3</v>
      </c>
      <c r="D14">
        <f t="shared" si="1"/>
        <v>30.299999999999997</v>
      </c>
      <c r="E14">
        <f t="shared" si="2"/>
        <v>27.5990000000001</v>
      </c>
      <c r="L14" s="5">
        <v>64.971999999999994</v>
      </c>
      <c r="M14">
        <v>41</v>
      </c>
      <c r="N14" s="5">
        <f t="shared" si="5"/>
        <v>40.6</v>
      </c>
      <c r="O14">
        <f t="shared" si="0"/>
        <v>0.39999999999999858</v>
      </c>
      <c r="P14">
        <f t="shared" si="3"/>
        <v>0.38319999999999799</v>
      </c>
      <c r="U14" s="3"/>
      <c r="AG14" s="3"/>
      <c r="AH14" s="3"/>
    </row>
    <row r="15" spans="1:34" x14ac:dyDescent="0.2">
      <c r="A15">
        <v>75.769000000000005</v>
      </c>
      <c r="B15">
        <v>71.900000000000006</v>
      </c>
      <c r="C15" s="22">
        <f t="shared" si="4"/>
        <v>41.3</v>
      </c>
      <c r="D15">
        <f t="shared" si="1"/>
        <v>30.600000000000009</v>
      </c>
      <c r="E15">
        <f t="shared" si="2"/>
        <v>29.140650000000242</v>
      </c>
      <c r="L15" s="5">
        <v>65.929000000000002</v>
      </c>
      <c r="M15">
        <v>41</v>
      </c>
      <c r="N15" s="5">
        <f t="shared" si="5"/>
        <v>40.6</v>
      </c>
      <c r="O15">
        <f t="shared" si="0"/>
        <v>0.39999999999999858</v>
      </c>
      <c r="P15">
        <f t="shared" si="3"/>
        <v>0.38280000000000181</v>
      </c>
      <c r="U15" s="3"/>
      <c r="AG15" s="3"/>
      <c r="AH15" s="3"/>
    </row>
    <row r="16" spans="1:34" x14ac:dyDescent="0.2">
      <c r="A16">
        <v>76.727000000000004</v>
      </c>
      <c r="B16">
        <v>71.7</v>
      </c>
      <c r="C16" s="22">
        <f t="shared" si="4"/>
        <v>41.3</v>
      </c>
      <c r="D16">
        <f t="shared" si="1"/>
        <v>30.400000000000006</v>
      </c>
      <c r="E16">
        <f t="shared" si="2"/>
        <v>29.218999999999959</v>
      </c>
      <c r="L16" s="5">
        <v>66.885999999999996</v>
      </c>
      <c r="M16">
        <v>41.1</v>
      </c>
      <c r="N16" s="5">
        <f t="shared" si="5"/>
        <v>40.6</v>
      </c>
      <c r="O16">
        <f t="shared" si="0"/>
        <v>0.5</v>
      </c>
      <c r="P16">
        <f t="shared" si="3"/>
        <v>0.43064999999999648</v>
      </c>
      <c r="U16" s="3"/>
      <c r="AG16" s="3"/>
    </row>
    <row r="17" spans="1:21" x14ac:dyDescent="0.2">
      <c r="A17">
        <v>77.692999999999998</v>
      </c>
      <c r="B17">
        <v>71.400000000000006</v>
      </c>
      <c r="C17" s="22">
        <f t="shared" si="4"/>
        <v>41.3</v>
      </c>
      <c r="D17">
        <f t="shared" si="1"/>
        <v>30.100000000000009</v>
      </c>
      <c r="E17">
        <f t="shared" si="2"/>
        <v>29.221499999999825</v>
      </c>
      <c r="L17" s="5">
        <v>67.852999999999994</v>
      </c>
      <c r="M17">
        <v>41.1</v>
      </c>
      <c r="N17" s="5">
        <f t="shared" si="5"/>
        <v>40.6</v>
      </c>
      <c r="O17">
        <f t="shared" si="0"/>
        <v>0.5</v>
      </c>
      <c r="P17">
        <f t="shared" si="3"/>
        <v>0.48349999999999937</v>
      </c>
      <c r="U17" s="3"/>
    </row>
    <row r="18" spans="1:21" x14ac:dyDescent="0.2">
      <c r="A18">
        <v>78.650999999999996</v>
      </c>
      <c r="B18">
        <v>71.3</v>
      </c>
      <c r="C18" s="22">
        <f t="shared" si="4"/>
        <v>41.3</v>
      </c>
      <c r="D18">
        <f t="shared" si="1"/>
        <v>30</v>
      </c>
      <c r="E18">
        <f t="shared" si="2"/>
        <v>28.787899999999958</v>
      </c>
      <c r="L18" s="5">
        <v>68.805999999999997</v>
      </c>
      <c r="M18">
        <v>41.1</v>
      </c>
      <c r="N18" s="5">
        <f t="shared" si="5"/>
        <v>40.6</v>
      </c>
      <c r="O18">
        <f t="shared" si="0"/>
        <v>0.5</v>
      </c>
      <c r="P18">
        <f t="shared" si="3"/>
        <v>0.47650000000000148</v>
      </c>
      <c r="U18" s="3"/>
    </row>
    <row r="19" spans="1:21" x14ac:dyDescent="0.2">
      <c r="A19">
        <v>79.608000000000004</v>
      </c>
      <c r="B19">
        <v>69.2</v>
      </c>
      <c r="C19" s="22">
        <f t="shared" si="4"/>
        <v>41.3</v>
      </c>
      <c r="D19">
        <f t="shared" si="1"/>
        <v>27.900000000000006</v>
      </c>
      <c r="E19">
        <f t="shared" si="2"/>
        <v>27.705150000000231</v>
      </c>
      <c r="L19" s="5">
        <v>69.766000000000005</v>
      </c>
      <c r="M19">
        <v>43.4</v>
      </c>
      <c r="N19" s="5">
        <f t="shared" si="5"/>
        <v>40.6</v>
      </c>
      <c r="O19">
        <f t="shared" si="0"/>
        <v>2.7999999999999972</v>
      </c>
      <c r="P19">
        <f t="shared" si="3"/>
        <v>1.5840000000000118</v>
      </c>
      <c r="U19" s="3"/>
    </row>
    <row r="20" spans="1:21" x14ac:dyDescent="0.2">
      <c r="A20">
        <v>80.575000000000003</v>
      </c>
      <c r="B20">
        <v>69.2</v>
      </c>
      <c r="C20" s="22">
        <f t="shared" si="4"/>
        <v>41.3</v>
      </c>
      <c r="D20">
        <f t="shared" si="1"/>
        <v>27.900000000000006</v>
      </c>
      <c r="E20">
        <f t="shared" si="2"/>
        <v>26.97929999999997</v>
      </c>
      <c r="L20" s="5">
        <v>70.727000000000004</v>
      </c>
      <c r="M20">
        <v>43.7</v>
      </c>
      <c r="N20" s="5">
        <f t="shared" si="5"/>
        <v>40.6</v>
      </c>
      <c r="O20">
        <f t="shared" si="0"/>
        <v>3.1000000000000014</v>
      </c>
      <c r="P20">
        <f t="shared" si="3"/>
        <v>2.8349499999999948</v>
      </c>
      <c r="U20" s="3"/>
    </row>
    <row r="21" spans="1:21" x14ac:dyDescent="0.2">
      <c r="A21">
        <v>81.534999999999997</v>
      </c>
      <c r="B21">
        <v>69.099999999999994</v>
      </c>
      <c r="C21" s="22">
        <f t="shared" si="4"/>
        <v>41.3</v>
      </c>
      <c r="D21">
        <f t="shared" si="1"/>
        <v>27.799999999999997</v>
      </c>
      <c r="E21">
        <f t="shared" si="2"/>
        <v>26.735999999999827</v>
      </c>
      <c r="L21" s="5">
        <v>71.691000000000003</v>
      </c>
      <c r="M21">
        <v>47.2</v>
      </c>
      <c r="N21" s="5">
        <f t="shared" si="5"/>
        <v>40.6</v>
      </c>
      <c r="O21">
        <f t="shared" si="0"/>
        <v>6.6000000000000014</v>
      </c>
      <c r="P21">
        <f t="shared" si="3"/>
        <v>4.6753999999999944</v>
      </c>
      <c r="U21" s="3"/>
    </row>
    <row r="22" spans="1:21" x14ac:dyDescent="0.2">
      <c r="A22">
        <v>82.492999999999995</v>
      </c>
      <c r="B22">
        <v>68.599999999999994</v>
      </c>
      <c r="C22" s="22">
        <f t="shared" si="4"/>
        <v>41.3</v>
      </c>
      <c r="D22">
        <f t="shared" si="1"/>
        <v>27.299999999999997</v>
      </c>
      <c r="E22">
        <f t="shared" si="2"/>
        <v>26.392899999999955</v>
      </c>
      <c r="L22" s="5">
        <v>72.653000000000006</v>
      </c>
      <c r="M22">
        <v>50.3</v>
      </c>
      <c r="N22" s="5">
        <f t="shared" si="5"/>
        <v>40.6</v>
      </c>
      <c r="O22">
        <f t="shared" si="0"/>
        <v>9.6999999999999957</v>
      </c>
      <c r="P22">
        <f t="shared" si="3"/>
        <v>7.8403000000000258</v>
      </c>
      <c r="U22" s="3"/>
    </row>
    <row r="23" spans="1:21" x14ac:dyDescent="0.2">
      <c r="A23">
        <v>83.447000000000003</v>
      </c>
      <c r="B23">
        <v>64.900000000000006</v>
      </c>
      <c r="C23" s="22">
        <f t="shared" si="4"/>
        <v>41.3</v>
      </c>
      <c r="D23">
        <f t="shared" si="1"/>
        <v>23.600000000000009</v>
      </c>
      <c r="E23">
        <f t="shared" si="2"/>
        <v>24.279300000000198</v>
      </c>
      <c r="L23" s="5">
        <v>73.608999999999995</v>
      </c>
      <c r="M23">
        <v>56.1</v>
      </c>
      <c r="N23" s="5">
        <f t="shared" si="5"/>
        <v>40.6</v>
      </c>
      <c r="O23">
        <f t="shared" si="0"/>
        <v>15.5</v>
      </c>
      <c r="P23">
        <f t="shared" si="3"/>
        <v>12.045599999999858</v>
      </c>
      <c r="U23" s="3"/>
    </row>
    <row r="24" spans="1:21" x14ac:dyDescent="0.2">
      <c r="A24">
        <v>84.406999999999996</v>
      </c>
      <c r="B24">
        <v>64.900000000000006</v>
      </c>
      <c r="C24" s="22">
        <f t="shared" si="4"/>
        <v>41.3</v>
      </c>
      <c r="D24">
        <f t="shared" si="1"/>
        <v>23.600000000000009</v>
      </c>
      <c r="E24">
        <f t="shared" si="2"/>
        <v>22.65599999999986</v>
      </c>
      <c r="L24" s="5">
        <v>74.566999999999993</v>
      </c>
      <c r="M24">
        <v>59.6</v>
      </c>
      <c r="N24" s="5">
        <f t="shared" si="5"/>
        <v>40.6</v>
      </c>
      <c r="O24">
        <f t="shared" si="0"/>
        <v>19</v>
      </c>
      <c r="P24">
        <f t="shared" si="3"/>
        <v>16.525499999999973</v>
      </c>
      <c r="U24" s="3"/>
    </row>
    <row r="25" spans="1:21" x14ac:dyDescent="0.2">
      <c r="A25">
        <v>85.37</v>
      </c>
      <c r="B25">
        <v>64.400000000000006</v>
      </c>
      <c r="C25" s="22">
        <f t="shared" si="4"/>
        <v>41.3</v>
      </c>
      <c r="D25">
        <f t="shared" si="1"/>
        <v>23.100000000000009</v>
      </c>
      <c r="E25">
        <f t="shared" si="2"/>
        <v>22.486050000000198</v>
      </c>
      <c r="L25" s="5">
        <v>75.53</v>
      </c>
      <c r="M25">
        <v>61.9</v>
      </c>
      <c r="N25" s="5">
        <f t="shared" si="5"/>
        <v>40.6</v>
      </c>
      <c r="O25">
        <f t="shared" si="0"/>
        <v>21.299999999999997</v>
      </c>
      <c r="P25">
        <f t="shared" si="3"/>
        <v>19.404450000000161</v>
      </c>
      <c r="U25" s="3"/>
    </row>
    <row r="26" spans="1:21" x14ac:dyDescent="0.2">
      <c r="A26">
        <v>86.331000000000003</v>
      </c>
      <c r="B26">
        <v>64.099999999999994</v>
      </c>
      <c r="C26" s="22">
        <f t="shared" si="4"/>
        <v>41.3</v>
      </c>
      <c r="D26">
        <f t="shared" si="1"/>
        <v>22.799999999999997</v>
      </c>
      <c r="E26">
        <f t="shared" si="2"/>
        <v>22.05494999999997</v>
      </c>
      <c r="L26" s="5">
        <v>76.491</v>
      </c>
      <c r="M26">
        <v>64.400000000000006</v>
      </c>
      <c r="N26" s="5">
        <f t="shared" si="5"/>
        <v>40.6</v>
      </c>
      <c r="O26">
        <f t="shared" si="0"/>
        <v>23.800000000000004</v>
      </c>
      <c r="P26">
        <f t="shared" si="3"/>
        <v>21.670549999999967</v>
      </c>
      <c r="U26" s="3"/>
    </row>
    <row r="27" spans="1:21" x14ac:dyDescent="0.2">
      <c r="A27">
        <v>87.295000000000002</v>
      </c>
      <c r="B27">
        <v>60.3</v>
      </c>
      <c r="C27" s="22">
        <f t="shared" si="4"/>
        <v>41.3</v>
      </c>
      <c r="D27">
        <f t="shared" si="1"/>
        <v>19</v>
      </c>
      <c r="E27">
        <f t="shared" si="2"/>
        <v>20.147599999999969</v>
      </c>
      <c r="L27" s="5">
        <v>77.448999999999998</v>
      </c>
      <c r="M27">
        <v>64.7</v>
      </c>
      <c r="N27" s="5">
        <f t="shared" si="5"/>
        <v>40.6</v>
      </c>
      <c r="O27">
        <f t="shared" si="0"/>
        <v>24.1</v>
      </c>
      <c r="P27">
        <f t="shared" si="3"/>
        <v>22.944099999999963</v>
      </c>
      <c r="U27" s="3"/>
    </row>
    <row r="28" spans="1:21" x14ac:dyDescent="0.2">
      <c r="A28">
        <v>88.247</v>
      </c>
      <c r="B28">
        <v>59.9</v>
      </c>
      <c r="C28" s="22">
        <f t="shared" si="4"/>
        <v>41.3</v>
      </c>
      <c r="D28">
        <f t="shared" si="1"/>
        <v>18.600000000000001</v>
      </c>
      <c r="E28">
        <f t="shared" si="2"/>
        <v>17.897599999999965</v>
      </c>
      <c r="L28" s="5">
        <v>78.414000000000001</v>
      </c>
      <c r="M28">
        <v>65</v>
      </c>
      <c r="N28" s="5">
        <f t="shared" si="5"/>
        <v>40.6</v>
      </c>
      <c r="O28">
        <f t="shared" si="0"/>
        <v>24.4</v>
      </c>
      <c r="P28">
        <f t="shared" si="3"/>
        <v>23.401250000000083</v>
      </c>
      <c r="U28" s="3"/>
    </row>
    <row r="29" spans="1:21" x14ac:dyDescent="0.2">
      <c r="A29">
        <v>89.209000000000003</v>
      </c>
      <c r="B29">
        <v>57.6</v>
      </c>
      <c r="C29" s="22">
        <f t="shared" si="4"/>
        <v>41.3</v>
      </c>
      <c r="D29">
        <f t="shared" si="1"/>
        <v>16.300000000000004</v>
      </c>
      <c r="E29">
        <f t="shared" si="2"/>
        <v>16.78690000000006</v>
      </c>
      <c r="L29" s="5">
        <v>79.370999999999995</v>
      </c>
      <c r="M29">
        <v>65.2</v>
      </c>
      <c r="N29" s="5">
        <f t="shared" si="5"/>
        <v>40.6</v>
      </c>
      <c r="O29">
        <f t="shared" si="0"/>
        <v>24.6</v>
      </c>
      <c r="P29">
        <f t="shared" si="3"/>
        <v>23.446499999999844</v>
      </c>
      <c r="U29" s="3"/>
    </row>
    <row r="30" spans="1:21" x14ac:dyDescent="0.2">
      <c r="A30">
        <v>90.171999999999997</v>
      </c>
      <c r="B30">
        <v>57.5</v>
      </c>
      <c r="C30" s="22">
        <f t="shared" si="4"/>
        <v>41.3</v>
      </c>
      <c r="D30">
        <f t="shared" si="1"/>
        <v>16.200000000000003</v>
      </c>
      <c r="E30">
        <f t="shared" si="2"/>
        <v>15.648749999999904</v>
      </c>
      <c r="L30" s="5">
        <v>80.328000000000003</v>
      </c>
      <c r="M30">
        <v>65.400000000000006</v>
      </c>
      <c r="N30" s="5">
        <f t="shared" si="5"/>
        <v>40.6</v>
      </c>
      <c r="O30">
        <f t="shared" si="0"/>
        <v>24.800000000000004</v>
      </c>
      <c r="P30">
        <f t="shared" si="3"/>
        <v>23.637900000000197</v>
      </c>
      <c r="U30" s="3"/>
    </row>
    <row r="31" spans="1:21" x14ac:dyDescent="0.2">
      <c r="A31">
        <v>91.126999999999995</v>
      </c>
      <c r="B31">
        <v>57</v>
      </c>
      <c r="C31" s="22">
        <f t="shared" si="4"/>
        <v>41.3</v>
      </c>
      <c r="D31">
        <f t="shared" si="1"/>
        <v>15.700000000000003</v>
      </c>
      <c r="E31">
        <f t="shared" si="2"/>
        <v>15.232249999999976</v>
      </c>
      <c r="L31" s="5">
        <v>81.286000000000001</v>
      </c>
      <c r="M31">
        <v>65.599999999999994</v>
      </c>
      <c r="N31" s="5">
        <f t="shared" si="5"/>
        <v>40.6</v>
      </c>
      <c r="O31">
        <f t="shared" si="0"/>
        <v>24.999999999999993</v>
      </c>
      <c r="P31">
        <f t="shared" si="3"/>
        <v>23.85419999999996</v>
      </c>
      <c r="U31" s="3"/>
    </row>
    <row r="32" spans="1:21" x14ac:dyDescent="0.2">
      <c r="A32">
        <v>92.093999999999994</v>
      </c>
      <c r="B32">
        <v>56.7</v>
      </c>
      <c r="C32" s="22">
        <f t="shared" si="4"/>
        <v>41.3</v>
      </c>
      <c r="D32">
        <f t="shared" si="1"/>
        <v>15.400000000000006</v>
      </c>
      <c r="E32">
        <f t="shared" si="2"/>
        <v>15.036849999999985</v>
      </c>
      <c r="L32" s="5">
        <v>82.251999999999995</v>
      </c>
      <c r="M32">
        <v>65.3</v>
      </c>
      <c r="N32" s="5">
        <f t="shared" si="5"/>
        <v>40.6</v>
      </c>
      <c r="O32">
        <f t="shared" si="0"/>
        <v>24.699999999999996</v>
      </c>
      <c r="P32">
        <f t="shared" si="3"/>
        <v>24.005099999999846</v>
      </c>
      <c r="U32" s="3"/>
    </row>
    <row r="33" spans="1:21" x14ac:dyDescent="0.2">
      <c r="A33">
        <v>93.051000000000002</v>
      </c>
      <c r="B33">
        <v>52.8</v>
      </c>
      <c r="C33" s="22">
        <f t="shared" si="4"/>
        <v>41.3</v>
      </c>
      <c r="D33">
        <f t="shared" si="1"/>
        <v>11.5</v>
      </c>
      <c r="E33">
        <f t="shared" si="2"/>
        <v>12.871650000000109</v>
      </c>
      <c r="L33" s="5">
        <v>83.21</v>
      </c>
      <c r="M33">
        <v>65.099999999999994</v>
      </c>
      <c r="N33" s="5">
        <f t="shared" si="5"/>
        <v>40.6</v>
      </c>
      <c r="O33">
        <f t="shared" si="0"/>
        <v>24.499999999999993</v>
      </c>
      <c r="P33">
        <f t="shared" si="3"/>
        <v>23.566799999999954</v>
      </c>
      <c r="U33" s="3"/>
    </row>
    <row r="34" spans="1:21" x14ac:dyDescent="0.2">
      <c r="A34">
        <v>94.007000000000005</v>
      </c>
      <c r="B34">
        <v>52.7</v>
      </c>
      <c r="C34" s="22">
        <f t="shared" si="4"/>
        <v>41.3</v>
      </c>
      <c r="D34">
        <f t="shared" si="1"/>
        <v>11.400000000000006</v>
      </c>
      <c r="E34">
        <f t="shared" si="2"/>
        <v>10.946200000000038</v>
      </c>
      <c r="L34" s="5">
        <v>84.167000000000002</v>
      </c>
      <c r="M34">
        <v>64.900000000000006</v>
      </c>
      <c r="N34" s="5">
        <f t="shared" si="5"/>
        <v>40.6</v>
      </c>
      <c r="O34">
        <f t="shared" ref="O34:O65" si="6">M34-N34</f>
        <v>24.300000000000004</v>
      </c>
      <c r="P34">
        <f t="shared" si="3"/>
        <v>23.350800000000191</v>
      </c>
      <c r="U34" s="3"/>
    </row>
    <row r="35" spans="1:21" x14ac:dyDescent="0.2">
      <c r="A35">
        <v>94.974000000000004</v>
      </c>
      <c r="B35">
        <v>52.3</v>
      </c>
      <c r="C35" s="22">
        <f t="shared" si="4"/>
        <v>41.3</v>
      </c>
      <c r="D35">
        <f t="shared" si="1"/>
        <v>11</v>
      </c>
      <c r="E35">
        <f t="shared" si="2"/>
        <v>10.830399999999988</v>
      </c>
      <c r="L35" s="5">
        <v>85.126000000000005</v>
      </c>
      <c r="M35">
        <v>64.400000000000006</v>
      </c>
      <c r="N35" s="5">
        <f t="shared" si="5"/>
        <v>40.6</v>
      </c>
      <c r="O35">
        <f t="shared" si="6"/>
        <v>23.800000000000004</v>
      </c>
      <c r="P35">
        <f t="shared" ref="P35:P66" si="7">(O35+O34)*(L35-L34)/2</f>
        <v>23.06395000000008</v>
      </c>
      <c r="U35" s="3"/>
    </row>
    <row r="36" spans="1:21" x14ac:dyDescent="0.2">
      <c r="A36">
        <v>95.932000000000002</v>
      </c>
      <c r="B36">
        <v>49.8</v>
      </c>
      <c r="C36" s="22">
        <f t="shared" si="4"/>
        <v>41.3</v>
      </c>
      <c r="D36">
        <f t="shared" si="1"/>
        <v>8.5</v>
      </c>
      <c r="E36">
        <f t="shared" si="2"/>
        <v>9.3404999999999845</v>
      </c>
      <c r="L36" s="5">
        <v>86.093999999999994</v>
      </c>
      <c r="M36">
        <v>61.8</v>
      </c>
      <c r="N36" s="5">
        <f t="shared" si="5"/>
        <v>40.6</v>
      </c>
      <c r="O36">
        <f t="shared" si="6"/>
        <v>21.199999999999996</v>
      </c>
      <c r="P36">
        <f t="shared" si="7"/>
        <v>21.77999999999976</v>
      </c>
      <c r="U36" s="3"/>
    </row>
    <row r="37" spans="1:21" x14ac:dyDescent="0.2">
      <c r="A37">
        <v>96.891999999999996</v>
      </c>
      <c r="B37">
        <v>49.5</v>
      </c>
      <c r="C37" s="22">
        <f t="shared" si="4"/>
        <v>41.3</v>
      </c>
      <c r="D37">
        <f t="shared" si="1"/>
        <v>8.2000000000000028</v>
      </c>
      <c r="E37">
        <f t="shared" si="2"/>
        <v>8.0159999999999485</v>
      </c>
      <c r="L37" s="5">
        <v>87.048000000000002</v>
      </c>
      <c r="M37">
        <v>61.8</v>
      </c>
      <c r="N37" s="5">
        <f t="shared" si="5"/>
        <v>40.6</v>
      </c>
      <c r="O37">
        <f t="shared" si="6"/>
        <v>21.199999999999996</v>
      </c>
      <c r="P37">
        <f t="shared" si="7"/>
        <v>20.224800000000158</v>
      </c>
      <c r="U37" s="3"/>
    </row>
    <row r="38" spans="1:21" x14ac:dyDescent="0.2">
      <c r="A38">
        <v>97.846999999999994</v>
      </c>
      <c r="B38">
        <v>49.3</v>
      </c>
      <c r="C38" s="22">
        <f t="shared" si="4"/>
        <v>41.3</v>
      </c>
      <c r="D38">
        <f t="shared" si="1"/>
        <v>8</v>
      </c>
      <c r="E38">
        <f t="shared" si="2"/>
        <v>7.7354999999999876</v>
      </c>
      <c r="L38" s="5">
        <v>88.007999999999996</v>
      </c>
      <c r="M38">
        <v>59.6</v>
      </c>
      <c r="N38" s="5">
        <f t="shared" si="5"/>
        <v>40.6</v>
      </c>
      <c r="O38">
        <f t="shared" si="6"/>
        <v>19</v>
      </c>
      <c r="P38">
        <f t="shared" si="7"/>
        <v>19.295999999999871</v>
      </c>
      <c r="U38" s="3"/>
    </row>
    <row r="39" spans="1:21" x14ac:dyDescent="0.2">
      <c r="A39">
        <v>98.814999999999998</v>
      </c>
      <c r="B39">
        <v>49.1</v>
      </c>
      <c r="C39" s="22">
        <f t="shared" si="4"/>
        <v>41.3</v>
      </c>
      <c r="D39">
        <f t="shared" si="1"/>
        <v>7.8000000000000043</v>
      </c>
      <c r="E39">
        <f t="shared" si="2"/>
        <v>7.64720000000003</v>
      </c>
      <c r="L39" s="5">
        <v>88.971999999999994</v>
      </c>
      <c r="M39">
        <v>57.3</v>
      </c>
      <c r="N39" s="5">
        <f t="shared" si="5"/>
        <v>40.6</v>
      </c>
      <c r="O39">
        <f t="shared" si="6"/>
        <v>16.699999999999996</v>
      </c>
      <c r="P39">
        <f t="shared" si="7"/>
        <v>17.207399999999975</v>
      </c>
      <c r="U39" s="3"/>
    </row>
    <row r="40" spans="1:21" x14ac:dyDescent="0.2">
      <c r="A40">
        <v>99.772999999999996</v>
      </c>
      <c r="B40">
        <v>49</v>
      </c>
      <c r="C40" s="22">
        <f t="shared" si="4"/>
        <v>41.3</v>
      </c>
      <c r="D40">
        <f t="shared" si="1"/>
        <v>7.7000000000000028</v>
      </c>
      <c r="E40">
        <f t="shared" si="2"/>
        <v>7.4244999999999912</v>
      </c>
      <c r="L40" s="5">
        <v>89.933000000000007</v>
      </c>
      <c r="M40">
        <v>57.3</v>
      </c>
      <c r="N40" s="5">
        <f t="shared" si="5"/>
        <v>40.6</v>
      </c>
      <c r="O40">
        <f t="shared" si="6"/>
        <v>16.699999999999996</v>
      </c>
      <c r="P40">
        <f t="shared" si="7"/>
        <v>16.04870000000021</v>
      </c>
      <c r="U40" s="3"/>
    </row>
    <row r="41" spans="1:21" x14ac:dyDescent="0.2">
      <c r="A41">
        <v>100.727</v>
      </c>
      <c r="B41">
        <v>48.6</v>
      </c>
      <c r="C41" s="22">
        <f t="shared" si="4"/>
        <v>41.3</v>
      </c>
      <c r="D41">
        <f t="shared" si="1"/>
        <v>7.3000000000000043</v>
      </c>
      <c r="E41">
        <f t="shared" si="2"/>
        <v>7.1550000000000615</v>
      </c>
      <c r="L41" s="5">
        <v>90.887</v>
      </c>
      <c r="M41">
        <v>57</v>
      </c>
      <c r="N41" s="5">
        <f t="shared" si="5"/>
        <v>40.6</v>
      </c>
      <c r="O41">
        <f t="shared" si="6"/>
        <v>16.399999999999999</v>
      </c>
      <c r="P41">
        <f t="shared" si="7"/>
        <v>15.78869999999989</v>
      </c>
      <c r="U41" s="3"/>
    </row>
    <row r="42" spans="1:21" x14ac:dyDescent="0.2">
      <c r="A42">
        <v>101.687</v>
      </c>
      <c r="B42">
        <v>48.2</v>
      </c>
      <c r="C42" s="22">
        <f t="shared" si="4"/>
        <v>41.3</v>
      </c>
      <c r="D42">
        <f t="shared" si="1"/>
        <v>6.9000000000000057</v>
      </c>
      <c r="E42">
        <f t="shared" si="2"/>
        <v>6.8159999999999608</v>
      </c>
      <c r="L42" s="5">
        <v>91.846999999999994</v>
      </c>
      <c r="M42">
        <v>54.7</v>
      </c>
      <c r="N42" s="5">
        <f t="shared" si="5"/>
        <v>40.6</v>
      </c>
      <c r="O42">
        <f t="shared" si="6"/>
        <v>14.100000000000001</v>
      </c>
      <c r="P42">
        <f t="shared" si="7"/>
        <v>14.639999999999905</v>
      </c>
      <c r="U42" s="3"/>
    </row>
    <row r="43" spans="1:21" x14ac:dyDescent="0.2">
      <c r="A43">
        <v>102.652</v>
      </c>
      <c r="B43">
        <v>47.9</v>
      </c>
      <c r="C43" s="22">
        <f t="shared" si="4"/>
        <v>41.3</v>
      </c>
      <c r="D43">
        <f t="shared" si="1"/>
        <v>6.6000000000000014</v>
      </c>
      <c r="E43">
        <f t="shared" si="2"/>
        <v>6.5137500000000266</v>
      </c>
      <c r="L43" s="5">
        <v>92.811000000000007</v>
      </c>
      <c r="M43">
        <v>54.3</v>
      </c>
      <c r="N43" s="5">
        <f t="shared" si="5"/>
        <v>40.6</v>
      </c>
      <c r="O43">
        <f t="shared" si="6"/>
        <v>13.699999999999996</v>
      </c>
      <c r="P43">
        <f t="shared" si="7"/>
        <v>13.399600000000177</v>
      </c>
      <c r="U43" s="3"/>
    </row>
    <row r="44" spans="1:21" x14ac:dyDescent="0.2">
      <c r="A44">
        <v>103.61199999999999</v>
      </c>
      <c r="B44">
        <v>45.6</v>
      </c>
      <c r="C44" s="22">
        <f t="shared" si="4"/>
        <v>41.3</v>
      </c>
      <c r="D44">
        <f t="shared" si="1"/>
        <v>4.3000000000000043</v>
      </c>
      <c r="E44">
        <f t="shared" si="2"/>
        <v>5.2319999999999682</v>
      </c>
      <c r="L44" s="5">
        <v>93.774000000000001</v>
      </c>
      <c r="M44">
        <v>51.8</v>
      </c>
      <c r="N44" s="5">
        <f t="shared" si="5"/>
        <v>40.6</v>
      </c>
      <c r="O44">
        <f t="shared" si="6"/>
        <v>11.199999999999996</v>
      </c>
      <c r="P44">
        <f t="shared" si="7"/>
        <v>11.98934999999992</v>
      </c>
      <c r="U44" s="3"/>
    </row>
    <row r="45" spans="1:21" x14ac:dyDescent="0.2">
      <c r="A45">
        <v>104.56699999999999</v>
      </c>
      <c r="B45">
        <v>45.3</v>
      </c>
      <c r="C45" s="22">
        <f t="shared" si="4"/>
        <v>41.3</v>
      </c>
      <c r="D45">
        <f t="shared" si="1"/>
        <v>4</v>
      </c>
      <c r="E45">
        <f t="shared" si="2"/>
        <v>3.9632499999999951</v>
      </c>
      <c r="L45" s="5">
        <v>94.727999999999994</v>
      </c>
      <c r="M45">
        <v>51.8</v>
      </c>
      <c r="N45" s="5">
        <f t="shared" si="5"/>
        <v>40.6</v>
      </c>
      <c r="O45">
        <f t="shared" si="6"/>
        <v>11.199999999999996</v>
      </c>
      <c r="P45">
        <f t="shared" si="7"/>
        <v>10.684799999999923</v>
      </c>
      <c r="U45" s="3"/>
    </row>
    <row r="46" spans="1:21" x14ac:dyDescent="0.2">
      <c r="A46">
        <v>105.527</v>
      </c>
      <c r="B46">
        <v>45</v>
      </c>
      <c r="C46" s="22">
        <f t="shared" si="4"/>
        <v>41.3</v>
      </c>
      <c r="D46">
        <f t="shared" si="1"/>
        <v>3.7000000000000028</v>
      </c>
      <c r="E46">
        <f t="shared" si="2"/>
        <v>3.6960000000000321</v>
      </c>
      <c r="L46" s="5">
        <v>95.694000000000003</v>
      </c>
      <c r="M46">
        <v>51.8</v>
      </c>
      <c r="N46" s="5">
        <f t="shared" si="5"/>
        <v>40.6</v>
      </c>
      <c r="O46">
        <f t="shared" si="6"/>
        <v>11.199999999999996</v>
      </c>
      <c r="P46">
        <f t="shared" si="7"/>
        <v>10.819200000000087</v>
      </c>
      <c r="U46" s="3"/>
    </row>
    <row r="47" spans="1:21" x14ac:dyDescent="0.2">
      <c r="A47">
        <v>106.491</v>
      </c>
      <c r="B47">
        <v>44.9</v>
      </c>
      <c r="C47" s="22">
        <f t="shared" si="4"/>
        <v>41.3</v>
      </c>
      <c r="D47">
        <f t="shared" si="1"/>
        <v>3.6000000000000014</v>
      </c>
      <c r="E47">
        <f t="shared" si="2"/>
        <v>3.5185999999999971</v>
      </c>
      <c r="L47" s="5">
        <v>96.653000000000006</v>
      </c>
      <c r="M47">
        <v>51.4</v>
      </c>
      <c r="N47" s="5">
        <f t="shared" si="5"/>
        <v>40.6</v>
      </c>
      <c r="O47">
        <f t="shared" si="6"/>
        <v>10.799999999999997</v>
      </c>
      <c r="P47">
        <f t="shared" si="7"/>
        <v>10.549000000000031</v>
      </c>
      <c r="U47" s="3"/>
    </row>
    <row r="48" spans="1:21" x14ac:dyDescent="0.2">
      <c r="A48">
        <v>107.453</v>
      </c>
      <c r="B48">
        <v>44.9</v>
      </c>
      <c r="C48" s="22">
        <f t="shared" si="4"/>
        <v>41.3</v>
      </c>
      <c r="D48">
        <f t="shared" si="1"/>
        <v>3.6000000000000014</v>
      </c>
      <c r="E48">
        <f t="shared" si="2"/>
        <v>3.4632000000000134</v>
      </c>
      <c r="L48" s="5">
        <v>97.613</v>
      </c>
      <c r="M48">
        <v>50.9</v>
      </c>
      <c r="N48" s="5">
        <f t="shared" si="5"/>
        <v>40.6</v>
      </c>
      <c r="O48">
        <f t="shared" si="6"/>
        <v>10.299999999999997</v>
      </c>
      <c r="P48">
        <f t="shared" si="7"/>
        <v>10.127999999999931</v>
      </c>
      <c r="U48" s="3"/>
    </row>
    <row r="49" spans="1:21" x14ac:dyDescent="0.2">
      <c r="A49">
        <v>108.407</v>
      </c>
      <c r="B49">
        <v>44.8</v>
      </c>
      <c r="C49" s="22">
        <f t="shared" si="4"/>
        <v>41.3</v>
      </c>
      <c r="D49">
        <f t="shared" si="1"/>
        <v>3.5</v>
      </c>
      <c r="E49">
        <f t="shared" si="2"/>
        <v>3.3866999999999776</v>
      </c>
      <c r="L49" s="5">
        <v>98.566999999999993</v>
      </c>
      <c r="M49">
        <v>50.5</v>
      </c>
      <c r="N49" s="5">
        <f t="shared" si="5"/>
        <v>40.6</v>
      </c>
      <c r="O49">
        <f t="shared" si="6"/>
        <v>9.8999999999999986</v>
      </c>
      <c r="P49">
        <f t="shared" si="7"/>
        <v>9.6353999999999331</v>
      </c>
      <c r="U49" s="3"/>
    </row>
    <row r="50" spans="1:21" x14ac:dyDescent="0.2">
      <c r="A50">
        <v>109.373</v>
      </c>
      <c r="B50">
        <v>44.8</v>
      </c>
      <c r="C50" s="22">
        <f t="shared" si="4"/>
        <v>41.3</v>
      </c>
      <c r="D50">
        <f t="shared" si="1"/>
        <v>3.5</v>
      </c>
      <c r="E50">
        <f t="shared" si="2"/>
        <v>3.3810000000000286</v>
      </c>
      <c r="L50" s="5">
        <v>99.533000000000001</v>
      </c>
      <c r="M50">
        <v>48</v>
      </c>
      <c r="N50" s="5">
        <f t="shared" si="5"/>
        <v>40.6</v>
      </c>
      <c r="O50">
        <f t="shared" si="6"/>
        <v>7.3999999999999986</v>
      </c>
      <c r="P50">
        <f t="shared" si="7"/>
        <v>8.3559000000000694</v>
      </c>
      <c r="U50" s="3"/>
    </row>
    <row r="51" spans="1:21" x14ac:dyDescent="0.2">
      <c r="A51">
        <v>110.331</v>
      </c>
      <c r="B51">
        <v>44.4</v>
      </c>
      <c r="C51" s="22">
        <f t="shared" si="4"/>
        <v>41.3</v>
      </c>
      <c r="D51">
        <f t="shared" si="1"/>
        <v>3.1000000000000014</v>
      </c>
      <c r="E51">
        <f t="shared" si="2"/>
        <v>3.1613999999999955</v>
      </c>
      <c r="L51" s="5">
        <v>100.491</v>
      </c>
      <c r="M51">
        <v>48</v>
      </c>
      <c r="N51" s="5">
        <f t="shared" si="5"/>
        <v>40.6</v>
      </c>
      <c r="O51">
        <f t="shared" si="6"/>
        <v>7.3999999999999986</v>
      </c>
      <c r="P51">
        <f t="shared" si="7"/>
        <v>7.0891999999999866</v>
      </c>
      <c r="U51" s="3"/>
    </row>
    <row r="52" spans="1:21" x14ac:dyDescent="0.2">
      <c r="A52">
        <v>111.288</v>
      </c>
      <c r="B52">
        <v>44.2</v>
      </c>
      <c r="C52" s="22">
        <f t="shared" si="4"/>
        <v>41.3</v>
      </c>
      <c r="D52">
        <f t="shared" si="1"/>
        <v>2.9000000000000057</v>
      </c>
      <c r="E52">
        <f t="shared" si="2"/>
        <v>2.8709999999999845</v>
      </c>
      <c r="L52" s="5">
        <v>101.44799999999999</v>
      </c>
      <c r="M52">
        <v>48</v>
      </c>
      <c r="N52" s="5">
        <f t="shared" si="5"/>
        <v>40.6</v>
      </c>
      <c r="O52">
        <f t="shared" si="6"/>
        <v>7.3999999999999986</v>
      </c>
      <c r="P52">
        <f t="shared" si="7"/>
        <v>7.0817999999999515</v>
      </c>
      <c r="U52" s="3"/>
    </row>
    <row r="53" spans="1:21" x14ac:dyDescent="0.2">
      <c r="A53">
        <v>112.255</v>
      </c>
      <c r="B53">
        <v>44</v>
      </c>
      <c r="C53" s="22">
        <f t="shared" si="4"/>
        <v>41.3</v>
      </c>
      <c r="D53">
        <f t="shared" si="1"/>
        <v>2.7000000000000028</v>
      </c>
      <c r="E53">
        <f t="shared" si="2"/>
        <v>2.7076000000000007</v>
      </c>
      <c r="L53" s="5">
        <v>102.407</v>
      </c>
      <c r="M53">
        <v>47.6</v>
      </c>
      <c r="N53" s="5">
        <f t="shared" si="5"/>
        <v>40.6</v>
      </c>
      <c r="O53">
        <f t="shared" si="6"/>
        <v>7</v>
      </c>
      <c r="P53">
        <f t="shared" si="7"/>
        <v>6.904800000000022</v>
      </c>
      <c r="U53" s="3"/>
    </row>
    <row r="54" spans="1:21" x14ac:dyDescent="0.2">
      <c r="A54">
        <v>113.214</v>
      </c>
      <c r="B54">
        <v>43.8</v>
      </c>
      <c r="C54" s="22">
        <f t="shared" si="4"/>
        <v>41.3</v>
      </c>
      <c r="D54">
        <f t="shared" si="1"/>
        <v>2.5</v>
      </c>
      <c r="E54">
        <f t="shared" si="2"/>
        <v>2.4934000000000096</v>
      </c>
      <c r="L54" s="5">
        <v>103.366</v>
      </c>
      <c r="M54">
        <v>47.3</v>
      </c>
      <c r="N54" s="5">
        <f t="shared" si="5"/>
        <v>40.6</v>
      </c>
      <c r="O54">
        <f t="shared" si="6"/>
        <v>6.6999999999999957</v>
      </c>
      <c r="P54">
        <f t="shared" si="7"/>
        <v>6.56915000000002</v>
      </c>
      <c r="U54" s="3"/>
    </row>
    <row r="55" spans="1:21" x14ac:dyDescent="0.2">
      <c r="A55">
        <v>114.17100000000001</v>
      </c>
      <c r="B55">
        <v>43.7</v>
      </c>
      <c r="C55" s="22">
        <f t="shared" si="4"/>
        <v>41.3</v>
      </c>
      <c r="D55">
        <f t="shared" si="1"/>
        <v>2.4000000000000057</v>
      </c>
      <c r="E55">
        <f t="shared" si="2"/>
        <v>2.3446500000000219</v>
      </c>
      <c r="L55" s="5">
        <v>104.328</v>
      </c>
      <c r="M55">
        <v>46.8</v>
      </c>
      <c r="N55" s="5">
        <f t="shared" si="5"/>
        <v>40.6</v>
      </c>
      <c r="O55">
        <f t="shared" si="6"/>
        <v>6.1999999999999957</v>
      </c>
      <c r="P55">
        <f t="shared" si="7"/>
        <v>6.2049000000000172</v>
      </c>
      <c r="U55" s="3"/>
    </row>
    <row r="56" spans="1:21" x14ac:dyDescent="0.2">
      <c r="A56">
        <v>115.131</v>
      </c>
      <c r="B56">
        <v>43.6</v>
      </c>
      <c r="C56" s="22">
        <f t="shared" si="4"/>
        <v>41.3</v>
      </c>
      <c r="D56">
        <f t="shared" si="1"/>
        <v>2.3000000000000043</v>
      </c>
      <c r="E56">
        <f t="shared" si="2"/>
        <v>2.25599999999999</v>
      </c>
      <c r="L56" s="5">
        <v>105.289</v>
      </c>
      <c r="M56">
        <v>46.4</v>
      </c>
      <c r="N56" s="5">
        <f t="shared" si="5"/>
        <v>40.6</v>
      </c>
      <c r="O56">
        <f t="shared" si="6"/>
        <v>5.7999999999999972</v>
      </c>
      <c r="P56">
        <f t="shared" si="7"/>
        <v>5.7659999999999876</v>
      </c>
      <c r="U56" s="3"/>
    </row>
    <row r="57" spans="1:21" x14ac:dyDescent="0.2">
      <c r="A57">
        <v>116.095</v>
      </c>
      <c r="B57">
        <v>43.5</v>
      </c>
      <c r="C57" s="22">
        <f t="shared" si="4"/>
        <v>41.3</v>
      </c>
      <c r="D57">
        <f t="shared" si="1"/>
        <v>2.2000000000000028</v>
      </c>
      <c r="E57">
        <f t="shared" si="2"/>
        <v>2.1690000000000005</v>
      </c>
      <c r="L57" s="5">
        <v>106.253</v>
      </c>
      <c r="M57">
        <v>46.1</v>
      </c>
      <c r="N57" s="5">
        <f t="shared" si="5"/>
        <v>40.6</v>
      </c>
      <c r="O57">
        <f t="shared" si="6"/>
        <v>5.5</v>
      </c>
      <c r="P57">
        <f t="shared" si="7"/>
        <v>5.4465999999999912</v>
      </c>
      <c r="U57" s="3"/>
    </row>
    <row r="58" spans="1:21" x14ac:dyDescent="0.2">
      <c r="A58">
        <v>117.04900000000001</v>
      </c>
      <c r="B58">
        <v>43.5</v>
      </c>
      <c r="C58" s="22">
        <f t="shared" si="4"/>
        <v>41.3</v>
      </c>
      <c r="D58">
        <f t="shared" si="1"/>
        <v>2.2000000000000028</v>
      </c>
      <c r="E58">
        <f t="shared" si="2"/>
        <v>2.0988000000000198</v>
      </c>
      <c r="L58" s="5">
        <v>107.214</v>
      </c>
      <c r="M58">
        <v>45.6</v>
      </c>
      <c r="N58" s="5">
        <f t="shared" si="5"/>
        <v>40.6</v>
      </c>
      <c r="O58">
        <f t="shared" si="6"/>
        <v>5</v>
      </c>
      <c r="P58">
        <f t="shared" si="7"/>
        <v>5.0452499999999922</v>
      </c>
      <c r="U58" s="3"/>
    </row>
    <row r="59" spans="1:21" x14ac:dyDescent="0.2">
      <c r="A59">
        <v>118.014</v>
      </c>
      <c r="B59">
        <v>43.4</v>
      </c>
      <c r="C59" s="22">
        <f t="shared" si="4"/>
        <v>41.3</v>
      </c>
      <c r="D59">
        <f t="shared" si="1"/>
        <v>2.1000000000000014</v>
      </c>
      <c r="E59">
        <f t="shared" si="2"/>
        <v>2.074749999999979</v>
      </c>
      <c r="L59" s="5">
        <v>108.16800000000001</v>
      </c>
      <c r="M59">
        <v>45.2</v>
      </c>
      <c r="N59" s="5">
        <f t="shared" si="5"/>
        <v>40.6</v>
      </c>
      <c r="O59">
        <f t="shared" si="6"/>
        <v>4.6000000000000014</v>
      </c>
      <c r="P59">
        <f t="shared" si="7"/>
        <v>4.5792000000000375</v>
      </c>
      <c r="U59" s="3"/>
    </row>
    <row r="60" spans="1:21" x14ac:dyDescent="0.2">
      <c r="A60">
        <v>118.96899999999999</v>
      </c>
      <c r="B60">
        <v>43.3</v>
      </c>
      <c r="C60" s="22">
        <f t="shared" si="4"/>
        <v>41.3</v>
      </c>
      <c r="D60">
        <f t="shared" si="1"/>
        <v>2</v>
      </c>
      <c r="E60">
        <f t="shared" si="2"/>
        <v>1.9577499999999972</v>
      </c>
      <c r="L60" s="5">
        <v>109.128</v>
      </c>
      <c r="M60">
        <v>44.9</v>
      </c>
      <c r="N60" s="5">
        <f t="shared" si="5"/>
        <v>40.6</v>
      </c>
      <c r="O60">
        <f t="shared" si="6"/>
        <v>4.2999999999999972</v>
      </c>
      <c r="P60">
        <f t="shared" si="7"/>
        <v>4.2719999999999718</v>
      </c>
      <c r="U60" s="3"/>
    </row>
    <row r="61" spans="1:21" x14ac:dyDescent="0.2">
      <c r="A61">
        <v>119.932</v>
      </c>
      <c r="B61">
        <v>43.3</v>
      </c>
      <c r="C61" s="22">
        <f t="shared" si="4"/>
        <v>41.3</v>
      </c>
      <c r="D61">
        <f t="shared" si="1"/>
        <v>2</v>
      </c>
      <c r="E61">
        <f t="shared" si="2"/>
        <v>1.9260000000000161</v>
      </c>
      <c r="L61" s="5">
        <v>110.092</v>
      </c>
      <c r="M61">
        <v>44.6</v>
      </c>
      <c r="N61" s="5">
        <f t="shared" si="5"/>
        <v>40.6</v>
      </c>
      <c r="O61">
        <f t="shared" si="6"/>
        <v>4</v>
      </c>
      <c r="P61">
        <f t="shared" si="7"/>
        <v>4.0005999999999933</v>
      </c>
      <c r="U61" s="3"/>
    </row>
    <row r="62" spans="1:21" x14ac:dyDescent="0.2">
      <c r="A62">
        <v>120.887</v>
      </c>
      <c r="B62">
        <v>43.2</v>
      </c>
      <c r="C62" s="22">
        <f t="shared" si="4"/>
        <v>41.3</v>
      </c>
      <c r="D62">
        <f t="shared" si="1"/>
        <v>1.9000000000000057</v>
      </c>
      <c r="E62">
        <f t="shared" si="2"/>
        <v>1.8622499999999993</v>
      </c>
      <c r="L62" s="5">
        <v>111.04600000000001</v>
      </c>
      <c r="M62">
        <v>44.5</v>
      </c>
      <c r="N62" s="5">
        <f t="shared" si="5"/>
        <v>40.6</v>
      </c>
      <c r="O62">
        <f t="shared" si="6"/>
        <v>3.8999999999999986</v>
      </c>
      <c r="P62">
        <f t="shared" si="7"/>
        <v>3.7683000000000297</v>
      </c>
      <c r="U62" s="3"/>
    </row>
    <row r="63" spans="1:21" x14ac:dyDescent="0.2">
      <c r="A63">
        <v>121.84699999999999</v>
      </c>
      <c r="B63">
        <v>43.1</v>
      </c>
      <c r="C63" s="22">
        <f t="shared" si="4"/>
        <v>41.3</v>
      </c>
      <c r="D63">
        <f t="shared" si="1"/>
        <v>1.8000000000000043</v>
      </c>
      <c r="E63">
        <f t="shared" si="2"/>
        <v>1.7759999999999931</v>
      </c>
      <c r="L63" s="5">
        <v>112.008</v>
      </c>
      <c r="M63">
        <v>44.3</v>
      </c>
      <c r="N63" s="5">
        <f t="shared" si="5"/>
        <v>40.6</v>
      </c>
      <c r="O63">
        <f t="shared" si="6"/>
        <v>3.6999999999999957</v>
      </c>
      <c r="P63">
        <f t="shared" si="7"/>
        <v>3.6555999999999558</v>
      </c>
      <c r="U63" s="3"/>
    </row>
    <row r="64" spans="1:21" x14ac:dyDescent="0.2">
      <c r="A64">
        <v>122.807</v>
      </c>
      <c r="B64">
        <v>43.1</v>
      </c>
      <c r="C64" s="22">
        <f t="shared" si="4"/>
        <v>41.3</v>
      </c>
      <c r="D64">
        <f t="shared" si="1"/>
        <v>1.8000000000000043</v>
      </c>
      <c r="E64">
        <f t="shared" si="2"/>
        <v>1.7280000000000184</v>
      </c>
      <c r="L64" s="5">
        <v>112.96599999999999</v>
      </c>
      <c r="M64">
        <v>44.2</v>
      </c>
      <c r="N64" s="5">
        <f t="shared" si="5"/>
        <v>40.6</v>
      </c>
      <c r="O64">
        <f t="shared" si="6"/>
        <v>3.6000000000000014</v>
      </c>
      <c r="P64">
        <f t="shared" si="7"/>
        <v>3.496699999999993</v>
      </c>
      <c r="U64" s="3"/>
    </row>
    <row r="65" spans="1:21" x14ac:dyDescent="0.2">
      <c r="A65">
        <v>123.77500000000001</v>
      </c>
      <c r="B65">
        <v>43</v>
      </c>
      <c r="C65" s="22">
        <f t="shared" si="4"/>
        <v>41.3</v>
      </c>
      <c r="D65">
        <f t="shared" si="1"/>
        <v>1.7000000000000028</v>
      </c>
      <c r="E65">
        <f t="shared" si="2"/>
        <v>1.6940000000000095</v>
      </c>
      <c r="L65" s="5">
        <v>113.93300000000001</v>
      </c>
      <c r="M65">
        <v>44.1</v>
      </c>
      <c r="N65" s="5">
        <f t="shared" si="5"/>
        <v>40.6</v>
      </c>
      <c r="O65">
        <f t="shared" si="6"/>
        <v>3.5</v>
      </c>
      <c r="P65">
        <f t="shared" si="7"/>
        <v>3.4328500000000468</v>
      </c>
      <c r="U65" s="3"/>
    </row>
    <row r="66" spans="1:21" x14ac:dyDescent="0.2">
      <c r="A66">
        <v>124.73099999999999</v>
      </c>
      <c r="B66">
        <v>42.9</v>
      </c>
      <c r="C66" s="22">
        <f t="shared" si="4"/>
        <v>41.3</v>
      </c>
      <c r="D66">
        <f t="shared" si="1"/>
        <v>1.6000000000000014</v>
      </c>
      <c r="E66">
        <f t="shared" si="2"/>
        <v>1.5773999999999837</v>
      </c>
      <c r="L66" s="5">
        <v>114.89</v>
      </c>
      <c r="M66">
        <v>43.7</v>
      </c>
      <c r="N66" s="5">
        <f t="shared" si="5"/>
        <v>40.6</v>
      </c>
      <c r="O66">
        <f t="shared" ref="O66:O97" si="8">M66-N66</f>
        <v>3.1000000000000014</v>
      </c>
      <c r="P66">
        <f t="shared" si="7"/>
        <v>3.1580999999999797</v>
      </c>
      <c r="U66" s="3"/>
    </row>
    <row r="67" spans="1:21" x14ac:dyDescent="0.2">
      <c r="A67">
        <v>125.688</v>
      </c>
      <c r="B67">
        <v>42.9</v>
      </c>
      <c r="C67" s="22">
        <f t="shared" si="4"/>
        <v>41.3</v>
      </c>
      <c r="D67">
        <f t="shared" ref="D67:D99" si="9">B67-C67</f>
        <v>1.6000000000000014</v>
      </c>
      <c r="E67">
        <f t="shared" ref="E67:E99" si="10">(D67+D66)*(A67-A66)/2</f>
        <v>1.5312000000000139</v>
      </c>
      <c r="L67" s="5">
        <v>115.84699999999999</v>
      </c>
      <c r="M67">
        <v>43.5</v>
      </c>
      <c r="N67" s="5">
        <f t="shared" si="5"/>
        <v>40.6</v>
      </c>
      <c r="O67">
        <f t="shared" si="8"/>
        <v>2.8999999999999986</v>
      </c>
      <c r="P67">
        <f t="shared" ref="P67:P98" si="11">(O67+O66)*(L67-L66)/2</f>
        <v>2.8709999999999809</v>
      </c>
      <c r="U67" s="3"/>
    </row>
    <row r="68" spans="1:21" x14ac:dyDescent="0.2">
      <c r="A68">
        <v>126.654</v>
      </c>
      <c r="B68">
        <v>42.5</v>
      </c>
      <c r="C68" s="22">
        <f t="shared" ref="C68:C98" si="12">C67+(A68-A67)*($C$99-$C$2)/($A$99-$A$2)</f>
        <v>41.3</v>
      </c>
      <c r="D68">
        <f t="shared" si="9"/>
        <v>1.2000000000000028</v>
      </c>
      <c r="E68">
        <f t="shared" si="10"/>
        <v>1.3523999999999936</v>
      </c>
      <c r="L68" s="5">
        <v>116.81399999999999</v>
      </c>
      <c r="M68">
        <v>43.3</v>
      </c>
      <c r="N68" s="5">
        <f t="shared" ref="N68:N131" si="13">N67+(L68-L67)*($N$155-$N$2)/($L$155-$L$2)</f>
        <v>40.6</v>
      </c>
      <c r="O68">
        <f t="shared" si="8"/>
        <v>2.6999999999999957</v>
      </c>
      <c r="P68">
        <f t="shared" si="11"/>
        <v>2.7075999999999936</v>
      </c>
      <c r="U68" s="3"/>
    </row>
    <row r="69" spans="1:21" x14ac:dyDescent="0.2">
      <c r="A69">
        <v>127.614</v>
      </c>
      <c r="B69">
        <v>42.3</v>
      </c>
      <c r="C69" s="22">
        <f t="shared" si="12"/>
        <v>41.3</v>
      </c>
      <c r="D69">
        <f t="shared" si="9"/>
        <v>1</v>
      </c>
      <c r="E69">
        <f t="shared" si="10"/>
        <v>1.05600000000001</v>
      </c>
      <c r="L69" s="5">
        <v>117.773</v>
      </c>
      <c r="M69">
        <v>43.1</v>
      </c>
      <c r="N69" s="5">
        <f t="shared" si="13"/>
        <v>40.6</v>
      </c>
      <c r="O69">
        <f t="shared" si="8"/>
        <v>2.5</v>
      </c>
      <c r="P69">
        <f t="shared" si="11"/>
        <v>2.4934000000000061</v>
      </c>
      <c r="U69" s="3"/>
    </row>
    <row r="70" spans="1:21" x14ac:dyDescent="0.2">
      <c r="A70">
        <v>128.571</v>
      </c>
      <c r="B70">
        <v>42.2</v>
      </c>
      <c r="C70" s="22">
        <f t="shared" si="12"/>
        <v>41.3</v>
      </c>
      <c r="D70">
        <f t="shared" si="9"/>
        <v>0.90000000000000568</v>
      </c>
      <c r="E70">
        <f t="shared" si="10"/>
        <v>0.90914999999999668</v>
      </c>
      <c r="L70" s="5">
        <v>118.733</v>
      </c>
      <c r="M70">
        <v>43</v>
      </c>
      <c r="N70" s="5">
        <f t="shared" si="13"/>
        <v>40.6</v>
      </c>
      <c r="O70">
        <f t="shared" si="8"/>
        <v>2.3999999999999986</v>
      </c>
      <c r="P70">
        <f t="shared" si="11"/>
        <v>2.352000000000019</v>
      </c>
      <c r="U70" s="3"/>
    </row>
    <row r="71" spans="1:21" x14ac:dyDescent="0.2">
      <c r="A71">
        <v>129.52699999999999</v>
      </c>
      <c r="B71">
        <v>42.1</v>
      </c>
      <c r="C71" s="22">
        <f t="shared" si="12"/>
        <v>41.3</v>
      </c>
      <c r="D71">
        <f t="shared" si="9"/>
        <v>0.80000000000000426</v>
      </c>
      <c r="E71">
        <f t="shared" si="10"/>
        <v>0.81259999999999533</v>
      </c>
      <c r="L71" s="5">
        <v>119.687</v>
      </c>
      <c r="M71">
        <v>42.9</v>
      </c>
      <c r="N71" s="5">
        <f t="shared" si="13"/>
        <v>40.6</v>
      </c>
      <c r="O71">
        <f t="shared" si="8"/>
        <v>2.2999999999999972</v>
      </c>
      <c r="P71">
        <f t="shared" si="11"/>
        <v>2.2418999999999829</v>
      </c>
      <c r="U71" s="3"/>
    </row>
    <row r="72" spans="1:21" x14ac:dyDescent="0.2">
      <c r="A72">
        <v>130.49299999999999</v>
      </c>
      <c r="B72">
        <v>42</v>
      </c>
      <c r="C72" s="22">
        <f t="shared" si="12"/>
        <v>41.3</v>
      </c>
      <c r="D72">
        <f t="shared" si="9"/>
        <v>0.70000000000000284</v>
      </c>
      <c r="E72">
        <f t="shared" si="10"/>
        <v>0.72450000000000958</v>
      </c>
      <c r="L72" s="5">
        <v>120.649</v>
      </c>
      <c r="M72">
        <v>42.8</v>
      </c>
      <c r="N72" s="5">
        <f t="shared" si="13"/>
        <v>40.6</v>
      </c>
      <c r="O72">
        <f t="shared" si="8"/>
        <v>2.1999999999999957</v>
      </c>
      <c r="P72">
        <f t="shared" si="11"/>
        <v>2.1645000000000039</v>
      </c>
      <c r="U72" s="3"/>
    </row>
    <row r="73" spans="1:21" x14ac:dyDescent="0.2">
      <c r="A73">
        <v>131.45099999999999</v>
      </c>
      <c r="B73">
        <v>42</v>
      </c>
      <c r="C73" s="22">
        <f t="shared" si="12"/>
        <v>41.3</v>
      </c>
      <c r="D73">
        <f t="shared" si="9"/>
        <v>0.70000000000000284</v>
      </c>
      <c r="E73">
        <f t="shared" si="10"/>
        <v>0.67060000000000164</v>
      </c>
      <c r="L73" s="5">
        <v>121.60899999999999</v>
      </c>
      <c r="M73">
        <v>42.7</v>
      </c>
      <c r="N73" s="5">
        <f t="shared" si="13"/>
        <v>40.6</v>
      </c>
      <c r="O73">
        <f t="shared" si="8"/>
        <v>2.1000000000000014</v>
      </c>
      <c r="P73">
        <f t="shared" si="11"/>
        <v>2.0639999999999854</v>
      </c>
      <c r="U73" s="3"/>
    </row>
    <row r="74" spans="1:21" x14ac:dyDescent="0.2">
      <c r="A74">
        <v>132.41200000000001</v>
      </c>
      <c r="B74">
        <v>41.9</v>
      </c>
      <c r="C74" s="22">
        <f t="shared" si="12"/>
        <v>41.3</v>
      </c>
      <c r="D74">
        <f t="shared" si="9"/>
        <v>0.60000000000000142</v>
      </c>
      <c r="E74">
        <f t="shared" si="10"/>
        <v>0.62465000000001036</v>
      </c>
      <c r="L74" s="5">
        <v>122.569</v>
      </c>
      <c r="M74">
        <v>42.6</v>
      </c>
      <c r="N74" s="5">
        <f t="shared" si="13"/>
        <v>40.6</v>
      </c>
      <c r="O74">
        <f t="shared" si="8"/>
        <v>2</v>
      </c>
      <c r="P74">
        <f t="shared" si="11"/>
        <v>1.9680000000000171</v>
      </c>
      <c r="U74" s="3"/>
    </row>
    <row r="75" spans="1:21" x14ac:dyDescent="0.2">
      <c r="A75">
        <v>133.375</v>
      </c>
      <c r="B75">
        <v>41.9</v>
      </c>
      <c r="C75" s="22">
        <f t="shared" si="12"/>
        <v>41.3</v>
      </c>
      <c r="D75">
        <f t="shared" si="9"/>
        <v>0.60000000000000142</v>
      </c>
      <c r="E75">
        <f t="shared" si="10"/>
        <v>0.57779999999999765</v>
      </c>
      <c r="L75" s="5">
        <v>123.53400000000001</v>
      </c>
      <c r="M75">
        <v>42.5</v>
      </c>
      <c r="N75" s="5">
        <f t="shared" si="13"/>
        <v>40.6</v>
      </c>
      <c r="O75">
        <f t="shared" si="8"/>
        <v>1.8999999999999986</v>
      </c>
      <c r="P75">
        <f t="shared" si="11"/>
        <v>1.881750000000006</v>
      </c>
      <c r="U75" s="3"/>
    </row>
    <row r="76" spans="1:21" x14ac:dyDescent="0.2">
      <c r="A76">
        <v>134.327</v>
      </c>
      <c r="B76">
        <v>41.9</v>
      </c>
      <c r="C76" s="22">
        <f t="shared" si="12"/>
        <v>41.3</v>
      </c>
      <c r="D76">
        <f t="shared" si="9"/>
        <v>0.60000000000000142</v>
      </c>
      <c r="E76">
        <f t="shared" si="10"/>
        <v>0.57120000000000026</v>
      </c>
      <c r="L76" s="5">
        <v>124.486</v>
      </c>
      <c r="M76">
        <v>42.4</v>
      </c>
      <c r="N76" s="5">
        <f t="shared" si="13"/>
        <v>40.6</v>
      </c>
      <c r="O76">
        <f t="shared" si="8"/>
        <v>1.7999999999999972</v>
      </c>
      <c r="P76">
        <f t="shared" si="11"/>
        <v>1.7611999999999945</v>
      </c>
      <c r="U76" s="3"/>
    </row>
    <row r="77" spans="1:21" x14ac:dyDescent="0.2">
      <c r="A77">
        <v>135.28899999999999</v>
      </c>
      <c r="B77">
        <v>41.8</v>
      </c>
      <c r="C77" s="22">
        <f t="shared" si="12"/>
        <v>41.3</v>
      </c>
      <c r="D77">
        <f t="shared" si="9"/>
        <v>0.5</v>
      </c>
      <c r="E77">
        <f t="shared" si="10"/>
        <v>0.52909999999999469</v>
      </c>
      <c r="L77" s="5">
        <v>125.44799999999999</v>
      </c>
      <c r="M77">
        <v>42.4</v>
      </c>
      <c r="N77" s="5">
        <f t="shared" si="13"/>
        <v>40.6</v>
      </c>
      <c r="O77">
        <f t="shared" si="8"/>
        <v>1.7999999999999972</v>
      </c>
      <c r="P77">
        <f t="shared" si="11"/>
        <v>1.7315999999999776</v>
      </c>
      <c r="U77" s="3"/>
    </row>
    <row r="78" spans="1:21" x14ac:dyDescent="0.2">
      <c r="A78">
        <v>136.249</v>
      </c>
      <c r="B78">
        <v>41.8</v>
      </c>
      <c r="C78" s="22">
        <f t="shared" si="12"/>
        <v>41.3</v>
      </c>
      <c r="D78">
        <f t="shared" si="9"/>
        <v>0.5</v>
      </c>
      <c r="E78">
        <f t="shared" si="10"/>
        <v>0.48000000000000398</v>
      </c>
      <c r="L78" s="5">
        <v>126.40900000000001</v>
      </c>
      <c r="M78">
        <v>42.3</v>
      </c>
      <c r="N78" s="5">
        <f t="shared" si="13"/>
        <v>40.6</v>
      </c>
      <c r="O78">
        <f t="shared" si="8"/>
        <v>1.6999999999999957</v>
      </c>
      <c r="P78">
        <f t="shared" si="11"/>
        <v>1.681750000000019</v>
      </c>
      <c r="U78" s="3"/>
    </row>
    <row r="79" spans="1:21" x14ac:dyDescent="0.2">
      <c r="A79">
        <v>137.214</v>
      </c>
      <c r="B79">
        <v>41.8</v>
      </c>
      <c r="C79" s="22">
        <f t="shared" si="12"/>
        <v>41.3</v>
      </c>
      <c r="D79">
        <f t="shared" si="9"/>
        <v>0.5</v>
      </c>
      <c r="E79">
        <f t="shared" si="10"/>
        <v>0.48250000000000171</v>
      </c>
      <c r="L79" s="5">
        <v>127.367</v>
      </c>
      <c r="M79">
        <v>42.2</v>
      </c>
      <c r="N79" s="5">
        <f t="shared" si="13"/>
        <v>40.6</v>
      </c>
      <c r="O79">
        <f t="shared" si="8"/>
        <v>1.6000000000000014</v>
      </c>
      <c r="P79">
        <f t="shared" si="11"/>
        <v>1.580699999999996</v>
      </c>
      <c r="U79" s="3"/>
    </row>
    <row r="80" spans="1:21" x14ac:dyDescent="0.2">
      <c r="A80">
        <v>138.17500000000001</v>
      </c>
      <c r="B80">
        <v>41.8</v>
      </c>
      <c r="C80" s="22">
        <f t="shared" si="12"/>
        <v>41.3</v>
      </c>
      <c r="D80">
        <f t="shared" si="9"/>
        <v>0.5</v>
      </c>
      <c r="E80">
        <f t="shared" si="10"/>
        <v>0.48050000000000637</v>
      </c>
      <c r="L80" s="5">
        <v>128.33199999999999</v>
      </c>
      <c r="M80">
        <v>42.1</v>
      </c>
      <c r="N80" s="5">
        <f t="shared" si="13"/>
        <v>40.6</v>
      </c>
      <c r="O80">
        <f t="shared" si="8"/>
        <v>1.5</v>
      </c>
      <c r="P80">
        <f t="shared" si="11"/>
        <v>1.4957499999999839</v>
      </c>
      <c r="U80" s="3"/>
    </row>
    <row r="81" spans="1:21" x14ac:dyDescent="0.2">
      <c r="A81">
        <v>139.12899999999999</v>
      </c>
      <c r="B81">
        <v>41.7</v>
      </c>
      <c r="C81" s="22">
        <f t="shared" si="12"/>
        <v>41.3</v>
      </c>
      <c r="D81">
        <f t="shared" si="9"/>
        <v>0.40000000000000568</v>
      </c>
      <c r="E81">
        <f t="shared" si="10"/>
        <v>0.42929999999999341</v>
      </c>
      <c r="L81" s="5">
        <v>129.29</v>
      </c>
      <c r="M81">
        <v>42.1</v>
      </c>
      <c r="N81" s="5">
        <f t="shared" si="13"/>
        <v>40.6</v>
      </c>
      <c r="O81">
        <f t="shared" si="8"/>
        <v>1.5</v>
      </c>
      <c r="P81">
        <f t="shared" si="11"/>
        <v>1.4369999999999976</v>
      </c>
      <c r="U81" s="3"/>
    </row>
    <row r="82" spans="1:21" x14ac:dyDescent="0.2">
      <c r="A82">
        <v>140.089</v>
      </c>
      <c r="B82">
        <v>41.7</v>
      </c>
      <c r="C82" s="22">
        <f t="shared" si="12"/>
        <v>41.3</v>
      </c>
      <c r="D82">
        <f t="shared" si="9"/>
        <v>0.40000000000000568</v>
      </c>
      <c r="E82">
        <f t="shared" si="10"/>
        <v>0.38400000000000867</v>
      </c>
      <c r="L82" s="5">
        <v>130.24600000000001</v>
      </c>
      <c r="M82">
        <v>42</v>
      </c>
      <c r="N82" s="5">
        <f t="shared" si="13"/>
        <v>40.6</v>
      </c>
      <c r="O82">
        <f t="shared" si="8"/>
        <v>1.3999999999999986</v>
      </c>
      <c r="P82">
        <f t="shared" si="11"/>
        <v>1.3862000000000243</v>
      </c>
      <c r="U82" s="3"/>
    </row>
    <row r="83" spans="1:21" x14ac:dyDescent="0.2">
      <c r="A83">
        <v>141.05099999999999</v>
      </c>
      <c r="B83">
        <v>41.7</v>
      </c>
      <c r="C83" s="22">
        <f t="shared" si="12"/>
        <v>41.3</v>
      </c>
      <c r="D83">
        <f t="shared" si="9"/>
        <v>0.40000000000000568</v>
      </c>
      <c r="E83">
        <f t="shared" si="10"/>
        <v>0.38480000000000109</v>
      </c>
      <c r="L83" s="5">
        <v>131.20599999999999</v>
      </c>
      <c r="M83">
        <v>41.9</v>
      </c>
      <c r="N83" s="5">
        <f t="shared" si="13"/>
        <v>40.6</v>
      </c>
      <c r="O83">
        <f t="shared" si="8"/>
        <v>1.2999999999999972</v>
      </c>
      <c r="P83">
        <f t="shared" si="11"/>
        <v>1.2959999999999703</v>
      </c>
      <c r="U83" s="3"/>
    </row>
    <row r="84" spans="1:21" x14ac:dyDescent="0.2">
      <c r="A84">
        <v>142.01400000000001</v>
      </c>
      <c r="B84">
        <v>41.6</v>
      </c>
      <c r="C84" s="22">
        <f t="shared" si="12"/>
        <v>41.3</v>
      </c>
      <c r="D84">
        <f t="shared" si="9"/>
        <v>0.30000000000000426</v>
      </c>
      <c r="E84">
        <f t="shared" si="10"/>
        <v>0.33705000000001256</v>
      </c>
      <c r="L84" s="5">
        <v>132.172</v>
      </c>
      <c r="M84">
        <v>41.9</v>
      </c>
      <c r="N84" s="5">
        <f t="shared" si="13"/>
        <v>40.6</v>
      </c>
      <c r="O84">
        <f t="shared" si="8"/>
        <v>1.2999999999999972</v>
      </c>
      <c r="P84">
        <f t="shared" si="11"/>
        <v>1.2558000000000078</v>
      </c>
      <c r="U84" s="3"/>
    </row>
    <row r="85" spans="1:21" x14ac:dyDescent="0.2">
      <c r="A85">
        <v>142.96799999999999</v>
      </c>
      <c r="B85">
        <v>41.6</v>
      </c>
      <c r="C85" s="22">
        <f t="shared" si="12"/>
        <v>41.3</v>
      </c>
      <c r="D85">
        <f t="shared" si="9"/>
        <v>0.30000000000000426</v>
      </c>
      <c r="E85">
        <f t="shared" si="10"/>
        <v>0.28619999999999785</v>
      </c>
      <c r="L85" s="5">
        <v>133.12799999999999</v>
      </c>
      <c r="M85">
        <v>41.8</v>
      </c>
      <c r="N85" s="5">
        <f t="shared" si="13"/>
        <v>40.6</v>
      </c>
      <c r="O85">
        <f t="shared" si="8"/>
        <v>1.1999999999999957</v>
      </c>
      <c r="P85">
        <f t="shared" si="11"/>
        <v>1.1949999999999827</v>
      </c>
      <c r="U85" s="3"/>
    </row>
    <row r="86" spans="1:21" x14ac:dyDescent="0.2">
      <c r="A86">
        <v>143.92699999999999</v>
      </c>
      <c r="B86">
        <v>41.6</v>
      </c>
      <c r="C86" s="22">
        <f t="shared" si="12"/>
        <v>41.3</v>
      </c>
      <c r="D86">
        <f t="shared" si="9"/>
        <v>0.30000000000000426</v>
      </c>
      <c r="E86">
        <f t="shared" si="10"/>
        <v>0.28770000000000506</v>
      </c>
      <c r="L86" s="5">
        <v>134.08600000000001</v>
      </c>
      <c r="M86">
        <v>41.8</v>
      </c>
      <c r="N86" s="5">
        <f t="shared" si="13"/>
        <v>40.6</v>
      </c>
      <c r="O86">
        <f t="shared" si="8"/>
        <v>1.1999999999999957</v>
      </c>
      <c r="P86">
        <f t="shared" si="11"/>
        <v>1.1496000000000282</v>
      </c>
      <c r="U86" s="3"/>
    </row>
    <row r="87" spans="1:21" x14ac:dyDescent="0.2">
      <c r="A87">
        <v>144.90299999999999</v>
      </c>
      <c r="B87">
        <v>41.6</v>
      </c>
      <c r="C87" s="22">
        <f t="shared" si="12"/>
        <v>41.3</v>
      </c>
      <c r="D87">
        <f t="shared" si="9"/>
        <v>0.30000000000000426</v>
      </c>
      <c r="E87">
        <f t="shared" si="10"/>
        <v>0.29280000000000389</v>
      </c>
      <c r="L87" s="5">
        <v>135.05199999999999</v>
      </c>
      <c r="M87">
        <v>41.7</v>
      </c>
      <c r="N87" s="5">
        <f t="shared" si="13"/>
        <v>40.6</v>
      </c>
      <c r="O87">
        <f t="shared" si="8"/>
        <v>1.1000000000000014</v>
      </c>
      <c r="P87">
        <f t="shared" si="11"/>
        <v>1.1108999999999754</v>
      </c>
      <c r="U87" s="3"/>
    </row>
    <row r="88" spans="1:21" x14ac:dyDescent="0.2">
      <c r="A88">
        <v>145.84700000000001</v>
      </c>
      <c r="B88">
        <v>41.5</v>
      </c>
      <c r="C88" s="22">
        <f t="shared" si="12"/>
        <v>41.3</v>
      </c>
      <c r="D88">
        <f t="shared" si="9"/>
        <v>0.20000000000000284</v>
      </c>
      <c r="E88">
        <f t="shared" si="10"/>
        <v>0.23600000000000756</v>
      </c>
      <c r="L88" s="5">
        <v>136.01400000000001</v>
      </c>
      <c r="M88">
        <v>41.7</v>
      </c>
      <c r="N88" s="5">
        <f t="shared" si="13"/>
        <v>40.6</v>
      </c>
      <c r="O88">
        <f t="shared" si="8"/>
        <v>1.1000000000000014</v>
      </c>
      <c r="P88">
        <f t="shared" si="11"/>
        <v>1.0582000000000207</v>
      </c>
      <c r="U88" s="3"/>
    </row>
    <row r="89" spans="1:21" x14ac:dyDescent="0.2">
      <c r="A89">
        <v>146.80699999999999</v>
      </c>
      <c r="B89">
        <v>41.5</v>
      </c>
      <c r="C89" s="22">
        <f t="shared" si="12"/>
        <v>41.3</v>
      </c>
      <c r="D89">
        <f t="shared" si="9"/>
        <v>0.20000000000000284</v>
      </c>
      <c r="E89">
        <f t="shared" si="10"/>
        <v>0.19199999999999864</v>
      </c>
      <c r="L89" s="5">
        <v>136.96700000000001</v>
      </c>
      <c r="M89">
        <v>41.6</v>
      </c>
      <c r="N89" s="5">
        <f t="shared" si="13"/>
        <v>40.6</v>
      </c>
      <c r="O89">
        <f t="shared" si="8"/>
        <v>1</v>
      </c>
      <c r="P89">
        <f t="shared" si="11"/>
        <v>1.0006500000000038</v>
      </c>
      <c r="U89" s="3"/>
    </row>
    <row r="90" spans="1:21" x14ac:dyDescent="0.2">
      <c r="A90">
        <v>147.767</v>
      </c>
      <c r="B90">
        <v>41.5</v>
      </c>
      <c r="C90" s="22">
        <f t="shared" si="12"/>
        <v>41.3</v>
      </c>
      <c r="D90">
        <f t="shared" si="9"/>
        <v>0.20000000000000284</v>
      </c>
      <c r="E90">
        <f t="shared" si="10"/>
        <v>0.19200000000000433</v>
      </c>
      <c r="L90" s="5">
        <v>137.92599999999999</v>
      </c>
      <c r="M90">
        <v>41.6</v>
      </c>
      <c r="N90" s="5">
        <f t="shared" si="13"/>
        <v>40.6</v>
      </c>
      <c r="O90">
        <f t="shared" si="8"/>
        <v>1</v>
      </c>
      <c r="P90">
        <f t="shared" si="11"/>
        <v>0.95899999999997476</v>
      </c>
      <c r="U90" s="3"/>
    </row>
    <row r="91" spans="1:21" x14ac:dyDescent="0.2">
      <c r="A91">
        <v>148.73500000000001</v>
      </c>
      <c r="B91">
        <v>41.5</v>
      </c>
      <c r="C91" s="22">
        <f t="shared" si="12"/>
        <v>41.3</v>
      </c>
      <c r="D91">
        <f t="shared" si="9"/>
        <v>0.20000000000000284</v>
      </c>
      <c r="E91">
        <f t="shared" si="10"/>
        <v>0.19360000000000629</v>
      </c>
      <c r="L91" s="5">
        <v>138.89099999999999</v>
      </c>
      <c r="M91">
        <v>41.6</v>
      </c>
      <c r="N91" s="5">
        <f t="shared" si="13"/>
        <v>40.6</v>
      </c>
      <c r="O91">
        <f t="shared" si="8"/>
        <v>1</v>
      </c>
      <c r="P91">
        <f t="shared" si="11"/>
        <v>0.96500000000000341</v>
      </c>
      <c r="U91" s="3"/>
    </row>
    <row r="92" spans="1:21" x14ac:dyDescent="0.2">
      <c r="A92">
        <v>149.691</v>
      </c>
      <c r="B92">
        <v>41.4</v>
      </c>
      <c r="C92" s="22">
        <f t="shared" si="12"/>
        <v>41.3</v>
      </c>
      <c r="D92">
        <f t="shared" si="9"/>
        <v>0.10000000000000142</v>
      </c>
      <c r="E92">
        <f t="shared" si="10"/>
        <v>0.14340000000000036</v>
      </c>
      <c r="L92" s="5">
        <v>139.85300000000001</v>
      </c>
      <c r="M92">
        <v>41.5</v>
      </c>
      <c r="N92" s="5">
        <f t="shared" si="13"/>
        <v>40.6</v>
      </c>
      <c r="O92">
        <f t="shared" si="8"/>
        <v>0.89999999999999858</v>
      </c>
      <c r="P92">
        <f t="shared" si="11"/>
        <v>0.91390000000001592</v>
      </c>
      <c r="U92" s="3"/>
    </row>
    <row r="93" spans="1:21" x14ac:dyDescent="0.2">
      <c r="A93">
        <v>150.64699999999999</v>
      </c>
      <c r="B93">
        <v>41.4</v>
      </c>
      <c r="C93" s="22">
        <f t="shared" si="12"/>
        <v>41.3</v>
      </c>
      <c r="D93">
        <f t="shared" si="9"/>
        <v>0.10000000000000142</v>
      </c>
      <c r="E93">
        <f t="shared" si="10"/>
        <v>9.560000000000024E-2</v>
      </c>
      <c r="L93" s="5">
        <v>140.80600000000001</v>
      </c>
      <c r="M93">
        <v>41.5</v>
      </c>
      <c r="N93" s="5">
        <f t="shared" si="13"/>
        <v>40.6</v>
      </c>
      <c r="O93">
        <f t="shared" si="8"/>
        <v>0.89999999999999858</v>
      </c>
      <c r="P93">
        <f t="shared" si="11"/>
        <v>0.85770000000000135</v>
      </c>
      <c r="U93" s="3"/>
    </row>
    <row r="94" spans="1:21" x14ac:dyDescent="0.2">
      <c r="A94">
        <v>151.614</v>
      </c>
      <c r="B94">
        <v>41.4</v>
      </c>
      <c r="C94" s="22">
        <f t="shared" si="12"/>
        <v>41.3</v>
      </c>
      <c r="D94">
        <f t="shared" si="9"/>
        <v>0.10000000000000142</v>
      </c>
      <c r="E94">
        <f t="shared" si="10"/>
        <v>9.6700000000002673E-2</v>
      </c>
      <c r="L94" s="5">
        <v>141.76599999999999</v>
      </c>
      <c r="M94">
        <v>41.5</v>
      </c>
      <c r="N94" s="5">
        <f t="shared" si="13"/>
        <v>40.6</v>
      </c>
      <c r="O94">
        <f t="shared" si="8"/>
        <v>0.89999999999999858</v>
      </c>
      <c r="P94">
        <f t="shared" si="11"/>
        <v>0.86399999999998023</v>
      </c>
      <c r="U94" s="3"/>
    </row>
    <row r="95" spans="1:21" x14ac:dyDescent="0.2">
      <c r="A95">
        <v>152.571</v>
      </c>
      <c r="B95">
        <v>41.4</v>
      </c>
      <c r="C95" s="22">
        <f t="shared" si="12"/>
        <v>41.3</v>
      </c>
      <c r="D95">
        <f t="shared" si="9"/>
        <v>0.10000000000000142</v>
      </c>
      <c r="E95">
        <f t="shared" si="10"/>
        <v>9.5700000000000729E-2</v>
      </c>
      <c r="L95" s="5">
        <v>142.72999999999999</v>
      </c>
      <c r="M95">
        <v>41.4</v>
      </c>
      <c r="N95" s="5">
        <f t="shared" si="13"/>
        <v>40.6</v>
      </c>
      <c r="O95">
        <f t="shared" si="8"/>
        <v>0.79999999999999716</v>
      </c>
      <c r="P95">
        <f t="shared" si="11"/>
        <v>0.8193999999999968</v>
      </c>
      <c r="U95" s="3"/>
    </row>
    <row r="96" spans="1:21" x14ac:dyDescent="0.2">
      <c r="A96">
        <v>153.52799999999999</v>
      </c>
      <c r="B96">
        <v>41.3</v>
      </c>
      <c r="C96" s="22">
        <f t="shared" si="12"/>
        <v>41.3</v>
      </c>
      <c r="D96">
        <f t="shared" si="9"/>
        <v>0</v>
      </c>
      <c r="E96">
        <f t="shared" si="10"/>
        <v>4.7850000000000364E-2</v>
      </c>
      <c r="L96" s="5">
        <v>143.69300000000001</v>
      </c>
      <c r="M96">
        <v>41.4</v>
      </c>
      <c r="N96" s="5">
        <f t="shared" si="13"/>
        <v>40.6</v>
      </c>
      <c r="O96">
        <f t="shared" si="8"/>
        <v>0.79999999999999716</v>
      </c>
      <c r="P96">
        <f t="shared" si="11"/>
        <v>0.77040000000001507</v>
      </c>
      <c r="U96" s="3"/>
    </row>
    <row r="97" spans="1:21" x14ac:dyDescent="0.2">
      <c r="A97">
        <v>154.48699999999999</v>
      </c>
      <c r="B97">
        <v>41.3</v>
      </c>
      <c r="C97" s="22">
        <f t="shared" si="12"/>
        <v>41.3</v>
      </c>
      <c r="D97">
        <f t="shared" si="9"/>
        <v>0</v>
      </c>
      <c r="E97">
        <f t="shared" si="10"/>
        <v>0</v>
      </c>
      <c r="L97" s="5">
        <v>144.64599999999999</v>
      </c>
      <c r="M97">
        <v>41.4</v>
      </c>
      <c r="N97" s="5">
        <f t="shared" si="13"/>
        <v>40.6</v>
      </c>
      <c r="O97">
        <f t="shared" si="8"/>
        <v>0.79999999999999716</v>
      </c>
      <c r="P97">
        <f t="shared" si="11"/>
        <v>0.76239999999997687</v>
      </c>
      <c r="U97" s="3"/>
    </row>
    <row r="98" spans="1:21" x14ac:dyDescent="0.2">
      <c r="A98">
        <v>155.45400000000001</v>
      </c>
      <c r="B98">
        <v>41.3</v>
      </c>
      <c r="C98" s="22">
        <f t="shared" si="12"/>
        <v>41.3</v>
      </c>
      <c r="D98" s="22">
        <f>B98-C98</f>
        <v>0</v>
      </c>
      <c r="E98">
        <f t="shared" si="10"/>
        <v>0</v>
      </c>
      <c r="L98" s="5">
        <v>145.60599999999999</v>
      </c>
      <c r="M98">
        <v>41.3</v>
      </c>
      <c r="N98" s="5">
        <f t="shared" si="13"/>
        <v>40.6</v>
      </c>
      <c r="O98">
        <f t="shared" ref="O98:O125" si="14">M98-N98</f>
        <v>0.69999999999999574</v>
      </c>
      <c r="P98">
        <f t="shared" si="11"/>
        <v>0.72000000000000253</v>
      </c>
      <c r="U98" s="3"/>
    </row>
    <row r="99" spans="1:21" x14ac:dyDescent="0.2">
      <c r="A99">
        <v>156.411</v>
      </c>
      <c r="B99">
        <v>41.3</v>
      </c>
      <c r="C99" s="22">
        <f>B99</f>
        <v>41.3</v>
      </c>
      <c r="D99">
        <f t="shared" si="9"/>
        <v>0</v>
      </c>
      <c r="E99">
        <f t="shared" si="10"/>
        <v>0</v>
      </c>
      <c r="L99" s="5">
        <v>146.57</v>
      </c>
      <c r="M99">
        <v>41.3</v>
      </c>
      <c r="N99" s="5">
        <f t="shared" si="13"/>
        <v>40.6</v>
      </c>
      <c r="O99">
        <f t="shared" si="14"/>
        <v>0.69999999999999574</v>
      </c>
      <c r="P99">
        <f t="shared" ref="P99:P125" si="15">(O99+O98)*(L99-L98)/2</f>
        <v>0.67479999999999496</v>
      </c>
      <c r="U99" s="3"/>
    </row>
    <row r="100" spans="1:21" x14ac:dyDescent="0.2">
      <c r="C100" s="22"/>
      <c r="L100" s="5">
        <v>147.52799999999999</v>
      </c>
      <c r="M100">
        <v>41.3</v>
      </c>
      <c r="N100" s="5">
        <f t="shared" si="13"/>
        <v>40.6</v>
      </c>
      <c r="O100">
        <f t="shared" si="14"/>
        <v>0.69999999999999574</v>
      </c>
      <c r="P100">
        <f t="shared" si="15"/>
        <v>0.67059999999999476</v>
      </c>
      <c r="U100" s="3"/>
    </row>
    <row r="101" spans="1:21" x14ac:dyDescent="0.2">
      <c r="C101" s="22"/>
      <c r="L101" s="5">
        <v>148.48699999999999</v>
      </c>
      <c r="M101">
        <v>41.3</v>
      </c>
      <c r="N101" s="5">
        <f t="shared" si="13"/>
        <v>40.6</v>
      </c>
      <c r="O101">
        <f t="shared" si="14"/>
        <v>0.69999999999999574</v>
      </c>
      <c r="P101">
        <f t="shared" si="15"/>
        <v>0.67129999999999812</v>
      </c>
      <c r="U101" s="3"/>
    </row>
    <row r="102" spans="1:21" x14ac:dyDescent="0.2">
      <c r="C102" s="22"/>
      <c r="L102" s="5">
        <v>149.453</v>
      </c>
      <c r="M102">
        <v>41.2</v>
      </c>
      <c r="N102" s="5">
        <f t="shared" si="13"/>
        <v>40.6</v>
      </c>
      <c r="O102">
        <f t="shared" si="14"/>
        <v>0.60000000000000142</v>
      </c>
      <c r="P102">
        <f t="shared" si="15"/>
        <v>0.6279000000000039</v>
      </c>
      <c r="U102" s="3"/>
    </row>
    <row r="103" spans="1:21" x14ac:dyDescent="0.2">
      <c r="C103" s="22"/>
      <c r="L103" s="5">
        <v>150.41</v>
      </c>
      <c r="M103">
        <v>41.2</v>
      </c>
      <c r="N103" s="5">
        <f t="shared" si="13"/>
        <v>40.6</v>
      </c>
      <c r="O103">
        <f t="shared" si="14"/>
        <v>0.60000000000000142</v>
      </c>
      <c r="P103">
        <f t="shared" si="15"/>
        <v>0.57419999999999749</v>
      </c>
      <c r="U103" s="3"/>
    </row>
    <row r="104" spans="1:21" x14ac:dyDescent="0.2">
      <c r="C104" s="22"/>
      <c r="L104" s="5">
        <v>151.36699999999999</v>
      </c>
      <c r="M104">
        <v>41.2</v>
      </c>
      <c r="N104" s="5">
        <f t="shared" si="13"/>
        <v>40.6</v>
      </c>
      <c r="O104">
        <f t="shared" si="14"/>
        <v>0.60000000000000142</v>
      </c>
      <c r="P104">
        <f t="shared" si="15"/>
        <v>0.57419999999999749</v>
      </c>
      <c r="U104" s="3"/>
    </row>
    <row r="105" spans="1:21" x14ac:dyDescent="0.2">
      <c r="C105" s="22"/>
      <c r="L105" s="5">
        <v>152.327</v>
      </c>
      <c r="M105">
        <v>41.2</v>
      </c>
      <c r="N105" s="5">
        <f t="shared" si="13"/>
        <v>40.6</v>
      </c>
      <c r="O105">
        <f t="shared" si="14"/>
        <v>0.60000000000000142</v>
      </c>
      <c r="P105">
        <f t="shared" si="15"/>
        <v>0.57600000000000617</v>
      </c>
      <c r="U105" s="3"/>
    </row>
    <row r="106" spans="1:21" x14ac:dyDescent="0.2">
      <c r="C106" s="22"/>
      <c r="L106" s="5">
        <v>153.29400000000001</v>
      </c>
      <c r="M106">
        <v>41.1</v>
      </c>
      <c r="N106" s="5">
        <f t="shared" si="13"/>
        <v>40.6</v>
      </c>
      <c r="O106">
        <f t="shared" si="14"/>
        <v>0.5</v>
      </c>
      <c r="P106">
        <f t="shared" si="15"/>
        <v>0.53185000000000782</v>
      </c>
      <c r="U106" s="3"/>
    </row>
    <row r="107" spans="1:21" x14ac:dyDescent="0.2">
      <c r="C107" s="22"/>
      <c r="L107" s="5">
        <v>154.24799999999999</v>
      </c>
      <c r="M107">
        <v>41.1</v>
      </c>
      <c r="N107" s="5">
        <f t="shared" si="13"/>
        <v>40.6</v>
      </c>
      <c r="O107">
        <f t="shared" si="14"/>
        <v>0.5</v>
      </c>
      <c r="P107">
        <f t="shared" si="15"/>
        <v>0.47699999999998965</v>
      </c>
      <c r="U107" s="3"/>
    </row>
    <row r="108" spans="1:21" x14ac:dyDescent="0.2">
      <c r="C108" s="22"/>
      <c r="L108" s="5">
        <v>155.208</v>
      </c>
      <c r="M108">
        <v>41.1</v>
      </c>
      <c r="N108" s="5">
        <f t="shared" si="13"/>
        <v>40.6</v>
      </c>
      <c r="O108">
        <f t="shared" si="14"/>
        <v>0.5</v>
      </c>
      <c r="P108">
        <f t="shared" si="15"/>
        <v>0.48000000000000398</v>
      </c>
      <c r="U108" s="3"/>
    </row>
    <row r="109" spans="1:21" x14ac:dyDescent="0.2">
      <c r="C109" s="22"/>
      <c r="L109" s="5">
        <v>156.172</v>
      </c>
      <c r="M109">
        <v>41.1</v>
      </c>
      <c r="N109" s="5">
        <f t="shared" si="13"/>
        <v>40.6</v>
      </c>
      <c r="O109">
        <f t="shared" si="14"/>
        <v>0.5</v>
      </c>
      <c r="P109">
        <f t="shared" si="15"/>
        <v>0.48199999999999932</v>
      </c>
      <c r="U109" s="3"/>
    </row>
    <row r="110" spans="1:21" x14ac:dyDescent="0.2">
      <c r="C110" s="22"/>
      <c r="L110" s="5">
        <v>157.13200000000001</v>
      </c>
      <c r="M110">
        <v>41.1</v>
      </c>
      <c r="N110" s="5">
        <f t="shared" si="13"/>
        <v>40.6</v>
      </c>
      <c r="O110">
        <f t="shared" si="14"/>
        <v>0.5</v>
      </c>
      <c r="P110">
        <f t="shared" si="15"/>
        <v>0.48000000000000398</v>
      </c>
      <c r="U110" s="3"/>
    </row>
    <row r="111" spans="1:21" x14ac:dyDescent="0.2">
      <c r="C111" s="22"/>
      <c r="L111" s="5">
        <v>158.08699999999999</v>
      </c>
      <c r="M111">
        <v>41.1</v>
      </c>
      <c r="N111" s="5">
        <f t="shared" si="13"/>
        <v>40.6</v>
      </c>
      <c r="O111">
        <f t="shared" si="14"/>
        <v>0.5</v>
      </c>
      <c r="P111">
        <f t="shared" si="15"/>
        <v>0.47749999999999204</v>
      </c>
      <c r="U111" s="3"/>
    </row>
    <row r="112" spans="1:21" x14ac:dyDescent="0.2">
      <c r="C112" s="22"/>
      <c r="L112" s="5">
        <v>159.047</v>
      </c>
      <c r="M112">
        <v>41</v>
      </c>
      <c r="N112" s="5">
        <f t="shared" si="13"/>
        <v>40.6</v>
      </c>
      <c r="O112">
        <f t="shared" si="14"/>
        <v>0.39999999999999858</v>
      </c>
      <c r="P112">
        <f t="shared" si="15"/>
        <v>0.43200000000000288</v>
      </c>
      <c r="U112" s="3"/>
    </row>
    <row r="113" spans="3:21" x14ac:dyDescent="0.2">
      <c r="C113" s="22"/>
      <c r="L113" s="5">
        <v>160.011</v>
      </c>
      <c r="M113">
        <v>41</v>
      </c>
      <c r="N113" s="5">
        <f t="shared" si="13"/>
        <v>40.6</v>
      </c>
      <c r="O113">
        <f t="shared" si="14"/>
        <v>0.39999999999999858</v>
      </c>
      <c r="P113">
        <f t="shared" si="15"/>
        <v>0.38559999999999811</v>
      </c>
      <c r="U113" s="3"/>
    </row>
    <row r="114" spans="3:21" x14ac:dyDescent="0.2">
      <c r="C114" s="22"/>
      <c r="L114" s="5">
        <v>160.97399999999999</v>
      </c>
      <c r="M114">
        <v>41</v>
      </c>
      <c r="N114" s="5">
        <f t="shared" si="13"/>
        <v>40.6</v>
      </c>
      <c r="O114">
        <f t="shared" si="14"/>
        <v>0.39999999999999858</v>
      </c>
      <c r="P114">
        <f t="shared" si="15"/>
        <v>0.38519999999999616</v>
      </c>
      <c r="U114" s="3"/>
    </row>
    <row r="115" spans="3:21" x14ac:dyDescent="0.2">
      <c r="C115" s="22"/>
      <c r="L115" s="5">
        <v>161.928</v>
      </c>
      <c r="M115">
        <v>41</v>
      </c>
      <c r="N115" s="5">
        <f t="shared" si="13"/>
        <v>40.6</v>
      </c>
      <c r="O115">
        <f t="shared" si="14"/>
        <v>0.39999999999999858</v>
      </c>
      <c r="P115">
        <f t="shared" si="15"/>
        <v>0.38160000000000172</v>
      </c>
      <c r="U115" s="3"/>
    </row>
    <row r="116" spans="3:21" x14ac:dyDescent="0.2">
      <c r="C116" s="22"/>
      <c r="L116" s="5">
        <v>162.89400000000001</v>
      </c>
      <c r="M116">
        <v>41</v>
      </c>
      <c r="N116" s="5">
        <f t="shared" si="13"/>
        <v>40.6</v>
      </c>
      <c r="O116">
        <f t="shared" si="14"/>
        <v>0.39999999999999858</v>
      </c>
      <c r="P116">
        <f t="shared" si="15"/>
        <v>0.38640000000000191</v>
      </c>
      <c r="U116" s="3"/>
    </row>
    <row r="117" spans="3:21" x14ac:dyDescent="0.2">
      <c r="C117" s="22"/>
      <c r="L117" s="5">
        <v>163.85300000000001</v>
      </c>
      <c r="M117">
        <v>41</v>
      </c>
      <c r="N117" s="5">
        <f t="shared" si="13"/>
        <v>40.6</v>
      </c>
      <c r="O117">
        <f t="shared" si="14"/>
        <v>0.39999999999999858</v>
      </c>
      <c r="P117">
        <f t="shared" si="15"/>
        <v>0.38359999999999989</v>
      </c>
      <c r="U117" s="3"/>
    </row>
    <row r="118" spans="3:21" x14ac:dyDescent="0.2">
      <c r="C118" s="22"/>
      <c r="L118" s="5">
        <v>164.81</v>
      </c>
      <c r="M118">
        <v>41</v>
      </c>
      <c r="N118" s="5">
        <f t="shared" si="13"/>
        <v>40.6</v>
      </c>
      <c r="O118">
        <f t="shared" si="14"/>
        <v>0.39999999999999858</v>
      </c>
      <c r="P118">
        <f t="shared" si="15"/>
        <v>0.38279999999999609</v>
      </c>
      <c r="U118" s="3"/>
    </row>
    <row r="119" spans="3:21" x14ac:dyDescent="0.2">
      <c r="C119" s="22"/>
      <c r="L119" s="5">
        <v>165.76599999999999</v>
      </c>
      <c r="M119">
        <v>40.9</v>
      </c>
      <c r="N119" s="5">
        <f t="shared" si="13"/>
        <v>40.6</v>
      </c>
      <c r="O119">
        <f t="shared" si="14"/>
        <v>0.29999999999999716</v>
      </c>
      <c r="P119">
        <f t="shared" si="15"/>
        <v>0.33459999999999407</v>
      </c>
      <c r="U119" s="3"/>
    </row>
    <row r="120" spans="3:21" x14ac:dyDescent="0.2">
      <c r="C120" s="22"/>
      <c r="L120" s="5">
        <v>166.733</v>
      </c>
      <c r="M120">
        <v>40.9</v>
      </c>
      <c r="N120" s="5">
        <f t="shared" si="13"/>
        <v>40.6</v>
      </c>
      <c r="O120">
        <f t="shared" si="14"/>
        <v>0.29999999999999716</v>
      </c>
      <c r="P120">
        <f t="shared" si="15"/>
        <v>0.29010000000000113</v>
      </c>
      <c r="U120" s="3"/>
    </row>
    <row r="121" spans="3:21" x14ac:dyDescent="0.2">
      <c r="C121" s="22"/>
      <c r="L121" s="5">
        <v>167.691</v>
      </c>
      <c r="M121">
        <v>40.9</v>
      </c>
      <c r="N121" s="5">
        <f t="shared" si="13"/>
        <v>40.6</v>
      </c>
      <c r="O121">
        <f t="shared" si="14"/>
        <v>0.29999999999999716</v>
      </c>
      <c r="P121">
        <f t="shared" si="15"/>
        <v>0.28739999999999682</v>
      </c>
      <c r="U121" s="3"/>
    </row>
    <row r="122" spans="3:21" x14ac:dyDescent="0.2">
      <c r="C122" s="22"/>
      <c r="L122" s="5">
        <v>168.65299999999999</v>
      </c>
      <c r="M122">
        <v>40.9</v>
      </c>
      <c r="N122" s="5">
        <f t="shared" si="13"/>
        <v>40.6</v>
      </c>
      <c r="O122">
        <f t="shared" si="14"/>
        <v>0.29999999999999716</v>
      </c>
      <c r="P122">
        <f t="shared" si="15"/>
        <v>0.28859999999999397</v>
      </c>
      <c r="U122" s="3"/>
    </row>
    <row r="123" spans="3:21" x14ac:dyDescent="0.2">
      <c r="C123" s="22"/>
      <c r="L123" s="5">
        <v>169.607</v>
      </c>
      <c r="M123">
        <v>40.9</v>
      </c>
      <c r="N123" s="5">
        <f t="shared" si="13"/>
        <v>40.6</v>
      </c>
      <c r="O123">
        <f t="shared" si="14"/>
        <v>0.29999999999999716</v>
      </c>
      <c r="P123">
        <f t="shared" si="15"/>
        <v>0.28619999999999962</v>
      </c>
      <c r="U123" s="3"/>
    </row>
    <row r="124" spans="3:21" x14ac:dyDescent="0.2">
      <c r="C124" s="22"/>
      <c r="L124" s="5">
        <v>170.57400000000001</v>
      </c>
      <c r="M124">
        <v>40.9</v>
      </c>
      <c r="N124" s="5">
        <f t="shared" si="13"/>
        <v>40.6</v>
      </c>
      <c r="O124">
        <f t="shared" si="14"/>
        <v>0.29999999999999716</v>
      </c>
      <c r="P124">
        <f t="shared" si="15"/>
        <v>0.29010000000000113</v>
      </c>
      <c r="U124" s="3"/>
    </row>
    <row r="125" spans="3:21" x14ac:dyDescent="0.2">
      <c r="C125" s="22"/>
      <c r="L125" s="5">
        <v>171.529</v>
      </c>
      <c r="M125">
        <v>40.9</v>
      </c>
      <c r="N125" s="5">
        <f t="shared" si="13"/>
        <v>40.6</v>
      </c>
      <c r="O125">
        <f t="shared" si="14"/>
        <v>0.29999999999999716</v>
      </c>
      <c r="P125">
        <f t="shared" si="15"/>
        <v>0.28649999999999254</v>
      </c>
      <c r="U125" s="3"/>
    </row>
    <row r="126" spans="3:21" x14ac:dyDescent="0.2">
      <c r="C126" s="22"/>
      <c r="L126" s="5">
        <v>172.489</v>
      </c>
      <c r="M126">
        <v>40.9</v>
      </c>
      <c r="N126" s="5">
        <f t="shared" si="13"/>
        <v>40.6</v>
      </c>
      <c r="O126">
        <f t="shared" ref="O126:O155" si="16">M126-N126</f>
        <v>0.29999999999999716</v>
      </c>
      <c r="P126">
        <f t="shared" ref="P126:P155" si="17">(O126+O125)*(L126-L125)/2</f>
        <v>0.28799999999999965</v>
      </c>
      <c r="U126" s="3"/>
    </row>
    <row r="127" spans="3:21" x14ac:dyDescent="0.2">
      <c r="C127" s="22"/>
      <c r="L127" s="5">
        <v>173.453</v>
      </c>
      <c r="M127">
        <v>40.9</v>
      </c>
      <c r="N127" s="5">
        <f t="shared" si="13"/>
        <v>40.6</v>
      </c>
      <c r="O127">
        <f t="shared" si="16"/>
        <v>0.29999999999999716</v>
      </c>
      <c r="P127">
        <f t="shared" si="17"/>
        <v>0.28919999999999685</v>
      </c>
      <c r="U127" s="3"/>
    </row>
    <row r="128" spans="3:21" x14ac:dyDescent="0.2">
      <c r="C128" s="22"/>
      <c r="L128" s="5">
        <v>174.41399999999999</v>
      </c>
      <c r="M128">
        <v>40.9</v>
      </c>
      <c r="N128" s="5">
        <f t="shared" si="13"/>
        <v>40.6</v>
      </c>
      <c r="O128">
        <f t="shared" si="16"/>
        <v>0.29999999999999716</v>
      </c>
      <c r="P128">
        <f t="shared" si="17"/>
        <v>0.28829999999999256</v>
      </c>
      <c r="U128" s="3"/>
    </row>
    <row r="129" spans="3:21" x14ac:dyDescent="0.2">
      <c r="C129" s="22"/>
      <c r="L129" s="5">
        <v>175.36799999999999</v>
      </c>
      <c r="M129">
        <v>40.9</v>
      </c>
      <c r="N129" s="5">
        <f t="shared" si="13"/>
        <v>40.6</v>
      </c>
      <c r="O129">
        <f t="shared" si="16"/>
        <v>0.29999999999999716</v>
      </c>
      <c r="P129">
        <f t="shared" si="17"/>
        <v>0.28619999999999962</v>
      </c>
      <c r="U129" s="3"/>
    </row>
    <row r="130" spans="3:21" x14ac:dyDescent="0.2">
      <c r="C130" s="22"/>
      <c r="L130" s="5">
        <v>176.328</v>
      </c>
      <c r="M130">
        <v>40.9</v>
      </c>
      <c r="N130" s="5">
        <f t="shared" si="13"/>
        <v>40.6</v>
      </c>
      <c r="O130">
        <f t="shared" si="16"/>
        <v>0.29999999999999716</v>
      </c>
      <c r="P130">
        <f t="shared" si="17"/>
        <v>0.28799999999999965</v>
      </c>
      <c r="U130" s="3"/>
    </row>
    <row r="131" spans="3:21" x14ac:dyDescent="0.2">
      <c r="C131" s="22"/>
      <c r="L131" s="5">
        <v>177.286</v>
      </c>
      <c r="M131">
        <v>40.9</v>
      </c>
      <c r="N131" s="5">
        <f t="shared" si="13"/>
        <v>40.6</v>
      </c>
      <c r="O131">
        <f t="shared" si="16"/>
        <v>0.29999999999999716</v>
      </c>
      <c r="P131">
        <f t="shared" si="17"/>
        <v>0.28739999999999682</v>
      </c>
      <c r="U131" s="3"/>
    </row>
    <row r="132" spans="3:21" x14ac:dyDescent="0.2">
      <c r="C132" s="22"/>
      <c r="L132" s="5">
        <v>178.251</v>
      </c>
      <c r="M132">
        <v>40.9</v>
      </c>
      <c r="N132" s="5">
        <f t="shared" ref="N132:N154" si="18">N131+(L132-L131)*($N$155-$N$2)/($L$155-$L$2)</f>
        <v>40.6</v>
      </c>
      <c r="O132">
        <f t="shared" si="16"/>
        <v>0.29999999999999716</v>
      </c>
      <c r="P132">
        <f t="shared" si="17"/>
        <v>0.28949999999999826</v>
      </c>
      <c r="U132" s="3"/>
    </row>
    <row r="133" spans="3:21" x14ac:dyDescent="0.2">
      <c r="C133" s="22"/>
      <c r="L133" s="5">
        <v>179.20699999999999</v>
      </c>
      <c r="M133">
        <v>40.6</v>
      </c>
      <c r="N133" s="5">
        <f t="shared" si="18"/>
        <v>40.6</v>
      </c>
      <c r="O133">
        <f t="shared" si="16"/>
        <v>0</v>
      </c>
      <c r="P133">
        <f t="shared" si="17"/>
        <v>0.14339999999999697</v>
      </c>
      <c r="U133" s="3"/>
    </row>
    <row r="134" spans="3:21" x14ac:dyDescent="0.2">
      <c r="C134" s="22"/>
      <c r="L134" s="5">
        <v>180.166</v>
      </c>
      <c r="M134">
        <v>40.5</v>
      </c>
      <c r="N134" s="5">
        <f t="shared" si="18"/>
        <v>40.6</v>
      </c>
      <c r="O134">
        <f t="shared" si="16"/>
        <v>-0.10000000000000142</v>
      </c>
      <c r="P134">
        <f t="shared" si="17"/>
        <v>-4.7950000000000839E-2</v>
      </c>
      <c r="U134" s="3"/>
    </row>
    <row r="135" spans="3:21" x14ac:dyDescent="0.2">
      <c r="C135" s="22"/>
      <c r="L135" s="5">
        <v>181.13200000000001</v>
      </c>
      <c r="M135">
        <v>40.4</v>
      </c>
      <c r="N135" s="5">
        <f t="shared" si="18"/>
        <v>40.6</v>
      </c>
      <c r="O135">
        <f t="shared" si="16"/>
        <v>-0.20000000000000284</v>
      </c>
      <c r="P135">
        <f t="shared" si="17"/>
        <v>-0.14490000000000328</v>
      </c>
      <c r="U135" s="3"/>
    </row>
    <row r="136" spans="3:21" x14ac:dyDescent="0.2">
      <c r="C136" s="22"/>
      <c r="L136" s="5">
        <v>182.09</v>
      </c>
      <c r="M136">
        <v>40.4</v>
      </c>
      <c r="N136" s="5">
        <f t="shared" si="18"/>
        <v>40.6</v>
      </c>
      <c r="O136">
        <f t="shared" si="16"/>
        <v>-0.20000000000000284</v>
      </c>
      <c r="P136">
        <f t="shared" si="17"/>
        <v>-0.19160000000000241</v>
      </c>
      <c r="U136" s="3"/>
    </row>
    <row r="137" spans="3:21" x14ac:dyDescent="0.2">
      <c r="C137" s="22"/>
      <c r="L137" s="5">
        <v>183.047</v>
      </c>
      <c r="M137">
        <v>40.4</v>
      </c>
      <c r="N137" s="5">
        <f t="shared" si="18"/>
        <v>40.6</v>
      </c>
      <c r="O137">
        <f t="shared" si="16"/>
        <v>-0.20000000000000284</v>
      </c>
      <c r="P137">
        <f t="shared" si="17"/>
        <v>-0.19140000000000146</v>
      </c>
      <c r="U137" s="3"/>
    </row>
    <row r="138" spans="3:21" x14ac:dyDescent="0.2">
      <c r="C138" s="22"/>
      <c r="L138" s="5">
        <v>184.01400000000001</v>
      </c>
      <c r="M138">
        <v>40.4</v>
      </c>
      <c r="N138" s="5">
        <f t="shared" si="18"/>
        <v>40.6</v>
      </c>
      <c r="O138">
        <f t="shared" si="16"/>
        <v>-0.20000000000000284</v>
      </c>
      <c r="P138">
        <f t="shared" si="17"/>
        <v>-0.19340000000000535</v>
      </c>
      <c r="U138" s="3"/>
    </row>
    <row r="139" spans="3:21" x14ac:dyDescent="0.2">
      <c r="C139" s="22"/>
      <c r="L139" s="5">
        <v>184.971</v>
      </c>
      <c r="M139">
        <v>40.4</v>
      </c>
      <c r="N139" s="5">
        <f t="shared" si="18"/>
        <v>40.6</v>
      </c>
      <c r="O139">
        <f t="shared" si="16"/>
        <v>-0.20000000000000284</v>
      </c>
      <c r="P139">
        <f t="shared" si="17"/>
        <v>-0.19140000000000146</v>
      </c>
      <c r="U139" s="3"/>
    </row>
    <row r="140" spans="3:21" x14ac:dyDescent="0.2">
      <c r="C140" s="22"/>
      <c r="L140" s="5">
        <v>185.93299999999999</v>
      </c>
      <c r="M140">
        <v>40.4</v>
      </c>
      <c r="N140" s="5">
        <f t="shared" si="18"/>
        <v>40.6</v>
      </c>
      <c r="O140">
        <f t="shared" si="16"/>
        <v>-0.20000000000000284</v>
      </c>
      <c r="P140">
        <f t="shared" si="17"/>
        <v>-0.19240000000000054</v>
      </c>
      <c r="U140" s="3"/>
    </row>
    <row r="141" spans="3:21" x14ac:dyDescent="0.2">
      <c r="C141" s="22"/>
      <c r="L141" s="5">
        <v>186.886</v>
      </c>
      <c r="M141">
        <v>40.5</v>
      </c>
      <c r="N141" s="5">
        <f t="shared" si="18"/>
        <v>40.6</v>
      </c>
      <c r="O141">
        <f t="shared" si="16"/>
        <v>-0.10000000000000142</v>
      </c>
      <c r="P141">
        <f t="shared" si="17"/>
        <v>-0.14295000000000246</v>
      </c>
      <c r="U141" s="3"/>
    </row>
    <row r="142" spans="3:21" x14ac:dyDescent="0.2">
      <c r="C142" s="22"/>
      <c r="L142" s="5">
        <v>187.846</v>
      </c>
      <c r="M142">
        <v>40.5</v>
      </c>
      <c r="N142" s="5">
        <f t="shared" si="18"/>
        <v>40.6</v>
      </c>
      <c r="O142">
        <f t="shared" si="16"/>
        <v>-0.10000000000000142</v>
      </c>
      <c r="P142">
        <f t="shared" si="17"/>
        <v>-9.6000000000002167E-2</v>
      </c>
      <c r="U142" s="3"/>
    </row>
    <row r="143" spans="3:21" x14ac:dyDescent="0.2">
      <c r="C143" s="22"/>
      <c r="L143" s="5">
        <v>188.809</v>
      </c>
      <c r="M143">
        <v>40.5</v>
      </c>
      <c r="N143" s="5">
        <f t="shared" si="18"/>
        <v>40.6</v>
      </c>
      <c r="O143">
        <f t="shared" si="16"/>
        <v>-0.10000000000000142</v>
      </c>
      <c r="P143">
        <f t="shared" si="17"/>
        <v>-9.630000000000076E-2</v>
      </c>
      <c r="U143" s="3"/>
    </row>
    <row r="144" spans="3:21" x14ac:dyDescent="0.2">
      <c r="C144" s="22"/>
      <c r="L144" s="5">
        <v>189.76900000000001</v>
      </c>
      <c r="M144">
        <v>40.5</v>
      </c>
      <c r="N144" s="5">
        <f t="shared" si="18"/>
        <v>40.6</v>
      </c>
      <c r="O144">
        <f t="shared" si="16"/>
        <v>-0.10000000000000142</v>
      </c>
      <c r="P144">
        <f t="shared" si="17"/>
        <v>-9.6000000000002167E-2</v>
      </c>
      <c r="U144" s="3"/>
    </row>
    <row r="145" spans="3:21" x14ac:dyDescent="0.2">
      <c r="C145" s="22"/>
      <c r="L145" s="5">
        <v>190.73400000000001</v>
      </c>
      <c r="M145">
        <v>40.5</v>
      </c>
      <c r="N145" s="5">
        <f t="shared" si="18"/>
        <v>40.6</v>
      </c>
      <c r="O145">
        <f t="shared" si="16"/>
        <v>-0.10000000000000142</v>
      </c>
      <c r="P145">
        <f t="shared" si="17"/>
        <v>-9.6500000000001709E-2</v>
      </c>
      <c r="U145" s="3"/>
    </row>
    <row r="146" spans="3:21" x14ac:dyDescent="0.2">
      <c r="C146" s="22"/>
      <c r="L146" s="5">
        <v>191.68600000000001</v>
      </c>
      <c r="M146">
        <v>40.5</v>
      </c>
      <c r="N146" s="5">
        <f t="shared" si="18"/>
        <v>40.6</v>
      </c>
      <c r="O146">
        <f t="shared" si="16"/>
        <v>-0.10000000000000142</v>
      </c>
      <c r="P146">
        <f t="shared" si="17"/>
        <v>-9.5200000000001173E-2</v>
      </c>
      <c r="U146" s="3"/>
    </row>
    <row r="147" spans="3:21" x14ac:dyDescent="0.2">
      <c r="C147" s="22"/>
      <c r="L147" s="5">
        <v>192.648</v>
      </c>
      <c r="M147">
        <v>40.5</v>
      </c>
      <c r="N147" s="5">
        <f t="shared" si="18"/>
        <v>40.6</v>
      </c>
      <c r="O147">
        <f t="shared" si="16"/>
        <v>-0.10000000000000142</v>
      </c>
      <c r="P147">
        <f t="shared" si="17"/>
        <v>-9.6200000000000271E-2</v>
      </c>
      <c r="U147" s="3"/>
    </row>
    <row r="148" spans="3:21" x14ac:dyDescent="0.2">
      <c r="C148" s="22"/>
      <c r="L148" s="5">
        <v>193.61199999999999</v>
      </c>
      <c r="M148">
        <v>40.5</v>
      </c>
      <c r="N148" s="5">
        <f t="shared" si="18"/>
        <v>40.6</v>
      </c>
      <c r="O148">
        <f t="shared" si="16"/>
        <v>-0.10000000000000142</v>
      </c>
      <c r="P148">
        <f t="shared" si="17"/>
        <v>-9.6400000000001235E-2</v>
      </c>
      <c r="U148" s="3"/>
    </row>
    <row r="149" spans="3:21" x14ac:dyDescent="0.2">
      <c r="C149" s="22"/>
      <c r="L149" s="5">
        <v>194.571</v>
      </c>
      <c r="M149">
        <v>40.5</v>
      </c>
      <c r="N149" s="5">
        <f t="shared" si="18"/>
        <v>40.6</v>
      </c>
      <c r="O149">
        <f t="shared" si="16"/>
        <v>-0.10000000000000142</v>
      </c>
      <c r="P149">
        <f t="shared" si="17"/>
        <v>-9.5900000000001678E-2</v>
      </c>
      <c r="U149" s="3"/>
    </row>
    <row r="150" spans="3:21" x14ac:dyDescent="0.2">
      <c r="C150" s="22"/>
      <c r="L150" s="5">
        <v>195.53399999999999</v>
      </c>
      <c r="M150">
        <v>40.5</v>
      </c>
      <c r="N150" s="5">
        <f t="shared" si="18"/>
        <v>40.6</v>
      </c>
      <c r="O150">
        <f t="shared" si="16"/>
        <v>-0.10000000000000142</v>
      </c>
      <c r="P150">
        <f t="shared" si="17"/>
        <v>-9.630000000000076E-2</v>
      </c>
      <c r="U150" s="3"/>
    </row>
    <row r="151" spans="3:21" x14ac:dyDescent="0.2">
      <c r="C151" s="22"/>
      <c r="L151" s="5">
        <v>196.488</v>
      </c>
      <c r="M151">
        <v>40.5</v>
      </c>
      <c r="N151" s="5">
        <f t="shared" si="18"/>
        <v>40.6</v>
      </c>
      <c r="O151">
        <f t="shared" si="16"/>
        <v>-0.10000000000000142</v>
      </c>
      <c r="P151">
        <f t="shared" si="17"/>
        <v>-9.5400000000002122E-2</v>
      </c>
      <c r="U151" s="3"/>
    </row>
    <row r="152" spans="3:21" x14ac:dyDescent="0.2">
      <c r="C152" s="22"/>
      <c r="L152" s="5">
        <v>197.44800000000001</v>
      </c>
      <c r="M152">
        <v>40.6</v>
      </c>
      <c r="N152" s="5">
        <f t="shared" si="18"/>
        <v>40.6</v>
      </c>
      <c r="O152">
        <f t="shared" si="16"/>
        <v>0</v>
      </c>
      <c r="P152">
        <f t="shared" si="17"/>
        <v>-4.8000000000001083E-2</v>
      </c>
      <c r="U152" s="3"/>
    </row>
    <row r="153" spans="3:21" x14ac:dyDescent="0.2">
      <c r="C153" s="22"/>
      <c r="L153" s="5">
        <v>198.41200000000001</v>
      </c>
      <c r="M153">
        <v>40.6</v>
      </c>
      <c r="N153" s="5">
        <f t="shared" si="18"/>
        <v>40.6</v>
      </c>
      <c r="O153">
        <f t="shared" si="16"/>
        <v>0</v>
      </c>
      <c r="P153">
        <f t="shared" si="17"/>
        <v>0</v>
      </c>
      <c r="U153" s="3"/>
    </row>
    <row r="154" spans="3:21" x14ac:dyDescent="0.2">
      <c r="C154" s="22"/>
      <c r="L154" s="5">
        <v>199.37200000000001</v>
      </c>
      <c r="M154">
        <v>40.6</v>
      </c>
      <c r="N154" s="5">
        <f t="shared" si="18"/>
        <v>40.6</v>
      </c>
      <c r="O154">
        <f t="shared" si="16"/>
        <v>0</v>
      </c>
      <c r="P154">
        <f t="shared" si="17"/>
        <v>0</v>
      </c>
      <c r="U154" s="3"/>
    </row>
    <row r="155" spans="3:21" x14ac:dyDescent="0.2">
      <c r="C155" s="22"/>
      <c r="L155" s="5">
        <v>200.327</v>
      </c>
      <c r="M155">
        <v>40.6</v>
      </c>
      <c r="N155" s="5">
        <f>M155</f>
        <v>40.6</v>
      </c>
      <c r="O155">
        <f t="shared" si="16"/>
        <v>0</v>
      </c>
      <c r="P155">
        <f t="shared" si="17"/>
        <v>0</v>
      </c>
      <c r="U155" s="3"/>
    </row>
    <row r="156" spans="3:21" x14ac:dyDescent="0.2">
      <c r="C156" s="22"/>
      <c r="N156" s="5"/>
      <c r="U156" s="3"/>
    </row>
    <row r="157" spans="3:21" x14ac:dyDescent="0.2">
      <c r="C157" s="22"/>
      <c r="N157" s="5"/>
      <c r="U157" s="3"/>
    </row>
    <row r="158" spans="3:21" x14ac:dyDescent="0.2">
      <c r="C158" s="22"/>
      <c r="N158" s="5"/>
      <c r="U158" s="3"/>
    </row>
    <row r="159" spans="3:21" x14ac:dyDescent="0.2">
      <c r="C159" s="22"/>
      <c r="N159" s="5"/>
      <c r="U159" s="3"/>
    </row>
    <row r="160" spans="3:21" x14ac:dyDescent="0.2">
      <c r="C160" s="22"/>
      <c r="N160" s="5"/>
      <c r="U160" s="3"/>
    </row>
    <row r="161" spans="3:21" x14ac:dyDescent="0.2">
      <c r="C161" s="22"/>
      <c r="N161" s="5"/>
      <c r="U161" s="3"/>
    </row>
    <row r="162" spans="3:21" x14ac:dyDescent="0.2">
      <c r="C162" s="22"/>
      <c r="N162" s="5"/>
      <c r="U162" s="3"/>
    </row>
    <row r="163" spans="3:21" x14ac:dyDescent="0.2">
      <c r="C163" s="22"/>
      <c r="N163" s="5"/>
      <c r="U163" s="3"/>
    </row>
    <row r="164" spans="3:21" x14ac:dyDescent="0.2">
      <c r="C164" s="22"/>
      <c r="N164" s="5"/>
      <c r="U164" s="3"/>
    </row>
    <row r="165" spans="3:21" x14ac:dyDescent="0.2">
      <c r="C165" s="22"/>
      <c r="N165" s="5"/>
      <c r="U165" s="3"/>
    </row>
    <row r="166" spans="3:21" x14ac:dyDescent="0.2">
      <c r="C166" s="22"/>
      <c r="N166" s="5"/>
      <c r="U166" s="3"/>
    </row>
    <row r="167" spans="3:21" x14ac:dyDescent="0.2">
      <c r="C167" s="22"/>
      <c r="N167" s="5"/>
      <c r="U167" s="3"/>
    </row>
    <row r="168" spans="3:21" x14ac:dyDescent="0.2">
      <c r="C168" s="22"/>
      <c r="N168" s="5"/>
      <c r="U168" s="3"/>
    </row>
    <row r="169" spans="3:21" x14ac:dyDescent="0.2">
      <c r="C169" s="22"/>
      <c r="N169" s="5"/>
      <c r="U169" s="3"/>
    </row>
    <row r="170" spans="3:21" x14ac:dyDescent="0.2">
      <c r="C170" s="22"/>
      <c r="N170" s="5"/>
      <c r="U170" s="3"/>
    </row>
    <row r="171" spans="3:21" x14ac:dyDescent="0.2">
      <c r="C171" s="22"/>
      <c r="N171" s="5"/>
      <c r="U171" s="3"/>
    </row>
    <row r="172" spans="3:21" x14ac:dyDescent="0.2">
      <c r="C172" s="22"/>
      <c r="N172" s="5"/>
    </row>
    <row r="173" spans="3:21" x14ac:dyDescent="0.2">
      <c r="C173" s="22"/>
      <c r="N173" s="5"/>
    </row>
    <row r="174" spans="3:21" x14ac:dyDescent="0.2">
      <c r="C174" s="22"/>
      <c r="N174" s="5"/>
    </row>
    <row r="175" spans="3:21" x14ac:dyDescent="0.2">
      <c r="C175" s="22"/>
      <c r="N175" s="5"/>
    </row>
    <row r="176" spans="3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G1" workbookViewId="0">
      <selection activeCell="T8" sqref="T8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37.334000000000003</v>
      </c>
      <c r="B2">
        <v>41.1</v>
      </c>
      <c r="C2" s="22">
        <f>B2</f>
        <v>41.1</v>
      </c>
      <c r="D2" s="22">
        <f>B2-C2</f>
        <v>0</v>
      </c>
      <c r="H2" t="s">
        <v>12</v>
      </c>
      <c r="I2" t="s">
        <v>6432</v>
      </c>
      <c r="L2">
        <v>62.292000000000002</v>
      </c>
      <c r="M2">
        <v>41.1</v>
      </c>
      <c r="N2" s="5">
        <f>M2</f>
        <v>41.1</v>
      </c>
      <c r="O2">
        <f t="shared" ref="O2:O33" si="0">M2-N2</f>
        <v>0</v>
      </c>
      <c r="P2">
        <v>0</v>
      </c>
      <c r="S2" t="s">
        <v>12</v>
      </c>
      <c r="T2" t="s">
        <v>6432</v>
      </c>
      <c r="U2" s="3"/>
    </row>
    <row r="3" spans="1:34" x14ac:dyDescent="0.2">
      <c r="A3">
        <v>38.292999999999999</v>
      </c>
      <c r="B3">
        <v>41.1</v>
      </c>
      <c r="C3" s="22">
        <f>C2+(A3-A2)*($C$130-$C$2)/($A$130-$A$2)</f>
        <v>41.100780480658891</v>
      </c>
      <c r="D3">
        <f t="shared" ref="D3:D66" si="1">B3-C3</f>
        <v>-7.804806588893598E-4</v>
      </c>
      <c r="E3">
        <f t="shared" ref="E3:E66" si="2">(D3+D2)*(A3-A2)/2</f>
        <v>-3.7424047593744648E-4</v>
      </c>
      <c r="H3" t="s">
        <v>10</v>
      </c>
      <c r="I3" s="2" t="s">
        <v>6433</v>
      </c>
      <c r="L3">
        <v>63.253</v>
      </c>
      <c r="M3">
        <v>41.1</v>
      </c>
      <c r="N3" s="5">
        <f>N2+(L3-L2)*($N$86-$N$2)/($L$86-$L$2)</f>
        <v>41.098808328063193</v>
      </c>
      <c r="O3">
        <f t="shared" si="0"/>
        <v>1.1916719368088025E-3</v>
      </c>
      <c r="P3">
        <f t="shared" ref="P3:P34" si="3">(O3+O2)*(L3-L2)/2</f>
        <v>5.7259836563662873E-4</v>
      </c>
      <c r="S3" t="s">
        <v>10</v>
      </c>
      <c r="T3" s="2" t="s">
        <v>6433</v>
      </c>
      <c r="U3" s="3"/>
    </row>
    <row r="4" spans="1:34" x14ac:dyDescent="0.2">
      <c r="A4">
        <v>39.249000000000002</v>
      </c>
      <c r="B4">
        <v>41.1</v>
      </c>
      <c r="C4" s="22">
        <f t="shared" ref="C4:C67" si="4">C3+(A4-A3)*($C$130-$C$2)/($A$130-$A$2)</f>
        <v>41.101558519772446</v>
      </c>
      <c r="D4">
        <f t="shared" si="1"/>
        <v>-1.5585197724448108E-3</v>
      </c>
      <c r="E4">
        <f t="shared" si="2"/>
        <v>-1.1180422061777371E-3</v>
      </c>
      <c r="H4" t="s">
        <v>11</v>
      </c>
      <c r="I4" s="4">
        <v>0.26319444444444445</v>
      </c>
      <c r="J4" t="s">
        <v>6431</v>
      </c>
      <c r="L4">
        <v>64.206999999999994</v>
      </c>
      <c r="M4">
        <v>41.1</v>
      </c>
      <c r="N4" s="5">
        <f t="shared" ref="N4:N67" si="5">N3+(L4-L3)*($N$86-$N$2)/($L$86-$L$2)</f>
        <v>41.097625336359016</v>
      </c>
      <c r="O4">
        <f t="shared" si="0"/>
        <v>2.374663640985375E-3</v>
      </c>
      <c r="P4">
        <f t="shared" si="3"/>
        <v>1.7011420706078112E-3</v>
      </c>
      <c r="S4" t="s">
        <v>11</v>
      </c>
      <c r="T4" s="4">
        <v>0.2673611111111111</v>
      </c>
      <c r="U4" s="3" t="s">
        <v>6431</v>
      </c>
      <c r="AH4" s="3"/>
    </row>
    <row r="5" spans="1:34" x14ac:dyDescent="0.2">
      <c r="A5">
        <v>40.207000000000001</v>
      </c>
      <c r="B5">
        <v>41.1</v>
      </c>
      <c r="C5" s="22">
        <f t="shared" si="4"/>
        <v>41.102338186582891</v>
      </c>
      <c r="D5">
        <f t="shared" si="1"/>
        <v>-2.3381865828895343E-3</v>
      </c>
      <c r="E5">
        <f t="shared" si="2"/>
        <v>-1.8665223442051481E-3</v>
      </c>
      <c r="H5" t="s">
        <v>4</v>
      </c>
      <c r="I5">
        <v>80.5</v>
      </c>
      <c r="J5" t="s">
        <v>5</v>
      </c>
      <c r="L5">
        <v>65.167000000000002</v>
      </c>
      <c r="M5">
        <v>41.3</v>
      </c>
      <c r="N5" s="5">
        <f t="shared" si="5"/>
        <v>41.096434904455442</v>
      </c>
      <c r="O5">
        <f t="shared" si="0"/>
        <v>0.20356509554455471</v>
      </c>
      <c r="P5">
        <f t="shared" si="3"/>
        <v>9.8851084409060055E-2</v>
      </c>
      <c r="S5" t="s">
        <v>4</v>
      </c>
      <c r="T5">
        <v>81</v>
      </c>
      <c r="U5" s="3" t="s">
        <v>5</v>
      </c>
      <c r="AG5" s="2"/>
      <c r="AH5" s="3"/>
    </row>
    <row r="6" spans="1:34" x14ac:dyDescent="0.2">
      <c r="A6">
        <v>41.173999999999999</v>
      </c>
      <c r="B6">
        <v>41.2</v>
      </c>
      <c r="C6" s="22">
        <f t="shared" si="4"/>
        <v>41.103125178029345</v>
      </c>
      <c r="D6">
        <f t="shared" si="1"/>
        <v>9.6874821970658331E-2</v>
      </c>
      <c r="E6">
        <f t="shared" si="2"/>
        <v>4.5708463209986151E-2</v>
      </c>
      <c r="H6" t="s">
        <v>6</v>
      </c>
      <c r="I6">
        <v>129.5</v>
      </c>
      <c r="J6" t="s">
        <v>7</v>
      </c>
      <c r="L6">
        <v>66.131</v>
      </c>
      <c r="M6">
        <v>43.6</v>
      </c>
      <c r="N6" s="5">
        <f t="shared" si="5"/>
        <v>41.095239512418935</v>
      </c>
      <c r="O6">
        <f t="shared" si="0"/>
        <v>2.5047604875810663</v>
      </c>
      <c r="P6">
        <f t="shared" si="3"/>
        <v>1.3054129310665474</v>
      </c>
      <c r="S6" t="s">
        <v>6</v>
      </c>
      <c r="T6">
        <v>116.2</v>
      </c>
      <c r="U6" s="3" t="s">
        <v>7</v>
      </c>
      <c r="AG6" s="4"/>
      <c r="AH6" s="3"/>
    </row>
    <row r="7" spans="1:34" x14ac:dyDescent="0.2">
      <c r="A7">
        <v>42.131</v>
      </c>
      <c r="B7">
        <v>41.2</v>
      </c>
      <c r="C7" s="22">
        <f t="shared" si="4"/>
        <v>41.103904030991345</v>
      </c>
      <c r="D7">
        <f t="shared" si="1"/>
        <v>9.6095969008658244E-2</v>
      </c>
      <c r="E7">
        <f t="shared" si="2"/>
        <v>9.233652348360305E-2</v>
      </c>
      <c r="H7" t="s">
        <v>14</v>
      </c>
      <c r="I7" s="22">
        <f>C2</f>
        <v>41.1</v>
      </c>
      <c r="J7" t="s">
        <v>8</v>
      </c>
      <c r="L7">
        <v>67.091999999999999</v>
      </c>
      <c r="M7">
        <v>46.9</v>
      </c>
      <c r="N7" s="5">
        <f t="shared" si="5"/>
        <v>41.094047840482126</v>
      </c>
      <c r="O7">
        <f t="shared" si="0"/>
        <v>5.8059521595178722</v>
      </c>
      <c r="P7">
        <f t="shared" si="3"/>
        <v>3.9932974269310337</v>
      </c>
      <c r="S7" t="s">
        <v>14</v>
      </c>
      <c r="T7" s="5">
        <f>N2</f>
        <v>41.1</v>
      </c>
      <c r="U7" t="s">
        <v>8</v>
      </c>
      <c r="AH7" s="3"/>
    </row>
    <row r="8" spans="1:34" x14ac:dyDescent="0.2">
      <c r="A8">
        <v>43.088000000000001</v>
      </c>
      <c r="B8">
        <v>41.2</v>
      </c>
      <c r="C8" s="22">
        <f t="shared" si="4"/>
        <v>41.104682883953345</v>
      </c>
      <c r="D8">
        <f t="shared" si="1"/>
        <v>9.5317116046658157E-2</v>
      </c>
      <c r="E8">
        <f t="shared" si="2"/>
        <v>9.1591161198968971E-2</v>
      </c>
      <c r="H8" t="s">
        <v>15</v>
      </c>
      <c r="I8" s="22">
        <f>C130</f>
        <v>41.2</v>
      </c>
      <c r="J8" t="s">
        <v>8</v>
      </c>
      <c r="L8">
        <v>68.046999999999997</v>
      </c>
      <c r="M8">
        <v>50.5</v>
      </c>
      <c r="N8" s="5">
        <f t="shared" si="5"/>
        <v>41.092863608744715</v>
      </c>
      <c r="O8">
        <f t="shared" si="0"/>
        <v>9.4071363912552854</v>
      </c>
      <c r="P8">
        <f t="shared" si="3"/>
        <v>7.2642497829941695</v>
      </c>
      <c r="S8" t="s">
        <v>15</v>
      </c>
      <c r="T8" s="5">
        <f>N86</f>
        <v>41</v>
      </c>
      <c r="U8" t="s">
        <v>8</v>
      </c>
      <c r="AH8" s="3"/>
    </row>
    <row r="9" spans="1:34" x14ac:dyDescent="0.2">
      <c r="A9">
        <v>44.048999999999999</v>
      </c>
      <c r="B9">
        <v>41.3</v>
      </c>
      <c r="C9" s="22">
        <f t="shared" si="4"/>
        <v>41.105464992309123</v>
      </c>
      <c r="D9">
        <f t="shared" si="1"/>
        <v>0.19453500769087384</v>
      </c>
      <c r="E9">
        <f t="shared" si="2"/>
        <v>0.13927394545588392</v>
      </c>
      <c r="I9" t="s">
        <v>1485</v>
      </c>
      <c r="L9">
        <v>69.007000000000005</v>
      </c>
      <c r="M9">
        <v>54.8</v>
      </c>
      <c r="N9" s="5">
        <f t="shared" si="5"/>
        <v>41.091673176841141</v>
      </c>
      <c r="O9">
        <f t="shared" si="0"/>
        <v>13.708326823158856</v>
      </c>
      <c r="P9">
        <f t="shared" si="3"/>
        <v>11.09542234291888</v>
      </c>
      <c r="U9" s="3"/>
      <c r="AG9" s="5"/>
    </row>
    <row r="10" spans="1:34" x14ac:dyDescent="0.2">
      <c r="A10">
        <v>45.011000000000003</v>
      </c>
      <c r="B10">
        <v>41.3</v>
      </c>
      <c r="C10" s="22">
        <f t="shared" si="4"/>
        <v>41.106247914513354</v>
      </c>
      <c r="D10">
        <f t="shared" si="1"/>
        <v>0.19375208548664347</v>
      </c>
      <c r="E10">
        <f t="shared" si="2"/>
        <v>0.18676609181838646</v>
      </c>
      <c r="I10">
        <f>SUM(E$2:E$65536)</f>
        <v>758.17850000000533</v>
      </c>
      <c r="L10">
        <v>69.974000000000004</v>
      </c>
      <c r="M10">
        <v>59</v>
      </c>
      <c r="N10" s="5">
        <f t="shared" si="5"/>
        <v>41.090474064704935</v>
      </c>
      <c r="O10">
        <f t="shared" si="0"/>
        <v>17.909525935295065</v>
      </c>
      <c r="P10">
        <f t="shared" si="3"/>
        <v>15.287231808712452</v>
      </c>
      <c r="T10">
        <f>SUM(P:P)</f>
        <v>650.65155000000107</v>
      </c>
      <c r="U10" s="3"/>
      <c r="AG10" s="5"/>
    </row>
    <row r="11" spans="1:34" x14ac:dyDescent="0.2">
      <c r="A11">
        <v>45.972000000000001</v>
      </c>
      <c r="B11">
        <v>41.3</v>
      </c>
      <c r="C11" s="22">
        <f t="shared" si="4"/>
        <v>41.107030022869132</v>
      </c>
      <c r="D11">
        <f t="shared" si="1"/>
        <v>0.19296997713086483</v>
      </c>
      <c r="E11">
        <f t="shared" si="2"/>
        <v>0.18581995108771246</v>
      </c>
      <c r="H11" t="s">
        <v>9</v>
      </c>
      <c r="I11" s="21">
        <f>I6*10/SUM(E2:E795)</f>
        <v>1.7080410483810751</v>
      </c>
      <c r="J11" t="s">
        <v>18</v>
      </c>
      <c r="L11">
        <v>70.930000000000007</v>
      </c>
      <c r="M11">
        <v>63.3</v>
      </c>
      <c r="N11" s="5">
        <f t="shared" si="5"/>
        <v>41.089288592934288</v>
      </c>
      <c r="O11">
        <f t="shared" si="0"/>
        <v>22.210711407065709</v>
      </c>
      <c r="P11">
        <f t="shared" si="3"/>
        <v>19.177473449648513</v>
      </c>
      <c r="S11" t="s">
        <v>9</v>
      </c>
      <c r="T11" s="8">
        <f>T6*10/SUM(P2:P763)</f>
        <v>1.7859021468557141</v>
      </c>
      <c r="U11" s="3" t="s">
        <v>18</v>
      </c>
      <c r="AH11" s="3"/>
    </row>
    <row r="12" spans="1:34" x14ac:dyDescent="0.2">
      <c r="A12">
        <v>46.927</v>
      </c>
      <c r="B12">
        <v>41.4</v>
      </c>
      <c r="C12" s="22">
        <f t="shared" si="4"/>
        <v>41.107807248134243</v>
      </c>
      <c r="D12">
        <f t="shared" si="1"/>
        <v>0.29219275186575544</v>
      </c>
      <c r="E12">
        <f t="shared" si="2"/>
        <v>0.23166520309588576</v>
      </c>
      <c r="L12">
        <v>71.888999999999996</v>
      </c>
      <c r="M12">
        <v>63.6</v>
      </c>
      <c r="N12" s="5">
        <f t="shared" si="5"/>
        <v>41.088099401063943</v>
      </c>
      <c r="O12">
        <f t="shared" si="0"/>
        <v>22.511900598936059</v>
      </c>
      <c r="P12">
        <f t="shared" si="3"/>
        <v>21.444492456877601</v>
      </c>
      <c r="U12" s="3"/>
      <c r="AH12" s="3"/>
    </row>
    <row r="13" spans="1:34" x14ac:dyDescent="0.2">
      <c r="A13">
        <v>47.889000000000003</v>
      </c>
      <c r="B13">
        <v>41.4</v>
      </c>
      <c r="C13" s="22">
        <f t="shared" si="4"/>
        <v>41.108590170338474</v>
      </c>
      <c r="D13">
        <f t="shared" si="1"/>
        <v>0.29140982966152507</v>
      </c>
      <c r="E13">
        <f t="shared" si="2"/>
        <v>0.28071284171462291</v>
      </c>
      <c r="L13">
        <v>72.853999999999999</v>
      </c>
      <c r="M13">
        <v>67.400000000000006</v>
      </c>
      <c r="N13" s="5">
        <f t="shared" si="5"/>
        <v>41.0869027689942</v>
      </c>
      <c r="O13">
        <f t="shared" si="0"/>
        <v>26.313097231005806</v>
      </c>
      <c r="P13">
        <f t="shared" si="3"/>
        <v>23.558061452947033</v>
      </c>
      <c r="T13" s="6">
        <f>(I11-T11)/I11*100</f>
        <v>-4.5585027683285366</v>
      </c>
      <c r="U13" s="3"/>
      <c r="AG13" s="3"/>
      <c r="AH13" s="3"/>
    </row>
    <row r="14" spans="1:34" x14ac:dyDescent="0.2">
      <c r="A14">
        <v>48.850999999999999</v>
      </c>
      <c r="B14">
        <v>41.4</v>
      </c>
      <c r="C14" s="22">
        <f t="shared" si="4"/>
        <v>41.109373092542704</v>
      </c>
      <c r="D14">
        <f t="shared" si="1"/>
        <v>0.29062690745729469</v>
      </c>
      <c r="E14">
        <f t="shared" si="2"/>
        <v>0.27995967055415122</v>
      </c>
      <c r="L14">
        <v>73.811000000000007</v>
      </c>
      <c r="M14">
        <v>69.599999999999994</v>
      </c>
      <c r="N14" s="5">
        <f t="shared" si="5"/>
        <v>41.085716057190325</v>
      </c>
      <c r="O14">
        <f t="shared" si="0"/>
        <v>28.514283942809669</v>
      </c>
      <c r="P14">
        <f t="shared" si="3"/>
        <v>26.234901891670919</v>
      </c>
      <c r="U14" s="3"/>
      <c r="AG14" s="3"/>
      <c r="AH14" s="3"/>
    </row>
    <row r="15" spans="1:34" x14ac:dyDescent="0.2">
      <c r="A15">
        <v>49.811</v>
      </c>
      <c r="B15">
        <v>41.4</v>
      </c>
      <c r="C15" s="22">
        <f t="shared" si="4"/>
        <v>41.110154387050038</v>
      </c>
      <c r="D15">
        <f t="shared" si="1"/>
        <v>0.2898456129499607</v>
      </c>
      <c r="E15">
        <f t="shared" si="2"/>
        <v>0.27862680979548282</v>
      </c>
      <c r="L15">
        <v>74.768000000000001</v>
      </c>
      <c r="M15">
        <v>69.599999999999994</v>
      </c>
      <c r="N15" s="5">
        <f t="shared" si="5"/>
        <v>41.08452934538645</v>
      </c>
      <c r="O15">
        <f t="shared" si="0"/>
        <v>28.515470654613544</v>
      </c>
      <c r="P15">
        <f t="shared" si="3"/>
        <v>27.288737574866825</v>
      </c>
      <c r="U15" s="3"/>
      <c r="AG15" s="3"/>
      <c r="AH15" s="3"/>
    </row>
    <row r="16" spans="1:34" x14ac:dyDescent="0.2">
      <c r="A16">
        <v>50.774999999999999</v>
      </c>
      <c r="B16">
        <v>41.4</v>
      </c>
      <c r="C16" s="22">
        <f t="shared" si="4"/>
        <v>41.110938936951158</v>
      </c>
      <c r="D16">
        <f t="shared" si="1"/>
        <v>0.28906106304884105</v>
      </c>
      <c r="E16">
        <f t="shared" si="2"/>
        <v>0.27903301783142204</v>
      </c>
      <c r="L16">
        <v>75.734999999999999</v>
      </c>
      <c r="M16">
        <v>69.7</v>
      </c>
      <c r="N16" s="5">
        <f t="shared" si="5"/>
        <v>41.083330233250244</v>
      </c>
      <c r="O16">
        <f t="shared" si="0"/>
        <v>28.616669766749759</v>
      </c>
      <c r="P16">
        <f t="shared" si="3"/>
        <v>27.623389893729122</v>
      </c>
      <c r="U16" s="3"/>
      <c r="AG16" s="3"/>
    </row>
    <row r="17" spans="1:21" x14ac:dyDescent="0.2">
      <c r="A17">
        <v>51.726999999999997</v>
      </c>
      <c r="B17">
        <v>41.5</v>
      </c>
      <c r="C17" s="22">
        <f t="shared" si="4"/>
        <v>41.111713720670934</v>
      </c>
      <c r="D17">
        <f t="shared" si="1"/>
        <v>0.38828627932906556</v>
      </c>
      <c r="E17">
        <f t="shared" si="2"/>
        <v>0.32241733497188291</v>
      </c>
      <c r="L17">
        <v>76.692999999999998</v>
      </c>
      <c r="M17">
        <v>69.8</v>
      </c>
      <c r="N17" s="5">
        <f t="shared" si="5"/>
        <v>41.082142281413134</v>
      </c>
      <c r="O17">
        <f t="shared" si="0"/>
        <v>28.717857718586863</v>
      </c>
      <c r="P17">
        <f t="shared" si="3"/>
        <v>27.463238665476197</v>
      </c>
      <c r="U17" s="3"/>
    </row>
    <row r="18" spans="1:21" x14ac:dyDescent="0.2">
      <c r="A18">
        <v>52.692999999999998</v>
      </c>
      <c r="B18">
        <v>41.5</v>
      </c>
      <c r="C18" s="22">
        <f t="shared" si="4"/>
        <v>41.112499898268943</v>
      </c>
      <c r="D18">
        <f t="shared" si="1"/>
        <v>0.38750010173105665</v>
      </c>
      <c r="E18">
        <f t="shared" si="2"/>
        <v>0.37470482205203942</v>
      </c>
      <c r="L18">
        <v>77.653000000000006</v>
      </c>
      <c r="M18">
        <v>69.8</v>
      </c>
      <c r="N18" s="5">
        <f t="shared" si="5"/>
        <v>41.08095184950956</v>
      </c>
      <c r="O18">
        <f t="shared" si="0"/>
        <v>28.719048150490437</v>
      </c>
      <c r="P18">
        <f t="shared" si="3"/>
        <v>27.569714817157333</v>
      </c>
      <c r="U18" s="3"/>
    </row>
    <row r="19" spans="1:21" x14ac:dyDescent="0.2">
      <c r="A19">
        <v>53.649000000000001</v>
      </c>
      <c r="B19">
        <v>41.5</v>
      </c>
      <c r="C19" s="22">
        <f t="shared" si="4"/>
        <v>41.113277937382499</v>
      </c>
      <c r="D19">
        <f t="shared" si="1"/>
        <v>0.38672206261750119</v>
      </c>
      <c r="E19">
        <f t="shared" si="2"/>
        <v>0.37007819455861185</v>
      </c>
      <c r="L19">
        <v>78.61</v>
      </c>
      <c r="M19">
        <v>67</v>
      </c>
      <c r="N19" s="5">
        <f t="shared" si="5"/>
        <v>41.079765137705685</v>
      </c>
      <c r="O19">
        <f t="shared" si="0"/>
        <v>25.920234862294315</v>
      </c>
      <c r="P19">
        <f t="shared" si="3"/>
        <v>26.144896921617331</v>
      </c>
      <c r="U19" s="3"/>
    </row>
    <row r="20" spans="1:21" x14ac:dyDescent="0.2">
      <c r="A20">
        <v>54.615000000000002</v>
      </c>
      <c r="B20">
        <v>41.5</v>
      </c>
      <c r="C20" s="22">
        <f t="shared" si="4"/>
        <v>41.114064114980508</v>
      </c>
      <c r="D20">
        <f t="shared" si="1"/>
        <v>0.38593588501949228</v>
      </c>
      <c r="E20">
        <f t="shared" si="2"/>
        <v>0.37319378870866826</v>
      </c>
      <c r="L20">
        <v>79.572999999999993</v>
      </c>
      <c r="M20">
        <v>66.900000000000006</v>
      </c>
      <c r="N20" s="5">
        <f t="shared" si="5"/>
        <v>41.078570985702413</v>
      </c>
      <c r="O20">
        <f t="shared" si="0"/>
        <v>25.821429014297593</v>
      </c>
      <c r="P20">
        <f t="shared" si="3"/>
        <v>24.913611156578845</v>
      </c>
      <c r="U20" s="3"/>
    </row>
    <row r="21" spans="1:21" x14ac:dyDescent="0.2">
      <c r="A21">
        <v>55.573</v>
      </c>
      <c r="B21">
        <v>41.6</v>
      </c>
      <c r="C21" s="22">
        <f t="shared" si="4"/>
        <v>41.114843781790952</v>
      </c>
      <c r="D21">
        <f t="shared" si="1"/>
        <v>0.48515621820904897</v>
      </c>
      <c r="E21">
        <f t="shared" si="2"/>
        <v>0.41725311744647059</v>
      </c>
      <c r="L21">
        <v>80.534000000000006</v>
      </c>
      <c r="M21">
        <v>66.599999999999994</v>
      </c>
      <c r="N21" s="5">
        <f t="shared" si="5"/>
        <v>41.077379313765604</v>
      </c>
      <c r="O21">
        <f t="shared" si="0"/>
        <v>25.52262068623439</v>
      </c>
      <c r="P21">
        <f t="shared" si="3"/>
        <v>24.670815881105945</v>
      </c>
      <c r="U21" s="3"/>
    </row>
    <row r="22" spans="1:21" x14ac:dyDescent="0.2">
      <c r="A22">
        <v>56.530999999999999</v>
      </c>
      <c r="B22">
        <v>41.8</v>
      </c>
      <c r="C22" s="22">
        <f t="shared" si="4"/>
        <v>41.115623448601397</v>
      </c>
      <c r="D22">
        <f t="shared" si="1"/>
        <v>0.68437655139859999</v>
      </c>
      <c r="E22">
        <f t="shared" si="2"/>
        <v>0.56020619664206295</v>
      </c>
      <c r="L22">
        <v>81.489000000000004</v>
      </c>
      <c r="M22">
        <v>66.3</v>
      </c>
      <c r="N22" s="5">
        <f t="shared" si="5"/>
        <v>41.076195082028192</v>
      </c>
      <c r="O22">
        <f t="shared" si="0"/>
        <v>25.223804917971805</v>
      </c>
      <c r="P22">
        <f t="shared" si="3"/>
        <v>24.231418226008415</v>
      </c>
      <c r="U22" s="3"/>
    </row>
    <row r="23" spans="1:21" x14ac:dyDescent="0.2">
      <c r="A23">
        <v>57.487000000000002</v>
      </c>
      <c r="B23">
        <v>42.1</v>
      </c>
      <c r="C23" s="22">
        <f t="shared" si="4"/>
        <v>41.116401487714953</v>
      </c>
      <c r="D23">
        <f t="shared" si="1"/>
        <v>0.9835985122850488</v>
      </c>
      <c r="E23">
        <f t="shared" si="2"/>
        <v>0.7972920804407867</v>
      </c>
      <c r="L23">
        <v>82.447999999999993</v>
      </c>
      <c r="M23">
        <v>61.7</v>
      </c>
      <c r="N23" s="5">
        <f t="shared" si="5"/>
        <v>41.075005890157847</v>
      </c>
      <c r="O23">
        <f t="shared" si="0"/>
        <v>20.624994109842156</v>
      </c>
      <c r="P23">
        <f t="shared" si="3"/>
        <v>21.98449913383654</v>
      </c>
      <c r="U23" s="3"/>
    </row>
    <row r="24" spans="1:21" x14ac:dyDescent="0.2">
      <c r="A24">
        <v>58.454000000000001</v>
      </c>
      <c r="B24">
        <v>45.7</v>
      </c>
      <c r="C24" s="22">
        <f t="shared" si="4"/>
        <v>41.117188479161406</v>
      </c>
      <c r="D24">
        <f t="shared" si="1"/>
        <v>4.5828115208385967</v>
      </c>
      <c r="E24">
        <f t="shared" si="2"/>
        <v>2.6913592510152791</v>
      </c>
      <c r="L24">
        <v>83.412000000000006</v>
      </c>
      <c r="M24">
        <v>61.8</v>
      </c>
      <c r="N24" s="5">
        <f t="shared" si="5"/>
        <v>41.07381049812134</v>
      </c>
      <c r="O24">
        <f t="shared" si="0"/>
        <v>20.726189501878657</v>
      </c>
      <c r="P24">
        <f t="shared" si="3"/>
        <v>19.931270500849699</v>
      </c>
      <c r="U24" s="3"/>
    </row>
    <row r="25" spans="1:21" x14ac:dyDescent="0.2">
      <c r="A25">
        <v>59.411999999999999</v>
      </c>
      <c r="B25">
        <v>49</v>
      </c>
      <c r="C25" s="22">
        <f t="shared" si="4"/>
        <v>41.117968145971851</v>
      </c>
      <c r="D25">
        <f t="shared" si="1"/>
        <v>7.8820318540281491</v>
      </c>
      <c r="E25">
        <f t="shared" si="2"/>
        <v>5.9706599765611612</v>
      </c>
      <c r="L25">
        <v>84.373000000000005</v>
      </c>
      <c r="M25">
        <v>61.5</v>
      </c>
      <c r="N25" s="5">
        <f t="shared" si="5"/>
        <v>41.072618826184531</v>
      </c>
      <c r="O25">
        <f t="shared" si="0"/>
        <v>20.427381173815469</v>
      </c>
      <c r="P25">
        <f t="shared" si="3"/>
        <v>19.774290709670996</v>
      </c>
      <c r="U25" s="3"/>
    </row>
    <row r="26" spans="1:21" x14ac:dyDescent="0.2">
      <c r="A26">
        <v>60.369</v>
      </c>
      <c r="B26">
        <v>54.4</v>
      </c>
      <c r="C26" s="22">
        <f t="shared" si="4"/>
        <v>41.118746998933851</v>
      </c>
      <c r="D26">
        <f t="shared" si="1"/>
        <v>13.281253001066148</v>
      </c>
      <c r="E26">
        <f t="shared" si="2"/>
        <v>10.126631803162629</v>
      </c>
      <c r="L26">
        <v>85.326999999999998</v>
      </c>
      <c r="M26">
        <v>59.3</v>
      </c>
      <c r="N26" s="5">
        <f t="shared" si="5"/>
        <v>41.071435834480354</v>
      </c>
      <c r="O26">
        <f t="shared" si="0"/>
        <v>18.228564165519643</v>
      </c>
      <c r="P26">
        <f t="shared" si="3"/>
        <v>18.438885926862724</v>
      </c>
      <c r="U26" s="3"/>
    </row>
    <row r="27" spans="1:21" x14ac:dyDescent="0.2">
      <c r="A27">
        <v>61.33</v>
      </c>
      <c r="B27">
        <v>57.9</v>
      </c>
      <c r="C27" s="22">
        <f t="shared" si="4"/>
        <v>41.11952910728963</v>
      </c>
      <c r="D27">
        <f t="shared" si="1"/>
        <v>16.780470892710369</v>
      </c>
      <c r="E27">
        <f t="shared" si="2"/>
        <v>14.444658330959594</v>
      </c>
      <c r="L27">
        <v>86.289000000000001</v>
      </c>
      <c r="M27">
        <v>58.9</v>
      </c>
      <c r="N27" s="5">
        <f t="shared" si="5"/>
        <v>41.07024292251031</v>
      </c>
      <c r="O27">
        <f t="shared" si="0"/>
        <v>17.829757077489688</v>
      </c>
      <c r="P27">
        <f t="shared" si="3"/>
        <v>17.344052517887548</v>
      </c>
      <c r="U27" s="3"/>
    </row>
    <row r="28" spans="1:21" x14ac:dyDescent="0.2">
      <c r="A28">
        <v>62.292000000000002</v>
      </c>
      <c r="B28">
        <v>61.1</v>
      </c>
      <c r="C28" s="22">
        <f t="shared" si="4"/>
        <v>41.12031202949386</v>
      </c>
      <c r="D28">
        <f t="shared" si="1"/>
        <v>19.979687970506141</v>
      </c>
      <c r="E28">
        <f t="shared" si="2"/>
        <v>17.681636413207201</v>
      </c>
      <c r="L28">
        <v>87.253</v>
      </c>
      <c r="M28">
        <v>58.5</v>
      </c>
      <c r="N28" s="5">
        <f t="shared" si="5"/>
        <v>41.069047530473803</v>
      </c>
      <c r="O28">
        <f t="shared" si="0"/>
        <v>17.430952469526197</v>
      </c>
      <c r="P28">
        <f t="shared" si="3"/>
        <v>16.995662001661632</v>
      </c>
      <c r="U28" s="3"/>
    </row>
    <row r="29" spans="1:21" x14ac:dyDescent="0.2">
      <c r="A29">
        <v>63.253</v>
      </c>
      <c r="B29">
        <v>64.099999999999994</v>
      </c>
      <c r="C29" s="22">
        <f t="shared" si="4"/>
        <v>41.121094137849639</v>
      </c>
      <c r="D29">
        <f t="shared" si="1"/>
        <v>22.978905862150356</v>
      </c>
      <c r="E29">
        <f t="shared" si="2"/>
        <v>20.641604336591413</v>
      </c>
      <c r="L29">
        <v>88.210999999999999</v>
      </c>
      <c r="M29">
        <v>55.4</v>
      </c>
      <c r="N29" s="5">
        <f t="shared" si="5"/>
        <v>41.067859578636693</v>
      </c>
      <c r="O29">
        <f t="shared" si="0"/>
        <v>14.332140421363306</v>
      </c>
      <c r="P29">
        <f t="shared" si="3"/>
        <v>15.214521494736047</v>
      </c>
      <c r="U29" s="3"/>
    </row>
    <row r="30" spans="1:21" x14ac:dyDescent="0.2">
      <c r="A30">
        <v>64.206999999999994</v>
      </c>
      <c r="B30">
        <v>66.900000000000006</v>
      </c>
      <c r="C30" s="22">
        <f t="shared" si="4"/>
        <v>41.121870549266305</v>
      </c>
      <c r="D30">
        <f t="shared" si="1"/>
        <v>25.778129450733701</v>
      </c>
      <c r="E30">
        <f t="shared" si="2"/>
        <v>23.257105844245537</v>
      </c>
      <c r="L30">
        <v>89.167000000000002</v>
      </c>
      <c r="M30">
        <v>55.4</v>
      </c>
      <c r="N30" s="5">
        <f t="shared" si="5"/>
        <v>41.066674106866046</v>
      </c>
      <c r="O30">
        <f t="shared" si="0"/>
        <v>14.333325893133953</v>
      </c>
      <c r="P30">
        <f t="shared" si="3"/>
        <v>13.702092898329735</v>
      </c>
      <c r="U30" s="3"/>
    </row>
    <row r="31" spans="1:21" x14ac:dyDescent="0.2">
      <c r="A31">
        <v>65.167000000000002</v>
      </c>
      <c r="B31">
        <v>70</v>
      </c>
      <c r="C31" s="22">
        <f t="shared" si="4"/>
        <v>41.122651843773639</v>
      </c>
      <c r="D31">
        <f t="shared" si="1"/>
        <v>28.877348156226361</v>
      </c>
      <c r="E31">
        <f t="shared" si="2"/>
        <v>26.234629251341048</v>
      </c>
      <c r="L31">
        <v>90.135000000000005</v>
      </c>
      <c r="M31">
        <v>52.9</v>
      </c>
      <c r="N31" s="5">
        <f t="shared" si="5"/>
        <v>41.065473754696605</v>
      </c>
      <c r="O31">
        <f t="shared" si="0"/>
        <v>11.834526245303394</v>
      </c>
      <c r="P31">
        <f t="shared" si="3"/>
        <v>12.665240435003723</v>
      </c>
      <c r="U31" s="3"/>
    </row>
    <row r="32" spans="1:21" x14ac:dyDescent="0.2">
      <c r="A32">
        <v>66.131</v>
      </c>
      <c r="B32">
        <v>70.2</v>
      </c>
      <c r="C32" s="22">
        <f t="shared" si="4"/>
        <v>41.123436393674758</v>
      </c>
      <c r="D32">
        <f t="shared" si="1"/>
        <v>29.076563606325244</v>
      </c>
      <c r="E32">
        <f t="shared" si="2"/>
        <v>27.933785469549836</v>
      </c>
      <c r="L32">
        <v>91.091999999999999</v>
      </c>
      <c r="M32">
        <v>52.9</v>
      </c>
      <c r="N32" s="5">
        <f t="shared" si="5"/>
        <v>41.06428704289273</v>
      </c>
      <c r="O32">
        <f t="shared" si="0"/>
        <v>11.835712957107269</v>
      </c>
      <c r="P32">
        <f t="shared" si="3"/>
        <v>11.326209458353427</v>
      </c>
      <c r="U32" s="3"/>
    </row>
    <row r="33" spans="1:21" x14ac:dyDescent="0.2">
      <c r="A33">
        <v>67.091999999999999</v>
      </c>
      <c r="B33">
        <v>70.400000000000006</v>
      </c>
      <c r="C33" s="22">
        <f t="shared" si="4"/>
        <v>41.124218502030537</v>
      </c>
      <c r="D33">
        <f t="shared" si="1"/>
        <v>29.275781497969469</v>
      </c>
      <c r="E33">
        <f t="shared" si="2"/>
        <v>28.038301822613565</v>
      </c>
      <c r="L33">
        <v>92.049000000000007</v>
      </c>
      <c r="M33">
        <v>52.8</v>
      </c>
      <c r="N33" s="5">
        <f t="shared" si="5"/>
        <v>41.063100331088854</v>
      </c>
      <c r="O33">
        <f t="shared" si="0"/>
        <v>11.736899668911143</v>
      </c>
      <c r="P33">
        <f t="shared" si="3"/>
        <v>11.279495141549903</v>
      </c>
      <c r="U33" s="3"/>
    </row>
    <row r="34" spans="1:21" x14ac:dyDescent="0.2">
      <c r="A34">
        <v>68.046999999999997</v>
      </c>
      <c r="B34">
        <v>70.8</v>
      </c>
      <c r="C34" s="22">
        <f t="shared" si="4"/>
        <v>41.124995727295648</v>
      </c>
      <c r="D34">
        <f t="shared" si="1"/>
        <v>29.675004272704349</v>
      </c>
      <c r="E34">
        <f t="shared" si="2"/>
        <v>28.149000205496698</v>
      </c>
      <c r="L34">
        <v>93.007000000000005</v>
      </c>
      <c r="M34">
        <v>52.4</v>
      </c>
      <c r="N34" s="5">
        <f t="shared" si="5"/>
        <v>41.061912379251744</v>
      </c>
      <c r="O34">
        <f t="shared" ref="O34:O65" si="6">M34-N34</f>
        <v>11.338087620748254</v>
      </c>
      <c r="P34">
        <f t="shared" si="3"/>
        <v>11.052918911746833</v>
      </c>
      <c r="U34" s="3"/>
    </row>
    <row r="35" spans="1:21" x14ac:dyDescent="0.2">
      <c r="A35">
        <v>69.007000000000005</v>
      </c>
      <c r="B35">
        <v>70.8</v>
      </c>
      <c r="C35" s="22">
        <f t="shared" si="4"/>
        <v>41.125777021802982</v>
      </c>
      <c r="D35">
        <f t="shared" si="1"/>
        <v>29.674222978197015</v>
      </c>
      <c r="E35">
        <f t="shared" si="2"/>
        <v>28.487629080432892</v>
      </c>
      <c r="L35">
        <v>93.974000000000004</v>
      </c>
      <c r="M35">
        <v>49.8</v>
      </c>
      <c r="N35" s="5">
        <f t="shared" si="5"/>
        <v>41.060713267115538</v>
      </c>
      <c r="O35">
        <f t="shared" si="6"/>
        <v>8.7392867328844588</v>
      </c>
      <c r="P35">
        <f t="shared" ref="P35:P66" si="7">(O35+O34)*(L35-L34)/2</f>
        <v>9.707410499981405</v>
      </c>
      <c r="U35" s="3"/>
    </row>
    <row r="36" spans="1:21" x14ac:dyDescent="0.2">
      <c r="A36">
        <v>69.974000000000004</v>
      </c>
      <c r="B36">
        <v>70.3</v>
      </c>
      <c r="C36" s="22">
        <f t="shared" si="4"/>
        <v>41.126564013249435</v>
      </c>
      <c r="D36">
        <f t="shared" si="1"/>
        <v>29.173435986750562</v>
      </c>
      <c r="E36">
        <f t="shared" si="2"/>
        <v>28.452843109552116</v>
      </c>
      <c r="L36">
        <v>94.933999999999997</v>
      </c>
      <c r="M36">
        <v>49.8</v>
      </c>
      <c r="N36" s="5">
        <f t="shared" si="5"/>
        <v>41.059522835211965</v>
      </c>
      <c r="O36">
        <f t="shared" si="6"/>
        <v>8.7404771647880324</v>
      </c>
      <c r="P36">
        <f t="shared" si="7"/>
        <v>8.390286670882741</v>
      </c>
      <c r="U36" s="3"/>
    </row>
    <row r="37" spans="1:21" x14ac:dyDescent="0.2">
      <c r="A37">
        <v>70.930999999999997</v>
      </c>
      <c r="B37">
        <v>69.900000000000006</v>
      </c>
      <c r="C37" s="22">
        <f t="shared" si="4"/>
        <v>41.127342866211436</v>
      </c>
      <c r="D37">
        <f t="shared" si="1"/>
        <v>28.77265713378857</v>
      </c>
      <c r="E37">
        <f t="shared" si="2"/>
        <v>27.72720555817779</v>
      </c>
      <c r="L37">
        <v>95.894000000000005</v>
      </c>
      <c r="M37">
        <v>49.7</v>
      </c>
      <c r="N37" s="5">
        <f t="shared" si="5"/>
        <v>41.058332403308391</v>
      </c>
      <c r="O37">
        <f t="shared" si="6"/>
        <v>8.6416675966916117</v>
      </c>
      <c r="P37">
        <f t="shared" si="7"/>
        <v>8.3434294855102991</v>
      </c>
      <c r="U37" s="3"/>
    </row>
    <row r="38" spans="1:21" x14ac:dyDescent="0.2">
      <c r="A38">
        <v>71.89</v>
      </c>
      <c r="B38">
        <v>67.599999999999994</v>
      </c>
      <c r="C38" s="22">
        <f t="shared" si="4"/>
        <v>41.128123346870325</v>
      </c>
      <c r="D38">
        <f t="shared" si="1"/>
        <v>26.471876653129669</v>
      </c>
      <c r="E38">
        <f t="shared" si="2"/>
        <v>26.489753950827385</v>
      </c>
      <c r="L38">
        <v>96.855000000000004</v>
      </c>
      <c r="M38">
        <v>49.3</v>
      </c>
      <c r="N38" s="5">
        <f t="shared" si="5"/>
        <v>41.057140731371582</v>
      </c>
      <c r="O38">
        <f t="shared" si="6"/>
        <v>8.2428592686284148</v>
      </c>
      <c r="P38">
        <f t="shared" si="7"/>
        <v>8.1130151587862596</v>
      </c>
      <c r="U38" s="3"/>
    </row>
    <row r="39" spans="1:21" x14ac:dyDescent="0.2">
      <c r="A39">
        <v>72.853999999999999</v>
      </c>
      <c r="B39">
        <v>67.599999999999994</v>
      </c>
      <c r="C39" s="22">
        <f t="shared" si="4"/>
        <v>41.128907896771445</v>
      </c>
      <c r="D39">
        <f t="shared" si="1"/>
        <v>26.47109210322855</v>
      </c>
      <c r="E39">
        <f t="shared" si="2"/>
        <v>25.518510940564624</v>
      </c>
      <c r="L39">
        <v>97.814999999999998</v>
      </c>
      <c r="M39">
        <v>48.9</v>
      </c>
      <c r="N39" s="5">
        <f t="shared" si="5"/>
        <v>41.055950299468009</v>
      </c>
      <c r="O39">
        <f t="shared" si="6"/>
        <v>7.8440497005319898</v>
      </c>
      <c r="P39">
        <f t="shared" si="7"/>
        <v>7.721716305196944</v>
      </c>
      <c r="U39" s="3"/>
    </row>
    <row r="40" spans="1:21" x14ac:dyDescent="0.2">
      <c r="A40">
        <v>73.811000000000007</v>
      </c>
      <c r="B40">
        <v>67.099999999999994</v>
      </c>
      <c r="C40" s="22">
        <f t="shared" si="4"/>
        <v>41.129686749733445</v>
      </c>
      <c r="D40">
        <f t="shared" si="1"/>
        <v>25.97031325026655</v>
      </c>
      <c r="E40">
        <f t="shared" si="2"/>
        <v>25.09321246164761</v>
      </c>
      <c r="L40">
        <v>98.769000000000005</v>
      </c>
      <c r="M40">
        <v>46.4</v>
      </c>
      <c r="N40" s="5">
        <f t="shared" si="5"/>
        <v>41.054767307763832</v>
      </c>
      <c r="O40">
        <f t="shared" si="6"/>
        <v>5.3452326922361664</v>
      </c>
      <c r="P40">
        <f t="shared" si="7"/>
        <v>6.2912877013504618</v>
      </c>
      <c r="U40" s="3"/>
    </row>
    <row r="41" spans="1:21" x14ac:dyDescent="0.2">
      <c r="A41">
        <v>74.768000000000001</v>
      </c>
      <c r="B41">
        <v>64.3</v>
      </c>
      <c r="C41" s="22">
        <f t="shared" si="4"/>
        <v>41.130465602695445</v>
      </c>
      <c r="D41">
        <f t="shared" si="1"/>
        <v>23.169534397304552</v>
      </c>
      <c r="E41">
        <f t="shared" si="2"/>
        <v>23.513417099362616</v>
      </c>
      <c r="L41">
        <v>99.728999999999999</v>
      </c>
      <c r="M41">
        <v>46.4</v>
      </c>
      <c r="N41" s="5">
        <f t="shared" si="5"/>
        <v>41.053576875860259</v>
      </c>
      <c r="O41">
        <f t="shared" si="6"/>
        <v>5.34642312413974</v>
      </c>
      <c r="P41">
        <f t="shared" si="7"/>
        <v>5.1319947918604019</v>
      </c>
      <c r="U41" s="3"/>
    </row>
    <row r="42" spans="1:21" x14ac:dyDescent="0.2">
      <c r="A42">
        <v>75.734999999999999</v>
      </c>
      <c r="B42">
        <v>64</v>
      </c>
      <c r="C42" s="22">
        <f t="shared" si="4"/>
        <v>41.131252594141898</v>
      </c>
      <c r="D42">
        <f t="shared" si="1"/>
        <v>22.868747405858102</v>
      </c>
      <c r="E42">
        <f t="shared" si="2"/>
        <v>22.259509251829115</v>
      </c>
      <c r="L42">
        <v>100.693</v>
      </c>
      <c r="M42">
        <v>44.2</v>
      </c>
      <c r="N42" s="5">
        <f t="shared" si="5"/>
        <v>41.052381483823751</v>
      </c>
      <c r="O42">
        <f t="shared" si="6"/>
        <v>3.1476185161762515</v>
      </c>
      <c r="P42">
        <f t="shared" si="7"/>
        <v>4.0941280706323022</v>
      </c>
      <c r="U42" s="3"/>
    </row>
    <row r="43" spans="1:21" x14ac:dyDescent="0.2">
      <c r="A43">
        <v>76.692999999999998</v>
      </c>
      <c r="B43">
        <v>63.8</v>
      </c>
      <c r="C43" s="22">
        <f t="shared" si="4"/>
        <v>41.132032260952343</v>
      </c>
      <c r="D43">
        <f t="shared" si="1"/>
        <v>22.667967739047654</v>
      </c>
      <c r="E43">
        <f t="shared" si="2"/>
        <v>21.81208655440982</v>
      </c>
      <c r="L43">
        <v>101.654</v>
      </c>
      <c r="M43">
        <v>44.3</v>
      </c>
      <c r="N43" s="5">
        <f t="shared" si="5"/>
        <v>41.051189811886942</v>
      </c>
      <c r="O43">
        <f t="shared" si="6"/>
        <v>3.2488101881130547</v>
      </c>
      <c r="P43">
        <f t="shared" si="7"/>
        <v>3.0734839924110071</v>
      </c>
      <c r="U43" s="3"/>
    </row>
    <row r="44" spans="1:21" x14ac:dyDescent="0.2">
      <c r="A44">
        <v>77.653000000000006</v>
      </c>
      <c r="B44">
        <v>60.5</v>
      </c>
      <c r="C44" s="22">
        <f t="shared" si="4"/>
        <v>41.132813555459677</v>
      </c>
      <c r="D44">
        <f t="shared" si="1"/>
        <v>19.367186444540323</v>
      </c>
      <c r="E44">
        <f t="shared" si="2"/>
        <v>20.176874008122397</v>
      </c>
      <c r="L44">
        <v>102.60899999999999</v>
      </c>
      <c r="M44">
        <v>44.4</v>
      </c>
      <c r="N44" s="5">
        <f t="shared" si="5"/>
        <v>41.050005580149531</v>
      </c>
      <c r="O44">
        <f t="shared" si="6"/>
        <v>3.3499944198504679</v>
      </c>
      <c r="P44">
        <f t="shared" si="7"/>
        <v>3.1509292003025764</v>
      </c>
      <c r="U44" s="3"/>
    </row>
    <row r="45" spans="1:21" x14ac:dyDescent="0.2">
      <c r="A45">
        <v>78.61</v>
      </c>
      <c r="B45">
        <v>60</v>
      </c>
      <c r="C45" s="22">
        <f t="shared" si="4"/>
        <v>41.133592408421677</v>
      </c>
      <c r="D45">
        <f t="shared" si="1"/>
        <v>18.866407591578323</v>
      </c>
      <c r="E45">
        <f t="shared" si="2"/>
        <v>18.294774746282652</v>
      </c>
      <c r="L45">
        <v>103.57</v>
      </c>
      <c r="M45">
        <v>44.4</v>
      </c>
      <c r="N45" s="5">
        <f t="shared" si="5"/>
        <v>41.048813908212722</v>
      </c>
      <c r="O45">
        <f t="shared" si="6"/>
        <v>3.3511860917872767</v>
      </c>
      <c r="P45">
        <f t="shared" si="7"/>
        <v>3.2199172358419315</v>
      </c>
      <c r="U45" s="3"/>
    </row>
    <row r="46" spans="1:21" x14ac:dyDescent="0.2">
      <c r="A46">
        <v>79.572999999999993</v>
      </c>
      <c r="B46">
        <v>57.5</v>
      </c>
      <c r="C46" s="22">
        <f t="shared" si="4"/>
        <v>41.134376144474352</v>
      </c>
      <c r="D46">
        <f t="shared" si="1"/>
        <v>16.365623855525648</v>
      </c>
      <c r="E46">
        <f t="shared" si="2"/>
        <v>16.964223141780455</v>
      </c>
      <c r="L46">
        <v>104.53400000000001</v>
      </c>
      <c r="M46">
        <v>44.5</v>
      </c>
      <c r="N46" s="5">
        <f t="shared" si="5"/>
        <v>41.047618516176215</v>
      </c>
      <c r="O46">
        <f t="shared" si="6"/>
        <v>3.4523814838237854</v>
      </c>
      <c r="P46">
        <f t="shared" si="7"/>
        <v>3.2793195714445758</v>
      </c>
      <c r="U46" s="3"/>
    </row>
    <row r="47" spans="1:21" x14ac:dyDescent="0.2">
      <c r="A47">
        <v>80.534000000000006</v>
      </c>
      <c r="B47">
        <v>57.5</v>
      </c>
      <c r="C47" s="22">
        <f t="shared" si="4"/>
        <v>41.135158252830131</v>
      </c>
      <c r="D47">
        <f t="shared" si="1"/>
        <v>16.364841747169869</v>
      </c>
      <c r="E47">
        <f t="shared" si="2"/>
        <v>15.726988722095404</v>
      </c>
      <c r="L47">
        <v>105.491</v>
      </c>
      <c r="M47">
        <v>44.5</v>
      </c>
      <c r="N47" s="5">
        <f t="shared" si="5"/>
        <v>41.04643180437234</v>
      </c>
      <c r="O47">
        <f t="shared" si="6"/>
        <v>3.4535681956276605</v>
      </c>
      <c r="P47">
        <f t="shared" si="7"/>
        <v>3.3044969216174951</v>
      </c>
      <c r="U47" s="3"/>
    </row>
    <row r="48" spans="1:21" x14ac:dyDescent="0.2">
      <c r="A48">
        <v>81.489000000000004</v>
      </c>
      <c r="B48">
        <v>57</v>
      </c>
      <c r="C48" s="22">
        <f t="shared" si="4"/>
        <v>41.135935478095242</v>
      </c>
      <c r="D48">
        <f t="shared" si="1"/>
        <v>15.864064521904758</v>
      </c>
      <c r="E48">
        <f t="shared" si="2"/>
        <v>15.389302743483107</v>
      </c>
      <c r="L48">
        <v>106.44799999999999</v>
      </c>
      <c r="M48">
        <v>44.1</v>
      </c>
      <c r="N48" s="5">
        <f t="shared" si="5"/>
        <v>41.045245092568464</v>
      </c>
      <c r="O48">
        <f t="shared" si="6"/>
        <v>3.054754907431537</v>
      </c>
      <c r="P48">
        <f t="shared" si="7"/>
        <v>3.1142326048138051</v>
      </c>
      <c r="U48" s="3"/>
    </row>
    <row r="49" spans="1:21" x14ac:dyDescent="0.2">
      <c r="A49">
        <v>82.447999999999993</v>
      </c>
      <c r="B49">
        <v>53.9</v>
      </c>
      <c r="C49" s="22">
        <f t="shared" si="4"/>
        <v>41.136715958754131</v>
      </c>
      <c r="D49">
        <f t="shared" si="1"/>
        <v>12.763284041245868</v>
      </c>
      <c r="E49">
        <f t="shared" si="2"/>
        <v>13.726813636030567</v>
      </c>
      <c r="L49">
        <v>107.41500000000001</v>
      </c>
      <c r="M49">
        <v>43.9</v>
      </c>
      <c r="N49" s="5">
        <f t="shared" si="5"/>
        <v>41.044045980432259</v>
      </c>
      <c r="O49">
        <f t="shared" si="6"/>
        <v>2.85595401956774</v>
      </c>
      <c r="P49">
        <f t="shared" si="7"/>
        <v>2.8578277662041889</v>
      </c>
      <c r="U49" s="3"/>
    </row>
    <row r="50" spans="1:21" x14ac:dyDescent="0.2">
      <c r="A50">
        <v>83.412000000000006</v>
      </c>
      <c r="B50">
        <v>53.6</v>
      </c>
      <c r="C50" s="22">
        <f t="shared" si="4"/>
        <v>41.137500508655251</v>
      </c>
      <c r="D50">
        <f t="shared" si="1"/>
        <v>12.462499491344751</v>
      </c>
      <c r="E50">
        <f t="shared" si="2"/>
        <v>12.158827662708839</v>
      </c>
      <c r="L50">
        <v>108.373</v>
      </c>
      <c r="M50">
        <v>43.8</v>
      </c>
      <c r="N50" s="5">
        <f t="shared" si="5"/>
        <v>41.042858028595148</v>
      </c>
      <c r="O50">
        <f t="shared" si="6"/>
        <v>2.7571419714048488</v>
      </c>
      <c r="P50">
        <f t="shared" si="7"/>
        <v>2.6886729796758657</v>
      </c>
      <c r="U50" s="3"/>
    </row>
    <row r="51" spans="1:21" x14ac:dyDescent="0.2">
      <c r="A51">
        <v>84.373000000000005</v>
      </c>
      <c r="B51">
        <v>53.2</v>
      </c>
      <c r="C51" s="22">
        <f t="shared" si="4"/>
        <v>41.138282617011029</v>
      </c>
      <c r="D51">
        <f t="shared" si="1"/>
        <v>12.061717382988974</v>
      </c>
      <c r="E51">
        <f t="shared" si="2"/>
        <v>11.783886208117336</v>
      </c>
      <c r="L51">
        <v>109.331</v>
      </c>
      <c r="M51">
        <v>43.7</v>
      </c>
      <c r="N51" s="5">
        <f t="shared" si="5"/>
        <v>41.041670076758038</v>
      </c>
      <c r="O51">
        <f t="shared" si="6"/>
        <v>2.6583299232419648</v>
      </c>
      <c r="P51">
        <f t="shared" si="7"/>
        <v>2.5940110375358194</v>
      </c>
      <c r="U51" s="3"/>
    </row>
    <row r="52" spans="1:21" x14ac:dyDescent="0.2">
      <c r="A52">
        <v>85.326999999999998</v>
      </c>
      <c r="B52">
        <v>53</v>
      </c>
      <c r="C52" s="22">
        <f t="shared" si="4"/>
        <v>41.139059028427695</v>
      </c>
      <c r="D52">
        <f t="shared" si="1"/>
        <v>11.860940971572305</v>
      </c>
      <c r="E52">
        <f t="shared" si="2"/>
        <v>11.411108035125652</v>
      </c>
      <c r="L52">
        <v>110.28700000000001</v>
      </c>
      <c r="M52">
        <v>43.7</v>
      </c>
      <c r="N52" s="5">
        <f t="shared" si="5"/>
        <v>41.040484604987391</v>
      </c>
      <c r="O52">
        <f t="shared" si="6"/>
        <v>2.6595153950126118</v>
      </c>
      <c r="P52">
        <f t="shared" si="7"/>
        <v>2.5419300621256959</v>
      </c>
      <c r="U52" s="3"/>
    </row>
    <row r="53" spans="1:21" x14ac:dyDescent="0.2">
      <c r="A53">
        <v>86.289000000000001</v>
      </c>
      <c r="B53">
        <v>52.4</v>
      </c>
      <c r="C53" s="22">
        <f t="shared" si="4"/>
        <v>41.139841950631926</v>
      </c>
      <c r="D53">
        <f t="shared" si="1"/>
        <v>11.260158049368073</v>
      </c>
      <c r="E53">
        <f t="shared" si="2"/>
        <v>11.12124862907236</v>
      </c>
      <c r="L53">
        <v>111.254</v>
      </c>
      <c r="M53">
        <v>43.6</v>
      </c>
      <c r="N53" s="5">
        <f t="shared" si="5"/>
        <v>41.039285492851185</v>
      </c>
      <c r="O53">
        <f t="shared" si="6"/>
        <v>2.5607145071488162</v>
      </c>
      <c r="P53">
        <f t="shared" si="7"/>
        <v>2.5239811576950473</v>
      </c>
      <c r="U53" s="3"/>
    </row>
    <row r="54" spans="1:21" x14ac:dyDescent="0.2">
      <c r="A54">
        <v>87.253</v>
      </c>
      <c r="B54">
        <v>52</v>
      </c>
      <c r="C54" s="22">
        <f t="shared" si="4"/>
        <v>41.140626500533045</v>
      </c>
      <c r="D54">
        <f t="shared" si="1"/>
        <v>10.859373499466955</v>
      </c>
      <c r="E54">
        <f t="shared" si="2"/>
        <v>10.661614206538468</v>
      </c>
      <c r="L54">
        <v>112.215</v>
      </c>
      <c r="M54">
        <v>43.6</v>
      </c>
      <c r="N54" s="5">
        <f t="shared" si="5"/>
        <v>41.038093820914376</v>
      </c>
      <c r="O54">
        <f t="shared" si="6"/>
        <v>2.561906179085625</v>
      </c>
      <c r="P54">
        <f t="shared" si="7"/>
        <v>2.4614192397356454</v>
      </c>
      <c r="U54" s="3"/>
    </row>
    <row r="55" spans="1:21" x14ac:dyDescent="0.2">
      <c r="A55">
        <v>88.210999999999999</v>
      </c>
      <c r="B55">
        <v>48.5</v>
      </c>
      <c r="C55" s="22">
        <f t="shared" si="4"/>
        <v>41.14140616734349</v>
      </c>
      <c r="D55">
        <f t="shared" si="1"/>
        <v>7.3585938326565099</v>
      </c>
      <c r="E55">
        <f t="shared" si="2"/>
        <v>8.7264063520871247</v>
      </c>
      <c r="L55">
        <v>113.167</v>
      </c>
      <c r="M55">
        <v>43.3</v>
      </c>
      <c r="N55" s="5">
        <f t="shared" si="5"/>
        <v>41.036913309276663</v>
      </c>
      <c r="O55">
        <f t="shared" si="6"/>
        <v>2.263086690723334</v>
      </c>
      <c r="P55">
        <f t="shared" si="7"/>
        <v>2.2966966060290601</v>
      </c>
      <c r="U55" s="3"/>
    </row>
    <row r="56" spans="1:21" x14ac:dyDescent="0.2">
      <c r="A56">
        <v>89.167000000000002</v>
      </c>
      <c r="B56">
        <v>48.6</v>
      </c>
      <c r="C56" s="22">
        <f t="shared" si="4"/>
        <v>41.142184206457046</v>
      </c>
      <c r="D56">
        <f t="shared" si="1"/>
        <v>7.4578157935429559</v>
      </c>
      <c r="E56">
        <f t="shared" si="2"/>
        <v>7.0822438013233677</v>
      </c>
      <c r="L56">
        <v>114.13200000000001</v>
      </c>
      <c r="M56">
        <v>43</v>
      </c>
      <c r="N56" s="5">
        <f t="shared" si="5"/>
        <v>41.035716677206921</v>
      </c>
      <c r="O56">
        <f t="shared" si="6"/>
        <v>1.9642833227930794</v>
      </c>
      <c r="P56">
        <f t="shared" si="7"/>
        <v>2.0397060315216766</v>
      </c>
      <c r="U56" s="3"/>
    </row>
    <row r="57" spans="1:21" x14ac:dyDescent="0.2">
      <c r="A57">
        <v>90.134</v>
      </c>
      <c r="B57">
        <v>48.6</v>
      </c>
      <c r="C57" s="22">
        <f t="shared" si="4"/>
        <v>41.142971197903499</v>
      </c>
      <c r="D57">
        <f t="shared" si="1"/>
        <v>7.4570288020965023</v>
      </c>
      <c r="E57">
        <f t="shared" si="2"/>
        <v>7.2113273619916685</v>
      </c>
      <c r="L57">
        <v>115.095</v>
      </c>
      <c r="M57">
        <v>42.8</v>
      </c>
      <c r="N57" s="5">
        <f t="shared" si="5"/>
        <v>41.034522525203649</v>
      </c>
      <c r="O57">
        <f t="shared" si="6"/>
        <v>1.7654774747963486</v>
      </c>
      <c r="P57">
        <f t="shared" si="7"/>
        <v>1.7958798240392981</v>
      </c>
      <c r="U57" s="3"/>
    </row>
    <row r="58" spans="1:21" x14ac:dyDescent="0.2">
      <c r="A58">
        <v>91.091999999999999</v>
      </c>
      <c r="B58">
        <v>48.5</v>
      </c>
      <c r="C58" s="22">
        <f t="shared" si="4"/>
        <v>41.143750864713944</v>
      </c>
      <c r="D58">
        <f t="shared" si="1"/>
        <v>7.3562491352860562</v>
      </c>
      <c r="E58">
        <f t="shared" si="2"/>
        <v>7.0955601320062334</v>
      </c>
      <c r="L58">
        <v>116.04900000000001</v>
      </c>
      <c r="M58">
        <v>42.6</v>
      </c>
      <c r="N58" s="5">
        <f t="shared" si="5"/>
        <v>41.033339533499472</v>
      </c>
      <c r="O58">
        <f t="shared" si="6"/>
        <v>1.5666604665005295</v>
      </c>
      <c r="P58">
        <f t="shared" si="7"/>
        <v>1.5894297979986238</v>
      </c>
      <c r="U58" s="3"/>
    </row>
    <row r="59" spans="1:21" x14ac:dyDescent="0.2">
      <c r="A59">
        <v>92.049000000000007</v>
      </c>
      <c r="B59">
        <v>48.1</v>
      </c>
      <c r="C59" s="22">
        <f t="shared" si="4"/>
        <v>41.144529717675944</v>
      </c>
      <c r="D59">
        <f t="shared" si="1"/>
        <v>6.9554702823240575</v>
      </c>
      <c r="E59">
        <f t="shared" si="2"/>
        <v>6.8481577413264958</v>
      </c>
      <c r="L59">
        <v>117.01</v>
      </c>
      <c r="M59">
        <v>42.5</v>
      </c>
      <c r="N59" s="5">
        <f t="shared" si="5"/>
        <v>41.032147861562663</v>
      </c>
      <c r="O59">
        <f t="shared" si="6"/>
        <v>1.4678521384373369</v>
      </c>
      <c r="P59">
        <f t="shared" si="7"/>
        <v>1.4580833066726426</v>
      </c>
      <c r="U59" s="3"/>
    </row>
    <row r="60" spans="1:21" x14ac:dyDescent="0.2">
      <c r="A60">
        <v>93.007000000000005</v>
      </c>
      <c r="B60">
        <v>47.7</v>
      </c>
      <c r="C60" s="22">
        <f t="shared" si="4"/>
        <v>41.145309384486389</v>
      </c>
      <c r="D60">
        <f t="shared" si="1"/>
        <v>6.5546906155136142</v>
      </c>
      <c r="E60">
        <f t="shared" si="2"/>
        <v>6.4713670700642343</v>
      </c>
      <c r="L60">
        <v>117.97499999999999</v>
      </c>
      <c r="M60">
        <v>42.4</v>
      </c>
      <c r="N60" s="5">
        <f t="shared" si="5"/>
        <v>41.030951229492921</v>
      </c>
      <c r="O60">
        <f t="shared" si="6"/>
        <v>1.369048770507078</v>
      </c>
      <c r="P60">
        <f t="shared" si="7"/>
        <v>1.3688046885656648</v>
      </c>
      <c r="U60" s="3"/>
    </row>
    <row r="61" spans="1:21" x14ac:dyDescent="0.2">
      <c r="A61">
        <v>93.974000000000004</v>
      </c>
      <c r="B61">
        <v>47.5</v>
      </c>
      <c r="C61" s="22">
        <f t="shared" si="4"/>
        <v>41.146096375932842</v>
      </c>
      <c r="D61">
        <f t="shared" si="1"/>
        <v>6.3539036240671578</v>
      </c>
      <c r="E61">
        <f t="shared" si="2"/>
        <v>6.2413053148372954</v>
      </c>
      <c r="L61">
        <v>118.935</v>
      </c>
      <c r="M61">
        <v>42.3</v>
      </c>
      <c r="N61" s="5">
        <f t="shared" si="5"/>
        <v>41.029760797589347</v>
      </c>
      <c r="O61">
        <f t="shared" si="6"/>
        <v>1.2702392024106501</v>
      </c>
      <c r="P61">
        <f t="shared" si="7"/>
        <v>1.26685822700052</v>
      </c>
      <c r="U61" s="3"/>
    </row>
    <row r="62" spans="1:21" x14ac:dyDescent="0.2">
      <c r="A62">
        <v>94.933999999999997</v>
      </c>
      <c r="B62">
        <v>47.3</v>
      </c>
      <c r="C62" s="22">
        <f t="shared" si="4"/>
        <v>41.146877670440176</v>
      </c>
      <c r="D62">
        <f t="shared" si="1"/>
        <v>6.153122329559821</v>
      </c>
      <c r="E62">
        <f t="shared" si="2"/>
        <v>6.0033724577409107</v>
      </c>
      <c r="L62">
        <v>119.887</v>
      </c>
      <c r="M62">
        <v>42.3</v>
      </c>
      <c r="N62" s="5">
        <f t="shared" si="5"/>
        <v>41.028580285951634</v>
      </c>
      <c r="O62">
        <f t="shared" si="6"/>
        <v>1.2714197140483634</v>
      </c>
      <c r="P62">
        <f t="shared" si="7"/>
        <v>1.2098296442344882</v>
      </c>
      <c r="U62" s="3"/>
    </row>
    <row r="63" spans="1:21" x14ac:dyDescent="0.2">
      <c r="A63">
        <v>95.894000000000005</v>
      </c>
      <c r="B63">
        <v>45.1</v>
      </c>
      <c r="C63" s="22">
        <f t="shared" si="4"/>
        <v>41.14765896494751</v>
      </c>
      <c r="D63">
        <f t="shared" si="1"/>
        <v>3.9523410350524912</v>
      </c>
      <c r="E63">
        <f t="shared" si="2"/>
        <v>4.8506224150139499</v>
      </c>
      <c r="L63">
        <v>120.84699999999999</v>
      </c>
      <c r="M63">
        <v>42.2</v>
      </c>
      <c r="N63" s="5">
        <f t="shared" si="5"/>
        <v>41.02738985404806</v>
      </c>
      <c r="O63">
        <f t="shared" si="6"/>
        <v>1.1726101459519427</v>
      </c>
      <c r="P63">
        <f t="shared" si="7"/>
        <v>1.1731343328001393</v>
      </c>
      <c r="U63" s="3"/>
    </row>
    <row r="64" spans="1:21" x14ac:dyDescent="0.2">
      <c r="A64">
        <v>96.853999999999999</v>
      </c>
      <c r="B64">
        <v>45.2</v>
      </c>
      <c r="C64" s="22">
        <f t="shared" si="4"/>
        <v>41.148440259454844</v>
      </c>
      <c r="D64">
        <f t="shared" si="1"/>
        <v>4.0515597405451587</v>
      </c>
      <c r="E64">
        <f t="shared" si="2"/>
        <v>3.8418723722868471</v>
      </c>
      <c r="L64">
        <v>121.81399999999999</v>
      </c>
      <c r="M64">
        <v>42.2</v>
      </c>
      <c r="N64" s="5">
        <f t="shared" si="5"/>
        <v>41.026190741911854</v>
      </c>
      <c r="O64">
        <f t="shared" si="6"/>
        <v>1.1738092580881485</v>
      </c>
      <c r="P64">
        <f t="shared" si="7"/>
        <v>1.1344937818533827</v>
      </c>
      <c r="U64" s="3"/>
    </row>
    <row r="65" spans="1:21" x14ac:dyDescent="0.2">
      <c r="A65">
        <v>97.814999999999998</v>
      </c>
      <c r="B65">
        <v>45.2</v>
      </c>
      <c r="C65" s="22">
        <f t="shared" si="4"/>
        <v>41.149222367810623</v>
      </c>
      <c r="D65">
        <f t="shared" si="1"/>
        <v>4.05077763218938</v>
      </c>
      <c r="E65">
        <f t="shared" si="2"/>
        <v>3.89317310759894</v>
      </c>
      <c r="L65">
        <v>122.77200000000001</v>
      </c>
      <c r="M65">
        <v>42.1</v>
      </c>
      <c r="N65" s="5">
        <f t="shared" si="5"/>
        <v>41.025002790074744</v>
      </c>
      <c r="O65">
        <f t="shared" si="6"/>
        <v>1.0749972099252574</v>
      </c>
      <c r="P65">
        <f t="shared" si="7"/>
        <v>1.0771782981784357</v>
      </c>
      <c r="U65" s="3"/>
    </row>
    <row r="66" spans="1:21" x14ac:dyDescent="0.2">
      <c r="A66">
        <v>98.769000000000005</v>
      </c>
      <c r="B66">
        <v>45.2</v>
      </c>
      <c r="C66" s="22">
        <f t="shared" si="4"/>
        <v>41.149998779227289</v>
      </c>
      <c r="D66">
        <f t="shared" si="1"/>
        <v>4.0500012207727139</v>
      </c>
      <c r="E66">
        <f t="shared" si="2"/>
        <v>3.8640715128629499</v>
      </c>
      <c r="L66">
        <v>123.73099999999999</v>
      </c>
      <c r="M66">
        <v>42.1</v>
      </c>
      <c r="N66" s="5">
        <f t="shared" si="5"/>
        <v>41.023813598204399</v>
      </c>
      <c r="O66">
        <f t="shared" ref="O66:O86" si="8">M66-N66</f>
        <v>1.0761864017956029</v>
      </c>
      <c r="P66">
        <f t="shared" si="7"/>
        <v>1.0314925418201406</v>
      </c>
      <c r="U66" s="3"/>
    </row>
    <row r="67" spans="1:21" x14ac:dyDescent="0.2">
      <c r="A67">
        <v>99.728999999999999</v>
      </c>
      <c r="B67">
        <v>45.2</v>
      </c>
      <c r="C67" s="22">
        <f t="shared" si="4"/>
        <v>41.150780073734623</v>
      </c>
      <c r="D67">
        <f t="shared" ref="D67:D130" si="9">B67-C67</f>
        <v>4.0492199262653799</v>
      </c>
      <c r="E67">
        <f t="shared" ref="E67:E130" si="10">(D67+D66)*(A67-A66)/2</f>
        <v>3.8876261505782597</v>
      </c>
      <c r="L67">
        <v>124.688</v>
      </c>
      <c r="M67">
        <v>42.1</v>
      </c>
      <c r="N67" s="5">
        <f t="shared" si="5"/>
        <v>41.022626886400523</v>
      </c>
      <c r="O67">
        <f t="shared" si="8"/>
        <v>1.077373113599478</v>
      </c>
      <c r="P67">
        <f t="shared" ref="P67:P86" si="11">(O67+O66)*(L67-L66)/2</f>
        <v>1.0304782281165545</v>
      </c>
      <c r="U67" s="3"/>
    </row>
    <row r="68" spans="1:21" x14ac:dyDescent="0.2">
      <c r="A68">
        <v>100.693</v>
      </c>
      <c r="B68">
        <v>45.2</v>
      </c>
      <c r="C68" s="22">
        <f t="shared" ref="C68:C129" si="12">C67+(A68-A67)*($C$130-$C$2)/($A$130-$A$2)</f>
        <v>41.151564623635743</v>
      </c>
      <c r="D68">
        <f t="shared" si="9"/>
        <v>4.0484353763642602</v>
      </c>
      <c r="E68">
        <f t="shared" si="10"/>
        <v>3.9030698558674808</v>
      </c>
      <c r="L68">
        <v>125.654</v>
      </c>
      <c r="M68">
        <v>42</v>
      </c>
      <c r="N68" s="5">
        <f t="shared" ref="N68:N85" si="13">N67+(L68-L67)*($N$86-$N$2)/($L$86-$L$2)</f>
        <v>41.021429014297553</v>
      </c>
      <c r="O68">
        <f t="shared" si="8"/>
        <v>0.97857098570244716</v>
      </c>
      <c r="P68">
        <f t="shared" si="11"/>
        <v>0.99302099996282367</v>
      </c>
      <c r="U68" s="3"/>
    </row>
    <row r="69" spans="1:21" x14ac:dyDescent="0.2">
      <c r="A69">
        <v>101.654</v>
      </c>
      <c r="B69">
        <v>45.1</v>
      </c>
      <c r="C69" s="22">
        <f t="shared" si="12"/>
        <v>41.152346731991521</v>
      </c>
      <c r="D69">
        <f t="shared" si="9"/>
        <v>3.9476532680084802</v>
      </c>
      <c r="E69">
        <f t="shared" si="10"/>
        <v>3.8421205936210958</v>
      </c>
      <c r="L69">
        <v>126.611</v>
      </c>
      <c r="M69">
        <v>42</v>
      </c>
      <c r="N69" s="5">
        <f t="shared" si="13"/>
        <v>41.020242302493678</v>
      </c>
      <c r="O69">
        <f t="shared" si="8"/>
        <v>0.97975769750632224</v>
      </c>
      <c r="P69">
        <f t="shared" si="11"/>
        <v>0.93706027491540389</v>
      </c>
      <c r="U69" s="3"/>
    </row>
    <row r="70" spans="1:21" x14ac:dyDescent="0.2">
      <c r="A70">
        <v>102.60899999999999</v>
      </c>
      <c r="B70">
        <v>44.8</v>
      </c>
      <c r="C70" s="22">
        <f t="shared" si="12"/>
        <v>41.153123957256632</v>
      </c>
      <c r="D70">
        <f t="shared" si="9"/>
        <v>3.6468760427433651</v>
      </c>
      <c r="E70">
        <f t="shared" si="10"/>
        <v>3.6263877458839997</v>
      </c>
      <c r="L70">
        <v>127.568</v>
      </c>
      <c r="M70">
        <v>42</v>
      </c>
      <c r="N70" s="5">
        <f t="shared" si="13"/>
        <v>41.019055590689803</v>
      </c>
      <c r="O70">
        <f t="shared" si="8"/>
        <v>0.98094440931019733</v>
      </c>
      <c r="P70">
        <f t="shared" si="11"/>
        <v>0.93819595811169842</v>
      </c>
      <c r="U70" s="3"/>
    </row>
    <row r="71" spans="1:21" x14ac:dyDescent="0.2">
      <c r="A71">
        <v>103.57</v>
      </c>
      <c r="B71">
        <v>44.5</v>
      </c>
      <c r="C71" s="22">
        <f t="shared" si="12"/>
        <v>41.153906065612411</v>
      </c>
      <c r="D71">
        <f t="shared" si="9"/>
        <v>3.3460939343875893</v>
      </c>
      <c r="E71">
        <f t="shared" si="10"/>
        <v>3.3601220740114184</v>
      </c>
      <c r="L71">
        <v>128.529</v>
      </c>
      <c r="M71">
        <v>42</v>
      </c>
      <c r="N71" s="5">
        <f t="shared" si="13"/>
        <v>41.017863918752994</v>
      </c>
      <c r="O71">
        <f t="shared" si="8"/>
        <v>0.98213608124700613</v>
      </c>
      <c r="P71">
        <f t="shared" si="11"/>
        <v>0.94326017571273479</v>
      </c>
      <c r="U71" s="3"/>
    </row>
    <row r="72" spans="1:21" x14ac:dyDescent="0.2">
      <c r="A72">
        <v>104.53400000000001</v>
      </c>
      <c r="B72">
        <v>44.3</v>
      </c>
      <c r="C72" s="22">
        <f t="shared" si="12"/>
        <v>41.15469061551353</v>
      </c>
      <c r="D72">
        <f t="shared" si="9"/>
        <v>3.1453093844864668</v>
      </c>
      <c r="E72">
        <f t="shared" si="10"/>
        <v>3.1288563996973369</v>
      </c>
      <c r="L72">
        <v>129.49199999999999</v>
      </c>
      <c r="M72">
        <v>41.9</v>
      </c>
      <c r="N72" s="5">
        <f t="shared" si="13"/>
        <v>41.016669766749722</v>
      </c>
      <c r="O72">
        <f t="shared" si="8"/>
        <v>0.88333023325027682</v>
      </c>
      <c r="P72">
        <f t="shared" si="11"/>
        <v>0.89822203043043602</v>
      </c>
      <c r="U72" s="3"/>
    </row>
    <row r="73" spans="1:21" x14ac:dyDescent="0.2">
      <c r="A73">
        <v>105.491</v>
      </c>
      <c r="B73">
        <v>44.1</v>
      </c>
      <c r="C73" s="22">
        <f t="shared" si="12"/>
        <v>41.15546946847553</v>
      </c>
      <c r="D73">
        <f t="shared" si="9"/>
        <v>2.944530531524471</v>
      </c>
      <c r="E73">
        <f t="shared" si="10"/>
        <v>2.9139883998112142</v>
      </c>
      <c r="L73">
        <v>130.453</v>
      </c>
      <c r="M73">
        <v>41.9</v>
      </c>
      <c r="N73" s="5">
        <f t="shared" si="13"/>
        <v>41.015478094812913</v>
      </c>
      <c r="O73">
        <f t="shared" si="8"/>
        <v>0.88452190518708562</v>
      </c>
      <c r="P73">
        <f t="shared" si="11"/>
        <v>0.84945295251916386</v>
      </c>
      <c r="U73" s="3"/>
    </row>
    <row r="74" spans="1:21" x14ac:dyDescent="0.2">
      <c r="A74">
        <v>106.44799999999999</v>
      </c>
      <c r="B74">
        <v>44</v>
      </c>
      <c r="C74" s="22">
        <f t="shared" si="12"/>
        <v>41.156248321437531</v>
      </c>
      <c r="D74">
        <f t="shared" si="9"/>
        <v>2.8437516785624695</v>
      </c>
      <c r="E74">
        <f t="shared" si="10"/>
        <v>2.7696930375265825</v>
      </c>
      <c r="L74">
        <v>131.40700000000001</v>
      </c>
      <c r="M74">
        <v>41.8</v>
      </c>
      <c r="N74" s="5">
        <f t="shared" si="13"/>
        <v>41.014295103108736</v>
      </c>
      <c r="O74">
        <f t="shared" si="8"/>
        <v>0.78570489689126077</v>
      </c>
      <c r="P74">
        <f t="shared" si="11"/>
        <v>0.79669818459137764</v>
      </c>
      <c r="U74" s="3"/>
    </row>
    <row r="75" spans="1:21" x14ac:dyDescent="0.2">
      <c r="A75">
        <v>107.41500000000001</v>
      </c>
      <c r="B75">
        <v>43.9</v>
      </c>
      <c r="C75" s="22">
        <f t="shared" si="12"/>
        <v>41.157035312883984</v>
      </c>
      <c r="D75">
        <f t="shared" si="9"/>
        <v>2.7429646871160145</v>
      </c>
      <c r="E75">
        <f t="shared" si="10"/>
        <v>2.7011773628055833</v>
      </c>
      <c r="L75">
        <v>132.36699999999999</v>
      </c>
      <c r="M75">
        <v>41.8</v>
      </c>
      <c r="N75" s="5">
        <f t="shared" si="13"/>
        <v>41.013104671205163</v>
      </c>
      <c r="O75">
        <f t="shared" si="8"/>
        <v>0.78689532879483437</v>
      </c>
      <c r="P75">
        <f t="shared" si="11"/>
        <v>0.7548481083293096</v>
      </c>
      <c r="U75" s="3"/>
    </row>
    <row r="76" spans="1:21" x14ac:dyDescent="0.2">
      <c r="A76">
        <v>108.373</v>
      </c>
      <c r="B76">
        <v>43.8</v>
      </c>
      <c r="C76" s="22">
        <f t="shared" si="12"/>
        <v>41.157814979694429</v>
      </c>
      <c r="D76">
        <f t="shared" si="9"/>
        <v>2.6421850203055683</v>
      </c>
      <c r="E76">
        <f t="shared" si="10"/>
        <v>2.5794867098549341</v>
      </c>
      <c r="L76">
        <v>133.33099999999999</v>
      </c>
      <c r="M76">
        <v>41.7</v>
      </c>
      <c r="N76" s="5">
        <f t="shared" si="13"/>
        <v>41.011909279168655</v>
      </c>
      <c r="O76">
        <f t="shared" si="8"/>
        <v>0.68809072083134737</v>
      </c>
      <c r="P76">
        <f t="shared" si="11"/>
        <v>0.71094327591981854</v>
      </c>
      <c r="U76" s="3"/>
    </row>
    <row r="77" spans="1:21" x14ac:dyDescent="0.2">
      <c r="A77">
        <v>109.33</v>
      </c>
      <c r="B77">
        <v>43.7</v>
      </c>
      <c r="C77" s="22">
        <f t="shared" si="12"/>
        <v>41.158593832656429</v>
      </c>
      <c r="D77">
        <f t="shared" si="9"/>
        <v>2.5414061673435739</v>
      </c>
      <c r="E77">
        <f t="shared" si="10"/>
        <v>2.4803483832900981</v>
      </c>
      <c r="L77">
        <v>134.292</v>
      </c>
      <c r="M77">
        <v>41.7</v>
      </c>
      <c r="N77" s="5">
        <f t="shared" si="13"/>
        <v>41.010717607231847</v>
      </c>
      <c r="O77">
        <f t="shared" si="8"/>
        <v>0.68928239276815617</v>
      </c>
      <c r="P77">
        <f t="shared" si="11"/>
        <v>0.66182778108457019</v>
      </c>
      <c r="U77" s="3"/>
    </row>
    <row r="78" spans="1:21" x14ac:dyDescent="0.2">
      <c r="A78">
        <v>110.28700000000001</v>
      </c>
      <c r="B78">
        <v>43.7</v>
      </c>
      <c r="C78" s="22">
        <f t="shared" si="12"/>
        <v>41.159372685618429</v>
      </c>
      <c r="D78">
        <f t="shared" si="9"/>
        <v>2.5406273143815739</v>
      </c>
      <c r="E78">
        <f t="shared" si="10"/>
        <v>2.4317530210055032</v>
      </c>
      <c r="L78">
        <v>135.24700000000001</v>
      </c>
      <c r="M78">
        <v>41.7</v>
      </c>
      <c r="N78" s="5">
        <f t="shared" si="13"/>
        <v>41.009533375494435</v>
      </c>
      <c r="O78">
        <f t="shared" si="8"/>
        <v>0.69046662450556795</v>
      </c>
      <c r="P78">
        <f t="shared" si="11"/>
        <v>0.65883015574821191</v>
      </c>
      <c r="U78" s="3"/>
    </row>
    <row r="79" spans="1:21" x14ac:dyDescent="0.2">
      <c r="A79">
        <v>111.254</v>
      </c>
      <c r="B79">
        <v>43.6</v>
      </c>
      <c r="C79" s="22">
        <f t="shared" si="12"/>
        <v>41.160159677064883</v>
      </c>
      <c r="D79">
        <f t="shared" si="9"/>
        <v>2.4398403229351189</v>
      </c>
      <c r="E79">
        <f t="shared" si="10"/>
        <v>2.4080561026426177</v>
      </c>
      <c r="L79">
        <v>136.20699999999999</v>
      </c>
      <c r="M79">
        <v>41.6</v>
      </c>
      <c r="N79" s="5">
        <f t="shared" si="13"/>
        <v>41.008342943590861</v>
      </c>
      <c r="O79">
        <f t="shared" si="8"/>
        <v>0.59165705640914013</v>
      </c>
      <c r="P79">
        <f t="shared" si="11"/>
        <v>0.61541936683904674</v>
      </c>
      <c r="U79" s="3"/>
    </row>
    <row r="80" spans="1:21" x14ac:dyDescent="0.2">
      <c r="A80">
        <v>112.215</v>
      </c>
      <c r="B80">
        <v>43.6</v>
      </c>
      <c r="C80" s="22">
        <f t="shared" si="12"/>
        <v>41.160941785420661</v>
      </c>
      <c r="D80">
        <f t="shared" si="9"/>
        <v>2.4390582145793402</v>
      </c>
      <c r="E80">
        <f t="shared" si="10"/>
        <v>2.3443107472756939</v>
      </c>
      <c r="L80">
        <v>137.173</v>
      </c>
      <c r="M80">
        <v>41.3</v>
      </c>
      <c r="N80" s="5">
        <f t="shared" si="13"/>
        <v>41.007145071487891</v>
      </c>
      <c r="O80">
        <f t="shared" si="8"/>
        <v>0.29285492851210648</v>
      </c>
      <c r="P80">
        <f t="shared" si="11"/>
        <v>0.42721928871696574</v>
      </c>
      <c r="U80" s="3"/>
    </row>
    <row r="81" spans="1:21" x14ac:dyDescent="0.2">
      <c r="A81">
        <v>113.16800000000001</v>
      </c>
      <c r="B81">
        <v>43.5</v>
      </c>
      <c r="C81" s="22">
        <f t="shared" si="12"/>
        <v>41.161717382988883</v>
      </c>
      <c r="D81">
        <f t="shared" si="9"/>
        <v>2.3382826170111173</v>
      </c>
      <c r="E81">
        <f t="shared" si="10"/>
        <v>2.2764029062528599</v>
      </c>
      <c r="L81">
        <v>138.13</v>
      </c>
      <c r="M81">
        <v>41.2</v>
      </c>
      <c r="N81" s="5">
        <f t="shared" si="13"/>
        <v>41.005958359684016</v>
      </c>
      <c r="O81">
        <f t="shared" si="8"/>
        <v>0.19404164031598725</v>
      </c>
      <c r="P81">
        <f t="shared" si="11"/>
        <v>0.23298000818424131</v>
      </c>
      <c r="U81" s="3"/>
    </row>
    <row r="82" spans="1:21" x14ac:dyDescent="0.2">
      <c r="A82">
        <v>114.13</v>
      </c>
      <c r="B82">
        <v>43.4</v>
      </c>
      <c r="C82" s="22">
        <f t="shared" si="12"/>
        <v>41.162500305193113</v>
      </c>
      <c r="D82">
        <f t="shared" si="9"/>
        <v>2.2374996948068855</v>
      </c>
      <c r="E82">
        <f t="shared" si="10"/>
        <v>2.2009512919844343</v>
      </c>
      <c r="L82">
        <v>139.08699999999999</v>
      </c>
      <c r="M82">
        <v>41</v>
      </c>
      <c r="N82" s="5">
        <f t="shared" si="13"/>
        <v>41.004771647880141</v>
      </c>
      <c r="O82">
        <f t="shared" si="8"/>
        <v>-4.771647880140506E-3</v>
      </c>
      <c r="P82">
        <f t="shared" si="11"/>
        <v>9.0565691380552066E-2</v>
      </c>
      <c r="U82" s="3"/>
    </row>
    <row r="83" spans="1:21" x14ac:dyDescent="0.2">
      <c r="A83">
        <v>115.095</v>
      </c>
      <c r="B83">
        <v>43.4</v>
      </c>
      <c r="C83" s="22">
        <f t="shared" si="12"/>
        <v>41.163285668942677</v>
      </c>
      <c r="D83">
        <f t="shared" si="9"/>
        <v>2.2367143310573212</v>
      </c>
      <c r="E83">
        <f t="shared" si="10"/>
        <v>2.1588082674794875</v>
      </c>
      <c r="L83">
        <v>140.054</v>
      </c>
      <c r="M83">
        <v>41</v>
      </c>
      <c r="N83" s="5">
        <f t="shared" si="13"/>
        <v>41.003572535743935</v>
      </c>
      <c r="O83">
        <f t="shared" si="8"/>
        <v>-3.5725357439346794E-3</v>
      </c>
      <c r="P83">
        <f t="shared" si="11"/>
        <v>-4.0344127822404064E-3</v>
      </c>
      <c r="U83" s="3"/>
    </row>
    <row r="84" spans="1:21" x14ac:dyDescent="0.2">
      <c r="A84">
        <v>116.04900000000001</v>
      </c>
      <c r="B84">
        <v>43.3</v>
      </c>
      <c r="C84" s="22">
        <f t="shared" si="12"/>
        <v>41.164062080359344</v>
      </c>
      <c r="D84">
        <f t="shared" si="9"/>
        <v>2.1359379196406536</v>
      </c>
      <c r="E84">
        <f t="shared" si="10"/>
        <v>2.0857551235829508</v>
      </c>
      <c r="L84">
        <v>141.011</v>
      </c>
      <c r="M84">
        <v>41</v>
      </c>
      <c r="N84" s="5">
        <f t="shared" si="13"/>
        <v>41.00238582394006</v>
      </c>
      <c r="O84">
        <f t="shared" si="8"/>
        <v>-2.3858239400595949E-3</v>
      </c>
      <c r="P84">
        <f t="shared" si="11"/>
        <v>-2.8510751087912414E-3</v>
      </c>
      <c r="U84" s="3"/>
    </row>
    <row r="85" spans="1:21" x14ac:dyDescent="0.2">
      <c r="A85">
        <v>117.01</v>
      </c>
      <c r="B85">
        <v>43.2</v>
      </c>
      <c r="C85" s="22">
        <f t="shared" si="12"/>
        <v>41.164844188715122</v>
      </c>
      <c r="D85">
        <f t="shared" si="9"/>
        <v>2.0351558112848807</v>
      </c>
      <c r="E85">
        <f t="shared" si="10"/>
        <v>2.0042105377097159</v>
      </c>
      <c r="L85">
        <v>141.96799999999999</v>
      </c>
      <c r="M85">
        <v>41</v>
      </c>
      <c r="N85" s="5">
        <f t="shared" si="13"/>
        <v>41.001199112136185</v>
      </c>
      <c r="O85">
        <f t="shared" si="8"/>
        <v>-1.1991121361845103E-3</v>
      </c>
      <c r="P85">
        <f t="shared" si="11"/>
        <v>-1.7153919124827928E-3</v>
      </c>
      <c r="U85" s="3"/>
    </row>
    <row r="86" spans="1:21" x14ac:dyDescent="0.2">
      <c r="A86">
        <v>117.974</v>
      </c>
      <c r="B86">
        <v>43.2</v>
      </c>
      <c r="C86" s="22">
        <f t="shared" si="12"/>
        <v>41.165628738616242</v>
      </c>
      <c r="D86">
        <f t="shared" si="9"/>
        <v>2.034371261383761</v>
      </c>
      <c r="E86">
        <f t="shared" si="10"/>
        <v>1.9615120490262825</v>
      </c>
      <c r="L86">
        <v>142.935</v>
      </c>
      <c r="M86">
        <v>41</v>
      </c>
      <c r="N86" s="5">
        <f>M86</f>
        <v>41</v>
      </c>
      <c r="O86">
        <f t="shared" si="8"/>
        <v>0</v>
      </c>
      <c r="P86">
        <f t="shared" si="11"/>
        <v>-5.7977071784521845E-4</v>
      </c>
      <c r="U86" s="3"/>
    </row>
    <row r="87" spans="1:21" x14ac:dyDescent="0.2">
      <c r="A87">
        <v>118.935</v>
      </c>
      <c r="B87">
        <v>43.1</v>
      </c>
      <c r="C87" s="22">
        <f t="shared" si="12"/>
        <v>41.16641084697202</v>
      </c>
      <c r="D87">
        <f t="shared" si="9"/>
        <v>1.933589153027981</v>
      </c>
      <c r="E87">
        <f t="shared" si="10"/>
        <v>1.9066049791248392</v>
      </c>
      <c r="L87" s="5"/>
      <c r="N87" s="5"/>
      <c r="U87" s="3"/>
    </row>
    <row r="88" spans="1:21" x14ac:dyDescent="0.2">
      <c r="A88">
        <v>119.887</v>
      </c>
      <c r="B88">
        <v>43</v>
      </c>
      <c r="C88" s="22">
        <f t="shared" si="12"/>
        <v>41.167185630691797</v>
      </c>
      <c r="D88">
        <f t="shared" si="9"/>
        <v>1.8328143693082026</v>
      </c>
      <c r="E88">
        <f t="shared" si="10"/>
        <v>1.79280807663202</v>
      </c>
      <c r="L88" s="5"/>
      <c r="N88" s="5"/>
      <c r="U88" s="3"/>
    </row>
    <row r="89" spans="1:21" x14ac:dyDescent="0.2">
      <c r="A89">
        <v>120.84699999999999</v>
      </c>
      <c r="B89">
        <v>42.9</v>
      </c>
      <c r="C89" s="22">
        <f t="shared" si="12"/>
        <v>41.167966925199131</v>
      </c>
      <c r="D89">
        <f t="shared" si="9"/>
        <v>1.7320330748008672</v>
      </c>
      <c r="E89">
        <f t="shared" si="10"/>
        <v>1.7111267731723423</v>
      </c>
      <c r="L89" s="5"/>
      <c r="N89" s="5"/>
      <c r="U89" s="3"/>
    </row>
    <row r="90" spans="1:21" x14ac:dyDescent="0.2">
      <c r="A90">
        <v>121.81399999999999</v>
      </c>
      <c r="B90">
        <v>42.8</v>
      </c>
      <c r="C90" s="22">
        <f t="shared" si="12"/>
        <v>41.168753916645585</v>
      </c>
      <c r="D90">
        <f t="shared" si="9"/>
        <v>1.6312460833544122</v>
      </c>
      <c r="E90">
        <f t="shared" si="10"/>
        <v>1.6261454729680755</v>
      </c>
      <c r="L90" s="5"/>
      <c r="N90" s="5"/>
      <c r="U90" s="3"/>
    </row>
    <row r="91" spans="1:21" x14ac:dyDescent="0.2">
      <c r="A91">
        <v>122.77200000000001</v>
      </c>
      <c r="B91">
        <v>42.8</v>
      </c>
      <c r="C91" s="22">
        <f t="shared" si="12"/>
        <v>41.16953358345603</v>
      </c>
      <c r="D91">
        <f t="shared" si="9"/>
        <v>1.6304664165439675</v>
      </c>
      <c r="E91">
        <f t="shared" si="10"/>
        <v>1.5623602874513445</v>
      </c>
      <c r="L91" s="5"/>
      <c r="N91" s="5"/>
      <c r="U91" s="3"/>
    </row>
    <row r="92" spans="1:21" x14ac:dyDescent="0.2">
      <c r="A92">
        <v>123.73099999999999</v>
      </c>
      <c r="B92">
        <v>42.7</v>
      </c>
      <c r="C92" s="22">
        <f t="shared" si="12"/>
        <v>41.170314064114919</v>
      </c>
      <c r="D92">
        <f t="shared" si="9"/>
        <v>1.5296859358850838</v>
      </c>
      <c r="E92">
        <f t="shared" si="10"/>
        <v>1.5152930529897126</v>
      </c>
      <c r="L92" s="5"/>
      <c r="N92" s="5"/>
      <c r="U92" s="3"/>
    </row>
    <row r="93" spans="1:21" x14ac:dyDescent="0.2">
      <c r="A93">
        <v>124.68899999999999</v>
      </c>
      <c r="B93">
        <v>42.6</v>
      </c>
      <c r="C93" s="22">
        <f t="shared" si="12"/>
        <v>41.171093730925364</v>
      </c>
      <c r="D93">
        <f t="shared" si="9"/>
        <v>1.4289062690746377</v>
      </c>
      <c r="E93">
        <f t="shared" si="10"/>
        <v>1.4171656661757042</v>
      </c>
      <c r="L93" s="5"/>
      <c r="N93" s="5"/>
      <c r="U93" s="3"/>
    </row>
    <row r="94" spans="1:21" x14ac:dyDescent="0.2">
      <c r="A94">
        <v>125.654</v>
      </c>
      <c r="B94">
        <v>42.6</v>
      </c>
      <c r="C94" s="22">
        <f t="shared" si="12"/>
        <v>41.171879094674928</v>
      </c>
      <c r="D94">
        <f t="shared" si="9"/>
        <v>1.4281209053250734</v>
      </c>
      <c r="E94">
        <f t="shared" si="10"/>
        <v>1.3785156116478654</v>
      </c>
      <c r="L94" s="5"/>
      <c r="N94" s="5"/>
      <c r="U94" s="3"/>
    </row>
    <row r="95" spans="1:21" x14ac:dyDescent="0.2">
      <c r="A95">
        <v>126.611</v>
      </c>
      <c r="B95">
        <v>42.5</v>
      </c>
      <c r="C95" s="22">
        <f t="shared" si="12"/>
        <v>41.172657947636928</v>
      </c>
      <c r="D95">
        <f t="shared" si="9"/>
        <v>1.3273420523630719</v>
      </c>
      <c r="E95">
        <f t="shared" si="10"/>
        <v>1.3184890252537884</v>
      </c>
      <c r="L95" s="5"/>
      <c r="N95" s="5"/>
      <c r="U95" s="3"/>
    </row>
    <row r="96" spans="1:21" x14ac:dyDescent="0.2">
      <c r="A96">
        <v>127.568</v>
      </c>
      <c r="B96">
        <v>42.5</v>
      </c>
      <c r="C96" s="22">
        <f t="shared" si="12"/>
        <v>41.173436800598928</v>
      </c>
      <c r="D96">
        <f t="shared" si="9"/>
        <v>1.3265631994010718</v>
      </c>
      <c r="E96">
        <f t="shared" si="10"/>
        <v>1.2698936629691344</v>
      </c>
      <c r="L96" s="5"/>
      <c r="N96" s="5"/>
      <c r="U96" s="3"/>
    </row>
    <row r="97" spans="1:21" x14ac:dyDescent="0.2">
      <c r="A97">
        <v>128.529</v>
      </c>
      <c r="B97">
        <v>42.4</v>
      </c>
      <c r="C97" s="22">
        <f t="shared" si="12"/>
        <v>41.174218908954707</v>
      </c>
      <c r="D97">
        <f t="shared" si="9"/>
        <v>1.2257810910452918</v>
      </c>
      <c r="E97">
        <f t="shared" si="10"/>
        <v>1.2264014315594758</v>
      </c>
      <c r="L97" s="5"/>
      <c r="N97" s="5"/>
      <c r="U97" s="3"/>
    </row>
    <row r="98" spans="1:21" x14ac:dyDescent="0.2">
      <c r="A98">
        <v>129.49199999999999</v>
      </c>
      <c r="B98">
        <v>42.3</v>
      </c>
      <c r="C98" s="22">
        <f t="shared" si="12"/>
        <v>41.175002645007382</v>
      </c>
      <c r="D98" s="22">
        <f>B98-C98</f>
        <v>1.1249973549926153</v>
      </c>
      <c r="E98">
        <f t="shared" si="10"/>
        <v>1.1318998217672451</v>
      </c>
      <c r="L98" s="5"/>
      <c r="N98" s="5"/>
      <c r="U98" s="3"/>
    </row>
    <row r="99" spans="1:21" x14ac:dyDescent="0.2">
      <c r="A99">
        <v>130.453</v>
      </c>
      <c r="B99">
        <v>42.3</v>
      </c>
      <c r="C99" s="22">
        <f t="shared" si="12"/>
        <v>41.17578475336316</v>
      </c>
      <c r="D99">
        <f t="shared" si="9"/>
        <v>1.1242152466368367</v>
      </c>
      <c r="E99">
        <f t="shared" si="10"/>
        <v>1.0807466550829661</v>
      </c>
      <c r="L99" s="5"/>
      <c r="N99" s="5"/>
      <c r="U99" s="3"/>
    </row>
    <row r="100" spans="1:21" x14ac:dyDescent="0.2">
      <c r="A100">
        <v>131.40700000000001</v>
      </c>
      <c r="B100">
        <v>42.2</v>
      </c>
      <c r="C100" s="22">
        <f t="shared" si="12"/>
        <v>41.176561164779827</v>
      </c>
      <c r="D100">
        <f t="shared" si="9"/>
        <v>1.0234388352201762</v>
      </c>
      <c r="E100">
        <f t="shared" si="10"/>
        <v>1.0244309970458034</v>
      </c>
      <c r="L100" s="5"/>
      <c r="N100" s="5"/>
      <c r="U100" s="3"/>
    </row>
    <row r="101" spans="1:21" x14ac:dyDescent="0.2">
      <c r="A101">
        <v>132.36699999999999</v>
      </c>
      <c r="B101">
        <v>42.2</v>
      </c>
      <c r="C101" s="22">
        <f t="shared" si="12"/>
        <v>41.177342459287161</v>
      </c>
      <c r="D101">
        <f t="shared" si="9"/>
        <v>1.0226575407128422</v>
      </c>
      <c r="E101">
        <f t="shared" si="10"/>
        <v>0.98212626044782791</v>
      </c>
      <c r="L101" s="5"/>
      <c r="N101" s="5"/>
      <c r="U101" s="3"/>
    </row>
    <row r="102" spans="1:21" x14ac:dyDescent="0.2">
      <c r="A102">
        <v>133.33099999999999</v>
      </c>
      <c r="B102">
        <v>42.1</v>
      </c>
      <c r="C102" s="22">
        <f t="shared" si="12"/>
        <v>41.17812700918828</v>
      </c>
      <c r="D102">
        <f t="shared" si="9"/>
        <v>0.92187299081172114</v>
      </c>
      <c r="E102">
        <f t="shared" si="10"/>
        <v>0.93726371619483817</v>
      </c>
      <c r="L102" s="5"/>
      <c r="N102" s="5"/>
      <c r="U102" s="3"/>
    </row>
    <row r="103" spans="1:21" x14ac:dyDescent="0.2">
      <c r="A103">
        <v>134.291</v>
      </c>
      <c r="B103">
        <v>42.1</v>
      </c>
      <c r="C103" s="22">
        <f t="shared" si="12"/>
        <v>41.178908303695614</v>
      </c>
      <c r="D103">
        <f t="shared" si="9"/>
        <v>0.92109169630438714</v>
      </c>
      <c r="E103">
        <f t="shared" si="10"/>
        <v>0.88462304981573936</v>
      </c>
      <c r="L103" s="5"/>
      <c r="N103" s="5"/>
      <c r="U103" s="3"/>
    </row>
    <row r="104" spans="1:21" x14ac:dyDescent="0.2">
      <c r="A104">
        <v>135.24700000000001</v>
      </c>
      <c r="B104">
        <v>42.1</v>
      </c>
      <c r="C104" s="22">
        <f t="shared" si="12"/>
        <v>41.17968634280917</v>
      </c>
      <c r="D104">
        <f t="shared" si="9"/>
        <v>0.92031365719083169</v>
      </c>
      <c r="E104">
        <f t="shared" si="10"/>
        <v>0.88019175897073054</v>
      </c>
      <c r="L104" s="5"/>
      <c r="N104" s="5"/>
      <c r="U104" s="3"/>
    </row>
    <row r="105" spans="1:21" x14ac:dyDescent="0.2">
      <c r="A105">
        <v>136.20699999999999</v>
      </c>
      <c r="B105">
        <v>42</v>
      </c>
      <c r="C105" s="22">
        <f t="shared" si="12"/>
        <v>41.180467637316504</v>
      </c>
      <c r="D105">
        <f t="shared" si="9"/>
        <v>0.81953236268349627</v>
      </c>
      <c r="E105">
        <f t="shared" si="10"/>
        <v>0.83512608953965961</v>
      </c>
      <c r="L105" s="5"/>
      <c r="N105" s="5"/>
      <c r="U105" s="3"/>
    </row>
    <row r="106" spans="1:21" x14ac:dyDescent="0.2">
      <c r="A106">
        <v>137.17400000000001</v>
      </c>
      <c r="B106">
        <v>42</v>
      </c>
      <c r="C106" s="22">
        <f t="shared" si="12"/>
        <v>41.181254628762957</v>
      </c>
      <c r="D106">
        <f t="shared" si="9"/>
        <v>0.81874537123704272</v>
      </c>
      <c r="E106">
        <f t="shared" si="10"/>
        <v>0.79210728435059119</v>
      </c>
      <c r="L106" s="5"/>
      <c r="N106" s="5"/>
      <c r="U106" s="3"/>
    </row>
    <row r="107" spans="1:21" x14ac:dyDescent="0.2">
      <c r="A107">
        <v>138.13</v>
      </c>
      <c r="B107">
        <v>42</v>
      </c>
      <c r="C107" s="22">
        <f t="shared" si="12"/>
        <v>41.182032667876513</v>
      </c>
      <c r="D107">
        <f t="shared" si="9"/>
        <v>0.81796733212348727</v>
      </c>
      <c r="E107">
        <f t="shared" si="10"/>
        <v>0.7823486722063242</v>
      </c>
      <c r="L107" s="5"/>
      <c r="N107" s="5"/>
      <c r="U107" s="3"/>
    </row>
    <row r="108" spans="1:21" x14ac:dyDescent="0.2">
      <c r="A108">
        <v>139.08699999999999</v>
      </c>
      <c r="B108">
        <v>42</v>
      </c>
      <c r="C108" s="22">
        <f t="shared" si="12"/>
        <v>41.182811520838513</v>
      </c>
      <c r="D108">
        <f t="shared" si="9"/>
        <v>0.81718847916148718</v>
      </c>
      <c r="E108">
        <f t="shared" si="10"/>
        <v>0.78242205569985512</v>
      </c>
      <c r="L108" s="5"/>
      <c r="N108" s="5"/>
      <c r="U108" s="3"/>
    </row>
    <row r="109" spans="1:21" x14ac:dyDescent="0.2">
      <c r="A109">
        <v>140.054</v>
      </c>
      <c r="B109">
        <v>42</v>
      </c>
      <c r="C109" s="22">
        <f t="shared" si="12"/>
        <v>41.183598512284966</v>
      </c>
      <c r="D109">
        <f t="shared" si="9"/>
        <v>0.81640148771503362</v>
      </c>
      <c r="E109">
        <f t="shared" si="10"/>
        <v>0.78984074898480838</v>
      </c>
      <c r="L109" s="5"/>
      <c r="N109" s="5"/>
      <c r="U109" s="3"/>
    </row>
    <row r="110" spans="1:21" x14ac:dyDescent="0.2">
      <c r="A110">
        <v>141.011</v>
      </c>
      <c r="B110">
        <v>41.9</v>
      </c>
      <c r="C110" s="22">
        <f t="shared" si="12"/>
        <v>41.184377365246966</v>
      </c>
      <c r="D110">
        <f t="shared" si="9"/>
        <v>0.71562263475303212</v>
      </c>
      <c r="E110">
        <f t="shared" si="10"/>
        <v>0.73307354260096458</v>
      </c>
      <c r="L110" s="5"/>
      <c r="N110" s="5"/>
      <c r="U110" s="3"/>
    </row>
    <row r="111" spans="1:21" x14ac:dyDescent="0.2">
      <c r="A111">
        <v>141.96799999999999</v>
      </c>
      <c r="B111">
        <v>41.9</v>
      </c>
      <c r="C111" s="22">
        <f t="shared" si="12"/>
        <v>41.185156218208967</v>
      </c>
      <c r="D111">
        <f t="shared" si="9"/>
        <v>0.71484378179103203</v>
      </c>
      <c r="E111">
        <f t="shared" si="10"/>
        <v>0.68447818031633012</v>
      </c>
      <c r="L111" s="5"/>
      <c r="N111" s="5"/>
      <c r="U111" s="3"/>
    </row>
    <row r="112" spans="1:21" x14ac:dyDescent="0.2">
      <c r="A112">
        <v>142.935</v>
      </c>
      <c r="B112">
        <v>41.9</v>
      </c>
      <c r="C112" s="22">
        <f t="shared" si="12"/>
        <v>41.18594320965542</v>
      </c>
      <c r="D112">
        <f t="shared" si="9"/>
        <v>0.71405679034457847</v>
      </c>
      <c r="E112">
        <f t="shared" si="10"/>
        <v>0.69087342662757689</v>
      </c>
      <c r="L112" s="5"/>
      <c r="N112" s="5"/>
      <c r="U112" s="3"/>
    </row>
    <row r="113" spans="1:21" x14ac:dyDescent="0.2">
      <c r="A113">
        <v>143.887</v>
      </c>
      <c r="B113">
        <v>41.9</v>
      </c>
      <c r="C113" s="22">
        <f t="shared" si="12"/>
        <v>41.186717993375197</v>
      </c>
      <c r="D113">
        <f t="shared" si="9"/>
        <v>0.71328200662480157</v>
      </c>
      <c r="E113">
        <f t="shared" si="10"/>
        <v>0.67941326735742358</v>
      </c>
      <c r="L113" s="5"/>
      <c r="N113" s="5"/>
      <c r="U113" s="3"/>
    </row>
    <row r="114" spans="1:21" x14ac:dyDescent="0.2">
      <c r="A114">
        <v>144.852</v>
      </c>
      <c r="B114">
        <v>41.9</v>
      </c>
      <c r="C114" s="22">
        <f t="shared" si="12"/>
        <v>41.187503357124761</v>
      </c>
      <c r="D114">
        <f t="shared" si="9"/>
        <v>0.71249664287523728</v>
      </c>
      <c r="E114">
        <f t="shared" si="10"/>
        <v>0.68793819838377113</v>
      </c>
      <c r="L114" s="5"/>
      <c r="N114" s="5"/>
      <c r="U114" s="3"/>
    </row>
    <row r="115" spans="1:21" x14ac:dyDescent="0.2">
      <c r="A115">
        <v>145.809</v>
      </c>
      <c r="B115">
        <v>41.8</v>
      </c>
      <c r="C115" s="22">
        <f t="shared" si="12"/>
        <v>41.188282210086761</v>
      </c>
      <c r="D115">
        <f t="shared" si="9"/>
        <v>0.61171778991323578</v>
      </c>
      <c r="E115">
        <f t="shared" si="10"/>
        <v>0.63363660608928019</v>
      </c>
      <c r="L115" s="5"/>
      <c r="N115" s="5"/>
      <c r="U115" s="3"/>
    </row>
    <row r="116" spans="1:21" x14ac:dyDescent="0.2">
      <c r="A116">
        <v>146.773</v>
      </c>
      <c r="B116">
        <v>41.8</v>
      </c>
      <c r="C116" s="22">
        <f t="shared" si="12"/>
        <v>41.189066759987881</v>
      </c>
      <c r="D116">
        <f t="shared" si="9"/>
        <v>0.61093324001211613</v>
      </c>
      <c r="E116">
        <f t="shared" si="10"/>
        <v>0.58931779642401882</v>
      </c>
      <c r="L116" s="5"/>
      <c r="N116" s="5"/>
      <c r="U116" s="3"/>
    </row>
    <row r="117" spans="1:21" x14ac:dyDescent="0.2">
      <c r="A117">
        <v>147.733</v>
      </c>
      <c r="B117">
        <v>41.8</v>
      </c>
      <c r="C117" s="22">
        <f t="shared" si="12"/>
        <v>41.189848054495215</v>
      </c>
      <c r="D117">
        <f t="shared" si="9"/>
        <v>0.61015194550478213</v>
      </c>
      <c r="E117">
        <f t="shared" si="10"/>
        <v>0.58612088904811599</v>
      </c>
      <c r="L117" s="5"/>
      <c r="N117" s="5"/>
      <c r="U117" s="3"/>
    </row>
    <row r="118" spans="1:21" x14ac:dyDescent="0.2">
      <c r="A118">
        <v>148.68799999999999</v>
      </c>
      <c r="B118">
        <v>41.8</v>
      </c>
      <c r="C118" s="22">
        <f t="shared" si="12"/>
        <v>41.190625279760326</v>
      </c>
      <c r="D118">
        <f t="shared" si="9"/>
        <v>0.60937472023967132</v>
      </c>
      <c r="E118">
        <f t="shared" si="10"/>
        <v>0.58232398289296683</v>
      </c>
      <c r="L118" s="5"/>
      <c r="N118" s="5"/>
      <c r="U118" s="3"/>
    </row>
    <row r="119" spans="1:21" x14ac:dyDescent="0.2">
      <c r="A119">
        <v>149.648</v>
      </c>
      <c r="B119">
        <v>41.5</v>
      </c>
      <c r="C119" s="22">
        <f t="shared" si="12"/>
        <v>41.19140657426766</v>
      </c>
      <c r="D119">
        <f t="shared" si="9"/>
        <v>0.30859342573234017</v>
      </c>
      <c r="E119">
        <f t="shared" si="10"/>
        <v>0.44062471006656917</v>
      </c>
      <c r="L119" s="5"/>
      <c r="N119" s="5"/>
      <c r="U119" s="3"/>
    </row>
    <row r="120" spans="1:21" x14ac:dyDescent="0.2">
      <c r="A120">
        <v>150.61199999999999</v>
      </c>
      <c r="B120">
        <v>41.3</v>
      </c>
      <c r="C120" s="22">
        <f t="shared" si="12"/>
        <v>41.192191124168779</v>
      </c>
      <c r="D120">
        <f t="shared" si="9"/>
        <v>0.10780887583121768</v>
      </c>
      <c r="E120">
        <f t="shared" si="10"/>
        <v>0.20070590935363461</v>
      </c>
      <c r="L120" s="5"/>
      <c r="N120" s="5"/>
      <c r="U120" s="3"/>
    </row>
    <row r="121" spans="1:21" x14ac:dyDescent="0.2">
      <c r="A121">
        <v>151.57300000000001</v>
      </c>
      <c r="B121">
        <v>41.2</v>
      </c>
      <c r="C121" s="22">
        <f t="shared" si="12"/>
        <v>41.192973232524558</v>
      </c>
      <c r="D121">
        <f t="shared" si="9"/>
        <v>7.0267674754447285E-3</v>
      </c>
      <c r="E121">
        <f t="shared" si="10"/>
        <v>5.5178526608852016E-2</v>
      </c>
      <c r="L121" s="5"/>
      <c r="N121" s="5"/>
      <c r="U121" s="3"/>
    </row>
    <row r="122" spans="1:21" x14ac:dyDescent="0.2">
      <c r="A122">
        <v>152.52699999999999</v>
      </c>
      <c r="B122">
        <v>41.1</v>
      </c>
      <c r="C122" s="22">
        <f t="shared" si="12"/>
        <v>41.193749643941224</v>
      </c>
      <c r="D122">
        <f t="shared" si="9"/>
        <v>-9.3749643941222871E-2</v>
      </c>
      <c r="E122">
        <f t="shared" si="10"/>
        <v>-4.136681207417528E-2</v>
      </c>
      <c r="L122" s="5"/>
      <c r="N122" s="5"/>
      <c r="U122" s="3"/>
    </row>
    <row r="123" spans="1:21" x14ac:dyDescent="0.2">
      <c r="A123">
        <v>153.489</v>
      </c>
      <c r="B123">
        <v>41.1</v>
      </c>
      <c r="C123" s="22">
        <f t="shared" si="12"/>
        <v>41.194532566145455</v>
      </c>
      <c r="D123">
        <f t="shared" si="9"/>
        <v>-9.4532566145453245E-2</v>
      </c>
      <c r="E123">
        <f t="shared" si="10"/>
        <v>-9.056374305169286E-2</v>
      </c>
      <c r="L123" s="5"/>
      <c r="N123" s="5"/>
      <c r="U123" s="3"/>
    </row>
    <row r="124" spans="1:21" x14ac:dyDescent="0.2">
      <c r="A124">
        <v>154.453</v>
      </c>
      <c r="B124">
        <v>41.1</v>
      </c>
      <c r="C124" s="22">
        <f t="shared" si="12"/>
        <v>41.195317116046574</v>
      </c>
      <c r="D124">
        <f t="shared" si="9"/>
        <v>-9.5317116046572892E-2</v>
      </c>
      <c r="E124">
        <f t="shared" si="10"/>
        <v>-9.150754681655647E-2</v>
      </c>
      <c r="L124" s="5"/>
      <c r="N124" s="5"/>
      <c r="U124" s="3"/>
    </row>
    <row r="125" spans="1:21" x14ac:dyDescent="0.2">
      <c r="A125">
        <v>155.40899999999999</v>
      </c>
      <c r="B125">
        <v>41.1</v>
      </c>
      <c r="C125" s="22">
        <f t="shared" si="12"/>
        <v>41.19609515516013</v>
      </c>
      <c r="D125">
        <f t="shared" si="9"/>
        <v>-9.6095155160128343E-2</v>
      </c>
      <c r="E125">
        <f t="shared" si="10"/>
        <v>-9.1495065636802125E-2</v>
      </c>
      <c r="L125" s="5"/>
      <c r="N125" s="5"/>
      <c r="U125" s="3"/>
    </row>
    <row r="126" spans="1:21" x14ac:dyDescent="0.2">
      <c r="A126">
        <v>156.36699999999999</v>
      </c>
      <c r="B126">
        <v>41.1</v>
      </c>
      <c r="C126" s="22">
        <f t="shared" si="12"/>
        <v>41.196874821970574</v>
      </c>
      <c r="D126">
        <f t="shared" si="9"/>
        <v>-9.6874821970573066E-2</v>
      </c>
      <c r="E126">
        <f t="shared" si="10"/>
        <v>-9.2432619045605818E-2</v>
      </c>
      <c r="L126" s="5"/>
      <c r="N126" s="5"/>
      <c r="U126" s="3"/>
    </row>
    <row r="127" spans="1:21" x14ac:dyDescent="0.2">
      <c r="A127">
        <v>157.334</v>
      </c>
      <c r="B127">
        <v>41.2</v>
      </c>
      <c r="C127" s="22">
        <f t="shared" si="12"/>
        <v>41.197661813417028</v>
      </c>
      <c r="D127">
        <f t="shared" si="9"/>
        <v>2.3381865829747994E-3</v>
      </c>
      <c r="E127">
        <f t="shared" si="10"/>
        <v>-4.5708463209904376E-2</v>
      </c>
      <c r="L127" s="5"/>
      <c r="N127" s="5"/>
      <c r="U127" s="3"/>
    </row>
    <row r="128" spans="1:21" x14ac:dyDescent="0.2">
      <c r="A128">
        <v>158.291</v>
      </c>
      <c r="B128">
        <v>41.2</v>
      </c>
      <c r="C128" s="22">
        <f t="shared" si="12"/>
        <v>41.198440666379028</v>
      </c>
      <c r="D128">
        <f t="shared" si="9"/>
        <v>1.5593336209747122E-3</v>
      </c>
      <c r="E128">
        <f t="shared" si="10"/>
        <v>1.8649634175898289E-3</v>
      </c>
      <c r="L128" s="5"/>
      <c r="N128" s="5"/>
      <c r="U128" s="3"/>
    </row>
    <row r="129" spans="1:21" x14ac:dyDescent="0.2">
      <c r="A129">
        <v>159.249</v>
      </c>
      <c r="B129">
        <v>41.2</v>
      </c>
      <c r="C129" s="22">
        <f t="shared" si="12"/>
        <v>41.199220333189473</v>
      </c>
      <c r="D129">
        <f t="shared" si="9"/>
        <v>7.7966681052998865E-4</v>
      </c>
      <c r="E129">
        <f t="shared" si="10"/>
        <v>1.1203812066907497E-3</v>
      </c>
      <c r="L129" s="5"/>
      <c r="N129" s="5"/>
      <c r="U129" s="3"/>
    </row>
    <row r="130" spans="1:21" x14ac:dyDescent="0.2">
      <c r="A130">
        <v>160.20699999999999</v>
      </c>
      <c r="B130">
        <v>41.2</v>
      </c>
      <c r="C130" s="22">
        <f>B130</f>
        <v>41.2</v>
      </c>
      <c r="D130">
        <f t="shared" si="9"/>
        <v>0</v>
      </c>
      <c r="E130">
        <f t="shared" si="10"/>
        <v>3.7346040224386397E-4</v>
      </c>
      <c r="L130" s="5"/>
      <c r="N130" s="5"/>
      <c r="U130" s="3"/>
    </row>
    <row r="131" spans="1:21" x14ac:dyDescent="0.2">
      <c r="C131" s="22"/>
      <c r="L131" s="5"/>
      <c r="N131" s="5"/>
      <c r="U131" s="3"/>
    </row>
    <row r="132" spans="1:21" x14ac:dyDescent="0.2">
      <c r="C132" s="22"/>
      <c r="L132" s="5"/>
      <c r="N132" s="5"/>
      <c r="U132" s="3"/>
    </row>
    <row r="133" spans="1:21" x14ac:dyDescent="0.2">
      <c r="C133" s="22"/>
      <c r="L133" s="5"/>
      <c r="N133" s="5"/>
      <c r="U133" s="3"/>
    </row>
    <row r="134" spans="1:21" x14ac:dyDescent="0.2">
      <c r="C134" s="22"/>
      <c r="L134" s="5"/>
      <c r="N134" s="5"/>
      <c r="U134" s="3"/>
    </row>
    <row r="135" spans="1:21" x14ac:dyDescent="0.2">
      <c r="C135" s="22"/>
      <c r="L135" s="5"/>
      <c r="N135" s="5"/>
      <c r="U135" s="3"/>
    </row>
    <row r="136" spans="1:21" x14ac:dyDescent="0.2">
      <c r="C136" s="22"/>
      <c r="L136" s="5"/>
      <c r="N136" s="5"/>
      <c r="U136" s="3"/>
    </row>
    <row r="137" spans="1:21" x14ac:dyDescent="0.2">
      <c r="C137" s="22"/>
      <c r="L137" s="5"/>
      <c r="N137" s="5"/>
      <c r="U137" s="3"/>
    </row>
    <row r="138" spans="1:21" x14ac:dyDescent="0.2">
      <c r="C138" s="22"/>
      <c r="L138" s="5"/>
      <c r="N138" s="5"/>
      <c r="U138" s="3"/>
    </row>
    <row r="139" spans="1:21" x14ac:dyDescent="0.2">
      <c r="C139" s="22"/>
      <c r="L139" s="5"/>
      <c r="N139" s="5"/>
      <c r="U139" s="3"/>
    </row>
    <row r="140" spans="1:21" x14ac:dyDescent="0.2">
      <c r="C140" s="22"/>
      <c r="L140" s="5"/>
      <c r="N140" s="5"/>
      <c r="U140" s="3"/>
    </row>
    <row r="141" spans="1:21" x14ac:dyDescent="0.2">
      <c r="C141" s="22"/>
      <c r="L141" s="5"/>
      <c r="N141" s="5"/>
      <c r="U141" s="3"/>
    </row>
    <row r="142" spans="1:21" x14ac:dyDescent="0.2">
      <c r="C142" s="22"/>
      <c r="L142" s="5"/>
      <c r="N142" s="5"/>
      <c r="U142" s="3"/>
    </row>
    <row r="143" spans="1:21" x14ac:dyDescent="0.2">
      <c r="C143" s="22"/>
      <c r="L143" s="5"/>
      <c r="N143" s="5"/>
      <c r="U143" s="3"/>
    </row>
    <row r="144" spans="1:21" x14ac:dyDescent="0.2">
      <c r="C144" s="22"/>
      <c r="L144" s="5"/>
      <c r="N144" s="5"/>
      <c r="U144" s="3"/>
    </row>
    <row r="145" spans="3:21" x14ac:dyDescent="0.2">
      <c r="C145" s="22"/>
      <c r="L145" s="5"/>
      <c r="N145" s="5"/>
      <c r="U145" s="3"/>
    </row>
    <row r="146" spans="3:21" x14ac:dyDescent="0.2">
      <c r="C146" s="22"/>
      <c r="L146" s="5"/>
      <c r="N146" s="5"/>
      <c r="U146" s="3"/>
    </row>
    <row r="147" spans="3:21" x14ac:dyDescent="0.2">
      <c r="C147" s="22"/>
      <c r="L147" s="5"/>
      <c r="N147" s="5"/>
      <c r="U147" s="3"/>
    </row>
    <row r="148" spans="3:21" x14ac:dyDescent="0.2">
      <c r="C148" s="22"/>
      <c r="L148" s="5"/>
      <c r="N148" s="5"/>
      <c r="U148" s="3"/>
    </row>
    <row r="149" spans="3:21" x14ac:dyDescent="0.2">
      <c r="C149" s="22"/>
      <c r="L149" s="5"/>
      <c r="N149" s="5"/>
      <c r="U149" s="3"/>
    </row>
    <row r="150" spans="3:21" x14ac:dyDescent="0.2">
      <c r="C150" s="22"/>
      <c r="L150" s="5"/>
      <c r="N150" s="5"/>
      <c r="U150" s="3"/>
    </row>
    <row r="151" spans="3:21" x14ac:dyDescent="0.2">
      <c r="C151" s="22"/>
      <c r="L151" s="5"/>
      <c r="N151" s="5"/>
      <c r="U151" s="3"/>
    </row>
    <row r="152" spans="3:21" x14ac:dyDescent="0.2">
      <c r="C152" s="22"/>
      <c r="L152" s="5"/>
      <c r="N152" s="5"/>
      <c r="U152" s="3"/>
    </row>
    <row r="153" spans="3:21" x14ac:dyDescent="0.2">
      <c r="C153" s="22"/>
      <c r="L153" s="5"/>
      <c r="N153" s="5"/>
      <c r="U153" s="3"/>
    </row>
    <row r="154" spans="3:21" x14ac:dyDescent="0.2">
      <c r="C154" s="22"/>
      <c r="L154" s="5"/>
      <c r="N154" s="5"/>
      <c r="U154" s="3"/>
    </row>
    <row r="155" spans="3:21" x14ac:dyDescent="0.2">
      <c r="C155" s="22"/>
      <c r="L155" s="5"/>
      <c r="N155" s="5"/>
      <c r="U155" s="3"/>
    </row>
    <row r="156" spans="3:21" x14ac:dyDescent="0.2">
      <c r="C156" s="22"/>
      <c r="N156" s="5"/>
      <c r="U156" s="3"/>
    </row>
    <row r="157" spans="3:21" x14ac:dyDescent="0.2">
      <c r="C157" s="22"/>
      <c r="N157" s="5"/>
      <c r="U157" s="3"/>
    </row>
    <row r="158" spans="3:21" x14ac:dyDescent="0.2">
      <c r="C158" s="22"/>
      <c r="N158" s="5"/>
      <c r="U158" s="3"/>
    </row>
    <row r="159" spans="3:21" x14ac:dyDescent="0.2">
      <c r="C159" s="22"/>
      <c r="N159" s="5"/>
      <c r="U159" s="3"/>
    </row>
    <row r="160" spans="3:21" x14ac:dyDescent="0.2">
      <c r="C160" s="22"/>
      <c r="N160" s="5"/>
      <c r="U160" s="3"/>
    </row>
    <row r="161" spans="3:21" x14ac:dyDescent="0.2">
      <c r="C161" s="22"/>
      <c r="N161" s="5"/>
      <c r="U161" s="3"/>
    </row>
    <row r="162" spans="3:21" x14ac:dyDescent="0.2">
      <c r="C162" s="22"/>
      <c r="N162" s="5"/>
      <c r="U162" s="3"/>
    </row>
    <row r="163" spans="3:21" x14ac:dyDescent="0.2">
      <c r="C163" s="22"/>
      <c r="N163" s="5"/>
      <c r="U163" s="3"/>
    </row>
    <row r="164" spans="3:21" x14ac:dyDescent="0.2">
      <c r="C164" s="22"/>
      <c r="N164" s="5"/>
      <c r="U164" s="3"/>
    </row>
    <row r="165" spans="3:21" x14ac:dyDescent="0.2">
      <c r="C165" s="22"/>
      <c r="N165" s="5"/>
      <c r="U165" s="3"/>
    </row>
    <row r="166" spans="3:21" x14ac:dyDescent="0.2">
      <c r="C166" s="22"/>
      <c r="N166" s="5"/>
      <c r="U166" s="3"/>
    </row>
    <row r="167" spans="3:21" x14ac:dyDescent="0.2">
      <c r="C167" s="22"/>
      <c r="N167" s="5"/>
      <c r="U167" s="3"/>
    </row>
    <row r="168" spans="3:21" x14ac:dyDescent="0.2">
      <c r="C168" s="22"/>
      <c r="N168" s="5"/>
      <c r="U168" s="3"/>
    </row>
    <row r="169" spans="3:21" x14ac:dyDescent="0.2">
      <c r="C169" s="22"/>
      <c r="N169" s="5"/>
      <c r="U169" s="3"/>
    </row>
    <row r="170" spans="3:21" x14ac:dyDescent="0.2">
      <c r="C170" s="22"/>
      <c r="N170" s="5"/>
      <c r="U170" s="3"/>
    </row>
    <row r="171" spans="3:21" x14ac:dyDescent="0.2">
      <c r="C171" s="22"/>
      <c r="N171" s="5"/>
      <c r="U171" s="3"/>
    </row>
    <row r="172" spans="3:21" x14ac:dyDescent="0.2">
      <c r="C172" s="22"/>
      <c r="N172" s="5"/>
    </row>
    <row r="173" spans="3:21" x14ac:dyDescent="0.2">
      <c r="C173" s="22"/>
      <c r="N173" s="5"/>
    </row>
    <row r="174" spans="3:21" x14ac:dyDescent="0.2">
      <c r="C174" s="22"/>
      <c r="N174" s="5"/>
    </row>
    <row r="175" spans="3:21" x14ac:dyDescent="0.2">
      <c r="C175" s="22"/>
      <c r="N175" s="5"/>
    </row>
    <row r="176" spans="3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E1" workbookViewId="0">
      <selection activeCell="T5" sqref="T5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102.651</v>
      </c>
      <c r="B2">
        <v>48.6</v>
      </c>
      <c r="C2" s="22">
        <f>B2</f>
        <v>48.6</v>
      </c>
      <c r="D2" s="22">
        <f>B2-C2</f>
        <v>0</v>
      </c>
      <c r="H2" t="s">
        <v>12</v>
      </c>
      <c r="I2" t="s">
        <v>6434</v>
      </c>
      <c r="L2">
        <v>244.73</v>
      </c>
      <c r="M2" s="5">
        <v>47.1</v>
      </c>
      <c r="N2" s="5">
        <f>M2</f>
        <v>47.1</v>
      </c>
      <c r="O2">
        <f t="shared" ref="O2:O33" si="0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103.61199999999999</v>
      </c>
      <c r="B3">
        <v>48.6</v>
      </c>
      <c r="C3" s="22">
        <f>C2+(A3-A2)*($C$164-$C$2)/($A$164-$A$2)</f>
        <v>48.6</v>
      </c>
      <c r="D3">
        <f t="shared" ref="D3:D66" si="1">B3-C3</f>
        <v>0</v>
      </c>
      <c r="E3">
        <f t="shared" ref="E3:E66" si="2">(D3+D2)*(A3-A2)/2</f>
        <v>0</v>
      </c>
      <c r="H3" t="s">
        <v>10</v>
      </c>
      <c r="I3" s="2" t="s">
        <v>6433</v>
      </c>
      <c r="L3">
        <v>245.68700000000001</v>
      </c>
      <c r="M3" s="5">
        <v>47.1</v>
      </c>
      <c r="N3" s="5">
        <f>N2+(L3-L2)*($N$153-$N$2)/($L$153-$L$2)</f>
        <v>47.1</v>
      </c>
      <c r="O3">
        <f t="shared" si="0"/>
        <v>0</v>
      </c>
      <c r="P3">
        <f t="shared" ref="P3:P34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104.56699999999999</v>
      </c>
      <c r="B4">
        <v>48.6</v>
      </c>
      <c r="C4" s="22">
        <f t="shared" ref="C4:C67" si="4">C3+(A4-A3)*($C$164-$C$2)/($A$164-$A$2)</f>
        <v>48.6</v>
      </c>
      <c r="D4">
        <f t="shared" si="1"/>
        <v>0</v>
      </c>
      <c r="E4">
        <f t="shared" si="2"/>
        <v>0</v>
      </c>
      <c r="H4" t="s">
        <v>11</v>
      </c>
      <c r="I4" s="4">
        <v>0.29722222222222222</v>
      </c>
      <c r="J4" t="s">
        <v>6431</v>
      </c>
      <c r="L4">
        <v>246.654</v>
      </c>
      <c r="M4" s="5">
        <v>47.1</v>
      </c>
      <c r="N4" s="5">
        <f t="shared" ref="N4:N67" si="5">N3+(L4-L3)*($N$153-$N$2)/($L$153-$L$2)</f>
        <v>47.1</v>
      </c>
      <c r="O4">
        <f t="shared" si="0"/>
        <v>0</v>
      </c>
      <c r="P4">
        <f t="shared" si="3"/>
        <v>0</v>
      </c>
      <c r="S4" t="s">
        <v>11</v>
      </c>
      <c r="T4" s="4">
        <v>0.30486111111111108</v>
      </c>
      <c r="U4" s="3" t="s">
        <v>6431</v>
      </c>
      <c r="AH4" s="3"/>
    </row>
    <row r="5" spans="1:34" x14ac:dyDescent="0.2">
      <c r="A5">
        <v>105.527</v>
      </c>
      <c r="B5">
        <v>48.6</v>
      </c>
      <c r="C5" s="22">
        <f t="shared" si="4"/>
        <v>48.6</v>
      </c>
      <c r="D5">
        <f t="shared" si="1"/>
        <v>0</v>
      </c>
      <c r="E5">
        <f t="shared" si="2"/>
        <v>0</v>
      </c>
      <c r="H5" t="s">
        <v>4</v>
      </c>
      <c r="I5">
        <f>(40+39.6)/2</f>
        <v>39.799999999999997</v>
      </c>
      <c r="J5" t="s">
        <v>5</v>
      </c>
      <c r="L5">
        <v>247.61199999999999</v>
      </c>
      <c r="M5" s="5">
        <v>47.1</v>
      </c>
      <c r="N5" s="5">
        <f t="shared" si="5"/>
        <v>47.1</v>
      </c>
      <c r="O5">
        <f t="shared" si="0"/>
        <v>0</v>
      </c>
      <c r="P5">
        <f t="shared" si="3"/>
        <v>0</v>
      </c>
      <c r="S5" t="s">
        <v>4</v>
      </c>
      <c r="T5">
        <f>(39.6+40)/2</f>
        <v>39.799999999999997</v>
      </c>
      <c r="U5" s="3" t="s">
        <v>5</v>
      </c>
      <c r="AG5" s="2"/>
      <c r="AH5" s="3"/>
    </row>
    <row r="6" spans="1:34" x14ac:dyDescent="0.2">
      <c r="A6">
        <v>106.49</v>
      </c>
      <c r="B6">
        <v>48.7</v>
      </c>
      <c r="C6" s="22">
        <f t="shared" si="4"/>
        <v>48.6</v>
      </c>
      <c r="D6">
        <f t="shared" si="1"/>
        <v>0.10000000000000142</v>
      </c>
      <c r="E6">
        <f t="shared" si="2"/>
        <v>4.815000000000038E-2</v>
      </c>
      <c r="H6" t="s">
        <v>6</v>
      </c>
      <c r="I6">
        <v>129.19999999999999</v>
      </c>
      <c r="J6" t="s">
        <v>7</v>
      </c>
      <c r="L6">
        <v>248.571</v>
      </c>
      <c r="M6" s="5">
        <v>47.4</v>
      </c>
      <c r="N6" s="5">
        <f t="shared" si="5"/>
        <v>47.1</v>
      </c>
      <c r="O6">
        <f t="shared" si="0"/>
        <v>0.29999999999999716</v>
      </c>
      <c r="P6">
        <f t="shared" si="3"/>
        <v>0.14384999999999912</v>
      </c>
      <c r="S6" t="s">
        <v>6</v>
      </c>
      <c r="T6">
        <v>111.6</v>
      </c>
      <c r="U6" s="3" t="s">
        <v>7</v>
      </c>
      <c r="AG6" s="4"/>
      <c r="AH6" s="3"/>
    </row>
    <row r="7" spans="1:34" x14ac:dyDescent="0.2">
      <c r="A7">
        <v>107.453</v>
      </c>
      <c r="B7">
        <v>48.7</v>
      </c>
      <c r="C7" s="22">
        <f t="shared" si="4"/>
        <v>48.6</v>
      </c>
      <c r="D7">
        <f t="shared" si="1"/>
        <v>0.10000000000000142</v>
      </c>
      <c r="E7">
        <f t="shared" si="2"/>
        <v>9.6300000000002176E-2</v>
      </c>
      <c r="H7" t="s">
        <v>14</v>
      </c>
      <c r="I7" s="22">
        <f>C2</f>
        <v>48.6</v>
      </c>
      <c r="J7" t="s">
        <v>8</v>
      </c>
      <c r="L7">
        <v>249.52799999999999</v>
      </c>
      <c r="M7" s="5">
        <v>47.7</v>
      </c>
      <c r="N7" s="5">
        <f t="shared" si="5"/>
        <v>47.1</v>
      </c>
      <c r="O7">
        <f t="shared" si="0"/>
        <v>0.60000000000000142</v>
      </c>
      <c r="P7">
        <f t="shared" si="3"/>
        <v>0.43064999999999648</v>
      </c>
      <c r="S7" t="s">
        <v>14</v>
      </c>
      <c r="T7" s="5">
        <f>N2</f>
        <v>47.1</v>
      </c>
      <c r="U7" t="s">
        <v>8</v>
      </c>
      <c r="AH7" s="3"/>
    </row>
    <row r="8" spans="1:34" x14ac:dyDescent="0.2">
      <c r="A8">
        <v>108.407</v>
      </c>
      <c r="B8">
        <v>49</v>
      </c>
      <c r="C8" s="22">
        <f t="shared" si="4"/>
        <v>48.6</v>
      </c>
      <c r="D8">
        <f t="shared" si="1"/>
        <v>0.39999999999999858</v>
      </c>
      <c r="E8">
        <f t="shared" si="2"/>
        <v>0.23849999999999838</v>
      </c>
      <c r="H8" t="s">
        <v>15</v>
      </c>
      <c r="I8" s="22">
        <f>C164</f>
        <v>48.6</v>
      </c>
      <c r="J8" t="s">
        <v>8</v>
      </c>
      <c r="L8">
        <v>250.49299999999999</v>
      </c>
      <c r="M8" s="5">
        <v>47.9</v>
      </c>
      <c r="N8" s="5">
        <f t="shared" si="5"/>
        <v>47.1</v>
      </c>
      <c r="O8">
        <f t="shared" si="0"/>
        <v>0.79999999999999716</v>
      </c>
      <c r="P8">
        <f t="shared" si="3"/>
        <v>0.67550000000000165</v>
      </c>
      <c r="S8" t="s">
        <v>15</v>
      </c>
      <c r="T8" s="5">
        <f>N153</f>
        <v>47.1</v>
      </c>
      <c r="U8" t="s">
        <v>8</v>
      </c>
      <c r="AH8" s="3"/>
    </row>
    <row r="9" spans="1:34" x14ac:dyDescent="0.2">
      <c r="A9">
        <v>109.373</v>
      </c>
      <c r="B9">
        <v>49.3</v>
      </c>
      <c r="C9" s="22">
        <f t="shared" si="4"/>
        <v>48.6</v>
      </c>
      <c r="D9">
        <f t="shared" si="1"/>
        <v>0.69999999999999574</v>
      </c>
      <c r="E9">
        <f t="shared" si="2"/>
        <v>0.53130000000000177</v>
      </c>
      <c r="I9" t="s">
        <v>1485</v>
      </c>
      <c r="L9">
        <v>251.45500000000001</v>
      </c>
      <c r="M9" s="5">
        <v>48.1</v>
      </c>
      <c r="N9" s="5">
        <f t="shared" si="5"/>
        <v>47.1</v>
      </c>
      <c r="O9">
        <f t="shared" si="0"/>
        <v>1</v>
      </c>
      <c r="P9">
        <f t="shared" si="3"/>
        <v>0.86580000000001434</v>
      </c>
      <c r="U9" s="3"/>
      <c r="AG9" s="5"/>
    </row>
    <row r="10" spans="1:34" x14ac:dyDescent="0.2">
      <c r="A10">
        <v>110.331</v>
      </c>
      <c r="B10">
        <v>49.5</v>
      </c>
      <c r="C10" s="22">
        <f t="shared" si="4"/>
        <v>48.6</v>
      </c>
      <c r="D10">
        <f t="shared" si="1"/>
        <v>0.89999999999999858</v>
      </c>
      <c r="E10">
        <f t="shared" si="2"/>
        <v>0.76639999999999597</v>
      </c>
      <c r="I10">
        <f>SUM(E$2:E$65536)</f>
        <v>520.8009000000003</v>
      </c>
      <c r="L10">
        <v>252.40700000000001</v>
      </c>
      <c r="M10" s="5">
        <v>48.5</v>
      </c>
      <c r="N10" s="5">
        <f t="shared" si="5"/>
        <v>47.1</v>
      </c>
      <c r="O10">
        <f t="shared" si="0"/>
        <v>1.3999999999999986</v>
      </c>
      <c r="P10">
        <f t="shared" si="3"/>
        <v>1.1423999999999972</v>
      </c>
      <c r="T10">
        <f>SUM(P:P)</f>
        <v>417.60174999999958</v>
      </c>
      <c r="U10" s="3"/>
      <c r="AG10" s="5"/>
    </row>
    <row r="11" spans="1:34" x14ac:dyDescent="0.2">
      <c r="A11">
        <v>111.288</v>
      </c>
      <c r="B11">
        <v>49.7</v>
      </c>
      <c r="C11" s="22">
        <f t="shared" si="4"/>
        <v>48.6</v>
      </c>
      <c r="D11">
        <f t="shared" si="1"/>
        <v>1.1000000000000014</v>
      </c>
      <c r="E11">
        <f t="shared" si="2"/>
        <v>0.95699999999999363</v>
      </c>
      <c r="H11" t="s">
        <v>9</v>
      </c>
      <c r="I11" s="21">
        <f>I6*10/SUM(E2:E795)</f>
        <v>2.4807944840341083</v>
      </c>
      <c r="J11" t="s">
        <v>18</v>
      </c>
      <c r="L11">
        <v>253.36699999999999</v>
      </c>
      <c r="M11" s="5">
        <v>48.8</v>
      </c>
      <c r="N11" s="5">
        <f t="shared" si="5"/>
        <v>47.1</v>
      </c>
      <c r="O11">
        <f t="shared" si="0"/>
        <v>1.6999999999999957</v>
      </c>
      <c r="P11">
        <f t="shared" si="3"/>
        <v>1.4879999999999656</v>
      </c>
      <c r="S11" t="s">
        <v>9</v>
      </c>
      <c r="T11" s="8">
        <f>T6*10/SUM(P2:P763)</f>
        <v>2.6724025940983274</v>
      </c>
      <c r="U11" s="3" t="s">
        <v>18</v>
      </c>
      <c r="AH11" s="3"/>
    </row>
    <row r="12" spans="1:34" x14ac:dyDescent="0.2">
      <c r="A12">
        <v>112.255</v>
      </c>
      <c r="B12">
        <v>50.1</v>
      </c>
      <c r="C12" s="22">
        <f t="shared" si="4"/>
        <v>48.6</v>
      </c>
      <c r="D12">
        <f t="shared" si="1"/>
        <v>1.5</v>
      </c>
      <c r="E12">
        <f t="shared" si="2"/>
        <v>1.257099999999999</v>
      </c>
      <c r="L12">
        <v>254.33099999999999</v>
      </c>
      <c r="M12" s="5">
        <v>49</v>
      </c>
      <c r="N12" s="5">
        <f t="shared" si="5"/>
        <v>47.1</v>
      </c>
      <c r="O12">
        <f t="shared" si="0"/>
        <v>1.8999999999999986</v>
      </c>
      <c r="P12">
        <f t="shared" si="3"/>
        <v>1.7351999999999947</v>
      </c>
      <c r="U12" s="3"/>
      <c r="AH12" s="3"/>
    </row>
    <row r="13" spans="1:34" x14ac:dyDescent="0.2">
      <c r="A13">
        <v>113.214</v>
      </c>
      <c r="B13">
        <v>50.5</v>
      </c>
      <c r="C13" s="22">
        <f t="shared" si="4"/>
        <v>48.6</v>
      </c>
      <c r="D13">
        <f t="shared" si="1"/>
        <v>1.8999999999999986</v>
      </c>
      <c r="E13">
        <f t="shared" si="2"/>
        <v>1.6303000000000047</v>
      </c>
      <c r="L13">
        <v>255.291</v>
      </c>
      <c r="M13" s="5">
        <v>49.3</v>
      </c>
      <c r="N13" s="5">
        <f t="shared" si="5"/>
        <v>47.1</v>
      </c>
      <c r="O13">
        <f t="shared" si="0"/>
        <v>2.1999999999999957</v>
      </c>
      <c r="P13">
        <f t="shared" si="3"/>
        <v>1.9680000000000135</v>
      </c>
      <c r="T13" s="6">
        <f>(I11-T11)/I11*100</f>
        <v>-7.7236591461876474</v>
      </c>
      <c r="U13" s="3"/>
      <c r="AG13" s="3"/>
      <c r="AH13" s="3"/>
    </row>
    <row r="14" spans="1:34" x14ac:dyDescent="0.2">
      <c r="A14">
        <v>114.17</v>
      </c>
      <c r="B14">
        <v>50.8</v>
      </c>
      <c r="C14" s="22">
        <f t="shared" si="4"/>
        <v>48.6</v>
      </c>
      <c r="D14">
        <f t="shared" si="1"/>
        <v>2.1999999999999957</v>
      </c>
      <c r="E14">
        <f t="shared" si="2"/>
        <v>1.9598000000000035</v>
      </c>
      <c r="L14">
        <v>256.24700000000001</v>
      </c>
      <c r="M14" s="5">
        <v>49.7</v>
      </c>
      <c r="N14" s="5">
        <f t="shared" si="5"/>
        <v>47.1</v>
      </c>
      <c r="O14">
        <f t="shared" si="0"/>
        <v>2.6000000000000014</v>
      </c>
      <c r="P14">
        <f t="shared" si="3"/>
        <v>2.29440000000004</v>
      </c>
      <c r="U14" s="3"/>
      <c r="AG14" s="3"/>
      <c r="AH14" s="3"/>
    </row>
    <row r="15" spans="1:34" x14ac:dyDescent="0.2">
      <c r="A15">
        <v>115.131</v>
      </c>
      <c r="B15">
        <v>53.2</v>
      </c>
      <c r="C15" s="22">
        <f t="shared" si="4"/>
        <v>48.6</v>
      </c>
      <c r="D15">
        <f t="shared" si="1"/>
        <v>4.6000000000000014</v>
      </c>
      <c r="E15">
        <f t="shared" si="2"/>
        <v>3.2673999999999936</v>
      </c>
      <c r="L15">
        <v>257.20800000000003</v>
      </c>
      <c r="M15" s="5">
        <v>50</v>
      </c>
      <c r="N15" s="5">
        <f t="shared" si="5"/>
        <v>47.1</v>
      </c>
      <c r="O15">
        <f t="shared" si="0"/>
        <v>2.8999999999999986</v>
      </c>
      <c r="P15">
        <f t="shared" si="3"/>
        <v>2.642750000000035</v>
      </c>
      <c r="U15" s="3"/>
      <c r="AG15" s="3"/>
      <c r="AH15" s="3"/>
    </row>
    <row r="16" spans="1:34" x14ac:dyDescent="0.2">
      <c r="A16">
        <v>116.095</v>
      </c>
      <c r="B16">
        <v>53.3</v>
      </c>
      <c r="C16" s="22">
        <f t="shared" si="4"/>
        <v>48.6</v>
      </c>
      <c r="D16">
        <f t="shared" si="1"/>
        <v>4.6999999999999957</v>
      </c>
      <c r="E16">
        <f t="shared" si="2"/>
        <v>4.4825999999999926</v>
      </c>
      <c r="L16">
        <v>258.17099999999999</v>
      </c>
      <c r="M16" s="5">
        <v>50.3</v>
      </c>
      <c r="N16" s="5">
        <f t="shared" si="5"/>
        <v>47.1</v>
      </c>
      <c r="O16">
        <f t="shared" si="0"/>
        <v>3.1999999999999957</v>
      </c>
      <c r="P16">
        <f t="shared" si="3"/>
        <v>2.937149999999892</v>
      </c>
      <c r="U16" s="3"/>
      <c r="AG16" s="3"/>
    </row>
    <row r="17" spans="1:21" x14ac:dyDescent="0.2">
      <c r="A17">
        <v>117.04900000000001</v>
      </c>
      <c r="B17">
        <v>53.3</v>
      </c>
      <c r="C17" s="22">
        <f t="shared" si="4"/>
        <v>48.6</v>
      </c>
      <c r="D17">
        <f t="shared" si="1"/>
        <v>4.6999999999999957</v>
      </c>
      <c r="E17">
        <f t="shared" si="2"/>
        <v>4.4838000000000324</v>
      </c>
      <c r="L17">
        <v>259.12900000000002</v>
      </c>
      <c r="M17" s="5">
        <v>50.5</v>
      </c>
      <c r="N17" s="5">
        <f t="shared" si="5"/>
        <v>47.1</v>
      </c>
      <c r="O17">
        <f t="shared" si="0"/>
        <v>3.3999999999999986</v>
      </c>
      <c r="P17">
        <f t="shared" si="3"/>
        <v>3.1614000000000857</v>
      </c>
      <c r="U17" s="3"/>
    </row>
    <row r="18" spans="1:21" x14ac:dyDescent="0.2">
      <c r="A18">
        <v>118.014</v>
      </c>
      <c r="B18">
        <v>53.4</v>
      </c>
      <c r="C18" s="22">
        <f t="shared" si="4"/>
        <v>48.6</v>
      </c>
      <c r="D18">
        <f t="shared" si="1"/>
        <v>4.7999999999999972</v>
      </c>
      <c r="E18">
        <f t="shared" si="2"/>
        <v>4.5837499999999451</v>
      </c>
      <c r="L18">
        <v>260.08699999999999</v>
      </c>
      <c r="M18" s="5">
        <v>51</v>
      </c>
      <c r="N18" s="5">
        <f t="shared" si="5"/>
        <v>47.1</v>
      </c>
      <c r="O18">
        <f t="shared" si="0"/>
        <v>3.8999999999999986</v>
      </c>
      <c r="P18">
        <f t="shared" si="3"/>
        <v>3.4966999999998891</v>
      </c>
      <c r="U18" s="3"/>
    </row>
    <row r="19" spans="1:21" x14ac:dyDescent="0.2">
      <c r="A19">
        <v>118.968</v>
      </c>
      <c r="B19">
        <v>53.8</v>
      </c>
      <c r="C19" s="22">
        <f t="shared" si="4"/>
        <v>48.6</v>
      </c>
      <c r="D19">
        <f t="shared" si="1"/>
        <v>5.1999999999999957</v>
      </c>
      <c r="E19">
        <f t="shared" si="2"/>
        <v>4.7700000000000351</v>
      </c>
      <c r="L19">
        <v>261.05399999999997</v>
      </c>
      <c r="M19" s="5">
        <v>51.3</v>
      </c>
      <c r="N19" s="5">
        <f t="shared" si="5"/>
        <v>47.1</v>
      </c>
      <c r="O19">
        <f t="shared" si="0"/>
        <v>4.1999999999999957</v>
      </c>
      <c r="P19">
        <f t="shared" si="3"/>
        <v>3.9163499999999347</v>
      </c>
      <c r="U19" s="3"/>
    </row>
    <row r="20" spans="1:21" x14ac:dyDescent="0.2">
      <c r="A20">
        <v>119.932</v>
      </c>
      <c r="B20">
        <v>54.1</v>
      </c>
      <c r="C20" s="22">
        <f t="shared" si="4"/>
        <v>48.6</v>
      </c>
      <c r="D20">
        <f t="shared" si="1"/>
        <v>5.5</v>
      </c>
      <c r="E20">
        <f t="shared" si="2"/>
        <v>5.1573999999999902</v>
      </c>
      <c r="L20">
        <v>262.01100000000002</v>
      </c>
      <c r="M20" s="5">
        <v>51.5</v>
      </c>
      <c r="N20" s="5">
        <f t="shared" si="5"/>
        <v>47.1</v>
      </c>
      <c r="O20">
        <f t="shared" si="0"/>
        <v>4.3999999999999986</v>
      </c>
      <c r="P20">
        <f t="shared" si="3"/>
        <v>4.115100000000214</v>
      </c>
      <c r="U20" s="3"/>
    </row>
    <row r="21" spans="1:21" x14ac:dyDescent="0.2">
      <c r="A21">
        <v>120.887</v>
      </c>
      <c r="B21">
        <v>54.4</v>
      </c>
      <c r="C21" s="22">
        <f t="shared" si="4"/>
        <v>48.6</v>
      </c>
      <c r="D21">
        <f t="shared" si="1"/>
        <v>5.7999999999999972</v>
      </c>
      <c r="E21">
        <f t="shared" si="2"/>
        <v>5.3957499999999889</v>
      </c>
      <c r="L21">
        <v>262.96800000000002</v>
      </c>
      <c r="M21" s="5">
        <v>51.7</v>
      </c>
      <c r="N21" s="5">
        <f t="shared" si="5"/>
        <v>47.1</v>
      </c>
      <c r="O21">
        <f t="shared" si="0"/>
        <v>4.6000000000000014</v>
      </c>
      <c r="P21">
        <f t="shared" si="3"/>
        <v>4.3064999999999714</v>
      </c>
      <c r="U21" s="3"/>
    </row>
    <row r="22" spans="1:21" x14ac:dyDescent="0.2">
      <c r="A22">
        <v>121.84699999999999</v>
      </c>
      <c r="B22">
        <v>54.6</v>
      </c>
      <c r="C22" s="22">
        <f t="shared" si="4"/>
        <v>48.6</v>
      </c>
      <c r="D22">
        <f t="shared" si="1"/>
        <v>6</v>
      </c>
      <c r="E22">
        <f t="shared" si="2"/>
        <v>5.6639999999999615</v>
      </c>
      <c r="L22">
        <v>263.935</v>
      </c>
      <c r="M22" s="5">
        <v>51.9</v>
      </c>
      <c r="N22" s="5">
        <f t="shared" si="5"/>
        <v>47.1</v>
      </c>
      <c r="O22">
        <f t="shared" si="0"/>
        <v>4.7999999999999972</v>
      </c>
      <c r="P22">
        <f t="shared" si="3"/>
        <v>4.5448999999999264</v>
      </c>
      <c r="U22" s="3"/>
    </row>
    <row r="23" spans="1:21" x14ac:dyDescent="0.2">
      <c r="A23">
        <v>122.807</v>
      </c>
      <c r="B23">
        <v>54.8</v>
      </c>
      <c r="C23" s="22">
        <f t="shared" si="4"/>
        <v>48.6</v>
      </c>
      <c r="D23">
        <f t="shared" si="1"/>
        <v>6.1999999999999957</v>
      </c>
      <c r="E23">
        <f t="shared" si="2"/>
        <v>5.8560000000000461</v>
      </c>
      <c r="L23">
        <v>264.887</v>
      </c>
      <c r="M23" s="5">
        <v>52</v>
      </c>
      <c r="N23" s="5">
        <f t="shared" si="5"/>
        <v>47.1</v>
      </c>
      <c r="O23">
        <f t="shared" si="0"/>
        <v>4.8999999999999986</v>
      </c>
      <c r="P23">
        <f t="shared" si="3"/>
        <v>4.6171999999999889</v>
      </c>
      <c r="U23" s="3"/>
    </row>
    <row r="24" spans="1:21" x14ac:dyDescent="0.2">
      <c r="A24">
        <v>123.77500000000001</v>
      </c>
      <c r="B24">
        <v>55</v>
      </c>
      <c r="C24" s="22">
        <f t="shared" si="4"/>
        <v>48.6</v>
      </c>
      <c r="D24">
        <f t="shared" si="1"/>
        <v>6.3999999999999986</v>
      </c>
      <c r="E24">
        <f t="shared" si="2"/>
        <v>6.0984000000000194</v>
      </c>
      <c r="L24">
        <v>265.851</v>
      </c>
      <c r="M24" s="5">
        <v>52.1</v>
      </c>
      <c r="N24" s="5">
        <f t="shared" si="5"/>
        <v>47.1</v>
      </c>
      <c r="O24">
        <f t="shared" si="0"/>
        <v>5</v>
      </c>
      <c r="P24">
        <f t="shared" si="3"/>
        <v>4.7717999999999927</v>
      </c>
      <c r="U24" s="3"/>
    </row>
    <row r="25" spans="1:21" x14ac:dyDescent="0.2">
      <c r="A25">
        <v>124.732</v>
      </c>
      <c r="B25">
        <v>55.2</v>
      </c>
      <c r="C25" s="22">
        <f t="shared" si="4"/>
        <v>48.6</v>
      </c>
      <c r="D25">
        <f t="shared" si="1"/>
        <v>6.6000000000000014</v>
      </c>
      <c r="E25">
        <f t="shared" si="2"/>
        <v>6.2204999999999586</v>
      </c>
      <c r="L25">
        <v>266.80900000000003</v>
      </c>
      <c r="M25" s="5">
        <v>52.2</v>
      </c>
      <c r="N25" s="5">
        <f t="shared" si="5"/>
        <v>47.1</v>
      </c>
      <c r="O25">
        <f t="shared" si="0"/>
        <v>5.1000000000000014</v>
      </c>
      <c r="P25">
        <f t="shared" si="3"/>
        <v>4.8379000000001362</v>
      </c>
      <c r="U25" s="3"/>
    </row>
    <row r="26" spans="1:21" x14ac:dyDescent="0.2">
      <c r="A26">
        <v>125.688</v>
      </c>
      <c r="B26">
        <v>55.3</v>
      </c>
      <c r="C26" s="22">
        <f t="shared" si="4"/>
        <v>48.6</v>
      </c>
      <c r="D26">
        <f t="shared" si="1"/>
        <v>6.6999999999999957</v>
      </c>
      <c r="E26">
        <f t="shared" si="2"/>
        <v>6.3574000000000188</v>
      </c>
      <c r="L26">
        <v>267.77199999999999</v>
      </c>
      <c r="M26" s="5">
        <v>52.2</v>
      </c>
      <c r="N26" s="5">
        <f t="shared" si="5"/>
        <v>47.1</v>
      </c>
      <c r="O26">
        <f t="shared" si="0"/>
        <v>5.1000000000000014</v>
      </c>
      <c r="P26">
        <f t="shared" si="3"/>
        <v>4.9112999999998248</v>
      </c>
      <c r="U26" s="3"/>
    </row>
    <row r="27" spans="1:21" x14ac:dyDescent="0.2">
      <c r="A27">
        <v>126.654</v>
      </c>
      <c r="B27">
        <v>55.4</v>
      </c>
      <c r="C27" s="22">
        <f t="shared" si="4"/>
        <v>48.6</v>
      </c>
      <c r="D27">
        <f t="shared" si="1"/>
        <v>6.7999999999999972</v>
      </c>
      <c r="E27">
        <f t="shared" si="2"/>
        <v>6.5204999999999558</v>
      </c>
      <c r="L27">
        <v>268.733</v>
      </c>
      <c r="M27" s="5">
        <v>52.3</v>
      </c>
      <c r="N27" s="5">
        <f t="shared" si="5"/>
        <v>47.1</v>
      </c>
      <c r="O27">
        <f t="shared" si="0"/>
        <v>5.1999999999999957</v>
      </c>
      <c r="P27">
        <f t="shared" si="3"/>
        <v>4.9491500000000643</v>
      </c>
      <c r="U27" s="3"/>
    </row>
    <row r="28" spans="1:21" x14ac:dyDescent="0.2">
      <c r="A28">
        <v>127.614</v>
      </c>
      <c r="B28">
        <v>55.5</v>
      </c>
      <c r="C28" s="22">
        <f t="shared" si="4"/>
        <v>48.6</v>
      </c>
      <c r="D28">
        <f t="shared" si="1"/>
        <v>6.8999999999999986</v>
      </c>
      <c r="E28">
        <f t="shared" si="2"/>
        <v>6.576000000000052</v>
      </c>
      <c r="L28">
        <v>269.68700000000001</v>
      </c>
      <c r="M28" s="5">
        <v>52.3</v>
      </c>
      <c r="N28" s="5">
        <f t="shared" si="5"/>
        <v>47.1</v>
      </c>
      <c r="O28">
        <f t="shared" si="0"/>
        <v>5.1999999999999957</v>
      </c>
      <c r="P28">
        <f t="shared" si="3"/>
        <v>4.9608000000000363</v>
      </c>
      <c r="U28" s="3"/>
    </row>
    <row r="29" spans="1:21" x14ac:dyDescent="0.2">
      <c r="A29">
        <v>128.572</v>
      </c>
      <c r="B29">
        <v>55.6</v>
      </c>
      <c r="C29" s="22">
        <f t="shared" si="4"/>
        <v>48.6</v>
      </c>
      <c r="D29">
        <f t="shared" si="1"/>
        <v>7</v>
      </c>
      <c r="E29">
        <f t="shared" si="2"/>
        <v>6.6580999999999886</v>
      </c>
      <c r="L29">
        <v>270.64699999999999</v>
      </c>
      <c r="M29" s="5">
        <v>52.4</v>
      </c>
      <c r="N29" s="5">
        <f t="shared" si="5"/>
        <v>47.1</v>
      </c>
      <c r="O29">
        <f t="shared" si="0"/>
        <v>5.2999999999999972</v>
      </c>
      <c r="P29">
        <f t="shared" si="3"/>
        <v>5.039999999999889</v>
      </c>
      <c r="U29" s="3"/>
    </row>
    <row r="30" spans="1:21" x14ac:dyDescent="0.2">
      <c r="A30">
        <v>129.52699999999999</v>
      </c>
      <c r="B30">
        <v>55.7</v>
      </c>
      <c r="C30" s="22">
        <f t="shared" si="4"/>
        <v>48.6</v>
      </c>
      <c r="D30">
        <f t="shared" si="1"/>
        <v>7.1000000000000014</v>
      </c>
      <c r="E30">
        <f t="shared" si="2"/>
        <v>6.7327499999998883</v>
      </c>
      <c r="L30">
        <v>271.61099999999999</v>
      </c>
      <c r="M30" s="5">
        <v>52.4</v>
      </c>
      <c r="N30" s="5">
        <f t="shared" si="5"/>
        <v>47.1</v>
      </c>
      <c r="O30">
        <f t="shared" si="0"/>
        <v>5.2999999999999972</v>
      </c>
      <c r="P30">
        <f t="shared" si="3"/>
        <v>5.1091999999999897</v>
      </c>
      <c r="U30" s="3"/>
    </row>
    <row r="31" spans="1:21" x14ac:dyDescent="0.2">
      <c r="A31">
        <v>130.49299999999999</v>
      </c>
      <c r="B31">
        <v>55.8</v>
      </c>
      <c r="C31" s="22">
        <f t="shared" si="4"/>
        <v>48.6</v>
      </c>
      <c r="D31">
        <f t="shared" si="1"/>
        <v>7.1999999999999957</v>
      </c>
      <c r="E31">
        <f t="shared" si="2"/>
        <v>6.9069000000000571</v>
      </c>
      <c r="L31">
        <v>272.572</v>
      </c>
      <c r="M31" s="5">
        <v>52.5</v>
      </c>
      <c r="N31" s="5">
        <f t="shared" si="5"/>
        <v>47.1</v>
      </c>
      <c r="O31">
        <f t="shared" si="0"/>
        <v>5.3999999999999986</v>
      </c>
      <c r="P31">
        <f t="shared" si="3"/>
        <v>5.1413500000000658</v>
      </c>
      <c r="U31" s="3"/>
    </row>
    <row r="32" spans="1:21" x14ac:dyDescent="0.2">
      <c r="A32">
        <v>131.45099999999999</v>
      </c>
      <c r="B32">
        <v>55.9</v>
      </c>
      <c r="C32" s="22">
        <f t="shared" si="4"/>
        <v>48.6</v>
      </c>
      <c r="D32">
        <f t="shared" si="1"/>
        <v>7.2999999999999972</v>
      </c>
      <c r="E32">
        <f t="shared" si="2"/>
        <v>6.9454999999999849</v>
      </c>
      <c r="L32">
        <v>273.529</v>
      </c>
      <c r="M32" s="5">
        <v>52.5</v>
      </c>
      <c r="N32" s="5">
        <f t="shared" si="5"/>
        <v>47.1</v>
      </c>
      <c r="O32">
        <f t="shared" si="0"/>
        <v>5.3999999999999986</v>
      </c>
      <c r="P32">
        <f t="shared" si="3"/>
        <v>5.1677999999999642</v>
      </c>
      <c r="U32" s="3"/>
    </row>
    <row r="33" spans="1:21" x14ac:dyDescent="0.2">
      <c r="A33">
        <v>132.41200000000001</v>
      </c>
      <c r="B33">
        <v>55.9</v>
      </c>
      <c r="C33" s="22">
        <f t="shared" si="4"/>
        <v>48.6</v>
      </c>
      <c r="D33">
        <f t="shared" si="1"/>
        <v>7.2999999999999972</v>
      </c>
      <c r="E33">
        <f t="shared" si="2"/>
        <v>7.0153000000000905</v>
      </c>
      <c r="L33">
        <v>274.495</v>
      </c>
      <c r="M33" s="5">
        <v>52.6</v>
      </c>
      <c r="N33" s="5">
        <f t="shared" si="5"/>
        <v>47.1</v>
      </c>
      <c r="O33">
        <f t="shared" si="0"/>
        <v>5.5</v>
      </c>
      <c r="P33">
        <f t="shared" si="3"/>
        <v>5.2647000000000439</v>
      </c>
      <c r="U33" s="3"/>
    </row>
    <row r="34" spans="1:21" x14ac:dyDescent="0.2">
      <c r="A34">
        <v>133.375</v>
      </c>
      <c r="B34">
        <v>56</v>
      </c>
      <c r="C34" s="22">
        <f t="shared" si="4"/>
        <v>48.6</v>
      </c>
      <c r="D34">
        <f t="shared" si="1"/>
        <v>7.3999999999999986</v>
      </c>
      <c r="E34">
        <f t="shared" si="2"/>
        <v>7.0780499999999531</v>
      </c>
      <c r="L34">
        <v>275.452</v>
      </c>
      <c r="M34" s="5">
        <v>52.6</v>
      </c>
      <c r="N34" s="5">
        <f t="shared" si="5"/>
        <v>47.1</v>
      </c>
      <c r="O34">
        <f t="shared" ref="O34:O65" si="6">M34-N34</f>
        <v>5.5</v>
      </c>
      <c r="P34">
        <f t="shared" si="3"/>
        <v>5.263499999999965</v>
      </c>
      <c r="U34" s="3"/>
    </row>
    <row r="35" spans="1:21" x14ac:dyDescent="0.2">
      <c r="A35">
        <v>134.33500000000001</v>
      </c>
      <c r="B35">
        <v>56.1</v>
      </c>
      <c r="C35" s="22">
        <f t="shared" si="4"/>
        <v>48.6</v>
      </c>
      <c r="D35">
        <f t="shared" si="1"/>
        <v>7.5</v>
      </c>
      <c r="E35">
        <f t="shared" si="2"/>
        <v>7.1520000000000588</v>
      </c>
      <c r="L35">
        <v>276.40899999999999</v>
      </c>
      <c r="M35" s="5">
        <v>52.7</v>
      </c>
      <c r="N35" s="5">
        <f t="shared" si="5"/>
        <v>47.1</v>
      </c>
      <c r="O35">
        <f t="shared" si="6"/>
        <v>5.6000000000000014</v>
      </c>
      <c r="P35">
        <f t="shared" ref="P35:P66" si="7">(O35+O34)*(L35-L34)/2</f>
        <v>5.3113499999999654</v>
      </c>
      <c r="U35" s="3"/>
    </row>
    <row r="36" spans="1:21" x14ac:dyDescent="0.2">
      <c r="A36">
        <v>135.29</v>
      </c>
      <c r="B36">
        <v>56.1</v>
      </c>
      <c r="C36" s="22">
        <f t="shared" si="4"/>
        <v>48.6</v>
      </c>
      <c r="D36">
        <f t="shared" si="1"/>
        <v>7.5</v>
      </c>
      <c r="E36">
        <f t="shared" si="2"/>
        <v>7.1624999999998806</v>
      </c>
      <c r="L36">
        <v>277.36700000000002</v>
      </c>
      <c r="M36" s="5">
        <v>52.7</v>
      </c>
      <c r="N36" s="5">
        <f t="shared" si="5"/>
        <v>47.1</v>
      </c>
      <c r="O36">
        <f t="shared" si="6"/>
        <v>5.6000000000000014</v>
      </c>
      <c r="P36">
        <f t="shared" si="7"/>
        <v>5.3648000000001517</v>
      </c>
      <c r="U36" s="3"/>
    </row>
    <row r="37" spans="1:21" x14ac:dyDescent="0.2">
      <c r="A37">
        <v>136.249</v>
      </c>
      <c r="B37">
        <v>56.1</v>
      </c>
      <c r="C37" s="22">
        <f t="shared" si="4"/>
        <v>48.6</v>
      </c>
      <c r="D37">
        <f t="shared" si="1"/>
        <v>7.5</v>
      </c>
      <c r="E37">
        <f t="shared" si="2"/>
        <v>7.1925000000000239</v>
      </c>
      <c r="L37">
        <v>278.33300000000003</v>
      </c>
      <c r="M37" s="5">
        <v>52.8</v>
      </c>
      <c r="N37" s="5">
        <f t="shared" si="5"/>
        <v>47.1</v>
      </c>
      <c r="O37">
        <f t="shared" si="6"/>
        <v>5.6999999999999957</v>
      </c>
      <c r="P37">
        <f t="shared" si="7"/>
        <v>5.4579000000000448</v>
      </c>
      <c r="U37" s="3"/>
    </row>
    <row r="38" spans="1:21" x14ac:dyDescent="0.2">
      <c r="A38">
        <v>137.214</v>
      </c>
      <c r="B38">
        <v>56.2</v>
      </c>
      <c r="C38" s="22">
        <f t="shared" si="4"/>
        <v>48.6</v>
      </c>
      <c r="D38">
        <f t="shared" si="1"/>
        <v>7.6000000000000014</v>
      </c>
      <c r="E38">
        <f t="shared" si="2"/>
        <v>7.2857500000000268</v>
      </c>
      <c r="L38">
        <v>279.291</v>
      </c>
      <c r="M38" s="5">
        <v>52.8</v>
      </c>
      <c r="N38" s="5">
        <f t="shared" si="5"/>
        <v>47.1</v>
      </c>
      <c r="O38">
        <f t="shared" si="6"/>
        <v>5.6999999999999957</v>
      </c>
      <c r="P38">
        <f t="shared" si="7"/>
        <v>5.4605999999998245</v>
      </c>
      <c r="U38" s="3"/>
    </row>
    <row r="39" spans="1:21" x14ac:dyDescent="0.2">
      <c r="A39">
        <v>138.17500000000001</v>
      </c>
      <c r="B39">
        <v>56.2</v>
      </c>
      <c r="C39" s="22">
        <f t="shared" si="4"/>
        <v>48.6</v>
      </c>
      <c r="D39">
        <f t="shared" si="1"/>
        <v>7.6000000000000014</v>
      </c>
      <c r="E39">
        <f t="shared" si="2"/>
        <v>7.303600000000098</v>
      </c>
      <c r="L39">
        <v>280.24799999999999</v>
      </c>
      <c r="M39" s="5">
        <v>52.9</v>
      </c>
      <c r="N39" s="5">
        <f t="shared" si="5"/>
        <v>47.1</v>
      </c>
      <c r="O39">
        <f t="shared" si="6"/>
        <v>5.7999999999999972</v>
      </c>
      <c r="P39">
        <f t="shared" si="7"/>
        <v>5.5027499999999598</v>
      </c>
      <c r="U39" s="3"/>
    </row>
    <row r="40" spans="1:21" x14ac:dyDescent="0.2">
      <c r="A40">
        <v>139.12899999999999</v>
      </c>
      <c r="B40">
        <v>56.2</v>
      </c>
      <c r="C40" s="22">
        <f t="shared" si="4"/>
        <v>48.6</v>
      </c>
      <c r="D40">
        <f t="shared" si="1"/>
        <v>7.6000000000000014</v>
      </c>
      <c r="E40">
        <f t="shared" si="2"/>
        <v>7.2503999999998445</v>
      </c>
      <c r="L40">
        <v>281.21499999999997</v>
      </c>
      <c r="M40" s="5">
        <v>52.9</v>
      </c>
      <c r="N40" s="5">
        <f t="shared" si="5"/>
        <v>47.1</v>
      </c>
      <c r="O40">
        <f t="shared" si="6"/>
        <v>5.7999999999999972</v>
      </c>
      <c r="P40">
        <f t="shared" si="7"/>
        <v>5.6085999999999077</v>
      </c>
      <c r="U40" s="3"/>
    </row>
    <row r="41" spans="1:21" x14ac:dyDescent="0.2">
      <c r="A41">
        <v>140.089</v>
      </c>
      <c r="B41">
        <v>56.2</v>
      </c>
      <c r="C41" s="22">
        <f t="shared" si="4"/>
        <v>48.6</v>
      </c>
      <c r="D41">
        <f t="shared" si="1"/>
        <v>7.6000000000000014</v>
      </c>
      <c r="E41">
        <f t="shared" si="2"/>
        <v>7.2960000000000615</v>
      </c>
      <c r="L41">
        <v>282.16699999999997</v>
      </c>
      <c r="M41" s="5">
        <v>53</v>
      </c>
      <c r="N41" s="5">
        <f t="shared" si="5"/>
        <v>47.1</v>
      </c>
      <c r="O41">
        <f t="shared" si="6"/>
        <v>5.8999999999999986</v>
      </c>
      <c r="P41">
        <f t="shared" si="7"/>
        <v>5.569199999999987</v>
      </c>
      <c r="U41" s="3"/>
    </row>
    <row r="42" spans="1:21" x14ac:dyDescent="0.2">
      <c r="A42">
        <v>141.05099999999999</v>
      </c>
      <c r="B42">
        <v>56.2</v>
      </c>
      <c r="C42" s="22">
        <f t="shared" si="4"/>
        <v>48.6</v>
      </c>
      <c r="D42">
        <f t="shared" si="1"/>
        <v>7.6000000000000014</v>
      </c>
      <c r="E42">
        <f t="shared" si="2"/>
        <v>7.3111999999999187</v>
      </c>
      <c r="L42">
        <v>283.12799999999999</v>
      </c>
      <c r="M42" s="5">
        <v>53</v>
      </c>
      <c r="N42" s="5">
        <f t="shared" si="5"/>
        <v>47.1</v>
      </c>
      <c r="O42">
        <f t="shared" si="6"/>
        <v>5.8999999999999986</v>
      </c>
      <c r="P42">
        <f t="shared" si="7"/>
        <v>5.6699000000000739</v>
      </c>
      <c r="U42" s="3"/>
    </row>
    <row r="43" spans="1:21" x14ac:dyDescent="0.2">
      <c r="A43">
        <v>142.01400000000001</v>
      </c>
      <c r="B43">
        <v>56.2</v>
      </c>
      <c r="C43" s="22">
        <f t="shared" si="4"/>
        <v>48.6</v>
      </c>
      <c r="D43">
        <f t="shared" si="1"/>
        <v>7.6000000000000014</v>
      </c>
      <c r="E43">
        <f t="shared" si="2"/>
        <v>7.3188000000001709</v>
      </c>
      <c r="L43">
        <v>284.089</v>
      </c>
      <c r="M43" s="5">
        <v>53</v>
      </c>
      <c r="N43" s="5">
        <f t="shared" si="5"/>
        <v>47.1</v>
      </c>
      <c r="O43">
        <f t="shared" si="6"/>
        <v>5.8999999999999986</v>
      </c>
      <c r="P43">
        <f t="shared" si="7"/>
        <v>5.6699000000000739</v>
      </c>
      <c r="U43" s="3"/>
    </row>
    <row r="44" spans="1:21" x14ac:dyDescent="0.2">
      <c r="A44">
        <v>142.96799999999999</v>
      </c>
      <c r="B44">
        <v>56.2</v>
      </c>
      <c r="C44" s="22">
        <f t="shared" si="4"/>
        <v>48.6</v>
      </c>
      <c r="D44">
        <f t="shared" si="1"/>
        <v>7.6000000000000014</v>
      </c>
      <c r="E44">
        <f t="shared" si="2"/>
        <v>7.2503999999998445</v>
      </c>
      <c r="L44">
        <v>285.05399999999997</v>
      </c>
      <c r="M44" s="5">
        <v>53.1</v>
      </c>
      <c r="N44" s="5">
        <f t="shared" si="5"/>
        <v>47.1</v>
      </c>
      <c r="O44">
        <f t="shared" si="6"/>
        <v>6</v>
      </c>
      <c r="P44">
        <f t="shared" si="7"/>
        <v>5.7417499999998505</v>
      </c>
      <c r="U44" s="3"/>
    </row>
    <row r="45" spans="1:21" x14ac:dyDescent="0.2">
      <c r="A45">
        <v>143.92699999999999</v>
      </c>
      <c r="B45">
        <v>56.1</v>
      </c>
      <c r="C45" s="22">
        <f t="shared" si="4"/>
        <v>48.6</v>
      </c>
      <c r="D45">
        <f t="shared" si="1"/>
        <v>7.5</v>
      </c>
      <c r="E45">
        <f t="shared" si="2"/>
        <v>7.2404500000000249</v>
      </c>
      <c r="L45">
        <v>286.01499999999999</v>
      </c>
      <c r="M45" s="5">
        <v>53.1</v>
      </c>
      <c r="N45" s="5">
        <f t="shared" si="5"/>
        <v>47.1</v>
      </c>
      <c r="O45">
        <f t="shared" si="6"/>
        <v>6</v>
      </c>
      <c r="P45">
        <f t="shared" si="7"/>
        <v>5.7660000000000764</v>
      </c>
      <c r="U45" s="3"/>
    </row>
    <row r="46" spans="1:21" x14ac:dyDescent="0.2">
      <c r="A46">
        <v>144.90299999999999</v>
      </c>
      <c r="B46">
        <v>56.1</v>
      </c>
      <c r="C46" s="22">
        <f t="shared" si="4"/>
        <v>48.6</v>
      </c>
      <c r="D46">
        <f t="shared" si="1"/>
        <v>7.5</v>
      </c>
      <c r="E46">
        <f t="shared" si="2"/>
        <v>7.3199999999999932</v>
      </c>
      <c r="L46">
        <v>286.96899999999999</v>
      </c>
      <c r="M46" s="5">
        <v>53.1</v>
      </c>
      <c r="N46" s="5">
        <f t="shared" si="5"/>
        <v>47.1</v>
      </c>
      <c r="O46">
        <f t="shared" si="6"/>
        <v>6</v>
      </c>
      <c r="P46">
        <f t="shared" si="7"/>
        <v>5.7240000000000464</v>
      </c>
      <c r="U46" s="3"/>
    </row>
    <row r="47" spans="1:21" x14ac:dyDescent="0.2">
      <c r="A47">
        <v>145.84700000000001</v>
      </c>
      <c r="B47">
        <v>56.1</v>
      </c>
      <c r="C47" s="22">
        <f t="shared" si="4"/>
        <v>48.6</v>
      </c>
      <c r="D47">
        <f t="shared" si="1"/>
        <v>7.5</v>
      </c>
      <c r="E47">
        <f t="shared" si="2"/>
        <v>7.0800000000001262</v>
      </c>
      <c r="L47">
        <v>287.928</v>
      </c>
      <c r="M47" s="5">
        <v>53.2</v>
      </c>
      <c r="N47" s="5">
        <f t="shared" si="5"/>
        <v>47.1</v>
      </c>
      <c r="O47">
        <f t="shared" si="6"/>
        <v>6.1000000000000014</v>
      </c>
      <c r="P47">
        <f t="shared" si="7"/>
        <v>5.8019500000000201</v>
      </c>
      <c r="U47" s="3"/>
    </row>
    <row r="48" spans="1:21" x14ac:dyDescent="0.2">
      <c r="A48">
        <v>146.80699999999999</v>
      </c>
      <c r="B48">
        <v>56</v>
      </c>
      <c r="C48" s="22">
        <f t="shared" si="4"/>
        <v>48.6</v>
      </c>
      <c r="D48">
        <f t="shared" si="1"/>
        <v>7.3999999999999986</v>
      </c>
      <c r="E48">
        <f t="shared" si="2"/>
        <v>7.1519999999998465</v>
      </c>
      <c r="L48">
        <v>288.90300000000002</v>
      </c>
      <c r="M48" s="5">
        <v>53.2</v>
      </c>
      <c r="N48" s="5">
        <f t="shared" si="5"/>
        <v>47.1</v>
      </c>
      <c r="O48">
        <f t="shared" si="6"/>
        <v>6.1000000000000014</v>
      </c>
      <c r="P48">
        <f t="shared" si="7"/>
        <v>5.9475000000001401</v>
      </c>
      <c r="U48" s="3"/>
    </row>
    <row r="49" spans="1:21" x14ac:dyDescent="0.2">
      <c r="A49">
        <v>147.768</v>
      </c>
      <c r="B49">
        <v>56</v>
      </c>
      <c r="C49" s="22">
        <f t="shared" si="4"/>
        <v>48.6</v>
      </c>
      <c r="D49">
        <f t="shared" si="1"/>
        <v>7.3999999999999986</v>
      </c>
      <c r="E49">
        <f t="shared" si="2"/>
        <v>7.111400000000093</v>
      </c>
      <c r="L49">
        <v>289.84699999999998</v>
      </c>
      <c r="M49" s="5">
        <v>53.2</v>
      </c>
      <c r="N49" s="5">
        <f t="shared" si="5"/>
        <v>47.1</v>
      </c>
      <c r="O49">
        <f t="shared" si="6"/>
        <v>6.1000000000000014</v>
      </c>
      <c r="P49">
        <f t="shared" si="7"/>
        <v>5.7583999999997575</v>
      </c>
      <c r="U49" s="3"/>
    </row>
    <row r="50" spans="1:21" x14ac:dyDescent="0.2">
      <c r="A50">
        <v>148.73500000000001</v>
      </c>
      <c r="B50">
        <v>55.9</v>
      </c>
      <c r="C50" s="22">
        <f t="shared" si="4"/>
        <v>48.6</v>
      </c>
      <c r="D50">
        <f t="shared" si="1"/>
        <v>7.2999999999999972</v>
      </c>
      <c r="E50">
        <f t="shared" si="2"/>
        <v>7.1074500000000933</v>
      </c>
      <c r="L50">
        <v>290.81</v>
      </c>
      <c r="M50" s="5">
        <v>53.2</v>
      </c>
      <c r="N50" s="5">
        <f t="shared" si="5"/>
        <v>47.1</v>
      </c>
      <c r="O50">
        <f t="shared" si="6"/>
        <v>6.1000000000000014</v>
      </c>
      <c r="P50">
        <f t="shared" si="7"/>
        <v>5.8743000000001375</v>
      </c>
      <c r="U50" s="3"/>
    </row>
    <row r="51" spans="1:21" x14ac:dyDescent="0.2">
      <c r="A51">
        <v>149.691</v>
      </c>
      <c r="B51">
        <v>55.9</v>
      </c>
      <c r="C51" s="22">
        <f t="shared" si="4"/>
        <v>48.6</v>
      </c>
      <c r="D51">
        <f t="shared" si="1"/>
        <v>7.2999999999999972</v>
      </c>
      <c r="E51">
        <f t="shared" si="2"/>
        <v>6.9787999999999162</v>
      </c>
      <c r="L51">
        <v>291.767</v>
      </c>
      <c r="M51" s="5">
        <v>53.2</v>
      </c>
      <c r="N51" s="5">
        <f t="shared" si="5"/>
        <v>47.1</v>
      </c>
      <c r="O51">
        <f t="shared" si="6"/>
        <v>6.1000000000000014</v>
      </c>
      <c r="P51">
        <f t="shared" si="7"/>
        <v>5.8376999999999626</v>
      </c>
      <c r="U51" s="3"/>
    </row>
    <row r="52" spans="1:21" x14ac:dyDescent="0.2">
      <c r="A52">
        <v>150.64699999999999</v>
      </c>
      <c r="B52">
        <v>55.9</v>
      </c>
      <c r="C52" s="22">
        <f t="shared" si="4"/>
        <v>48.6</v>
      </c>
      <c r="D52">
        <f t="shared" si="1"/>
        <v>7.2999999999999972</v>
      </c>
      <c r="E52">
        <f t="shared" si="2"/>
        <v>6.9787999999999162</v>
      </c>
      <c r="L52">
        <v>292.733</v>
      </c>
      <c r="M52" s="5">
        <v>53.2</v>
      </c>
      <c r="N52" s="5">
        <f t="shared" si="5"/>
        <v>47.1</v>
      </c>
      <c r="O52">
        <f t="shared" si="6"/>
        <v>6.1000000000000014</v>
      </c>
      <c r="P52">
        <f t="shared" si="7"/>
        <v>5.8926000000000514</v>
      </c>
      <c r="U52" s="3"/>
    </row>
    <row r="53" spans="1:21" x14ac:dyDescent="0.2">
      <c r="A53">
        <v>151.614</v>
      </c>
      <c r="B53">
        <v>55.8</v>
      </c>
      <c r="C53" s="22">
        <f t="shared" si="4"/>
        <v>48.6</v>
      </c>
      <c r="D53">
        <f t="shared" si="1"/>
        <v>7.1999999999999957</v>
      </c>
      <c r="E53">
        <f t="shared" si="2"/>
        <v>7.0107500000000904</v>
      </c>
      <c r="L53">
        <v>293.69</v>
      </c>
      <c r="M53" s="5">
        <v>53.2</v>
      </c>
      <c r="N53" s="5">
        <f t="shared" si="5"/>
        <v>47.1</v>
      </c>
      <c r="O53">
        <f t="shared" si="6"/>
        <v>6.1000000000000014</v>
      </c>
      <c r="P53">
        <f t="shared" si="7"/>
        <v>5.8376999999999626</v>
      </c>
      <c r="U53" s="3"/>
    </row>
    <row r="54" spans="1:21" x14ac:dyDescent="0.2">
      <c r="A54">
        <v>152.571</v>
      </c>
      <c r="B54">
        <v>55.8</v>
      </c>
      <c r="C54" s="22">
        <f t="shared" si="4"/>
        <v>48.6</v>
      </c>
      <c r="D54">
        <f t="shared" si="1"/>
        <v>7.1999999999999957</v>
      </c>
      <c r="E54">
        <f t="shared" si="2"/>
        <v>6.8903999999999499</v>
      </c>
      <c r="L54">
        <v>294.64699999999999</v>
      </c>
      <c r="M54" s="5">
        <v>53.1</v>
      </c>
      <c r="N54" s="5">
        <f t="shared" si="5"/>
        <v>47.1</v>
      </c>
      <c r="O54">
        <f t="shared" si="6"/>
        <v>6</v>
      </c>
      <c r="P54">
        <f t="shared" si="7"/>
        <v>5.7898499999999622</v>
      </c>
      <c r="U54" s="3"/>
    </row>
    <row r="55" spans="1:21" x14ac:dyDescent="0.2">
      <c r="A55">
        <v>153.52799999999999</v>
      </c>
      <c r="B55">
        <v>55.8</v>
      </c>
      <c r="C55" s="22">
        <f t="shared" si="4"/>
        <v>48.6</v>
      </c>
      <c r="D55">
        <f t="shared" si="1"/>
        <v>7.1999999999999957</v>
      </c>
      <c r="E55">
        <f t="shared" si="2"/>
        <v>6.8903999999999499</v>
      </c>
      <c r="L55">
        <v>295.61</v>
      </c>
      <c r="M55" s="5">
        <v>53.1</v>
      </c>
      <c r="N55" s="5">
        <f t="shared" si="5"/>
        <v>47.1</v>
      </c>
      <c r="O55">
        <f t="shared" si="6"/>
        <v>6</v>
      </c>
      <c r="P55">
        <f t="shared" si="7"/>
        <v>5.7780000000001337</v>
      </c>
      <c r="U55" s="3"/>
    </row>
    <row r="56" spans="1:21" x14ac:dyDescent="0.2">
      <c r="A56">
        <v>154.48699999999999</v>
      </c>
      <c r="B56">
        <v>55.7</v>
      </c>
      <c r="C56" s="22">
        <f t="shared" si="4"/>
        <v>48.6</v>
      </c>
      <c r="D56">
        <f t="shared" si="1"/>
        <v>7.1000000000000014</v>
      </c>
      <c r="E56">
        <f t="shared" si="2"/>
        <v>6.856850000000021</v>
      </c>
      <c r="L56">
        <v>296.57400000000001</v>
      </c>
      <c r="M56" s="5">
        <v>53.1</v>
      </c>
      <c r="N56" s="5">
        <f t="shared" si="5"/>
        <v>47.1</v>
      </c>
      <c r="O56">
        <f t="shared" si="6"/>
        <v>6</v>
      </c>
      <c r="P56">
        <f t="shared" si="7"/>
        <v>5.7839999999999918</v>
      </c>
      <c r="U56" s="3"/>
    </row>
    <row r="57" spans="1:21" x14ac:dyDescent="0.2">
      <c r="A57">
        <v>155.45400000000001</v>
      </c>
      <c r="B57">
        <v>55.7</v>
      </c>
      <c r="C57" s="22">
        <f t="shared" si="4"/>
        <v>48.6</v>
      </c>
      <c r="D57">
        <f t="shared" si="1"/>
        <v>7.1000000000000014</v>
      </c>
      <c r="E57">
        <f t="shared" si="2"/>
        <v>6.8657000000000936</v>
      </c>
      <c r="L57">
        <v>297.53100000000001</v>
      </c>
      <c r="M57" s="5">
        <v>53</v>
      </c>
      <c r="N57" s="5">
        <f t="shared" si="5"/>
        <v>47.1</v>
      </c>
      <c r="O57">
        <f t="shared" si="6"/>
        <v>5.8999999999999986</v>
      </c>
      <c r="P57">
        <f t="shared" si="7"/>
        <v>5.6941499999999614</v>
      </c>
      <c r="U57" s="3"/>
    </row>
    <row r="58" spans="1:21" x14ac:dyDescent="0.2">
      <c r="A58">
        <v>156.411</v>
      </c>
      <c r="B58">
        <v>55.6</v>
      </c>
      <c r="C58" s="22">
        <f t="shared" si="4"/>
        <v>48.6</v>
      </c>
      <c r="D58">
        <f t="shared" si="1"/>
        <v>7</v>
      </c>
      <c r="E58">
        <f t="shared" si="2"/>
        <v>6.7468499999999558</v>
      </c>
      <c r="L58">
        <v>298.49099999999999</v>
      </c>
      <c r="M58" s="5">
        <v>53</v>
      </c>
      <c r="N58" s="5">
        <f t="shared" si="5"/>
        <v>47.1</v>
      </c>
      <c r="O58">
        <f t="shared" si="6"/>
        <v>5.8999999999999986</v>
      </c>
      <c r="P58">
        <f t="shared" si="7"/>
        <v>5.663999999999878</v>
      </c>
      <c r="U58" s="3"/>
    </row>
    <row r="59" spans="1:21" x14ac:dyDescent="0.2">
      <c r="A59">
        <v>157.37200000000001</v>
      </c>
      <c r="B59">
        <v>55.5</v>
      </c>
      <c r="C59" s="22">
        <f t="shared" si="4"/>
        <v>48.6</v>
      </c>
      <c r="D59">
        <f t="shared" si="1"/>
        <v>6.8999999999999986</v>
      </c>
      <c r="E59">
        <f t="shared" si="2"/>
        <v>6.6789500000000874</v>
      </c>
      <c r="L59">
        <v>299.447</v>
      </c>
      <c r="M59" s="5">
        <v>53</v>
      </c>
      <c r="N59" s="5">
        <f t="shared" si="5"/>
        <v>47.1</v>
      </c>
      <c r="O59">
        <f t="shared" si="6"/>
        <v>5.8999999999999986</v>
      </c>
      <c r="P59">
        <f t="shared" si="7"/>
        <v>5.6404000000001009</v>
      </c>
      <c r="U59" s="3"/>
    </row>
    <row r="60" spans="1:21" x14ac:dyDescent="0.2">
      <c r="A60">
        <v>158.334</v>
      </c>
      <c r="B60">
        <v>55.5</v>
      </c>
      <c r="C60" s="22">
        <f t="shared" si="4"/>
        <v>48.6</v>
      </c>
      <c r="D60">
        <f t="shared" si="1"/>
        <v>6.8999999999999986</v>
      </c>
      <c r="E60">
        <f t="shared" si="2"/>
        <v>6.6377999999999231</v>
      </c>
      <c r="L60">
        <v>300.41000000000003</v>
      </c>
      <c r="M60" s="5">
        <v>52.9</v>
      </c>
      <c r="N60" s="5">
        <f t="shared" si="5"/>
        <v>47.1</v>
      </c>
      <c r="O60">
        <f t="shared" si="6"/>
        <v>5.7999999999999972</v>
      </c>
      <c r="P60">
        <f t="shared" si="7"/>
        <v>5.6335500000001284</v>
      </c>
      <c r="U60" s="3"/>
    </row>
    <row r="61" spans="1:21" x14ac:dyDescent="0.2">
      <c r="A61">
        <v>159.29499999999999</v>
      </c>
      <c r="B61">
        <v>55.4</v>
      </c>
      <c r="C61" s="22">
        <f t="shared" si="4"/>
        <v>48.6</v>
      </c>
      <c r="D61">
        <f t="shared" si="1"/>
        <v>6.7999999999999972</v>
      </c>
      <c r="E61">
        <f t="shared" si="2"/>
        <v>6.5828499999998904</v>
      </c>
      <c r="L61">
        <v>301.37299999999999</v>
      </c>
      <c r="M61" s="5">
        <v>52.9</v>
      </c>
      <c r="N61" s="5">
        <f t="shared" si="5"/>
        <v>47.1</v>
      </c>
      <c r="O61">
        <f t="shared" si="6"/>
        <v>5.7999999999999972</v>
      </c>
      <c r="P61">
        <f t="shared" si="7"/>
        <v>5.5853999999997965</v>
      </c>
      <c r="U61" s="3"/>
    </row>
    <row r="62" spans="1:21" x14ac:dyDescent="0.2">
      <c r="A62">
        <v>160.249</v>
      </c>
      <c r="B62">
        <v>55.1</v>
      </c>
      <c r="C62" s="22">
        <f t="shared" si="4"/>
        <v>48.6</v>
      </c>
      <c r="D62">
        <f t="shared" si="1"/>
        <v>6.5</v>
      </c>
      <c r="E62">
        <f t="shared" si="2"/>
        <v>6.3441000000000498</v>
      </c>
      <c r="L62">
        <v>302.33499999999998</v>
      </c>
      <c r="M62" s="5">
        <v>52.8</v>
      </c>
      <c r="N62" s="5">
        <f t="shared" si="5"/>
        <v>47.1</v>
      </c>
      <c r="O62">
        <f t="shared" si="6"/>
        <v>5.6999999999999957</v>
      </c>
      <c r="P62">
        <f t="shared" si="7"/>
        <v>5.5314999999999337</v>
      </c>
      <c r="U62" s="3"/>
    </row>
    <row r="63" spans="1:21" x14ac:dyDescent="0.2">
      <c r="A63">
        <v>161.209</v>
      </c>
      <c r="B63">
        <v>54.8</v>
      </c>
      <c r="C63" s="22">
        <f t="shared" si="4"/>
        <v>48.6</v>
      </c>
      <c r="D63">
        <f t="shared" si="1"/>
        <v>6.1999999999999957</v>
      </c>
      <c r="E63">
        <f t="shared" si="2"/>
        <v>6.096000000000048</v>
      </c>
      <c r="L63">
        <v>303.28699999999998</v>
      </c>
      <c r="M63" s="5">
        <v>52.5</v>
      </c>
      <c r="N63" s="5">
        <f t="shared" si="5"/>
        <v>47.1</v>
      </c>
      <c r="O63">
        <f t="shared" si="6"/>
        <v>5.3999999999999986</v>
      </c>
      <c r="P63">
        <f t="shared" si="7"/>
        <v>5.2835999999999874</v>
      </c>
      <c r="U63" s="3"/>
    </row>
    <row r="64" spans="1:21" x14ac:dyDescent="0.2">
      <c r="A64">
        <v>162.17400000000001</v>
      </c>
      <c r="B64">
        <v>54.6</v>
      </c>
      <c r="C64" s="22">
        <f t="shared" si="4"/>
        <v>48.6</v>
      </c>
      <c r="D64">
        <f t="shared" si="1"/>
        <v>6</v>
      </c>
      <c r="E64">
        <f t="shared" si="2"/>
        <v>5.8865000000000185</v>
      </c>
      <c r="L64">
        <v>304.24900000000002</v>
      </c>
      <c r="M64" s="5">
        <v>52.3</v>
      </c>
      <c r="N64" s="5">
        <f t="shared" si="5"/>
        <v>47.1</v>
      </c>
      <c r="O64">
        <f t="shared" si="6"/>
        <v>5.1999999999999957</v>
      </c>
      <c r="P64">
        <f t="shared" si="7"/>
        <v>5.0986000000002409</v>
      </c>
      <c r="U64" s="3"/>
    </row>
    <row r="65" spans="1:21" x14ac:dyDescent="0.2">
      <c r="A65">
        <v>163.13499999999999</v>
      </c>
      <c r="B65">
        <v>54.5</v>
      </c>
      <c r="C65" s="22">
        <f t="shared" si="4"/>
        <v>48.6</v>
      </c>
      <c r="D65">
        <f t="shared" si="1"/>
        <v>5.8999999999999986</v>
      </c>
      <c r="E65">
        <f t="shared" si="2"/>
        <v>5.7179499999999059</v>
      </c>
      <c r="L65">
        <v>305.21100000000001</v>
      </c>
      <c r="M65" s="5">
        <v>52.1</v>
      </c>
      <c r="N65" s="5">
        <f t="shared" si="5"/>
        <v>47.1</v>
      </c>
      <c r="O65">
        <f t="shared" si="6"/>
        <v>5</v>
      </c>
      <c r="P65">
        <f t="shared" si="7"/>
        <v>4.9061999999999424</v>
      </c>
      <c r="U65" s="3"/>
    </row>
    <row r="66" spans="1:21" x14ac:dyDescent="0.2">
      <c r="A66">
        <v>164.089</v>
      </c>
      <c r="B66">
        <v>54.3</v>
      </c>
      <c r="C66" s="22">
        <f t="shared" si="4"/>
        <v>48.6</v>
      </c>
      <c r="D66">
        <f t="shared" si="1"/>
        <v>5.6999999999999957</v>
      </c>
      <c r="E66">
        <f t="shared" si="2"/>
        <v>5.5332000000000425</v>
      </c>
      <c r="L66">
        <v>306.17500000000001</v>
      </c>
      <c r="M66" s="5">
        <v>52</v>
      </c>
      <c r="N66" s="5">
        <f t="shared" si="5"/>
        <v>47.1</v>
      </c>
      <c r="O66">
        <f t="shared" ref="O66:O86" si="8">M66-N66</f>
        <v>4.8999999999999986</v>
      </c>
      <c r="P66">
        <f t="shared" si="7"/>
        <v>4.7717999999999927</v>
      </c>
      <c r="U66" s="3"/>
    </row>
    <row r="67" spans="1:21" x14ac:dyDescent="0.2">
      <c r="A67">
        <v>165.048</v>
      </c>
      <c r="B67">
        <v>54.2</v>
      </c>
      <c r="C67" s="22">
        <f t="shared" si="4"/>
        <v>48.6</v>
      </c>
      <c r="D67">
        <f t="shared" ref="D67:D131" si="9">B67-C67</f>
        <v>5.6000000000000014</v>
      </c>
      <c r="E67">
        <f t="shared" ref="E67:E131" si="10">(D67+D66)*(A67-A66)/2</f>
        <v>5.4183500000000162</v>
      </c>
      <c r="L67">
        <v>307.12799999999999</v>
      </c>
      <c r="M67" s="5">
        <v>51.8</v>
      </c>
      <c r="N67" s="5">
        <f t="shared" si="5"/>
        <v>47.1</v>
      </c>
      <c r="O67">
        <f t="shared" si="8"/>
        <v>4.6999999999999957</v>
      </c>
      <c r="P67">
        <f t="shared" ref="P67:P86" si="11">(O67+O66)*(L67-L66)/2</f>
        <v>4.5743999999998755</v>
      </c>
      <c r="U67" s="3"/>
    </row>
    <row r="68" spans="1:21" x14ac:dyDescent="0.2">
      <c r="A68">
        <v>166.01499999999999</v>
      </c>
      <c r="B68">
        <v>54.1</v>
      </c>
      <c r="C68" s="22">
        <f t="shared" ref="C68:C131" si="12">C67+(A68-A67)*($C$164-$C$2)/($A$164-$A$2)</f>
        <v>48.6</v>
      </c>
      <c r="D68">
        <f t="shared" si="9"/>
        <v>5.5</v>
      </c>
      <c r="E68">
        <f t="shared" si="10"/>
        <v>5.3668499999999151</v>
      </c>
      <c r="L68">
        <v>308.08999999999997</v>
      </c>
      <c r="M68" s="5">
        <v>51.7</v>
      </c>
      <c r="N68" s="5">
        <f t="shared" ref="N68:N131" si="13">N67+(L68-L67)*($N$153-$N$2)/($L$153-$L$2)</f>
        <v>47.1</v>
      </c>
      <c r="O68">
        <f t="shared" si="8"/>
        <v>4.6000000000000014</v>
      </c>
      <c r="P68">
        <f t="shared" si="11"/>
        <v>4.4732999999999477</v>
      </c>
      <c r="U68" s="3"/>
    </row>
    <row r="69" spans="1:21" x14ac:dyDescent="0.2">
      <c r="A69">
        <v>166.97200000000001</v>
      </c>
      <c r="B69">
        <v>54</v>
      </c>
      <c r="C69" s="22">
        <f t="shared" si="12"/>
        <v>48.6</v>
      </c>
      <c r="D69">
        <f t="shared" si="9"/>
        <v>5.3999999999999986</v>
      </c>
      <c r="E69">
        <f t="shared" si="10"/>
        <v>5.2156500000001191</v>
      </c>
      <c r="L69">
        <v>309.048</v>
      </c>
      <c r="M69" s="5">
        <v>51.7</v>
      </c>
      <c r="N69" s="5">
        <f t="shared" si="13"/>
        <v>47.1</v>
      </c>
      <c r="O69">
        <f t="shared" si="8"/>
        <v>4.6000000000000014</v>
      </c>
      <c r="P69">
        <f t="shared" si="11"/>
        <v>4.4068000000001248</v>
      </c>
      <c r="U69" s="3"/>
    </row>
    <row r="70" spans="1:21" x14ac:dyDescent="0.2">
      <c r="A70">
        <v>167.929</v>
      </c>
      <c r="B70">
        <v>53.9</v>
      </c>
      <c r="C70" s="22">
        <f t="shared" si="12"/>
        <v>48.6</v>
      </c>
      <c r="D70">
        <f t="shared" si="9"/>
        <v>5.2999999999999972</v>
      </c>
      <c r="E70">
        <f t="shared" si="10"/>
        <v>5.1199499999999638</v>
      </c>
      <c r="L70">
        <v>310.01499999999999</v>
      </c>
      <c r="M70" s="5">
        <v>51.6</v>
      </c>
      <c r="N70" s="5">
        <f t="shared" si="13"/>
        <v>47.1</v>
      </c>
      <c r="O70">
        <f t="shared" si="8"/>
        <v>4.5</v>
      </c>
      <c r="P70">
        <f t="shared" si="11"/>
        <v>4.3998499999999305</v>
      </c>
      <c r="U70" s="3"/>
    </row>
    <row r="71" spans="1:21" x14ac:dyDescent="0.2">
      <c r="A71">
        <v>168.88800000000001</v>
      </c>
      <c r="B71">
        <v>53.8</v>
      </c>
      <c r="C71" s="22">
        <f t="shared" si="12"/>
        <v>48.6</v>
      </c>
      <c r="D71">
        <f t="shared" si="9"/>
        <v>5.1999999999999957</v>
      </c>
      <c r="E71">
        <f t="shared" si="10"/>
        <v>5.0347500000000132</v>
      </c>
      <c r="L71">
        <v>310.971</v>
      </c>
      <c r="M71" s="5">
        <v>51.5</v>
      </c>
      <c r="N71" s="5">
        <f t="shared" si="13"/>
        <v>47.1</v>
      </c>
      <c r="O71">
        <f t="shared" si="8"/>
        <v>4.3999999999999986</v>
      </c>
      <c r="P71">
        <f t="shared" si="11"/>
        <v>4.2542000000000764</v>
      </c>
      <c r="U71" s="3"/>
    </row>
    <row r="72" spans="1:21" x14ac:dyDescent="0.2">
      <c r="A72">
        <v>169.85400000000001</v>
      </c>
      <c r="B72">
        <v>53.7</v>
      </c>
      <c r="C72" s="22">
        <f t="shared" si="12"/>
        <v>48.6</v>
      </c>
      <c r="D72">
        <f t="shared" si="9"/>
        <v>5.1000000000000014</v>
      </c>
      <c r="E72">
        <f t="shared" si="10"/>
        <v>4.9749000000000407</v>
      </c>
      <c r="L72">
        <v>311.928</v>
      </c>
      <c r="M72" s="5">
        <v>51.5</v>
      </c>
      <c r="N72" s="5">
        <f t="shared" si="13"/>
        <v>47.1</v>
      </c>
      <c r="O72">
        <f t="shared" si="8"/>
        <v>4.3999999999999986</v>
      </c>
      <c r="P72">
        <f t="shared" si="11"/>
        <v>4.2107999999999706</v>
      </c>
      <c r="U72" s="3"/>
    </row>
    <row r="73" spans="1:21" x14ac:dyDescent="0.2">
      <c r="A73">
        <v>170.81100000000001</v>
      </c>
      <c r="B73">
        <v>53.7</v>
      </c>
      <c r="C73" s="22">
        <f t="shared" si="12"/>
        <v>48.6</v>
      </c>
      <c r="D73">
        <f t="shared" si="9"/>
        <v>5.1000000000000014</v>
      </c>
      <c r="E73">
        <f t="shared" si="10"/>
        <v>4.880699999999969</v>
      </c>
      <c r="L73">
        <v>312.88799999999998</v>
      </c>
      <c r="M73" s="5">
        <v>51.4</v>
      </c>
      <c r="N73" s="5">
        <f t="shared" si="13"/>
        <v>47.1</v>
      </c>
      <c r="O73">
        <f t="shared" si="8"/>
        <v>4.2999999999999972</v>
      </c>
      <c r="P73">
        <f t="shared" si="11"/>
        <v>4.1759999999999087</v>
      </c>
      <c r="U73" s="3"/>
    </row>
    <row r="74" spans="1:21" x14ac:dyDescent="0.2">
      <c r="A74">
        <v>171.767</v>
      </c>
      <c r="B74">
        <v>53.6</v>
      </c>
      <c r="C74" s="22">
        <f t="shared" si="12"/>
        <v>48.6</v>
      </c>
      <c r="D74">
        <f t="shared" si="9"/>
        <v>5</v>
      </c>
      <c r="E74">
        <f t="shared" si="10"/>
        <v>4.8277999999999448</v>
      </c>
      <c r="L74">
        <v>313.85300000000001</v>
      </c>
      <c r="M74" s="5">
        <v>51.3</v>
      </c>
      <c r="N74" s="5">
        <f t="shared" si="13"/>
        <v>47.1</v>
      </c>
      <c r="O74">
        <f t="shared" si="8"/>
        <v>4.1999999999999957</v>
      </c>
      <c r="P74">
        <f t="shared" si="11"/>
        <v>4.1012500000001317</v>
      </c>
      <c r="U74" s="3"/>
    </row>
    <row r="75" spans="1:21" x14ac:dyDescent="0.2">
      <c r="A75">
        <v>172.73400000000001</v>
      </c>
      <c r="B75">
        <v>53.5</v>
      </c>
      <c r="C75" s="22">
        <f t="shared" si="12"/>
        <v>48.6</v>
      </c>
      <c r="D75">
        <f t="shared" si="9"/>
        <v>4.8999999999999986</v>
      </c>
      <c r="E75">
        <f t="shared" si="10"/>
        <v>4.7866500000000638</v>
      </c>
      <c r="L75">
        <v>314.81</v>
      </c>
      <c r="M75" s="5">
        <v>51.3</v>
      </c>
      <c r="N75" s="5">
        <f t="shared" si="13"/>
        <v>47.1</v>
      </c>
      <c r="O75">
        <f t="shared" si="8"/>
        <v>4.1999999999999957</v>
      </c>
      <c r="P75">
        <f t="shared" si="11"/>
        <v>4.019399999999969</v>
      </c>
      <c r="U75" s="3"/>
    </row>
    <row r="76" spans="1:21" x14ac:dyDescent="0.2">
      <c r="A76">
        <v>173.69499999999999</v>
      </c>
      <c r="B76">
        <v>53.4</v>
      </c>
      <c r="C76" s="22">
        <f t="shared" si="12"/>
        <v>48.6</v>
      </c>
      <c r="D76">
        <f t="shared" si="9"/>
        <v>4.7999999999999972</v>
      </c>
      <c r="E76">
        <f t="shared" si="10"/>
        <v>4.6608499999999218</v>
      </c>
      <c r="L76">
        <v>315.76900000000001</v>
      </c>
      <c r="M76" s="5">
        <v>51.2</v>
      </c>
      <c r="N76" s="5">
        <f t="shared" si="13"/>
        <v>47.1</v>
      </c>
      <c r="O76">
        <f t="shared" si="8"/>
        <v>4.1000000000000014</v>
      </c>
      <c r="P76">
        <f t="shared" si="11"/>
        <v>3.9798500000000119</v>
      </c>
      <c r="U76" s="3"/>
    </row>
    <row r="77" spans="1:21" x14ac:dyDescent="0.2">
      <c r="A77">
        <v>174.65299999999999</v>
      </c>
      <c r="B77">
        <v>53.1</v>
      </c>
      <c r="C77" s="22">
        <f t="shared" si="12"/>
        <v>48.6</v>
      </c>
      <c r="D77">
        <f t="shared" si="9"/>
        <v>4.5</v>
      </c>
      <c r="E77">
        <f t="shared" si="10"/>
        <v>4.454699999999991</v>
      </c>
      <c r="L77">
        <v>316.72699999999998</v>
      </c>
      <c r="M77" s="5">
        <v>51.1</v>
      </c>
      <c r="N77" s="5">
        <f t="shared" si="13"/>
        <v>47.1</v>
      </c>
      <c r="O77">
        <f t="shared" si="8"/>
        <v>4</v>
      </c>
      <c r="P77">
        <f t="shared" si="11"/>
        <v>3.8798999999998793</v>
      </c>
      <c r="U77" s="3"/>
    </row>
    <row r="78" spans="1:21" x14ac:dyDescent="0.2">
      <c r="A78">
        <v>175.607</v>
      </c>
      <c r="B78">
        <v>52.8</v>
      </c>
      <c r="C78" s="22">
        <f t="shared" si="12"/>
        <v>48.6</v>
      </c>
      <c r="D78">
        <f t="shared" si="9"/>
        <v>4.1999999999999957</v>
      </c>
      <c r="E78">
        <f t="shared" si="10"/>
        <v>4.1499000000000317</v>
      </c>
      <c r="L78">
        <v>317.69</v>
      </c>
      <c r="M78" s="5">
        <v>51</v>
      </c>
      <c r="N78" s="5">
        <f t="shared" si="13"/>
        <v>47.1</v>
      </c>
      <c r="O78">
        <f t="shared" si="8"/>
        <v>3.8999999999999986</v>
      </c>
      <c r="P78">
        <f t="shared" si="11"/>
        <v>3.8038500000000872</v>
      </c>
      <c r="U78" s="3"/>
    </row>
    <row r="79" spans="1:21" x14ac:dyDescent="0.2">
      <c r="A79">
        <v>176.57499999999999</v>
      </c>
      <c r="B79">
        <v>52.6</v>
      </c>
      <c r="C79" s="22">
        <f t="shared" si="12"/>
        <v>48.6</v>
      </c>
      <c r="D79">
        <f t="shared" si="9"/>
        <v>4</v>
      </c>
      <c r="E79">
        <f t="shared" si="10"/>
        <v>3.9687999999999541</v>
      </c>
      <c r="L79">
        <v>318.65100000000001</v>
      </c>
      <c r="M79" s="5">
        <v>50.9</v>
      </c>
      <c r="N79" s="5">
        <f t="shared" si="13"/>
        <v>47.1</v>
      </c>
      <c r="O79">
        <f t="shared" si="8"/>
        <v>3.7999999999999972</v>
      </c>
      <c r="P79">
        <f t="shared" si="11"/>
        <v>3.6998500000000472</v>
      </c>
      <c r="U79" s="3"/>
    </row>
    <row r="80" spans="1:21" x14ac:dyDescent="0.2">
      <c r="A80">
        <v>177.53</v>
      </c>
      <c r="B80">
        <v>52.4</v>
      </c>
      <c r="C80" s="22">
        <f t="shared" si="12"/>
        <v>48.6</v>
      </c>
      <c r="D80">
        <f t="shared" si="9"/>
        <v>3.7999999999999972</v>
      </c>
      <c r="E80">
        <f t="shared" si="10"/>
        <v>3.7245000000000474</v>
      </c>
      <c r="L80">
        <v>319.61500000000001</v>
      </c>
      <c r="M80" s="5">
        <v>50.6</v>
      </c>
      <c r="N80" s="5">
        <f t="shared" si="13"/>
        <v>47.1</v>
      </c>
      <c r="O80">
        <f t="shared" si="8"/>
        <v>3.5</v>
      </c>
      <c r="P80">
        <f t="shared" si="11"/>
        <v>3.5185999999999935</v>
      </c>
      <c r="U80" s="3"/>
    </row>
    <row r="81" spans="1:21" x14ac:dyDescent="0.2">
      <c r="A81">
        <v>178.49</v>
      </c>
      <c r="B81">
        <v>52.3</v>
      </c>
      <c r="C81" s="22">
        <f t="shared" si="12"/>
        <v>48.6</v>
      </c>
      <c r="D81">
        <f t="shared" si="9"/>
        <v>3.6999999999999957</v>
      </c>
      <c r="E81">
        <f t="shared" si="10"/>
        <v>3.6000000000000263</v>
      </c>
      <c r="L81">
        <v>320.56700000000001</v>
      </c>
      <c r="M81" s="5">
        <v>50.4</v>
      </c>
      <c r="N81" s="5">
        <f t="shared" si="13"/>
        <v>47.1</v>
      </c>
      <c r="O81">
        <f t="shared" si="8"/>
        <v>3.2999999999999972</v>
      </c>
      <c r="P81">
        <f t="shared" si="11"/>
        <v>3.2367999999999926</v>
      </c>
      <c r="U81" s="3"/>
    </row>
    <row r="82" spans="1:21" x14ac:dyDescent="0.2">
      <c r="A82">
        <v>179.45400000000001</v>
      </c>
      <c r="B82">
        <v>52.2</v>
      </c>
      <c r="C82" s="22">
        <f t="shared" si="12"/>
        <v>48.6</v>
      </c>
      <c r="D82">
        <f t="shared" si="9"/>
        <v>3.6000000000000014</v>
      </c>
      <c r="E82">
        <f t="shared" si="10"/>
        <v>3.5185999999999935</v>
      </c>
      <c r="L82">
        <v>321.529</v>
      </c>
      <c r="M82" s="5">
        <v>50.2</v>
      </c>
      <c r="N82" s="5">
        <f t="shared" si="13"/>
        <v>47.1</v>
      </c>
      <c r="O82">
        <f t="shared" si="8"/>
        <v>3.1000000000000014</v>
      </c>
      <c r="P82">
        <f t="shared" si="11"/>
        <v>3.0783999999999643</v>
      </c>
      <c r="U82" s="3"/>
    </row>
    <row r="83" spans="1:21" x14ac:dyDescent="0.2">
      <c r="A83">
        <v>180.40700000000001</v>
      </c>
      <c r="B83">
        <v>52.1</v>
      </c>
      <c r="C83" s="22">
        <f t="shared" si="12"/>
        <v>48.6</v>
      </c>
      <c r="D83">
        <f t="shared" si="9"/>
        <v>3.5</v>
      </c>
      <c r="E83">
        <f t="shared" si="10"/>
        <v>3.3831500000000112</v>
      </c>
      <c r="L83">
        <v>322.49</v>
      </c>
      <c r="M83" s="5">
        <v>50</v>
      </c>
      <c r="N83" s="5">
        <f t="shared" si="13"/>
        <v>47.1</v>
      </c>
      <c r="O83">
        <f t="shared" si="8"/>
        <v>2.8999999999999986</v>
      </c>
      <c r="P83">
        <f t="shared" si="11"/>
        <v>2.8830000000000382</v>
      </c>
      <c r="U83" s="3"/>
    </row>
    <row r="84" spans="1:21" x14ac:dyDescent="0.2">
      <c r="A84">
        <v>181.369</v>
      </c>
      <c r="B84">
        <v>52</v>
      </c>
      <c r="C84" s="22">
        <f t="shared" si="12"/>
        <v>48.6</v>
      </c>
      <c r="D84">
        <f t="shared" si="9"/>
        <v>3.3999999999999986</v>
      </c>
      <c r="E84">
        <f t="shared" si="10"/>
        <v>3.3188999999999615</v>
      </c>
      <c r="L84">
        <v>323.44799999999998</v>
      </c>
      <c r="M84" s="5">
        <v>49.9</v>
      </c>
      <c r="N84" s="5">
        <f t="shared" si="13"/>
        <v>47.1</v>
      </c>
      <c r="O84">
        <f t="shared" si="8"/>
        <v>2.7999999999999972</v>
      </c>
      <c r="P84">
        <f t="shared" si="11"/>
        <v>2.7302999999999122</v>
      </c>
      <c r="U84" s="3"/>
    </row>
    <row r="85" spans="1:21" x14ac:dyDescent="0.2">
      <c r="A85">
        <v>182.33199999999999</v>
      </c>
      <c r="B85">
        <v>52</v>
      </c>
      <c r="C85" s="22">
        <f t="shared" si="12"/>
        <v>48.6</v>
      </c>
      <c r="D85">
        <f t="shared" si="9"/>
        <v>3.3999999999999986</v>
      </c>
      <c r="E85">
        <f t="shared" si="10"/>
        <v>3.2741999999999778</v>
      </c>
      <c r="L85">
        <v>324.41300000000001</v>
      </c>
      <c r="M85" s="5">
        <v>49.8</v>
      </c>
      <c r="N85" s="5">
        <f t="shared" si="13"/>
        <v>47.1</v>
      </c>
      <c r="O85">
        <f t="shared" si="8"/>
        <v>2.6999999999999957</v>
      </c>
      <c r="P85">
        <f t="shared" si="11"/>
        <v>2.653750000000084</v>
      </c>
      <c r="U85" s="3"/>
    </row>
    <row r="86" spans="1:21" x14ac:dyDescent="0.2">
      <c r="A86">
        <v>183.28700000000001</v>
      </c>
      <c r="B86">
        <v>51.9</v>
      </c>
      <c r="C86" s="22">
        <f t="shared" si="12"/>
        <v>48.6</v>
      </c>
      <c r="D86">
        <f t="shared" si="9"/>
        <v>3.2999999999999972</v>
      </c>
      <c r="E86">
        <f t="shared" si="10"/>
        <v>3.1992500000000397</v>
      </c>
      <c r="L86">
        <v>325.37</v>
      </c>
      <c r="M86" s="5">
        <v>49.7</v>
      </c>
      <c r="N86" s="5">
        <f t="shared" si="13"/>
        <v>47.1</v>
      </c>
      <c r="O86">
        <f t="shared" si="8"/>
        <v>2.6000000000000014</v>
      </c>
      <c r="P86">
        <f t="shared" si="11"/>
        <v>2.5360499999999817</v>
      </c>
      <c r="U86" s="3"/>
    </row>
    <row r="87" spans="1:21" x14ac:dyDescent="0.2">
      <c r="A87">
        <v>184.25299999999999</v>
      </c>
      <c r="B87">
        <v>51.9</v>
      </c>
      <c r="C87" s="22">
        <f t="shared" si="12"/>
        <v>48.6</v>
      </c>
      <c r="D87">
        <f t="shared" si="9"/>
        <v>3.2999999999999972</v>
      </c>
      <c r="E87">
        <f t="shared" si="10"/>
        <v>3.1877999999999305</v>
      </c>
      <c r="L87">
        <v>326.327</v>
      </c>
      <c r="M87" s="5">
        <v>49.6</v>
      </c>
      <c r="N87" s="5">
        <f t="shared" si="13"/>
        <v>47.1</v>
      </c>
      <c r="O87">
        <f t="shared" ref="O87:O150" si="14">M87-N87</f>
        <v>2.5</v>
      </c>
      <c r="P87">
        <f t="shared" ref="P87:P150" si="15">(O87+O86)*(L87-L86)/2</f>
        <v>2.4403499999999845</v>
      </c>
      <c r="U87" s="3"/>
    </row>
    <row r="88" spans="1:21" x14ac:dyDescent="0.2">
      <c r="A88">
        <v>185.209</v>
      </c>
      <c r="B88">
        <v>51.8</v>
      </c>
      <c r="C88" s="22">
        <f t="shared" si="12"/>
        <v>48.6</v>
      </c>
      <c r="D88">
        <f t="shared" si="9"/>
        <v>3.1999999999999957</v>
      </c>
      <c r="E88">
        <f t="shared" si="10"/>
        <v>3.1070000000000526</v>
      </c>
      <c r="L88">
        <v>327.29399999999998</v>
      </c>
      <c r="M88" s="5">
        <v>49.6</v>
      </c>
      <c r="N88" s="5">
        <f t="shared" si="13"/>
        <v>47.1</v>
      </c>
      <c r="O88">
        <f t="shared" si="14"/>
        <v>2.5</v>
      </c>
      <c r="P88">
        <f t="shared" si="15"/>
        <v>2.4174999999999613</v>
      </c>
      <c r="U88" s="3"/>
    </row>
    <row r="89" spans="1:21" x14ac:dyDescent="0.2">
      <c r="A89">
        <v>186.167</v>
      </c>
      <c r="B89">
        <v>51.7</v>
      </c>
      <c r="C89" s="22">
        <f t="shared" si="12"/>
        <v>48.6</v>
      </c>
      <c r="D89">
        <f t="shared" si="9"/>
        <v>3.1000000000000014</v>
      </c>
      <c r="E89">
        <f t="shared" si="10"/>
        <v>3.0176999999999938</v>
      </c>
      <c r="L89">
        <v>328.25299999999999</v>
      </c>
      <c r="M89" s="5">
        <v>49.5</v>
      </c>
      <c r="N89" s="5">
        <f t="shared" si="13"/>
        <v>47.1</v>
      </c>
      <c r="O89">
        <f t="shared" si="14"/>
        <v>2.3999999999999986</v>
      </c>
      <c r="P89">
        <f t="shared" si="15"/>
        <v>2.3495500000000069</v>
      </c>
      <c r="U89" s="3"/>
    </row>
    <row r="90" spans="1:21" x14ac:dyDescent="0.2">
      <c r="A90">
        <v>187.13300000000001</v>
      </c>
      <c r="B90">
        <v>51.7</v>
      </c>
      <c r="C90" s="22">
        <f t="shared" si="12"/>
        <v>48.6</v>
      </c>
      <c r="D90">
        <f t="shared" si="9"/>
        <v>3.1000000000000014</v>
      </c>
      <c r="E90">
        <f t="shared" si="10"/>
        <v>2.9946000000000268</v>
      </c>
      <c r="L90">
        <v>329.209</v>
      </c>
      <c r="M90" s="5">
        <v>49.5</v>
      </c>
      <c r="N90" s="5">
        <f t="shared" si="13"/>
        <v>47.1</v>
      </c>
      <c r="O90">
        <f t="shared" si="14"/>
        <v>2.3999999999999986</v>
      </c>
      <c r="P90">
        <f t="shared" si="15"/>
        <v>2.29440000000004</v>
      </c>
      <c r="U90" s="3"/>
    </row>
    <row r="91" spans="1:21" x14ac:dyDescent="0.2">
      <c r="A91">
        <v>188.09200000000001</v>
      </c>
      <c r="B91">
        <v>51.6</v>
      </c>
      <c r="C91" s="22">
        <f t="shared" si="12"/>
        <v>48.6</v>
      </c>
      <c r="D91">
        <f t="shared" si="9"/>
        <v>3</v>
      </c>
      <c r="E91">
        <f t="shared" si="10"/>
        <v>2.9249500000000106</v>
      </c>
      <c r="L91">
        <v>330.16699999999997</v>
      </c>
      <c r="M91" s="5">
        <v>49.4</v>
      </c>
      <c r="N91" s="5">
        <f t="shared" si="13"/>
        <v>47.1</v>
      </c>
      <c r="O91">
        <f t="shared" si="14"/>
        <v>2.2999999999999972</v>
      </c>
      <c r="P91">
        <f t="shared" si="15"/>
        <v>2.2512999999999272</v>
      </c>
      <c r="U91" s="3"/>
    </row>
    <row r="92" spans="1:21" x14ac:dyDescent="0.2">
      <c r="A92">
        <v>189.04900000000001</v>
      </c>
      <c r="B92">
        <v>51.5</v>
      </c>
      <c r="C92" s="22">
        <f t="shared" si="12"/>
        <v>48.6</v>
      </c>
      <c r="D92">
        <f t="shared" si="9"/>
        <v>2.8999999999999986</v>
      </c>
      <c r="E92">
        <f t="shared" si="10"/>
        <v>2.8231499999999805</v>
      </c>
      <c r="L92">
        <v>331.13400000000001</v>
      </c>
      <c r="M92" s="5">
        <v>49.4</v>
      </c>
      <c r="N92" s="5">
        <f t="shared" si="13"/>
        <v>47.1</v>
      </c>
      <c r="O92">
        <f t="shared" si="14"/>
        <v>2.2999999999999972</v>
      </c>
      <c r="P92">
        <f t="shared" si="15"/>
        <v>2.2241000000000923</v>
      </c>
      <c r="U92" s="3"/>
    </row>
    <row r="93" spans="1:21" x14ac:dyDescent="0.2">
      <c r="A93">
        <v>190.00700000000001</v>
      </c>
      <c r="B93">
        <v>51.5</v>
      </c>
      <c r="C93" s="22">
        <f t="shared" si="12"/>
        <v>48.6</v>
      </c>
      <c r="D93">
        <f t="shared" si="9"/>
        <v>2.8999999999999986</v>
      </c>
      <c r="E93">
        <f t="shared" si="10"/>
        <v>2.7781999999999942</v>
      </c>
      <c r="L93">
        <v>332.09500000000003</v>
      </c>
      <c r="M93" s="5">
        <v>49.3</v>
      </c>
      <c r="N93" s="5">
        <f t="shared" si="13"/>
        <v>47.1</v>
      </c>
      <c r="O93">
        <f t="shared" si="14"/>
        <v>2.1999999999999957</v>
      </c>
      <c r="P93">
        <f t="shared" si="15"/>
        <v>2.1622500000000251</v>
      </c>
      <c r="U93" s="3"/>
    </row>
    <row r="94" spans="1:21" x14ac:dyDescent="0.2">
      <c r="A94">
        <v>190.97499999999999</v>
      </c>
      <c r="B94">
        <v>51.4</v>
      </c>
      <c r="C94" s="22">
        <f t="shared" si="12"/>
        <v>48.6</v>
      </c>
      <c r="D94">
        <f t="shared" si="9"/>
        <v>2.7999999999999972</v>
      </c>
      <c r="E94">
        <f t="shared" si="10"/>
        <v>2.7587999999999675</v>
      </c>
      <c r="L94">
        <v>333.04700000000003</v>
      </c>
      <c r="M94" s="5">
        <v>49.3</v>
      </c>
      <c r="N94" s="5">
        <f t="shared" si="13"/>
        <v>47.1</v>
      </c>
      <c r="O94">
        <f t="shared" si="14"/>
        <v>2.1999999999999957</v>
      </c>
      <c r="P94">
        <f t="shared" si="15"/>
        <v>2.0943999999999918</v>
      </c>
      <c r="U94" s="3"/>
    </row>
    <row r="95" spans="1:21" x14ac:dyDescent="0.2">
      <c r="A95">
        <v>191.93299999999999</v>
      </c>
      <c r="B95">
        <v>51.3</v>
      </c>
      <c r="C95" s="22">
        <f t="shared" si="12"/>
        <v>48.6</v>
      </c>
      <c r="D95">
        <f t="shared" si="9"/>
        <v>2.6999999999999957</v>
      </c>
      <c r="E95">
        <f t="shared" si="10"/>
        <v>2.6344999999999921</v>
      </c>
      <c r="L95">
        <v>334.00700000000001</v>
      </c>
      <c r="M95" s="5">
        <v>49.2</v>
      </c>
      <c r="N95" s="5">
        <f t="shared" si="13"/>
        <v>47.1</v>
      </c>
      <c r="O95">
        <f t="shared" si="14"/>
        <v>2.1000000000000014</v>
      </c>
      <c r="P95">
        <f t="shared" si="15"/>
        <v>2.0639999999999548</v>
      </c>
      <c r="U95" s="3"/>
    </row>
    <row r="96" spans="1:21" x14ac:dyDescent="0.2">
      <c r="A96">
        <v>192.89</v>
      </c>
      <c r="B96">
        <v>51.3</v>
      </c>
      <c r="C96" s="22">
        <f t="shared" si="12"/>
        <v>48.6</v>
      </c>
      <c r="D96">
        <f t="shared" si="9"/>
        <v>2.6999999999999957</v>
      </c>
      <c r="E96">
        <f t="shared" si="10"/>
        <v>2.5838999999999785</v>
      </c>
      <c r="L96">
        <v>334.971</v>
      </c>
      <c r="M96" s="5">
        <v>49.2</v>
      </c>
      <c r="N96" s="5">
        <f t="shared" si="13"/>
        <v>47.1</v>
      </c>
      <c r="O96">
        <f t="shared" si="14"/>
        <v>2.1000000000000014</v>
      </c>
      <c r="P96">
        <f t="shared" si="15"/>
        <v>2.0243999999999986</v>
      </c>
      <c r="U96" s="3"/>
    </row>
    <row r="97" spans="1:21" x14ac:dyDescent="0.2">
      <c r="A97">
        <v>193.84700000000001</v>
      </c>
      <c r="B97">
        <v>51.2</v>
      </c>
      <c r="C97" s="22">
        <f t="shared" si="12"/>
        <v>48.6</v>
      </c>
      <c r="D97">
        <f t="shared" si="9"/>
        <v>2.6000000000000014</v>
      </c>
      <c r="E97">
        <f t="shared" si="10"/>
        <v>2.5360500000000572</v>
      </c>
      <c r="L97">
        <v>335.93200000000002</v>
      </c>
      <c r="M97" s="5">
        <v>49.1</v>
      </c>
      <c r="N97" s="5">
        <f t="shared" si="13"/>
        <v>47.1</v>
      </c>
      <c r="O97">
        <f t="shared" si="14"/>
        <v>2</v>
      </c>
      <c r="P97">
        <f t="shared" si="15"/>
        <v>1.9700500000000267</v>
      </c>
      <c r="U97" s="3"/>
    </row>
    <row r="98" spans="1:21" x14ac:dyDescent="0.2">
      <c r="A98">
        <v>194.81100000000001</v>
      </c>
      <c r="B98">
        <v>51.1</v>
      </c>
      <c r="C98" s="22">
        <f t="shared" si="12"/>
        <v>48.6</v>
      </c>
      <c r="D98" s="22">
        <f>B98-C98</f>
        <v>2.5</v>
      </c>
      <c r="E98">
        <f t="shared" si="10"/>
        <v>2.4581999999999971</v>
      </c>
      <c r="L98">
        <v>336.88900000000001</v>
      </c>
      <c r="M98" s="5">
        <v>49</v>
      </c>
      <c r="N98" s="5">
        <f t="shared" si="13"/>
        <v>47.1</v>
      </c>
      <c r="O98">
        <f t="shared" si="14"/>
        <v>1.8999999999999986</v>
      </c>
      <c r="P98">
        <f t="shared" si="15"/>
        <v>1.8661499999999869</v>
      </c>
      <c r="U98" s="3"/>
    </row>
    <row r="99" spans="1:21" x14ac:dyDescent="0.2">
      <c r="A99">
        <v>195.77099999999999</v>
      </c>
      <c r="B99">
        <v>51</v>
      </c>
      <c r="C99" s="22">
        <f t="shared" si="12"/>
        <v>48.6</v>
      </c>
      <c r="D99">
        <f t="shared" si="9"/>
        <v>2.3999999999999986</v>
      </c>
      <c r="E99">
        <f t="shared" si="10"/>
        <v>2.3519999999999492</v>
      </c>
      <c r="L99">
        <v>337.84699999999998</v>
      </c>
      <c r="M99" s="5">
        <v>49</v>
      </c>
      <c r="N99" s="5">
        <f t="shared" si="13"/>
        <v>47.1</v>
      </c>
      <c r="O99">
        <f t="shared" si="14"/>
        <v>1.8999999999999986</v>
      </c>
      <c r="P99">
        <f t="shared" si="15"/>
        <v>1.8201999999999416</v>
      </c>
      <c r="U99" s="3"/>
    </row>
    <row r="100" spans="1:21" x14ac:dyDescent="0.2">
      <c r="A100">
        <v>196.727</v>
      </c>
      <c r="B100">
        <v>50.9</v>
      </c>
      <c r="C100" s="22">
        <f t="shared" si="12"/>
        <v>48.6</v>
      </c>
      <c r="D100">
        <f t="shared" si="9"/>
        <v>2.2999999999999972</v>
      </c>
      <c r="E100">
        <f t="shared" si="10"/>
        <v>2.2466000000000386</v>
      </c>
      <c r="L100">
        <v>338.81</v>
      </c>
      <c r="M100" s="5">
        <v>48.9</v>
      </c>
      <c r="N100" s="5">
        <f t="shared" si="13"/>
        <v>47.1</v>
      </c>
      <c r="O100">
        <f t="shared" si="14"/>
        <v>1.7999999999999972</v>
      </c>
      <c r="P100">
        <f t="shared" si="15"/>
        <v>1.7815500000000393</v>
      </c>
      <c r="U100" s="3"/>
    </row>
    <row r="101" spans="1:21" x14ac:dyDescent="0.2">
      <c r="A101">
        <v>197.69499999999999</v>
      </c>
      <c r="B101">
        <v>50.9</v>
      </c>
      <c r="C101" s="22">
        <f t="shared" si="12"/>
        <v>48.6</v>
      </c>
      <c r="D101">
        <f t="shared" si="9"/>
        <v>2.2999999999999972</v>
      </c>
      <c r="E101">
        <f t="shared" si="10"/>
        <v>2.2263999999999728</v>
      </c>
      <c r="L101">
        <v>339.77100000000002</v>
      </c>
      <c r="M101" s="5">
        <v>48.9</v>
      </c>
      <c r="N101" s="5">
        <f t="shared" si="13"/>
        <v>47.1</v>
      </c>
      <c r="O101">
        <f t="shared" si="14"/>
        <v>1.7999999999999972</v>
      </c>
      <c r="P101">
        <f t="shared" si="15"/>
        <v>1.7298000000000202</v>
      </c>
      <c r="U101" s="3"/>
    </row>
    <row r="102" spans="1:21" x14ac:dyDescent="0.2">
      <c r="A102">
        <v>198.654</v>
      </c>
      <c r="B102">
        <v>50.8</v>
      </c>
      <c r="C102" s="22">
        <f t="shared" si="12"/>
        <v>48.6</v>
      </c>
      <c r="D102">
        <f t="shared" si="9"/>
        <v>2.1999999999999957</v>
      </c>
      <c r="E102">
        <f t="shared" si="10"/>
        <v>2.1577500000000036</v>
      </c>
      <c r="L102">
        <v>340.72899999999998</v>
      </c>
      <c r="M102" s="5">
        <v>48.8</v>
      </c>
      <c r="N102" s="5">
        <f t="shared" si="13"/>
        <v>47.1</v>
      </c>
      <c r="O102">
        <f t="shared" si="14"/>
        <v>1.6999999999999957</v>
      </c>
      <c r="P102">
        <f t="shared" si="15"/>
        <v>1.6764999999999441</v>
      </c>
      <c r="U102" s="3"/>
    </row>
    <row r="103" spans="1:21" x14ac:dyDescent="0.2">
      <c r="A103">
        <v>199.60900000000001</v>
      </c>
      <c r="B103">
        <v>50.7</v>
      </c>
      <c r="C103" s="22">
        <f t="shared" si="12"/>
        <v>48.6</v>
      </c>
      <c r="D103">
        <f t="shared" si="9"/>
        <v>2.1000000000000014</v>
      </c>
      <c r="E103">
        <f t="shared" si="10"/>
        <v>2.0532500000000256</v>
      </c>
      <c r="L103">
        <v>341.69299999999998</v>
      </c>
      <c r="M103" s="5">
        <v>48.7</v>
      </c>
      <c r="N103" s="5">
        <f t="shared" si="13"/>
        <v>47.1</v>
      </c>
      <c r="O103">
        <f t="shared" si="14"/>
        <v>1.6000000000000014</v>
      </c>
      <c r="P103">
        <f t="shared" si="15"/>
        <v>1.5905999999999965</v>
      </c>
      <c r="U103" s="3"/>
    </row>
    <row r="104" spans="1:21" x14ac:dyDescent="0.2">
      <c r="A104">
        <v>200.56700000000001</v>
      </c>
      <c r="B104">
        <v>50.6</v>
      </c>
      <c r="C104" s="22">
        <f t="shared" si="12"/>
        <v>48.6</v>
      </c>
      <c r="D104">
        <f t="shared" si="9"/>
        <v>2</v>
      </c>
      <c r="E104">
        <f t="shared" si="10"/>
        <v>1.9638999999999973</v>
      </c>
      <c r="L104">
        <v>342.649</v>
      </c>
      <c r="M104" s="5">
        <v>48.7</v>
      </c>
      <c r="N104" s="5">
        <f t="shared" si="13"/>
        <v>47.1</v>
      </c>
      <c r="O104">
        <f t="shared" si="14"/>
        <v>1.6000000000000014</v>
      </c>
      <c r="P104">
        <f t="shared" si="15"/>
        <v>1.5296000000000289</v>
      </c>
      <c r="U104" s="3"/>
    </row>
    <row r="105" spans="1:21" x14ac:dyDescent="0.2">
      <c r="A105">
        <v>201.53399999999999</v>
      </c>
      <c r="B105">
        <v>50.6</v>
      </c>
      <c r="C105" s="22">
        <f t="shared" si="12"/>
        <v>48.6</v>
      </c>
      <c r="D105">
        <f t="shared" si="9"/>
        <v>2</v>
      </c>
      <c r="E105">
        <f t="shared" si="10"/>
        <v>1.9339999999999691</v>
      </c>
      <c r="L105">
        <v>343.61</v>
      </c>
      <c r="M105" s="5">
        <v>48.6</v>
      </c>
      <c r="N105" s="5">
        <f t="shared" si="13"/>
        <v>47.1</v>
      </c>
      <c r="O105">
        <f t="shared" si="14"/>
        <v>1.5</v>
      </c>
      <c r="P105">
        <f t="shared" si="15"/>
        <v>1.4895500000000204</v>
      </c>
      <c r="U105" s="3"/>
    </row>
    <row r="106" spans="1:21" x14ac:dyDescent="0.2">
      <c r="A106">
        <v>202.49100000000001</v>
      </c>
      <c r="B106">
        <v>50.5</v>
      </c>
      <c r="C106" s="22">
        <f t="shared" si="12"/>
        <v>48.6</v>
      </c>
      <c r="D106">
        <f t="shared" si="9"/>
        <v>1.8999999999999986</v>
      </c>
      <c r="E106">
        <f t="shared" si="10"/>
        <v>1.8661500000000424</v>
      </c>
      <c r="L106">
        <v>344.56700000000001</v>
      </c>
      <c r="M106" s="5">
        <v>48.6</v>
      </c>
      <c r="N106" s="5">
        <f t="shared" si="13"/>
        <v>47.1</v>
      </c>
      <c r="O106">
        <f t="shared" si="14"/>
        <v>1.5</v>
      </c>
      <c r="P106">
        <f t="shared" si="15"/>
        <v>1.4354999999999905</v>
      </c>
      <c r="U106" s="3"/>
    </row>
    <row r="107" spans="1:21" x14ac:dyDescent="0.2">
      <c r="A107">
        <v>203.447</v>
      </c>
      <c r="B107">
        <v>50.4</v>
      </c>
      <c r="C107" s="22">
        <f t="shared" si="12"/>
        <v>48.6</v>
      </c>
      <c r="D107">
        <f t="shared" si="9"/>
        <v>1.7999999999999972</v>
      </c>
      <c r="E107">
        <f t="shared" si="10"/>
        <v>1.7685999999999773</v>
      </c>
      <c r="L107">
        <v>345.53399999999999</v>
      </c>
      <c r="M107" s="5">
        <v>48.5</v>
      </c>
      <c r="N107" s="5">
        <f t="shared" si="13"/>
        <v>47.1</v>
      </c>
      <c r="O107">
        <f t="shared" si="14"/>
        <v>1.3999999999999986</v>
      </c>
      <c r="P107">
        <f t="shared" si="15"/>
        <v>1.4021499999999769</v>
      </c>
      <c r="U107" s="3"/>
    </row>
    <row r="108" spans="1:21" x14ac:dyDescent="0.2">
      <c r="A108">
        <v>204.41399999999999</v>
      </c>
      <c r="B108">
        <v>50.3</v>
      </c>
      <c r="C108" s="22">
        <f t="shared" si="12"/>
        <v>48.6</v>
      </c>
      <c r="D108">
        <f t="shared" si="9"/>
        <v>1.6999999999999957</v>
      </c>
      <c r="E108">
        <f t="shared" si="10"/>
        <v>1.6922499999999696</v>
      </c>
      <c r="L108">
        <v>346.49200000000002</v>
      </c>
      <c r="M108" s="5">
        <v>48.5</v>
      </c>
      <c r="N108" s="5">
        <f t="shared" si="13"/>
        <v>47.1</v>
      </c>
      <c r="O108">
        <f t="shared" si="14"/>
        <v>1.3999999999999986</v>
      </c>
      <c r="P108">
        <f t="shared" si="15"/>
        <v>1.3412000000000361</v>
      </c>
      <c r="U108" s="3"/>
    </row>
    <row r="109" spans="1:21" x14ac:dyDescent="0.2">
      <c r="A109">
        <v>205.37299999999999</v>
      </c>
      <c r="B109">
        <v>50.3</v>
      </c>
      <c r="C109" s="22">
        <f t="shared" si="12"/>
        <v>48.6</v>
      </c>
      <c r="D109">
        <f t="shared" si="9"/>
        <v>1.6999999999999957</v>
      </c>
      <c r="E109">
        <f t="shared" si="10"/>
        <v>1.6303000000000014</v>
      </c>
      <c r="L109">
        <v>347.44900000000001</v>
      </c>
      <c r="M109" s="5">
        <v>48.4</v>
      </c>
      <c r="N109" s="5">
        <f t="shared" si="13"/>
        <v>47.1</v>
      </c>
      <c r="O109">
        <f t="shared" si="14"/>
        <v>1.2999999999999972</v>
      </c>
      <c r="P109">
        <f t="shared" si="15"/>
        <v>1.2919499999999893</v>
      </c>
      <c r="U109" s="3"/>
    </row>
    <row r="110" spans="1:21" x14ac:dyDescent="0.2">
      <c r="A110">
        <v>206.33</v>
      </c>
      <c r="B110">
        <v>50.2</v>
      </c>
      <c r="C110" s="22">
        <f t="shared" si="12"/>
        <v>48.6</v>
      </c>
      <c r="D110">
        <f t="shared" si="9"/>
        <v>1.6000000000000014</v>
      </c>
      <c r="E110">
        <f t="shared" si="10"/>
        <v>1.5790500000000349</v>
      </c>
      <c r="L110">
        <v>348.40699999999998</v>
      </c>
      <c r="M110" s="5">
        <v>48.3</v>
      </c>
      <c r="N110" s="5">
        <f t="shared" si="13"/>
        <v>47.1</v>
      </c>
      <c r="O110">
        <f t="shared" si="14"/>
        <v>1.1999999999999957</v>
      </c>
      <c r="P110">
        <f t="shared" si="15"/>
        <v>1.1974999999999592</v>
      </c>
      <c r="U110" s="3"/>
    </row>
    <row r="111" spans="1:21" x14ac:dyDescent="0.2">
      <c r="A111">
        <v>207.292</v>
      </c>
      <c r="B111">
        <v>50.2</v>
      </c>
      <c r="C111" s="22">
        <f t="shared" si="12"/>
        <v>48.6</v>
      </c>
      <c r="D111">
        <f t="shared" si="9"/>
        <v>1.6000000000000014</v>
      </c>
      <c r="E111">
        <f t="shared" si="10"/>
        <v>1.5391999999999839</v>
      </c>
      <c r="L111">
        <v>349.36700000000002</v>
      </c>
      <c r="M111" s="5">
        <v>48.3</v>
      </c>
      <c r="N111" s="5">
        <f t="shared" si="13"/>
        <v>47.1</v>
      </c>
      <c r="O111">
        <f t="shared" si="14"/>
        <v>1.1999999999999957</v>
      </c>
      <c r="P111">
        <f t="shared" si="15"/>
        <v>1.1520000000000397</v>
      </c>
      <c r="U111" s="3"/>
    </row>
    <row r="112" spans="1:21" x14ac:dyDescent="0.2">
      <c r="A112">
        <v>208.25299999999999</v>
      </c>
      <c r="B112">
        <v>50.1</v>
      </c>
      <c r="C112" s="22">
        <f t="shared" si="12"/>
        <v>48.6</v>
      </c>
      <c r="D112">
        <f t="shared" si="9"/>
        <v>1.5</v>
      </c>
      <c r="E112">
        <f t="shared" si="10"/>
        <v>1.4895499999999764</v>
      </c>
      <c r="L112">
        <v>350.32799999999997</v>
      </c>
      <c r="M112" s="5">
        <v>48.2</v>
      </c>
      <c r="N112" s="5">
        <f t="shared" si="13"/>
        <v>47.1</v>
      </c>
      <c r="O112">
        <f t="shared" si="14"/>
        <v>1.1000000000000014</v>
      </c>
      <c r="P112">
        <f t="shared" si="15"/>
        <v>1.1051499999999479</v>
      </c>
      <c r="U112" s="3"/>
    </row>
    <row r="113" spans="1:21" x14ac:dyDescent="0.2">
      <c r="A113">
        <v>209.214</v>
      </c>
      <c r="B113">
        <v>50.1</v>
      </c>
      <c r="C113" s="22">
        <f t="shared" si="12"/>
        <v>48.6</v>
      </c>
      <c r="D113">
        <f t="shared" si="9"/>
        <v>1.5</v>
      </c>
      <c r="E113">
        <f t="shared" si="10"/>
        <v>1.4415000000000191</v>
      </c>
      <c r="L113">
        <v>351.29</v>
      </c>
      <c r="M113" s="5">
        <v>48.2</v>
      </c>
      <c r="N113" s="5">
        <f t="shared" si="13"/>
        <v>47.1</v>
      </c>
      <c r="O113">
        <f t="shared" si="14"/>
        <v>1.1000000000000014</v>
      </c>
      <c r="P113">
        <f t="shared" si="15"/>
        <v>1.058200000000052</v>
      </c>
      <c r="U113" s="3"/>
    </row>
    <row r="114" spans="1:21" x14ac:dyDescent="0.2">
      <c r="A114">
        <v>210.16800000000001</v>
      </c>
      <c r="B114">
        <v>50</v>
      </c>
      <c r="C114" s="22">
        <f t="shared" si="12"/>
        <v>48.6</v>
      </c>
      <c r="D114">
        <f t="shared" si="9"/>
        <v>1.3999999999999986</v>
      </c>
      <c r="E114">
        <f t="shared" si="10"/>
        <v>1.3833000000000106</v>
      </c>
      <c r="L114">
        <v>352.25299999999999</v>
      </c>
      <c r="M114" s="5">
        <v>48.1</v>
      </c>
      <c r="N114" s="5">
        <f t="shared" si="13"/>
        <v>47.1</v>
      </c>
      <c r="O114">
        <f t="shared" si="14"/>
        <v>1</v>
      </c>
      <c r="P114">
        <f t="shared" si="15"/>
        <v>1.0111499999999645</v>
      </c>
      <c r="U114" s="3"/>
    </row>
    <row r="115" spans="1:21" x14ac:dyDescent="0.2">
      <c r="A115">
        <v>211.12700000000001</v>
      </c>
      <c r="B115">
        <v>50</v>
      </c>
      <c r="C115" s="22">
        <f t="shared" si="12"/>
        <v>48.6</v>
      </c>
      <c r="D115">
        <f t="shared" si="9"/>
        <v>1.3999999999999986</v>
      </c>
      <c r="E115">
        <f t="shared" si="10"/>
        <v>1.3426000000000031</v>
      </c>
      <c r="L115">
        <v>353.21499999999997</v>
      </c>
      <c r="M115" s="5">
        <v>48.1</v>
      </c>
      <c r="N115" s="5">
        <f t="shared" si="13"/>
        <v>47.1</v>
      </c>
      <c r="O115">
        <f t="shared" si="14"/>
        <v>1</v>
      </c>
      <c r="P115">
        <f t="shared" si="15"/>
        <v>0.96199999999998909</v>
      </c>
      <c r="U115" s="3"/>
    </row>
    <row r="116" spans="1:21" x14ac:dyDescent="0.2">
      <c r="A116">
        <v>212.09200000000001</v>
      </c>
      <c r="B116">
        <v>49.9</v>
      </c>
      <c r="C116" s="22">
        <f t="shared" si="12"/>
        <v>48.6</v>
      </c>
      <c r="D116">
        <f t="shared" si="9"/>
        <v>1.2999999999999972</v>
      </c>
      <c r="E116">
        <f t="shared" si="10"/>
        <v>1.3027500000000025</v>
      </c>
      <c r="L116">
        <v>354.16800000000001</v>
      </c>
      <c r="M116" s="5">
        <v>48</v>
      </c>
      <c r="N116" s="5">
        <f t="shared" si="13"/>
        <v>47.1</v>
      </c>
      <c r="O116">
        <f t="shared" si="14"/>
        <v>0.89999999999999858</v>
      </c>
      <c r="P116">
        <f t="shared" si="15"/>
        <v>0.90535000000002919</v>
      </c>
      <c r="U116" s="3"/>
    </row>
    <row r="117" spans="1:21" x14ac:dyDescent="0.2">
      <c r="A117">
        <v>213.053</v>
      </c>
      <c r="B117">
        <v>49.9</v>
      </c>
      <c r="C117" s="22">
        <f t="shared" si="12"/>
        <v>48.6</v>
      </c>
      <c r="D117">
        <f t="shared" si="9"/>
        <v>1.2999999999999972</v>
      </c>
      <c r="E117">
        <f t="shared" si="10"/>
        <v>1.2492999999999768</v>
      </c>
      <c r="L117">
        <v>355.12900000000002</v>
      </c>
      <c r="M117" s="5">
        <v>48</v>
      </c>
      <c r="N117" s="5">
        <f t="shared" si="13"/>
        <v>47.1</v>
      </c>
      <c r="O117">
        <f t="shared" si="14"/>
        <v>0.89999999999999858</v>
      </c>
      <c r="P117">
        <f t="shared" si="15"/>
        <v>0.86490000000001011</v>
      </c>
      <c r="U117" s="3"/>
    </row>
    <row r="118" spans="1:21" x14ac:dyDescent="0.2">
      <c r="A118">
        <v>214.00700000000001</v>
      </c>
      <c r="B118">
        <v>49.8</v>
      </c>
      <c r="C118" s="22">
        <f t="shared" si="12"/>
        <v>48.6</v>
      </c>
      <c r="D118">
        <f t="shared" si="9"/>
        <v>1.1999999999999957</v>
      </c>
      <c r="E118">
        <f t="shared" si="10"/>
        <v>1.1925000000000063</v>
      </c>
      <c r="L118">
        <v>356.09199999999998</v>
      </c>
      <c r="M118" s="5">
        <v>47.9</v>
      </c>
      <c r="N118" s="5">
        <f t="shared" si="13"/>
        <v>47.1</v>
      </c>
      <c r="O118">
        <f t="shared" si="14"/>
        <v>0.79999999999999716</v>
      </c>
      <c r="P118">
        <f t="shared" si="15"/>
        <v>0.81854999999996858</v>
      </c>
      <c r="U118" s="3"/>
    </row>
    <row r="119" spans="1:21" x14ac:dyDescent="0.2">
      <c r="A119">
        <v>214.96700000000001</v>
      </c>
      <c r="B119">
        <v>49.8</v>
      </c>
      <c r="C119" s="22">
        <f t="shared" si="12"/>
        <v>48.6</v>
      </c>
      <c r="D119">
        <f t="shared" si="9"/>
        <v>1.1999999999999957</v>
      </c>
      <c r="E119">
        <f t="shared" si="10"/>
        <v>1.1520000000000055</v>
      </c>
      <c r="L119">
        <v>357.04700000000003</v>
      </c>
      <c r="M119" s="5">
        <v>47.9</v>
      </c>
      <c r="N119" s="5">
        <f t="shared" si="13"/>
        <v>47.1</v>
      </c>
      <c r="O119">
        <f t="shared" si="14"/>
        <v>0.79999999999999716</v>
      </c>
      <c r="P119">
        <f t="shared" si="15"/>
        <v>0.76400000000002999</v>
      </c>
      <c r="U119" s="3"/>
    </row>
    <row r="120" spans="1:21" x14ac:dyDescent="0.2">
      <c r="A120">
        <v>215.935</v>
      </c>
      <c r="B120">
        <v>49.7</v>
      </c>
      <c r="C120" s="22">
        <f t="shared" si="12"/>
        <v>48.6</v>
      </c>
      <c r="D120">
        <f t="shared" si="9"/>
        <v>1.1000000000000014</v>
      </c>
      <c r="E120">
        <f t="shared" si="10"/>
        <v>1.1131999999999864</v>
      </c>
      <c r="L120">
        <v>358.00900000000001</v>
      </c>
      <c r="M120" s="5">
        <v>47.9</v>
      </c>
      <c r="N120" s="5">
        <f t="shared" si="13"/>
        <v>47.1</v>
      </c>
      <c r="O120">
        <f t="shared" si="14"/>
        <v>0.79999999999999716</v>
      </c>
      <c r="P120">
        <f t="shared" si="15"/>
        <v>0.76959999999998852</v>
      </c>
      <c r="U120" s="3"/>
    </row>
    <row r="121" spans="1:21" x14ac:dyDescent="0.2">
      <c r="A121">
        <v>216.89400000000001</v>
      </c>
      <c r="B121">
        <v>49.7</v>
      </c>
      <c r="C121" s="22">
        <f t="shared" si="12"/>
        <v>48.6</v>
      </c>
      <c r="D121">
        <f t="shared" si="9"/>
        <v>1.1000000000000014</v>
      </c>
      <c r="E121">
        <f t="shared" si="10"/>
        <v>1.0549000000000048</v>
      </c>
      <c r="L121">
        <v>358.96699999999998</v>
      </c>
      <c r="M121" s="5">
        <v>47.8</v>
      </c>
      <c r="N121" s="5">
        <f t="shared" si="13"/>
        <v>47.1</v>
      </c>
      <c r="O121">
        <f t="shared" si="14"/>
        <v>0.69999999999999574</v>
      </c>
      <c r="P121">
        <f t="shared" si="15"/>
        <v>0.71849999999997405</v>
      </c>
      <c r="U121" s="3"/>
    </row>
    <row r="122" spans="1:21" x14ac:dyDescent="0.2">
      <c r="A122">
        <v>217.84700000000001</v>
      </c>
      <c r="B122">
        <v>49.6</v>
      </c>
      <c r="C122" s="22">
        <f t="shared" si="12"/>
        <v>48.6</v>
      </c>
      <c r="D122">
        <f t="shared" si="9"/>
        <v>1</v>
      </c>
      <c r="E122">
        <f t="shared" si="10"/>
        <v>1.0006500000000038</v>
      </c>
      <c r="L122">
        <v>359.93400000000003</v>
      </c>
      <c r="M122" s="5">
        <v>47.8</v>
      </c>
      <c r="N122" s="5">
        <f t="shared" si="13"/>
        <v>47.1</v>
      </c>
      <c r="O122">
        <f t="shared" si="14"/>
        <v>0.69999999999999574</v>
      </c>
      <c r="P122">
        <f t="shared" si="15"/>
        <v>0.67690000000002482</v>
      </c>
      <c r="U122" s="3"/>
    </row>
    <row r="123" spans="1:21" x14ac:dyDescent="0.2">
      <c r="A123">
        <v>218.815</v>
      </c>
      <c r="B123">
        <v>49.6</v>
      </c>
      <c r="C123" s="22">
        <f t="shared" si="12"/>
        <v>48.6</v>
      </c>
      <c r="D123">
        <f t="shared" si="9"/>
        <v>1</v>
      </c>
      <c r="E123">
        <f t="shared" si="10"/>
        <v>0.96799999999998931</v>
      </c>
      <c r="L123">
        <v>360.89400000000001</v>
      </c>
      <c r="M123" s="5">
        <v>47.8</v>
      </c>
      <c r="N123" s="5">
        <f t="shared" si="13"/>
        <v>47.1</v>
      </c>
      <c r="O123">
        <f t="shared" si="14"/>
        <v>0.69999999999999574</v>
      </c>
      <c r="P123">
        <f t="shared" si="15"/>
        <v>0.67199999999998161</v>
      </c>
      <c r="U123" s="3"/>
    </row>
    <row r="124" spans="1:21" x14ac:dyDescent="0.2">
      <c r="A124">
        <v>219.773</v>
      </c>
      <c r="B124">
        <v>49.6</v>
      </c>
      <c r="C124" s="22">
        <f t="shared" si="12"/>
        <v>48.6</v>
      </c>
      <c r="D124">
        <f t="shared" si="9"/>
        <v>1</v>
      </c>
      <c r="E124">
        <f t="shared" si="10"/>
        <v>0.95799999999999841</v>
      </c>
      <c r="L124">
        <v>361.84800000000001</v>
      </c>
      <c r="M124" s="5">
        <v>47.7</v>
      </c>
      <c r="N124" s="5">
        <f t="shared" si="13"/>
        <v>47.1</v>
      </c>
      <c r="O124">
        <f t="shared" si="14"/>
        <v>0.60000000000000142</v>
      </c>
      <c r="P124">
        <f t="shared" si="15"/>
        <v>0.62010000000000365</v>
      </c>
      <c r="U124" s="3"/>
    </row>
    <row r="125" spans="1:21" x14ac:dyDescent="0.2">
      <c r="A125">
        <v>220.72900000000001</v>
      </c>
      <c r="B125">
        <v>49.5</v>
      </c>
      <c r="C125" s="22">
        <f t="shared" si="12"/>
        <v>48.6</v>
      </c>
      <c r="D125">
        <f t="shared" si="9"/>
        <v>0.89999999999999858</v>
      </c>
      <c r="E125">
        <f t="shared" si="10"/>
        <v>0.90820000000001577</v>
      </c>
      <c r="L125">
        <v>362.815</v>
      </c>
      <c r="M125" s="5">
        <v>47.7</v>
      </c>
      <c r="N125" s="5">
        <f t="shared" si="13"/>
        <v>47.1</v>
      </c>
      <c r="O125">
        <f t="shared" si="14"/>
        <v>0.60000000000000142</v>
      </c>
      <c r="P125">
        <f t="shared" si="15"/>
        <v>0.58019999999999206</v>
      </c>
      <c r="U125" s="3"/>
    </row>
    <row r="126" spans="1:21" x14ac:dyDescent="0.2">
      <c r="A126">
        <v>221.68700000000001</v>
      </c>
      <c r="B126">
        <v>49.5</v>
      </c>
      <c r="C126" s="22">
        <f t="shared" si="12"/>
        <v>48.6</v>
      </c>
      <c r="D126">
        <f t="shared" si="9"/>
        <v>0.89999999999999858</v>
      </c>
      <c r="E126">
        <f t="shared" si="10"/>
        <v>0.86219999999999719</v>
      </c>
      <c r="L126">
        <v>363.77300000000002</v>
      </c>
      <c r="M126" s="5">
        <v>47.7</v>
      </c>
      <c r="N126" s="5">
        <f t="shared" si="13"/>
        <v>47.1</v>
      </c>
      <c r="O126">
        <f t="shared" si="14"/>
        <v>0.60000000000000142</v>
      </c>
      <c r="P126">
        <f t="shared" si="15"/>
        <v>0.57480000000001741</v>
      </c>
      <c r="U126" s="3"/>
    </row>
    <row r="127" spans="1:21" x14ac:dyDescent="0.2">
      <c r="A127">
        <v>222.654</v>
      </c>
      <c r="B127">
        <v>49.5</v>
      </c>
      <c r="C127" s="22">
        <f t="shared" si="12"/>
        <v>48.6</v>
      </c>
      <c r="D127">
        <f t="shared" si="9"/>
        <v>0.89999999999999858</v>
      </c>
      <c r="E127">
        <f t="shared" si="10"/>
        <v>0.87029999999998475</v>
      </c>
      <c r="L127">
        <v>364.73</v>
      </c>
      <c r="M127" s="5">
        <v>47.6</v>
      </c>
      <c r="N127" s="5">
        <f t="shared" si="13"/>
        <v>47.1</v>
      </c>
      <c r="O127">
        <f t="shared" si="14"/>
        <v>0.5</v>
      </c>
      <c r="P127">
        <f t="shared" si="15"/>
        <v>0.52634999999999721</v>
      </c>
      <c r="U127" s="3"/>
    </row>
    <row r="128" spans="1:21" x14ac:dyDescent="0.2">
      <c r="A128">
        <v>223.614</v>
      </c>
      <c r="B128">
        <v>49.4</v>
      </c>
      <c r="C128" s="22">
        <f t="shared" si="12"/>
        <v>48.6</v>
      </c>
      <c r="D128">
        <f t="shared" si="9"/>
        <v>0.79999999999999716</v>
      </c>
      <c r="E128">
        <f t="shared" si="10"/>
        <v>0.81600000000000472</v>
      </c>
      <c r="L128">
        <v>365.68900000000002</v>
      </c>
      <c r="M128" s="5">
        <v>47.6</v>
      </c>
      <c r="N128" s="5">
        <f t="shared" si="13"/>
        <v>47.1</v>
      </c>
      <c r="O128">
        <f t="shared" si="14"/>
        <v>0.5</v>
      </c>
      <c r="P128">
        <f t="shared" si="15"/>
        <v>0.47950000000000159</v>
      </c>
      <c r="U128" s="3"/>
    </row>
    <row r="129" spans="1:21" x14ac:dyDescent="0.2">
      <c r="A129">
        <v>224.57</v>
      </c>
      <c r="B129">
        <v>49.4</v>
      </c>
      <c r="C129" s="22">
        <f t="shared" si="12"/>
        <v>48.6</v>
      </c>
      <c r="D129">
        <f t="shared" si="9"/>
        <v>0.79999999999999716</v>
      </c>
      <c r="E129">
        <f t="shared" si="10"/>
        <v>0.76479999999998838</v>
      </c>
      <c r="L129">
        <v>366.64699999999999</v>
      </c>
      <c r="M129" s="5">
        <v>47.6</v>
      </c>
      <c r="N129" s="5">
        <f t="shared" si="13"/>
        <v>47.1</v>
      </c>
      <c r="O129">
        <f t="shared" si="14"/>
        <v>0.5</v>
      </c>
      <c r="P129">
        <f t="shared" si="15"/>
        <v>0.47899999999998499</v>
      </c>
      <c r="U129" s="3"/>
    </row>
    <row r="130" spans="1:21" x14ac:dyDescent="0.2">
      <c r="A130">
        <v>225.53399999999999</v>
      </c>
      <c r="B130">
        <v>49.3</v>
      </c>
      <c r="C130" s="22">
        <f t="shared" si="12"/>
        <v>48.6</v>
      </c>
      <c r="D130">
        <f t="shared" si="9"/>
        <v>0.69999999999999574</v>
      </c>
      <c r="E130">
        <f t="shared" si="10"/>
        <v>0.72299999999999554</v>
      </c>
      <c r="L130">
        <v>367.60899999999998</v>
      </c>
      <c r="M130" s="5">
        <v>47.6</v>
      </c>
      <c r="N130" s="5">
        <f t="shared" si="13"/>
        <v>47.1</v>
      </c>
      <c r="O130">
        <f t="shared" si="14"/>
        <v>0.5</v>
      </c>
      <c r="P130">
        <f t="shared" si="15"/>
        <v>0.48099999999999454</v>
      </c>
      <c r="U130" s="3"/>
    </row>
    <row r="131" spans="1:21" x14ac:dyDescent="0.2">
      <c r="A131">
        <v>226.494</v>
      </c>
      <c r="B131">
        <v>49.3</v>
      </c>
      <c r="C131" s="22">
        <f t="shared" si="12"/>
        <v>48.6</v>
      </c>
      <c r="D131">
        <f t="shared" si="9"/>
        <v>0.69999999999999574</v>
      </c>
      <c r="E131">
        <f t="shared" si="10"/>
        <v>0.67200000000000149</v>
      </c>
      <c r="L131">
        <v>368.57100000000003</v>
      </c>
      <c r="M131" s="5">
        <v>47.5</v>
      </c>
      <c r="N131" s="5">
        <f t="shared" si="13"/>
        <v>47.1</v>
      </c>
      <c r="O131">
        <f t="shared" si="14"/>
        <v>0.39999999999999858</v>
      </c>
      <c r="P131">
        <f t="shared" si="15"/>
        <v>0.43290000000001999</v>
      </c>
      <c r="U131" s="3"/>
    </row>
    <row r="132" spans="1:21" x14ac:dyDescent="0.2">
      <c r="A132">
        <v>227.45099999999999</v>
      </c>
      <c r="B132">
        <v>49.3</v>
      </c>
      <c r="C132" s="22">
        <f t="shared" ref="C132:C163" si="16">C131+(A132-A131)*($C$164-$C$2)/($A$164-$A$2)</f>
        <v>48.6</v>
      </c>
      <c r="D132">
        <f t="shared" ref="D132:D164" si="17">B132-C132</f>
        <v>0.69999999999999574</v>
      </c>
      <c r="E132">
        <f t="shared" ref="E132:E164" si="18">(D132+D131)*(A132-A131)/2</f>
        <v>0.6698999999999915</v>
      </c>
      <c r="L132">
        <v>369.53500000000003</v>
      </c>
      <c r="M132" s="5">
        <v>47.5</v>
      </c>
      <c r="N132" s="5">
        <f t="shared" ref="N132:N152" si="19">N131+(L132-L131)*($N$153-$N$2)/($L$153-$L$2)</f>
        <v>47.1</v>
      </c>
      <c r="O132">
        <f t="shared" si="14"/>
        <v>0.39999999999999858</v>
      </c>
      <c r="P132">
        <f t="shared" si="15"/>
        <v>0.38559999999999811</v>
      </c>
      <c r="U132" s="3"/>
    </row>
    <row r="133" spans="1:21" x14ac:dyDescent="0.2">
      <c r="A133">
        <v>228.40799999999999</v>
      </c>
      <c r="B133">
        <v>49.2</v>
      </c>
      <c r="C133" s="22">
        <f t="shared" si="16"/>
        <v>48.6</v>
      </c>
      <c r="D133">
        <f t="shared" si="17"/>
        <v>0.60000000000000142</v>
      </c>
      <c r="E133">
        <f t="shared" si="18"/>
        <v>0.62204999999999455</v>
      </c>
      <c r="L133">
        <v>370.48700000000002</v>
      </c>
      <c r="M133" s="5">
        <v>47.5</v>
      </c>
      <c r="N133" s="5">
        <f t="shared" si="19"/>
        <v>47.1</v>
      </c>
      <c r="O133">
        <f t="shared" si="14"/>
        <v>0.39999999999999858</v>
      </c>
      <c r="P133">
        <f t="shared" si="15"/>
        <v>0.38079999999999792</v>
      </c>
      <c r="U133" s="3"/>
    </row>
    <row r="134" spans="1:21" x14ac:dyDescent="0.2">
      <c r="A134">
        <v>229.37100000000001</v>
      </c>
      <c r="B134">
        <v>49.2</v>
      </c>
      <c r="C134" s="22">
        <f t="shared" si="16"/>
        <v>48.6</v>
      </c>
      <c r="D134">
        <f t="shared" si="17"/>
        <v>0.60000000000000142</v>
      </c>
      <c r="E134">
        <f t="shared" si="18"/>
        <v>0.57780000000001475</v>
      </c>
      <c r="L134">
        <v>371.44900000000001</v>
      </c>
      <c r="M134" s="5">
        <v>47.5</v>
      </c>
      <c r="N134" s="5">
        <f t="shared" si="19"/>
        <v>47.1</v>
      </c>
      <c r="O134">
        <f t="shared" si="14"/>
        <v>0.39999999999999858</v>
      </c>
      <c r="P134">
        <f t="shared" si="15"/>
        <v>0.38479999999999426</v>
      </c>
      <c r="U134" s="3"/>
    </row>
    <row r="135" spans="1:21" x14ac:dyDescent="0.2">
      <c r="A135">
        <v>230.333</v>
      </c>
      <c r="B135">
        <v>49.2</v>
      </c>
      <c r="C135" s="22">
        <f t="shared" si="16"/>
        <v>48.6</v>
      </c>
      <c r="D135">
        <f t="shared" si="17"/>
        <v>0.60000000000000142</v>
      </c>
      <c r="E135">
        <f t="shared" si="18"/>
        <v>0.57719999999999483</v>
      </c>
      <c r="L135">
        <v>372.41</v>
      </c>
      <c r="M135" s="5">
        <v>47.4</v>
      </c>
      <c r="N135" s="5">
        <f t="shared" si="19"/>
        <v>47.1</v>
      </c>
      <c r="O135">
        <f t="shared" si="14"/>
        <v>0.29999999999999716</v>
      </c>
      <c r="P135">
        <f t="shared" si="15"/>
        <v>0.33635000000000242</v>
      </c>
      <c r="U135" s="3"/>
    </row>
    <row r="136" spans="1:21" x14ac:dyDescent="0.2">
      <c r="A136">
        <v>231.28800000000001</v>
      </c>
      <c r="B136">
        <v>49.2</v>
      </c>
      <c r="C136" s="22">
        <f t="shared" si="16"/>
        <v>48.6</v>
      </c>
      <c r="D136">
        <f t="shared" si="17"/>
        <v>0.60000000000000142</v>
      </c>
      <c r="E136">
        <f t="shared" si="18"/>
        <v>0.57300000000000884</v>
      </c>
      <c r="L136">
        <v>373.375</v>
      </c>
      <c r="M136" s="5">
        <v>47.4</v>
      </c>
      <c r="N136" s="5">
        <f t="shared" si="19"/>
        <v>47.1</v>
      </c>
      <c r="O136">
        <f t="shared" si="14"/>
        <v>0.29999999999999716</v>
      </c>
      <c r="P136">
        <f t="shared" si="15"/>
        <v>0.28949999999998977</v>
      </c>
      <c r="U136" s="3"/>
    </row>
    <row r="137" spans="1:21" x14ac:dyDescent="0.2">
      <c r="A137">
        <v>232.251</v>
      </c>
      <c r="B137">
        <v>49.1</v>
      </c>
      <c r="C137" s="22">
        <f t="shared" si="16"/>
        <v>48.6</v>
      </c>
      <c r="D137">
        <f t="shared" si="17"/>
        <v>0.5</v>
      </c>
      <c r="E137">
        <f t="shared" si="18"/>
        <v>0.52964999999999729</v>
      </c>
      <c r="L137">
        <v>374.32900000000001</v>
      </c>
      <c r="M137" s="5">
        <v>47.4</v>
      </c>
      <c r="N137" s="5">
        <f t="shared" si="19"/>
        <v>47.1</v>
      </c>
      <c r="O137">
        <f t="shared" si="14"/>
        <v>0.29999999999999716</v>
      </c>
      <c r="P137">
        <f t="shared" si="15"/>
        <v>0.28619999999999962</v>
      </c>
      <c r="U137" s="3"/>
    </row>
    <row r="138" spans="1:21" x14ac:dyDescent="0.2">
      <c r="A138">
        <v>233.214</v>
      </c>
      <c r="B138">
        <v>49.1</v>
      </c>
      <c r="C138" s="22">
        <f t="shared" si="16"/>
        <v>48.6</v>
      </c>
      <c r="D138">
        <f t="shared" si="17"/>
        <v>0.5</v>
      </c>
      <c r="E138">
        <f t="shared" si="18"/>
        <v>0.48149999999999693</v>
      </c>
      <c r="L138">
        <v>375.29</v>
      </c>
      <c r="M138" s="5">
        <v>47.4</v>
      </c>
      <c r="N138" s="5">
        <f t="shared" si="19"/>
        <v>47.1</v>
      </c>
      <c r="O138">
        <f t="shared" si="14"/>
        <v>0.29999999999999716</v>
      </c>
      <c r="P138">
        <f t="shared" si="15"/>
        <v>0.28830000000000111</v>
      </c>
      <c r="U138" s="3"/>
    </row>
    <row r="139" spans="1:21" x14ac:dyDescent="0.2">
      <c r="A139">
        <v>234.17099999999999</v>
      </c>
      <c r="B139">
        <v>49.1</v>
      </c>
      <c r="C139" s="22">
        <f t="shared" si="16"/>
        <v>48.6</v>
      </c>
      <c r="D139">
        <f t="shared" si="17"/>
        <v>0.5</v>
      </c>
      <c r="E139">
        <f t="shared" si="18"/>
        <v>0.47849999999999682</v>
      </c>
      <c r="L139">
        <v>376.24700000000001</v>
      </c>
      <c r="M139" s="5">
        <v>47.3</v>
      </c>
      <c r="N139" s="5">
        <f t="shared" si="19"/>
        <v>47.1</v>
      </c>
      <c r="O139">
        <f t="shared" si="14"/>
        <v>0.19999999999999574</v>
      </c>
      <c r="P139">
        <f t="shared" si="15"/>
        <v>0.23924999999999502</v>
      </c>
      <c r="U139" s="3"/>
    </row>
    <row r="140" spans="1:21" x14ac:dyDescent="0.2">
      <c r="A140">
        <v>235.12799999999999</v>
      </c>
      <c r="B140">
        <v>49</v>
      </c>
      <c r="C140" s="22">
        <f t="shared" si="16"/>
        <v>48.6</v>
      </c>
      <c r="D140">
        <f t="shared" si="17"/>
        <v>0.39999999999999858</v>
      </c>
      <c r="E140">
        <f t="shared" si="18"/>
        <v>0.43064999999999648</v>
      </c>
      <c r="L140">
        <v>377.214</v>
      </c>
      <c r="M140" s="5">
        <v>47.3</v>
      </c>
      <c r="N140" s="5">
        <f t="shared" si="19"/>
        <v>47.1</v>
      </c>
      <c r="O140">
        <f t="shared" si="14"/>
        <v>0.19999999999999574</v>
      </c>
      <c r="P140">
        <f t="shared" si="15"/>
        <v>0.19339999999999277</v>
      </c>
      <c r="U140" s="3"/>
    </row>
    <row r="141" spans="1:21" x14ac:dyDescent="0.2">
      <c r="A141">
        <v>236.08699999999999</v>
      </c>
      <c r="B141">
        <v>49</v>
      </c>
      <c r="C141" s="22">
        <f t="shared" si="16"/>
        <v>48.6</v>
      </c>
      <c r="D141">
        <f t="shared" si="17"/>
        <v>0.39999999999999858</v>
      </c>
      <c r="E141">
        <f t="shared" si="18"/>
        <v>0.38359999999999989</v>
      </c>
      <c r="L141">
        <v>378.17399999999998</v>
      </c>
      <c r="M141" s="5">
        <v>47.3</v>
      </c>
      <c r="N141" s="5">
        <f t="shared" si="19"/>
        <v>47.1</v>
      </c>
      <c r="O141">
        <f t="shared" si="14"/>
        <v>0.19999999999999574</v>
      </c>
      <c r="P141">
        <f t="shared" si="15"/>
        <v>0.19199999999999182</v>
      </c>
      <c r="U141" s="3"/>
    </row>
    <row r="142" spans="1:21" x14ac:dyDescent="0.2">
      <c r="A142">
        <v>237.053</v>
      </c>
      <c r="B142">
        <v>49</v>
      </c>
      <c r="C142" s="22">
        <f t="shared" si="16"/>
        <v>48.6</v>
      </c>
      <c r="D142">
        <f t="shared" si="17"/>
        <v>0.39999999999999858</v>
      </c>
      <c r="E142">
        <f t="shared" si="18"/>
        <v>0.38640000000000191</v>
      </c>
      <c r="L142">
        <v>379.12900000000002</v>
      </c>
      <c r="M142" s="5">
        <v>47.3</v>
      </c>
      <c r="N142" s="5">
        <f t="shared" si="19"/>
        <v>47.1</v>
      </c>
      <c r="O142">
        <f t="shared" si="14"/>
        <v>0.19999999999999574</v>
      </c>
      <c r="P142">
        <f t="shared" si="15"/>
        <v>0.19100000000000411</v>
      </c>
      <c r="U142" s="3"/>
    </row>
    <row r="143" spans="1:21" x14ac:dyDescent="0.2">
      <c r="A143">
        <v>238.011</v>
      </c>
      <c r="B143">
        <v>49</v>
      </c>
      <c r="C143" s="22">
        <f t="shared" si="16"/>
        <v>48.6</v>
      </c>
      <c r="D143">
        <f t="shared" si="17"/>
        <v>0.39999999999999858</v>
      </c>
      <c r="E143">
        <f t="shared" si="18"/>
        <v>0.38319999999999799</v>
      </c>
      <c r="L143">
        <v>380.08699999999999</v>
      </c>
      <c r="M143" s="5">
        <v>47.3</v>
      </c>
      <c r="N143" s="5">
        <f t="shared" si="19"/>
        <v>47.1</v>
      </c>
      <c r="O143">
        <f t="shared" si="14"/>
        <v>0.19999999999999574</v>
      </c>
      <c r="P143">
        <f t="shared" si="15"/>
        <v>0.19159999999998992</v>
      </c>
      <c r="U143" s="3"/>
    </row>
    <row r="144" spans="1:21" x14ac:dyDescent="0.2">
      <c r="A144">
        <v>238.96799999999999</v>
      </c>
      <c r="B144">
        <v>48.9</v>
      </c>
      <c r="C144" s="22">
        <f t="shared" si="16"/>
        <v>48.6</v>
      </c>
      <c r="D144">
        <f t="shared" si="17"/>
        <v>0.29999999999999716</v>
      </c>
      <c r="E144">
        <f t="shared" si="18"/>
        <v>0.33494999999999575</v>
      </c>
      <c r="L144">
        <v>381.05399999999997</v>
      </c>
      <c r="M144" s="5">
        <v>47.2</v>
      </c>
      <c r="N144" s="5">
        <f t="shared" si="19"/>
        <v>47.1</v>
      </c>
      <c r="O144">
        <f t="shared" si="14"/>
        <v>0.10000000000000142</v>
      </c>
      <c r="P144">
        <f t="shared" si="15"/>
        <v>0.14504999999999629</v>
      </c>
      <c r="U144" s="3"/>
    </row>
    <row r="145" spans="1:21" x14ac:dyDescent="0.2">
      <c r="A145">
        <v>239.935</v>
      </c>
      <c r="B145">
        <v>48.9</v>
      </c>
      <c r="C145" s="22">
        <f t="shared" si="16"/>
        <v>48.6</v>
      </c>
      <c r="D145">
        <f t="shared" si="17"/>
        <v>0.29999999999999716</v>
      </c>
      <c r="E145">
        <f t="shared" si="18"/>
        <v>0.29010000000000113</v>
      </c>
      <c r="L145">
        <v>382.01499999999999</v>
      </c>
      <c r="M145" s="5">
        <v>47.2</v>
      </c>
      <c r="N145" s="5">
        <f t="shared" si="19"/>
        <v>47.1</v>
      </c>
      <c r="O145">
        <f t="shared" si="14"/>
        <v>0.10000000000000142</v>
      </c>
      <c r="P145">
        <f t="shared" si="15"/>
        <v>9.6100000000002642E-2</v>
      </c>
      <c r="U145" s="3"/>
    </row>
    <row r="146" spans="1:21" x14ac:dyDescent="0.2">
      <c r="A146">
        <v>240.88800000000001</v>
      </c>
      <c r="B146">
        <v>48.9</v>
      </c>
      <c r="C146" s="22">
        <f t="shared" si="16"/>
        <v>48.6</v>
      </c>
      <c r="D146">
        <f t="shared" si="17"/>
        <v>0.29999999999999716</v>
      </c>
      <c r="E146">
        <f t="shared" si="18"/>
        <v>0.28589999999999816</v>
      </c>
      <c r="L146">
        <v>382.96899999999999</v>
      </c>
      <c r="M146" s="5">
        <v>47.2</v>
      </c>
      <c r="N146" s="5">
        <f t="shared" si="19"/>
        <v>47.1</v>
      </c>
      <c r="O146">
        <f t="shared" si="14"/>
        <v>0.10000000000000142</v>
      </c>
      <c r="P146">
        <f t="shared" si="15"/>
        <v>9.5400000000002122E-2</v>
      </c>
      <c r="U146" s="3"/>
    </row>
    <row r="147" spans="1:21" x14ac:dyDescent="0.2">
      <c r="A147">
        <v>241.851</v>
      </c>
      <c r="B147">
        <v>48.9</v>
      </c>
      <c r="C147" s="22">
        <f t="shared" si="16"/>
        <v>48.6</v>
      </c>
      <c r="D147">
        <f t="shared" si="17"/>
        <v>0.29999999999999716</v>
      </c>
      <c r="E147">
        <f t="shared" si="18"/>
        <v>0.28889999999999544</v>
      </c>
      <c r="L147">
        <v>383.93</v>
      </c>
      <c r="M147" s="5">
        <v>47.2</v>
      </c>
      <c r="N147" s="5">
        <f t="shared" si="19"/>
        <v>47.1</v>
      </c>
      <c r="O147">
        <f t="shared" si="14"/>
        <v>0.10000000000000142</v>
      </c>
      <c r="P147">
        <f t="shared" si="15"/>
        <v>9.6100000000002642E-2</v>
      </c>
      <c r="U147" s="3"/>
    </row>
    <row r="148" spans="1:21" x14ac:dyDescent="0.2">
      <c r="A148">
        <v>242.815</v>
      </c>
      <c r="B148">
        <v>48.9</v>
      </c>
      <c r="C148" s="22">
        <f t="shared" si="16"/>
        <v>48.6</v>
      </c>
      <c r="D148">
        <f t="shared" si="17"/>
        <v>0.29999999999999716</v>
      </c>
      <c r="E148">
        <f t="shared" si="18"/>
        <v>0.28919999999999685</v>
      </c>
      <c r="L148">
        <v>384.89400000000001</v>
      </c>
      <c r="M148" s="5">
        <v>47.2</v>
      </c>
      <c r="N148" s="5">
        <f t="shared" si="19"/>
        <v>47.1</v>
      </c>
      <c r="O148">
        <f t="shared" si="14"/>
        <v>0.10000000000000142</v>
      </c>
      <c r="P148">
        <f t="shared" si="15"/>
        <v>9.6400000000001235E-2</v>
      </c>
      <c r="U148" s="3"/>
    </row>
    <row r="149" spans="1:21" x14ac:dyDescent="0.2">
      <c r="A149">
        <v>243.77500000000001</v>
      </c>
      <c r="B149">
        <v>48.8</v>
      </c>
      <c r="C149" s="22">
        <f t="shared" si="16"/>
        <v>48.6</v>
      </c>
      <c r="D149">
        <f t="shared" si="17"/>
        <v>0.19999999999999574</v>
      </c>
      <c r="E149">
        <f t="shared" si="18"/>
        <v>0.23999999999999858</v>
      </c>
      <c r="L149">
        <v>385.85199999999998</v>
      </c>
      <c r="M149" s="5">
        <v>47.2</v>
      </c>
      <c r="N149" s="5">
        <f t="shared" si="19"/>
        <v>47.1</v>
      </c>
      <c r="O149">
        <f t="shared" si="14"/>
        <v>0.10000000000000142</v>
      </c>
      <c r="P149">
        <f t="shared" si="15"/>
        <v>9.5799999999998359E-2</v>
      </c>
      <c r="U149" s="3"/>
    </row>
    <row r="150" spans="1:21" x14ac:dyDescent="0.2">
      <c r="A150">
        <v>244.73</v>
      </c>
      <c r="B150">
        <v>48.8</v>
      </c>
      <c r="C150" s="22">
        <f t="shared" si="16"/>
        <v>48.6</v>
      </c>
      <c r="D150">
        <f t="shared" si="17"/>
        <v>0.19999999999999574</v>
      </c>
      <c r="E150">
        <f t="shared" si="18"/>
        <v>0.19099999999999276</v>
      </c>
      <c r="L150">
        <v>386.80700000000002</v>
      </c>
      <c r="M150" s="5">
        <v>47.1</v>
      </c>
      <c r="N150" s="5">
        <f t="shared" si="19"/>
        <v>47.1</v>
      </c>
      <c r="O150">
        <f t="shared" si="14"/>
        <v>0</v>
      </c>
      <c r="P150">
        <f t="shared" si="15"/>
        <v>4.7750000000002728E-2</v>
      </c>
      <c r="U150" s="3"/>
    </row>
    <row r="151" spans="1:21" x14ac:dyDescent="0.2">
      <c r="A151">
        <v>245.69</v>
      </c>
      <c r="B151">
        <v>48.8</v>
      </c>
      <c r="C151" s="22">
        <f t="shared" si="16"/>
        <v>48.6</v>
      </c>
      <c r="D151">
        <f t="shared" si="17"/>
        <v>0.19999999999999574</v>
      </c>
      <c r="E151">
        <f t="shared" si="18"/>
        <v>0.19199999999999751</v>
      </c>
      <c r="L151">
        <v>387.767</v>
      </c>
      <c r="M151" s="5">
        <v>47.1</v>
      </c>
      <c r="N151" s="5">
        <f t="shared" si="19"/>
        <v>47.1</v>
      </c>
      <c r="O151">
        <f>M151-N151</f>
        <v>0</v>
      </c>
      <c r="P151">
        <f>(O151+O150)*(L151-L150)/2</f>
        <v>0</v>
      </c>
      <c r="U151" s="3"/>
    </row>
    <row r="152" spans="1:21" x14ac:dyDescent="0.2">
      <c r="A152">
        <v>246.654</v>
      </c>
      <c r="B152">
        <v>48.8</v>
      </c>
      <c r="C152" s="22">
        <f t="shared" si="16"/>
        <v>48.6</v>
      </c>
      <c r="D152">
        <f t="shared" si="17"/>
        <v>0.19999999999999574</v>
      </c>
      <c r="E152">
        <f t="shared" si="18"/>
        <v>0.19279999999999561</v>
      </c>
      <c r="L152">
        <v>388.73099999999999</v>
      </c>
      <c r="M152" s="5">
        <v>47.1</v>
      </c>
      <c r="N152" s="5">
        <f t="shared" si="19"/>
        <v>47.1</v>
      </c>
      <c r="O152">
        <f>M152-N152</f>
        <v>0</v>
      </c>
      <c r="P152">
        <f>(O152+O151)*(L152-L151)/2</f>
        <v>0</v>
      </c>
      <c r="U152" s="3"/>
    </row>
    <row r="153" spans="1:21" x14ac:dyDescent="0.2">
      <c r="A153">
        <v>247.614</v>
      </c>
      <c r="B153">
        <v>48.8</v>
      </c>
      <c r="C153" s="22">
        <f t="shared" si="16"/>
        <v>48.6</v>
      </c>
      <c r="D153">
        <f t="shared" si="17"/>
        <v>0.19999999999999574</v>
      </c>
      <c r="E153">
        <f t="shared" si="18"/>
        <v>0.19199999999999751</v>
      </c>
      <c r="L153">
        <v>389.69099999999997</v>
      </c>
      <c r="M153" s="5">
        <v>47.1</v>
      </c>
      <c r="N153" s="5">
        <f>M153</f>
        <v>47.1</v>
      </c>
      <c r="O153">
        <f>M153-N153</f>
        <v>0</v>
      </c>
      <c r="P153">
        <f>(O153+O152)*(L153-L152)/2</f>
        <v>0</v>
      </c>
      <c r="U153" s="3"/>
    </row>
    <row r="154" spans="1:21" x14ac:dyDescent="0.2">
      <c r="A154">
        <v>248.57300000000001</v>
      </c>
      <c r="B154">
        <v>48.7</v>
      </c>
      <c r="C154" s="22">
        <f t="shared" si="16"/>
        <v>48.6</v>
      </c>
      <c r="D154">
        <f t="shared" si="17"/>
        <v>0.10000000000000142</v>
      </c>
      <c r="E154">
        <f t="shared" si="18"/>
        <v>0.14384999999999912</v>
      </c>
      <c r="L154" s="5"/>
      <c r="N154" s="5"/>
      <c r="U154" s="3"/>
    </row>
    <row r="155" spans="1:21" x14ac:dyDescent="0.2">
      <c r="A155">
        <v>249.52699999999999</v>
      </c>
      <c r="B155">
        <v>48.7</v>
      </c>
      <c r="C155" s="22">
        <f t="shared" si="16"/>
        <v>48.6</v>
      </c>
      <c r="D155">
        <f t="shared" si="17"/>
        <v>0.10000000000000142</v>
      </c>
      <c r="E155">
        <f t="shared" si="18"/>
        <v>9.5399999999999291E-2</v>
      </c>
      <c r="L155" s="5"/>
      <c r="N155" s="5"/>
      <c r="U155" s="3"/>
    </row>
    <row r="156" spans="1:21" x14ac:dyDescent="0.2">
      <c r="A156">
        <v>250.48699999999999</v>
      </c>
      <c r="B156">
        <v>48.7</v>
      </c>
      <c r="C156" s="22">
        <f t="shared" si="16"/>
        <v>48.6</v>
      </c>
      <c r="D156">
        <f t="shared" si="17"/>
        <v>0.10000000000000142</v>
      </c>
      <c r="E156">
        <f t="shared" si="18"/>
        <v>9.6000000000002167E-2</v>
      </c>
      <c r="N156" s="5"/>
      <c r="U156" s="3"/>
    </row>
    <row r="157" spans="1:21" x14ac:dyDescent="0.2">
      <c r="A157">
        <v>251.45400000000001</v>
      </c>
      <c r="B157">
        <v>48.7</v>
      </c>
      <c r="C157" s="22">
        <f t="shared" si="16"/>
        <v>48.6</v>
      </c>
      <c r="D157">
        <f t="shared" si="17"/>
        <v>0.10000000000000142</v>
      </c>
      <c r="E157">
        <f t="shared" si="18"/>
        <v>9.6700000000002673E-2</v>
      </c>
      <c r="N157" s="5"/>
      <c r="U157" s="3"/>
    </row>
    <row r="158" spans="1:21" x14ac:dyDescent="0.2">
      <c r="A158">
        <v>252.41</v>
      </c>
      <c r="B158">
        <v>48.7</v>
      </c>
      <c r="C158" s="22">
        <f t="shared" si="16"/>
        <v>48.6</v>
      </c>
      <c r="D158">
        <f t="shared" si="17"/>
        <v>0.10000000000000142</v>
      </c>
      <c r="E158">
        <f t="shared" si="18"/>
        <v>9.560000000000024E-2</v>
      </c>
      <c r="N158" s="5"/>
      <c r="U158" s="3"/>
    </row>
    <row r="159" spans="1:21" x14ac:dyDescent="0.2">
      <c r="A159">
        <v>253.36699999999999</v>
      </c>
      <c r="B159">
        <v>48.7</v>
      </c>
      <c r="C159" s="22">
        <f t="shared" si="16"/>
        <v>48.6</v>
      </c>
      <c r="D159">
        <f t="shared" si="17"/>
        <v>0.10000000000000142</v>
      </c>
      <c r="E159">
        <f t="shared" si="18"/>
        <v>9.5700000000000729E-2</v>
      </c>
      <c r="N159" s="5"/>
      <c r="U159" s="3"/>
    </row>
    <row r="160" spans="1:21" x14ac:dyDescent="0.2">
      <c r="A160">
        <v>254.334</v>
      </c>
      <c r="B160">
        <v>48.7</v>
      </c>
      <c r="C160" s="22">
        <f t="shared" si="16"/>
        <v>48.6</v>
      </c>
      <c r="D160">
        <f t="shared" si="17"/>
        <v>0.10000000000000142</v>
      </c>
      <c r="E160">
        <f t="shared" si="18"/>
        <v>9.6700000000002673E-2</v>
      </c>
      <c r="N160" s="5"/>
      <c r="U160" s="3"/>
    </row>
    <row r="161" spans="1:21" x14ac:dyDescent="0.2">
      <c r="A161">
        <v>255.291</v>
      </c>
      <c r="B161">
        <v>48.6</v>
      </c>
      <c r="C161" s="22">
        <f t="shared" si="16"/>
        <v>48.6</v>
      </c>
      <c r="D161">
        <f t="shared" si="17"/>
        <v>0</v>
      </c>
      <c r="E161">
        <f t="shared" si="18"/>
        <v>4.7850000000000364E-2</v>
      </c>
      <c r="N161" s="5"/>
      <c r="U161" s="3"/>
    </row>
    <row r="162" spans="1:21" x14ac:dyDescent="0.2">
      <c r="A162">
        <v>256.24799999999999</v>
      </c>
      <c r="B162">
        <v>48.6</v>
      </c>
      <c r="C162" s="22">
        <f t="shared" si="16"/>
        <v>48.6</v>
      </c>
      <c r="D162">
        <f t="shared" si="17"/>
        <v>0</v>
      </c>
      <c r="E162">
        <f t="shared" si="18"/>
        <v>0</v>
      </c>
      <c r="N162" s="5"/>
      <c r="U162" s="3"/>
    </row>
    <row r="163" spans="1:21" x14ac:dyDescent="0.2">
      <c r="A163">
        <v>257.20999999999998</v>
      </c>
      <c r="B163">
        <v>48.6</v>
      </c>
      <c r="C163" s="22">
        <f t="shared" si="16"/>
        <v>48.6</v>
      </c>
      <c r="D163">
        <f t="shared" si="17"/>
        <v>0</v>
      </c>
      <c r="E163">
        <f t="shared" si="18"/>
        <v>0</v>
      </c>
      <c r="N163" s="5"/>
      <c r="U163" s="3"/>
    </row>
    <row r="164" spans="1:21" x14ac:dyDescent="0.2">
      <c r="A164">
        <v>258.17099999999999</v>
      </c>
      <c r="B164">
        <v>48.6</v>
      </c>
      <c r="C164" s="22">
        <f>B164</f>
        <v>48.6</v>
      </c>
      <c r="D164">
        <f t="shared" si="17"/>
        <v>0</v>
      </c>
      <c r="E164">
        <f t="shared" si="18"/>
        <v>0</v>
      </c>
      <c r="N164" s="5"/>
      <c r="U164" s="3"/>
    </row>
    <row r="165" spans="1:21" x14ac:dyDescent="0.2">
      <c r="C165" s="22"/>
      <c r="N165" s="5"/>
      <c r="U165" s="3"/>
    </row>
    <row r="166" spans="1:21" x14ac:dyDescent="0.2">
      <c r="C166" s="22"/>
      <c r="N166" s="5"/>
      <c r="U166" s="3"/>
    </row>
    <row r="167" spans="1:21" x14ac:dyDescent="0.2">
      <c r="C167" s="22"/>
      <c r="N167" s="5"/>
      <c r="U167" s="3"/>
    </row>
    <row r="168" spans="1:21" x14ac:dyDescent="0.2">
      <c r="C168" s="22"/>
      <c r="N168" s="5"/>
      <c r="U168" s="3"/>
    </row>
    <row r="169" spans="1:21" x14ac:dyDescent="0.2">
      <c r="C169" s="22"/>
      <c r="N169" s="5"/>
      <c r="U169" s="3"/>
    </row>
    <row r="170" spans="1:21" x14ac:dyDescent="0.2">
      <c r="C170" s="22"/>
      <c r="N170" s="5"/>
      <c r="U170" s="3"/>
    </row>
    <row r="171" spans="1:21" x14ac:dyDescent="0.2">
      <c r="C171" s="22"/>
      <c r="N171" s="5"/>
      <c r="U171" s="3"/>
    </row>
    <row r="172" spans="1:21" x14ac:dyDescent="0.2">
      <c r="C172" s="22"/>
      <c r="N172" s="5"/>
    </row>
    <row r="173" spans="1:21" x14ac:dyDescent="0.2">
      <c r="C173" s="22"/>
      <c r="N173" s="5"/>
    </row>
    <row r="174" spans="1:21" x14ac:dyDescent="0.2">
      <c r="C174" s="22"/>
      <c r="N174" s="5"/>
    </row>
    <row r="175" spans="1:21" x14ac:dyDescent="0.2">
      <c r="C175" s="22"/>
      <c r="N175" s="5"/>
    </row>
    <row r="176" spans="1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E1" workbookViewId="0">
      <selection activeCell="T26" sqref="T26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 s="22">
        <v>96.911000000000001</v>
      </c>
      <c r="B2">
        <v>46.9</v>
      </c>
      <c r="C2" s="22">
        <f>B2</f>
        <v>46.9</v>
      </c>
      <c r="D2" s="22">
        <f>B2-C2</f>
        <v>0</v>
      </c>
      <c r="H2" t="s">
        <v>12</v>
      </c>
      <c r="I2" t="s">
        <v>6434</v>
      </c>
      <c r="L2">
        <v>104.53400000000001</v>
      </c>
      <c r="M2">
        <v>46.4</v>
      </c>
      <c r="N2" s="5">
        <f>M2</f>
        <v>46.4</v>
      </c>
      <c r="O2">
        <f t="shared" ref="O2:O33" si="0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 s="22">
        <v>97.875</v>
      </c>
      <c r="B3">
        <v>46.9</v>
      </c>
      <c r="C3" s="22">
        <f>C2+(A3-A2)*($C$172-$C$2)/($A$172-$A$2)</f>
        <v>46.9</v>
      </c>
      <c r="D3">
        <f t="shared" ref="D3:D66" si="1">B3-C3</f>
        <v>0</v>
      </c>
      <c r="E3">
        <f t="shared" ref="E3:E66" si="2">(D3+D2)*(A3-A2)/2</f>
        <v>0</v>
      </c>
      <c r="H3" t="s">
        <v>10</v>
      </c>
      <c r="I3" s="2" t="s">
        <v>6433</v>
      </c>
      <c r="L3">
        <v>105.491</v>
      </c>
      <c r="M3">
        <v>46.4</v>
      </c>
      <c r="N3" s="5">
        <f>N2+(L3-L2)*($N$146-$N$2)/($L$146-$L$2)</f>
        <v>46.4</v>
      </c>
      <c r="O3">
        <f t="shared" si="0"/>
        <v>0</v>
      </c>
      <c r="P3">
        <f t="shared" ref="P3:P34" si="3">(O3+O2)*(L3-L2)/2</f>
        <v>0</v>
      </c>
      <c r="S3" t="s">
        <v>10</v>
      </c>
      <c r="T3" s="2" t="s">
        <v>6433</v>
      </c>
      <c r="U3" s="3"/>
    </row>
    <row r="4" spans="1:34" x14ac:dyDescent="0.2">
      <c r="A4" s="22">
        <v>98.826999999999998</v>
      </c>
      <c r="B4">
        <v>46.9</v>
      </c>
      <c r="C4" s="22">
        <f t="shared" ref="C4:C67" si="4">C3+(A4-A3)*($C$172-$C$2)/($A$172-$A$2)</f>
        <v>46.9</v>
      </c>
      <c r="D4">
        <f t="shared" si="1"/>
        <v>0</v>
      </c>
      <c r="E4">
        <f t="shared" si="2"/>
        <v>0</v>
      </c>
      <c r="H4" t="s">
        <v>11</v>
      </c>
      <c r="I4" s="4">
        <v>0.38541666666666669</v>
      </c>
      <c r="J4" t="s">
        <v>6431</v>
      </c>
      <c r="L4">
        <v>106.44799999999999</v>
      </c>
      <c r="M4">
        <v>46.4</v>
      </c>
      <c r="N4" s="5">
        <f t="shared" ref="N4:N67" si="5">N3+(L4-L3)*($N$146-$N$2)/($L$146-$L$2)</f>
        <v>46.4</v>
      </c>
      <c r="O4">
        <f t="shared" si="0"/>
        <v>0</v>
      </c>
      <c r="P4">
        <f t="shared" si="3"/>
        <v>0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 s="22">
        <v>99.787000000000006</v>
      </c>
      <c r="B5">
        <v>46.9</v>
      </c>
      <c r="C5" s="22">
        <f t="shared" si="4"/>
        <v>46.9</v>
      </c>
      <c r="D5">
        <f t="shared" si="1"/>
        <v>0</v>
      </c>
      <c r="E5">
        <f t="shared" si="2"/>
        <v>0</v>
      </c>
      <c r="H5" t="s">
        <v>4</v>
      </c>
      <c r="I5">
        <f>(39.2+39.5)/2</f>
        <v>39.35</v>
      </c>
      <c r="J5" t="s">
        <v>5</v>
      </c>
      <c r="L5">
        <v>107.41500000000001</v>
      </c>
      <c r="M5">
        <v>46.7</v>
      </c>
      <c r="N5" s="5">
        <f t="shared" si="5"/>
        <v>46.4</v>
      </c>
      <c r="O5">
        <f t="shared" si="0"/>
        <v>0.30000000000000426</v>
      </c>
      <c r="P5">
        <f t="shared" si="3"/>
        <v>0.14505000000000401</v>
      </c>
      <c r="S5" t="s">
        <v>4</v>
      </c>
      <c r="T5">
        <f>(39.7+39.5)/2</f>
        <v>39.6</v>
      </c>
      <c r="U5" s="3" t="s">
        <v>5</v>
      </c>
      <c r="AG5" s="2"/>
      <c r="AH5" s="3"/>
    </row>
    <row r="6" spans="1:34" x14ac:dyDescent="0.2">
      <c r="A6" s="22">
        <v>100.751</v>
      </c>
      <c r="B6">
        <v>47</v>
      </c>
      <c r="C6" s="22">
        <f t="shared" si="4"/>
        <v>46.9</v>
      </c>
      <c r="D6">
        <f t="shared" si="1"/>
        <v>0.10000000000000142</v>
      </c>
      <c r="E6">
        <f t="shared" si="2"/>
        <v>4.8200000000000617E-2</v>
      </c>
      <c r="H6" t="s">
        <v>6</v>
      </c>
      <c r="I6">
        <v>119.9</v>
      </c>
      <c r="J6" t="s">
        <v>7</v>
      </c>
      <c r="L6">
        <v>108.373</v>
      </c>
      <c r="M6">
        <v>47</v>
      </c>
      <c r="N6" s="5">
        <f t="shared" si="5"/>
        <v>46.4</v>
      </c>
      <c r="O6">
        <f t="shared" si="0"/>
        <v>0.60000000000000142</v>
      </c>
      <c r="P6">
        <f t="shared" si="3"/>
        <v>0.43110000000000198</v>
      </c>
      <c r="S6" t="s">
        <v>6</v>
      </c>
      <c r="T6">
        <v>99.1</v>
      </c>
      <c r="U6" s="3" t="s">
        <v>7</v>
      </c>
      <c r="AG6" s="4"/>
      <c r="AH6" s="3"/>
    </row>
    <row r="7" spans="1:34" x14ac:dyDescent="0.2">
      <c r="A7" s="22">
        <v>101.711</v>
      </c>
      <c r="B7">
        <v>47</v>
      </c>
      <c r="C7" s="22">
        <f t="shared" si="4"/>
        <v>46.9</v>
      </c>
      <c r="D7">
        <f t="shared" si="1"/>
        <v>0.10000000000000142</v>
      </c>
      <c r="E7">
        <f t="shared" si="2"/>
        <v>9.6000000000000738E-2</v>
      </c>
      <c r="H7" t="s">
        <v>14</v>
      </c>
      <c r="I7" s="22">
        <f>C2</f>
        <v>46.9</v>
      </c>
      <c r="J7" t="s">
        <v>8</v>
      </c>
      <c r="L7">
        <v>109.33</v>
      </c>
      <c r="M7">
        <v>47.2</v>
      </c>
      <c r="N7" s="5">
        <f t="shared" si="5"/>
        <v>46.4</v>
      </c>
      <c r="O7">
        <f t="shared" si="0"/>
        <v>0.80000000000000426</v>
      </c>
      <c r="P7">
        <f t="shared" si="3"/>
        <v>0.66989999999999827</v>
      </c>
      <c r="S7" t="s">
        <v>14</v>
      </c>
      <c r="T7" s="5">
        <f>N2</f>
        <v>46.4</v>
      </c>
      <c r="U7" t="s">
        <v>8</v>
      </c>
      <c r="AH7" s="3"/>
    </row>
    <row r="8" spans="1:34" x14ac:dyDescent="0.2">
      <c r="A8" s="22">
        <v>102.675</v>
      </c>
      <c r="B8">
        <v>47</v>
      </c>
      <c r="C8" s="22">
        <f t="shared" si="4"/>
        <v>46.9</v>
      </c>
      <c r="D8">
        <f t="shared" si="1"/>
        <v>0.10000000000000142</v>
      </c>
      <c r="E8">
        <f t="shared" si="2"/>
        <v>9.6400000000001235E-2</v>
      </c>
      <c r="H8" t="s">
        <v>15</v>
      </c>
      <c r="I8" s="22">
        <f>C172</f>
        <v>46.9</v>
      </c>
      <c r="J8" t="s">
        <v>8</v>
      </c>
      <c r="L8">
        <v>110.28700000000001</v>
      </c>
      <c r="M8">
        <v>49.3</v>
      </c>
      <c r="N8" s="5">
        <f t="shared" si="5"/>
        <v>46.4</v>
      </c>
      <c r="O8">
        <f t="shared" si="0"/>
        <v>2.8999999999999986</v>
      </c>
      <c r="P8">
        <f t="shared" si="3"/>
        <v>1.7704500000000158</v>
      </c>
      <c r="S8" t="s">
        <v>15</v>
      </c>
      <c r="T8" s="5">
        <f>N146</f>
        <v>46.4</v>
      </c>
      <c r="U8" t="s">
        <v>8</v>
      </c>
      <c r="AH8" s="3"/>
    </row>
    <row r="9" spans="1:34" x14ac:dyDescent="0.2">
      <c r="A9" s="22">
        <v>103.628</v>
      </c>
      <c r="B9">
        <v>47</v>
      </c>
      <c r="C9" s="22">
        <f t="shared" si="4"/>
        <v>46.9</v>
      </c>
      <c r="D9">
        <f t="shared" si="1"/>
        <v>0.10000000000000142</v>
      </c>
      <c r="E9">
        <f t="shared" si="2"/>
        <v>9.5300000000001647E-2</v>
      </c>
      <c r="I9" t="s">
        <v>1485</v>
      </c>
      <c r="L9">
        <v>111.254</v>
      </c>
      <c r="M9">
        <v>49.3</v>
      </c>
      <c r="N9" s="5">
        <f t="shared" si="5"/>
        <v>46.4</v>
      </c>
      <c r="O9">
        <f t="shared" si="0"/>
        <v>2.8999999999999986</v>
      </c>
      <c r="P9">
        <f t="shared" si="3"/>
        <v>2.8042999999999951</v>
      </c>
      <c r="U9" s="3"/>
      <c r="AG9" s="5"/>
    </row>
    <row r="10" spans="1:34" x14ac:dyDescent="0.2">
      <c r="A10" s="22">
        <v>104.59099999999999</v>
      </c>
      <c r="B10">
        <v>47</v>
      </c>
      <c r="C10" s="22">
        <f t="shared" si="4"/>
        <v>46.9</v>
      </c>
      <c r="D10">
        <f t="shared" si="1"/>
        <v>0.10000000000000142</v>
      </c>
      <c r="E10">
        <f t="shared" si="2"/>
        <v>9.630000000000076E-2</v>
      </c>
      <c r="I10">
        <f>SUM(E$2:E$65536)</f>
        <v>527.41970000000038</v>
      </c>
      <c r="L10">
        <v>112.215</v>
      </c>
      <c r="M10">
        <v>49.2</v>
      </c>
      <c r="N10" s="5">
        <f t="shared" si="5"/>
        <v>46.4</v>
      </c>
      <c r="O10">
        <f t="shared" si="0"/>
        <v>2.8000000000000043</v>
      </c>
      <c r="P10">
        <f t="shared" si="3"/>
        <v>2.7388499999999971</v>
      </c>
      <c r="T10">
        <f>SUM(P:P)</f>
        <v>441.89335000000023</v>
      </c>
      <c r="U10" s="3"/>
      <c r="AG10" s="5"/>
    </row>
    <row r="11" spans="1:34" x14ac:dyDescent="0.2">
      <c r="A11" s="22">
        <v>105.548</v>
      </c>
      <c r="B11">
        <v>47</v>
      </c>
      <c r="C11" s="22">
        <f t="shared" si="4"/>
        <v>46.9</v>
      </c>
      <c r="D11">
        <f t="shared" si="1"/>
        <v>0.10000000000000142</v>
      </c>
      <c r="E11">
        <f t="shared" si="2"/>
        <v>9.5700000000002144E-2</v>
      </c>
      <c r="H11" t="s">
        <v>9</v>
      </c>
      <c r="I11" s="21">
        <f>I6*10/SUM(E2:E795)</f>
        <v>2.2733318455871085</v>
      </c>
      <c r="J11" t="s">
        <v>18</v>
      </c>
      <c r="L11">
        <v>113.167</v>
      </c>
      <c r="M11">
        <v>51.3</v>
      </c>
      <c r="N11" s="5">
        <f t="shared" si="5"/>
        <v>46.4</v>
      </c>
      <c r="O11">
        <f t="shared" si="0"/>
        <v>4.8999999999999986</v>
      </c>
      <c r="P11">
        <f t="shared" si="3"/>
        <v>3.6651999999999942</v>
      </c>
      <c r="S11" t="s">
        <v>9</v>
      </c>
      <c r="T11" s="8">
        <f>T6*10/SUM(P2:P763)</f>
        <v>2.242622569450297</v>
      </c>
      <c r="U11" s="3" t="s">
        <v>18</v>
      </c>
      <c r="AH11" s="3"/>
    </row>
    <row r="12" spans="1:34" x14ac:dyDescent="0.2">
      <c r="A12" s="22">
        <v>106.515</v>
      </c>
      <c r="B12">
        <v>47.3</v>
      </c>
      <c r="C12" s="22">
        <f t="shared" si="4"/>
        <v>46.9</v>
      </c>
      <c r="D12">
        <f t="shared" si="1"/>
        <v>0.39999999999999858</v>
      </c>
      <c r="E12">
        <f t="shared" si="2"/>
        <v>0.24174999999999969</v>
      </c>
      <c r="L12">
        <v>114.13200000000001</v>
      </c>
      <c r="M12">
        <v>51.3</v>
      </c>
      <c r="N12" s="5">
        <f t="shared" si="5"/>
        <v>46.4</v>
      </c>
      <c r="O12">
        <f t="shared" si="0"/>
        <v>4.8999999999999986</v>
      </c>
      <c r="P12">
        <f t="shared" si="3"/>
        <v>4.7285000000000155</v>
      </c>
      <c r="U12" s="3"/>
      <c r="AH12" s="3"/>
    </row>
    <row r="13" spans="1:34" x14ac:dyDescent="0.2">
      <c r="A13" s="22">
        <v>107.473</v>
      </c>
      <c r="B13">
        <v>47.6</v>
      </c>
      <c r="C13" s="22">
        <f t="shared" si="4"/>
        <v>46.9</v>
      </c>
      <c r="D13">
        <f t="shared" si="1"/>
        <v>0.70000000000000284</v>
      </c>
      <c r="E13">
        <f t="shared" si="2"/>
        <v>0.52689999999999981</v>
      </c>
      <c r="L13">
        <v>115.095</v>
      </c>
      <c r="M13">
        <v>51.6</v>
      </c>
      <c r="N13" s="5">
        <f t="shared" si="5"/>
        <v>46.4</v>
      </c>
      <c r="O13">
        <f t="shared" si="0"/>
        <v>5.2000000000000028</v>
      </c>
      <c r="P13">
        <f t="shared" si="3"/>
        <v>4.8631499999999699</v>
      </c>
      <c r="T13" s="6">
        <f>(I11-T11)/I11*100</f>
        <v>1.3508488079478149</v>
      </c>
      <c r="U13" s="3"/>
      <c r="AG13" s="3"/>
      <c r="AH13" s="3"/>
    </row>
    <row r="14" spans="1:34" x14ac:dyDescent="0.2">
      <c r="A14" s="22">
        <v>108.43</v>
      </c>
      <c r="B14">
        <v>47.8</v>
      </c>
      <c r="C14" s="22">
        <f t="shared" si="4"/>
        <v>46.9</v>
      </c>
      <c r="D14">
        <f t="shared" si="1"/>
        <v>0.89999999999999858</v>
      </c>
      <c r="E14">
        <f t="shared" si="2"/>
        <v>0.76560000000000694</v>
      </c>
      <c r="L14">
        <v>116.04900000000001</v>
      </c>
      <c r="M14">
        <v>51.9</v>
      </c>
      <c r="N14" s="5">
        <f t="shared" si="5"/>
        <v>46.4</v>
      </c>
      <c r="O14">
        <f t="shared" si="0"/>
        <v>5.5</v>
      </c>
      <c r="P14">
        <f t="shared" si="3"/>
        <v>5.103900000000043</v>
      </c>
      <c r="U14" s="3"/>
      <c r="AG14" s="3"/>
      <c r="AH14" s="3"/>
    </row>
    <row r="15" spans="1:34" x14ac:dyDescent="0.2">
      <c r="A15" s="22">
        <v>109.387</v>
      </c>
      <c r="B15">
        <v>48</v>
      </c>
      <c r="C15" s="22">
        <f t="shared" si="4"/>
        <v>46.9</v>
      </c>
      <c r="D15">
        <f t="shared" si="1"/>
        <v>1.1000000000000014</v>
      </c>
      <c r="E15">
        <f t="shared" si="2"/>
        <v>0.95699999999999363</v>
      </c>
      <c r="L15">
        <v>117.01</v>
      </c>
      <c r="M15">
        <v>52.1</v>
      </c>
      <c r="N15" s="5">
        <f t="shared" si="5"/>
        <v>46.4</v>
      </c>
      <c r="O15">
        <f t="shared" si="0"/>
        <v>5.7000000000000028</v>
      </c>
      <c r="P15">
        <f t="shared" si="3"/>
        <v>5.3815999999999935</v>
      </c>
      <c r="U15" s="3"/>
      <c r="AG15" s="3"/>
      <c r="AH15" s="3"/>
    </row>
    <row r="16" spans="1:34" x14ac:dyDescent="0.2">
      <c r="A16" s="22">
        <v>110.354</v>
      </c>
      <c r="B16">
        <v>48.4</v>
      </c>
      <c r="C16" s="22">
        <f t="shared" si="4"/>
        <v>46.9</v>
      </c>
      <c r="D16">
        <f t="shared" si="1"/>
        <v>1.5</v>
      </c>
      <c r="E16">
        <f t="shared" si="2"/>
        <v>1.257099999999999</v>
      </c>
      <c r="L16">
        <v>117.974</v>
      </c>
      <c r="M16">
        <v>52.2</v>
      </c>
      <c r="N16" s="5">
        <f t="shared" si="5"/>
        <v>46.4</v>
      </c>
      <c r="O16">
        <f t="shared" si="0"/>
        <v>5.8000000000000043</v>
      </c>
      <c r="P16">
        <f t="shared" si="3"/>
        <v>5.5429999999999957</v>
      </c>
      <c r="U16" s="3"/>
      <c r="AG16" s="3"/>
    </row>
    <row r="17" spans="1:21" x14ac:dyDescent="0.2">
      <c r="A17" s="22">
        <v>111.312</v>
      </c>
      <c r="B17">
        <v>48.7</v>
      </c>
      <c r="C17" s="22">
        <f t="shared" si="4"/>
        <v>46.9</v>
      </c>
      <c r="D17">
        <f t="shared" si="1"/>
        <v>1.8000000000000043</v>
      </c>
      <c r="E17">
        <f t="shared" si="2"/>
        <v>1.5806999999999993</v>
      </c>
      <c r="L17">
        <v>118.935</v>
      </c>
      <c r="M17">
        <v>52.6</v>
      </c>
      <c r="N17" s="5">
        <f t="shared" si="5"/>
        <v>46.4</v>
      </c>
      <c r="O17">
        <f t="shared" si="0"/>
        <v>6.2000000000000028</v>
      </c>
      <c r="P17">
        <f t="shared" si="3"/>
        <v>5.7659999999999947</v>
      </c>
      <c r="U17" s="3"/>
    </row>
    <row r="18" spans="1:21" x14ac:dyDescent="0.2">
      <c r="A18" s="22">
        <v>112.27200000000001</v>
      </c>
      <c r="B18">
        <v>49</v>
      </c>
      <c r="C18" s="22">
        <f t="shared" si="4"/>
        <v>46.9</v>
      </c>
      <c r="D18">
        <f t="shared" si="1"/>
        <v>2.1000000000000014</v>
      </c>
      <c r="E18">
        <f t="shared" si="2"/>
        <v>1.8720000000000183</v>
      </c>
      <c r="L18">
        <v>119.887</v>
      </c>
      <c r="M18">
        <v>53</v>
      </c>
      <c r="N18" s="5">
        <f t="shared" si="5"/>
        <v>46.4</v>
      </c>
      <c r="O18">
        <f t="shared" si="0"/>
        <v>6.6000000000000014</v>
      </c>
      <c r="P18">
        <f t="shared" si="3"/>
        <v>6.0927999999999907</v>
      </c>
      <c r="U18" s="3"/>
    </row>
    <row r="19" spans="1:21" x14ac:dyDescent="0.2">
      <c r="A19" s="22">
        <v>113.227</v>
      </c>
      <c r="B19">
        <v>49.3</v>
      </c>
      <c r="C19" s="22">
        <f t="shared" si="4"/>
        <v>46.9</v>
      </c>
      <c r="D19">
        <f t="shared" si="1"/>
        <v>2.3999999999999986</v>
      </c>
      <c r="E19">
        <f t="shared" si="2"/>
        <v>2.1487499999999962</v>
      </c>
      <c r="L19">
        <v>120.84699999999999</v>
      </c>
      <c r="M19">
        <v>53.2</v>
      </c>
      <c r="N19" s="5">
        <f t="shared" si="5"/>
        <v>46.4</v>
      </c>
      <c r="O19">
        <f t="shared" si="0"/>
        <v>6.8000000000000043</v>
      </c>
      <c r="P19">
        <f t="shared" si="3"/>
        <v>6.4319999999999604</v>
      </c>
      <c r="U19" s="3"/>
    </row>
    <row r="20" spans="1:21" x14ac:dyDescent="0.2">
      <c r="A20" s="22">
        <v>114.19199999999999</v>
      </c>
      <c r="B20">
        <v>49.7</v>
      </c>
      <c r="C20" s="22">
        <f t="shared" si="4"/>
        <v>46.9</v>
      </c>
      <c r="D20">
        <f t="shared" si="1"/>
        <v>2.8000000000000043</v>
      </c>
      <c r="E20">
        <f t="shared" si="2"/>
        <v>2.5089999999999733</v>
      </c>
      <c r="L20">
        <v>121.81399999999999</v>
      </c>
      <c r="M20">
        <v>53.4</v>
      </c>
      <c r="N20" s="5">
        <f t="shared" si="5"/>
        <v>46.4</v>
      </c>
      <c r="O20">
        <f t="shared" si="0"/>
        <v>7</v>
      </c>
      <c r="P20">
        <f t="shared" si="3"/>
        <v>6.6722999999999937</v>
      </c>
      <c r="U20" s="3"/>
    </row>
    <row r="21" spans="1:21" x14ac:dyDescent="0.2">
      <c r="A21" s="22">
        <v>115.154</v>
      </c>
      <c r="B21">
        <v>50</v>
      </c>
      <c r="C21" s="22">
        <f t="shared" si="4"/>
        <v>46.9</v>
      </c>
      <c r="D21">
        <f t="shared" si="1"/>
        <v>3.1000000000000014</v>
      </c>
      <c r="E21">
        <f t="shared" si="2"/>
        <v>2.8379000000000123</v>
      </c>
      <c r="L21">
        <v>122.77200000000001</v>
      </c>
      <c r="M21">
        <v>53.8</v>
      </c>
      <c r="N21" s="5">
        <f t="shared" si="5"/>
        <v>46.4</v>
      </c>
      <c r="O21">
        <f t="shared" si="0"/>
        <v>7.3999999999999986</v>
      </c>
      <c r="P21">
        <f t="shared" si="3"/>
        <v>6.8976000000000903</v>
      </c>
      <c r="U21" s="3"/>
    </row>
    <row r="22" spans="1:21" x14ac:dyDescent="0.2">
      <c r="A22" s="22">
        <v>116.107</v>
      </c>
      <c r="B22">
        <v>50.3</v>
      </c>
      <c r="C22" s="22">
        <f t="shared" si="4"/>
        <v>46.9</v>
      </c>
      <c r="D22">
        <f t="shared" si="1"/>
        <v>3.3999999999999986</v>
      </c>
      <c r="E22">
        <f t="shared" si="2"/>
        <v>3.0972500000000096</v>
      </c>
      <c r="L22">
        <v>123.73099999999999</v>
      </c>
      <c r="M22">
        <v>54.1</v>
      </c>
      <c r="N22" s="5">
        <f t="shared" si="5"/>
        <v>46.4</v>
      </c>
      <c r="O22">
        <f t="shared" si="0"/>
        <v>7.7000000000000028</v>
      </c>
      <c r="P22">
        <f t="shared" si="3"/>
        <v>7.2404499999999175</v>
      </c>
      <c r="U22" s="3"/>
    </row>
    <row r="23" spans="1:21" x14ac:dyDescent="0.2">
      <c r="A23" s="22">
        <v>117.06699999999999</v>
      </c>
      <c r="B23">
        <v>50.6</v>
      </c>
      <c r="C23" s="22">
        <f t="shared" si="4"/>
        <v>46.9</v>
      </c>
      <c r="D23">
        <f t="shared" si="1"/>
        <v>3.7000000000000028</v>
      </c>
      <c r="E23">
        <f t="shared" si="2"/>
        <v>3.4079999999999786</v>
      </c>
      <c r="L23">
        <v>124.688</v>
      </c>
      <c r="M23">
        <v>54.3</v>
      </c>
      <c r="N23" s="5">
        <f t="shared" si="5"/>
        <v>46.4</v>
      </c>
      <c r="O23">
        <f t="shared" si="0"/>
        <v>7.8999999999999986</v>
      </c>
      <c r="P23">
        <f t="shared" si="3"/>
        <v>7.4646000000000621</v>
      </c>
      <c r="U23" s="3"/>
    </row>
    <row r="24" spans="1:21" x14ac:dyDescent="0.2">
      <c r="A24" s="22">
        <v>118.03100000000001</v>
      </c>
      <c r="B24">
        <v>50.8</v>
      </c>
      <c r="C24" s="22">
        <f t="shared" si="4"/>
        <v>46.9</v>
      </c>
      <c r="D24">
        <f t="shared" si="1"/>
        <v>3.8999999999999986</v>
      </c>
      <c r="E24">
        <f t="shared" si="2"/>
        <v>3.6632000000000495</v>
      </c>
      <c r="L24">
        <v>125.654</v>
      </c>
      <c r="M24">
        <v>54.5</v>
      </c>
      <c r="N24" s="5">
        <f t="shared" si="5"/>
        <v>46.4</v>
      </c>
      <c r="O24">
        <f t="shared" si="0"/>
        <v>8.1000000000000014</v>
      </c>
      <c r="P24">
        <f t="shared" si="3"/>
        <v>7.7279999999999518</v>
      </c>
      <c r="U24" s="3"/>
    </row>
    <row r="25" spans="1:21" x14ac:dyDescent="0.2">
      <c r="A25" s="22">
        <v>118.992</v>
      </c>
      <c r="B25">
        <v>51</v>
      </c>
      <c r="C25" s="22">
        <f t="shared" si="4"/>
        <v>46.9</v>
      </c>
      <c r="D25">
        <f t="shared" si="1"/>
        <v>4.1000000000000014</v>
      </c>
      <c r="E25">
        <f t="shared" si="2"/>
        <v>3.8439999999999941</v>
      </c>
      <c r="L25">
        <v>126.611</v>
      </c>
      <c r="M25">
        <v>54.6</v>
      </c>
      <c r="N25" s="5">
        <f t="shared" si="5"/>
        <v>46.4</v>
      </c>
      <c r="O25">
        <f t="shared" si="0"/>
        <v>8.2000000000000028</v>
      </c>
      <c r="P25">
        <f t="shared" si="3"/>
        <v>7.7995500000000657</v>
      </c>
      <c r="U25" s="3"/>
    </row>
    <row r="26" spans="1:21" x14ac:dyDescent="0.2">
      <c r="A26" s="22">
        <v>119.95</v>
      </c>
      <c r="B26">
        <v>51.1</v>
      </c>
      <c r="C26" s="22">
        <f t="shared" si="4"/>
        <v>46.9</v>
      </c>
      <c r="D26">
        <f t="shared" si="1"/>
        <v>4.2000000000000028</v>
      </c>
      <c r="E26">
        <f t="shared" si="2"/>
        <v>3.9756999999999953</v>
      </c>
      <c r="L26">
        <v>127.568</v>
      </c>
      <c r="M26">
        <v>54.7</v>
      </c>
      <c r="N26" s="5">
        <f t="shared" si="5"/>
        <v>46.4</v>
      </c>
      <c r="O26">
        <f t="shared" si="0"/>
        <v>8.3000000000000043</v>
      </c>
      <c r="P26">
        <f t="shared" si="3"/>
        <v>7.895249999999951</v>
      </c>
      <c r="U26" s="3"/>
    </row>
    <row r="27" spans="1:21" x14ac:dyDescent="0.2">
      <c r="A27" s="22">
        <v>120.91500000000001</v>
      </c>
      <c r="B27">
        <v>51.3</v>
      </c>
      <c r="C27" s="22">
        <f t="shared" si="4"/>
        <v>46.9</v>
      </c>
      <c r="D27">
        <f t="shared" si="1"/>
        <v>4.3999999999999986</v>
      </c>
      <c r="E27">
        <f t="shared" si="2"/>
        <v>4.1495000000000157</v>
      </c>
      <c r="L27">
        <v>128.529</v>
      </c>
      <c r="M27">
        <v>54.7</v>
      </c>
      <c r="N27" s="5">
        <f t="shared" si="5"/>
        <v>46.4</v>
      </c>
      <c r="O27">
        <f t="shared" si="0"/>
        <v>8.3000000000000043</v>
      </c>
      <c r="P27">
        <f t="shared" si="3"/>
        <v>7.9762999999999922</v>
      </c>
      <c r="U27" s="3"/>
    </row>
    <row r="28" spans="1:21" x14ac:dyDescent="0.2">
      <c r="A28" s="22">
        <v>121.875</v>
      </c>
      <c r="B28">
        <v>51.6</v>
      </c>
      <c r="C28" s="22">
        <f t="shared" si="4"/>
        <v>46.9</v>
      </c>
      <c r="D28">
        <f t="shared" si="1"/>
        <v>4.7000000000000028</v>
      </c>
      <c r="E28">
        <f t="shared" si="2"/>
        <v>4.3679999999999719</v>
      </c>
      <c r="L28">
        <v>129.49199999999999</v>
      </c>
      <c r="M28">
        <v>54.8</v>
      </c>
      <c r="N28" s="5">
        <f t="shared" si="5"/>
        <v>46.4</v>
      </c>
      <c r="O28">
        <f t="shared" si="0"/>
        <v>8.3999999999999986</v>
      </c>
      <c r="P28">
        <f t="shared" si="3"/>
        <v>8.0410499999999505</v>
      </c>
      <c r="U28" s="3"/>
    </row>
    <row r="29" spans="1:21" x14ac:dyDescent="0.2">
      <c r="A29" s="22">
        <v>122.83</v>
      </c>
      <c r="B29">
        <v>51.9</v>
      </c>
      <c r="C29" s="22">
        <f t="shared" si="4"/>
        <v>46.9</v>
      </c>
      <c r="D29">
        <f t="shared" si="1"/>
        <v>5</v>
      </c>
      <c r="E29">
        <f t="shared" si="2"/>
        <v>4.6317499999999932</v>
      </c>
      <c r="L29">
        <v>130.452</v>
      </c>
      <c r="M29">
        <v>54.8</v>
      </c>
      <c r="N29" s="5">
        <f t="shared" si="5"/>
        <v>46.4</v>
      </c>
      <c r="O29">
        <f t="shared" si="0"/>
        <v>8.3999999999999986</v>
      </c>
      <c r="P29">
        <f t="shared" si="3"/>
        <v>8.0640000000000658</v>
      </c>
      <c r="U29" s="3"/>
    </row>
    <row r="30" spans="1:21" x14ac:dyDescent="0.2">
      <c r="A30" s="22">
        <v>123.788</v>
      </c>
      <c r="B30">
        <v>52.1</v>
      </c>
      <c r="C30" s="22">
        <f t="shared" si="4"/>
        <v>46.9</v>
      </c>
      <c r="D30">
        <f t="shared" si="1"/>
        <v>5.2000000000000028</v>
      </c>
      <c r="E30">
        <f t="shared" si="2"/>
        <v>4.8857999999999935</v>
      </c>
      <c r="L30">
        <v>131.40700000000001</v>
      </c>
      <c r="M30">
        <v>54.8</v>
      </c>
      <c r="N30" s="5">
        <f t="shared" si="5"/>
        <v>46.4</v>
      </c>
      <c r="O30">
        <f t="shared" si="0"/>
        <v>8.3999999999999986</v>
      </c>
      <c r="P30">
        <f t="shared" si="3"/>
        <v>8.0220000000001033</v>
      </c>
      <c r="U30" s="3"/>
    </row>
    <row r="31" spans="1:21" x14ac:dyDescent="0.2">
      <c r="A31" s="22">
        <v>124.755</v>
      </c>
      <c r="B31">
        <v>52.3</v>
      </c>
      <c r="C31" s="22">
        <f t="shared" si="4"/>
        <v>46.9</v>
      </c>
      <c r="D31">
        <f t="shared" si="1"/>
        <v>5.3999999999999986</v>
      </c>
      <c r="E31">
        <f t="shared" si="2"/>
        <v>5.1250999999999944</v>
      </c>
      <c r="L31">
        <v>132.36699999999999</v>
      </c>
      <c r="M31">
        <v>54.9</v>
      </c>
      <c r="N31" s="5">
        <f t="shared" si="5"/>
        <v>46.4</v>
      </c>
      <c r="O31">
        <f t="shared" si="0"/>
        <v>8.5</v>
      </c>
      <c r="P31">
        <f t="shared" si="3"/>
        <v>8.111999999999826</v>
      </c>
      <c r="U31" s="3"/>
    </row>
    <row r="32" spans="1:21" x14ac:dyDescent="0.2">
      <c r="A32" s="22">
        <v>125.711</v>
      </c>
      <c r="B32">
        <v>52.4</v>
      </c>
      <c r="C32" s="22">
        <f t="shared" si="4"/>
        <v>46.9</v>
      </c>
      <c r="D32">
        <f t="shared" si="1"/>
        <v>5.5</v>
      </c>
      <c r="E32">
        <f t="shared" si="2"/>
        <v>5.2102000000000164</v>
      </c>
      <c r="L32">
        <v>133.33099999999999</v>
      </c>
      <c r="M32">
        <v>54.9</v>
      </c>
      <c r="N32" s="5">
        <f t="shared" si="5"/>
        <v>46.4</v>
      </c>
      <c r="O32">
        <f t="shared" si="0"/>
        <v>8.5</v>
      </c>
      <c r="P32">
        <f t="shared" si="3"/>
        <v>8.1939999999999884</v>
      </c>
      <c r="U32" s="3"/>
    </row>
    <row r="33" spans="1:21" x14ac:dyDescent="0.2">
      <c r="A33" s="22">
        <v>126.66800000000001</v>
      </c>
      <c r="B33">
        <v>52.6</v>
      </c>
      <c r="C33" s="22">
        <f t="shared" si="4"/>
        <v>46.9</v>
      </c>
      <c r="D33">
        <f t="shared" si="1"/>
        <v>5.7000000000000028</v>
      </c>
      <c r="E33">
        <f t="shared" si="2"/>
        <v>5.3592000000000457</v>
      </c>
      <c r="L33">
        <v>134.291</v>
      </c>
      <c r="M33">
        <v>54.8</v>
      </c>
      <c r="N33" s="5">
        <f t="shared" si="5"/>
        <v>46.4</v>
      </c>
      <c r="O33">
        <f t="shared" si="0"/>
        <v>8.3999999999999986</v>
      </c>
      <c r="P33">
        <f t="shared" si="3"/>
        <v>8.1120000000000658</v>
      </c>
      <c r="U33" s="3"/>
    </row>
    <row r="34" spans="1:21" x14ac:dyDescent="0.2">
      <c r="A34" s="22">
        <v>127.63500000000001</v>
      </c>
      <c r="B34">
        <v>52.7</v>
      </c>
      <c r="C34" s="22">
        <f t="shared" si="4"/>
        <v>46.9</v>
      </c>
      <c r="D34">
        <f t="shared" si="1"/>
        <v>5.8000000000000043</v>
      </c>
      <c r="E34">
        <f t="shared" si="2"/>
        <v>5.5602499999999964</v>
      </c>
      <c r="L34">
        <v>135.24700000000001</v>
      </c>
      <c r="M34">
        <v>54.8</v>
      </c>
      <c r="N34" s="5">
        <f t="shared" si="5"/>
        <v>46.4</v>
      </c>
      <c r="O34">
        <f t="shared" ref="O34:O65" si="6">M34-N34</f>
        <v>8.3999999999999986</v>
      </c>
      <c r="P34">
        <f t="shared" si="3"/>
        <v>8.0304000000001441</v>
      </c>
      <c r="U34" s="3"/>
    </row>
    <row r="35" spans="1:21" x14ac:dyDescent="0.2">
      <c r="A35" s="22">
        <v>128.58699999999999</v>
      </c>
      <c r="B35">
        <v>52.7</v>
      </c>
      <c r="C35" s="22">
        <f t="shared" si="4"/>
        <v>46.9</v>
      </c>
      <c r="D35">
        <f t="shared" si="1"/>
        <v>5.8000000000000043</v>
      </c>
      <c r="E35">
        <f t="shared" si="2"/>
        <v>5.5215999999999115</v>
      </c>
      <c r="L35">
        <v>136.20699999999999</v>
      </c>
      <c r="M35">
        <v>54.8</v>
      </c>
      <c r="N35" s="5">
        <f t="shared" si="5"/>
        <v>46.4</v>
      </c>
      <c r="O35">
        <f t="shared" si="6"/>
        <v>8.3999999999999986</v>
      </c>
      <c r="P35">
        <f t="shared" ref="P35:P66" si="7">(O35+O34)*(L35-L34)/2</f>
        <v>8.063999999999826</v>
      </c>
      <c r="U35" s="3"/>
    </row>
    <row r="36" spans="1:21" x14ac:dyDescent="0.2">
      <c r="A36" s="22">
        <v>129.54900000000001</v>
      </c>
      <c r="B36">
        <v>52.8</v>
      </c>
      <c r="C36" s="22">
        <f t="shared" si="4"/>
        <v>46.9</v>
      </c>
      <c r="D36">
        <f t="shared" si="1"/>
        <v>5.8999999999999986</v>
      </c>
      <c r="E36">
        <f t="shared" si="2"/>
        <v>5.6277000000001038</v>
      </c>
      <c r="L36">
        <v>137.17400000000001</v>
      </c>
      <c r="M36">
        <v>54.7</v>
      </c>
      <c r="N36" s="5">
        <f t="shared" si="5"/>
        <v>46.4</v>
      </c>
      <c r="O36">
        <f t="shared" si="6"/>
        <v>8.3000000000000043</v>
      </c>
      <c r="P36">
        <f t="shared" si="7"/>
        <v>8.0744500000001089</v>
      </c>
      <c r="U36" s="3"/>
    </row>
    <row r="37" spans="1:21" x14ac:dyDescent="0.2">
      <c r="A37" s="22">
        <v>130.51</v>
      </c>
      <c r="B37">
        <v>52.9</v>
      </c>
      <c r="C37" s="22">
        <f t="shared" si="4"/>
        <v>46.9</v>
      </c>
      <c r="D37">
        <f t="shared" si="1"/>
        <v>6</v>
      </c>
      <c r="E37">
        <f t="shared" si="2"/>
        <v>5.7179499999999059</v>
      </c>
      <c r="L37">
        <v>138.12899999999999</v>
      </c>
      <c r="M37">
        <v>54.4</v>
      </c>
      <c r="N37" s="5">
        <f t="shared" si="5"/>
        <v>46.4</v>
      </c>
      <c r="O37">
        <f t="shared" si="6"/>
        <v>8</v>
      </c>
      <c r="P37">
        <f t="shared" si="7"/>
        <v>7.7832499999998719</v>
      </c>
      <c r="U37" s="3"/>
    </row>
    <row r="38" spans="1:21" x14ac:dyDescent="0.2">
      <c r="A38" s="22">
        <v>131.47399999999999</v>
      </c>
      <c r="B38">
        <v>52.9</v>
      </c>
      <c r="C38" s="22">
        <f t="shared" si="4"/>
        <v>46.9</v>
      </c>
      <c r="D38">
        <f t="shared" si="1"/>
        <v>6</v>
      </c>
      <c r="E38">
        <f t="shared" si="2"/>
        <v>5.7839999999999918</v>
      </c>
      <c r="L38">
        <v>139.09700000000001</v>
      </c>
      <c r="M38">
        <v>54.2</v>
      </c>
      <c r="N38" s="5">
        <f t="shared" si="5"/>
        <v>46.4</v>
      </c>
      <c r="O38">
        <f t="shared" si="6"/>
        <v>7.8000000000000043</v>
      </c>
      <c r="P38">
        <f t="shared" si="7"/>
        <v>7.6472000000001419</v>
      </c>
      <c r="U38" s="3"/>
    </row>
    <row r="39" spans="1:21" x14ac:dyDescent="0.2">
      <c r="A39" s="22">
        <v>132.435</v>
      </c>
      <c r="B39">
        <v>53</v>
      </c>
      <c r="C39" s="22">
        <f t="shared" si="4"/>
        <v>46.9</v>
      </c>
      <c r="D39">
        <f t="shared" si="1"/>
        <v>6.1000000000000014</v>
      </c>
      <c r="E39">
        <f t="shared" si="2"/>
        <v>5.8140500000000781</v>
      </c>
      <c r="L39">
        <v>140.054</v>
      </c>
      <c r="M39">
        <v>54</v>
      </c>
      <c r="N39" s="5">
        <f t="shared" si="5"/>
        <v>46.4</v>
      </c>
      <c r="O39">
        <f t="shared" si="6"/>
        <v>7.6000000000000014</v>
      </c>
      <c r="P39">
        <f t="shared" si="7"/>
        <v>7.3688999999999538</v>
      </c>
      <c r="U39" s="3"/>
    </row>
    <row r="40" spans="1:21" x14ac:dyDescent="0.2">
      <c r="A40" s="22">
        <v>133.38900000000001</v>
      </c>
      <c r="B40">
        <v>53.1</v>
      </c>
      <c r="C40" s="22">
        <f t="shared" si="4"/>
        <v>46.9</v>
      </c>
      <c r="D40">
        <f t="shared" si="1"/>
        <v>6.2000000000000028</v>
      </c>
      <c r="E40">
        <f t="shared" si="2"/>
        <v>5.8671000000000495</v>
      </c>
      <c r="L40">
        <v>141.01</v>
      </c>
      <c r="M40">
        <v>53.9</v>
      </c>
      <c r="N40" s="5">
        <f t="shared" si="5"/>
        <v>46.4</v>
      </c>
      <c r="O40">
        <f t="shared" si="6"/>
        <v>7.5</v>
      </c>
      <c r="P40">
        <f t="shared" si="7"/>
        <v>7.2177999999999169</v>
      </c>
      <c r="U40" s="3"/>
    </row>
    <row r="41" spans="1:21" x14ac:dyDescent="0.2">
      <c r="A41" s="22">
        <v>134.34899999999999</v>
      </c>
      <c r="B41">
        <v>53.1</v>
      </c>
      <c r="C41" s="22">
        <f t="shared" si="4"/>
        <v>46.9</v>
      </c>
      <c r="D41">
        <f t="shared" si="1"/>
        <v>6.2000000000000028</v>
      </c>
      <c r="E41">
        <f t="shared" si="2"/>
        <v>5.9519999999998756</v>
      </c>
      <c r="L41">
        <v>141.96799999999999</v>
      </c>
      <c r="M41">
        <v>53.8</v>
      </c>
      <c r="N41" s="5">
        <f t="shared" si="5"/>
        <v>46.4</v>
      </c>
      <c r="O41">
        <f t="shared" si="6"/>
        <v>7.3999999999999986</v>
      </c>
      <c r="P41">
        <f t="shared" si="7"/>
        <v>7.1370999999999878</v>
      </c>
      <c r="U41" s="3"/>
    </row>
    <row r="42" spans="1:21" x14ac:dyDescent="0.2">
      <c r="A42" s="22">
        <v>135.31299999999999</v>
      </c>
      <c r="B42">
        <v>53.2</v>
      </c>
      <c r="C42" s="22">
        <f t="shared" si="4"/>
        <v>46.9</v>
      </c>
      <c r="D42">
        <f t="shared" si="1"/>
        <v>6.3000000000000043</v>
      </c>
      <c r="E42">
        <f t="shared" si="2"/>
        <v>6.024999999999995</v>
      </c>
      <c r="L42">
        <v>142.934</v>
      </c>
      <c r="M42">
        <v>53.7</v>
      </c>
      <c r="N42" s="5">
        <f t="shared" si="5"/>
        <v>46.4</v>
      </c>
      <c r="O42">
        <f t="shared" si="6"/>
        <v>7.3000000000000043</v>
      </c>
      <c r="P42">
        <f t="shared" si="7"/>
        <v>7.1001000000000616</v>
      </c>
      <c r="U42" s="3"/>
    </row>
    <row r="43" spans="1:21" x14ac:dyDescent="0.2">
      <c r="A43" s="22">
        <v>136.273</v>
      </c>
      <c r="B43">
        <v>53.2</v>
      </c>
      <c r="C43" s="22">
        <f t="shared" si="4"/>
        <v>46.9</v>
      </c>
      <c r="D43">
        <f t="shared" si="1"/>
        <v>6.3000000000000043</v>
      </c>
      <c r="E43">
        <f t="shared" si="2"/>
        <v>6.0480000000000542</v>
      </c>
      <c r="L43">
        <v>143.887</v>
      </c>
      <c r="M43">
        <v>53.6</v>
      </c>
      <c r="N43" s="5">
        <f t="shared" si="5"/>
        <v>46.4</v>
      </c>
      <c r="O43">
        <f t="shared" si="6"/>
        <v>7.2000000000000028</v>
      </c>
      <c r="P43">
        <f t="shared" si="7"/>
        <v>6.909250000000025</v>
      </c>
      <c r="U43" s="3"/>
    </row>
    <row r="44" spans="1:21" x14ac:dyDescent="0.2">
      <c r="A44">
        <v>137.23099999999999</v>
      </c>
      <c r="B44">
        <v>53.3</v>
      </c>
      <c r="C44" s="22">
        <f t="shared" si="4"/>
        <v>46.9</v>
      </c>
      <c r="D44">
        <f t="shared" si="1"/>
        <v>6.3999999999999986</v>
      </c>
      <c r="E44">
        <f t="shared" si="2"/>
        <v>6.0832999999999915</v>
      </c>
      <c r="L44">
        <v>144.852</v>
      </c>
      <c r="M44">
        <v>53.5</v>
      </c>
      <c r="N44" s="5">
        <f t="shared" si="5"/>
        <v>46.4</v>
      </c>
      <c r="O44">
        <f t="shared" si="6"/>
        <v>7.1000000000000014</v>
      </c>
      <c r="P44">
        <f t="shared" si="7"/>
        <v>6.8997500000000267</v>
      </c>
      <c r="U44" s="3"/>
    </row>
    <row r="45" spans="1:21" x14ac:dyDescent="0.2">
      <c r="A45">
        <v>138.18700000000001</v>
      </c>
      <c r="B45">
        <v>53.3</v>
      </c>
      <c r="C45" s="22">
        <f t="shared" si="4"/>
        <v>46.9</v>
      </c>
      <c r="D45">
        <f t="shared" si="1"/>
        <v>6.3999999999999986</v>
      </c>
      <c r="E45">
        <f t="shared" si="2"/>
        <v>6.1184000000001095</v>
      </c>
      <c r="L45">
        <v>145.809</v>
      </c>
      <c r="M45">
        <v>53.4</v>
      </c>
      <c r="N45" s="5">
        <f t="shared" si="5"/>
        <v>46.4</v>
      </c>
      <c r="O45">
        <f t="shared" si="6"/>
        <v>7</v>
      </c>
      <c r="P45">
        <f t="shared" si="7"/>
        <v>6.7468499999999558</v>
      </c>
      <c r="U45" s="3"/>
    </row>
    <row r="46" spans="1:21" x14ac:dyDescent="0.2">
      <c r="A46">
        <v>139.154</v>
      </c>
      <c r="B46">
        <v>53.3</v>
      </c>
      <c r="C46" s="22">
        <f t="shared" si="4"/>
        <v>46.9</v>
      </c>
      <c r="D46">
        <f t="shared" si="1"/>
        <v>6.3999999999999986</v>
      </c>
      <c r="E46">
        <f t="shared" si="2"/>
        <v>6.1887999999998993</v>
      </c>
      <c r="L46">
        <v>146.773</v>
      </c>
      <c r="M46">
        <v>53.1</v>
      </c>
      <c r="N46" s="5">
        <f t="shared" si="5"/>
        <v>46.4</v>
      </c>
      <c r="O46">
        <f t="shared" si="6"/>
        <v>6.7000000000000028</v>
      </c>
      <c r="P46">
        <f t="shared" si="7"/>
        <v>6.6033999999999917</v>
      </c>
      <c r="U46" s="3"/>
    </row>
    <row r="47" spans="1:21" x14ac:dyDescent="0.2">
      <c r="A47">
        <v>140.11099999999999</v>
      </c>
      <c r="B47">
        <v>53.4</v>
      </c>
      <c r="C47" s="22">
        <f t="shared" si="4"/>
        <v>46.9</v>
      </c>
      <c r="D47">
        <f t="shared" si="1"/>
        <v>6.5</v>
      </c>
      <c r="E47">
        <f t="shared" si="2"/>
        <v>6.1726499999999582</v>
      </c>
      <c r="L47">
        <v>147.733</v>
      </c>
      <c r="M47">
        <v>52.8</v>
      </c>
      <c r="N47" s="5">
        <f t="shared" si="5"/>
        <v>46.4</v>
      </c>
      <c r="O47">
        <f t="shared" si="6"/>
        <v>6.3999999999999986</v>
      </c>
      <c r="P47">
        <f t="shared" si="7"/>
        <v>6.2880000000000527</v>
      </c>
      <c r="U47" s="3"/>
    </row>
    <row r="48" spans="1:21" x14ac:dyDescent="0.2">
      <c r="A48">
        <v>141.06800000000001</v>
      </c>
      <c r="B48">
        <v>53.5</v>
      </c>
      <c r="C48" s="22">
        <f t="shared" si="4"/>
        <v>46.9</v>
      </c>
      <c r="D48">
        <f t="shared" si="1"/>
        <v>6.6000000000000014</v>
      </c>
      <c r="E48">
        <f t="shared" si="2"/>
        <v>6.2683500000001455</v>
      </c>
      <c r="L48">
        <v>148.68799999999999</v>
      </c>
      <c r="M48">
        <v>52.6</v>
      </c>
      <c r="N48" s="5">
        <f t="shared" si="5"/>
        <v>46.4</v>
      </c>
      <c r="O48">
        <f t="shared" si="6"/>
        <v>6.2000000000000028</v>
      </c>
      <c r="P48">
        <f t="shared" si="7"/>
        <v>6.0164999999999003</v>
      </c>
      <c r="U48" s="3"/>
    </row>
    <row r="49" spans="1:21" x14ac:dyDescent="0.2">
      <c r="A49">
        <v>142.035</v>
      </c>
      <c r="B49">
        <v>53.5</v>
      </c>
      <c r="C49" s="22">
        <f t="shared" si="4"/>
        <v>46.9</v>
      </c>
      <c r="D49">
        <f t="shared" si="1"/>
        <v>6.6000000000000014</v>
      </c>
      <c r="E49">
        <f t="shared" si="2"/>
        <v>6.3821999999998997</v>
      </c>
      <c r="L49">
        <v>149.64699999999999</v>
      </c>
      <c r="M49">
        <v>52.4</v>
      </c>
      <c r="N49" s="5">
        <f t="shared" si="5"/>
        <v>46.4</v>
      </c>
      <c r="O49">
        <f t="shared" si="6"/>
        <v>6</v>
      </c>
      <c r="P49">
        <f t="shared" si="7"/>
        <v>5.8499000000000212</v>
      </c>
      <c r="U49" s="3"/>
    </row>
    <row r="50" spans="1:21" x14ac:dyDescent="0.2">
      <c r="A50">
        <v>142.994</v>
      </c>
      <c r="B50">
        <v>53.6</v>
      </c>
      <c r="C50" s="22">
        <f t="shared" si="4"/>
        <v>46.9</v>
      </c>
      <c r="D50">
        <f t="shared" si="1"/>
        <v>6.7000000000000028</v>
      </c>
      <c r="E50">
        <f t="shared" si="2"/>
        <v>6.3773500000000229</v>
      </c>
      <c r="L50">
        <v>150.61199999999999</v>
      </c>
      <c r="M50">
        <v>52.3</v>
      </c>
      <c r="N50" s="5">
        <f t="shared" si="5"/>
        <v>46.4</v>
      </c>
      <c r="O50">
        <f t="shared" si="6"/>
        <v>5.8999999999999986</v>
      </c>
      <c r="P50">
        <f t="shared" si="7"/>
        <v>5.7417500000000192</v>
      </c>
      <c r="U50" s="3"/>
    </row>
    <row r="51" spans="1:21" x14ac:dyDescent="0.2">
      <c r="A51">
        <v>143.95099999999999</v>
      </c>
      <c r="B51">
        <v>53.7</v>
      </c>
      <c r="C51" s="22">
        <f t="shared" si="4"/>
        <v>46.9</v>
      </c>
      <c r="D51">
        <f t="shared" si="1"/>
        <v>6.8000000000000043</v>
      </c>
      <c r="E51">
        <f t="shared" si="2"/>
        <v>6.4597499999999606</v>
      </c>
      <c r="L51">
        <v>151.572</v>
      </c>
      <c r="M51">
        <v>52.2</v>
      </c>
      <c r="N51" s="5">
        <f t="shared" si="5"/>
        <v>46.4</v>
      </c>
      <c r="O51">
        <f t="shared" si="6"/>
        <v>5.8000000000000043</v>
      </c>
      <c r="P51">
        <f t="shared" si="7"/>
        <v>5.6160000000000476</v>
      </c>
      <c r="U51" s="3"/>
    </row>
    <row r="52" spans="1:21" x14ac:dyDescent="0.2">
      <c r="A52">
        <v>144.91</v>
      </c>
      <c r="B52">
        <v>53.7</v>
      </c>
      <c r="C52" s="22">
        <f t="shared" si="4"/>
        <v>46.9</v>
      </c>
      <c r="D52">
        <f t="shared" si="1"/>
        <v>6.8000000000000043</v>
      </c>
      <c r="E52">
        <f t="shared" si="2"/>
        <v>6.5212000000000261</v>
      </c>
      <c r="L52">
        <v>152.52699999999999</v>
      </c>
      <c r="M52">
        <v>52.1</v>
      </c>
      <c r="N52" s="5">
        <f t="shared" si="5"/>
        <v>46.4</v>
      </c>
      <c r="O52">
        <f t="shared" si="6"/>
        <v>5.7000000000000028</v>
      </c>
      <c r="P52">
        <f t="shared" si="7"/>
        <v>5.491249999999912</v>
      </c>
      <c r="U52" s="3"/>
    </row>
    <row r="53" spans="1:21" x14ac:dyDescent="0.2">
      <c r="A53">
        <v>145.869</v>
      </c>
      <c r="B53">
        <v>53.8</v>
      </c>
      <c r="C53" s="22">
        <f t="shared" si="4"/>
        <v>46.9</v>
      </c>
      <c r="D53">
        <f t="shared" si="1"/>
        <v>6.8999999999999986</v>
      </c>
      <c r="E53">
        <f t="shared" si="2"/>
        <v>6.5691500000000236</v>
      </c>
      <c r="L53">
        <v>153.489</v>
      </c>
      <c r="M53">
        <v>52</v>
      </c>
      <c r="N53" s="5">
        <f t="shared" si="5"/>
        <v>46.4</v>
      </c>
      <c r="O53">
        <f t="shared" si="6"/>
        <v>5.6000000000000014</v>
      </c>
      <c r="P53">
        <f t="shared" si="7"/>
        <v>5.4353000000001011</v>
      </c>
      <c r="U53" s="3"/>
    </row>
    <row r="54" spans="1:21" x14ac:dyDescent="0.2">
      <c r="A54">
        <v>146.83000000000001</v>
      </c>
      <c r="B54">
        <v>53.8</v>
      </c>
      <c r="C54" s="22">
        <f t="shared" si="4"/>
        <v>46.9</v>
      </c>
      <c r="D54">
        <f t="shared" si="1"/>
        <v>6.8999999999999986</v>
      </c>
      <c r="E54">
        <f t="shared" si="2"/>
        <v>6.6309000000000866</v>
      </c>
      <c r="L54">
        <v>154.453</v>
      </c>
      <c r="M54">
        <v>51.9</v>
      </c>
      <c r="N54" s="5">
        <f t="shared" si="5"/>
        <v>46.4</v>
      </c>
      <c r="O54">
        <f t="shared" si="6"/>
        <v>5.5</v>
      </c>
      <c r="P54">
        <f t="shared" si="7"/>
        <v>5.350199999999993</v>
      </c>
      <c r="U54" s="3"/>
    </row>
    <row r="55" spans="1:21" x14ac:dyDescent="0.2">
      <c r="A55">
        <v>147.79</v>
      </c>
      <c r="B55">
        <v>53.9</v>
      </c>
      <c r="C55" s="22">
        <f t="shared" si="4"/>
        <v>46.9</v>
      </c>
      <c r="D55">
        <f t="shared" si="1"/>
        <v>7</v>
      </c>
      <c r="E55">
        <f t="shared" si="2"/>
        <v>6.6719999999998567</v>
      </c>
      <c r="L55">
        <v>155.41</v>
      </c>
      <c r="M55">
        <v>51.8</v>
      </c>
      <c r="N55" s="5">
        <f t="shared" si="5"/>
        <v>46.4</v>
      </c>
      <c r="O55">
        <f t="shared" si="6"/>
        <v>5.3999999999999986</v>
      </c>
      <c r="P55">
        <f t="shared" si="7"/>
        <v>5.2156499999999646</v>
      </c>
      <c r="U55" s="3"/>
    </row>
    <row r="56" spans="1:21" x14ac:dyDescent="0.2">
      <c r="A56">
        <v>148.75399999999999</v>
      </c>
      <c r="B56">
        <v>53.9</v>
      </c>
      <c r="C56" s="22">
        <f t="shared" si="4"/>
        <v>46.9</v>
      </c>
      <c r="D56">
        <f t="shared" si="1"/>
        <v>7</v>
      </c>
      <c r="E56">
        <f t="shared" si="2"/>
        <v>6.7479999999999905</v>
      </c>
      <c r="L56">
        <v>156.36699999999999</v>
      </c>
      <c r="M56">
        <v>51.5</v>
      </c>
      <c r="N56" s="5">
        <f t="shared" si="5"/>
        <v>46.4</v>
      </c>
      <c r="O56">
        <f t="shared" si="6"/>
        <v>5.1000000000000014</v>
      </c>
      <c r="P56">
        <f t="shared" si="7"/>
        <v>5.0242499999999666</v>
      </c>
      <c r="U56" s="3"/>
    </row>
    <row r="57" spans="1:21" x14ac:dyDescent="0.2">
      <c r="A57">
        <v>149.70699999999999</v>
      </c>
      <c r="B57">
        <v>53.9</v>
      </c>
      <c r="C57" s="22">
        <f t="shared" si="4"/>
        <v>46.9</v>
      </c>
      <c r="D57">
        <f t="shared" si="1"/>
        <v>7</v>
      </c>
      <c r="E57">
        <f t="shared" si="2"/>
        <v>6.6710000000000207</v>
      </c>
      <c r="L57">
        <v>157.334</v>
      </c>
      <c r="M57">
        <v>51.3</v>
      </c>
      <c r="N57" s="5">
        <f t="shared" si="5"/>
        <v>46.4</v>
      </c>
      <c r="O57">
        <f t="shared" si="6"/>
        <v>4.8999999999999986</v>
      </c>
      <c r="P57">
        <f t="shared" si="7"/>
        <v>4.8350000000000648</v>
      </c>
      <c r="U57" s="3"/>
    </row>
    <row r="58" spans="1:21" x14ac:dyDescent="0.2">
      <c r="A58">
        <v>150.66900000000001</v>
      </c>
      <c r="B58">
        <v>54</v>
      </c>
      <c r="C58" s="22">
        <f t="shared" si="4"/>
        <v>46.9</v>
      </c>
      <c r="D58">
        <f t="shared" si="1"/>
        <v>7.1000000000000014</v>
      </c>
      <c r="E58">
        <f t="shared" si="2"/>
        <v>6.7821000000001241</v>
      </c>
      <c r="L58">
        <v>158.291</v>
      </c>
      <c r="M58">
        <v>51.1</v>
      </c>
      <c r="N58" s="5">
        <f t="shared" si="5"/>
        <v>46.4</v>
      </c>
      <c r="O58">
        <f t="shared" si="6"/>
        <v>4.7000000000000028</v>
      </c>
      <c r="P58">
        <f t="shared" si="7"/>
        <v>4.5935999999999702</v>
      </c>
      <c r="U58" s="3"/>
    </row>
    <row r="59" spans="1:21" x14ac:dyDescent="0.2">
      <c r="A59">
        <v>151.63</v>
      </c>
      <c r="B59">
        <v>54</v>
      </c>
      <c r="C59" s="22">
        <f t="shared" si="4"/>
        <v>46.9</v>
      </c>
      <c r="D59">
        <f t="shared" si="1"/>
        <v>7.1000000000000014</v>
      </c>
      <c r="E59">
        <f t="shared" si="2"/>
        <v>6.82309999999989</v>
      </c>
      <c r="L59">
        <v>159.24799999999999</v>
      </c>
      <c r="M59">
        <v>50.9</v>
      </c>
      <c r="N59" s="5">
        <f t="shared" si="5"/>
        <v>46.4</v>
      </c>
      <c r="O59">
        <f t="shared" si="6"/>
        <v>4.5</v>
      </c>
      <c r="P59">
        <f t="shared" si="7"/>
        <v>4.4021999999999721</v>
      </c>
      <c r="U59" s="3"/>
    </row>
    <row r="60" spans="1:21" x14ac:dyDescent="0.2">
      <c r="A60">
        <v>152.59399999999999</v>
      </c>
      <c r="B60">
        <v>54</v>
      </c>
      <c r="C60" s="22">
        <f t="shared" si="4"/>
        <v>46.9</v>
      </c>
      <c r="D60">
        <f t="shared" si="1"/>
        <v>7.1000000000000014</v>
      </c>
      <c r="E60">
        <f t="shared" si="2"/>
        <v>6.8443999999999914</v>
      </c>
      <c r="L60">
        <v>160.21600000000001</v>
      </c>
      <c r="M60">
        <v>50.8</v>
      </c>
      <c r="N60" s="5">
        <f t="shared" si="5"/>
        <v>46.4</v>
      </c>
      <c r="O60">
        <f t="shared" si="6"/>
        <v>4.3999999999999986</v>
      </c>
      <c r="P60">
        <f t="shared" si="7"/>
        <v>4.307600000000078</v>
      </c>
      <c r="U60" s="3"/>
    </row>
    <row r="61" spans="1:21" x14ac:dyDescent="0.2">
      <c r="A61">
        <v>153.547</v>
      </c>
      <c r="B61">
        <v>54</v>
      </c>
      <c r="C61" s="22">
        <f t="shared" si="4"/>
        <v>46.9</v>
      </c>
      <c r="D61">
        <f t="shared" si="1"/>
        <v>7.1000000000000014</v>
      </c>
      <c r="E61">
        <f t="shared" si="2"/>
        <v>6.7663000000000224</v>
      </c>
      <c r="L61">
        <v>161.173</v>
      </c>
      <c r="M61">
        <v>50.7</v>
      </c>
      <c r="N61" s="5">
        <f t="shared" si="5"/>
        <v>46.4</v>
      </c>
      <c r="O61">
        <f t="shared" si="6"/>
        <v>4.3000000000000043</v>
      </c>
      <c r="P61">
        <f t="shared" si="7"/>
        <v>4.1629499999999737</v>
      </c>
      <c r="U61" s="3"/>
    </row>
    <row r="62" spans="1:21" x14ac:dyDescent="0.2">
      <c r="A62">
        <v>154.51</v>
      </c>
      <c r="B62">
        <v>54</v>
      </c>
      <c r="C62" s="22">
        <f t="shared" si="4"/>
        <v>46.9</v>
      </c>
      <c r="D62">
        <f t="shared" si="1"/>
        <v>7.1000000000000014</v>
      </c>
      <c r="E62">
        <f t="shared" si="2"/>
        <v>6.8372999999999582</v>
      </c>
      <c r="L62">
        <v>162.13200000000001</v>
      </c>
      <c r="M62">
        <v>50.6</v>
      </c>
      <c r="N62" s="5">
        <f t="shared" si="5"/>
        <v>46.4</v>
      </c>
      <c r="O62">
        <f t="shared" si="6"/>
        <v>4.2000000000000028</v>
      </c>
      <c r="P62">
        <f t="shared" si="7"/>
        <v>4.0757500000000171</v>
      </c>
      <c r="U62" s="3"/>
    </row>
    <row r="63" spans="1:21" x14ac:dyDescent="0.2">
      <c r="A63">
        <v>155.46700000000001</v>
      </c>
      <c r="B63">
        <v>54</v>
      </c>
      <c r="C63" s="22">
        <f t="shared" si="4"/>
        <v>46.9</v>
      </c>
      <c r="D63">
        <f t="shared" si="1"/>
        <v>7.1000000000000014</v>
      </c>
      <c r="E63">
        <f t="shared" si="2"/>
        <v>6.7947000000001578</v>
      </c>
      <c r="L63">
        <v>163.09</v>
      </c>
      <c r="M63">
        <v>50.5</v>
      </c>
      <c r="N63" s="5">
        <f t="shared" si="5"/>
        <v>46.4</v>
      </c>
      <c r="O63">
        <f t="shared" si="6"/>
        <v>4.1000000000000014</v>
      </c>
      <c r="P63">
        <f t="shared" si="7"/>
        <v>3.9756999999999953</v>
      </c>
      <c r="U63" s="3"/>
    </row>
    <row r="64" spans="1:21" x14ac:dyDescent="0.2">
      <c r="A64">
        <v>156.434</v>
      </c>
      <c r="B64">
        <v>54.1</v>
      </c>
      <c r="C64" s="22">
        <f t="shared" si="4"/>
        <v>46.9</v>
      </c>
      <c r="D64">
        <f t="shared" si="1"/>
        <v>7.2000000000000028</v>
      </c>
      <c r="E64">
        <f t="shared" si="2"/>
        <v>6.9140499999998912</v>
      </c>
      <c r="L64">
        <v>164.054</v>
      </c>
      <c r="M64">
        <v>50.4</v>
      </c>
      <c r="N64" s="5">
        <f t="shared" si="5"/>
        <v>46.4</v>
      </c>
      <c r="O64">
        <f t="shared" si="6"/>
        <v>4</v>
      </c>
      <c r="P64">
        <f t="shared" si="7"/>
        <v>3.904199999999995</v>
      </c>
      <c r="U64" s="3"/>
    </row>
    <row r="65" spans="1:21" x14ac:dyDescent="0.2">
      <c r="A65">
        <v>157.39099999999999</v>
      </c>
      <c r="B65">
        <v>54</v>
      </c>
      <c r="C65" s="22">
        <f t="shared" si="4"/>
        <v>46.9</v>
      </c>
      <c r="D65">
        <f t="shared" si="1"/>
        <v>7.1000000000000014</v>
      </c>
      <c r="E65">
        <f t="shared" si="2"/>
        <v>6.8425499999999566</v>
      </c>
      <c r="L65">
        <v>165.01499999999999</v>
      </c>
      <c r="M65">
        <v>50.3</v>
      </c>
      <c r="N65" s="5">
        <f t="shared" si="5"/>
        <v>46.4</v>
      </c>
      <c r="O65">
        <f t="shared" si="6"/>
        <v>3.8999999999999986</v>
      </c>
      <c r="P65">
        <f t="shared" si="7"/>
        <v>3.7959499999999373</v>
      </c>
      <c r="U65" s="3"/>
    </row>
    <row r="66" spans="1:21" x14ac:dyDescent="0.2">
      <c r="A66">
        <v>158.34800000000001</v>
      </c>
      <c r="B66">
        <v>54</v>
      </c>
      <c r="C66" s="22">
        <f t="shared" si="4"/>
        <v>46.9</v>
      </c>
      <c r="D66">
        <f t="shared" si="1"/>
        <v>7.1000000000000014</v>
      </c>
      <c r="E66">
        <f t="shared" si="2"/>
        <v>6.7947000000001578</v>
      </c>
      <c r="L66">
        <v>165.96899999999999</v>
      </c>
      <c r="M66">
        <v>50.2</v>
      </c>
      <c r="N66" s="5">
        <f t="shared" si="5"/>
        <v>46.4</v>
      </c>
      <c r="O66">
        <f t="shared" ref="O66:O86" si="8">M66-N66</f>
        <v>3.8000000000000043</v>
      </c>
      <c r="P66">
        <f t="shared" si="7"/>
        <v>3.6729000000000309</v>
      </c>
      <c r="U66" s="3"/>
    </row>
    <row r="67" spans="1:21" x14ac:dyDescent="0.2">
      <c r="A67">
        <v>159.30699999999999</v>
      </c>
      <c r="B67">
        <v>54</v>
      </c>
      <c r="C67" s="22">
        <f t="shared" si="4"/>
        <v>46.9</v>
      </c>
      <c r="D67">
        <f t="shared" ref="D67:D131" si="9">B67-C67</f>
        <v>7.1000000000000014</v>
      </c>
      <c r="E67">
        <f t="shared" ref="E67:E131" si="10">(D67+D66)*(A67-A66)/2</f>
        <v>6.8088999999998219</v>
      </c>
      <c r="L67">
        <v>166.928</v>
      </c>
      <c r="M67">
        <v>50.1</v>
      </c>
      <c r="N67" s="5">
        <f t="shared" si="5"/>
        <v>46.4</v>
      </c>
      <c r="O67">
        <f t="shared" si="8"/>
        <v>3.7000000000000028</v>
      </c>
      <c r="P67">
        <f t="shared" ref="P67:P86" si="11">(O67+O66)*(L67-L66)/2</f>
        <v>3.5962500000000155</v>
      </c>
      <c r="U67" s="3"/>
    </row>
    <row r="68" spans="1:21" x14ac:dyDescent="0.2">
      <c r="A68">
        <v>160.274</v>
      </c>
      <c r="B68">
        <v>53.9</v>
      </c>
      <c r="C68" s="22">
        <f t="shared" ref="C68:C131" si="12">C67+(A68-A67)*($C$172-$C$2)/($A$172-$A$2)</f>
        <v>46.9</v>
      </c>
      <c r="D68">
        <f t="shared" si="9"/>
        <v>7</v>
      </c>
      <c r="E68">
        <f t="shared" si="10"/>
        <v>6.8173500000000917</v>
      </c>
      <c r="L68">
        <v>167.904</v>
      </c>
      <c r="M68">
        <v>50</v>
      </c>
      <c r="N68" s="5">
        <f t="shared" ref="N68:N131" si="13">N67+(L68-L67)*($N$146-$N$2)/($L$146-$L$2)</f>
        <v>46.4</v>
      </c>
      <c r="O68">
        <f t="shared" si="8"/>
        <v>3.6000000000000014</v>
      </c>
      <c r="P68">
        <f t="shared" si="11"/>
        <v>3.5623999999999989</v>
      </c>
      <c r="U68" s="3"/>
    </row>
    <row r="69" spans="1:21" x14ac:dyDescent="0.2">
      <c r="A69">
        <v>161.23099999999999</v>
      </c>
      <c r="B69">
        <v>53.9</v>
      </c>
      <c r="C69" s="22">
        <f t="shared" si="12"/>
        <v>46.9</v>
      </c>
      <c r="D69">
        <f t="shared" si="9"/>
        <v>7</v>
      </c>
      <c r="E69">
        <f t="shared" si="10"/>
        <v>6.6989999999999554</v>
      </c>
      <c r="L69">
        <v>168.84700000000001</v>
      </c>
      <c r="M69">
        <v>50</v>
      </c>
      <c r="N69" s="5">
        <f t="shared" si="13"/>
        <v>46.4</v>
      </c>
      <c r="O69">
        <f t="shared" si="8"/>
        <v>3.6000000000000014</v>
      </c>
      <c r="P69">
        <f t="shared" si="11"/>
        <v>3.3948000000000449</v>
      </c>
      <c r="U69" s="3"/>
    </row>
    <row r="70" spans="1:21" x14ac:dyDescent="0.2">
      <c r="A70">
        <v>162.18899999999999</v>
      </c>
      <c r="B70">
        <v>53.8</v>
      </c>
      <c r="C70" s="22">
        <f t="shared" si="12"/>
        <v>46.9</v>
      </c>
      <c r="D70">
        <f t="shared" si="9"/>
        <v>6.8999999999999986</v>
      </c>
      <c r="E70">
        <f t="shared" si="10"/>
        <v>6.6580999999999886</v>
      </c>
      <c r="L70">
        <v>169.81100000000001</v>
      </c>
      <c r="M70">
        <v>49.9</v>
      </c>
      <c r="N70" s="5">
        <f t="shared" si="13"/>
        <v>46.4</v>
      </c>
      <c r="O70">
        <f t="shared" si="8"/>
        <v>3.5</v>
      </c>
      <c r="P70">
        <f t="shared" si="11"/>
        <v>3.4221999999999957</v>
      </c>
      <c r="U70" s="3"/>
    </row>
    <row r="71" spans="1:21" x14ac:dyDescent="0.2">
      <c r="A71">
        <v>163.14699999999999</v>
      </c>
      <c r="B71">
        <v>53.7</v>
      </c>
      <c r="C71" s="22">
        <f t="shared" si="12"/>
        <v>46.9</v>
      </c>
      <c r="D71">
        <f t="shared" si="9"/>
        <v>6.8000000000000043</v>
      </c>
      <c r="E71">
        <f t="shared" si="10"/>
        <v>6.5622999999999907</v>
      </c>
      <c r="L71">
        <v>170.77600000000001</v>
      </c>
      <c r="M71">
        <v>49.8</v>
      </c>
      <c r="N71" s="5">
        <f t="shared" si="13"/>
        <v>46.4</v>
      </c>
      <c r="O71">
        <f t="shared" si="8"/>
        <v>3.3999999999999986</v>
      </c>
      <c r="P71">
        <f t="shared" si="11"/>
        <v>3.3292500000000111</v>
      </c>
      <c r="U71" s="3"/>
    </row>
    <row r="72" spans="1:21" x14ac:dyDescent="0.2">
      <c r="A72">
        <v>164.11099999999999</v>
      </c>
      <c r="B72">
        <v>53.7</v>
      </c>
      <c r="C72" s="22">
        <f t="shared" si="12"/>
        <v>46.9</v>
      </c>
      <c r="D72">
        <f t="shared" si="9"/>
        <v>6.8000000000000043</v>
      </c>
      <c r="E72">
        <f t="shared" si="10"/>
        <v>6.5551999999999948</v>
      </c>
      <c r="L72">
        <v>171.733</v>
      </c>
      <c r="M72">
        <v>49.4</v>
      </c>
      <c r="N72" s="5">
        <f t="shared" si="13"/>
        <v>46.4</v>
      </c>
      <c r="O72">
        <f t="shared" si="8"/>
        <v>3</v>
      </c>
      <c r="P72">
        <f t="shared" si="11"/>
        <v>3.0623999999999789</v>
      </c>
      <c r="U72" s="3"/>
    </row>
    <row r="73" spans="1:21" x14ac:dyDescent="0.2">
      <c r="A73">
        <v>165.071</v>
      </c>
      <c r="B73">
        <v>53.3</v>
      </c>
      <c r="C73" s="22">
        <f t="shared" si="12"/>
        <v>46.9</v>
      </c>
      <c r="D73">
        <f t="shared" si="9"/>
        <v>6.3999999999999986</v>
      </c>
      <c r="E73">
        <f t="shared" si="10"/>
        <v>6.3360000000000536</v>
      </c>
      <c r="L73">
        <v>172.691</v>
      </c>
      <c r="M73">
        <v>49.2</v>
      </c>
      <c r="N73" s="5">
        <f t="shared" si="13"/>
        <v>46.4</v>
      </c>
      <c r="O73">
        <f t="shared" si="8"/>
        <v>2.8000000000000043</v>
      </c>
      <c r="P73">
        <f t="shared" si="11"/>
        <v>2.7781999999999973</v>
      </c>
      <c r="U73" s="3"/>
    </row>
    <row r="74" spans="1:21" x14ac:dyDescent="0.2">
      <c r="A74">
        <v>166.02699999999999</v>
      </c>
      <c r="B74">
        <v>53.1</v>
      </c>
      <c r="C74" s="22">
        <f t="shared" si="12"/>
        <v>46.9</v>
      </c>
      <c r="D74">
        <f t="shared" si="9"/>
        <v>6.2000000000000028</v>
      </c>
      <c r="E74">
        <f t="shared" si="10"/>
        <v>6.0227999999999309</v>
      </c>
      <c r="L74">
        <v>173.64699999999999</v>
      </c>
      <c r="M74">
        <v>49</v>
      </c>
      <c r="N74" s="5">
        <f t="shared" si="13"/>
        <v>46.4</v>
      </c>
      <c r="O74">
        <f t="shared" si="8"/>
        <v>2.6000000000000014</v>
      </c>
      <c r="P74">
        <f t="shared" si="11"/>
        <v>2.5811999999999728</v>
      </c>
      <c r="U74" s="3"/>
    </row>
    <row r="75" spans="1:21" x14ac:dyDescent="0.2">
      <c r="A75">
        <v>166.995</v>
      </c>
      <c r="B75">
        <v>52.9</v>
      </c>
      <c r="C75" s="22">
        <f t="shared" si="12"/>
        <v>46.9</v>
      </c>
      <c r="D75">
        <f t="shared" si="9"/>
        <v>6</v>
      </c>
      <c r="E75">
        <f t="shared" si="10"/>
        <v>5.90480000000011</v>
      </c>
      <c r="L75">
        <v>174.61500000000001</v>
      </c>
      <c r="M75">
        <v>48.9</v>
      </c>
      <c r="N75" s="5">
        <f t="shared" si="13"/>
        <v>46.4</v>
      </c>
      <c r="O75">
        <f t="shared" si="8"/>
        <v>2.5</v>
      </c>
      <c r="P75">
        <f t="shared" si="11"/>
        <v>2.4684000000000461</v>
      </c>
      <c r="U75" s="3"/>
    </row>
    <row r="76" spans="1:21" x14ac:dyDescent="0.2">
      <c r="A76">
        <v>167.95</v>
      </c>
      <c r="B76">
        <v>52.7</v>
      </c>
      <c r="C76" s="22">
        <f t="shared" si="12"/>
        <v>46.9</v>
      </c>
      <c r="D76">
        <f t="shared" si="9"/>
        <v>5.8000000000000043</v>
      </c>
      <c r="E76">
        <f t="shared" si="10"/>
        <v>5.6344999999999077</v>
      </c>
      <c r="L76">
        <v>175.572</v>
      </c>
      <c r="M76">
        <v>48.8</v>
      </c>
      <c r="N76" s="5">
        <f t="shared" si="13"/>
        <v>46.4</v>
      </c>
      <c r="O76">
        <f t="shared" si="8"/>
        <v>2.3999999999999986</v>
      </c>
      <c r="P76">
        <f t="shared" si="11"/>
        <v>2.3446499999999837</v>
      </c>
      <c r="U76" s="3"/>
    </row>
    <row r="77" spans="1:21" x14ac:dyDescent="0.2">
      <c r="A77">
        <v>168.91</v>
      </c>
      <c r="B77">
        <v>52.6</v>
      </c>
      <c r="C77" s="22">
        <f t="shared" si="12"/>
        <v>46.9</v>
      </c>
      <c r="D77">
        <f t="shared" si="9"/>
        <v>5.7000000000000028</v>
      </c>
      <c r="E77">
        <f t="shared" si="10"/>
        <v>5.5200000000000493</v>
      </c>
      <c r="L77">
        <v>176.529</v>
      </c>
      <c r="M77">
        <v>48.8</v>
      </c>
      <c r="N77" s="5">
        <f t="shared" si="13"/>
        <v>46.4</v>
      </c>
      <c r="O77">
        <f t="shared" si="8"/>
        <v>2.3999999999999986</v>
      </c>
      <c r="P77">
        <f t="shared" si="11"/>
        <v>2.2967999999999833</v>
      </c>
      <c r="U77" s="3"/>
    </row>
    <row r="78" spans="1:21" x14ac:dyDescent="0.2">
      <c r="A78">
        <v>169.87200000000001</v>
      </c>
      <c r="B78">
        <v>52.5</v>
      </c>
      <c r="C78" s="22">
        <f t="shared" si="12"/>
        <v>46.9</v>
      </c>
      <c r="D78">
        <f t="shared" si="9"/>
        <v>5.6000000000000014</v>
      </c>
      <c r="E78">
        <f t="shared" si="10"/>
        <v>5.4353000000001011</v>
      </c>
      <c r="L78">
        <v>177.48699999999999</v>
      </c>
      <c r="M78">
        <v>48.7</v>
      </c>
      <c r="N78" s="5">
        <f t="shared" si="13"/>
        <v>46.4</v>
      </c>
      <c r="O78">
        <f t="shared" si="8"/>
        <v>2.3000000000000043</v>
      </c>
      <c r="P78">
        <f t="shared" si="11"/>
        <v>2.2512999999999974</v>
      </c>
      <c r="U78" s="3"/>
    </row>
    <row r="79" spans="1:21" x14ac:dyDescent="0.2">
      <c r="A79">
        <v>170.834</v>
      </c>
      <c r="B79">
        <v>52.4</v>
      </c>
      <c r="C79" s="22">
        <f t="shared" si="12"/>
        <v>46.9</v>
      </c>
      <c r="D79">
        <f t="shared" si="9"/>
        <v>5.5</v>
      </c>
      <c r="E79">
        <f t="shared" si="10"/>
        <v>5.3390999999999398</v>
      </c>
      <c r="L79">
        <v>178.44800000000001</v>
      </c>
      <c r="M79">
        <v>48.6</v>
      </c>
      <c r="N79" s="5">
        <f t="shared" si="13"/>
        <v>46.4</v>
      </c>
      <c r="O79">
        <f t="shared" si="8"/>
        <v>2.2000000000000028</v>
      </c>
      <c r="P79">
        <f t="shared" si="11"/>
        <v>2.1622500000000322</v>
      </c>
      <c r="U79" s="3"/>
    </row>
    <row r="80" spans="1:21" x14ac:dyDescent="0.2">
      <c r="A80">
        <v>171.791</v>
      </c>
      <c r="B80">
        <v>52.3</v>
      </c>
      <c r="C80" s="22">
        <f t="shared" si="12"/>
        <v>46.9</v>
      </c>
      <c r="D80">
        <f t="shared" si="9"/>
        <v>5.3999999999999986</v>
      </c>
      <c r="E80">
        <f t="shared" si="10"/>
        <v>5.2156499999999646</v>
      </c>
      <c r="L80">
        <v>179.41</v>
      </c>
      <c r="M80">
        <v>48.5</v>
      </c>
      <c r="N80" s="5">
        <f t="shared" si="13"/>
        <v>46.4</v>
      </c>
      <c r="O80">
        <f t="shared" si="8"/>
        <v>2.1000000000000014</v>
      </c>
      <c r="P80">
        <f t="shared" si="11"/>
        <v>2.0682999999999785</v>
      </c>
      <c r="U80" s="3"/>
    </row>
    <row r="81" spans="1:21" x14ac:dyDescent="0.2">
      <c r="A81">
        <v>172.74799999999999</v>
      </c>
      <c r="B81">
        <v>52.3</v>
      </c>
      <c r="C81" s="22">
        <f t="shared" si="12"/>
        <v>46.9</v>
      </c>
      <c r="D81">
        <f t="shared" si="9"/>
        <v>5.3999999999999986</v>
      </c>
      <c r="E81">
        <f t="shared" si="10"/>
        <v>5.1677999999999642</v>
      </c>
      <c r="L81">
        <v>180.37</v>
      </c>
      <c r="M81">
        <v>48.5</v>
      </c>
      <c r="N81" s="5">
        <f t="shared" si="13"/>
        <v>46.4</v>
      </c>
      <c r="O81">
        <f t="shared" si="8"/>
        <v>2.1000000000000014</v>
      </c>
      <c r="P81">
        <f t="shared" si="11"/>
        <v>2.0160000000000182</v>
      </c>
      <c r="U81" s="3"/>
    </row>
    <row r="82" spans="1:21" x14ac:dyDescent="0.2">
      <c r="A82">
        <v>173.715</v>
      </c>
      <c r="B82">
        <v>52.2</v>
      </c>
      <c r="C82" s="22">
        <f t="shared" si="12"/>
        <v>46.9</v>
      </c>
      <c r="D82">
        <f t="shared" si="9"/>
        <v>5.3000000000000043</v>
      </c>
      <c r="E82">
        <f t="shared" si="10"/>
        <v>5.1734500000000709</v>
      </c>
      <c r="L82">
        <v>181.33500000000001</v>
      </c>
      <c r="M82">
        <v>48.5</v>
      </c>
      <c r="N82" s="5">
        <f t="shared" si="13"/>
        <v>46.4</v>
      </c>
      <c r="O82">
        <f t="shared" si="8"/>
        <v>2.1000000000000014</v>
      </c>
      <c r="P82">
        <f t="shared" si="11"/>
        <v>2.0265000000000084</v>
      </c>
      <c r="U82" s="3"/>
    </row>
    <row r="83" spans="1:21" x14ac:dyDescent="0.2">
      <c r="A83">
        <v>174.673</v>
      </c>
      <c r="B83">
        <v>52.1</v>
      </c>
      <c r="C83" s="22">
        <f t="shared" si="12"/>
        <v>46.9</v>
      </c>
      <c r="D83">
        <f t="shared" si="9"/>
        <v>5.2000000000000028</v>
      </c>
      <c r="E83">
        <f t="shared" si="10"/>
        <v>5.0294999999999952</v>
      </c>
      <c r="L83">
        <v>182.29499999999999</v>
      </c>
      <c r="M83">
        <v>48.4</v>
      </c>
      <c r="N83" s="5">
        <f t="shared" si="13"/>
        <v>46.4</v>
      </c>
      <c r="O83">
        <f t="shared" si="8"/>
        <v>2</v>
      </c>
      <c r="P83">
        <f t="shared" si="11"/>
        <v>1.9679999999999587</v>
      </c>
      <c r="U83" s="3"/>
    </row>
    <row r="84" spans="1:21" x14ac:dyDescent="0.2">
      <c r="A84">
        <v>175.62899999999999</v>
      </c>
      <c r="B84">
        <v>52.1</v>
      </c>
      <c r="C84" s="22">
        <f t="shared" si="12"/>
        <v>46.9</v>
      </c>
      <c r="D84">
        <f t="shared" si="9"/>
        <v>5.2000000000000028</v>
      </c>
      <c r="E84">
        <f t="shared" si="10"/>
        <v>4.9711999999999446</v>
      </c>
      <c r="L84">
        <v>183.25</v>
      </c>
      <c r="M84">
        <v>48.4</v>
      </c>
      <c r="N84" s="5">
        <f t="shared" si="13"/>
        <v>46.4</v>
      </c>
      <c r="O84">
        <f t="shared" si="8"/>
        <v>2</v>
      </c>
      <c r="P84">
        <f t="shared" si="11"/>
        <v>1.910000000000025</v>
      </c>
      <c r="U84" s="3"/>
    </row>
    <row r="85" spans="1:21" x14ac:dyDescent="0.2">
      <c r="A85">
        <v>176.58699999999999</v>
      </c>
      <c r="B85">
        <v>51.8</v>
      </c>
      <c r="C85" s="22">
        <f t="shared" si="12"/>
        <v>46.9</v>
      </c>
      <c r="D85">
        <f t="shared" si="9"/>
        <v>4.8999999999999986</v>
      </c>
      <c r="E85">
        <f t="shared" si="10"/>
        <v>4.8378999999999923</v>
      </c>
      <c r="L85">
        <v>184.209</v>
      </c>
      <c r="M85">
        <v>48.3</v>
      </c>
      <c r="N85" s="5">
        <f t="shared" si="13"/>
        <v>46.4</v>
      </c>
      <c r="O85">
        <f t="shared" si="8"/>
        <v>1.8999999999999986</v>
      </c>
      <c r="P85">
        <f t="shared" si="11"/>
        <v>1.8700500000000055</v>
      </c>
      <c r="U85" s="3"/>
    </row>
    <row r="86" spans="1:21" x14ac:dyDescent="0.2">
      <c r="A86">
        <v>177.554</v>
      </c>
      <c r="B86">
        <v>51.5</v>
      </c>
      <c r="C86" s="22">
        <f t="shared" si="12"/>
        <v>46.9</v>
      </c>
      <c r="D86">
        <f t="shared" si="9"/>
        <v>4.6000000000000014</v>
      </c>
      <c r="E86">
        <f t="shared" si="10"/>
        <v>4.5932500000000616</v>
      </c>
      <c r="L86">
        <v>185.17400000000001</v>
      </c>
      <c r="M86">
        <v>48.2</v>
      </c>
      <c r="N86" s="5">
        <f t="shared" si="13"/>
        <v>46.4</v>
      </c>
      <c r="O86">
        <f t="shared" si="8"/>
        <v>1.8000000000000043</v>
      </c>
      <c r="P86">
        <f t="shared" si="11"/>
        <v>1.7852500000000078</v>
      </c>
      <c r="U86" s="3"/>
    </row>
    <row r="87" spans="1:21" x14ac:dyDescent="0.2">
      <c r="A87">
        <v>178.50700000000001</v>
      </c>
      <c r="B87">
        <v>51.4</v>
      </c>
      <c r="C87" s="22">
        <f t="shared" si="12"/>
        <v>46.9</v>
      </c>
      <c r="D87">
        <f t="shared" si="9"/>
        <v>4.5</v>
      </c>
      <c r="E87">
        <f t="shared" si="10"/>
        <v>4.3361500000000142</v>
      </c>
      <c r="L87">
        <v>186.13399999999999</v>
      </c>
      <c r="M87">
        <v>48.2</v>
      </c>
      <c r="N87" s="5">
        <f t="shared" si="13"/>
        <v>46.4</v>
      </c>
      <c r="O87">
        <f t="shared" ref="O87:O146" si="14">M87-N87</f>
        <v>1.8000000000000043</v>
      </c>
      <c r="P87">
        <f t="shared" ref="P87:P146" si="15">(O87+O86)*(L87-L86)/2</f>
        <v>1.7279999999999673</v>
      </c>
      <c r="U87" s="3"/>
    </row>
    <row r="88" spans="1:21" x14ac:dyDescent="0.2">
      <c r="A88">
        <v>179.46700000000001</v>
      </c>
      <c r="B88">
        <v>51.2</v>
      </c>
      <c r="C88" s="22">
        <f t="shared" si="12"/>
        <v>46.9</v>
      </c>
      <c r="D88">
        <f t="shared" si="9"/>
        <v>4.3000000000000043</v>
      </c>
      <c r="E88">
        <f t="shared" si="10"/>
        <v>4.2240000000000375</v>
      </c>
      <c r="L88">
        <v>187.09299999999999</v>
      </c>
      <c r="M88">
        <v>48.1</v>
      </c>
      <c r="N88" s="5">
        <f t="shared" si="13"/>
        <v>46.4</v>
      </c>
      <c r="O88">
        <f t="shared" si="14"/>
        <v>1.7000000000000028</v>
      </c>
      <c r="P88">
        <f t="shared" si="15"/>
        <v>1.6782500000000089</v>
      </c>
      <c r="U88" s="3"/>
    </row>
    <row r="89" spans="1:21" x14ac:dyDescent="0.2">
      <c r="A89">
        <v>180.42699999999999</v>
      </c>
      <c r="B89">
        <v>51.1</v>
      </c>
      <c r="C89" s="22">
        <f t="shared" si="12"/>
        <v>46.9</v>
      </c>
      <c r="D89">
        <f t="shared" si="9"/>
        <v>4.2000000000000028</v>
      </c>
      <c r="E89">
        <f t="shared" si="10"/>
        <v>4.0799999999999166</v>
      </c>
      <c r="L89">
        <v>188.047</v>
      </c>
      <c r="M89">
        <v>48.1</v>
      </c>
      <c r="N89" s="5">
        <f t="shared" si="13"/>
        <v>46.4</v>
      </c>
      <c r="O89">
        <f t="shared" si="14"/>
        <v>1.7000000000000028</v>
      </c>
      <c r="P89">
        <f t="shared" si="15"/>
        <v>1.6218000000000159</v>
      </c>
      <c r="U89" s="3"/>
    </row>
    <row r="90" spans="1:21" x14ac:dyDescent="0.2">
      <c r="A90">
        <v>181.392</v>
      </c>
      <c r="B90">
        <v>51</v>
      </c>
      <c r="C90" s="22">
        <f t="shared" si="12"/>
        <v>46.9</v>
      </c>
      <c r="D90">
        <f t="shared" si="9"/>
        <v>4.1000000000000014</v>
      </c>
      <c r="E90">
        <f t="shared" si="10"/>
        <v>4.0047500000000165</v>
      </c>
      <c r="L90">
        <v>189.01400000000001</v>
      </c>
      <c r="M90">
        <v>47.8</v>
      </c>
      <c r="N90" s="5">
        <f t="shared" si="13"/>
        <v>46.4</v>
      </c>
      <c r="O90">
        <f t="shared" si="14"/>
        <v>1.3999999999999986</v>
      </c>
      <c r="P90">
        <f t="shared" si="15"/>
        <v>1.4988500000000207</v>
      </c>
      <c r="U90" s="3"/>
    </row>
    <row r="91" spans="1:21" x14ac:dyDescent="0.2">
      <c r="A91">
        <v>182.352</v>
      </c>
      <c r="B91">
        <v>51</v>
      </c>
      <c r="C91" s="22">
        <f t="shared" si="12"/>
        <v>46.9</v>
      </c>
      <c r="D91">
        <f t="shared" si="9"/>
        <v>4.1000000000000014</v>
      </c>
      <c r="E91">
        <f t="shared" si="10"/>
        <v>3.9360000000000341</v>
      </c>
      <c r="L91">
        <v>189.971</v>
      </c>
      <c r="M91">
        <v>47.6</v>
      </c>
      <c r="N91" s="5">
        <f t="shared" si="13"/>
        <v>46.4</v>
      </c>
      <c r="O91">
        <f t="shared" si="14"/>
        <v>1.2000000000000028</v>
      </c>
      <c r="P91">
        <f t="shared" si="15"/>
        <v>1.2440999999999924</v>
      </c>
      <c r="U91" s="3"/>
    </row>
    <row r="92" spans="1:21" x14ac:dyDescent="0.2">
      <c r="A92">
        <v>183.30699999999999</v>
      </c>
      <c r="B92">
        <v>50.9</v>
      </c>
      <c r="C92" s="22">
        <f t="shared" si="12"/>
        <v>46.9</v>
      </c>
      <c r="D92">
        <f t="shared" si="9"/>
        <v>4</v>
      </c>
      <c r="E92">
        <f t="shared" si="10"/>
        <v>3.8677499999999361</v>
      </c>
      <c r="L92">
        <v>190.928</v>
      </c>
      <c r="M92">
        <v>47.5</v>
      </c>
      <c r="N92" s="5">
        <f t="shared" si="13"/>
        <v>46.4</v>
      </c>
      <c r="O92">
        <f t="shared" si="14"/>
        <v>1.1000000000000014</v>
      </c>
      <c r="P92">
        <f t="shared" si="15"/>
        <v>1.1005499999999948</v>
      </c>
      <c r="U92" s="3"/>
    </row>
    <row r="93" spans="1:21" x14ac:dyDescent="0.2">
      <c r="A93">
        <v>184.267</v>
      </c>
      <c r="B93">
        <v>50.8</v>
      </c>
      <c r="C93" s="22">
        <f t="shared" si="12"/>
        <v>46.9</v>
      </c>
      <c r="D93">
        <f t="shared" si="9"/>
        <v>3.8999999999999986</v>
      </c>
      <c r="E93">
        <f t="shared" si="10"/>
        <v>3.7920000000000309</v>
      </c>
      <c r="L93">
        <v>191.88900000000001</v>
      </c>
      <c r="M93">
        <v>47.4</v>
      </c>
      <c r="N93" s="5">
        <f t="shared" si="13"/>
        <v>46.4</v>
      </c>
      <c r="O93">
        <f t="shared" si="14"/>
        <v>1</v>
      </c>
      <c r="P93">
        <f t="shared" si="15"/>
        <v>1.009050000000014</v>
      </c>
      <c r="U93" s="3"/>
    </row>
    <row r="94" spans="1:21" x14ac:dyDescent="0.2">
      <c r="A94">
        <v>185.23099999999999</v>
      </c>
      <c r="B94">
        <v>50.8</v>
      </c>
      <c r="C94" s="22">
        <f t="shared" si="12"/>
        <v>46.9</v>
      </c>
      <c r="D94">
        <f t="shared" si="9"/>
        <v>3.8999999999999986</v>
      </c>
      <c r="E94">
        <f t="shared" si="10"/>
        <v>3.7595999999999932</v>
      </c>
      <c r="L94">
        <v>192.85300000000001</v>
      </c>
      <c r="M94">
        <v>47.4</v>
      </c>
      <c r="N94" s="5">
        <f t="shared" si="13"/>
        <v>46.4</v>
      </c>
      <c r="O94">
        <f t="shared" si="14"/>
        <v>1</v>
      </c>
      <c r="P94">
        <f t="shared" si="15"/>
        <v>0.96399999999999864</v>
      </c>
      <c r="U94" s="3"/>
    </row>
    <row r="95" spans="1:21" x14ac:dyDescent="0.2">
      <c r="A95">
        <v>186.191</v>
      </c>
      <c r="B95">
        <v>50.5</v>
      </c>
      <c r="C95" s="22">
        <f t="shared" si="12"/>
        <v>46.9</v>
      </c>
      <c r="D95">
        <f t="shared" si="9"/>
        <v>3.6000000000000014</v>
      </c>
      <c r="E95">
        <f t="shared" si="10"/>
        <v>3.6000000000000298</v>
      </c>
      <c r="L95">
        <v>193.81100000000001</v>
      </c>
      <c r="M95">
        <v>47.3</v>
      </c>
      <c r="N95" s="5">
        <f t="shared" si="13"/>
        <v>46.4</v>
      </c>
      <c r="O95">
        <f t="shared" si="14"/>
        <v>0.89999999999999858</v>
      </c>
      <c r="P95">
        <f t="shared" si="15"/>
        <v>0.9100999999999978</v>
      </c>
      <c r="U95" s="3"/>
    </row>
    <row r="96" spans="1:21" x14ac:dyDescent="0.2">
      <c r="A96">
        <v>187.149</v>
      </c>
      <c r="B96">
        <v>50.3</v>
      </c>
      <c r="C96" s="22">
        <f t="shared" si="12"/>
        <v>46.9</v>
      </c>
      <c r="D96">
        <f t="shared" si="9"/>
        <v>3.3999999999999986</v>
      </c>
      <c r="E96">
        <f t="shared" si="10"/>
        <v>3.3529999999999944</v>
      </c>
      <c r="L96">
        <v>194.77</v>
      </c>
      <c r="M96">
        <v>47.3</v>
      </c>
      <c r="N96" s="5">
        <f t="shared" si="13"/>
        <v>46.4</v>
      </c>
      <c r="O96">
        <f t="shared" si="14"/>
        <v>0.89999999999999858</v>
      </c>
      <c r="P96">
        <f t="shared" si="15"/>
        <v>0.86310000000000153</v>
      </c>
      <c r="U96" s="3"/>
    </row>
    <row r="97" spans="1:21" x14ac:dyDescent="0.2">
      <c r="A97">
        <v>188.114</v>
      </c>
      <c r="B97">
        <v>50.1</v>
      </c>
      <c r="C97" s="22">
        <f t="shared" si="12"/>
        <v>46.9</v>
      </c>
      <c r="D97">
        <f t="shared" si="9"/>
        <v>3.2000000000000028</v>
      </c>
      <c r="E97">
        <f t="shared" si="10"/>
        <v>3.1845000000000119</v>
      </c>
      <c r="L97">
        <v>195.727</v>
      </c>
      <c r="M97">
        <v>47.3</v>
      </c>
      <c r="N97" s="5">
        <f t="shared" si="13"/>
        <v>46.4</v>
      </c>
      <c r="O97">
        <f t="shared" si="14"/>
        <v>0.89999999999999858</v>
      </c>
      <c r="P97">
        <f t="shared" si="15"/>
        <v>0.86129999999999296</v>
      </c>
      <c r="U97" s="3"/>
    </row>
    <row r="98" spans="1:21" x14ac:dyDescent="0.2">
      <c r="A98">
        <v>189.071</v>
      </c>
      <c r="B98">
        <v>50</v>
      </c>
      <c r="C98" s="22">
        <f t="shared" si="12"/>
        <v>46.9</v>
      </c>
      <c r="D98" s="22">
        <f>B98-C98</f>
        <v>3.1000000000000014</v>
      </c>
      <c r="E98">
        <f t="shared" si="10"/>
        <v>3.0145499999999821</v>
      </c>
      <c r="L98">
        <v>196.691</v>
      </c>
      <c r="M98">
        <v>47.4</v>
      </c>
      <c r="N98" s="5">
        <f t="shared" si="13"/>
        <v>46.4</v>
      </c>
      <c r="O98">
        <f t="shared" si="14"/>
        <v>1</v>
      </c>
      <c r="P98">
        <f t="shared" si="15"/>
        <v>0.91579999999999806</v>
      </c>
      <c r="U98" s="3"/>
    </row>
    <row r="99" spans="1:21" x14ac:dyDescent="0.2">
      <c r="A99">
        <v>190.02799999999999</v>
      </c>
      <c r="B99">
        <v>49.9</v>
      </c>
      <c r="C99" s="22">
        <f t="shared" si="12"/>
        <v>46.9</v>
      </c>
      <c r="D99">
        <f t="shared" si="9"/>
        <v>3</v>
      </c>
      <c r="E99">
        <f t="shared" si="10"/>
        <v>2.9188499999999813</v>
      </c>
      <c r="L99">
        <v>197.65100000000001</v>
      </c>
      <c r="M99">
        <v>47.3</v>
      </c>
      <c r="N99" s="5">
        <f t="shared" si="13"/>
        <v>46.4</v>
      </c>
      <c r="O99">
        <f t="shared" si="14"/>
        <v>0.89999999999999858</v>
      </c>
      <c r="P99">
        <f t="shared" si="15"/>
        <v>0.91200000000000692</v>
      </c>
      <c r="U99" s="3"/>
    </row>
    <row r="100" spans="1:21" x14ac:dyDescent="0.2">
      <c r="A100">
        <v>190.98699999999999</v>
      </c>
      <c r="B100">
        <v>49.8</v>
      </c>
      <c r="C100" s="22">
        <f t="shared" si="12"/>
        <v>46.9</v>
      </c>
      <c r="D100">
        <f t="shared" si="9"/>
        <v>2.8999999999999986</v>
      </c>
      <c r="E100">
        <f t="shared" si="10"/>
        <v>2.8290500000000085</v>
      </c>
      <c r="L100">
        <v>198.61600000000001</v>
      </c>
      <c r="M100">
        <v>47.3</v>
      </c>
      <c r="N100" s="5">
        <f t="shared" si="13"/>
        <v>46.4</v>
      </c>
      <c r="O100">
        <f t="shared" si="14"/>
        <v>0.89999999999999858</v>
      </c>
      <c r="P100">
        <f t="shared" si="15"/>
        <v>0.86850000000000172</v>
      </c>
      <c r="U100" s="3"/>
    </row>
    <row r="101" spans="1:21" x14ac:dyDescent="0.2">
      <c r="A101">
        <v>191.95400000000001</v>
      </c>
      <c r="B101">
        <v>49.8</v>
      </c>
      <c r="C101" s="22">
        <f t="shared" si="12"/>
        <v>46.9</v>
      </c>
      <c r="D101">
        <f t="shared" si="9"/>
        <v>2.8999999999999986</v>
      </c>
      <c r="E101">
        <f t="shared" si="10"/>
        <v>2.8043000000000364</v>
      </c>
      <c r="L101">
        <v>199.57599999999999</v>
      </c>
      <c r="M101">
        <v>47.3</v>
      </c>
      <c r="N101" s="5">
        <f t="shared" si="13"/>
        <v>46.4</v>
      </c>
      <c r="O101">
        <f t="shared" si="14"/>
        <v>0.89999999999999858</v>
      </c>
      <c r="P101">
        <f t="shared" si="15"/>
        <v>0.86399999999998023</v>
      </c>
      <c r="U101" s="3"/>
    </row>
    <row r="102" spans="1:21" x14ac:dyDescent="0.2">
      <c r="A102">
        <v>192.91</v>
      </c>
      <c r="B102">
        <v>49.8</v>
      </c>
      <c r="C102" s="22">
        <f t="shared" si="12"/>
        <v>46.9</v>
      </c>
      <c r="D102">
        <f t="shared" si="9"/>
        <v>2.8999999999999986</v>
      </c>
      <c r="E102">
        <f t="shared" si="10"/>
        <v>2.7723999999999664</v>
      </c>
      <c r="L102">
        <v>200.53100000000001</v>
      </c>
      <c r="M102">
        <v>47.3</v>
      </c>
      <c r="N102" s="5">
        <f t="shared" si="13"/>
        <v>46.4</v>
      </c>
      <c r="O102">
        <f t="shared" si="14"/>
        <v>0.89999999999999858</v>
      </c>
      <c r="P102">
        <f t="shared" si="15"/>
        <v>0.85950000000000992</v>
      </c>
      <c r="U102" s="3"/>
    </row>
    <row r="103" spans="1:21" x14ac:dyDescent="0.2">
      <c r="A103">
        <v>193.87100000000001</v>
      </c>
      <c r="B103">
        <v>49.7</v>
      </c>
      <c r="C103" s="22">
        <f t="shared" si="12"/>
        <v>46.9</v>
      </c>
      <c r="D103">
        <f t="shared" si="9"/>
        <v>2.8000000000000043</v>
      </c>
      <c r="E103">
        <f t="shared" si="10"/>
        <v>2.7388500000000375</v>
      </c>
      <c r="L103">
        <v>201.49</v>
      </c>
      <c r="M103">
        <v>47.2</v>
      </c>
      <c r="N103" s="5">
        <f t="shared" si="13"/>
        <v>46.4</v>
      </c>
      <c r="O103">
        <f t="shared" si="14"/>
        <v>0.80000000000000426</v>
      </c>
      <c r="P103">
        <f t="shared" si="15"/>
        <v>0.81515000000000404</v>
      </c>
      <c r="U103" s="3"/>
    </row>
    <row r="104" spans="1:21" x14ac:dyDescent="0.2">
      <c r="A104">
        <v>194.828</v>
      </c>
      <c r="B104">
        <v>49.7</v>
      </c>
      <c r="C104" s="22">
        <f t="shared" si="12"/>
        <v>46.9</v>
      </c>
      <c r="D104">
        <f t="shared" si="9"/>
        <v>2.8000000000000043</v>
      </c>
      <c r="E104">
        <f t="shared" si="10"/>
        <v>2.6795999999999864</v>
      </c>
      <c r="L104">
        <v>202.45400000000001</v>
      </c>
      <c r="M104">
        <v>47.2</v>
      </c>
      <c r="N104" s="5">
        <f t="shared" si="13"/>
        <v>46.4</v>
      </c>
      <c r="O104">
        <f t="shared" si="14"/>
        <v>0.80000000000000426</v>
      </c>
      <c r="P104">
        <f t="shared" si="15"/>
        <v>0.77120000000000299</v>
      </c>
      <c r="U104" s="3"/>
    </row>
    <row r="105" spans="1:21" x14ac:dyDescent="0.2">
      <c r="A105">
        <v>195.79499999999999</v>
      </c>
      <c r="B105">
        <v>49.7</v>
      </c>
      <c r="C105" s="22">
        <f t="shared" si="12"/>
        <v>46.9</v>
      </c>
      <c r="D105">
        <f t="shared" si="9"/>
        <v>2.8000000000000043</v>
      </c>
      <c r="E105">
        <f t="shared" si="10"/>
        <v>2.7075999999999607</v>
      </c>
      <c r="L105">
        <v>203.40799999999999</v>
      </c>
      <c r="M105">
        <v>47.2</v>
      </c>
      <c r="N105" s="5">
        <f t="shared" si="13"/>
        <v>46.4</v>
      </c>
      <c r="O105">
        <f t="shared" si="14"/>
        <v>0.80000000000000426</v>
      </c>
      <c r="P105">
        <f t="shared" si="15"/>
        <v>0.76319999999998756</v>
      </c>
      <c r="U105" s="3"/>
    </row>
    <row r="106" spans="1:21" x14ac:dyDescent="0.2">
      <c r="A106">
        <v>196.749</v>
      </c>
      <c r="B106">
        <v>49.6</v>
      </c>
      <c r="C106" s="22">
        <f t="shared" si="12"/>
        <v>46.9</v>
      </c>
      <c r="D106">
        <f t="shared" si="9"/>
        <v>2.7000000000000028</v>
      </c>
      <c r="E106">
        <f t="shared" si="10"/>
        <v>2.6235000000000248</v>
      </c>
      <c r="L106">
        <v>204.37</v>
      </c>
      <c r="M106">
        <v>47.2</v>
      </c>
      <c r="N106" s="5">
        <f t="shared" si="13"/>
        <v>46.4</v>
      </c>
      <c r="O106">
        <f t="shared" si="14"/>
        <v>0.80000000000000426</v>
      </c>
      <c r="P106">
        <f t="shared" si="15"/>
        <v>0.76960000000001816</v>
      </c>
      <c r="U106" s="3"/>
    </row>
    <row r="107" spans="1:21" x14ac:dyDescent="0.2">
      <c r="A107">
        <v>197.709</v>
      </c>
      <c r="B107">
        <v>49.6</v>
      </c>
      <c r="C107" s="22">
        <f t="shared" si="12"/>
        <v>46.9</v>
      </c>
      <c r="D107">
        <f t="shared" si="9"/>
        <v>2.7000000000000028</v>
      </c>
      <c r="E107">
        <f t="shared" si="10"/>
        <v>2.5920000000000241</v>
      </c>
      <c r="L107">
        <v>205.328</v>
      </c>
      <c r="M107">
        <v>47.1</v>
      </c>
      <c r="N107" s="5">
        <f t="shared" si="13"/>
        <v>46.4</v>
      </c>
      <c r="O107">
        <f t="shared" si="14"/>
        <v>0.70000000000000284</v>
      </c>
      <c r="P107">
        <f t="shared" si="15"/>
        <v>0.71850000000000225</v>
      </c>
      <c r="U107" s="3"/>
    </row>
    <row r="108" spans="1:21" x14ac:dyDescent="0.2">
      <c r="A108">
        <v>198.673</v>
      </c>
      <c r="B108">
        <v>49.6</v>
      </c>
      <c r="C108" s="22">
        <f t="shared" si="12"/>
        <v>46.9</v>
      </c>
      <c r="D108">
        <f t="shared" si="9"/>
        <v>2.7000000000000028</v>
      </c>
      <c r="E108">
        <f t="shared" si="10"/>
        <v>2.6027999999999989</v>
      </c>
      <c r="L108">
        <v>206.29499999999999</v>
      </c>
      <c r="M108">
        <v>47.1</v>
      </c>
      <c r="N108" s="5">
        <f t="shared" si="13"/>
        <v>46.4</v>
      </c>
      <c r="O108">
        <f t="shared" si="14"/>
        <v>0.70000000000000284</v>
      </c>
      <c r="P108">
        <f t="shared" si="15"/>
        <v>0.67689999999999195</v>
      </c>
      <c r="U108" s="3"/>
    </row>
    <row r="109" spans="1:21" x14ac:dyDescent="0.2">
      <c r="A109">
        <v>199.63300000000001</v>
      </c>
      <c r="B109">
        <v>49.5</v>
      </c>
      <c r="C109" s="22">
        <f t="shared" si="12"/>
        <v>46.9</v>
      </c>
      <c r="D109">
        <f t="shared" si="9"/>
        <v>2.6000000000000014</v>
      </c>
      <c r="E109">
        <f t="shared" si="10"/>
        <v>2.5440000000000231</v>
      </c>
      <c r="L109">
        <v>207.25200000000001</v>
      </c>
      <c r="M109">
        <v>47.1</v>
      </c>
      <c r="N109" s="5">
        <f t="shared" si="13"/>
        <v>46.4</v>
      </c>
      <c r="O109">
        <f t="shared" si="14"/>
        <v>0.70000000000000284</v>
      </c>
      <c r="P109">
        <f t="shared" si="15"/>
        <v>0.66990000000001815</v>
      </c>
      <c r="U109" s="3"/>
    </row>
    <row r="110" spans="1:21" x14ac:dyDescent="0.2">
      <c r="A110">
        <v>200.58799999999999</v>
      </c>
      <c r="B110">
        <v>49.5</v>
      </c>
      <c r="C110" s="22">
        <f t="shared" si="12"/>
        <v>46.9</v>
      </c>
      <c r="D110">
        <f t="shared" si="9"/>
        <v>2.6000000000000014</v>
      </c>
      <c r="E110">
        <f t="shared" si="10"/>
        <v>2.4829999999999601</v>
      </c>
      <c r="L110">
        <v>208.209</v>
      </c>
      <c r="M110">
        <v>47</v>
      </c>
      <c r="N110" s="5">
        <f t="shared" si="13"/>
        <v>46.4</v>
      </c>
      <c r="O110">
        <f t="shared" si="14"/>
        <v>0.60000000000000142</v>
      </c>
      <c r="P110">
        <f t="shared" si="15"/>
        <v>0.62204999999999788</v>
      </c>
      <c r="U110" s="3"/>
    </row>
    <row r="111" spans="1:21" x14ac:dyDescent="0.2">
      <c r="A111">
        <v>201.547</v>
      </c>
      <c r="B111">
        <v>49.4</v>
      </c>
      <c r="C111" s="22">
        <f t="shared" si="12"/>
        <v>46.9</v>
      </c>
      <c r="D111">
        <f t="shared" si="9"/>
        <v>2.5</v>
      </c>
      <c r="E111">
        <f t="shared" si="10"/>
        <v>2.445450000000009</v>
      </c>
      <c r="L111">
        <v>209.167</v>
      </c>
      <c r="M111">
        <v>47</v>
      </c>
      <c r="N111" s="5">
        <f t="shared" si="13"/>
        <v>46.4</v>
      </c>
      <c r="O111">
        <f t="shared" si="14"/>
        <v>0.60000000000000142</v>
      </c>
      <c r="P111">
        <f t="shared" si="15"/>
        <v>0.57480000000000042</v>
      </c>
      <c r="U111" s="3"/>
    </row>
    <row r="112" spans="1:21" x14ac:dyDescent="0.2">
      <c r="A112">
        <v>202.512</v>
      </c>
      <c r="B112">
        <v>49.4</v>
      </c>
      <c r="C112" s="22">
        <f t="shared" si="12"/>
        <v>46.9</v>
      </c>
      <c r="D112">
        <f t="shared" si="9"/>
        <v>2.5</v>
      </c>
      <c r="E112">
        <f t="shared" si="10"/>
        <v>2.4125000000000085</v>
      </c>
      <c r="L112">
        <v>210.13399999999999</v>
      </c>
      <c r="M112">
        <v>47</v>
      </c>
      <c r="N112" s="5">
        <f t="shared" si="13"/>
        <v>46.4</v>
      </c>
      <c r="O112">
        <f t="shared" si="14"/>
        <v>0.60000000000000142</v>
      </c>
      <c r="P112">
        <f t="shared" si="15"/>
        <v>0.58019999999999206</v>
      </c>
      <c r="U112" s="3"/>
    </row>
    <row r="113" spans="1:21" x14ac:dyDescent="0.2">
      <c r="A113">
        <v>203.47499999999999</v>
      </c>
      <c r="B113">
        <v>49.3</v>
      </c>
      <c r="C113" s="22">
        <f t="shared" si="12"/>
        <v>46.9</v>
      </c>
      <c r="D113">
        <f t="shared" si="9"/>
        <v>2.3999999999999986</v>
      </c>
      <c r="E113">
        <f t="shared" si="10"/>
        <v>2.3593499999999841</v>
      </c>
      <c r="L113">
        <v>211.09100000000001</v>
      </c>
      <c r="M113">
        <v>46.9</v>
      </c>
      <c r="N113" s="5">
        <f t="shared" si="13"/>
        <v>46.4</v>
      </c>
      <c r="O113">
        <f t="shared" si="14"/>
        <v>0.5</v>
      </c>
      <c r="P113">
        <f t="shared" si="15"/>
        <v>0.52635000000001286</v>
      </c>
      <c r="U113" s="3"/>
    </row>
    <row r="114" spans="1:21" x14ac:dyDescent="0.2">
      <c r="A114">
        <v>204.428</v>
      </c>
      <c r="B114">
        <v>49.3</v>
      </c>
      <c r="C114" s="22">
        <f t="shared" si="12"/>
        <v>46.9</v>
      </c>
      <c r="D114">
        <f t="shared" si="9"/>
        <v>2.3999999999999986</v>
      </c>
      <c r="E114">
        <f t="shared" si="10"/>
        <v>2.2872000000000057</v>
      </c>
      <c r="L114">
        <v>212.05</v>
      </c>
      <c r="M114">
        <v>46.9</v>
      </c>
      <c r="N114" s="5">
        <f t="shared" si="13"/>
        <v>46.4</v>
      </c>
      <c r="O114">
        <f t="shared" si="14"/>
        <v>0.5</v>
      </c>
      <c r="P114">
        <f t="shared" si="15"/>
        <v>0.47950000000000159</v>
      </c>
      <c r="U114" s="3"/>
    </row>
    <row r="115" spans="1:21" x14ac:dyDescent="0.2">
      <c r="A115">
        <v>205.39500000000001</v>
      </c>
      <c r="B115">
        <v>49.2</v>
      </c>
      <c r="C115" s="22">
        <f t="shared" si="12"/>
        <v>46.9</v>
      </c>
      <c r="D115">
        <f t="shared" si="9"/>
        <v>2.3000000000000043</v>
      </c>
      <c r="E115">
        <f t="shared" si="10"/>
        <v>2.2724500000000316</v>
      </c>
      <c r="L115">
        <v>213.00800000000001</v>
      </c>
      <c r="M115">
        <v>46.9</v>
      </c>
      <c r="N115" s="5">
        <f t="shared" si="13"/>
        <v>46.4</v>
      </c>
      <c r="O115">
        <f t="shared" si="14"/>
        <v>0.5</v>
      </c>
      <c r="P115">
        <f t="shared" si="15"/>
        <v>0.4789999999999992</v>
      </c>
      <c r="U115" s="3"/>
    </row>
    <row r="116" spans="1:21" x14ac:dyDescent="0.2">
      <c r="A116">
        <v>206.35300000000001</v>
      </c>
      <c r="B116">
        <v>49.1</v>
      </c>
      <c r="C116" s="22">
        <f t="shared" si="12"/>
        <v>46.9</v>
      </c>
      <c r="D116">
        <f t="shared" si="9"/>
        <v>2.2000000000000028</v>
      </c>
      <c r="E116">
        <f t="shared" si="10"/>
        <v>2.1555</v>
      </c>
      <c r="L116">
        <v>213.97200000000001</v>
      </c>
      <c r="M116">
        <v>46.9</v>
      </c>
      <c r="N116" s="5">
        <f t="shared" si="13"/>
        <v>46.4</v>
      </c>
      <c r="O116">
        <f t="shared" si="14"/>
        <v>0.5</v>
      </c>
      <c r="P116">
        <f t="shared" si="15"/>
        <v>0.48199999999999932</v>
      </c>
      <c r="U116" s="3"/>
    </row>
    <row r="117" spans="1:21" x14ac:dyDescent="0.2">
      <c r="A117">
        <v>207.31</v>
      </c>
      <c r="B117">
        <v>49</v>
      </c>
      <c r="C117" s="22">
        <f t="shared" si="12"/>
        <v>46.9</v>
      </c>
      <c r="D117">
        <f t="shared" si="9"/>
        <v>2.1000000000000014</v>
      </c>
      <c r="E117">
        <f t="shared" si="10"/>
        <v>2.0575499999999884</v>
      </c>
      <c r="L117">
        <v>214.93199999999999</v>
      </c>
      <c r="M117">
        <v>46.8</v>
      </c>
      <c r="N117" s="5">
        <f t="shared" si="13"/>
        <v>46.4</v>
      </c>
      <c r="O117">
        <f t="shared" si="14"/>
        <v>0.39999999999999858</v>
      </c>
      <c r="P117">
        <f t="shared" si="15"/>
        <v>0.43199999999999011</v>
      </c>
      <c r="U117" s="3"/>
    </row>
    <row r="118" spans="1:21" x14ac:dyDescent="0.2">
      <c r="A118">
        <v>208.267</v>
      </c>
      <c r="B118">
        <v>49</v>
      </c>
      <c r="C118" s="22">
        <f t="shared" si="12"/>
        <v>46.9</v>
      </c>
      <c r="D118">
        <f t="shared" si="9"/>
        <v>2.1000000000000014</v>
      </c>
      <c r="E118">
        <f t="shared" si="10"/>
        <v>2.0096999999999881</v>
      </c>
      <c r="L118">
        <v>215.89</v>
      </c>
      <c r="M118">
        <v>46.8</v>
      </c>
      <c r="N118" s="5">
        <f t="shared" si="13"/>
        <v>46.4</v>
      </c>
      <c r="O118">
        <f t="shared" si="14"/>
        <v>0.39999999999999858</v>
      </c>
      <c r="P118">
        <f t="shared" si="15"/>
        <v>0.38319999999999799</v>
      </c>
      <c r="U118" s="3"/>
    </row>
    <row r="119" spans="1:21" x14ac:dyDescent="0.2">
      <c r="A119">
        <v>209.23400000000001</v>
      </c>
      <c r="B119">
        <v>48.9</v>
      </c>
      <c r="C119" s="22">
        <f t="shared" si="12"/>
        <v>46.9</v>
      </c>
      <c r="D119">
        <f t="shared" si="9"/>
        <v>2</v>
      </c>
      <c r="E119">
        <f t="shared" si="10"/>
        <v>1.9823500000000271</v>
      </c>
      <c r="L119">
        <v>216.84700000000001</v>
      </c>
      <c r="M119">
        <v>46.8</v>
      </c>
      <c r="N119" s="5">
        <f t="shared" si="13"/>
        <v>46.4</v>
      </c>
      <c r="O119">
        <f t="shared" si="14"/>
        <v>0.39999999999999858</v>
      </c>
      <c r="P119">
        <f t="shared" si="15"/>
        <v>0.38280000000000747</v>
      </c>
      <c r="U119" s="3"/>
    </row>
    <row r="120" spans="1:21" x14ac:dyDescent="0.2">
      <c r="A120">
        <v>210.191</v>
      </c>
      <c r="B120">
        <v>48.8</v>
      </c>
      <c r="C120" s="22">
        <f t="shared" si="12"/>
        <v>46.9</v>
      </c>
      <c r="D120">
        <f t="shared" si="9"/>
        <v>1.8999999999999986</v>
      </c>
      <c r="E120">
        <f t="shared" si="10"/>
        <v>1.8661499999999869</v>
      </c>
      <c r="L120">
        <v>217.81100000000001</v>
      </c>
      <c r="M120">
        <v>46.8</v>
      </c>
      <c r="N120" s="5">
        <f t="shared" si="13"/>
        <v>46.4</v>
      </c>
      <c r="O120">
        <f t="shared" si="14"/>
        <v>0.39999999999999858</v>
      </c>
      <c r="P120">
        <f t="shared" si="15"/>
        <v>0.38559999999999811</v>
      </c>
      <c r="U120" s="3"/>
    </row>
    <row r="121" spans="1:21" x14ac:dyDescent="0.2">
      <c r="A121">
        <v>211.148</v>
      </c>
      <c r="B121">
        <v>48.7</v>
      </c>
      <c r="C121" s="22">
        <f t="shared" si="12"/>
        <v>46.9</v>
      </c>
      <c r="D121">
        <f t="shared" si="9"/>
        <v>1.8000000000000043</v>
      </c>
      <c r="E121">
        <f t="shared" si="10"/>
        <v>1.7704499999999896</v>
      </c>
      <c r="L121">
        <v>218.77099999999999</v>
      </c>
      <c r="M121">
        <v>46.8</v>
      </c>
      <c r="N121" s="5">
        <f t="shared" si="13"/>
        <v>46.4</v>
      </c>
      <c r="O121">
        <f t="shared" si="14"/>
        <v>0.39999999999999858</v>
      </c>
      <c r="P121">
        <f t="shared" si="15"/>
        <v>0.38399999999999046</v>
      </c>
      <c r="U121" s="3"/>
    </row>
    <row r="122" spans="1:21" x14ac:dyDescent="0.2">
      <c r="A122">
        <v>212.108</v>
      </c>
      <c r="B122">
        <v>48.7</v>
      </c>
      <c r="C122" s="22">
        <f t="shared" si="12"/>
        <v>46.9</v>
      </c>
      <c r="D122">
        <f t="shared" si="9"/>
        <v>1.8000000000000043</v>
      </c>
      <c r="E122">
        <f t="shared" si="10"/>
        <v>1.7280000000000184</v>
      </c>
      <c r="L122">
        <v>219.73</v>
      </c>
      <c r="M122">
        <v>46.8</v>
      </c>
      <c r="N122" s="5">
        <f t="shared" si="13"/>
        <v>46.4</v>
      </c>
      <c r="O122">
        <f t="shared" si="14"/>
        <v>0.39999999999999858</v>
      </c>
      <c r="P122">
        <f t="shared" si="15"/>
        <v>0.38359999999999989</v>
      </c>
      <c r="U122" s="3"/>
    </row>
    <row r="123" spans="1:21" x14ac:dyDescent="0.2">
      <c r="A123">
        <v>213.06700000000001</v>
      </c>
      <c r="B123">
        <v>48.6</v>
      </c>
      <c r="C123" s="22">
        <f t="shared" si="12"/>
        <v>46.9</v>
      </c>
      <c r="D123">
        <f t="shared" si="9"/>
        <v>1.7000000000000028</v>
      </c>
      <c r="E123">
        <f t="shared" si="10"/>
        <v>1.6782500000000089</v>
      </c>
      <c r="L123">
        <v>220.69399999999999</v>
      </c>
      <c r="M123">
        <v>46.8</v>
      </c>
      <c r="N123" s="5">
        <f t="shared" si="13"/>
        <v>46.4</v>
      </c>
      <c r="O123">
        <f t="shared" si="14"/>
        <v>0.39999999999999858</v>
      </c>
      <c r="P123">
        <f t="shared" si="15"/>
        <v>0.38559999999999811</v>
      </c>
      <c r="U123" s="3"/>
    </row>
    <row r="124" spans="1:21" x14ac:dyDescent="0.2">
      <c r="A124">
        <v>214.029</v>
      </c>
      <c r="B124">
        <v>48.6</v>
      </c>
      <c r="C124" s="22">
        <f t="shared" si="12"/>
        <v>46.9</v>
      </c>
      <c r="D124">
        <f t="shared" si="9"/>
        <v>1.7000000000000028</v>
      </c>
      <c r="E124">
        <f t="shared" si="10"/>
        <v>1.6353999999999842</v>
      </c>
      <c r="L124">
        <v>221.65100000000001</v>
      </c>
      <c r="M124">
        <v>46.7</v>
      </c>
      <c r="N124" s="5">
        <f t="shared" si="13"/>
        <v>46.4</v>
      </c>
      <c r="O124">
        <f t="shared" si="14"/>
        <v>0.30000000000000426</v>
      </c>
      <c r="P124">
        <f t="shared" si="15"/>
        <v>0.33495000000000907</v>
      </c>
      <c r="U124" s="3"/>
    </row>
    <row r="125" spans="1:21" x14ac:dyDescent="0.2">
      <c r="A125">
        <v>214.99</v>
      </c>
      <c r="B125">
        <v>48.5</v>
      </c>
      <c r="C125" s="22">
        <f t="shared" si="12"/>
        <v>46.9</v>
      </c>
      <c r="D125">
        <f t="shared" si="9"/>
        <v>1.6000000000000014</v>
      </c>
      <c r="E125">
        <f t="shared" si="10"/>
        <v>1.5856500000000231</v>
      </c>
      <c r="L125">
        <v>222.61</v>
      </c>
      <c r="M125">
        <v>46.7</v>
      </c>
      <c r="N125" s="5">
        <f t="shared" si="13"/>
        <v>46.4</v>
      </c>
      <c r="O125">
        <f t="shared" si="14"/>
        <v>0.30000000000000426</v>
      </c>
      <c r="P125">
        <f t="shared" si="15"/>
        <v>0.28770000000000506</v>
      </c>
      <c r="U125" s="3"/>
    </row>
    <row r="126" spans="1:21" x14ac:dyDescent="0.2">
      <c r="A126">
        <v>215.95400000000001</v>
      </c>
      <c r="B126">
        <v>48.4</v>
      </c>
      <c r="C126" s="22">
        <f t="shared" si="12"/>
        <v>46.9</v>
      </c>
      <c r="D126">
        <f t="shared" si="9"/>
        <v>1.5</v>
      </c>
      <c r="E126">
        <f t="shared" si="10"/>
        <v>1.4941999999999986</v>
      </c>
      <c r="L126">
        <v>223.57499999999999</v>
      </c>
      <c r="M126">
        <v>46.7</v>
      </c>
      <c r="N126" s="5">
        <f t="shared" si="13"/>
        <v>46.4</v>
      </c>
      <c r="O126">
        <f t="shared" si="14"/>
        <v>0.30000000000000426</v>
      </c>
      <c r="P126">
        <f t="shared" si="15"/>
        <v>0.28949999999999659</v>
      </c>
      <c r="U126" s="3"/>
    </row>
    <row r="127" spans="1:21" x14ac:dyDescent="0.2">
      <c r="A127">
        <v>216.91499999999999</v>
      </c>
      <c r="B127">
        <v>48.4</v>
      </c>
      <c r="C127" s="22">
        <f t="shared" si="12"/>
        <v>46.9</v>
      </c>
      <c r="D127">
        <f t="shared" si="9"/>
        <v>1.5</v>
      </c>
      <c r="E127">
        <f t="shared" si="10"/>
        <v>1.4414999999999765</v>
      </c>
      <c r="L127">
        <v>224.53299999999999</v>
      </c>
      <c r="M127">
        <v>46.7</v>
      </c>
      <c r="N127" s="5">
        <f t="shared" si="13"/>
        <v>46.4</v>
      </c>
      <c r="O127">
        <f t="shared" si="14"/>
        <v>0.30000000000000426</v>
      </c>
      <c r="P127">
        <f t="shared" si="15"/>
        <v>0.2874000000000036</v>
      </c>
      <c r="U127" s="3"/>
    </row>
    <row r="128" spans="1:21" x14ac:dyDescent="0.2">
      <c r="A128">
        <v>217.87200000000001</v>
      </c>
      <c r="B128">
        <v>48.3</v>
      </c>
      <c r="C128" s="22">
        <f t="shared" si="12"/>
        <v>46.9</v>
      </c>
      <c r="D128">
        <f t="shared" si="9"/>
        <v>1.3999999999999986</v>
      </c>
      <c r="E128">
        <f t="shared" si="10"/>
        <v>1.3876500000000314</v>
      </c>
      <c r="L128">
        <v>225.488</v>
      </c>
      <c r="M128">
        <v>46.7</v>
      </c>
      <c r="N128" s="5">
        <f t="shared" si="13"/>
        <v>46.4</v>
      </c>
      <c r="O128">
        <f t="shared" si="14"/>
        <v>0.30000000000000426</v>
      </c>
      <c r="P128">
        <f t="shared" si="15"/>
        <v>0.2865000000000078</v>
      </c>
      <c r="U128" s="3"/>
    </row>
    <row r="129" spans="1:21" x14ac:dyDescent="0.2">
      <c r="A129">
        <v>218.82900000000001</v>
      </c>
      <c r="B129">
        <v>48.3</v>
      </c>
      <c r="C129" s="22">
        <f t="shared" si="12"/>
        <v>46.9</v>
      </c>
      <c r="D129">
        <f t="shared" si="9"/>
        <v>1.3999999999999986</v>
      </c>
      <c r="E129">
        <f t="shared" si="10"/>
        <v>1.3397999999999897</v>
      </c>
      <c r="L129">
        <v>226.447</v>
      </c>
      <c r="M129">
        <v>46.7</v>
      </c>
      <c r="N129" s="5">
        <f t="shared" si="13"/>
        <v>46.4</v>
      </c>
      <c r="O129">
        <f t="shared" si="14"/>
        <v>0.30000000000000426</v>
      </c>
      <c r="P129">
        <f t="shared" si="15"/>
        <v>0.28770000000000506</v>
      </c>
      <c r="U129" s="3"/>
    </row>
    <row r="130" spans="1:21" x14ac:dyDescent="0.2">
      <c r="A130">
        <v>219.78700000000001</v>
      </c>
      <c r="B130">
        <v>48.2</v>
      </c>
      <c r="C130" s="22">
        <f t="shared" si="12"/>
        <v>46.9</v>
      </c>
      <c r="D130">
        <f t="shared" si="9"/>
        <v>1.3000000000000043</v>
      </c>
      <c r="E130">
        <f t="shared" si="10"/>
        <v>1.2932999999999992</v>
      </c>
      <c r="L130">
        <v>227.41399999999999</v>
      </c>
      <c r="M130">
        <v>46.6</v>
      </c>
      <c r="N130" s="5">
        <f t="shared" si="13"/>
        <v>46.4</v>
      </c>
      <c r="O130">
        <f t="shared" si="14"/>
        <v>0.20000000000000284</v>
      </c>
      <c r="P130">
        <f t="shared" si="15"/>
        <v>0.24174999999999958</v>
      </c>
      <c r="U130" s="3"/>
    </row>
    <row r="131" spans="1:21" x14ac:dyDescent="0.2">
      <c r="A131">
        <v>220.751</v>
      </c>
      <c r="B131">
        <v>48.2</v>
      </c>
      <c r="C131" s="22">
        <f t="shared" si="12"/>
        <v>46.9</v>
      </c>
      <c r="D131">
        <f t="shared" si="9"/>
        <v>1.3000000000000043</v>
      </c>
      <c r="E131">
        <f t="shared" si="10"/>
        <v>1.2532000000000023</v>
      </c>
      <c r="L131">
        <v>228.36699999999999</v>
      </c>
      <c r="M131">
        <v>46.6</v>
      </c>
      <c r="N131" s="5">
        <f t="shared" si="13"/>
        <v>46.4</v>
      </c>
      <c r="O131">
        <f t="shared" si="14"/>
        <v>0.20000000000000284</v>
      </c>
      <c r="P131">
        <f t="shared" si="15"/>
        <v>0.19060000000000329</v>
      </c>
      <c r="U131" s="3"/>
    </row>
    <row r="132" spans="1:21" x14ac:dyDescent="0.2">
      <c r="A132">
        <v>221.708</v>
      </c>
      <c r="B132">
        <v>48.1</v>
      </c>
      <c r="C132" s="22">
        <f t="shared" ref="C132:C171" si="16">C131+(A132-A131)*($C$172-$C$2)/($A$172-$A$2)</f>
        <v>46.9</v>
      </c>
      <c r="D132">
        <f t="shared" ref="D132:D172" si="17">B132-C132</f>
        <v>1.2000000000000028</v>
      </c>
      <c r="E132">
        <f t="shared" ref="E132:E172" si="18">(D132+D131)*(A132-A131)/2</f>
        <v>1.1962499999999954</v>
      </c>
      <c r="L132">
        <v>229.328</v>
      </c>
      <c r="M132">
        <v>46.6</v>
      </c>
      <c r="N132" s="5">
        <f t="shared" ref="N132:N145" si="19">N131+(L132-L131)*($N$146-$N$2)/($L$146-$L$2)</f>
        <v>46.4</v>
      </c>
      <c r="O132">
        <f t="shared" si="14"/>
        <v>0.20000000000000284</v>
      </c>
      <c r="P132">
        <f t="shared" si="15"/>
        <v>0.19220000000000528</v>
      </c>
      <c r="U132" s="3"/>
    </row>
    <row r="133" spans="1:21" x14ac:dyDescent="0.2">
      <c r="A133">
        <v>222.667</v>
      </c>
      <c r="B133">
        <v>48.1</v>
      </c>
      <c r="C133" s="22">
        <f t="shared" si="16"/>
        <v>46.9</v>
      </c>
      <c r="D133">
        <f t="shared" si="17"/>
        <v>1.2000000000000028</v>
      </c>
      <c r="E133">
        <f t="shared" si="18"/>
        <v>1.1508000000000065</v>
      </c>
      <c r="L133">
        <v>230.28800000000001</v>
      </c>
      <c r="M133">
        <v>46.6</v>
      </c>
      <c r="N133" s="5">
        <f t="shared" si="19"/>
        <v>46.4</v>
      </c>
      <c r="O133">
        <f t="shared" si="14"/>
        <v>0.20000000000000284</v>
      </c>
      <c r="P133">
        <f t="shared" si="15"/>
        <v>0.19200000000000433</v>
      </c>
      <c r="U133" s="3"/>
    </row>
    <row r="134" spans="1:21" x14ac:dyDescent="0.2">
      <c r="A134">
        <v>223.63499999999999</v>
      </c>
      <c r="B134">
        <v>48</v>
      </c>
      <c r="C134" s="22">
        <f t="shared" si="16"/>
        <v>46.9</v>
      </c>
      <c r="D134">
        <f t="shared" si="17"/>
        <v>1.1000000000000014</v>
      </c>
      <c r="E134">
        <f t="shared" si="18"/>
        <v>1.1131999999999898</v>
      </c>
      <c r="L134">
        <v>231.25299999999999</v>
      </c>
      <c r="M134">
        <v>46.6</v>
      </c>
      <c r="N134" s="5">
        <f t="shared" si="19"/>
        <v>46.4</v>
      </c>
      <c r="O134">
        <f t="shared" si="14"/>
        <v>0.20000000000000284</v>
      </c>
      <c r="P134">
        <f t="shared" si="15"/>
        <v>0.19299999999999773</v>
      </c>
      <c r="U134" s="3"/>
    </row>
    <row r="135" spans="1:21" x14ac:dyDescent="0.2">
      <c r="A135">
        <v>224.59200000000001</v>
      </c>
      <c r="B135">
        <v>48</v>
      </c>
      <c r="C135" s="22">
        <f t="shared" si="16"/>
        <v>46.9</v>
      </c>
      <c r="D135">
        <f t="shared" si="17"/>
        <v>1.1000000000000014</v>
      </c>
      <c r="E135">
        <f t="shared" si="18"/>
        <v>1.0527000000000257</v>
      </c>
      <c r="L135">
        <v>232.214</v>
      </c>
      <c r="M135">
        <v>46.6</v>
      </c>
      <c r="N135" s="5">
        <f t="shared" si="19"/>
        <v>46.4</v>
      </c>
      <c r="O135">
        <f t="shared" si="14"/>
        <v>0.20000000000000284</v>
      </c>
      <c r="P135">
        <f t="shared" si="15"/>
        <v>0.19220000000000528</v>
      </c>
      <c r="U135" s="3"/>
    </row>
    <row r="136" spans="1:21" x14ac:dyDescent="0.2">
      <c r="A136">
        <v>225.547</v>
      </c>
      <c r="B136">
        <v>47.9</v>
      </c>
      <c r="C136" s="22">
        <f t="shared" si="16"/>
        <v>46.9</v>
      </c>
      <c r="D136">
        <f t="shared" si="17"/>
        <v>1</v>
      </c>
      <c r="E136">
        <f t="shared" si="18"/>
        <v>1.002749999999984</v>
      </c>
      <c r="L136">
        <v>233.16800000000001</v>
      </c>
      <c r="M136">
        <v>46.5</v>
      </c>
      <c r="N136" s="5">
        <f t="shared" si="19"/>
        <v>46.4</v>
      </c>
      <c r="O136">
        <f t="shared" si="14"/>
        <v>0.10000000000000142</v>
      </c>
      <c r="P136">
        <f t="shared" si="15"/>
        <v>0.1431000000000032</v>
      </c>
      <c r="U136" s="3"/>
    </row>
    <row r="137" spans="1:21" x14ac:dyDescent="0.2">
      <c r="A137">
        <v>226.51499999999999</v>
      </c>
      <c r="B137">
        <v>47.9</v>
      </c>
      <c r="C137" s="22">
        <f t="shared" si="16"/>
        <v>46.9</v>
      </c>
      <c r="D137">
        <f t="shared" si="17"/>
        <v>1</v>
      </c>
      <c r="E137">
        <f t="shared" si="18"/>
        <v>0.96799999999998931</v>
      </c>
      <c r="L137">
        <v>234.12799999999999</v>
      </c>
      <c r="M137">
        <v>46.5</v>
      </c>
      <c r="N137" s="5">
        <f t="shared" si="19"/>
        <v>46.4</v>
      </c>
      <c r="O137">
        <f t="shared" si="14"/>
        <v>0.10000000000000142</v>
      </c>
      <c r="P137">
        <f t="shared" si="15"/>
        <v>9.5999999999999322E-2</v>
      </c>
      <c r="U137" s="3"/>
    </row>
    <row r="138" spans="1:21" x14ac:dyDescent="0.2">
      <c r="A138">
        <v>227.47200000000001</v>
      </c>
      <c r="B138">
        <v>47.8</v>
      </c>
      <c r="C138" s="22">
        <f t="shared" si="16"/>
        <v>46.9</v>
      </c>
      <c r="D138">
        <f t="shared" si="17"/>
        <v>0.89999999999999858</v>
      </c>
      <c r="E138">
        <f t="shared" si="18"/>
        <v>0.90915000000002022</v>
      </c>
      <c r="L138">
        <v>235.09200000000001</v>
      </c>
      <c r="M138">
        <v>46.5</v>
      </c>
      <c r="N138" s="5">
        <f t="shared" si="19"/>
        <v>46.4</v>
      </c>
      <c r="O138">
        <f t="shared" si="14"/>
        <v>0.10000000000000142</v>
      </c>
      <c r="P138">
        <f t="shared" si="15"/>
        <v>9.640000000000408E-2</v>
      </c>
      <c r="U138" s="3"/>
    </row>
    <row r="139" spans="1:21" x14ac:dyDescent="0.2">
      <c r="A139">
        <v>228.434</v>
      </c>
      <c r="B139">
        <v>47.8</v>
      </c>
      <c r="C139" s="22">
        <f t="shared" si="16"/>
        <v>46.9</v>
      </c>
      <c r="D139">
        <f t="shared" si="17"/>
        <v>0.89999999999999858</v>
      </c>
      <c r="E139">
        <f t="shared" si="18"/>
        <v>0.8657999999999888</v>
      </c>
      <c r="L139">
        <v>236.05199999999999</v>
      </c>
      <c r="M139">
        <v>46.5</v>
      </c>
      <c r="N139" s="5">
        <f t="shared" si="19"/>
        <v>46.4</v>
      </c>
      <c r="O139">
        <f t="shared" si="14"/>
        <v>0.10000000000000142</v>
      </c>
      <c r="P139">
        <f t="shared" si="15"/>
        <v>9.5999999999999322E-2</v>
      </c>
      <c r="U139" s="3"/>
    </row>
    <row r="140" spans="1:21" x14ac:dyDescent="0.2">
      <c r="A140">
        <v>229.387</v>
      </c>
      <c r="B140">
        <v>47.7</v>
      </c>
      <c r="C140" s="22">
        <f t="shared" si="16"/>
        <v>46.9</v>
      </c>
      <c r="D140">
        <f t="shared" si="17"/>
        <v>0.80000000000000426</v>
      </c>
      <c r="E140">
        <f t="shared" si="18"/>
        <v>0.81005000000000382</v>
      </c>
      <c r="L140">
        <v>237.011</v>
      </c>
      <c r="M140">
        <v>46.5</v>
      </c>
      <c r="N140" s="5">
        <f t="shared" si="19"/>
        <v>46.4</v>
      </c>
      <c r="O140">
        <f t="shared" si="14"/>
        <v>0.10000000000000142</v>
      </c>
      <c r="P140">
        <f t="shared" si="15"/>
        <v>9.5900000000001678E-2</v>
      </c>
      <c r="U140" s="3"/>
    </row>
    <row r="141" spans="1:21" x14ac:dyDescent="0.2">
      <c r="A141">
        <v>230.35499999999999</v>
      </c>
      <c r="B141">
        <v>47.7</v>
      </c>
      <c r="C141" s="22">
        <f t="shared" si="16"/>
        <v>46.9</v>
      </c>
      <c r="D141">
        <f t="shared" si="17"/>
        <v>0.80000000000000426</v>
      </c>
      <c r="E141">
        <f t="shared" si="18"/>
        <v>0.77439999999999554</v>
      </c>
      <c r="L141">
        <v>237.976</v>
      </c>
      <c r="M141">
        <v>46.5</v>
      </c>
      <c r="N141" s="5">
        <f t="shared" si="19"/>
        <v>46.4</v>
      </c>
      <c r="O141">
        <f t="shared" si="14"/>
        <v>0.10000000000000142</v>
      </c>
      <c r="P141">
        <f t="shared" si="15"/>
        <v>9.6500000000001709E-2</v>
      </c>
      <c r="U141" s="3"/>
    </row>
    <row r="142" spans="1:21" x14ac:dyDescent="0.2">
      <c r="A142">
        <v>231.31</v>
      </c>
      <c r="B142">
        <v>47.7</v>
      </c>
      <c r="C142" s="22">
        <f t="shared" si="16"/>
        <v>46.9</v>
      </c>
      <c r="D142">
        <f t="shared" si="17"/>
        <v>0.80000000000000426</v>
      </c>
      <c r="E142">
        <f t="shared" si="18"/>
        <v>0.76400000000001411</v>
      </c>
      <c r="L142">
        <v>238.93299999999999</v>
      </c>
      <c r="M142">
        <v>46.5</v>
      </c>
      <c r="N142" s="5">
        <f t="shared" si="19"/>
        <v>46.4</v>
      </c>
      <c r="O142">
        <f t="shared" si="14"/>
        <v>0.10000000000000142</v>
      </c>
      <c r="P142">
        <f t="shared" si="15"/>
        <v>9.5700000000000729E-2</v>
      </c>
      <c r="U142" s="3"/>
    </row>
    <row r="143" spans="1:21" x14ac:dyDescent="0.2">
      <c r="A143">
        <v>232.27</v>
      </c>
      <c r="B143">
        <v>47.6</v>
      </c>
      <c r="C143" s="22">
        <f t="shared" si="16"/>
        <v>46.9</v>
      </c>
      <c r="D143">
        <f t="shared" si="17"/>
        <v>0.70000000000000284</v>
      </c>
      <c r="E143">
        <f t="shared" si="18"/>
        <v>0.72000000000000941</v>
      </c>
      <c r="L143">
        <v>239.893</v>
      </c>
      <c r="M143">
        <v>46.4</v>
      </c>
      <c r="N143" s="5">
        <f t="shared" si="19"/>
        <v>46.4</v>
      </c>
      <c r="O143">
        <f t="shared" si="14"/>
        <v>0</v>
      </c>
      <c r="P143">
        <f t="shared" si="15"/>
        <v>4.8000000000001083E-2</v>
      </c>
      <c r="U143" s="3"/>
    </row>
    <row r="144" spans="1:21" x14ac:dyDescent="0.2">
      <c r="A144">
        <v>233.23500000000001</v>
      </c>
      <c r="B144">
        <v>47.6</v>
      </c>
      <c r="C144" s="22">
        <f t="shared" si="16"/>
        <v>46.9</v>
      </c>
      <c r="D144">
        <f t="shared" si="17"/>
        <v>0.70000000000000284</v>
      </c>
      <c r="E144">
        <f t="shared" si="18"/>
        <v>0.6755000000000051</v>
      </c>
      <c r="L144">
        <v>240.84800000000001</v>
      </c>
      <c r="M144">
        <v>46.4</v>
      </c>
      <c r="N144" s="5">
        <f t="shared" si="19"/>
        <v>46.4</v>
      </c>
      <c r="O144">
        <f t="shared" si="14"/>
        <v>0</v>
      </c>
      <c r="P144">
        <f t="shared" si="15"/>
        <v>0</v>
      </c>
      <c r="U144" s="3"/>
    </row>
    <row r="145" spans="1:21" x14ac:dyDescent="0.2">
      <c r="A145">
        <v>234.19499999999999</v>
      </c>
      <c r="B145">
        <v>47.6</v>
      </c>
      <c r="C145" s="22">
        <f t="shared" si="16"/>
        <v>46.9</v>
      </c>
      <c r="D145">
        <f t="shared" si="17"/>
        <v>0.70000000000000284</v>
      </c>
      <c r="E145">
        <f t="shared" si="18"/>
        <v>0.67199999999998838</v>
      </c>
      <c r="L145">
        <v>241.81399999999999</v>
      </c>
      <c r="M145">
        <v>46.4</v>
      </c>
      <c r="N145" s="5">
        <f t="shared" si="19"/>
        <v>46.4</v>
      </c>
      <c r="O145">
        <f t="shared" si="14"/>
        <v>0</v>
      </c>
      <c r="P145">
        <f t="shared" si="15"/>
        <v>0</v>
      </c>
      <c r="U145" s="3"/>
    </row>
    <row r="146" spans="1:21" x14ac:dyDescent="0.2">
      <c r="A146">
        <v>235.15</v>
      </c>
      <c r="B146">
        <v>47.5</v>
      </c>
      <c r="C146" s="22">
        <f t="shared" si="16"/>
        <v>46.9</v>
      </c>
      <c r="D146">
        <f t="shared" si="17"/>
        <v>0.60000000000000142</v>
      </c>
      <c r="E146">
        <f t="shared" si="18"/>
        <v>0.62075000000001013</v>
      </c>
      <c r="L146">
        <v>242.77199999999999</v>
      </c>
      <c r="M146">
        <v>46.4</v>
      </c>
      <c r="N146" s="5">
        <f>M146</f>
        <v>46.4</v>
      </c>
      <c r="O146">
        <f t="shared" si="14"/>
        <v>0</v>
      </c>
      <c r="P146">
        <f t="shared" si="15"/>
        <v>0</v>
      </c>
      <c r="U146" s="3"/>
    </row>
    <row r="147" spans="1:21" x14ac:dyDescent="0.2">
      <c r="A147">
        <v>236.11</v>
      </c>
      <c r="B147">
        <v>47.5</v>
      </c>
      <c r="C147" s="22">
        <f t="shared" si="16"/>
        <v>46.9</v>
      </c>
      <c r="D147">
        <f t="shared" si="17"/>
        <v>0.60000000000000142</v>
      </c>
      <c r="E147">
        <f t="shared" si="18"/>
        <v>0.57600000000000617</v>
      </c>
      <c r="M147" s="5"/>
      <c r="N147" s="5"/>
      <c r="U147" s="3"/>
    </row>
    <row r="148" spans="1:21" x14ac:dyDescent="0.2">
      <c r="A148">
        <v>237.06800000000001</v>
      </c>
      <c r="B148">
        <v>47.5</v>
      </c>
      <c r="C148" s="22">
        <f t="shared" si="16"/>
        <v>46.9</v>
      </c>
      <c r="D148">
        <f t="shared" si="17"/>
        <v>0.60000000000000142</v>
      </c>
      <c r="E148">
        <f t="shared" si="18"/>
        <v>0.57480000000000042</v>
      </c>
      <c r="M148" s="5"/>
      <c r="N148" s="5"/>
      <c r="U148" s="3"/>
    </row>
    <row r="149" spans="1:21" x14ac:dyDescent="0.2">
      <c r="A149">
        <v>238.03399999999999</v>
      </c>
      <c r="B149">
        <v>47.4</v>
      </c>
      <c r="C149" s="22">
        <f t="shared" si="16"/>
        <v>46.9</v>
      </c>
      <c r="D149">
        <f t="shared" si="17"/>
        <v>0.5</v>
      </c>
      <c r="E149">
        <f t="shared" si="18"/>
        <v>0.53129999999998956</v>
      </c>
      <c r="M149" s="5"/>
      <c r="N149" s="5"/>
      <c r="U149" s="3"/>
    </row>
    <row r="150" spans="1:21" x14ac:dyDescent="0.2">
      <c r="A150">
        <v>238.99100000000001</v>
      </c>
      <c r="B150">
        <v>47.4</v>
      </c>
      <c r="C150" s="22">
        <f t="shared" si="16"/>
        <v>46.9</v>
      </c>
      <c r="D150">
        <f t="shared" si="17"/>
        <v>0.5</v>
      </c>
      <c r="E150">
        <f t="shared" si="18"/>
        <v>0.47850000000001103</v>
      </c>
      <c r="M150" s="5"/>
      <c r="N150" s="5"/>
      <c r="U150" s="3"/>
    </row>
    <row r="151" spans="1:21" x14ac:dyDescent="0.2">
      <c r="A151">
        <v>239.947</v>
      </c>
      <c r="B151">
        <v>47.4</v>
      </c>
      <c r="C151" s="22">
        <f t="shared" si="16"/>
        <v>46.9</v>
      </c>
      <c r="D151">
        <f t="shared" si="17"/>
        <v>0.5</v>
      </c>
      <c r="E151">
        <f t="shared" si="18"/>
        <v>0.47799999999999443</v>
      </c>
      <c r="M151" s="5"/>
      <c r="N151" s="5"/>
      <c r="U151" s="3"/>
    </row>
    <row r="152" spans="1:21" x14ac:dyDescent="0.2">
      <c r="A152">
        <v>240.91399999999999</v>
      </c>
      <c r="B152">
        <v>47.4</v>
      </c>
      <c r="C152" s="22">
        <f t="shared" si="16"/>
        <v>46.9</v>
      </c>
      <c r="D152">
        <f t="shared" si="17"/>
        <v>0.5</v>
      </c>
      <c r="E152">
        <f t="shared" si="18"/>
        <v>0.48349999999999227</v>
      </c>
      <c r="M152" s="5"/>
      <c r="N152" s="5"/>
      <c r="U152" s="3"/>
    </row>
    <row r="153" spans="1:21" x14ac:dyDescent="0.2">
      <c r="A153">
        <v>241.874</v>
      </c>
      <c r="B153">
        <v>47.3</v>
      </c>
      <c r="C153" s="22">
        <f t="shared" si="16"/>
        <v>46.9</v>
      </c>
      <c r="D153">
        <f t="shared" si="17"/>
        <v>0.39999999999999858</v>
      </c>
      <c r="E153">
        <f t="shared" si="18"/>
        <v>0.43200000000000288</v>
      </c>
      <c r="M153" s="5"/>
      <c r="N153" s="5"/>
      <c r="U153" s="3"/>
    </row>
    <row r="154" spans="1:21" x14ac:dyDescent="0.2">
      <c r="A154">
        <v>242.82900000000001</v>
      </c>
      <c r="B154">
        <v>47.3</v>
      </c>
      <c r="C154" s="22">
        <f t="shared" si="16"/>
        <v>46.9</v>
      </c>
      <c r="D154">
        <f t="shared" si="17"/>
        <v>0.39999999999999858</v>
      </c>
      <c r="E154">
        <f t="shared" si="18"/>
        <v>0.38200000000000367</v>
      </c>
      <c r="L154" s="5"/>
      <c r="N154" s="5"/>
      <c r="U154" s="3"/>
    </row>
    <row r="155" spans="1:21" x14ac:dyDescent="0.2">
      <c r="A155">
        <v>243.78700000000001</v>
      </c>
      <c r="B155">
        <v>47.3</v>
      </c>
      <c r="C155" s="22">
        <f t="shared" si="16"/>
        <v>46.9</v>
      </c>
      <c r="D155">
        <f t="shared" si="17"/>
        <v>0.39999999999999858</v>
      </c>
      <c r="E155">
        <f t="shared" si="18"/>
        <v>0.38319999999999799</v>
      </c>
      <c r="L155" s="5"/>
      <c r="N155" s="5"/>
      <c r="U155" s="3"/>
    </row>
    <row r="156" spans="1:21" x14ac:dyDescent="0.2">
      <c r="A156">
        <v>244.74700000000001</v>
      </c>
      <c r="B156">
        <v>47.2</v>
      </c>
      <c r="C156" s="22">
        <f t="shared" si="16"/>
        <v>46.9</v>
      </c>
      <c r="D156">
        <f t="shared" si="17"/>
        <v>0.30000000000000426</v>
      </c>
      <c r="E156">
        <f t="shared" si="18"/>
        <v>0.33600000000000413</v>
      </c>
      <c r="N156" s="5"/>
      <c r="U156" s="3"/>
    </row>
    <row r="157" spans="1:21" x14ac:dyDescent="0.2">
      <c r="A157">
        <v>245.71199999999999</v>
      </c>
      <c r="B157">
        <v>47.2</v>
      </c>
      <c r="C157" s="22">
        <f t="shared" si="16"/>
        <v>46.9</v>
      </c>
      <c r="D157">
        <f t="shared" si="17"/>
        <v>0.30000000000000426</v>
      </c>
      <c r="E157">
        <f t="shared" si="18"/>
        <v>0.28949999999999659</v>
      </c>
      <c r="N157" s="5"/>
      <c r="U157" s="3"/>
    </row>
    <row r="158" spans="1:21" x14ac:dyDescent="0.2">
      <c r="A158">
        <v>246.66800000000001</v>
      </c>
      <c r="B158">
        <v>47.2</v>
      </c>
      <c r="C158" s="22">
        <f t="shared" si="16"/>
        <v>46.9</v>
      </c>
      <c r="D158">
        <f t="shared" si="17"/>
        <v>0.30000000000000426</v>
      </c>
      <c r="E158">
        <f t="shared" si="18"/>
        <v>0.28680000000000927</v>
      </c>
      <c r="N158" s="5"/>
      <c r="U158" s="3"/>
    </row>
    <row r="159" spans="1:21" x14ac:dyDescent="0.2">
      <c r="A159">
        <v>247.62799999999999</v>
      </c>
      <c r="B159">
        <v>47.1</v>
      </c>
      <c r="C159" s="22">
        <f t="shared" si="16"/>
        <v>46.9</v>
      </c>
      <c r="D159">
        <f t="shared" si="17"/>
        <v>0.20000000000000284</v>
      </c>
      <c r="E159">
        <f t="shared" si="18"/>
        <v>0.2399999999999983</v>
      </c>
      <c r="N159" s="5"/>
      <c r="U159" s="3"/>
    </row>
    <row r="160" spans="1:21" x14ac:dyDescent="0.2">
      <c r="A160">
        <v>248.59100000000001</v>
      </c>
      <c r="B160">
        <v>47.1</v>
      </c>
      <c r="C160" s="22">
        <f t="shared" si="16"/>
        <v>46.9</v>
      </c>
      <c r="D160">
        <f t="shared" si="17"/>
        <v>0.20000000000000284</v>
      </c>
      <c r="E160">
        <f t="shared" si="18"/>
        <v>0.19260000000000718</v>
      </c>
      <c r="N160" s="5"/>
      <c r="U160" s="3"/>
    </row>
    <row r="161" spans="1:21" x14ac:dyDescent="0.2">
      <c r="A161">
        <v>249.55099999999999</v>
      </c>
      <c r="B161">
        <v>47.1</v>
      </c>
      <c r="C161" s="22">
        <f t="shared" si="16"/>
        <v>46.9</v>
      </c>
      <c r="D161">
        <f t="shared" si="17"/>
        <v>0.20000000000000284</v>
      </c>
      <c r="E161">
        <f t="shared" si="18"/>
        <v>0.19199999999999864</v>
      </c>
      <c r="N161" s="5"/>
      <c r="U161" s="3"/>
    </row>
    <row r="162" spans="1:21" x14ac:dyDescent="0.2">
      <c r="A162">
        <v>250.50700000000001</v>
      </c>
      <c r="B162">
        <v>47.1</v>
      </c>
      <c r="C162" s="22">
        <f t="shared" si="16"/>
        <v>46.9</v>
      </c>
      <c r="D162">
        <f t="shared" si="17"/>
        <v>0.20000000000000284</v>
      </c>
      <c r="E162">
        <f t="shared" si="18"/>
        <v>0.19120000000000617</v>
      </c>
      <c r="N162" s="5"/>
      <c r="U162" s="3"/>
    </row>
    <row r="163" spans="1:21" x14ac:dyDescent="0.2">
      <c r="A163">
        <v>251.47499999999999</v>
      </c>
      <c r="B163">
        <v>47.1</v>
      </c>
      <c r="C163" s="22">
        <f t="shared" si="16"/>
        <v>46.9</v>
      </c>
      <c r="D163">
        <f t="shared" si="17"/>
        <v>0.20000000000000284</v>
      </c>
      <c r="E163">
        <f t="shared" si="18"/>
        <v>0.1936000000000006</v>
      </c>
      <c r="N163" s="5"/>
      <c r="U163" s="3"/>
    </row>
    <row r="164" spans="1:21" x14ac:dyDescent="0.2">
      <c r="A164">
        <v>252.43</v>
      </c>
      <c r="B164">
        <v>47</v>
      </c>
      <c r="C164" s="22">
        <f t="shared" si="16"/>
        <v>46.9</v>
      </c>
      <c r="D164">
        <f t="shared" si="17"/>
        <v>0.10000000000000142</v>
      </c>
      <c r="E164">
        <f t="shared" si="18"/>
        <v>0.1432500000000039</v>
      </c>
      <c r="N164" s="5"/>
      <c r="U164" s="3"/>
    </row>
    <row r="165" spans="1:21" x14ac:dyDescent="0.2">
      <c r="A165">
        <v>253.393</v>
      </c>
      <c r="B165">
        <v>47</v>
      </c>
      <c r="C165" s="22">
        <f t="shared" si="16"/>
        <v>46.9</v>
      </c>
      <c r="D165">
        <f t="shared" si="17"/>
        <v>0.10000000000000142</v>
      </c>
      <c r="E165">
        <f t="shared" si="18"/>
        <v>9.630000000000076E-2</v>
      </c>
      <c r="N165" s="5"/>
      <c r="U165" s="3"/>
    </row>
    <row r="166" spans="1:21" x14ac:dyDescent="0.2">
      <c r="A166">
        <v>254.34700000000001</v>
      </c>
      <c r="B166">
        <v>47</v>
      </c>
      <c r="C166" s="22">
        <f t="shared" si="16"/>
        <v>46.9</v>
      </c>
      <c r="D166">
        <f t="shared" si="17"/>
        <v>0.10000000000000142</v>
      </c>
      <c r="E166">
        <f t="shared" si="18"/>
        <v>9.5400000000002122E-2</v>
      </c>
      <c r="N166" s="5"/>
      <c r="U166" s="3"/>
    </row>
    <row r="167" spans="1:21" x14ac:dyDescent="0.2">
      <c r="A167">
        <v>255.31299999999999</v>
      </c>
      <c r="B167">
        <v>47</v>
      </c>
      <c r="C167" s="22">
        <f t="shared" si="16"/>
        <v>46.9</v>
      </c>
      <c r="D167">
        <f t="shared" si="17"/>
        <v>0.10000000000000142</v>
      </c>
      <c r="E167">
        <f t="shared" si="18"/>
        <v>9.6599999999999353E-2</v>
      </c>
      <c r="N167" s="5"/>
      <c r="U167" s="3"/>
    </row>
    <row r="168" spans="1:21" x14ac:dyDescent="0.2">
      <c r="A168">
        <v>256.27100000000002</v>
      </c>
      <c r="B168">
        <v>47</v>
      </c>
      <c r="C168" s="22">
        <f t="shared" si="16"/>
        <v>46.9</v>
      </c>
      <c r="D168">
        <f t="shared" si="17"/>
        <v>0.10000000000000142</v>
      </c>
      <c r="E168">
        <f t="shared" si="18"/>
        <v>9.5800000000004049E-2</v>
      </c>
      <c r="N168" s="5"/>
      <c r="U168" s="3"/>
    </row>
    <row r="169" spans="1:21" x14ac:dyDescent="0.2">
      <c r="A169">
        <v>257.22800000000001</v>
      </c>
      <c r="B169">
        <v>46.9</v>
      </c>
      <c r="C169" s="22">
        <f t="shared" si="16"/>
        <v>46.9</v>
      </c>
      <c r="D169">
        <f t="shared" si="17"/>
        <v>0</v>
      </c>
      <c r="E169">
        <f t="shared" si="18"/>
        <v>4.7850000000000364E-2</v>
      </c>
      <c r="N169" s="5"/>
      <c r="U169" s="3"/>
    </row>
    <row r="170" spans="1:21" x14ac:dyDescent="0.2">
      <c r="A170">
        <v>258.19499999999999</v>
      </c>
      <c r="B170">
        <v>46.9</v>
      </c>
      <c r="C170" s="22">
        <f t="shared" si="16"/>
        <v>46.9</v>
      </c>
      <c r="D170">
        <f t="shared" si="17"/>
        <v>0</v>
      </c>
      <c r="E170">
        <f t="shared" si="18"/>
        <v>0</v>
      </c>
      <c r="N170" s="5"/>
      <c r="U170" s="3"/>
    </row>
    <row r="171" spans="1:21" x14ac:dyDescent="0.2">
      <c r="A171">
        <v>259.154</v>
      </c>
      <c r="B171">
        <v>46.9</v>
      </c>
      <c r="C171" s="22">
        <f t="shared" si="16"/>
        <v>46.9</v>
      </c>
      <c r="D171">
        <f t="shared" si="17"/>
        <v>0</v>
      </c>
      <c r="E171">
        <f t="shared" si="18"/>
        <v>0</v>
      </c>
      <c r="N171" s="5"/>
      <c r="U171" s="3"/>
    </row>
    <row r="172" spans="1:21" x14ac:dyDescent="0.2">
      <c r="A172">
        <v>260.11099999999999</v>
      </c>
      <c r="B172">
        <v>46.9</v>
      </c>
      <c r="C172" s="22">
        <f>B172</f>
        <v>46.9</v>
      </c>
      <c r="D172">
        <f t="shared" si="17"/>
        <v>0</v>
      </c>
      <c r="E172">
        <f t="shared" si="18"/>
        <v>0</v>
      </c>
      <c r="N172" s="5"/>
    </row>
    <row r="173" spans="1:21" x14ac:dyDescent="0.2">
      <c r="C173" s="22"/>
      <c r="N173" s="5"/>
    </row>
    <row r="174" spans="1:21" x14ac:dyDescent="0.2">
      <c r="C174" s="22"/>
      <c r="N174" s="5"/>
    </row>
    <row r="175" spans="1:21" x14ac:dyDescent="0.2">
      <c r="C175" s="22"/>
      <c r="N175" s="5"/>
    </row>
    <row r="176" spans="1:21" x14ac:dyDescent="0.2">
      <c r="C176" s="22"/>
      <c r="K176">
        <v>104.53400000000001</v>
      </c>
      <c r="L176">
        <v>46.4</v>
      </c>
      <c r="N176" s="5"/>
    </row>
    <row r="177" spans="3:14" x14ac:dyDescent="0.2">
      <c r="C177" s="22"/>
      <c r="K177">
        <v>105.491</v>
      </c>
      <c r="L177">
        <v>46.4</v>
      </c>
      <c r="N177" s="5"/>
    </row>
    <row r="178" spans="3:14" x14ac:dyDescent="0.2">
      <c r="C178" s="22"/>
      <c r="K178">
        <v>106.44799999999999</v>
      </c>
      <c r="L178">
        <v>46.4</v>
      </c>
      <c r="N178" s="5"/>
    </row>
    <row r="179" spans="3:14" x14ac:dyDescent="0.2">
      <c r="C179" s="22"/>
      <c r="K179">
        <v>107.41500000000001</v>
      </c>
      <c r="L179">
        <v>46.7</v>
      </c>
      <c r="N179" s="5"/>
    </row>
    <row r="180" spans="3:14" x14ac:dyDescent="0.2">
      <c r="C180" s="22"/>
      <c r="K180">
        <v>108.373</v>
      </c>
      <c r="L180">
        <v>47</v>
      </c>
      <c r="N180" s="5"/>
    </row>
    <row r="181" spans="3:14" x14ac:dyDescent="0.2">
      <c r="C181" s="22"/>
      <c r="K181">
        <v>109.33</v>
      </c>
      <c r="L181">
        <v>47.2</v>
      </c>
      <c r="N181" s="5"/>
    </row>
    <row r="182" spans="3:14" x14ac:dyDescent="0.2">
      <c r="C182" s="22"/>
      <c r="K182">
        <v>110.28700000000001</v>
      </c>
      <c r="L182">
        <v>49.3</v>
      </c>
      <c r="N182" s="5"/>
    </row>
    <row r="183" spans="3:14" x14ac:dyDescent="0.2">
      <c r="C183" s="22"/>
      <c r="K183">
        <v>111.254</v>
      </c>
      <c r="L183">
        <v>49.3</v>
      </c>
      <c r="N183" s="5"/>
    </row>
    <row r="184" spans="3:14" x14ac:dyDescent="0.2">
      <c r="C184" s="22"/>
      <c r="K184">
        <v>112.215</v>
      </c>
      <c r="L184">
        <v>49.2</v>
      </c>
      <c r="N184" s="5"/>
    </row>
    <row r="185" spans="3:14" x14ac:dyDescent="0.2">
      <c r="C185" s="22"/>
      <c r="K185">
        <v>113.167</v>
      </c>
      <c r="L185">
        <v>51.3</v>
      </c>
      <c r="N185" s="5"/>
    </row>
    <row r="186" spans="3:14" x14ac:dyDescent="0.2">
      <c r="C186" s="22"/>
      <c r="K186">
        <v>114.13200000000001</v>
      </c>
      <c r="L186">
        <v>51.3</v>
      </c>
      <c r="N186" s="5"/>
    </row>
    <row r="187" spans="3:14" x14ac:dyDescent="0.2">
      <c r="C187" s="22"/>
      <c r="K187">
        <v>115.095</v>
      </c>
      <c r="L187">
        <v>51.6</v>
      </c>
      <c r="N187" s="5"/>
    </row>
    <row r="188" spans="3:14" x14ac:dyDescent="0.2">
      <c r="C188" s="22"/>
      <c r="K188">
        <v>116.04900000000001</v>
      </c>
      <c r="L188">
        <v>51.9</v>
      </c>
      <c r="N188" s="5"/>
    </row>
    <row r="189" spans="3:14" x14ac:dyDescent="0.2">
      <c r="C189" s="22"/>
      <c r="K189">
        <v>117.01</v>
      </c>
      <c r="L189">
        <v>52.1</v>
      </c>
      <c r="N189" s="5"/>
    </row>
    <row r="190" spans="3:14" x14ac:dyDescent="0.2">
      <c r="C190" s="22"/>
      <c r="K190">
        <v>117.974</v>
      </c>
      <c r="L190">
        <v>52.2</v>
      </c>
      <c r="N190" s="5"/>
    </row>
    <row r="191" spans="3:14" x14ac:dyDescent="0.2">
      <c r="C191" s="22"/>
      <c r="K191">
        <v>118.935</v>
      </c>
      <c r="L191">
        <v>52.6</v>
      </c>
      <c r="N191" s="5"/>
    </row>
    <row r="192" spans="3:14" x14ac:dyDescent="0.2">
      <c r="C192" s="22"/>
      <c r="K192">
        <v>119.887</v>
      </c>
      <c r="L192">
        <v>53</v>
      </c>
      <c r="N192" s="5"/>
    </row>
    <row r="193" spans="3:14" x14ac:dyDescent="0.2">
      <c r="C193" s="22"/>
      <c r="K193">
        <v>120.84699999999999</v>
      </c>
      <c r="L193">
        <v>53.2</v>
      </c>
      <c r="N193" s="5"/>
    </row>
    <row r="194" spans="3:14" x14ac:dyDescent="0.2">
      <c r="C194" s="22"/>
      <c r="K194">
        <v>121.81399999999999</v>
      </c>
      <c r="L194">
        <v>53.4</v>
      </c>
      <c r="N194" s="5"/>
    </row>
    <row r="195" spans="3:14" x14ac:dyDescent="0.2">
      <c r="C195" s="22"/>
      <c r="K195">
        <v>122.77200000000001</v>
      </c>
      <c r="L195">
        <v>53.8</v>
      </c>
      <c r="N195" s="5"/>
    </row>
    <row r="196" spans="3:14" x14ac:dyDescent="0.2">
      <c r="C196" s="22"/>
      <c r="K196">
        <v>123.73099999999999</v>
      </c>
      <c r="L196">
        <v>54.1</v>
      </c>
      <c r="N196" s="5"/>
    </row>
    <row r="197" spans="3:14" x14ac:dyDescent="0.2">
      <c r="C197" s="22"/>
      <c r="K197">
        <v>124.688</v>
      </c>
      <c r="L197">
        <v>54.3</v>
      </c>
      <c r="N197" s="5"/>
    </row>
    <row r="198" spans="3:14" x14ac:dyDescent="0.2">
      <c r="C198" s="22"/>
      <c r="K198">
        <v>125.654</v>
      </c>
      <c r="L198">
        <v>54.5</v>
      </c>
      <c r="N198" s="5"/>
    </row>
    <row r="199" spans="3:14" x14ac:dyDescent="0.2">
      <c r="C199" s="22"/>
      <c r="K199">
        <v>126.611</v>
      </c>
      <c r="L199">
        <v>54.6</v>
      </c>
      <c r="N199" s="5"/>
    </row>
    <row r="200" spans="3:14" x14ac:dyDescent="0.2">
      <c r="C200" s="22"/>
      <c r="K200">
        <v>127.568</v>
      </c>
      <c r="L200">
        <v>54.7</v>
      </c>
      <c r="N200" s="5"/>
    </row>
    <row r="201" spans="3:14" x14ac:dyDescent="0.2">
      <c r="C201" s="22"/>
      <c r="K201">
        <v>128.529</v>
      </c>
      <c r="L201">
        <v>54.7</v>
      </c>
      <c r="N201" s="5"/>
    </row>
    <row r="202" spans="3:14" x14ac:dyDescent="0.2">
      <c r="C202" s="22"/>
      <c r="K202">
        <v>129.49199999999999</v>
      </c>
      <c r="L202">
        <v>54.8</v>
      </c>
      <c r="N202" s="5"/>
    </row>
    <row r="203" spans="3:14" x14ac:dyDescent="0.2">
      <c r="C203" s="22"/>
      <c r="K203">
        <v>130.452</v>
      </c>
      <c r="L203">
        <v>54.8</v>
      </c>
      <c r="N203" s="5"/>
    </row>
    <row r="204" spans="3:14" x14ac:dyDescent="0.2">
      <c r="C204" s="22"/>
      <c r="K204">
        <v>131.40700000000001</v>
      </c>
      <c r="L204">
        <v>54.8</v>
      </c>
      <c r="N204" s="5"/>
    </row>
    <row r="205" spans="3:14" x14ac:dyDescent="0.2">
      <c r="C205" s="22"/>
      <c r="K205">
        <v>132.36699999999999</v>
      </c>
      <c r="L205">
        <v>54.9</v>
      </c>
      <c r="N205" s="5"/>
    </row>
    <row r="206" spans="3:14" x14ac:dyDescent="0.2">
      <c r="C206" s="22"/>
      <c r="K206">
        <v>133.33099999999999</v>
      </c>
      <c r="L206">
        <v>54.9</v>
      </c>
      <c r="N206" s="5"/>
    </row>
    <row r="207" spans="3:14" x14ac:dyDescent="0.2">
      <c r="C207" s="22"/>
      <c r="K207">
        <v>134.291</v>
      </c>
      <c r="L207">
        <v>54.8</v>
      </c>
      <c r="N207" s="5"/>
    </row>
    <row r="208" spans="3:14" x14ac:dyDescent="0.2">
      <c r="C208" s="22"/>
      <c r="K208">
        <v>135.24700000000001</v>
      </c>
      <c r="L208">
        <v>54.8</v>
      </c>
      <c r="N208" s="5"/>
    </row>
    <row r="209" spans="3:14" x14ac:dyDescent="0.2">
      <c r="C209" s="22"/>
      <c r="K209">
        <v>136.20699999999999</v>
      </c>
      <c r="L209">
        <v>54.8</v>
      </c>
      <c r="N209" s="5"/>
    </row>
    <row r="210" spans="3:14" x14ac:dyDescent="0.2">
      <c r="C210" s="22"/>
      <c r="K210">
        <v>137.17400000000001</v>
      </c>
      <c r="L210">
        <v>54.7</v>
      </c>
      <c r="N210" s="5"/>
    </row>
    <row r="211" spans="3:14" x14ac:dyDescent="0.2">
      <c r="C211" s="22"/>
      <c r="K211">
        <v>138.12899999999999</v>
      </c>
      <c r="L211">
        <v>54.4</v>
      </c>
      <c r="N211" s="5"/>
    </row>
    <row r="212" spans="3:14" x14ac:dyDescent="0.2">
      <c r="C212" s="22"/>
      <c r="K212">
        <v>139.09700000000001</v>
      </c>
      <c r="L212">
        <v>54.2</v>
      </c>
      <c r="N212" s="5"/>
    </row>
    <row r="213" spans="3:14" x14ac:dyDescent="0.2">
      <c r="C213" s="22"/>
      <c r="K213">
        <v>140.054</v>
      </c>
      <c r="L213">
        <v>54</v>
      </c>
      <c r="N213" s="5"/>
    </row>
    <row r="214" spans="3:14" x14ac:dyDescent="0.2">
      <c r="C214" s="22"/>
      <c r="K214">
        <v>141.01</v>
      </c>
      <c r="L214">
        <v>53.9</v>
      </c>
      <c r="N214" s="5"/>
    </row>
    <row r="215" spans="3:14" x14ac:dyDescent="0.2">
      <c r="C215" s="22"/>
      <c r="K215">
        <v>141.96799999999999</v>
      </c>
      <c r="L215">
        <v>53.8</v>
      </c>
      <c r="N215" s="5"/>
    </row>
    <row r="216" spans="3:14" x14ac:dyDescent="0.2">
      <c r="C216" s="22"/>
      <c r="K216">
        <v>142.934</v>
      </c>
      <c r="L216">
        <v>53.7</v>
      </c>
      <c r="N216" s="5"/>
    </row>
    <row r="217" spans="3:14" x14ac:dyDescent="0.2">
      <c r="C217" s="22"/>
      <c r="K217">
        <v>143.887</v>
      </c>
      <c r="L217">
        <v>53.6</v>
      </c>
      <c r="N217" s="5"/>
    </row>
    <row r="218" spans="3:14" x14ac:dyDescent="0.2">
      <c r="K218">
        <v>144.852</v>
      </c>
      <c r="L218">
        <v>53.5</v>
      </c>
      <c r="N218" s="5"/>
    </row>
    <row r="219" spans="3:14" x14ac:dyDescent="0.2">
      <c r="K219">
        <v>145.809</v>
      </c>
      <c r="L219">
        <v>53.4</v>
      </c>
      <c r="N219" s="5"/>
    </row>
    <row r="220" spans="3:14" x14ac:dyDescent="0.2">
      <c r="K220">
        <v>146.773</v>
      </c>
      <c r="L220">
        <v>53.1</v>
      </c>
      <c r="N220" s="5"/>
    </row>
    <row r="221" spans="3:14" x14ac:dyDescent="0.2">
      <c r="K221">
        <v>147.733</v>
      </c>
      <c r="L221">
        <v>52.8</v>
      </c>
      <c r="N221" s="5"/>
    </row>
    <row r="222" spans="3:14" x14ac:dyDescent="0.2">
      <c r="K222">
        <v>148.68799999999999</v>
      </c>
      <c r="L222">
        <v>52.6</v>
      </c>
      <c r="N222" s="5"/>
    </row>
    <row r="223" spans="3:14" x14ac:dyDescent="0.2">
      <c r="K223">
        <v>149.64699999999999</v>
      </c>
      <c r="L223">
        <v>52.4</v>
      </c>
      <c r="N223" s="5"/>
    </row>
    <row r="224" spans="3:14" x14ac:dyDescent="0.2">
      <c r="K224">
        <v>150.61199999999999</v>
      </c>
      <c r="L224">
        <v>52.3</v>
      </c>
      <c r="N224" s="5"/>
    </row>
    <row r="225" spans="11:14" x14ac:dyDescent="0.2">
      <c r="K225">
        <v>151.572</v>
      </c>
      <c r="L225">
        <v>52.2</v>
      </c>
      <c r="N225" s="5"/>
    </row>
    <row r="226" spans="11:14" x14ac:dyDescent="0.2">
      <c r="K226">
        <v>152.52699999999999</v>
      </c>
      <c r="L226">
        <v>52.1</v>
      </c>
      <c r="N226" s="5"/>
    </row>
    <row r="227" spans="11:14" x14ac:dyDescent="0.2">
      <c r="K227">
        <v>153.489</v>
      </c>
      <c r="L227">
        <v>52</v>
      </c>
      <c r="N227" s="5"/>
    </row>
    <row r="228" spans="11:14" x14ac:dyDescent="0.2">
      <c r="K228">
        <v>154.453</v>
      </c>
      <c r="L228">
        <v>51.9</v>
      </c>
      <c r="N228" s="5"/>
    </row>
    <row r="229" spans="11:14" x14ac:dyDescent="0.2">
      <c r="K229">
        <v>155.41</v>
      </c>
      <c r="L229">
        <v>51.8</v>
      </c>
      <c r="N229" s="5"/>
    </row>
    <row r="230" spans="11:14" x14ac:dyDescent="0.2">
      <c r="K230">
        <v>156.36699999999999</v>
      </c>
      <c r="L230">
        <v>51.5</v>
      </c>
      <c r="N230" s="5"/>
    </row>
    <row r="231" spans="11:14" x14ac:dyDescent="0.2">
      <c r="K231">
        <v>157.334</v>
      </c>
      <c r="L231">
        <v>51.3</v>
      </c>
      <c r="N231" s="5"/>
    </row>
    <row r="232" spans="11:14" x14ac:dyDescent="0.2">
      <c r="K232">
        <v>158.291</v>
      </c>
      <c r="L232">
        <v>51.1</v>
      </c>
      <c r="N232" s="5"/>
    </row>
    <row r="233" spans="11:14" x14ac:dyDescent="0.2">
      <c r="K233">
        <v>159.24799999999999</v>
      </c>
      <c r="L233">
        <v>50.9</v>
      </c>
      <c r="N233" s="5"/>
    </row>
    <row r="234" spans="11:14" x14ac:dyDescent="0.2">
      <c r="K234">
        <v>160.21600000000001</v>
      </c>
      <c r="L234">
        <v>50.8</v>
      </c>
      <c r="N234" s="5"/>
    </row>
    <row r="235" spans="11:14" x14ac:dyDescent="0.2">
      <c r="K235">
        <v>161.173</v>
      </c>
      <c r="L235">
        <v>50.7</v>
      </c>
      <c r="N235" s="5"/>
    </row>
    <row r="236" spans="11:14" x14ac:dyDescent="0.2">
      <c r="K236">
        <v>162.13200000000001</v>
      </c>
      <c r="L236">
        <v>50.6</v>
      </c>
      <c r="N236" s="5"/>
    </row>
    <row r="237" spans="11:14" x14ac:dyDescent="0.2">
      <c r="K237">
        <v>163.09</v>
      </c>
      <c r="L237">
        <v>50.5</v>
      </c>
      <c r="N237" s="5"/>
    </row>
    <row r="238" spans="11:14" x14ac:dyDescent="0.2">
      <c r="K238">
        <v>164.054</v>
      </c>
      <c r="L238">
        <v>50.4</v>
      </c>
      <c r="N238" s="5"/>
    </row>
    <row r="239" spans="11:14" x14ac:dyDescent="0.2">
      <c r="K239">
        <v>165.01499999999999</v>
      </c>
      <c r="L239">
        <v>50.3</v>
      </c>
      <c r="N239" s="5"/>
    </row>
    <row r="240" spans="11:14" x14ac:dyDescent="0.2">
      <c r="K240">
        <v>165.96899999999999</v>
      </c>
      <c r="L240">
        <v>50.2</v>
      </c>
      <c r="N240" s="5"/>
    </row>
    <row r="241" spans="11:14" x14ac:dyDescent="0.2">
      <c r="K241">
        <v>166.928</v>
      </c>
      <c r="L241">
        <v>50.1</v>
      </c>
      <c r="N241" s="5"/>
    </row>
    <row r="242" spans="11:14" x14ac:dyDescent="0.2">
      <c r="K242">
        <v>167.904</v>
      </c>
      <c r="L242">
        <v>50</v>
      </c>
      <c r="N242" s="5"/>
    </row>
    <row r="243" spans="11:14" x14ac:dyDescent="0.2">
      <c r="K243">
        <v>168.84700000000001</v>
      </c>
      <c r="L243">
        <v>50</v>
      </c>
      <c r="N243" s="5"/>
    </row>
    <row r="244" spans="11:14" x14ac:dyDescent="0.2">
      <c r="K244">
        <v>169.81100000000001</v>
      </c>
      <c r="L244">
        <v>49.9</v>
      </c>
      <c r="N244" s="5"/>
    </row>
    <row r="245" spans="11:14" x14ac:dyDescent="0.2">
      <c r="K245">
        <v>170.77600000000001</v>
      </c>
      <c r="L245">
        <v>49.8</v>
      </c>
      <c r="N245" s="5"/>
    </row>
    <row r="246" spans="11:14" x14ac:dyDescent="0.2">
      <c r="K246">
        <v>171.733</v>
      </c>
      <c r="L246">
        <v>49.4</v>
      </c>
      <c r="N246" s="5"/>
    </row>
    <row r="247" spans="11:14" x14ac:dyDescent="0.2">
      <c r="K247">
        <v>172.691</v>
      </c>
      <c r="L247">
        <v>49.2</v>
      </c>
      <c r="N247" s="5"/>
    </row>
    <row r="248" spans="11:14" x14ac:dyDescent="0.2">
      <c r="K248">
        <v>173.64699999999999</v>
      </c>
      <c r="L248">
        <v>49</v>
      </c>
      <c r="N248" s="5"/>
    </row>
    <row r="249" spans="11:14" x14ac:dyDescent="0.2">
      <c r="K249">
        <v>174.61500000000001</v>
      </c>
      <c r="L249">
        <v>48.9</v>
      </c>
      <c r="N249" s="5"/>
    </row>
    <row r="250" spans="11:14" x14ac:dyDescent="0.2">
      <c r="K250">
        <v>175.572</v>
      </c>
      <c r="L250">
        <v>48.8</v>
      </c>
      <c r="N250" s="5"/>
    </row>
    <row r="251" spans="11:14" x14ac:dyDescent="0.2">
      <c r="K251">
        <v>176.529</v>
      </c>
      <c r="L251">
        <v>48.8</v>
      </c>
      <c r="N251" s="5"/>
    </row>
    <row r="252" spans="11:14" x14ac:dyDescent="0.2">
      <c r="K252">
        <v>177.48699999999999</v>
      </c>
      <c r="L252">
        <v>48.7</v>
      </c>
      <c r="N252" s="5"/>
    </row>
    <row r="253" spans="11:14" x14ac:dyDescent="0.2">
      <c r="K253">
        <v>178.44800000000001</v>
      </c>
      <c r="L253">
        <v>48.6</v>
      </c>
      <c r="N253" s="5"/>
    </row>
    <row r="254" spans="11:14" x14ac:dyDescent="0.2">
      <c r="K254">
        <v>179.41</v>
      </c>
      <c r="L254">
        <v>48.5</v>
      </c>
      <c r="N254" s="5"/>
    </row>
    <row r="255" spans="11:14" x14ac:dyDescent="0.2">
      <c r="K255">
        <v>180.37</v>
      </c>
      <c r="L255">
        <v>48.5</v>
      </c>
      <c r="N255" s="5"/>
    </row>
    <row r="256" spans="11:14" x14ac:dyDescent="0.2">
      <c r="K256">
        <v>181.33500000000001</v>
      </c>
      <c r="L256">
        <v>48.5</v>
      </c>
      <c r="N256" s="5"/>
    </row>
    <row r="257" spans="11:14" x14ac:dyDescent="0.2">
      <c r="K257">
        <v>182.29499999999999</v>
      </c>
      <c r="L257">
        <v>48.4</v>
      </c>
      <c r="N257" s="5"/>
    </row>
    <row r="258" spans="11:14" x14ac:dyDescent="0.2">
      <c r="K258">
        <v>183.25</v>
      </c>
      <c r="L258">
        <v>48.4</v>
      </c>
      <c r="N258" s="5"/>
    </row>
    <row r="259" spans="11:14" x14ac:dyDescent="0.2">
      <c r="K259">
        <v>184.209</v>
      </c>
      <c r="L259">
        <v>48.3</v>
      </c>
      <c r="N259" s="5"/>
    </row>
    <row r="260" spans="11:14" x14ac:dyDescent="0.2">
      <c r="K260">
        <v>185.17400000000001</v>
      </c>
      <c r="L260">
        <v>48.2</v>
      </c>
      <c r="N260" s="5"/>
    </row>
    <row r="261" spans="11:14" x14ac:dyDescent="0.2">
      <c r="K261">
        <v>186.13399999999999</v>
      </c>
      <c r="L261">
        <v>48.2</v>
      </c>
      <c r="N261" s="5"/>
    </row>
    <row r="262" spans="11:14" x14ac:dyDescent="0.2">
      <c r="K262">
        <v>187.09299999999999</v>
      </c>
      <c r="L262">
        <v>48.1</v>
      </c>
      <c r="N262" s="5"/>
    </row>
    <row r="263" spans="11:14" x14ac:dyDescent="0.2">
      <c r="K263">
        <v>188.047</v>
      </c>
      <c r="L263">
        <v>48.1</v>
      </c>
      <c r="N263" s="5"/>
    </row>
    <row r="264" spans="11:14" x14ac:dyDescent="0.2">
      <c r="K264">
        <v>189.01400000000001</v>
      </c>
      <c r="L264">
        <v>47.8</v>
      </c>
      <c r="N264" s="5"/>
    </row>
    <row r="265" spans="11:14" x14ac:dyDescent="0.2">
      <c r="K265">
        <v>189.971</v>
      </c>
      <c r="L265">
        <v>47.6</v>
      </c>
      <c r="N265" s="5"/>
    </row>
    <row r="266" spans="11:14" x14ac:dyDescent="0.2">
      <c r="K266">
        <v>190.928</v>
      </c>
      <c r="L266">
        <v>47.5</v>
      </c>
      <c r="N266" s="5"/>
    </row>
    <row r="267" spans="11:14" x14ac:dyDescent="0.2">
      <c r="K267">
        <v>191.88900000000001</v>
      </c>
      <c r="L267">
        <v>47.4</v>
      </c>
      <c r="N267" s="5"/>
    </row>
    <row r="268" spans="11:14" x14ac:dyDescent="0.2">
      <c r="K268">
        <v>192.85300000000001</v>
      </c>
      <c r="L268">
        <v>47.4</v>
      </c>
      <c r="N268" s="5"/>
    </row>
    <row r="269" spans="11:14" x14ac:dyDescent="0.2">
      <c r="K269">
        <v>193.81100000000001</v>
      </c>
      <c r="L269">
        <v>47.3</v>
      </c>
      <c r="N269" s="5"/>
    </row>
    <row r="270" spans="11:14" x14ac:dyDescent="0.2">
      <c r="K270">
        <v>194.77</v>
      </c>
      <c r="L270">
        <v>47.3</v>
      </c>
      <c r="N270" s="5"/>
    </row>
    <row r="271" spans="11:14" x14ac:dyDescent="0.2">
      <c r="K271">
        <v>195.727</v>
      </c>
      <c r="L271">
        <v>47.3</v>
      </c>
      <c r="N271" s="5"/>
    </row>
    <row r="272" spans="11:14" x14ac:dyDescent="0.2">
      <c r="K272">
        <v>196.691</v>
      </c>
      <c r="L272">
        <v>47.4</v>
      </c>
      <c r="N272" s="5"/>
    </row>
    <row r="273" spans="11:14" x14ac:dyDescent="0.2">
      <c r="K273">
        <v>197.65100000000001</v>
      </c>
      <c r="L273">
        <v>47.3</v>
      </c>
      <c r="N273" s="5"/>
    </row>
    <row r="274" spans="11:14" x14ac:dyDescent="0.2">
      <c r="K274">
        <v>198.61600000000001</v>
      </c>
      <c r="L274">
        <v>47.3</v>
      </c>
      <c r="N274" s="5"/>
    </row>
    <row r="275" spans="11:14" x14ac:dyDescent="0.2">
      <c r="K275">
        <v>199.57599999999999</v>
      </c>
      <c r="L275">
        <v>47.3</v>
      </c>
      <c r="N275" s="5"/>
    </row>
    <row r="276" spans="11:14" x14ac:dyDescent="0.2">
      <c r="K276">
        <v>200.53100000000001</v>
      </c>
      <c r="L276">
        <v>47.3</v>
      </c>
      <c r="N276" s="5"/>
    </row>
    <row r="277" spans="11:14" x14ac:dyDescent="0.2">
      <c r="K277">
        <v>201.49</v>
      </c>
      <c r="L277">
        <v>47.2</v>
      </c>
      <c r="N277" s="5"/>
    </row>
    <row r="278" spans="11:14" x14ac:dyDescent="0.2">
      <c r="K278">
        <v>202.45400000000001</v>
      </c>
      <c r="L278">
        <v>47.2</v>
      </c>
      <c r="N278" s="5"/>
    </row>
    <row r="279" spans="11:14" x14ac:dyDescent="0.2">
      <c r="K279">
        <v>203.40799999999999</v>
      </c>
      <c r="L279">
        <v>47.2</v>
      </c>
      <c r="N279" s="5"/>
    </row>
    <row r="280" spans="11:14" x14ac:dyDescent="0.2">
      <c r="K280">
        <v>204.37</v>
      </c>
      <c r="L280">
        <v>47.2</v>
      </c>
      <c r="N280" s="5"/>
    </row>
    <row r="281" spans="11:14" x14ac:dyDescent="0.2">
      <c r="K281">
        <v>205.328</v>
      </c>
      <c r="L281">
        <v>47.1</v>
      </c>
      <c r="N281" s="5"/>
    </row>
    <row r="282" spans="11:14" x14ac:dyDescent="0.2">
      <c r="K282">
        <v>206.29499999999999</v>
      </c>
      <c r="L282">
        <v>47.1</v>
      </c>
      <c r="N282" s="5"/>
    </row>
    <row r="283" spans="11:14" x14ac:dyDescent="0.2">
      <c r="K283">
        <v>207.25200000000001</v>
      </c>
      <c r="L283">
        <v>47.1</v>
      </c>
      <c r="N283" s="5"/>
    </row>
    <row r="284" spans="11:14" x14ac:dyDescent="0.2">
      <c r="K284">
        <v>208.209</v>
      </c>
      <c r="L284">
        <v>47</v>
      </c>
      <c r="N284" s="5"/>
    </row>
    <row r="285" spans="11:14" x14ac:dyDescent="0.2">
      <c r="K285">
        <v>209.167</v>
      </c>
      <c r="L285">
        <v>47</v>
      </c>
      <c r="N285" s="5"/>
    </row>
    <row r="286" spans="11:14" x14ac:dyDescent="0.2">
      <c r="K286">
        <v>210.13399999999999</v>
      </c>
      <c r="L286">
        <v>47</v>
      </c>
      <c r="N286" s="5"/>
    </row>
    <row r="287" spans="11:14" x14ac:dyDescent="0.2">
      <c r="K287">
        <v>211.09100000000001</v>
      </c>
      <c r="L287">
        <v>46.9</v>
      </c>
      <c r="N287" s="5"/>
    </row>
    <row r="288" spans="11:14" x14ac:dyDescent="0.2">
      <c r="K288">
        <v>212.05</v>
      </c>
      <c r="L288">
        <v>46.9</v>
      </c>
      <c r="N288" s="5"/>
    </row>
    <row r="289" spans="11:14" x14ac:dyDescent="0.2">
      <c r="K289">
        <v>213.00800000000001</v>
      </c>
      <c r="L289">
        <v>46.9</v>
      </c>
      <c r="N289" s="5"/>
    </row>
    <row r="290" spans="11:14" x14ac:dyDescent="0.2">
      <c r="K290">
        <v>213.97200000000001</v>
      </c>
      <c r="L290">
        <v>46.9</v>
      </c>
      <c r="N290" s="5"/>
    </row>
    <row r="291" spans="11:14" x14ac:dyDescent="0.2">
      <c r="K291">
        <v>214.93199999999999</v>
      </c>
      <c r="L291">
        <v>46.8</v>
      </c>
      <c r="N291" s="5"/>
    </row>
    <row r="292" spans="11:14" x14ac:dyDescent="0.2">
      <c r="K292">
        <v>215.89</v>
      </c>
      <c r="L292">
        <v>46.8</v>
      </c>
      <c r="N292" s="5"/>
    </row>
    <row r="293" spans="11:14" x14ac:dyDescent="0.2">
      <c r="K293">
        <v>216.84700000000001</v>
      </c>
      <c r="L293">
        <v>46.8</v>
      </c>
      <c r="N293" s="5"/>
    </row>
    <row r="294" spans="11:14" x14ac:dyDescent="0.2">
      <c r="K294">
        <v>217.81100000000001</v>
      </c>
      <c r="L294">
        <v>46.8</v>
      </c>
      <c r="N294" s="5"/>
    </row>
    <row r="295" spans="11:14" x14ac:dyDescent="0.2">
      <c r="K295">
        <v>218.77099999999999</v>
      </c>
      <c r="L295">
        <v>46.8</v>
      </c>
      <c r="N295" s="5"/>
    </row>
    <row r="296" spans="11:14" x14ac:dyDescent="0.2">
      <c r="K296">
        <v>219.73</v>
      </c>
      <c r="L296">
        <v>46.8</v>
      </c>
      <c r="N296" s="5"/>
    </row>
    <row r="297" spans="11:14" x14ac:dyDescent="0.2">
      <c r="K297">
        <v>220.69399999999999</v>
      </c>
      <c r="L297">
        <v>46.8</v>
      </c>
      <c r="N297" s="5"/>
    </row>
    <row r="298" spans="11:14" x14ac:dyDescent="0.2">
      <c r="K298">
        <v>221.65100000000001</v>
      </c>
      <c r="L298">
        <v>46.7</v>
      </c>
      <c r="N298" s="5"/>
    </row>
    <row r="299" spans="11:14" x14ac:dyDescent="0.2">
      <c r="K299">
        <v>222.61</v>
      </c>
      <c r="L299">
        <v>46.7</v>
      </c>
      <c r="N299" s="5"/>
    </row>
    <row r="300" spans="11:14" x14ac:dyDescent="0.2">
      <c r="K300">
        <v>223.57499999999999</v>
      </c>
      <c r="L300">
        <v>46.7</v>
      </c>
      <c r="N300" s="5"/>
    </row>
    <row r="301" spans="11:14" x14ac:dyDescent="0.2">
      <c r="K301">
        <v>224.53299999999999</v>
      </c>
      <c r="L301">
        <v>46.7</v>
      </c>
      <c r="N301" s="5"/>
    </row>
    <row r="302" spans="11:14" x14ac:dyDescent="0.2">
      <c r="K302">
        <v>225.488</v>
      </c>
      <c r="L302">
        <v>46.7</v>
      </c>
      <c r="N302" s="5"/>
    </row>
    <row r="303" spans="11:14" x14ac:dyDescent="0.2">
      <c r="K303">
        <v>226.447</v>
      </c>
      <c r="L303">
        <v>46.7</v>
      </c>
      <c r="N303" s="5"/>
    </row>
    <row r="304" spans="11:14" x14ac:dyDescent="0.2">
      <c r="K304">
        <v>227.41399999999999</v>
      </c>
      <c r="L304">
        <v>46.6</v>
      </c>
      <c r="N304" s="5"/>
    </row>
    <row r="305" spans="11:14" x14ac:dyDescent="0.2">
      <c r="K305">
        <v>228.36699999999999</v>
      </c>
      <c r="L305">
        <v>46.6</v>
      </c>
      <c r="N305" s="5"/>
    </row>
    <row r="306" spans="11:14" x14ac:dyDescent="0.2">
      <c r="K306">
        <v>229.328</v>
      </c>
      <c r="L306">
        <v>46.6</v>
      </c>
      <c r="N306" s="5"/>
    </row>
    <row r="307" spans="11:14" x14ac:dyDescent="0.2">
      <c r="K307">
        <v>230.28800000000001</v>
      </c>
      <c r="L307">
        <v>46.6</v>
      </c>
      <c r="N307" s="5"/>
    </row>
    <row r="308" spans="11:14" x14ac:dyDescent="0.2">
      <c r="K308">
        <v>231.25299999999999</v>
      </c>
      <c r="L308">
        <v>46.6</v>
      </c>
      <c r="N308" s="5"/>
    </row>
    <row r="309" spans="11:14" x14ac:dyDescent="0.2">
      <c r="K309">
        <v>232.214</v>
      </c>
      <c r="L309">
        <v>46.6</v>
      </c>
      <c r="N309" s="5"/>
    </row>
    <row r="310" spans="11:14" x14ac:dyDescent="0.2">
      <c r="K310">
        <v>233.16800000000001</v>
      </c>
      <c r="L310">
        <v>46.5</v>
      </c>
      <c r="N310" s="5"/>
    </row>
    <row r="311" spans="11:14" x14ac:dyDescent="0.2">
      <c r="K311">
        <v>234.12799999999999</v>
      </c>
      <c r="L311">
        <v>46.5</v>
      </c>
      <c r="N311" s="5"/>
    </row>
    <row r="312" spans="11:14" x14ac:dyDescent="0.2">
      <c r="K312">
        <v>235.09200000000001</v>
      </c>
      <c r="L312">
        <v>46.5</v>
      </c>
      <c r="N312" s="5"/>
    </row>
    <row r="313" spans="11:14" x14ac:dyDescent="0.2">
      <c r="K313">
        <v>236.05199999999999</v>
      </c>
      <c r="L313">
        <v>46.5</v>
      </c>
      <c r="N313" s="5"/>
    </row>
    <row r="314" spans="11:14" x14ac:dyDescent="0.2">
      <c r="K314">
        <v>237.011</v>
      </c>
      <c r="L314">
        <v>46.5</v>
      </c>
      <c r="N314" s="5"/>
    </row>
    <row r="315" spans="11:14" x14ac:dyDescent="0.2">
      <c r="K315">
        <v>237.976</v>
      </c>
      <c r="L315">
        <v>46.5</v>
      </c>
      <c r="N315" s="5"/>
    </row>
    <row r="316" spans="11:14" x14ac:dyDescent="0.2">
      <c r="K316">
        <v>238.93299999999999</v>
      </c>
      <c r="L316">
        <v>46.5</v>
      </c>
      <c r="N316" s="5"/>
    </row>
    <row r="317" spans="11:14" x14ac:dyDescent="0.2">
      <c r="K317">
        <v>239.893</v>
      </c>
      <c r="L317">
        <v>46.4</v>
      </c>
      <c r="N317" s="5"/>
    </row>
    <row r="318" spans="11:14" x14ac:dyDescent="0.2">
      <c r="K318">
        <v>240.84800000000001</v>
      </c>
      <c r="L318">
        <v>46.4</v>
      </c>
      <c r="N318" s="5"/>
    </row>
    <row r="319" spans="11:14" x14ac:dyDescent="0.2">
      <c r="K319">
        <v>241.81399999999999</v>
      </c>
      <c r="L319">
        <v>46.4</v>
      </c>
      <c r="N319" s="5"/>
    </row>
    <row r="320" spans="11:14" x14ac:dyDescent="0.2">
      <c r="K320">
        <v>242.77199999999999</v>
      </c>
      <c r="L320">
        <v>46.4</v>
      </c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D1" workbookViewId="0">
      <selection activeCell="T11" activeCellId="3" sqref="I5 I11 T5 T11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117.075</v>
      </c>
      <c r="B2">
        <v>52.1</v>
      </c>
      <c r="C2" s="22">
        <f>B2</f>
        <v>52.1</v>
      </c>
      <c r="D2" s="22">
        <f>B2-C2</f>
        <v>0</v>
      </c>
      <c r="H2" t="s">
        <v>12</v>
      </c>
      <c r="I2" t="s">
        <v>6434</v>
      </c>
      <c r="L2">
        <v>115.087</v>
      </c>
      <c r="M2">
        <v>50.7</v>
      </c>
      <c r="N2" s="5">
        <f>M2</f>
        <v>50.7</v>
      </c>
      <c r="O2">
        <f t="shared" ref="O2:O65" si="0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118.02800000000001</v>
      </c>
      <c r="B3">
        <v>52.4</v>
      </c>
      <c r="C3" s="22">
        <f>C2+(A3-A2)*($C$128-$C$2)/($A$128-$A$2)</f>
        <v>52.1</v>
      </c>
      <c r="D3">
        <f t="shared" ref="D3:D66" si="1">B3-C3</f>
        <v>0.29999999999999716</v>
      </c>
      <c r="E3">
        <f t="shared" ref="E3:E66" si="2">(D3+D2)*(A3-A2)/2</f>
        <v>0.14294999999999908</v>
      </c>
      <c r="H3" t="s">
        <v>10</v>
      </c>
      <c r="I3" s="2" t="s">
        <v>6433</v>
      </c>
      <c r="L3">
        <v>116.05</v>
      </c>
      <c r="M3">
        <v>51</v>
      </c>
      <c r="N3" s="5">
        <f>N2+(L3-L2)*($N$135-$N$2)/($L$135-$L$2)</f>
        <v>50.7</v>
      </c>
      <c r="O3">
        <f t="shared" si="0"/>
        <v>0.29999999999999716</v>
      </c>
      <c r="P3">
        <f t="shared" ref="P3:P66" si="3">(O3+O2)*(L3-L2)/2</f>
        <v>0.14444999999999772</v>
      </c>
      <c r="S3" t="s">
        <v>10</v>
      </c>
      <c r="T3" s="2" t="s">
        <v>6433</v>
      </c>
      <c r="U3" s="3"/>
    </row>
    <row r="4" spans="1:34" x14ac:dyDescent="0.2">
      <c r="A4">
        <v>118.989</v>
      </c>
      <c r="B4">
        <v>52.7</v>
      </c>
      <c r="C4" s="22">
        <f t="shared" ref="C4:C67" si="4">C3+(A4-A3)*($C$128-$C$2)/($A$128-$A$2)</f>
        <v>52.1</v>
      </c>
      <c r="D4">
        <f t="shared" si="1"/>
        <v>0.60000000000000142</v>
      </c>
      <c r="E4">
        <f t="shared" si="2"/>
        <v>0.43244999999999867</v>
      </c>
      <c r="H4" t="s">
        <v>11</v>
      </c>
      <c r="I4" s="4">
        <v>0.38541666666666669</v>
      </c>
      <c r="J4" t="s">
        <v>6431</v>
      </c>
      <c r="L4">
        <v>117.012</v>
      </c>
      <c r="M4">
        <v>51.2</v>
      </c>
      <c r="N4" s="5">
        <f t="shared" ref="N4:N67" si="5">N3+(L4-L3)*($N$135-$N$2)/($L$135-$L$2)</f>
        <v>50.7</v>
      </c>
      <c r="O4">
        <f t="shared" si="0"/>
        <v>0.5</v>
      </c>
      <c r="P4">
        <f t="shared" si="3"/>
        <v>0.38479999999999998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119.947</v>
      </c>
      <c r="B5">
        <v>55</v>
      </c>
      <c r="C5" s="22">
        <f t="shared" si="4"/>
        <v>52.1</v>
      </c>
      <c r="D5">
        <f t="shared" si="1"/>
        <v>2.8999999999999986</v>
      </c>
      <c r="E5">
        <f t="shared" si="2"/>
        <v>1.6764999999999972</v>
      </c>
      <c r="H5" t="s">
        <v>4</v>
      </c>
      <c r="I5">
        <f>(43.5+44)/2</f>
        <v>43.75</v>
      </c>
      <c r="J5" t="s">
        <v>5</v>
      </c>
      <c r="L5">
        <v>117.97499999999999</v>
      </c>
      <c r="M5">
        <v>51.4</v>
      </c>
      <c r="N5" s="5">
        <f t="shared" si="5"/>
        <v>50.7</v>
      </c>
      <c r="O5">
        <f t="shared" si="0"/>
        <v>0.69999999999999574</v>
      </c>
      <c r="P5">
        <f t="shared" si="3"/>
        <v>0.57779999999999432</v>
      </c>
      <c r="S5" t="s">
        <v>4</v>
      </c>
      <c r="T5">
        <v>44</v>
      </c>
      <c r="U5" s="3" t="s">
        <v>5</v>
      </c>
      <c r="AG5" s="2"/>
      <c r="AH5" s="3"/>
    </row>
    <row r="6" spans="1:34" x14ac:dyDescent="0.2">
      <c r="A6">
        <v>120.911</v>
      </c>
      <c r="B6">
        <v>55.1</v>
      </c>
      <c r="C6" s="22">
        <f t="shared" si="4"/>
        <v>52.1</v>
      </c>
      <c r="D6">
        <f t="shared" si="1"/>
        <v>3</v>
      </c>
      <c r="E6">
        <f t="shared" si="2"/>
        <v>2.8437999999999954</v>
      </c>
      <c r="H6" t="s">
        <v>6</v>
      </c>
      <c r="I6">
        <v>114.3</v>
      </c>
      <c r="J6" t="s">
        <v>7</v>
      </c>
      <c r="L6">
        <v>118.92700000000001</v>
      </c>
      <c r="M6">
        <v>51.9</v>
      </c>
      <c r="N6" s="5">
        <f t="shared" si="5"/>
        <v>50.7</v>
      </c>
      <c r="O6">
        <f t="shared" si="0"/>
        <v>1.1999999999999957</v>
      </c>
      <c r="P6">
        <f t="shared" si="3"/>
        <v>0.90440000000000775</v>
      </c>
      <c r="S6" t="s">
        <v>6</v>
      </c>
      <c r="T6">
        <v>111.3</v>
      </c>
      <c r="U6" s="3" t="s">
        <v>7</v>
      </c>
      <c r="AG6" s="4"/>
      <c r="AH6" s="3"/>
    </row>
    <row r="7" spans="1:34" x14ac:dyDescent="0.2">
      <c r="A7">
        <v>121.872</v>
      </c>
      <c r="B7">
        <v>55.4</v>
      </c>
      <c r="C7" s="22">
        <f t="shared" si="4"/>
        <v>52.1</v>
      </c>
      <c r="D7">
        <f t="shared" si="1"/>
        <v>3.2999999999999972</v>
      </c>
      <c r="E7">
        <f t="shared" si="2"/>
        <v>3.027149999999994</v>
      </c>
      <c r="H7" t="s">
        <v>14</v>
      </c>
      <c r="I7" s="22">
        <f>C2</f>
        <v>52.1</v>
      </c>
      <c r="J7" t="s">
        <v>8</v>
      </c>
      <c r="L7">
        <v>119.887</v>
      </c>
      <c r="M7">
        <v>52.2</v>
      </c>
      <c r="N7" s="5">
        <f t="shared" si="5"/>
        <v>50.7</v>
      </c>
      <c r="O7">
        <f t="shared" si="0"/>
        <v>1.5</v>
      </c>
      <c r="P7">
        <f t="shared" si="3"/>
        <v>1.2959999999999896</v>
      </c>
      <c r="S7" t="s">
        <v>14</v>
      </c>
      <c r="T7" s="5">
        <f>N2</f>
        <v>50.7</v>
      </c>
      <c r="U7" t="s">
        <v>8</v>
      </c>
      <c r="AH7" s="3"/>
    </row>
    <row r="8" spans="1:34" x14ac:dyDescent="0.2">
      <c r="A8">
        <v>122.83499999999999</v>
      </c>
      <c r="B8">
        <v>55.7</v>
      </c>
      <c r="C8" s="22">
        <f t="shared" si="4"/>
        <v>52.1</v>
      </c>
      <c r="D8">
        <f t="shared" si="1"/>
        <v>3.6000000000000014</v>
      </c>
      <c r="E8">
        <f t="shared" si="2"/>
        <v>3.3223499999999779</v>
      </c>
      <c r="H8" t="s">
        <v>15</v>
      </c>
      <c r="I8" s="22">
        <f>C172</f>
        <v>0</v>
      </c>
      <c r="J8" t="s">
        <v>8</v>
      </c>
      <c r="L8">
        <v>120.848</v>
      </c>
      <c r="M8">
        <v>54.9</v>
      </c>
      <c r="N8" s="5">
        <f t="shared" si="5"/>
        <v>50.7</v>
      </c>
      <c r="O8">
        <f t="shared" si="0"/>
        <v>4.1999999999999957</v>
      </c>
      <c r="P8">
        <f t="shared" si="3"/>
        <v>2.7388499999999936</v>
      </c>
      <c r="S8" t="s">
        <v>15</v>
      </c>
      <c r="T8" s="5">
        <f>N146</f>
        <v>0</v>
      </c>
      <c r="U8" t="s">
        <v>8</v>
      </c>
      <c r="AH8" s="3"/>
    </row>
    <row r="9" spans="1:34" x14ac:dyDescent="0.2">
      <c r="A9">
        <v>123.78700000000001</v>
      </c>
      <c r="B9">
        <v>58.2</v>
      </c>
      <c r="C9" s="22">
        <f t="shared" si="4"/>
        <v>52.1</v>
      </c>
      <c r="D9">
        <f t="shared" si="1"/>
        <v>6.1000000000000014</v>
      </c>
      <c r="E9">
        <f t="shared" si="2"/>
        <v>4.6172000000000617</v>
      </c>
      <c r="I9" t="s">
        <v>1485</v>
      </c>
      <c r="L9">
        <v>121.807</v>
      </c>
      <c r="M9">
        <v>55</v>
      </c>
      <c r="N9" s="5">
        <f t="shared" si="5"/>
        <v>50.7</v>
      </c>
      <c r="O9">
        <f t="shared" si="0"/>
        <v>4.2999999999999972</v>
      </c>
      <c r="P9">
        <f t="shared" si="3"/>
        <v>4.07575000000001</v>
      </c>
      <c r="U9" s="3"/>
      <c r="AG9" s="5"/>
    </row>
    <row r="10" spans="1:34" x14ac:dyDescent="0.2">
      <c r="A10">
        <v>124.752</v>
      </c>
      <c r="B10">
        <v>58.2</v>
      </c>
      <c r="C10" s="22">
        <f t="shared" si="4"/>
        <v>52.1</v>
      </c>
      <c r="D10">
        <f t="shared" si="1"/>
        <v>6.1000000000000014</v>
      </c>
      <c r="E10">
        <f t="shared" si="2"/>
        <v>5.8864999999999359</v>
      </c>
      <c r="I10">
        <f>SUM(E$2:E$65536)</f>
        <v>469.52974999999992</v>
      </c>
      <c r="L10">
        <v>122.77200000000001</v>
      </c>
      <c r="M10">
        <v>55.4</v>
      </c>
      <c r="N10" s="5">
        <f t="shared" si="5"/>
        <v>50.7</v>
      </c>
      <c r="O10">
        <f t="shared" si="0"/>
        <v>4.6999999999999957</v>
      </c>
      <c r="P10">
        <f t="shared" si="3"/>
        <v>4.3425000000000118</v>
      </c>
      <c r="T10">
        <f>SUM(P:P)</f>
        <v>467.72394999999972</v>
      </c>
      <c r="U10" s="3"/>
      <c r="AG10" s="5"/>
    </row>
    <row r="11" spans="1:34" x14ac:dyDescent="0.2">
      <c r="A11">
        <v>125.708</v>
      </c>
      <c r="B11">
        <v>58.5</v>
      </c>
      <c r="C11" s="22">
        <f t="shared" si="4"/>
        <v>52.1</v>
      </c>
      <c r="D11">
        <f t="shared" si="1"/>
        <v>6.3999999999999986</v>
      </c>
      <c r="E11">
        <f t="shared" si="2"/>
        <v>5.9750000000000192</v>
      </c>
      <c r="H11" t="s">
        <v>9</v>
      </c>
      <c r="I11" s="21">
        <f>I6*10/SUM(E2:E795)</f>
        <v>2.4343505390233529</v>
      </c>
      <c r="J11" t="s">
        <v>18</v>
      </c>
      <c r="L11">
        <v>123.733</v>
      </c>
      <c r="M11">
        <v>55.8</v>
      </c>
      <c r="N11" s="5">
        <f t="shared" si="5"/>
        <v>50.7</v>
      </c>
      <c r="O11">
        <f t="shared" si="0"/>
        <v>5.0999999999999943</v>
      </c>
      <c r="P11">
        <f t="shared" si="3"/>
        <v>4.7088999999999883</v>
      </c>
      <c r="S11" t="s">
        <v>9</v>
      </c>
      <c r="T11" s="8">
        <f>T6*10/SUM(P2:P763)</f>
        <v>2.3796087414381937</v>
      </c>
      <c r="U11" s="3" t="s">
        <v>18</v>
      </c>
      <c r="AH11" s="3"/>
    </row>
    <row r="12" spans="1:34" x14ac:dyDescent="0.2">
      <c r="A12">
        <v>126.675</v>
      </c>
      <c r="B12">
        <v>58.7</v>
      </c>
      <c r="C12" s="22">
        <f t="shared" si="4"/>
        <v>52.1</v>
      </c>
      <c r="D12">
        <f t="shared" si="1"/>
        <v>6.6000000000000014</v>
      </c>
      <c r="E12">
        <f t="shared" si="2"/>
        <v>6.2854999999999919</v>
      </c>
      <c r="L12">
        <v>124.68899999999999</v>
      </c>
      <c r="M12">
        <v>58.1</v>
      </c>
      <c r="N12" s="5">
        <f t="shared" si="5"/>
        <v>50.7</v>
      </c>
      <c r="O12">
        <f t="shared" si="0"/>
        <v>7.3999999999999986</v>
      </c>
      <c r="P12">
        <f t="shared" si="3"/>
        <v>5.9749999999999268</v>
      </c>
      <c r="U12" s="3"/>
      <c r="AH12" s="3"/>
    </row>
    <row r="13" spans="1:34" x14ac:dyDescent="0.2">
      <c r="A13">
        <v>127.633</v>
      </c>
      <c r="B13">
        <v>59.1</v>
      </c>
      <c r="C13" s="22">
        <f t="shared" si="4"/>
        <v>52.1</v>
      </c>
      <c r="D13">
        <f t="shared" si="1"/>
        <v>7</v>
      </c>
      <c r="E13">
        <f t="shared" si="2"/>
        <v>6.5143999999999895</v>
      </c>
      <c r="L13">
        <v>125.655</v>
      </c>
      <c r="M13">
        <v>58.5</v>
      </c>
      <c r="N13" s="5">
        <f t="shared" si="5"/>
        <v>50.7</v>
      </c>
      <c r="O13">
        <f t="shared" si="0"/>
        <v>7.7999999999999972</v>
      </c>
      <c r="P13">
        <f t="shared" si="3"/>
        <v>7.3416000000000601</v>
      </c>
      <c r="T13" s="6">
        <f>(I11-T11)/I11*100</f>
        <v>2.2487228814269811</v>
      </c>
      <c r="U13" s="3"/>
      <c r="AG13" s="3"/>
      <c r="AH13" s="3"/>
    </row>
    <row r="14" spans="1:34" x14ac:dyDescent="0.2">
      <c r="A14">
        <v>128.59399999999999</v>
      </c>
      <c r="B14">
        <v>61.9</v>
      </c>
      <c r="C14" s="22">
        <f t="shared" si="4"/>
        <v>52.1</v>
      </c>
      <c r="D14">
        <f t="shared" si="1"/>
        <v>9.7999999999999972</v>
      </c>
      <c r="E14">
        <f t="shared" si="2"/>
        <v>8.0723999999999858</v>
      </c>
      <c r="L14">
        <v>126.613</v>
      </c>
      <c r="M14">
        <v>58.9</v>
      </c>
      <c r="N14" s="5">
        <f t="shared" si="5"/>
        <v>50.7</v>
      </c>
      <c r="O14">
        <f t="shared" si="0"/>
        <v>8.1999999999999957</v>
      </c>
      <c r="P14">
        <f t="shared" si="3"/>
        <v>7.6639999999999837</v>
      </c>
      <c r="U14" s="3"/>
      <c r="AG14" s="3"/>
      <c r="AH14" s="3"/>
    </row>
    <row r="15" spans="1:34" x14ac:dyDescent="0.2">
      <c r="A15">
        <v>129.55500000000001</v>
      </c>
      <c r="B15">
        <v>61.9</v>
      </c>
      <c r="C15" s="22">
        <f t="shared" si="4"/>
        <v>52.1</v>
      </c>
      <c r="D15">
        <f t="shared" si="1"/>
        <v>9.7999999999999972</v>
      </c>
      <c r="E15">
        <f t="shared" si="2"/>
        <v>9.4178000000001223</v>
      </c>
      <c r="L15">
        <v>127.57</v>
      </c>
      <c r="M15">
        <v>59.2</v>
      </c>
      <c r="N15" s="5">
        <f t="shared" si="5"/>
        <v>50.7</v>
      </c>
      <c r="O15">
        <f t="shared" si="0"/>
        <v>8.5</v>
      </c>
      <c r="P15">
        <f t="shared" si="3"/>
        <v>7.9909499999999447</v>
      </c>
      <c r="U15" s="3"/>
      <c r="AG15" s="3"/>
      <c r="AH15" s="3"/>
    </row>
    <row r="16" spans="1:34" x14ac:dyDescent="0.2">
      <c r="A16">
        <v>130.50700000000001</v>
      </c>
      <c r="B16">
        <v>61.8</v>
      </c>
      <c r="C16" s="22">
        <f t="shared" si="4"/>
        <v>52.1</v>
      </c>
      <c r="D16">
        <f t="shared" si="1"/>
        <v>9.6999999999999957</v>
      </c>
      <c r="E16">
        <f t="shared" si="2"/>
        <v>9.2819999999999787</v>
      </c>
      <c r="L16">
        <v>128.53100000000001</v>
      </c>
      <c r="M16">
        <v>59.6</v>
      </c>
      <c r="N16" s="5">
        <f t="shared" si="5"/>
        <v>50.7</v>
      </c>
      <c r="O16">
        <f t="shared" si="0"/>
        <v>8.8999999999999986</v>
      </c>
      <c r="P16">
        <f t="shared" si="3"/>
        <v>8.3607000000001097</v>
      </c>
      <c r="U16" s="3"/>
      <c r="AG16" s="3"/>
    </row>
    <row r="17" spans="1:21" x14ac:dyDescent="0.2">
      <c r="A17">
        <v>131.46899999999999</v>
      </c>
      <c r="B17">
        <v>61.8</v>
      </c>
      <c r="C17" s="22">
        <f t="shared" si="4"/>
        <v>52.1</v>
      </c>
      <c r="D17">
        <f t="shared" si="1"/>
        <v>9.6999999999999957</v>
      </c>
      <c r="E17">
        <f t="shared" si="2"/>
        <v>9.3313999999998902</v>
      </c>
      <c r="L17">
        <v>129.49199999999999</v>
      </c>
      <c r="M17">
        <v>60</v>
      </c>
      <c r="N17" s="5">
        <f t="shared" si="5"/>
        <v>50.7</v>
      </c>
      <c r="O17">
        <f t="shared" si="0"/>
        <v>9.2999999999999972</v>
      </c>
      <c r="P17">
        <f t="shared" si="3"/>
        <v>8.7450999999998551</v>
      </c>
      <c r="U17" s="3"/>
    </row>
    <row r="18" spans="1:21" x14ac:dyDescent="0.2">
      <c r="A18">
        <v>132.43100000000001</v>
      </c>
      <c r="B18">
        <v>61.8</v>
      </c>
      <c r="C18" s="22">
        <f t="shared" si="4"/>
        <v>52.1</v>
      </c>
      <c r="D18">
        <f t="shared" si="1"/>
        <v>9.6999999999999957</v>
      </c>
      <c r="E18">
        <f t="shared" si="2"/>
        <v>9.3314000000001656</v>
      </c>
      <c r="L18">
        <v>130.45400000000001</v>
      </c>
      <c r="M18">
        <v>60.3</v>
      </c>
      <c r="N18" s="5">
        <f t="shared" si="5"/>
        <v>50.7</v>
      </c>
      <c r="O18">
        <f t="shared" si="0"/>
        <v>9.5999999999999943</v>
      </c>
      <c r="P18">
        <f t="shared" si="3"/>
        <v>9.0909000000001612</v>
      </c>
      <c r="U18" s="3"/>
    </row>
    <row r="19" spans="1:21" x14ac:dyDescent="0.2">
      <c r="A19">
        <v>133.39400000000001</v>
      </c>
      <c r="B19">
        <v>61.8</v>
      </c>
      <c r="C19" s="22">
        <f t="shared" si="4"/>
        <v>52.1</v>
      </c>
      <c r="D19">
        <f t="shared" si="1"/>
        <v>9.6999999999999957</v>
      </c>
      <c r="E19">
        <f t="shared" si="2"/>
        <v>9.3410999999999369</v>
      </c>
      <c r="L19">
        <v>131.40700000000001</v>
      </c>
      <c r="M19">
        <v>60.5</v>
      </c>
      <c r="N19" s="5">
        <f t="shared" si="5"/>
        <v>50.7</v>
      </c>
      <c r="O19">
        <f t="shared" si="0"/>
        <v>9.7999999999999972</v>
      </c>
      <c r="P19">
        <f t="shared" si="3"/>
        <v>9.2441000000000244</v>
      </c>
      <c r="U19" s="3"/>
    </row>
    <row r="20" spans="1:21" x14ac:dyDescent="0.2">
      <c r="A20">
        <v>134.34700000000001</v>
      </c>
      <c r="B20">
        <v>61.8</v>
      </c>
      <c r="C20" s="22">
        <f t="shared" si="4"/>
        <v>52.1</v>
      </c>
      <c r="D20">
        <f t="shared" si="1"/>
        <v>9.6999999999999957</v>
      </c>
      <c r="E20">
        <f t="shared" si="2"/>
        <v>9.2441000000000244</v>
      </c>
      <c r="L20">
        <v>132.36799999999999</v>
      </c>
      <c r="M20">
        <v>60.7</v>
      </c>
      <c r="N20" s="5">
        <f t="shared" si="5"/>
        <v>50.7</v>
      </c>
      <c r="O20">
        <f t="shared" si="0"/>
        <v>10</v>
      </c>
      <c r="P20">
        <f t="shared" si="3"/>
        <v>9.5138999999998433</v>
      </c>
      <c r="U20" s="3"/>
    </row>
    <row r="21" spans="1:21" x14ac:dyDescent="0.2">
      <c r="A21">
        <v>135.309</v>
      </c>
      <c r="B21">
        <v>61.8</v>
      </c>
      <c r="C21" s="22">
        <f t="shared" si="4"/>
        <v>52.1</v>
      </c>
      <c r="D21">
        <f t="shared" si="1"/>
        <v>9.6999999999999957</v>
      </c>
      <c r="E21">
        <f t="shared" si="2"/>
        <v>9.3313999999998902</v>
      </c>
      <c r="L21">
        <v>133.33099999999999</v>
      </c>
      <c r="M21">
        <v>60.8</v>
      </c>
      <c r="N21" s="5">
        <f t="shared" si="5"/>
        <v>50.7</v>
      </c>
      <c r="O21">
        <f t="shared" si="0"/>
        <v>10.099999999999994</v>
      </c>
      <c r="P21">
        <f t="shared" si="3"/>
        <v>9.6781499999999347</v>
      </c>
      <c r="U21" s="3"/>
    </row>
    <row r="22" spans="1:21" x14ac:dyDescent="0.2">
      <c r="A22">
        <v>136.27000000000001</v>
      </c>
      <c r="B22">
        <v>61.9</v>
      </c>
      <c r="C22" s="22">
        <f t="shared" si="4"/>
        <v>52.1</v>
      </c>
      <c r="D22">
        <f t="shared" si="1"/>
        <v>9.7999999999999972</v>
      </c>
      <c r="E22">
        <f t="shared" si="2"/>
        <v>9.3697500000001206</v>
      </c>
      <c r="L22">
        <v>134.29300000000001</v>
      </c>
      <c r="M22">
        <v>60.9</v>
      </c>
      <c r="N22" s="5">
        <f t="shared" si="5"/>
        <v>50.7</v>
      </c>
      <c r="O22">
        <f t="shared" si="0"/>
        <v>10.199999999999996</v>
      </c>
      <c r="P22">
        <f t="shared" si="3"/>
        <v>9.7643000000001727</v>
      </c>
      <c r="U22" s="3"/>
    </row>
    <row r="23" spans="1:21" x14ac:dyDescent="0.2">
      <c r="A23">
        <v>137.227</v>
      </c>
      <c r="B23">
        <v>61.9</v>
      </c>
      <c r="C23" s="22">
        <f t="shared" si="4"/>
        <v>52.1</v>
      </c>
      <c r="D23">
        <f t="shared" si="1"/>
        <v>9.7999999999999972</v>
      </c>
      <c r="E23">
        <f t="shared" si="2"/>
        <v>9.3785999999999348</v>
      </c>
      <c r="L23">
        <v>135.24700000000001</v>
      </c>
      <c r="M23">
        <v>61</v>
      </c>
      <c r="N23" s="5">
        <f t="shared" si="5"/>
        <v>50.7</v>
      </c>
      <c r="O23">
        <f t="shared" si="0"/>
        <v>10.299999999999997</v>
      </c>
      <c r="P23">
        <f t="shared" si="3"/>
        <v>9.7785000000000757</v>
      </c>
      <c r="U23" s="3"/>
    </row>
    <row r="24" spans="1:21" x14ac:dyDescent="0.2">
      <c r="A24">
        <v>138.19200000000001</v>
      </c>
      <c r="B24">
        <v>61.9</v>
      </c>
      <c r="C24" s="22">
        <f t="shared" si="4"/>
        <v>52.1</v>
      </c>
      <c r="D24">
        <f t="shared" si="1"/>
        <v>9.7999999999999972</v>
      </c>
      <c r="E24">
        <f t="shared" si="2"/>
        <v>9.4570000000000309</v>
      </c>
      <c r="L24">
        <v>136.20699999999999</v>
      </c>
      <c r="M24">
        <v>61.1</v>
      </c>
      <c r="N24" s="5">
        <f t="shared" si="5"/>
        <v>50.7</v>
      </c>
      <c r="O24">
        <f t="shared" si="0"/>
        <v>10.399999999999999</v>
      </c>
      <c r="P24">
        <f t="shared" si="3"/>
        <v>9.9359999999997868</v>
      </c>
      <c r="U24" s="3"/>
    </row>
    <row r="25" spans="1:21" x14ac:dyDescent="0.2">
      <c r="A25">
        <v>139.15</v>
      </c>
      <c r="B25">
        <v>61.9</v>
      </c>
      <c r="C25" s="22">
        <f t="shared" si="4"/>
        <v>52.1</v>
      </c>
      <c r="D25">
        <f t="shared" si="1"/>
        <v>9.7999999999999972</v>
      </c>
      <c r="E25">
        <f t="shared" si="2"/>
        <v>9.3883999999999812</v>
      </c>
      <c r="L25">
        <v>137.17400000000001</v>
      </c>
      <c r="M25">
        <v>61.2</v>
      </c>
      <c r="N25" s="5">
        <f t="shared" si="5"/>
        <v>50.7</v>
      </c>
      <c r="O25">
        <f t="shared" si="0"/>
        <v>10.5</v>
      </c>
      <c r="P25">
        <f t="shared" si="3"/>
        <v>10.105150000000135</v>
      </c>
      <c r="U25" s="3"/>
    </row>
    <row r="26" spans="1:21" x14ac:dyDescent="0.2">
      <c r="A26">
        <v>140.107</v>
      </c>
      <c r="B26">
        <v>62</v>
      </c>
      <c r="C26" s="22">
        <f t="shared" si="4"/>
        <v>52.1</v>
      </c>
      <c r="D26">
        <f t="shared" si="1"/>
        <v>9.8999999999999986</v>
      </c>
      <c r="E26">
        <f t="shared" si="2"/>
        <v>9.4264499999999352</v>
      </c>
      <c r="L26">
        <v>138.131</v>
      </c>
      <c r="M26">
        <v>61.2</v>
      </c>
      <c r="N26" s="5">
        <f t="shared" si="5"/>
        <v>50.7</v>
      </c>
      <c r="O26">
        <f t="shared" si="0"/>
        <v>10.5</v>
      </c>
      <c r="P26">
        <f t="shared" si="3"/>
        <v>10.048499999999933</v>
      </c>
      <c r="U26" s="3"/>
    </row>
    <row r="27" spans="1:21" x14ac:dyDescent="0.2">
      <c r="A27">
        <v>141.07400000000001</v>
      </c>
      <c r="B27">
        <v>62</v>
      </c>
      <c r="C27" s="22">
        <f t="shared" si="4"/>
        <v>52.1</v>
      </c>
      <c r="D27">
        <f t="shared" si="1"/>
        <v>9.8999999999999986</v>
      </c>
      <c r="E27">
        <f t="shared" si="2"/>
        <v>9.5733000000001276</v>
      </c>
      <c r="L27">
        <v>139.08699999999999</v>
      </c>
      <c r="M27">
        <v>61.2</v>
      </c>
      <c r="N27" s="5">
        <f t="shared" si="5"/>
        <v>50.7</v>
      </c>
      <c r="O27">
        <f t="shared" si="0"/>
        <v>10.5</v>
      </c>
      <c r="P27">
        <f t="shared" si="3"/>
        <v>10.037999999999883</v>
      </c>
      <c r="U27" s="3"/>
    </row>
    <row r="28" spans="1:21" x14ac:dyDescent="0.2">
      <c r="A28">
        <v>142.03200000000001</v>
      </c>
      <c r="B28">
        <v>61.8</v>
      </c>
      <c r="C28" s="22">
        <f t="shared" si="4"/>
        <v>52.1</v>
      </c>
      <c r="D28">
        <f t="shared" si="1"/>
        <v>9.6999999999999957</v>
      </c>
      <c r="E28">
        <f t="shared" si="2"/>
        <v>9.3883999999999812</v>
      </c>
      <c r="L28">
        <v>140.054</v>
      </c>
      <c r="M28">
        <v>61.2</v>
      </c>
      <c r="N28" s="5">
        <f t="shared" si="5"/>
        <v>50.7</v>
      </c>
      <c r="O28">
        <f t="shared" si="0"/>
        <v>10.5</v>
      </c>
      <c r="P28">
        <f t="shared" si="3"/>
        <v>10.153500000000136</v>
      </c>
      <c r="U28" s="3"/>
    </row>
    <row r="29" spans="1:21" x14ac:dyDescent="0.2">
      <c r="A29">
        <v>142.99</v>
      </c>
      <c r="B29">
        <v>61.5</v>
      </c>
      <c r="C29" s="22">
        <f t="shared" si="4"/>
        <v>52.1</v>
      </c>
      <c r="D29">
        <f t="shared" si="1"/>
        <v>9.3999999999999986</v>
      </c>
      <c r="E29">
        <f t="shared" si="2"/>
        <v>9.1488999999999816</v>
      </c>
      <c r="L29">
        <v>141.012</v>
      </c>
      <c r="M29">
        <v>61</v>
      </c>
      <c r="N29" s="5">
        <f t="shared" si="5"/>
        <v>50.7</v>
      </c>
      <c r="O29">
        <f t="shared" si="0"/>
        <v>10.299999999999997</v>
      </c>
      <c r="P29">
        <f t="shared" si="3"/>
        <v>9.9631999999999827</v>
      </c>
      <c r="U29" s="3"/>
    </row>
    <row r="30" spans="1:21" x14ac:dyDescent="0.2">
      <c r="A30">
        <v>143.947</v>
      </c>
      <c r="B30">
        <v>61.4</v>
      </c>
      <c r="C30" s="22">
        <f t="shared" si="4"/>
        <v>52.1</v>
      </c>
      <c r="D30">
        <f t="shared" si="1"/>
        <v>9.2999999999999972</v>
      </c>
      <c r="E30">
        <f t="shared" si="2"/>
        <v>8.9479499999999383</v>
      </c>
      <c r="L30">
        <v>141.97</v>
      </c>
      <c r="M30">
        <v>60.7</v>
      </c>
      <c r="N30" s="5">
        <f t="shared" si="5"/>
        <v>50.7</v>
      </c>
      <c r="O30">
        <f t="shared" si="0"/>
        <v>10</v>
      </c>
      <c r="P30">
        <f t="shared" si="3"/>
        <v>9.7236999999999831</v>
      </c>
      <c r="U30" s="3"/>
    </row>
    <row r="31" spans="1:21" x14ac:dyDescent="0.2">
      <c r="A31">
        <v>144.90700000000001</v>
      </c>
      <c r="B31">
        <v>61</v>
      </c>
      <c r="C31" s="22">
        <f t="shared" si="4"/>
        <v>52.1</v>
      </c>
      <c r="D31">
        <f t="shared" si="1"/>
        <v>8.8999999999999986</v>
      </c>
      <c r="E31">
        <f t="shared" si="2"/>
        <v>8.7360000000000699</v>
      </c>
      <c r="L31">
        <v>142.92699999999999</v>
      </c>
      <c r="M31">
        <v>60.6</v>
      </c>
      <c r="N31" s="5">
        <f t="shared" si="5"/>
        <v>50.7</v>
      </c>
      <c r="O31">
        <f t="shared" si="0"/>
        <v>9.8999999999999986</v>
      </c>
      <c r="P31">
        <f t="shared" si="3"/>
        <v>9.5221499999999359</v>
      </c>
      <c r="U31" s="3"/>
    </row>
    <row r="32" spans="1:21" x14ac:dyDescent="0.2">
      <c r="A32">
        <v>145.875</v>
      </c>
      <c r="B32">
        <v>60.7</v>
      </c>
      <c r="C32" s="22">
        <f t="shared" si="4"/>
        <v>52.1</v>
      </c>
      <c r="D32">
        <f t="shared" si="1"/>
        <v>8.6000000000000014</v>
      </c>
      <c r="E32">
        <f t="shared" si="2"/>
        <v>8.4699999999999065</v>
      </c>
      <c r="L32">
        <v>143.887</v>
      </c>
      <c r="M32">
        <v>60.1</v>
      </c>
      <c r="N32" s="5">
        <f t="shared" si="5"/>
        <v>50.7</v>
      </c>
      <c r="O32">
        <f t="shared" si="0"/>
        <v>9.3999999999999986</v>
      </c>
      <c r="P32">
        <f t="shared" si="3"/>
        <v>9.2640000000000757</v>
      </c>
      <c r="U32" s="3"/>
    </row>
    <row r="33" spans="1:21" x14ac:dyDescent="0.2">
      <c r="A33">
        <v>146.827</v>
      </c>
      <c r="B33">
        <v>60.6</v>
      </c>
      <c r="C33" s="22">
        <f t="shared" si="4"/>
        <v>52.1</v>
      </c>
      <c r="D33">
        <f t="shared" si="1"/>
        <v>8.5</v>
      </c>
      <c r="E33">
        <f t="shared" si="2"/>
        <v>8.1395999999999855</v>
      </c>
      <c r="L33">
        <v>144.85300000000001</v>
      </c>
      <c r="M33">
        <v>59.8</v>
      </c>
      <c r="N33" s="5">
        <f t="shared" si="5"/>
        <v>50.7</v>
      </c>
      <c r="O33">
        <f t="shared" si="0"/>
        <v>9.0999999999999943</v>
      </c>
      <c r="P33">
        <f t="shared" si="3"/>
        <v>8.9355000000000722</v>
      </c>
      <c r="U33" s="3"/>
    </row>
    <row r="34" spans="1:21" x14ac:dyDescent="0.2">
      <c r="A34">
        <v>147.78700000000001</v>
      </c>
      <c r="B34">
        <v>60.4</v>
      </c>
      <c r="C34" s="22">
        <f t="shared" si="4"/>
        <v>52.1</v>
      </c>
      <c r="D34">
        <f t="shared" si="1"/>
        <v>8.2999999999999972</v>
      </c>
      <c r="E34">
        <f t="shared" si="2"/>
        <v>8.0640000000000658</v>
      </c>
      <c r="L34">
        <v>145.81100000000001</v>
      </c>
      <c r="M34">
        <v>56.9</v>
      </c>
      <c r="N34" s="5">
        <f t="shared" si="5"/>
        <v>50.7</v>
      </c>
      <c r="O34">
        <f t="shared" si="0"/>
        <v>6.1999999999999957</v>
      </c>
      <c r="P34">
        <f t="shared" si="3"/>
        <v>7.3286999999999827</v>
      </c>
      <c r="U34" s="3"/>
    </row>
    <row r="35" spans="1:21" x14ac:dyDescent="0.2">
      <c r="A35">
        <v>148.75</v>
      </c>
      <c r="B35">
        <v>60.4</v>
      </c>
      <c r="C35" s="22">
        <f t="shared" si="4"/>
        <v>52.1</v>
      </c>
      <c r="D35">
        <f t="shared" si="1"/>
        <v>8.2999999999999972</v>
      </c>
      <c r="E35">
        <f t="shared" si="2"/>
        <v>7.9928999999999464</v>
      </c>
      <c r="L35">
        <v>146.773</v>
      </c>
      <c r="M35">
        <v>57.4</v>
      </c>
      <c r="N35" s="5">
        <f t="shared" si="5"/>
        <v>50.7</v>
      </c>
      <c r="O35">
        <f t="shared" si="0"/>
        <v>6.6999999999999957</v>
      </c>
      <c r="P35">
        <f t="shared" si="3"/>
        <v>6.2048999999999257</v>
      </c>
      <c r="U35" s="3"/>
    </row>
    <row r="36" spans="1:21" x14ac:dyDescent="0.2">
      <c r="A36">
        <v>149.71199999999999</v>
      </c>
      <c r="B36">
        <v>60.3</v>
      </c>
      <c r="C36" s="22">
        <f t="shared" si="4"/>
        <v>52.1</v>
      </c>
      <c r="D36">
        <f t="shared" si="1"/>
        <v>8.1999999999999957</v>
      </c>
      <c r="E36">
        <f t="shared" si="2"/>
        <v>7.9364999999999064</v>
      </c>
      <c r="L36">
        <v>147.73500000000001</v>
      </c>
      <c r="M36">
        <v>57.7</v>
      </c>
      <c r="N36" s="5">
        <f t="shared" si="5"/>
        <v>50.7</v>
      </c>
      <c r="O36">
        <f t="shared" si="0"/>
        <v>7</v>
      </c>
      <c r="P36">
        <f t="shared" si="3"/>
        <v>6.5897000000001178</v>
      </c>
      <c r="U36" s="3"/>
    </row>
    <row r="37" spans="1:21" x14ac:dyDescent="0.2">
      <c r="A37">
        <v>150.67500000000001</v>
      </c>
      <c r="B37">
        <v>60.3</v>
      </c>
      <c r="C37" s="22">
        <f t="shared" si="4"/>
        <v>52.1</v>
      </c>
      <c r="D37">
        <f t="shared" si="1"/>
        <v>8.1999999999999957</v>
      </c>
      <c r="E37">
        <f t="shared" si="2"/>
        <v>7.8966000000001788</v>
      </c>
      <c r="L37">
        <v>148.68799999999999</v>
      </c>
      <c r="M37">
        <v>57.9</v>
      </c>
      <c r="N37" s="5">
        <f t="shared" si="5"/>
        <v>50.7</v>
      </c>
      <c r="O37">
        <f t="shared" si="0"/>
        <v>7.1999999999999957</v>
      </c>
      <c r="P37">
        <f t="shared" si="3"/>
        <v>6.7662999999998172</v>
      </c>
      <c r="U37" s="3"/>
    </row>
    <row r="38" spans="1:21" x14ac:dyDescent="0.2">
      <c r="A38">
        <v>151.62700000000001</v>
      </c>
      <c r="B38">
        <v>59.9</v>
      </c>
      <c r="C38" s="22">
        <f t="shared" si="4"/>
        <v>52.1</v>
      </c>
      <c r="D38">
        <f t="shared" si="1"/>
        <v>7.7999999999999972</v>
      </c>
      <c r="E38">
        <f t="shared" si="2"/>
        <v>7.6159999999999819</v>
      </c>
      <c r="L38">
        <v>149.649</v>
      </c>
      <c r="M38">
        <v>57.8</v>
      </c>
      <c r="N38" s="5">
        <f t="shared" si="5"/>
        <v>50.7</v>
      </c>
      <c r="O38">
        <f t="shared" si="0"/>
        <v>7.0999999999999943</v>
      </c>
      <c r="P38">
        <f t="shared" si="3"/>
        <v>6.8711500000000862</v>
      </c>
      <c r="U38" s="3"/>
    </row>
    <row r="39" spans="1:21" x14ac:dyDescent="0.2">
      <c r="A39">
        <v>152.589</v>
      </c>
      <c r="B39">
        <v>59.7</v>
      </c>
      <c r="C39" s="22">
        <f t="shared" si="4"/>
        <v>52.1</v>
      </c>
      <c r="D39">
        <f t="shared" si="1"/>
        <v>7.6000000000000014</v>
      </c>
      <c r="E39">
        <f t="shared" si="2"/>
        <v>7.4073999999999156</v>
      </c>
      <c r="L39">
        <v>150.61199999999999</v>
      </c>
      <c r="M39">
        <v>57.7</v>
      </c>
      <c r="N39" s="5">
        <f t="shared" si="5"/>
        <v>50.7</v>
      </c>
      <c r="O39">
        <f t="shared" si="0"/>
        <v>7</v>
      </c>
      <c r="P39">
        <f t="shared" si="3"/>
        <v>6.7891499999999541</v>
      </c>
      <c r="U39" s="3"/>
    </row>
    <row r="40" spans="1:21" x14ac:dyDescent="0.2">
      <c r="A40">
        <v>153.554</v>
      </c>
      <c r="B40">
        <v>59.5</v>
      </c>
      <c r="C40" s="22">
        <f t="shared" si="4"/>
        <v>52.1</v>
      </c>
      <c r="D40">
        <f t="shared" si="1"/>
        <v>7.3999999999999986</v>
      </c>
      <c r="E40">
        <f t="shared" si="2"/>
        <v>7.2375000000000256</v>
      </c>
      <c r="L40">
        <v>151.57400000000001</v>
      </c>
      <c r="M40">
        <v>57.6</v>
      </c>
      <c r="N40" s="5">
        <f t="shared" si="5"/>
        <v>50.7</v>
      </c>
      <c r="O40">
        <f t="shared" si="0"/>
        <v>6.8999999999999986</v>
      </c>
      <c r="P40">
        <f t="shared" si="3"/>
        <v>6.685900000000121</v>
      </c>
      <c r="U40" s="3"/>
    </row>
    <row r="41" spans="1:21" x14ac:dyDescent="0.2">
      <c r="A41">
        <v>154.50700000000001</v>
      </c>
      <c r="B41">
        <v>59.4</v>
      </c>
      <c r="C41" s="22">
        <f t="shared" si="4"/>
        <v>52.1</v>
      </c>
      <c r="D41">
        <f t="shared" si="1"/>
        <v>7.2999999999999972</v>
      </c>
      <c r="E41">
        <f t="shared" si="2"/>
        <v>7.0045500000000196</v>
      </c>
      <c r="L41">
        <v>152.52799999999999</v>
      </c>
      <c r="M41">
        <v>57.5</v>
      </c>
      <c r="N41" s="5">
        <f t="shared" si="5"/>
        <v>50.7</v>
      </c>
      <c r="O41">
        <f t="shared" si="0"/>
        <v>6.7999999999999972</v>
      </c>
      <c r="P41">
        <f t="shared" si="3"/>
        <v>6.5348999999998565</v>
      </c>
      <c r="U41" s="3"/>
    </row>
    <row r="42" spans="1:21" x14ac:dyDescent="0.2">
      <c r="A42">
        <v>155.47300000000001</v>
      </c>
      <c r="B42">
        <v>59.3</v>
      </c>
      <c r="C42" s="22">
        <f t="shared" si="4"/>
        <v>52.1</v>
      </c>
      <c r="D42">
        <f t="shared" si="1"/>
        <v>7.1999999999999957</v>
      </c>
      <c r="E42">
        <f t="shared" si="2"/>
        <v>7.0035000000000558</v>
      </c>
      <c r="L42">
        <v>153.49100000000001</v>
      </c>
      <c r="M42">
        <v>57.5</v>
      </c>
      <c r="N42" s="5">
        <f t="shared" si="5"/>
        <v>50.7</v>
      </c>
      <c r="O42">
        <f t="shared" si="0"/>
        <v>6.7999999999999972</v>
      </c>
      <c r="P42">
        <f t="shared" si="3"/>
        <v>6.5484000000001492</v>
      </c>
      <c r="U42" s="3"/>
    </row>
    <row r="43" spans="1:21" x14ac:dyDescent="0.2">
      <c r="A43">
        <v>156.43100000000001</v>
      </c>
      <c r="B43">
        <v>59.2</v>
      </c>
      <c r="C43" s="22">
        <f t="shared" si="4"/>
        <v>52.1</v>
      </c>
      <c r="D43">
        <f t="shared" si="1"/>
        <v>7.1000000000000014</v>
      </c>
      <c r="E43">
        <f t="shared" si="2"/>
        <v>6.849699999999987</v>
      </c>
      <c r="L43">
        <v>154.453</v>
      </c>
      <c r="M43">
        <v>57.4</v>
      </c>
      <c r="N43" s="5">
        <f t="shared" si="5"/>
        <v>50.7</v>
      </c>
      <c r="O43">
        <f t="shared" si="0"/>
        <v>6.6999999999999957</v>
      </c>
      <c r="P43">
        <f t="shared" si="3"/>
        <v>6.4934999999999228</v>
      </c>
      <c r="U43" s="3"/>
    </row>
    <row r="44" spans="1:21" x14ac:dyDescent="0.2">
      <c r="A44">
        <v>157.38800000000001</v>
      </c>
      <c r="B44">
        <v>58.8</v>
      </c>
      <c r="C44" s="22">
        <f t="shared" si="4"/>
        <v>52.1</v>
      </c>
      <c r="D44">
        <f t="shared" si="1"/>
        <v>6.6999999999999957</v>
      </c>
      <c r="E44">
        <f t="shared" si="2"/>
        <v>6.6032999999999547</v>
      </c>
      <c r="L44">
        <v>155.411</v>
      </c>
      <c r="M44">
        <v>57.3</v>
      </c>
      <c r="N44" s="5">
        <f t="shared" si="5"/>
        <v>50.7</v>
      </c>
      <c r="O44">
        <f t="shared" si="0"/>
        <v>6.5999999999999943</v>
      </c>
      <c r="P44">
        <f t="shared" si="3"/>
        <v>6.3706999999999843</v>
      </c>
      <c r="U44" s="3"/>
    </row>
    <row r="45" spans="1:21" x14ac:dyDescent="0.2">
      <c r="A45">
        <v>158.35499999999999</v>
      </c>
      <c r="B45">
        <v>58.6</v>
      </c>
      <c r="C45" s="22">
        <f t="shared" si="4"/>
        <v>52.1</v>
      </c>
      <c r="D45">
        <f t="shared" si="1"/>
        <v>6.5</v>
      </c>
      <c r="E45">
        <f t="shared" si="2"/>
        <v>6.3821999999998962</v>
      </c>
      <c r="L45">
        <v>156.369</v>
      </c>
      <c r="M45">
        <v>57.2</v>
      </c>
      <c r="N45" s="5">
        <f t="shared" si="5"/>
        <v>50.7</v>
      </c>
      <c r="O45">
        <f t="shared" si="0"/>
        <v>6.5</v>
      </c>
      <c r="P45">
        <f t="shared" si="3"/>
        <v>6.2748999999999873</v>
      </c>
      <c r="U45" s="3"/>
    </row>
    <row r="46" spans="1:21" x14ac:dyDescent="0.2">
      <c r="A46">
        <v>159.31299999999999</v>
      </c>
      <c r="B46">
        <v>58.3</v>
      </c>
      <c r="C46" s="22">
        <f t="shared" si="4"/>
        <v>52.1</v>
      </c>
      <c r="D46">
        <f t="shared" si="1"/>
        <v>6.1999999999999957</v>
      </c>
      <c r="E46">
        <f t="shared" si="2"/>
        <v>6.0832999999999879</v>
      </c>
      <c r="L46">
        <v>157.33500000000001</v>
      </c>
      <c r="M46">
        <v>57.2</v>
      </c>
      <c r="N46" s="5">
        <f t="shared" si="5"/>
        <v>50.7</v>
      </c>
      <c r="O46">
        <f t="shared" si="0"/>
        <v>6.5</v>
      </c>
      <c r="P46">
        <f t="shared" si="3"/>
        <v>6.2790000000000532</v>
      </c>
      <c r="U46" s="3"/>
    </row>
    <row r="47" spans="1:21" x14ac:dyDescent="0.2">
      <c r="A47">
        <v>160.27000000000001</v>
      </c>
      <c r="B47">
        <v>58.1</v>
      </c>
      <c r="C47" s="22">
        <f t="shared" si="4"/>
        <v>52.1</v>
      </c>
      <c r="D47">
        <f t="shared" si="1"/>
        <v>6</v>
      </c>
      <c r="E47">
        <f t="shared" si="2"/>
        <v>5.8377000000001322</v>
      </c>
      <c r="L47">
        <v>158.29300000000001</v>
      </c>
      <c r="M47">
        <v>57.1</v>
      </c>
      <c r="N47" s="5">
        <f t="shared" si="5"/>
        <v>50.7</v>
      </c>
      <c r="O47">
        <f t="shared" si="0"/>
        <v>6.3999999999999986</v>
      </c>
      <c r="P47">
        <f t="shared" si="3"/>
        <v>6.1790999999999894</v>
      </c>
      <c r="U47" s="3"/>
    </row>
    <row r="48" spans="1:21" x14ac:dyDescent="0.2">
      <c r="A48">
        <v>161.227</v>
      </c>
      <c r="B48">
        <v>57.9</v>
      </c>
      <c r="C48" s="22">
        <f t="shared" si="4"/>
        <v>52.1</v>
      </c>
      <c r="D48">
        <f t="shared" si="1"/>
        <v>5.7999999999999972</v>
      </c>
      <c r="E48">
        <f t="shared" si="2"/>
        <v>5.646299999999961</v>
      </c>
      <c r="L48">
        <v>159.251</v>
      </c>
      <c r="M48">
        <v>56.8</v>
      </c>
      <c r="N48" s="5">
        <f t="shared" si="5"/>
        <v>50.7</v>
      </c>
      <c r="O48">
        <f t="shared" si="0"/>
        <v>6.0999999999999943</v>
      </c>
      <c r="P48">
        <f t="shared" si="3"/>
        <v>5.9874999999999865</v>
      </c>
      <c r="U48" s="3"/>
    </row>
    <row r="49" spans="1:21" x14ac:dyDescent="0.2">
      <c r="A49">
        <v>162.18700000000001</v>
      </c>
      <c r="B49">
        <v>57.8</v>
      </c>
      <c r="C49" s="22">
        <f t="shared" si="4"/>
        <v>52.1</v>
      </c>
      <c r="D49">
        <f t="shared" si="1"/>
        <v>5.6999999999999957</v>
      </c>
      <c r="E49">
        <f t="shared" si="2"/>
        <v>5.5200000000000422</v>
      </c>
      <c r="L49">
        <v>160.20699999999999</v>
      </c>
      <c r="M49">
        <v>56.6</v>
      </c>
      <c r="N49" s="5">
        <f t="shared" si="5"/>
        <v>50.7</v>
      </c>
      <c r="O49">
        <f t="shared" si="0"/>
        <v>5.8999999999999986</v>
      </c>
      <c r="P49">
        <f t="shared" si="3"/>
        <v>5.7359999999999296</v>
      </c>
      <c r="U49" s="3"/>
    </row>
    <row r="50" spans="1:21" x14ac:dyDescent="0.2">
      <c r="A50">
        <v>163.15299999999999</v>
      </c>
      <c r="B50">
        <v>57.7</v>
      </c>
      <c r="C50" s="22">
        <f t="shared" si="4"/>
        <v>52.1</v>
      </c>
      <c r="D50">
        <f t="shared" si="1"/>
        <v>5.6000000000000014</v>
      </c>
      <c r="E50">
        <f t="shared" si="2"/>
        <v>5.4578999999998841</v>
      </c>
      <c r="L50">
        <v>161.17400000000001</v>
      </c>
      <c r="M50">
        <v>56.4</v>
      </c>
      <c r="N50" s="5">
        <f t="shared" si="5"/>
        <v>50.7</v>
      </c>
      <c r="O50">
        <f t="shared" si="0"/>
        <v>5.6999999999999957</v>
      </c>
      <c r="P50">
        <f t="shared" si="3"/>
        <v>5.6086000000000729</v>
      </c>
      <c r="U50" s="3"/>
    </row>
    <row r="51" spans="1:21" x14ac:dyDescent="0.2">
      <c r="A51">
        <v>164.108</v>
      </c>
      <c r="B51">
        <v>57.6</v>
      </c>
      <c r="C51" s="22">
        <f t="shared" si="4"/>
        <v>52.1</v>
      </c>
      <c r="D51">
        <f t="shared" si="1"/>
        <v>5.5</v>
      </c>
      <c r="E51">
        <f t="shared" si="2"/>
        <v>5.3002500000000703</v>
      </c>
      <c r="L51">
        <v>162.13399999999999</v>
      </c>
      <c r="M51">
        <v>55.9</v>
      </c>
      <c r="N51" s="5">
        <f t="shared" si="5"/>
        <v>50.7</v>
      </c>
      <c r="O51">
        <f t="shared" si="0"/>
        <v>5.1999999999999957</v>
      </c>
      <c r="P51">
        <f t="shared" si="3"/>
        <v>5.2319999999998847</v>
      </c>
      <c r="U51" s="3"/>
    </row>
    <row r="52" spans="1:21" x14ac:dyDescent="0.2">
      <c r="A52">
        <v>165.06800000000001</v>
      </c>
      <c r="B52">
        <v>57.5</v>
      </c>
      <c r="C52" s="22">
        <f t="shared" si="4"/>
        <v>52.1</v>
      </c>
      <c r="D52">
        <f t="shared" si="1"/>
        <v>5.3999999999999986</v>
      </c>
      <c r="E52">
        <f t="shared" si="2"/>
        <v>5.2320000000000428</v>
      </c>
      <c r="L52">
        <v>163.09100000000001</v>
      </c>
      <c r="M52">
        <v>55.6</v>
      </c>
      <c r="N52" s="5">
        <f t="shared" si="5"/>
        <v>50.7</v>
      </c>
      <c r="O52">
        <f t="shared" si="0"/>
        <v>4.8999999999999986</v>
      </c>
      <c r="P52">
        <f t="shared" si="3"/>
        <v>4.8328500000001089</v>
      </c>
      <c r="U52" s="3"/>
    </row>
    <row r="53" spans="1:21" x14ac:dyDescent="0.2">
      <c r="A53">
        <v>166.03100000000001</v>
      </c>
      <c r="B53">
        <v>57.4</v>
      </c>
      <c r="C53" s="22">
        <f t="shared" si="4"/>
        <v>52.1</v>
      </c>
      <c r="D53">
        <f t="shared" si="1"/>
        <v>5.2999999999999972</v>
      </c>
      <c r="E53">
        <f t="shared" si="2"/>
        <v>5.1520499999999654</v>
      </c>
      <c r="L53">
        <v>164.05500000000001</v>
      </c>
      <c r="M53">
        <v>55.3</v>
      </c>
      <c r="N53" s="5">
        <f t="shared" si="5"/>
        <v>50.7</v>
      </c>
      <c r="O53">
        <f t="shared" si="0"/>
        <v>4.5999999999999943</v>
      </c>
      <c r="P53">
        <f t="shared" si="3"/>
        <v>4.57899999999999</v>
      </c>
      <c r="U53" s="3"/>
    </row>
    <row r="54" spans="1:21" x14ac:dyDescent="0.2">
      <c r="A54">
        <v>166.99299999999999</v>
      </c>
      <c r="B54">
        <v>57.3</v>
      </c>
      <c r="C54" s="22">
        <f t="shared" si="4"/>
        <v>52.1</v>
      </c>
      <c r="D54">
        <f t="shared" si="1"/>
        <v>5.1999999999999957</v>
      </c>
      <c r="E54">
        <f t="shared" si="2"/>
        <v>5.0504999999999391</v>
      </c>
      <c r="L54">
        <v>165.00700000000001</v>
      </c>
      <c r="M54">
        <v>55.2</v>
      </c>
      <c r="N54" s="5">
        <f t="shared" si="5"/>
        <v>50.7</v>
      </c>
      <c r="O54">
        <f t="shared" si="0"/>
        <v>4.5</v>
      </c>
      <c r="P54">
        <f t="shared" si="3"/>
        <v>4.3315999999999892</v>
      </c>
      <c r="U54" s="3"/>
    </row>
    <row r="55" spans="1:21" x14ac:dyDescent="0.2">
      <c r="A55">
        <v>167.947</v>
      </c>
      <c r="B55">
        <v>57.2</v>
      </c>
      <c r="C55" s="22">
        <f t="shared" si="4"/>
        <v>52.1</v>
      </c>
      <c r="D55">
        <f t="shared" si="1"/>
        <v>5.1000000000000014</v>
      </c>
      <c r="E55">
        <f t="shared" si="2"/>
        <v>4.9131000000000382</v>
      </c>
      <c r="L55">
        <v>165.96799999999999</v>
      </c>
      <c r="M55">
        <v>55</v>
      </c>
      <c r="N55" s="5">
        <f t="shared" si="5"/>
        <v>50.7</v>
      </c>
      <c r="O55">
        <f t="shared" si="0"/>
        <v>4.2999999999999972</v>
      </c>
      <c r="P55">
        <f t="shared" si="3"/>
        <v>4.2283999999999295</v>
      </c>
      <c r="U55" s="3"/>
    </row>
    <row r="56" spans="1:21" x14ac:dyDescent="0.2">
      <c r="A56">
        <v>168.90700000000001</v>
      </c>
      <c r="B56">
        <v>56.9</v>
      </c>
      <c r="C56" s="22">
        <f t="shared" si="4"/>
        <v>52.1</v>
      </c>
      <c r="D56">
        <f t="shared" si="1"/>
        <v>4.7999999999999972</v>
      </c>
      <c r="E56">
        <f t="shared" si="2"/>
        <v>4.7520000000000389</v>
      </c>
      <c r="L56">
        <v>166.93100000000001</v>
      </c>
      <c r="M56">
        <v>54.9</v>
      </c>
      <c r="N56" s="5">
        <f t="shared" si="5"/>
        <v>50.7</v>
      </c>
      <c r="O56">
        <f t="shared" si="0"/>
        <v>4.1999999999999957</v>
      </c>
      <c r="P56">
        <f t="shared" si="3"/>
        <v>4.0927500000000911</v>
      </c>
      <c r="U56" s="3"/>
    </row>
    <row r="57" spans="1:21" x14ac:dyDescent="0.2">
      <c r="A57">
        <v>169.86799999999999</v>
      </c>
      <c r="B57">
        <v>56.6</v>
      </c>
      <c r="C57" s="22">
        <f t="shared" si="4"/>
        <v>52.1</v>
      </c>
      <c r="D57">
        <f t="shared" si="1"/>
        <v>4.5</v>
      </c>
      <c r="E57">
        <f t="shared" si="2"/>
        <v>4.4686499999999256</v>
      </c>
      <c r="L57">
        <v>167.887</v>
      </c>
      <c r="M57">
        <v>54.9</v>
      </c>
      <c r="N57" s="5">
        <f t="shared" si="5"/>
        <v>50.7</v>
      </c>
      <c r="O57">
        <f t="shared" si="0"/>
        <v>4.1999999999999957</v>
      </c>
      <c r="P57">
        <f t="shared" si="3"/>
        <v>4.0151999999999495</v>
      </c>
      <c r="U57" s="3"/>
    </row>
    <row r="58" spans="1:21" x14ac:dyDescent="0.2">
      <c r="A58">
        <v>170.83099999999999</v>
      </c>
      <c r="B58">
        <v>56.5</v>
      </c>
      <c r="C58" s="22">
        <f t="shared" si="4"/>
        <v>52.1</v>
      </c>
      <c r="D58">
        <f t="shared" si="1"/>
        <v>4.3999999999999986</v>
      </c>
      <c r="E58">
        <f t="shared" si="2"/>
        <v>4.2853499999999718</v>
      </c>
      <c r="L58">
        <v>168.85400000000001</v>
      </c>
      <c r="M58">
        <v>54.8</v>
      </c>
      <c r="N58" s="5">
        <f t="shared" si="5"/>
        <v>50.7</v>
      </c>
      <c r="O58">
        <f t="shared" si="0"/>
        <v>4.0999999999999943</v>
      </c>
      <c r="P58">
        <f t="shared" si="3"/>
        <v>4.0130500000000486</v>
      </c>
      <c r="U58" s="3"/>
    </row>
    <row r="59" spans="1:21" x14ac:dyDescent="0.2">
      <c r="A59">
        <v>171.78700000000001</v>
      </c>
      <c r="B59">
        <v>56.3</v>
      </c>
      <c r="C59" s="22">
        <f t="shared" si="4"/>
        <v>52.1</v>
      </c>
      <c r="D59">
        <f t="shared" si="1"/>
        <v>4.1999999999999957</v>
      </c>
      <c r="E59">
        <f t="shared" si="2"/>
        <v>4.1108000000000713</v>
      </c>
      <c r="L59">
        <v>169.81299999999999</v>
      </c>
      <c r="M59">
        <v>54.7</v>
      </c>
      <c r="N59" s="5">
        <f t="shared" si="5"/>
        <v>50.7</v>
      </c>
      <c r="O59">
        <f t="shared" si="0"/>
        <v>4</v>
      </c>
      <c r="P59">
        <f t="shared" si="3"/>
        <v>3.8839499999998952</v>
      </c>
      <c r="U59" s="3"/>
    </row>
    <row r="60" spans="1:21" x14ac:dyDescent="0.2">
      <c r="A60">
        <v>172.75399999999999</v>
      </c>
      <c r="B60">
        <v>56.2</v>
      </c>
      <c r="C60" s="22">
        <f t="shared" si="4"/>
        <v>52.1</v>
      </c>
      <c r="D60">
        <f t="shared" si="1"/>
        <v>4.1000000000000014</v>
      </c>
      <c r="E60">
        <f t="shared" si="2"/>
        <v>4.0130499999999341</v>
      </c>
      <c r="L60">
        <v>170.767</v>
      </c>
      <c r="M60">
        <v>54.6</v>
      </c>
      <c r="N60" s="5">
        <f t="shared" si="5"/>
        <v>50.7</v>
      </c>
      <c r="O60">
        <f t="shared" si="0"/>
        <v>3.8999999999999986</v>
      </c>
      <c r="P60">
        <f t="shared" si="3"/>
        <v>3.7683000000000297</v>
      </c>
      <c r="U60" s="3"/>
    </row>
    <row r="61" spans="1:21" x14ac:dyDescent="0.2">
      <c r="A61">
        <v>173.71199999999999</v>
      </c>
      <c r="B61">
        <v>56.1</v>
      </c>
      <c r="C61" s="22">
        <f t="shared" si="4"/>
        <v>52.1</v>
      </c>
      <c r="D61">
        <f t="shared" si="1"/>
        <v>4</v>
      </c>
      <c r="E61">
        <f t="shared" si="2"/>
        <v>3.8798999999999944</v>
      </c>
      <c r="L61">
        <v>171.73400000000001</v>
      </c>
      <c r="M61">
        <v>54.6</v>
      </c>
      <c r="N61" s="5">
        <f t="shared" si="5"/>
        <v>50.7</v>
      </c>
      <c r="O61">
        <f t="shared" si="0"/>
        <v>3.8999999999999986</v>
      </c>
      <c r="P61">
        <f t="shared" si="3"/>
        <v>3.7713000000000494</v>
      </c>
      <c r="U61" s="3"/>
    </row>
    <row r="62" spans="1:21" x14ac:dyDescent="0.2">
      <c r="A62">
        <v>174.66900000000001</v>
      </c>
      <c r="B62">
        <v>56</v>
      </c>
      <c r="C62" s="22">
        <f t="shared" si="4"/>
        <v>52.1</v>
      </c>
      <c r="D62">
        <f t="shared" si="1"/>
        <v>3.8999999999999986</v>
      </c>
      <c r="E62">
        <f t="shared" si="2"/>
        <v>3.7801500000000865</v>
      </c>
      <c r="L62">
        <v>172.69200000000001</v>
      </c>
      <c r="M62">
        <v>54.3</v>
      </c>
      <c r="N62" s="5">
        <f t="shared" si="5"/>
        <v>50.7</v>
      </c>
      <c r="O62">
        <f t="shared" si="0"/>
        <v>3.5999999999999943</v>
      </c>
      <c r="P62">
        <f t="shared" si="3"/>
        <v>3.5924999999999905</v>
      </c>
      <c r="U62" s="3"/>
    </row>
    <row r="63" spans="1:21" x14ac:dyDescent="0.2">
      <c r="A63">
        <v>175.62700000000001</v>
      </c>
      <c r="B63">
        <v>55.5</v>
      </c>
      <c r="C63" s="22">
        <f t="shared" si="4"/>
        <v>52.1</v>
      </c>
      <c r="D63">
        <f t="shared" si="1"/>
        <v>3.3999999999999986</v>
      </c>
      <c r="E63">
        <f t="shared" si="2"/>
        <v>3.496699999999993</v>
      </c>
      <c r="L63">
        <v>173.649</v>
      </c>
      <c r="M63">
        <v>54.1</v>
      </c>
      <c r="N63" s="5">
        <f t="shared" si="5"/>
        <v>50.7</v>
      </c>
      <c r="O63">
        <f t="shared" si="0"/>
        <v>3.3999999999999986</v>
      </c>
      <c r="P63">
        <f t="shared" si="3"/>
        <v>3.3494999999999742</v>
      </c>
      <c r="U63" s="3"/>
    </row>
    <row r="64" spans="1:21" x14ac:dyDescent="0.2">
      <c r="A64">
        <v>176.59299999999999</v>
      </c>
      <c r="B64">
        <v>55.3</v>
      </c>
      <c r="C64" s="22">
        <f t="shared" si="4"/>
        <v>52.1</v>
      </c>
      <c r="D64">
        <f t="shared" si="1"/>
        <v>3.1999999999999957</v>
      </c>
      <c r="E64">
        <f t="shared" si="2"/>
        <v>3.1877999999999305</v>
      </c>
      <c r="L64">
        <v>174.607</v>
      </c>
      <c r="M64">
        <v>53.9</v>
      </c>
      <c r="N64" s="5">
        <f t="shared" si="5"/>
        <v>50.7</v>
      </c>
      <c r="O64">
        <f t="shared" si="0"/>
        <v>3.1999999999999957</v>
      </c>
      <c r="P64">
        <f t="shared" si="3"/>
        <v>3.161399999999992</v>
      </c>
      <c r="U64" s="3"/>
    </row>
    <row r="65" spans="1:21" x14ac:dyDescent="0.2">
      <c r="A65">
        <v>177.55099999999999</v>
      </c>
      <c r="B65">
        <v>55</v>
      </c>
      <c r="C65" s="22">
        <f t="shared" si="4"/>
        <v>52.1</v>
      </c>
      <c r="D65">
        <f t="shared" si="1"/>
        <v>2.8999999999999986</v>
      </c>
      <c r="E65">
        <f t="shared" si="2"/>
        <v>2.9218999999999924</v>
      </c>
      <c r="L65">
        <v>175.57300000000001</v>
      </c>
      <c r="M65">
        <v>53.8</v>
      </c>
      <c r="N65" s="5">
        <f t="shared" si="5"/>
        <v>50.7</v>
      </c>
      <c r="O65">
        <f t="shared" si="0"/>
        <v>3.0999999999999943</v>
      </c>
      <c r="P65">
        <f t="shared" si="3"/>
        <v>3.0429000000000208</v>
      </c>
      <c r="U65" s="3"/>
    </row>
    <row r="66" spans="1:21" x14ac:dyDescent="0.2">
      <c r="A66">
        <v>178.51300000000001</v>
      </c>
      <c r="B66">
        <v>54.9</v>
      </c>
      <c r="C66" s="22">
        <f t="shared" si="4"/>
        <v>52.1</v>
      </c>
      <c r="D66">
        <f t="shared" si="1"/>
        <v>2.7999999999999972</v>
      </c>
      <c r="E66">
        <f t="shared" si="2"/>
        <v>2.7417000000000478</v>
      </c>
      <c r="L66">
        <v>176.53100000000001</v>
      </c>
      <c r="M66">
        <v>53.7</v>
      </c>
      <c r="N66" s="5">
        <f t="shared" si="5"/>
        <v>50.7</v>
      </c>
      <c r="O66">
        <f t="shared" ref="O66:O129" si="6">M66-N66</f>
        <v>3</v>
      </c>
      <c r="P66">
        <f t="shared" si="3"/>
        <v>2.9218999999999924</v>
      </c>
      <c r="U66" s="3"/>
    </row>
    <row r="67" spans="1:21" x14ac:dyDescent="0.2">
      <c r="A67">
        <v>179.47399999999999</v>
      </c>
      <c r="B67">
        <v>54.8</v>
      </c>
      <c r="C67" s="22">
        <f t="shared" si="4"/>
        <v>52.1</v>
      </c>
      <c r="D67">
        <f t="shared" ref="D67:D128" si="7">B67-C67</f>
        <v>2.6999999999999957</v>
      </c>
      <c r="E67">
        <f t="shared" ref="E67:E128" si="8">(D67+D66)*(A67-A66)/2</f>
        <v>2.6427499999999533</v>
      </c>
      <c r="L67">
        <v>177.488</v>
      </c>
      <c r="M67">
        <v>53.6</v>
      </c>
      <c r="N67" s="5">
        <f t="shared" si="5"/>
        <v>50.7</v>
      </c>
      <c r="O67">
        <f t="shared" si="6"/>
        <v>2.8999999999999986</v>
      </c>
      <c r="P67">
        <f t="shared" ref="P67:P130" si="9">(O67+O66)*(L67-L66)/2</f>
        <v>2.8231499999999805</v>
      </c>
      <c r="U67" s="3"/>
    </row>
    <row r="68" spans="1:21" x14ac:dyDescent="0.2">
      <c r="A68">
        <v>180.435</v>
      </c>
      <c r="B68">
        <v>54.7</v>
      </c>
      <c r="C68" s="22">
        <f t="shared" ref="C68:C127" si="10">C67+(A68-A67)*($C$128-$C$2)/($A$128-$A$2)</f>
        <v>52.1</v>
      </c>
      <c r="D68">
        <f t="shared" si="7"/>
        <v>2.6000000000000014</v>
      </c>
      <c r="E68">
        <f t="shared" si="8"/>
        <v>2.5466500000000325</v>
      </c>
      <c r="L68">
        <v>178.45</v>
      </c>
      <c r="M68">
        <v>53.5</v>
      </c>
      <c r="N68" s="5">
        <f t="shared" ref="N68:N131" si="11">N67+(L68-L67)*($N$135-$N$2)/($L$135-$L$2)</f>
        <v>50.7</v>
      </c>
      <c r="O68">
        <f t="shared" si="6"/>
        <v>2.7999999999999972</v>
      </c>
      <c r="P68">
        <f t="shared" si="9"/>
        <v>2.7416999999999669</v>
      </c>
      <c r="U68" s="3"/>
    </row>
    <row r="69" spans="1:21" x14ac:dyDescent="0.2">
      <c r="A69">
        <v>181.38800000000001</v>
      </c>
      <c r="B69">
        <v>54.7</v>
      </c>
      <c r="C69" s="22">
        <f t="shared" si="10"/>
        <v>52.1</v>
      </c>
      <c r="D69">
        <f t="shared" si="7"/>
        <v>2.6000000000000014</v>
      </c>
      <c r="E69">
        <f t="shared" si="8"/>
        <v>2.4778000000000091</v>
      </c>
      <c r="L69">
        <v>179.411</v>
      </c>
      <c r="M69">
        <v>53.5</v>
      </c>
      <c r="N69" s="5">
        <f t="shared" si="11"/>
        <v>50.7</v>
      </c>
      <c r="O69">
        <f t="shared" si="6"/>
        <v>2.7999999999999972</v>
      </c>
      <c r="P69">
        <f t="shared" si="9"/>
        <v>2.6908000000000327</v>
      </c>
      <c r="U69" s="3"/>
    </row>
    <row r="70" spans="1:21" x14ac:dyDescent="0.2">
      <c r="A70">
        <v>182.34899999999999</v>
      </c>
      <c r="B70">
        <v>54.6</v>
      </c>
      <c r="C70" s="22">
        <f t="shared" si="10"/>
        <v>52.1</v>
      </c>
      <c r="D70">
        <f t="shared" si="7"/>
        <v>2.5</v>
      </c>
      <c r="E70">
        <f t="shared" si="8"/>
        <v>2.4505499999999607</v>
      </c>
      <c r="L70">
        <v>180.37200000000001</v>
      </c>
      <c r="M70">
        <v>53.4</v>
      </c>
      <c r="N70" s="5">
        <f t="shared" si="11"/>
        <v>50.7</v>
      </c>
      <c r="O70">
        <f t="shared" si="6"/>
        <v>2.6999999999999957</v>
      </c>
      <c r="P70">
        <f t="shared" si="9"/>
        <v>2.6427500000000315</v>
      </c>
      <c r="U70" s="3"/>
    </row>
    <row r="71" spans="1:21" x14ac:dyDescent="0.2">
      <c r="A71">
        <v>183.31200000000001</v>
      </c>
      <c r="B71">
        <v>54.6</v>
      </c>
      <c r="C71" s="22">
        <f t="shared" si="10"/>
        <v>52.1</v>
      </c>
      <c r="D71">
        <f t="shared" si="7"/>
        <v>2.5</v>
      </c>
      <c r="E71">
        <f t="shared" si="8"/>
        <v>2.4075000000000557</v>
      </c>
      <c r="L71">
        <v>181.33500000000001</v>
      </c>
      <c r="M71">
        <v>53.4</v>
      </c>
      <c r="N71" s="5">
        <f t="shared" si="11"/>
        <v>50.7</v>
      </c>
      <c r="O71">
        <f t="shared" si="6"/>
        <v>2.6999999999999957</v>
      </c>
      <c r="P71">
        <f t="shared" si="9"/>
        <v>2.6000999999999794</v>
      </c>
      <c r="U71" s="3"/>
    </row>
    <row r="72" spans="1:21" x14ac:dyDescent="0.2">
      <c r="A72">
        <v>184.274</v>
      </c>
      <c r="B72">
        <v>54.6</v>
      </c>
      <c r="C72" s="22">
        <f t="shared" si="10"/>
        <v>52.1</v>
      </c>
      <c r="D72">
        <f t="shared" si="7"/>
        <v>2.5</v>
      </c>
      <c r="E72">
        <f t="shared" si="8"/>
        <v>2.4049999999999727</v>
      </c>
      <c r="L72">
        <v>182.28700000000001</v>
      </c>
      <c r="M72">
        <v>53.4</v>
      </c>
      <c r="N72" s="5">
        <f t="shared" si="11"/>
        <v>50.7</v>
      </c>
      <c r="O72">
        <f t="shared" si="6"/>
        <v>2.6999999999999957</v>
      </c>
      <c r="P72">
        <f t="shared" si="9"/>
        <v>2.5703999999999909</v>
      </c>
      <c r="U72" s="3"/>
    </row>
    <row r="73" spans="1:21" x14ac:dyDescent="0.2">
      <c r="A73">
        <v>185.22800000000001</v>
      </c>
      <c r="B73">
        <v>54.5</v>
      </c>
      <c r="C73" s="22">
        <f t="shared" si="10"/>
        <v>52.1</v>
      </c>
      <c r="D73">
        <f t="shared" si="7"/>
        <v>2.3999999999999986</v>
      </c>
      <c r="E73">
        <f t="shared" si="8"/>
        <v>2.3373000000000181</v>
      </c>
      <c r="L73">
        <v>183.249</v>
      </c>
      <c r="M73">
        <v>53.3</v>
      </c>
      <c r="N73" s="5">
        <f t="shared" si="11"/>
        <v>50.7</v>
      </c>
      <c r="O73">
        <f t="shared" si="6"/>
        <v>2.5999999999999943</v>
      </c>
      <c r="P73">
        <f t="shared" si="9"/>
        <v>2.5492999999999664</v>
      </c>
      <c r="U73" s="3"/>
    </row>
    <row r="74" spans="1:21" x14ac:dyDescent="0.2">
      <c r="A74">
        <v>186.18799999999999</v>
      </c>
      <c r="B74">
        <v>54.5</v>
      </c>
      <c r="C74" s="22">
        <f t="shared" si="10"/>
        <v>52.1</v>
      </c>
      <c r="D74">
        <f t="shared" si="7"/>
        <v>2.3999999999999986</v>
      </c>
      <c r="E74">
        <f t="shared" si="8"/>
        <v>2.3039999999999496</v>
      </c>
      <c r="L74">
        <v>184.21100000000001</v>
      </c>
      <c r="M74">
        <v>53.3</v>
      </c>
      <c r="N74" s="5">
        <f t="shared" si="11"/>
        <v>50.7</v>
      </c>
      <c r="O74">
        <f t="shared" si="6"/>
        <v>2.5999999999999943</v>
      </c>
      <c r="P74">
        <f t="shared" si="9"/>
        <v>2.5012000000000398</v>
      </c>
      <c r="U74" s="3"/>
    </row>
    <row r="75" spans="1:21" x14ac:dyDescent="0.2">
      <c r="A75">
        <v>187.155</v>
      </c>
      <c r="B75">
        <v>54.5</v>
      </c>
      <c r="C75" s="22">
        <f t="shared" si="10"/>
        <v>52.1</v>
      </c>
      <c r="D75">
        <f t="shared" si="7"/>
        <v>2.3999999999999986</v>
      </c>
      <c r="E75">
        <f t="shared" si="8"/>
        <v>2.32080000000003</v>
      </c>
      <c r="L75">
        <v>185.17500000000001</v>
      </c>
      <c r="M75">
        <v>53.2</v>
      </c>
      <c r="N75" s="5">
        <f t="shared" si="11"/>
        <v>50.7</v>
      </c>
      <c r="O75">
        <f t="shared" si="6"/>
        <v>2.5</v>
      </c>
      <c r="P75">
        <f t="shared" si="9"/>
        <v>2.4581999999999939</v>
      </c>
      <c r="U75" s="3"/>
    </row>
    <row r="76" spans="1:21" x14ac:dyDescent="0.2">
      <c r="A76">
        <v>188.11099999999999</v>
      </c>
      <c r="B76">
        <v>54.4</v>
      </c>
      <c r="C76" s="22">
        <f t="shared" si="10"/>
        <v>52.1</v>
      </c>
      <c r="D76">
        <f t="shared" si="7"/>
        <v>2.2999999999999972</v>
      </c>
      <c r="E76">
        <f t="shared" si="8"/>
        <v>2.246599999999972</v>
      </c>
      <c r="L76">
        <v>186.12700000000001</v>
      </c>
      <c r="M76">
        <v>53.2</v>
      </c>
      <c r="N76" s="5">
        <f t="shared" si="11"/>
        <v>50.7</v>
      </c>
      <c r="O76">
        <f t="shared" si="6"/>
        <v>2.5</v>
      </c>
      <c r="P76">
        <f t="shared" si="9"/>
        <v>2.3799999999999955</v>
      </c>
      <c r="U76" s="3"/>
    </row>
    <row r="77" spans="1:21" x14ac:dyDescent="0.2">
      <c r="A77">
        <v>189.06800000000001</v>
      </c>
      <c r="B77">
        <v>54.4</v>
      </c>
      <c r="C77" s="22">
        <f t="shared" si="10"/>
        <v>52.1</v>
      </c>
      <c r="D77">
        <f t="shared" si="7"/>
        <v>2.2999999999999972</v>
      </c>
      <c r="E77">
        <f t="shared" si="8"/>
        <v>2.2011000000000478</v>
      </c>
      <c r="L77">
        <v>187.09299999999999</v>
      </c>
      <c r="M77">
        <v>53.1</v>
      </c>
      <c r="N77" s="5">
        <f t="shared" si="11"/>
        <v>50.7</v>
      </c>
      <c r="O77">
        <f t="shared" si="6"/>
        <v>2.3999999999999986</v>
      </c>
      <c r="P77">
        <f t="shared" si="9"/>
        <v>2.3666999999999496</v>
      </c>
      <c r="U77" s="3"/>
    </row>
    <row r="78" spans="1:21" x14ac:dyDescent="0.2">
      <c r="A78">
        <v>190.035</v>
      </c>
      <c r="B78">
        <v>54.1</v>
      </c>
      <c r="C78" s="22">
        <f t="shared" si="10"/>
        <v>52.1</v>
      </c>
      <c r="D78">
        <f t="shared" si="7"/>
        <v>2</v>
      </c>
      <c r="E78">
        <f t="shared" si="8"/>
        <v>2.0790499999999654</v>
      </c>
      <c r="L78">
        <v>188.048</v>
      </c>
      <c r="M78">
        <v>53.1</v>
      </c>
      <c r="N78" s="5">
        <f t="shared" si="11"/>
        <v>50.7</v>
      </c>
      <c r="O78">
        <f t="shared" si="6"/>
        <v>2.3999999999999986</v>
      </c>
      <c r="P78">
        <f t="shared" si="9"/>
        <v>2.2920000000000287</v>
      </c>
      <c r="U78" s="3"/>
    </row>
    <row r="79" spans="1:21" x14ac:dyDescent="0.2">
      <c r="A79">
        <v>190.99299999999999</v>
      </c>
      <c r="B79">
        <v>53.9</v>
      </c>
      <c r="C79" s="22">
        <f t="shared" si="10"/>
        <v>52.1</v>
      </c>
      <c r="D79">
        <f t="shared" si="7"/>
        <v>1.7999999999999972</v>
      </c>
      <c r="E79">
        <f t="shared" si="8"/>
        <v>1.8201999999999956</v>
      </c>
      <c r="L79">
        <v>189.01499999999999</v>
      </c>
      <c r="M79">
        <v>53</v>
      </c>
      <c r="N79" s="5">
        <f t="shared" si="11"/>
        <v>50.7</v>
      </c>
      <c r="O79">
        <f t="shared" si="6"/>
        <v>2.2999999999999972</v>
      </c>
      <c r="P79">
        <f t="shared" si="9"/>
        <v>2.2724499999999614</v>
      </c>
      <c r="U79" s="3"/>
    </row>
    <row r="80" spans="1:21" x14ac:dyDescent="0.2">
      <c r="A80">
        <v>191.95099999999999</v>
      </c>
      <c r="B80">
        <v>53.7</v>
      </c>
      <c r="C80" s="22">
        <f t="shared" si="10"/>
        <v>52.1</v>
      </c>
      <c r="D80">
        <f t="shared" si="7"/>
        <v>1.6000000000000014</v>
      </c>
      <c r="E80">
        <f t="shared" si="8"/>
        <v>1.6285999999999967</v>
      </c>
      <c r="L80">
        <v>189.97300000000001</v>
      </c>
      <c r="M80">
        <v>52.9</v>
      </c>
      <c r="N80" s="5">
        <f t="shared" si="11"/>
        <v>50.7</v>
      </c>
      <c r="O80">
        <f t="shared" si="6"/>
        <v>2.1999999999999957</v>
      </c>
      <c r="P80">
        <f t="shared" si="9"/>
        <v>2.1555000000000568</v>
      </c>
      <c r="U80" s="3"/>
    </row>
    <row r="81" spans="1:21" x14ac:dyDescent="0.2">
      <c r="A81">
        <v>192.90700000000001</v>
      </c>
      <c r="B81">
        <v>53.6</v>
      </c>
      <c r="C81" s="22">
        <f t="shared" si="10"/>
        <v>52.1</v>
      </c>
      <c r="D81">
        <f t="shared" si="7"/>
        <v>1.5</v>
      </c>
      <c r="E81">
        <f t="shared" si="8"/>
        <v>1.4818000000000275</v>
      </c>
      <c r="L81">
        <v>190.93</v>
      </c>
      <c r="M81">
        <v>52.9</v>
      </c>
      <c r="N81" s="5">
        <f t="shared" si="11"/>
        <v>50.7</v>
      </c>
      <c r="O81">
        <f t="shared" si="6"/>
        <v>2.1999999999999957</v>
      </c>
      <c r="P81">
        <f t="shared" si="9"/>
        <v>2.1053999999999817</v>
      </c>
      <c r="U81" s="3"/>
    </row>
    <row r="82" spans="1:21" x14ac:dyDescent="0.2">
      <c r="A82">
        <v>193.86699999999999</v>
      </c>
      <c r="B82">
        <v>53.5</v>
      </c>
      <c r="C82" s="22">
        <f t="shared" si="10"/>
        <v>52.1</v>
      </c>
      <c r="D82">
        <f t="shared" si="7"/>
        <v>1.3999999999999986</v>
      </c>
      <c r="E82">
        <f t="shared" si="8"/>
        <v>1.3919999999999697</v>
      </c>
      <c r="L82">
        <v>191.89</v>
      </c>
      <c r="M82">
        <v>52.8</v>
      </c>
      <c r="N82" s="5">
        <f t="shared" si="11"/>
        <v>50.7</v>
      </c>
      <c r="O82">
        <f t="shared" si="6"/>
        <v>2.0999999999999943</v>
      </c>
      <c r="P82">
        <f t="shared" si="9"/>
        <v>2.0639999999999512</v>
      </c>
      <c r="U82" s="3"/>
    </row>
    <row r="83" spans="1:21" x14ac:dyDescent="0.2">
      <c r="A83">
        <v>194.834</v>
      </c>
      <c r="B83">
        <v>53.5</v>
      </c>
      <c r="C83" s="22">
        <f t="shared" si="10"/>
        <v>52.1</v>
      </c>
      <c r="D83">
        <f t="shared" si="7"/>
        <v>1.3999999999999986</v>
      </c>
      <c r="E83">
        <f t="shared" si="8"/>
        <v>1.3538000000000168</v>
      </c>
      <c r="L83">
        <v>192.85400000000001</v>
      </c>
      <c r="M83">
        <v>52.7</v>
      </c>
      <c r="N83" s="5">
        <f t="shared" si="11"/>
        <v>50.7</v>
      </c>
      <c r="O83">
        <f t="shared" si="6"/>
        <v>2</v>
      </c>
      <c r="P83">
        <f t="shared" si="9"/>
        <v>1.9762000000000528</v>
      </c>
      <c r="U83" s="3"/>
    </row>
    <row r="84" spans="1:21" x14ac:dyDescent="0.2">
      <c r="A84">
        <v>195.791</v>
      </c>
      <c r="B84">
        <v>53.4</v>
      </c>
      <c r="C84" s="22">
        <f t="shared" si="10"/>
        <v>52.1</v>
      </c>
      <c r="D84">
        <f t="shared" si="7"/>
        <v>1.2999999999999972</v>
      </c>
      <c r="E84">
        <f t="shared" si="8"/>
        <v>1.2919499999999893</v>
      </c>
      <c r="L84">
        <v>193.81200000000001</v>
      </c>
      <c r="M84">
        <v>52.6</v>
      </c>
      <c r="N84" s="5">
        <f t="shared" si="11"/>
        <v>50.7</v>
      </c>
      <c r="O84">
        <f t="shared" si="6"/>
        <v>1.8999999999999986</v>
      </c>
      <c r="P84">
        <f t="shared" si="9"/>
        <v>1.8680999999999963</v>
      </c>
      <c r="U84" s="3"/>
    </row>
    <row r="85" spans="1:21" x14ac:dyDescent="0.2">
      <c r="A85">
        <v>196.75399999999999</v>
      </c>
      <c r="B85">
        <v>53.4</v>
      </c>
      <c r="C85" s="22">
        <f t="shared" si="10"/>
        <v>52.1</v>
      </c>
      <c r="D85">
        <f t="shared" si="7"/>
        <v>1.2999999999999972</v>
      </c>
      <c r="E85">
        <f t="shared" si="8"/>
        <v>1.2518999999999894</v>
      </c>
      <c r="L85">
        <v>194.77199999999999</v>
      </c>
      <c r="M85">
        <v>52.5</v>
      </c>
      <c r="N85" s="5">
        <f t="shared" si="11"/>
        <v>50.7</v>
      </c>
      <c r="O85">
        <f t="shared" si="6"/>
        <v>1.7999999999999972</v>
      </c>
      <c r="P85">
        <f t="shared" si="9"/>
        <v>1.7759999999999601</v>
      </c>
      <c r="U85" s="3"/>
    </row>
    <row r="86" spans="1:21" x14ac:dyDescent="0.2">
      <c r="A86">
        <v>197.70699999999999</v>
      </c>
      <c r="B86">
        <v>53.3</v>
      </c>
      <c r="C86" s="22">
        <f t="shared" si="10"/>
        <v>52.1</v>
      </c>
      <c r="D86">
        <f t="shared" si="7"/>
        <v>1.1999999999999957</v>
      </c>
      <c r="E86">
        <f t="shared" si="8"/>
        <v>1.1912500000000004</v>
      </c>
      <c r="L86">
        <v>195.72800000000001</v>
      </c>
      <c r="M86">
        <v>52.5</v>
      </c>
      <c r="N86" s="5">
        <f t="shared" si="11"/>
        <v>50.7</v>
      </c>
      <c r="O86">
        <f t="shared" si="6"/>
        <v>1.7999999999999972</v>
      </c>
      <c r="P86">
        <f t="shared" si="9"/>
        <v>1.7208000000000283</v>
      </c>
      <c r="U86" s="3"/>
    </row>
    <row r="87" spans="1:21" x14ac:dyDescent="0.2">
      <c r="A87">
        <v>198.66900000000001</v>
      </c>
      <c r="B87">
        <v>53.3</v>
      </c>
      <c r="C87" s="22">
        <f t="shared" si="10"/>
        <v>52.1</v>
      </c>
      <c r="D87">
        <f t="shared" si="7"/>
        <v>1.1999999999999957</v>
      </c>
      <c r="E87">
        <f t="shared" si="8"/>
        <v>1.154400000000017</v>
      </c>
      <c r="L87">
        <v>196.691</v>
      </c>
      <c r="M87">
        <v>52.4</v>
      </c>
      <c r="N87" s="5">
        <f t="shared" si="11"/>
        <v>50.7</v>
      </c>
      <c r="O87">
        <f t="shared" si="6"/>
        <v>1.6999999999999957</v>
      </c>
      <c r="P87">
        <f t="shared" si="9"/>
        <v>1.6852499999999859</v>
      </c>
      <c r="U87" s="3"/>
    </row>
    <row r="88" spans="1:21" x14ac:dyDescent="0.2">
      <c r="A88">
        <v>199.63</v>
      </c>
      <c r="B88">
        <v>53.3</v>
      </c>
      <c r="C88" s="22">
        <f t="shared" si="10"/>
        <v>52.1</v>
      </c>
      <c r="D88">
        <f t="shared" si="7"/>
        <v>1.1999999999999957</v>
      </c>
      <c r="E88">
        <f t="shared" si="8"/>
        <v>1.1531999999999771</v>
      </c>
      <c r="L88">
        <v>197.65299999999999</v>
      </c>
      <c r="M88">
        <v>52.3</v>
      </c>
      <c r="N88" s="5">
        <f t="shared" si="11"/>
        <v>50.7</v>
      </c>
      <c r="O88">
        <f t="shared" si="6"/>
        <v>1.5999999999999943</v>
      </c>
      <c r="P88">
        <f t="shared" si="9"/>
        <v>1.5872999999999773</v>
      </c>
      <c r="U88" s="3"/>
    </row>
    <row r="89" spans="1:21" x14ac:dyDescent="0.2">
      <c r="A89">
        <v>200.59299999999999</v>
      </c>
      <c r="B89">
        <v>53.3</v>
      </c>
      <c r="C89" s="22">
        <f t="shared" si="10"/>
        <v>52.1</v>
      </c>
      <c r="D89">
        <f t="shared" si="7"/>
        <v>1.1999999999999957</v>
      </c>
      <c r="E89">
        <f t="shared" si="8"/>
        <v>1.1555999999999886</v>
      </c>
      <c r="L89">
        <v>198.607</v>
      </c>
      <c r="M89">
        <v>52.2</v>
      </c>
      <c r="N89" s="5">
        <f t="shared" si="11"/>
        <v>50.7</v>
      </c>
      <c r="O89">
        <f t="shared" si="6"/>
        <v>1.5</v>
      </c>
      <c r="P89">
        <f t="shared" si="9"/>
        <v>1.4787000000000092</v>
      </c>
      <c r="U89" s="3"/>
    </row>
    <row r="90" spans="1:21" x14ac:dyDescent="0.2">
      <c r="A90">
        <v>201.55500000000001</v>
      </c>
      <c r="B90">
        <v>52.8</v>
      </c>
      <c r="C90" s="22">
        <f t="shared" si="10"/>
        <v>52.1</v>
      </c>
      <c r="D90">
        <f t="shared" si="7"/>
        <v>0.69999999999999574</v>
      </c>
      <c r="E90">
        <f t="shared" si="8"/>
        <v>0.91390000000001248</v>
      </c>
      <c r="L90">
        <v>199.56700000000001</v>
      </c>
      <c r="M90">
        <v>52.2</v>
      </c>
      <c r="N90" s="5">
        <f t="shared" si="11"/>
        <v>50.7</v>
      </c>
      <c r="O90">
        <f t="shared" si="6"/>
        <v>1.5</v>
      </c>
      <c r="P90">
        <f t="shared" si="9"/>
        <v>1.4400000000000119</v>
      </c>
      <c r="U90" s="3"/>
    </row>
    <row r="91" spans="1:21" x14ac:dyDescent="0.2">
      <c r="A91">
        <v>202.50800000000001</v>
      </c>
      <c r="B91">
        <v>52.7</v>
      </c>
      <c r="C91" s="22">
        <f t="shared" si="10"/>
        <v>52.1</v>
      </c>
      <c r="D91">
        <f t="shared" si="7"/>
        <v>0.60000000000000142</v>
      </c>
      <c r="E91">
        <f t="shared" si="8"/>
        <v>0.61945000000000061</v>
      </c>
      <c r="L91">
        <v>200.53</v>
      </c>
      <c r="M91">
        <v>52.1</v>
      </c>
      <c r="N91" s="5">
        <f t="shared" si="11"/>
        <v>50.7</v>
      </c>
      <c r="O91">
        <f t="shared" si="6"/>
        <v>1.3999999999999986</v>
      </c>
      <c r="P91">
        <f t="shared" si="9"/>
        <v>1.3963499999999904</v>
      </c>
      <c r="U91" s="3"/>
    </row>
    <row r="92" spans="1:21" x14ac:dyDescent="0.2">
      <c r="A92">
        <v>203.471</v>
      </c>
      <c r="B92">
        <v>52.7</v>
      </c>
      <c r="C92" s="22">
        <f t="shared" si="10"/>
        <v>52.1</v>
      </c>
      <c r="D92">
        <f t="shared" si="7"/>
        <v>0.60000000000000142</v>
      </c>
      <c r="E92">
        <f t="shared" si="8"/>
        <v>0.57779999999999765</v>
      </c>
      <c r="L92">
        <v>201.49199999999999</v>
      </c>
      <c r="M92">
        <v>52</v>
      </c>
      <c r="N92" s="5">
        <f t="shared" si="11"/>
        <v>50.7</v>
      </c>
      <c r="O92">
        <f t="shared" si="6"/>
        <v>1.2999999999999972</v>
      </c>
      <c r="P92">
        <f t="shared" si="9"/>
        <v>1.2986999999999833</v>
      </c>
      <c r="U92" s="3"/>
    </row>
    <row r="93" spans="1:21" x14ac:dyDescent="0.2">
      <c r="A93">
        <v>204.435</v>
      </c>
      <c r="B93">
        <v>52.7</v>
      </c>
      <c r="C93" s="22">
        <f t="shared" si="10"/>
        <v>52.1</v>
      </c>
      <c r="D93">
        <f t="shared" si="7"/>
        <v>0.60000000000000142</v>
      </c>
      <c r="E93">
        <f t="shared" si="8"/>
        <v>0.57840000000000058</v>
      </c>
      <c r="L93">
        <v>202.45500000000001</v>
      </c>
      <c r="M93">
        <v>52</v>
      </c>
      <c r="N93" s="5">
        <f t="shared" si="11"/>
        <v>50.7</v>
      </c>
      <c r="O93">
        <f t="shared" si="6"/>
        <v>1.2999999999999972</v>
      </c>
      <c r="P93">
        <f t="shared" si="9"/>
        <v>1.2519000000000262</v>
      </c>
      <c r="U93" s="3"/>
    </row>
    <row r="94" spans="1:21" x14ac:dyDescent="0.2">
      <c r="A94">
        <v>205.392</v>
      </c>
      <c r="B94">
        <v>52.7</v>
      </c>
      <c r="C94" s="22">
        <f t="shared" si="10"/>
        <v>52.1</v>
      </c>
      <c r="D94">
        <f t="shared" si="7"/>
        <v>0.60000000000000142</v>
      </c>
      <c r="E94">
        <f t="shared" si="8"/>
        <v>0.57419999999999749</v>
      </c>
      <c r="L94">
        <v>203.40899999999999</v>
      </c>
      <c r="M94">
        <v>51.9</v>
      </c>
      <c r="N94" s="5">
        <f t="shared" si="11"/>
        <v>50.7</v>
      </c>
      <c r="O94">
        <f t="shared" si="6"/>
        <v>1.1999999999999957</v>
      </c>
      <c r="P94">
        <f t="shared" si="9"/>
        <v>1.1924999999999708</v>
      </c>
      <c r="U94" s="3"/>
    </row>
    <row r="95" spans="1:21" x14ac:dyDescent="0.2">
      <c r="A95">
        <v>206.34899999999999</v>
      </c>
      <c r="B95">
        <v>52.8</v>
      </c>
      <c r="C95" s="22">
        <f t="shared" si="10"/>
        <v>52.1</v>
      </c>
      <c r="D95">
        <f t="shared" si="7"/>
        <v>0.69999999999999574</v>
      </c>
      <c r="E95">
        <f t="shared" si="8"/>
        <v>0.62204999999999455</v>
      </c>
      <c r="L95">
        <v>204.37200000000001</v>
      </c>
      <c r="M95">
        <v>51.9</v>
      </c>
      <c r="N95" s="5">
        <f t="shared" si="11"/>
        <v>50.7</v>
      </c>
      <c r="O95">
        <f t="shared" si="6"/>
        <v>1.1999999999999957</v>
      </c>
      <c r="P95">
        <f t="shared" si="9"/>
        <v>1.1556000000000226</v>
      </c>
      <c r="U95" s="3"/>
    </row>
    <row r="96" spans="1:21" x14ac:dyDescent="0.2">
      <c r="A96">
        <v>207.30699999999999</v>
      </c>
      <c r="B96">
        <v>52.8</v>
      </c>
      <c r="C96" s="22">
        <f t="shared" si="10"/>
        <v>52.1</v>
      </c>
      <c r="D96">
        <f t="shared" si="7"/>
        <v>0.69999999999999574</v>
      </c>
      <c r="E96">
        <f t="shared" si="8"/>
        <v>0.67059999999999476</v>
      </c>
      <c r="L96">
        <v>205.32900000000001</v>
      </c>
      <c r="M96">
        <v>51.8</v>
      </c>
      <c r="N96" s="5">
        <f t="shared" si="11"/>
        <v>50.7</v>
      </c>
      <c r="O96">
        <f t="shared" si="6"/>
        <v>1.0999999999999943</v>
      </c>
      <c r="P96">
        <f t="shared" si="9"/>
        <v>1.1005499999999879</v>
      </c>
      <c r="U96" s="3"/>
    </row>
    <row r="97" spans="1:21" x14ac:dyDescent="0.2">
      <c r="A97">
        <v>208.273</v>
      </c>
      <c r="B97">
        <v>52.8</v>
      </c>
      <c r="C97" s="22">
        <f t="shared" si="10"/>
        <v>52.1</v>
      </c>
      <c r="D97">
        <f t="shared" si="7"/>
        <v>0.69999999999999574</v>
      </c>
      <c r="E97">
        <f t="shared" si="8"/>
        <v>0.67620000000000158</v>
      </c>
      <c r="L97">
        <v>206.28700000000001</v>
      </c>
      <c r="M97">
        <v>51.8</v>
      </c>
      <c r="N97" s="5">
        <f t="shared" si="11"/>
        <v>50.7</v>
      </c>
      <c r="O97">
        <f t="shared" si="6"/>
        <v>1.0999999999999943</v>
      </c>
      <c r="P97">
        <f t="shared" si="9"/>
        <v>1.0537999999999927</v>
      </c>
      <c r="U97" s="3"/>
    </row>
    <row r="98" spans="1:21" x14ac:dyDescent="0.2">
      <c r="A98">
        <v>209.23099999999999</v>
      </c>
      <c r="B98">
        <v>52.8</v>
      </c>
      <c r="C98" s="22">
        <f t="shared" si="10"/>
        <v>52.1</v>
      </c>
      <c r="D98" s="22">
        <f>B98-C98</f>
        <v>0.69999999999999574</v>
      </c>
      <c r="E98">
        <f t="shared" si="8"/>
        <v>0.67059999999999476</v>
      </c>
      <c r="L98">
        <v>207.25299999999999</v>
      </c>
      <c r="M98">
        <v>51.7</v>
      </c>
      <c r="N98" s="5">
        <f t="shared" si="11"/>
        <v>50.7</v>
      </c>
      <c r="O98">
        <f t="shared" si="6"/>
        <v>1</v>
      </c>
      <c r="P98">
        <f t="shared" si="9"/>
        <v>1.014299999999976</v>
      </c>
      <c r="U98" s="3"/>
    </row>
    <row r="99" spans="1:21" x14ac:dyDescent="0.2">
      <c r="A99">
        <v>210.18799999999999</v>
      </c>
      <c r="B99">
        <v>52.8</v>
      </c>
      <c r="C99" s="22">
        <f t="shared" si="10"/>
        <v>52.1</v>
      </c>
      <c r="D99">
        <f t="shared" si="7"/>
        <v>0.69999999999999574</v>
      </c>
      <c r="E99">
        <f t="shared" si="8"/>
        <v>0.6698999999999915</v>
      </c>
      <c r="L99">
        <v>208.21100000000001</v>
      </c>
      <c r="M99">
        <v>51.6</v>
      </c>
      <c r="N99" s="5">
        <f t="shared" si="11"/>
        <v>50.7</v>
      </c>
      <c r="O99">
        <f t="shared" si="6"/>
        <v>0.89999999999999858</v>
      </c>
      <c r="P99">
        <f t="shared" si="9"/>
        <v>0.91010000000002478</v>
      </c>
      <c r="U99" s="3"/>
    </row>
    <row r="100" spans="1:21" x14ac:dyDescent="0.2">
      <c r="A100">
        <v>211.155</v>
      </c>
      <c r="B100">
        <v>52.8</v>
      </c>
      <c r="C100" s="22">
        <f t="shared" si="10"/>
        <v>52.1</v>
      </c>
      <c r="D100">
        <f t="shared" si="7"/>
        <v>0.69999999999999574</v>
      </c>
      <c r="E100">
        <f t="shared" si="8"/>
        <v>0.67690000000000494</v>
      </c>
      <c r="L100">
        <v>209.16800000000001</v>
      </c>
      <c r="M100">
        <v>51.6</v>
      </c>
      <c r="N100" s="5">
        <f t="shared" si="11"/>
        <v>50.7</v>
      </c>
      <c r="O100">
        <f t="shared" si="6"/>
        <v>0.89999999999999858</v>
      </c>
      <c r="P100">
        <f t="shared" si="9"/>
        <v>0.86129999999999296</v>
      </c>
      <c r="U100" s="3"/>
    </row>
    <row r="101" spans="1:21" x14ac:dyDescent="0.2">
      <c r="A101">
        <v>212.11500000000001</v>
      </c>
      <c r="B101">
        <v>52.8</v>
      </c>
      <c r="C101" s="22">
        <f t="shared" si="10"/>
        <v>52.1</v>
      </c>
      <c r="D101">
        <f t="shared" si="7"/>
        <v>0.69999999999999574</v>
      </c>
      <c r="E101">
        <f t="shared" si="8"/>
        <v>0.67200000000000149</v>
      </c>
      <c r="L101">
        <v>210.13499999999999</v>
      </c>
      <c r="M101">
        <v>51.5</v>
      </c>
      <c r="N101" s="5">
        <f t="shared" si="11"/>
        <v>50.7</v>
      </c>
      <c r="O101">
        <f t="shared" si="6"/>
        <v>0.79999999999999716</v>
      </c>
      <c r="P101">
        <f t="shared" si="9"/>
        <v>0.82194999999998475</v>
      </c>
      <c r="U101" s="3"/>
    </row>
    <row r="102" spans="1:21" x14ac:dyDescent="0.2">
      <c r="A102">
        <v>213.072</v>
      </c>
      <c r="B102">
        <v>52.8</v>
      </c>
      <c r="C102" s="22">
        <f t="shared" si="10"/>
        <v>52.1</v>
      </c>
      <c r="D102">
        <f t="shared" si="7"/>
        <v>0.69999999999999574</v>
      </c>
      <c r="E102">
        <f t="shared" si="8"/>
        <v>0.6698999999999915</v>
      </c>
      <c r="L102">
        <v>211.09399999999999</v>
      </c>
      <c r="M102">
        <v>51.5</v>
      </c>
      <c r="N102" s="5">
        <f t="shared" si="11"/>
        <v>50.7</v>
      </c>
      <c r="O102">
        <f t="shared" si="6"/>
        <v>0.79999999999999716</v>
      </c>
      <c r="P102">
        <f t="shared" si="9"/>
        <v>0.76719999999999977</v>
      </c>
      <c r="U102" s="3"/>
    </row>
    <row r="103" spans="1:21" x14ac:dyDescent="0.2">
      <c r="A103">
        <v>214.035</v>
      </c>
      <c r="B103">
        <v>52.8</v>
      </c>
      <c r="C103" s="22">
        <f t="shared" si="10"/>
        <v>52.1</v>
      </c>
      <c r="D103">
        <f t="shared" si="7"/>
        <v>0.69999999999999574</v>
      </c>
      <c r="E103">
        <f t="shared" si="8"/>
        <v>0.67409999999999159</v>
      </c>
      <c r="L103">
        <v>212.053</v>
      </c>
      <c r="M103">
        <v>51.4</v>
      </c>
      <c r="N103" s="5">
        <f t="shared" si="11"/>
        <v>50.7</v>
      </c>
      <c r="O103">
        <f t="shared" si="6"/>
        <v>0.69999999999999574</v>
      </c>
      <c r="P103">
        <f t="shared" si="9"/>
        <v>0.71924999999999895</v>
      </c>
      <c r="U103" s="3"/>
    </row>
    <row r="104" spans="1:21" x14ac:dyDescent="0.2">
      <c r="A104">
        <v>214.98699999999999</v>
      </c>
      <c r="B104">
        <v>52.8</v>
      </c>
      <c r="C104" s="22">
        <f t="shared" si="10"/>
        <v>52.1</v>
      </c>
      <c r="D104">
        <f t="shared" si="7"/>
        <v>0.69999999999999574</v>
      </c>
      <c r="E104">
        <f t="shared" si="8"/>
        <v>0.66639999999999466</v>
      </c>
      <c r="L104">
        <v>213.01</v>
      </c>
      <c r="M104">
        <v>51.4</v>
      </c>
      <c r="N104" s="5">
        <f t="shared" si="11"/>
        <v>50.7</v>
      </c>
      <c r="O104">
        <f t="shared" si="6"/>
        <v>0.69999999999999574</v>
      </c>
      <c r="P104">
        <f t="shared" si="9"/>
        <v>0.6698999999999915</v>
      </c>
      <c r="U104" s="3"/>
    </row>
    <row r="105" spans="1:21" x14ac:dyDescent="0.2">
      <c r="A105">
        <v>215.95099999999999</v>
      </c>
      <c r="B105">
        <v>52.8</v>
      </c>
      <c r="C105" s="22">
        <f t="shared" si="10"/>
        <v>52.1</v>
      </c>
      <c r="D105">
        <f t="shared" si="7"/>
        <v>0.69999999999999574</v>
      </c>
      <c r="E105">
        <f t="shared" si="8"/>
        <v>0.67479999999999496</v>
      </c>
      <c r="L105">
        <v>213.97300000000001</v>
      </c>
      <c r="M105">
        <v>51.4</v>
      </c>
      <c r="N105" s="5">
        <f t="shared" si="11"/>
        <v>50.7</v>
      </c>
      <c r="O105">
        <f t="shared" si="6"/>
        <v>0.69999999999999574</v>
      </c>
      <c r="P105">
        <f t="shared" si="9"/>
        <v>0.67410000000001147</v>
      </c>
      <c r="U105" s="3"/>
    </row>
    <row r="106" spans="1:21" x14ac:dyDescent="0.2">
      <c r="A106">
        <v>216.911</v>
      </c>
      <c r="B106">
        <v>52.8</v>
      </c>
      <c r="C106" s="22">
        <f t="shared" si="10"/>
        <v>52.1</v>
      </c>
      <c r="D106">
        <f t="shared" si="7"/>
        <v>0.69999999999999574</v>
      </c>
      <c r="E106">
        <f t="shared" si="8"/>
        <v>0.67200000000000149</v>
      </c>
      <c r="L106">
        <v>214.934</v>
      </c>
      <c r="M106">
        <v>51.3</v>
      </c>
      <c r="N106" s="5">
        <f t="shared" si="11"/>
        <v>50.7</v>
      </c>
      <c r="O106">
        <f t="shared" si="6"/>
        <v>0.59999999999999432</v>
      </c>
      <c r="P106">
        <f t="shared" si="9"/>
        <v>0.62464999999998505</v>
      </c>
      <c r="U106" s="3"/>
    </row>
    <row r="107" spans="1:21" x14ac:dyDescent="0.2">
      <c r="A107">
        <v>217.86699999999999</v>
      </c>
      <c r="B107">
        <v>52.8</v>
      </c>
      <c r="C107" s="22">
        <f t="shared" si="10"/>
        <v>52.1</v>
      </c>
      <c r="D107">
        <f t="shared" si="7"/>
        <v>0.69999999999999574</v>
      </c>
      <c r="E107">
        <f t="shared" si="8"/>
        <v>0.66919999999998814</v>
      </c>
      <c r="L107">
        <v>215.89</v>
      </c>
      <c r="M107">
        <v>51.3</v>
      </c>
      <c r="N107" s="5">
        <f t="shared" si="11"/>
        <v>50.7</v>
      </c>
      <c r="O107">
        <f t="shared" si="6"/>
        <v>0.59999999999999432</v>
      </c>
      <c r="P107">
        <f t="shared" si="9"/>
        <v>0.5735999999999879</v>
      </c>
      <c r="U107" s="3"/>
    </row>
    <row r="108" spans="1:21" x14ac:dyDescent="0.2">
      <c r="A108">
        <v>218.834</v>
      </c>
      <c r="B108">
        <v>52.8</v>
      </c>
      <c r="C108" s="22">
        <f t="shared" si="10"/>
        <v>52.1</v>
      </c>
      <c r="D108">
        <f t="shared" si="7"/>
        <v>0.69999999999999574</v>
      </c>
      <c r="E108">
        <f t="shared" si="8"/>
        <v>0.67690000000000494</v>
      </c>
      <c r="L108">
        <v>216.84800000000001</v>
      </c>
      <c r="M108">
        <v>51.2</v>
      </c>
      <c r="N108" s="5">
        <f t="shared" si="11"/>
        <v>50.7</v>
      </c>
      <c r="O108">
        <f t="shared" si="6"/>
        <v>0.5</v>
      </c>
      <c r="P108">
        <f t="shared" si="9"/>
        <v>0.52690000000001203</v>
      </c>
      <c r="U108" s="3"/>
    </row>
    <row r="109" spans="1:21" x14ac:dyDescent="0.2">
      <c r="A109">
        <v>219.79300000000001</v>
      </c>
      <c r="B109">
        <v>52.8</v>
      </c>
      <c r="C109" s="22">
        <f t="shared" si="10"/>
        <v>52.1</v>
      </c>
      <c r="D109">
        <f t="shared" si="7"/>
        <v>0.69999999999999574</v>
      </c>
      <c r="E109">
        <f t="shared" si="8"/>
        <v>0.67129999999999812</v>
      </c>
      <c r="L109">
        <v>217.81100000000001</v>
      </c>
      <c r="M109">
        <v>51.2</v>
      </c>
      <c r="N109" s="5">
        <f t="shared" si="11"/>
        <v>50.7</v>
      </c>
      <c r="O109">
        <f t="shared" si="6"/>
        <v>0.5</v>
      </c>
      <c r="P109">
        <f t="shared" si="9"/>
        <v>0.48149999999999693</v>
      </c>
      <c r="U109" s="3"/>
    </row>
    <row r="110" spans="1:21" x14ac:dyDescent="0.2">
      <c r="A110">
        <v>220.74700000000001</v>
      </c>
      <c r="B110">
        <v>52.7</v>
      </c>
      <c r="C110" s="22">
        <f t="shared" si="10"/>
        <v>52.1</v>
      </c>
      <c r="D110">
        <f t="shared" si="7"/>
        <v>0.60000000000000142</v>
      </c>
      <c r="E110">
        <f t="shared" si="8"/>
        <v>0.62010000000000365</v>
      </c>
      <c r="L110">
        <v>218.773</v>
      </c>
      <c r="M110">
        <v>51.2</v>
      </c>
      <c r="N110" s="5">
        <f t="shared" si="11"/>
        <v>50.7</v>
      </c>
      <c r="O110">
        <f t="shared" si="6"/>
        <v>0.5</v>
      </c>
      <c r="P110">
        <f t="shared" si="9"/>
        <v>0.48099999999999454</v>
      </c>
      <c r="U110" s="3"/>
    </row>
    <row r="111" spans="1:21" x14ac:dyDescent="0.2">
      <c r="A111">
        <v>221.714</v>
      </c>
      <c r="B111">
        <v>52.7</v>
      </c>
      <c r="C111" s="22">
        <f t="shared" si="10"/>
        <v>52.1</v>
      </c>
      <c r="D111">
        <f t="shared" si="7"/>
        <v>0.60000000000000142</v>
      </c>
      <c r="E111">
        <f t="shared" si="8"/>
        <v>0.58019999999999206</v>
      </c>
      <c r="L111">
        <v>219.73099999999999</v>
      </c>
      <c r="M111">
        <v>51.1</v>
      </c>
      <c r="N111" s="5">
        <f t="shared" si="11"/>
        <v>50.7</v>
      </c>
      <c r="O111">
        <f t="shared" si="6"/>
        <v>0.39999999999999858</v>
      </c>
      <c r="P111">
        <f t="shared" si="9"/>
        <v>0.4310999999999986</v>
      </c>
      <c r="U111" s="3"/>
    </row>
    <row r="112" spans="1:21" x14ac:dyDescent="0.2">
      <c r="A112">
        <v>222.67400000000001</v>
      </c>
      <c r="B112">
        <v>52.6</v>
      </c>
      <c r="C112" s="22">
        <f t="shared" si="10"/>
        <v>52.1</v>
      </c>
      <c r="D112">
        <f t="shared" si="7"/>
        <v>0.5</v>
      </c>
      <c r="E112">
        <f t="shared" si="8"/>
        <v>0.52800000000000502</v>
      </c>
      <c r="L112">
        <v>220.68700000000001</v>
      </c>
      <c r="M112">
        <v>51.1</v>
      </c>
      <c r="N112" s="5">
        <f t="shared" si="11"/>
        <v>50.7</v>
      </c>
      <c r="O112">
        <f t="shared" si="6"/>
        <v>0.39999999999999858</v>
      </c>
      <c r="P112">
        <f t="shared" si="9"/>
        <v>0.38240000000000557</v>
      </c>
      <c r="U112" s="3"/>
    </row>
    <row r="113" spans="1:21" x14ac:dyDescent="0.2">
      <c r="A113">
        <v>223.631</v>
      </c>
      <c r="B113">
        <v>52.6</v>
      </c>
      <c r="C113" s="22">
        <f t="shared" si="10"/>
        <v>52.1</v>
      </c>
      <c r="D113">
        <f t="shared" si="7"/>
        <v>0.5</v>
      </c>
      <c r="E113">
        <f t="shared" si="8"/>
        <v>0.47849999999999682</v>
      </c>
      <c r="L113">
        <v>221.65199999999999</v>
      </c>
      <c r="M113">
        <v>51.1</v>
      </c>
      <c r="N113" s="5">
        <f t="shared" si="11"/>
        <v>50.7</v>
      </c>
      <c r="O113">
        <f t="shared" si="6"/>
        <v>0.39999999999999858</v>
      </c>
      <c r="P113">
        <f t="shared" si="9"/>
        <v>0.38599999999998863</v>
      </c>
      <c r="U113" s="3"/>
    </row>
    <row r="114" spans="1:21" x14ac:dyDescent="0.2">
      <c r="A114">
        <v>224.58699999999999</v>
      </c>
      <c r="B114">
        <v>52.6</v>
      </c>
      <c r="C114" s="22">
        <f t="shared" si="10"/>
        <v>52.1</v>
      </c>
      <c r="D114">
        <f t="shared" si="7"/>
        <v>0.5</v>
      </c>
      <c r="E114">
        <f t="shared" si="8"/>
        <v>0.47799999999999443</v>
      </c>
      <c r="L114">
        <v>222.61199999999999</v>
      </c>
      <c r="M114">
        <v>51</v>
      </c>
      <c r="N114" s="5">
        <f t="shared" si="11"/>
        <v>50.7</v>
      </c>
      <c r="O114">
        <f t="shared" si="6"/>
        <v>0.29999999999999716</v>
      </c>
      <c r="P114">
        <f t="shared" si="9"/>
        <v>0.33600000000000074</v>
      </c>
      <c r="U114" s="3"/>
    </row>
    <row r="115" spans="1:21" x14ac:dyDescent="0.2">
      <c r="A115">
        <v>225.55099999999999</v>
      </c>
      <c r="B115">
        <v>52.5</v>
      </c>
      <c r="C115" s="22">
        <f t="shared" si="10"/>
        <v>52.1</v>
      </c>
      <c r="D115">
        <f t="shared" si="7"/>
        <v>0.39999999999999858</v>
      </c>
      <c r="E115">
        <f t="shared" si="8"/>
        <v>0.43379999999999869</v>
      </c>
      <c r="L115">
        <v>223.56700000000001</v>
      </c>
      <c r="M115">
        <v>51</v>
      </c>
      <c r="N115" s="5">
        <f t="shared" si="11"/>
        <v>50.7</v>
      </c>
      <c r="O115">
        <f t="shared" si="6"/>
        <v>0.29999999999999716</v>
      </c>
      <c r="P115">
        <f t="shared" si="9"/>
        <v>0.28650000000000103</v>
      </c>
      <c r="U115" s="3"/>
    </row>
    <row r="116" spans="1:21" x14ac:dyDescent="0.2">
      <c r="A116">
        <v>226.511</v>
      </c>
      <c r="B116">
        <v>52.5</v>
      </c>
      <c r="C116" s="22">
        <f t="shared" si="10"/>
        <v>52.1</v>
      </c>
      <c r="D116">
        <f t="shared" si="7"/>
        <v>0.39999999999999858</v>
      </c>
      <c r="E116">
        <f t="shared" si="8"/>
        <v>0.38400000000000184</v>
      </c>
      <c r="L116">
        <v>224.53399999999999</v>
      </c>
      <c r="M116">
        <v>51</v>
      </c>
      <c r="N116" s="5">
        <f t="shared" si="11"/>
        <v>50.7</v>
      </c>
      <c r="O116">
        <f t="shared" si="6"/>
        <v>0.29999999999999716</v>
      </c>
      <c r="P116">
        <f t="shared" si="9"/>
        <v>0.29009999999999259</v>
      </c>
      <c r="U116" s="3"/>
    </row>
    <row r="117" spans="1:21" x14ac:dyDescent="0.2">
      <c r="A117">
        <v>227.46799999999999</v>
      </c>
      <c r="B117">
        <v>52.4</v>
      </c>
      <c r="C117" s="22">
        <f t="shared" si="10"/>
        <v>52.1</v>
      </c>
      <c r="D117">
        <f t="shared" si="7"/>
        <v>0.29999999999999716</v>
      </c>
      <c r="E117">
        <f t="shared" si="8"/>
        <v>0.33494999999999575</v>
      </c>
      <c r="L117">
        <v>225.49</v>
      </c>
      <c r="M117">
        <v>51</v>
      </c>
      <c r="N117" s="5">
        <f t="shared" si="11"/>
        <v>50.7</v>
      </c>
      <c r="O117">
        <f t="shared" si="6"/>
        <v>0.29999999999999716</v>
      </c>
      <c r="P117">
        <f t="shared" si="9"/>
        <v>0.28680000000000244</v>
      </c>
      <c r="U117" s="3"/>
    </row>
    <row r="118" spans="1:21" x14ac:dyDescent="0.2">
      <c r="A118">
        <v>228.43</v>
      </c>
      <c r="B118">
        <v>52.4</v>
      </c>
      <c r="C118" s="22">
        <f t="shared" si="10"/>
        <v>52.1</v>
      </c>
      <c r="D118">
        <f t="shared" si="7"/>
        <v>0.29999999999999716</v>
      </c>
      <c r="E118">
        <f t="shared" si="8"/>
        <v>0.28860000000000252</v>
      </c>
      <c r="L118">
        <v>226.45</v>
      </c>
      <c r="M118">
        <v>51</v>
      </c>
      <c r="N118" s="5">
        <f t="shared" si="11"/>
        <v>50.7</v>
      </c>
      <c r="O118">
        <f t="shared" si="6"/>
        <v>0.29999999999999716</v>
      </c>
      <c r="P118">
        <f t="shared" si="9"/>
        <v>0.28799999999999115</v>
      </c>
      <c r="U118" s="3"/>
    </row>
    <row r="119" spans="1:21" x14ac:dyDescent="0.2">
      <c r="A119">
        <v>229.39099999999999</v>
      </c>
      <c r="B119">
        <v>52.4</v>
      </c>
      <c r="C119" s="22">
        <f t="shared" si="10"/>
        <v>52.1</v>
      </c>
      <c r="D119">
        <f t="shared" si="7"/>
        <v>0.29999999999999716</v>
      </c>
      <c r="E119">
        <f t="shared" si="8"/>
        <v>0.28829999999999256</v>
      </c>
      <c r="L119">
        <v>227.40700000000001</v>
      </c>
      <c r="M119">
        <v>50.9</v>
      </c>
      <c r="N119" s="5">
        <f t="shared" si="11"/>
        <v>50.7</v>
      </c>
      <c r="O119">
        <f t="shared" si="6"/>
        <v>0.19999999999999574</v>
      </c>
      <c r="P119">
        <f t="shared" si="9"/>
        <v>0.23925000000000213</v>
      </c>
      <c r="U119" s="3"/>
    </row>
    <row r="120" spans="1:21" x14ac:dyDescent="0.2">
      <c r="A120">
        <v>230.352</v>
      </c>
      <c r="B120">
        <v>52.3</v>
      </c>
      <c r="C120" s="22">
        <f t="shared" si="10"/>
        <v>52.1</v>
      </c>
      <c r="D120">
        <f t="shared" si="7"/>
        <v>0.19999999999999574</v>
      </c>
      <c r="E120">
        <f t="shared" si="8"/>
        <v>0.24024999999999977</v>
      </c>
      <c r="L120">
        <v>228.36699999999999</v>
      </c>
      <c r="M120">
        <v>50.9</v>
      </c>
      <c r="N120" s="5">
        <f t="shared" si="11"/>
        <v>50.7</v>
      </c>
      <c r="O120">
        <f t="shared" si="6"/>
        <v>0.19999999999999574</v>
      </c>
      <c r="P120">
        <f t="shared" si="9"/>
        <v>0.19199999999999182</v>
      </c>
      <c r="U120" s="3"/>
    </row>
    <row r="121" spans="1:21" x14ac:dyDescent="0.2">
      <c r="A121">
        <v>231.315</v>
      </c>
      <c r="B121">
        <v>52.3</v>
      </c>
      <c r="C121" s="22">
        <f t="shared" si="10"/>
        <v>52.1</v>
      </c>
      <c r="D121">
        <f t="shared" si="7"/>
        <v>0.19999999999999574</v>
      </c>
      <c r="E121">
        <f t="shared" si="8"/>
        <v>0.19259999999999466</v>
      </c>
      <c r="L121">
        <v>229.32900000000001</v>
      </c>
      <c r="M121">
        <v>50.9</v>
      </c>
      <c r="N121" s="5">
        <f t="shared" si="11"/>
        <v>50.7</v>
      </c>
      <c r="O121">
        <f t="shared" si="6"/>
        <v>0.19999999999999574</v>
      </c>
      <c r="P121">
        <f t="shared" si="9"/>
        <v>0.1923999999999994</v>
      </c>
      <c r="U121" s="3"/>
    </row>
    <row r="122" spans="1:21" x14ac:dyDescent="0.2">
      <c r="A122">
        <v>232.267</v>
      </c>
      <c r="B122">
        <v>52.3</v>
      </c>
      <c r="C122" s="22">
        <f t="shared" si="10"/>
        <v>52.1</v>
      </c>
      <c r="D122">
        <f t="shared" si="7"/>
        <v>0.19999999999999574</v>
      </c>
      <c r="E122">
        <f t="shared" si="8"/>
        <v>0.19039999999999557</v>
      </c>
      <c r="L122">
        <v>230.29</v>
      </c>
      <c r="M122">
        <v>50.9</v>
      </c>
      <c r="N122" s="5">
        <f t="shared" si="11"/>
        <v>50.7</v>
      </c>
      <c r="O122">
        <f t="shared" si="6"/>
        <v>0.19999999999999574</v>
      </c>
      <c r="P122">
        <f t="shared" si="9"/>
        <v>0.19219999999999277</v>
      </c>
      <c r="U122" s="3"/>
    </row>
    <row r="123" spans="1:21" x14ac:dyDescent="0.2">
      <c r="A123">
        <v>233.22900000000001</v>
      </c>
      <c r="B123">
        <v>52.2</v>
      </c>
      <c r="C123" s="22">
        <f t="shared" si="10"/>
        <v>52.1</v>
      </c>
      <c r="D123">
        <f t="shared" si="7"/>
        <v>0.10000000000000142</v>
      </c>
      <c r="E123">
        <f t="shared" si="8"/>
        <v>0.14430000000000126</v>
      </c>
      <c r="L123">
        <v>231.25399999999999</v>
      </c>
      <c r="M123">
        <v>50.9</v>
      </c>
      <c r="N123" s="5">
        <f t="shared" si="11"/>
        <v>50.7</v>
      </c>
      <c r="O123">
        <f t="shared" si="6"/>
        <v>0.19999999999999574</v>
      </c>
      <c r="P123">
        <f t="shared" si="9"/>
        <v>0.19279999999999561</v>
      </c>
      <c r="U123" s="3"/>
    </row>
    <row r="124" spans="1:21" x14ac:dyDescent="0.2">
      <c r="A124">
        <v>234.21600000000001</v>
      </c>
      <c r="B124">
        <v>52.2</v>
      </c>
      <c r="C124" s="22">
        <f t="shared" si="10"/>
        <v>52.1</v>
      </c>
      <c r="D124">
        <f t="shared" si="7"/>
        <v>0.10000000000000142</v>
      </c>
      <c r="E124">
        <f t="shared" si="8"/>
        <v>9.8700000000000884E-2</v>
      </c>
      <c r="L124">
        <v>232.215</v>
      </c>
      <c r="M124">
        <v>50.9</v>
      </c>
      <c r="N124" s="5">
        <f t="shared" si="11"/>
        <v>50.7</v>
      </c>
      <c r="O124">
        <f t="shared" si="6"/>
        <v>0.19999999999999574</v>
      </c>
      <c r="P124">
        <f t="shared" si="9"/>
        <v>0.19219999999999846</v>
      </c>
      <c r="U124" s="3"/>
    </row>
    <row r="125" spans="1:21" x14ac:dyDescent="0.2">
      <c r="A125">
        <v>235.149</v>
      </c>
      <c r="B125">
        <v>52.2</v>
      </c>
      <c r="C125" s="22">
        <f t="shared" si="10"/>
        <v>52.1</v>
      </c>
      <c r="D125">
        <f t="shared" si="7"/>
        <v>0.10000000000000142</v>
      </c>
      <c r="E125">
        <f t="shared" si="8"/>
        <v>9.3300000000000605E-2</v>
      </c>
      <c r="L125">
        <v>233.16900000000001</v>
      </c>
      <c r="M125">
        <v>50.9</v>
      </c>
      <c r="N125" s="5">
        <f t="shared" si="11"/>
        <v>50.7</v>
      </c>
      <c r="O125">
        <f t="shared" si="6"/>
        <v>0.19999999999999574</v>
      </c>
      <c r="P125">
        <f t="shared" si="9"/>
        <v>0.19079999999999747</v>
      </c>
      <c r="U125" s="3"/>
    </row>
    <row r="126" spans="1:21" x14ac:dyDescent="0.2">
      <c r="A126">
        <v>236.107</v>
      </c>
      <c r="B126">
        <v>52.2</v>
      </c>
      <c r="C126" s="22">
        <f t="shared" si="10"/>
        <v>52.1</v>
      </c>
      <c r="D126">
        <f t="shared" si="7"/>
        <v>0.10000000000000142</v>
      </c>
      <c r="E126">
        <f t="shared" si="8"/>
        <v>9.5800000000001204E-2</v>
      </c>
      <c r="L126">
        <v>234.12899999999999</v>
      </c>
      <c r="M126">
        <v>50.9</v>
      </c>
      <c r="N126" s="5">
        <f t="shared" si="11"/>
        <v>50.7</v>
      </c>
      <c r="O126">
        <f t="shared" si="6"/>
        <v>0.19999999999999574</v>
      </c>
      <c r="P126">
        <f t="shared" si="9"/>
        <v>0.19199999999999182</v>
      </c>
      <c r="U126" s="3"/>
    </row>
    <row r="127" spans="1:21" x14ac:dyDescent="0.2">
      <c r="A127">
        <v>237.07499999999999</v>
      </c>
      <c r="B127">
        <v>52.2</v>
      </c>
      <c r="C127" s="22">
        <f t="shared" si="10"/>
        <v>52.1</v>
      </c>
      <c r="D127">
        <f t="shared" si="7"/>
        <v>0.10000000000000142</v>
      </c>
      <c r="E127">
        <f t="shared" si="8"/>
        <v>9.6800000000000302E-2</v>
      </c>
      <c r="L127">
        <v>235.09299999999999</v>
      </c>
      <c r="M127">
        <v>50.9</v>
      </c>
      <c r="N127" s="5">
        <f t="shared" si="11"/>
        <v>50.7</v>
      </c>
      <c r="O127">
        <f t="shared" si="6"/>
        <v>0.19999999999999574</v>
      </c>
      <c r="P127">
        <f t="shared" si="9"/>
        <v>0.19279999999999561</v>
      </c>
      <c r="U127" s="3"/>
    </row>
    <row r="128" spans="1:21" x14ac:dyDescent="0.2">
      <c r="A128">
        <v>238.03</v>
      </c>
      <c r="B128">
        <v>52.1</v>
      </c>
      <c r="C128" s="22">
        <f>B128</f>
        <v>52.1</v>
      </c>
      <c r="D128">
        <f t="shared" si="7"/>
        <v>0</v>
      </c>
      <c r="E128">
        <f t="shared" si="8"/>
        <v>4.7750000000001305E-2</v>
      </c>
      <c r="L128">
        <v>236.054</v>
      </c>
      <c r="M128">
        <v>50.9</v>
      </c>
      <c r="N128" s="5">
        <f t="shared" si="11"/>
        <v>50.7</v>
      </c>
      <c r="O128">
        <f t="shared" si="6"/>
        <v>0.19999999999999574</v>
      </c>
      <c r="P128">
        <f t="shared" si="9"/>
        <v>0.19219999999999846</v>
      </c>
      <c r="U128" s="3"/>
    </row>
    <row r="129" spans="3:21" x14ac:dyDescent="0.2">
      <c r="C129" s="22"/>
      <c r="L129">
        <v>237.012</v>
      </c>
      <c r="M129">
        <v>50.8</v>
      </c>
      <c r="N129" s="5">
        <f t="shared" si="11"/>
        <v>50.7</v>
      </c>
      <c r="O129">
        <f t="shared" si="6"/>
        <v>9.9999999999994316E-2</v>
      </c>
      <c r="P129">
        <f t="shared" si="9"/>
        <v>0.143699999999995</v>
      </c>
      <c r="U129" s="3"/>
    </row>
    <row r="130" spans="3:21" x14ac:dyDescent="0.2">
      <c r="C130" s="22"/>
      <c r="L130">
        <v>237.96700000000001</v>
      </c>
      <c r="M130">
        <v>50.8</v>
      </c>
      <c r="N130" s="5">
        <f t="shared" si="11"/>
        <v>50.7</v>
      </c>
      <c r="O130">
        <f t="shared" ref="O130:O135" si="12">M130-N130</f>
        <v>9.9999999999994316E-2</v>
      </c>
      <c r="P130">
        <f t="shared" si="9"/>
        <v>9.5499999999995824E-2</v>
      </c>
      <c r="U130" s="3"/>
    </row>
    <row r="131" spans="3:21" x14ac:dyDescent="0.2">
      <c r="C131" s="22"/>
      <c r="L131">
        <v>238.93299999999999</v>
      </c>
      <c r="M131">
        <v>50.8</v>
      </c>
      <c r="N131" s="5">
        <f t="shared" si="11"/>
        <v>50.7</v>
      </c>
      <c r="O131">
        <f t="shared" si="12"/>
        <v>9.9999999999994316E-2</v>
      </c>
      <c r="P131">
        <f t="shared" ref="P131:P135" si="13">(O131+O130)*(L131-L130)/2</f>
        <v>9.6599999999992484E-2</v>
      </c>
      <c r="U131" s="3"/>
    </row>
    <row r="132" spans="3:21" x14ac:dyDescent="0.2">
      <c r="C132" s="22"/>
      <c r="L132">
        <v>239.89400000000001</v>
      </c>
      <c r="M132">
        <v>50.8</v>
      </c>
      <c r="N132" s="5">
        <f t="shared" ref="N132:N134" si="14">N131+(L132-L131)*($N$135-$N$2)/($L$135-$L$2)</f>
        <v>50.7</v>
      </c>
      <c r="O132">
        <f t="shared" si="12"/>
        <v>9.9999999999994316E-2</v>
      </c>
      <c r="P132">
        <f t="shared" si="13"/>
        <v>9.6099999999995814E-2</v>
      </c>
      <c r="U132" s="3"/>
    </row>
    <row r="133" spans="3:21" x14ac:dyDescent="0.2">
      <c r="C133" s="22"/>
      <c r="L133">
        <v>240.84899999999999</v>
      </c>
      <c r="M133">
        <v>50.8</v>
      </c>
      <c r="N133" s="5">
        <f t="shared" si="14"/>
        <v>50.7</v>
      </c>
      <c r="O133">
        <f t="shared" si="12"/>
        <v>9.9999999999994316E-2</v>
      </c>
      <c r="P133">
        <f t="shared" si="13"/>
        <v>9.5499999999992979E-2</v>
      </c>
      <c r="U133" s="3"/>
    </row>
    <row r="134" spans="3:21" x14ac:dyDescent="0.2">
      <c r="C134" s="22"/>
      <c r="L134">
        <v>241.815</v>
      </c>
      <c r="M134">
        <v>50.8</v>
      </c>
      <c r="N134" s="5">
        <f t="shared" si="14"/>
        <v>50.7</v>
      </c>
      <c r="O134">
        <f t="shared" si="12"/>
        <v>9.9999999999994316E-2</v>
      </c>
      <c r="P134">
        <f t="shared" si="13"/>
        <v>9.6599999999995328E-2</v>
      </c>
      <c r="U134" s="3"/>
    </row>
    <row r="135" spans="3:21" x14ac:dyDescent="0.2">
      <c r="C135" s="22"/>
      <c r="L135">
        <v>242.773</v>
      </c>
      <c r="M135">
        <v>50.7</v>
      </c>
      <c r="N135" s="5">
        <f>M135</f>
        <v>50.7</v>
      </c>
      <c r="O135">
        <f t="shared" si="12"/>
        <v>0</v>
      </c>
      <c r="P135">
        <f t="shared" si="13"/>
        <v>4.7899999999997195E-2</v>
      </c>
      <c r="U135" s="3"/>
    </row>
    <row r="136" spans="3:21" x14ac:dyDescent="0.2">
      <c r="C136" s="22"/>
      <c r="N136" s="5"/>
      <c r="U136" s="3"/>
    </row>
    <row r="137" spans="3:21" x14ac:dyDescent="0.2">
      <c r="C137" s="22"/>
      <c r="N137" s="5"/>
      <c r="U137" s="3"/>
    </row>
    <row r="138" spans="3:21" x14ac:dyDescent="0.2">
      <c r="C138" s="22"/>
      <c r="N138" s="5"/>
      <c r="U138" s="3"/>
    </row>
    <row r="139" spans="3:21" x14ac:dyDescent="0.2">
      <c r="C139" s="22"/>
      <c r="N139" s="5"/>
      <c r="U139" s="3"/>
    </row>
    <row r="140" spans="3:21" x14ac:dyDescent="0.2">
      <c r="C140" s="22"/>
      <c r="N140" s="5"/>
      <c r="U140" s="3"/>
    </row>
    <row r="141" spans="3:21" x14ac:dyDescent="0.2">
      <c r="C141" s="22"/>
      <c r="N141" s="5"/>
      <c r="U141" s="3"/>
    </row>
    <row r="142" spans="3:21" x14ac:dyDescent="0.2">
      <c r="C142" s="22"/>
      <c r="N142" s="5"/>
      <c r="U142" s="3"/>
    </row>
    <row r="143" spans="3:21" x14ac:dyDescent="0.2">
      <c r="C143" s="22"/>
      <c r="N143" s="5"/>
      <c r="U143" s="3"/>
    </row>
    <row r="144" spans="3:21" x14ac:dyDescent="0.2">
      <c r="C144" s="22"/>
      <c r="N144" s="5"/>
      <c r="U144" s="3"/>
    </row>
    <row r="145" spans="3:21" x14ac:dyDescent="0.2">
      <c r="C145" s="22"/>
      <c r="N145" s="5"/>
      <c r="U145" s="3"/>
    </row>
    <row r="146" spans="3:21" x14ac:dyDescent="0.2">
      <c r="C146" s="22"/>
      <c r="N146" s="5"/>
      <c r="U146" s="3"/>
    </row>
    <row r="147" spans="3:21" x14ac:dyDescent="0.2">
      <c r="C147" s="22"/>
      <c r="M147" s="5"/>
      <c r="N147" s="5"/>
      <c r="U147" s="3"/>
    </row>
    <row r="148" spans="3:21" x14ac:dyDescent="0.2">
      <c r="C148" s="22"/>
      <c r="M148" s="5"/>
      <c r="N148" s="5"/>
      <c r="U148" s="3"/>
    </row>
    <row r="149" spans="3:21" x14ac:dyDescent="0.2">
      <c r="C149" s="22"/>
      <c r="M149" s="5"/>
      <c r="N149" s="5"/>
      <c r="U149" s="3"/>
    </row>
    <row r="150" spans="3:21" x14ac:dyDescent="0.2">
      <c r="C150" s="22"/>
      <c r="M150" s="5"/>
      <c r="N150" s="5"/>
      <c r="U150" s="3"/>
    </row>
    <row r="151" spans="3:21" x14ac:dyDescent="0.2">
      <c r="C151" s="22"/>
      <c r="M151" s="5"/>
      <c r="N151" s="5"/>
      <c r="U151" s="3"/>
    </row>
    <row r="152" spans="3:21" x14ac:dyDescent="0.2">
      <c r="C152" s="22"/>
      <c r="M152" s="5"/>
      <c r="N152" s="5"/>
      <c r="U152" s="3"/>
    </row>
    <row r="153" spans="3:21" x14ac:dyDescent="0.2">
      <c r="C153" s="22"/>
      <c r="M153" s="5"/>
      <c r="N153" s="5"/>
      <c r="U153" s="3"/>
    </row>
    <row r="154" spans="3:21" x14ac:dyDescent="0.2">
      <c r="C154" s="22"/>
      <c r="L154" s="5"/>
      <c r="N154" s="5"/>
      <c r="U154" s="3"/>
    </row>
    <row r="155" spans="3:21" x14ac:dyDescent="0.2">
      <c r="C155" s="22"/>
      <c r="L155" s="5"/>
      <c r="N155" s="5"/>
      <c r="U155" s="3"/>
    </row>
    <row r="156" spans="3:21" x14ac:dyDescent="0.2">
      <c r="C156" s="22"/>
      <c r="N156" s="5"/>
      <c r="U156" s="3"/>
    </row>
    <row r="157" spans="3:21" x14ac:dyDescent="0.2">
      <c r="C157" s="22"/>
      <c r="N157" s="5"/>
      <c r="U157" s="3"/>
    </row>
    <row r="158" spans="3:21" x14ac:dyDescent="0.2">
      <c r="C158" s="22"/>
      <c r="N158" s="5"/>
      <c r="U158" s="3"/>
    </row>
    <row r="159" spans="3:21" x14ac:dyDescent="0.2">
      <c r="C159" s="22"/>
      <c r="N159" s="5"/>
      <c r="U159" s="3"/>
    </row>
    <row r="160" spans="3:21" x14ac:dyDescent="0.2">
      <c r="C160" s="22"/>
      <c r="N160" s="5"/>
      <c r="U160" s="3"/>
    </row>
    <row r="161" spans="3:21" x14ac:dyDescent="0.2">
      <c r="C161" s="22"/>
      <c r="N161" s="5"/>
      <c r="U161" s="3"/>
    </row>
    <row r="162" spans="3:21" x14ac:dyDescent="0.2">
      <c r="C162" s="22"/>
      <c r="N162" s="5"/>
      <c r="U162" s="3"/>
    </row>
    <row r="163" spans="3:21" x14ac:dyDescent="0.2">
      <c r="C163" s="22"/>
      <c r="N163" s="5"/>
      <c r="U163" s="3"/>
    </row>
    <row r="164" spans="3:21" x14ac:dyDescent="0.2">
      <c r="C164" s="22"/>
      <c r="N164" s="5"/>
      <c r="U164" s="3"/>
    </row>
    <row r="165" spans="3:21" x14ac:dyDescent="0.2">
      <c r="C165" s="22"/>
      <c r="N165" s="5"/>
      <c r="U165" s="3"/>
    </row>
    <row r="166" spans="3:21" x14ac:dyDescent="0.2">
      <c r="C166" s="22"/>
      <c r="N166" s="5"/>
      <c r="U166" s="3"/>
    </row>
    <row r="167" spans="3:21" x14ac:dyDescent="0.2">
      <c r="C167" s="22"/>
      <c r="N167" s="5"/>
      <c r="U167" s="3"/>
    </row>
    <row r="168" spans="3:21" x14ac:dyDescent="0.2">
      <c r="C168" s="22"/>
      <c r="N168" s="5"/>
      <c r="U168" s="3"/>
    </row>
    <row r="169" spans="3:21" x14ac:dyDescent="0.2">
      <c r="C169" s="22"/>
      <c r="N169" s="5"/>
      <c r="U169" s="3"/>
    </row>
    <row r="170" spans="3:21" x14ac:dyDescent="0.2">
      <c r="C170" s="22"/>
      <c r="N170" s="5"/>
      <c r="U170" s="3"/>
    </row>
    <row r="171" spans="3:21" x14ac:dyDescent="0.2">
      <c r="C171" s="22"/>
      <c r="N171" s="5"/>
      <c r="U171" s="3"/>
    </row>
    <row r="172" spans="3:21" x14ac:dyDescent="0.2">
      <c r="C172" s="22"/>
      <c r="N172" s="5"/>
    </row>
    <row r="173" spans="3:21" x14ac:dyDescent="0.2">
      <c r="C173" s="22"/>
      <c r="N173" s="5"/>
    </row>
    <row r="174" spans="3:21" x14ac:dyDescent="0.2">
      <c r="C174" s="22"/>
      <c r="N174" s="5"/>
    </row>
    <row r="175" spans="3:21" x14ac:dyDescent="0.2">
      <c r="C175" s="22"/>
      <c r="N175" s="5"/>
    </row>
    <row r="176" spans="3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E1" workbookViewId="0">
      <selection activeCell="U15" sqref="U15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115.087</v>
      </c>
      <c r="B2">
        <v>47.1</v>
      </c>
      <c r="C2" s="22">
        <f>B2</f>
        <v>47.1</v>
      </c>
      <c r="D2" s="22">
        <f t="shared" ref="D2:D33" si="0">B2-C2</f>
        <v>0</v>
      </c>
      <c r="H2" t="s">
        <v>12</v>
      </c>
      <c r="I2" t="s">
        <v>6434</v>
      </c>
      <c r="L2">
        <v>98.769000000000005</v>
      </c>
      <c r="M2" s="5">
        <v>46.2</v>
      </c>
      <c r="N2" s="5">
        <f>M2</f>
        <v>46.2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116.05</v>
      </c>
      <c r="B3">
        <v>47.4</v>
      </c>
      <c r="C3" s="22">
        <f>C2+(A3-A2)*($C$155-$C$2)/($A$155-$A$2)</f>
        <v>47.100655619400342</v>
      </c>
      <c r="D3">
        <f t="shared" si="0"/>
        <v>0.29934438059965629</v>
      </c>
      <c r="E3">
        <f t="shared" ref="E3:E34" si="2">(D3+D2)*(A3-A2)/2</f>
        <v>0.14413431925873357</v>
      </c>
      <c r="H3" t="s">
        <v>10</v>
      </c>
      <c r="I3" s="2" t="s">
        <v>6433</v>
      </c>
      <c r="L3">
        <v>99.730999999999995</v>
      </c>
      <c r="M3" s="5">
        <v>46.3</v>
      </c>
      <c r="N3" s="5">
        <f>N2+(L3-L2)*($N$97-$N$2)/($L$97-$L$2)</f>
        <v>46.21793103448276</v>
      </c>
      <c r="O3">
        <f t="shared" si="1"/>
        <v>8.2068965517237302E-2</v>
      </c>
      <c r="P3">
        <f t="shared" ref="P3:P66" si="3">(O3+O2)*(L3-L2)/2</f>
        <v>3.9475172413790692E-2</v>
      </c>
      <c r="S3" t="s">
        <v>10</v>
      </c>
      <c r="T3" s="2" t="s">
        <v>6433</v>
      </c>
      <c r="U3" s="3"/>
    </row>
    <row r="4" spans="1:34" x14ac:dyDescent="0.2">
      <c r="A4">
        <v>117.012</v>
      </c>
      <c r="B4">
        <v>47.7</v>
      </c>
      <c r="C4" s="22">
        <f t="shared" ref="C4:C67" si="4">C3+(A4-A3)*($C$155-$C$2)/($A$155-$A$2)</f>
        <v>47.10131055799134</v>
      </c>
      <c r="D4">
        <f t="shared" si="0"/>
        <v>0.59868944200866281</v>
      </c>
      <c r="E4">
        <f t="shared" si="2"/>
        <v>0.43195426867460296</v>
      </c>
      <c r="H4" t="s">
        <v>11</v>
      </c>
      <c r="I4" s="4">
        <v>0.38541666666666669</v>
      </c>
      <c r="J4" t="s">
        <v>6431</v>
      </c>
      <c r="L4">
        <v>100.694</v>
      </c>
      <c r="M4" s="5">
        <v>46.3</v>
      </c>
      <c r="N4" s="5">
        <f t="shared" ref="N4:N67" si="5">N3+(L4-L3)*($N$97-$N$2)/($L$97-$L$2)</f>
        <v>46.235880708294502</v>
      </c>
      <c r="O4">
        <f t="shared" si="1"/>
        <v>6.4119291705495129E-2</v>
      </c>
      <c r="P4">
        <f t="shared" si="3"/>
        <v>7.0389645852746249E-2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117.97499999999999</v>
      </c>
      <c r="B5">
        <v>47.8</v>
      </c>
      <c r="C5" s="22">
        <f t="shared" si="4"/>
        <v>47.101966177391681</v>
      </c>
      <c r="D5">
        <f t="shared" si="0"/>
        <v>0.69803382260831626</v>
      </c>
      <c r="E5">
        <f t="shared" si="2"/>
        <v>0.62437225191307144</v>
      </c>
      <c r="H5" t="s">
        <v>4</v>
      </c>
      <c r="I5">
        <f>(44.9+45)/2</f>
        <v>44.95</v>
      </c>
      <c r="J5" t="s">
        <v>5</v>
      </c>
      <c r="L5">
        <v>101.64700000000001</v>
      </c>
      <c r="M5" s="5">
        <v>46.6</v>
      </c>
      <c r="N5" s="5">
        <f t="shared" si="5"/>
        <v>46.2536439888164</v>
      </c>
      <c r="O5">
        <f t="shared" si="1"/>
        <v>0.34635601118360171</v>
      </c>
      <c r="P5">
        <f t="shared" si="3"/>
        <v>0.19559148182665526</v>
      </c>
      <c r="S5" t="s">
        <v>4</v>
      </c>
      <c r="T5">
        <f>(44.7+44.5)/2</f>
        <v>44.6</v>
      </c>
      <c r="U5" s="3" t="s">
        <v>5</v>
      </c>
      <c r="AG5" s="2"/>
      <c r="AH5" s="3"/>
    </row>
    <row r="6" spans="1:34" x14ac:dyDescent="0.2">
      <c r="A6">
        <v>118.92700000000001</v>
      </c>
      <c r="B6">
        <v>47.8</v>
      </c>
      <c r="C6" s="22">
        <f t="shared" si="4"/>
        <v>47.102614307889219</v>
      </c>
      <c r="D6">
        <f t="shared" si="0"/>
        <v>0.69738569211077817</v>
      </c>
      <c r="E6">
        <f t="shared" si="2"/>
        <v>0.66421968900629758</v>
      </c>
      <c r="H6" t="s">
        <v>6</v>
      </c>
      <c r="I6">
        <v>103.6</v>
      </c>
      <c r="J6" t="s">
        <v>7</v>
      </c>
      <c r="L6">
        <v>102.608</v>
      </c>
      <c r="M6" s="5">
        <v>46.8</v>
      </c>
      <c r="N6" s="5">
        <f t="shared" si="5"/>
        <v>46.271556383970172</v>
      </c>
      <c r="O6">
        <f t="shared" si="1"/>
        <v>0.52844361602982559</v>
      </c>
      <c r="P6">
        <f t="shared" si="3"/>
        <v>0.42034122087605119</v>
      </c>
      <c r="S6" t="s">
        <v>6</v>
      </c>
      <c r="T6">
        <v>125.2</v>
      </c>
      <c r="U6" s="3" t="s">
        <v>7</v>
      </c>
      <c r="AG6" s="4"/>
      <c r="AH6" s="3"/>
    </row>
    <row r="7" spans="1:34" x14ac:dyDescent="0.2">
      <c r="A7">
        <v>119.887</v>
      </c>
      <c r="B7">
        <v>47.9</v>
      </c>
      <c r="C7" s="22">
        <f t="shared" si="4"/>
        <v>47.103267884861523</v>
      </c>
      <c r="D7">
        <f t="shared" si="0"/>
        <v>0.79673211513847519</v>
      </c>
      <c r="E7">
        <f t="shared" si="2"/>
        <v>0.71717654747963699</v>
      </c>
      <c r="H7" t="s">
        <v>14</v>
      </c>
      <c r="I7" s="22">
        <f>C2</f>
        <v>47.1</v>
      </c>
      <c r="J7" t="s">
        <v>8</v>
      </c>
      <c r="L7" s="5">
        <v>103.572</v>
      </c>
      <c r="M7" s="5">
        <v>47</v>
      </c>
      <c r="N7" s="5">
        <f t="shared" si="5"/>
        <v>46.289524697110899</v>
      </c>
      <c r="O7">
        <f t="shared" si="1"/>
        <v>0.7104753028891011</v>
      </c>
      <c r="P7">
        <f t="shared" si="3"/>
        <v>0.59715891891892181</v>
      </c>
      <c r="S7" t="s">
        <v>14</v>
      </c>
      <c r="T7" s="5">
        <f>N2</f>
        <v>46.2</v>
      </c>
      <c r="U7" t="s">
        <v>8</v>
      </c>
      <c r="AH7" s="3"/>
    </row>
    <row r="8" spans="1:34" x14ac:dyDescent="0.2">
      <c r="A8">
        <v>120.848</v>
      </c>
      <c r="B8">
        <v>48</v>
      </c>
      <c r="C8" s="22">
        <f t="shared" si="4"/>
        <v>47.103922142643171</v>
      </c>
      <c r="D8">
        <f t="shared" si="0"/>
        <v>0.8960778573568291</v>
      </c>
      <c r="E8">
        <f t="shared" si="2"/>
        <v>0.81339519178399244</v>
      </c>
      <c r="H8" t="s">
        <v>15</v>
      </c>
      <c r="I8" s="22">
        <f>C172</f>
        <v>0</v>
      </c>
      <c r="J8" t="s">
        <v>8</v>
      </c>
      <c r="L8" s="5">
        <v>104.535</v>
      </c>
      <c r="M8" s="5">
        <v>47.2</v>
      </c>
      <c r="N8" s="5">
        <f t="shared" si="5"/>
        <v>46.307474370922641</v>
      </c>
      <c r="O8">
        <f t="shared" si="1"/>
        <v>0.89252562907736177</v>
      </c>
      <c r="P8">
        <f t="shared" si="3"/>
        <v>0.77184494874184695</v>
      </c>
      <c r="S8" t="s">
        <v>15</v>
      </c>
      <c r="T8" s="5">
        <f>N146</f>
        <v>0</v>
      </c>
      <c r="U8" t="s">
        <v>8</v>
      </c>
      <c r="AH8" s="3"/>
    </row>
    <row r="9" spans="1:34" x14ac:dyDescent="0.2">
      <c r="A9">
        <v>121.807</v>
      </c>
      <c r="B9">
        <v>48</v>
      </c>
      <c r="C9" s="22">
        <f t="shared" si="4"/>
        <v>47.104575038806132</v>
      </c>
      <c r="D9">
        <f t="shared" si="0"/>
        <v>0.89542496119386783</v>
      </c>
      <c r="E9">
        <f t="shared" si="2"/>
        <v>0.85902560149506202</v>
      </c>
      <c r="I9" t="s">
        <v>1485</v>
      </c>
      <c r="L9" s="5">
        <v>105.49299999999999</v>
      </c>
      <c r="M9" s="5">
        <v>47.6</v>
      </c>
      <c r="N9" s="5">
        <f t="shared" si="5"/>
        <v>46.325330848089465</v>
      </c>
      <c r="O9">
        <f t="shared" si="1"/>
        <v>1.2746691519105369</v>
      </c>
      <c r="P9">
        <f t="shared" si="3"/>
        <v>1.0380863000932017</v>
      </c>
      <c r="U9" s="3"/>
      <c r="AG9" s="5"/>
    </row>
    <row r="10" spans="1:34" x14ac:dyDescent="0.2">
      <c r="A10">
        <v>122.77200000000001</v>
      </c>
      <c r="B10">
        <v>48.1</v>
      </c>
      <c r="C10" s="22">
        <f t="shared" si="4"/>
        <v>47.105232019825166</v>
      </c>
      <c r="D10">
        <f t="shared" si="0"/>
        <v>0.99476798017483503</v>
      </c>
      <c r="E10">
        <f t="shared" si="2"/>
        <v>0.91201809421040236</v>
      </c>
      <c r="I10">
        <f>SUM(E$2:E$65536)</f>
        <v>384.67180000000434</v>
      </c>
      <c r="L10" s="5">
        <v>106.45</v>
      </c>
      <c r="M10" s="5">
        <v>47.8</v>
      </c>
      <c r="N10" s="5">
        <f t="shared" si="5"/>
        <v>46.343168685927303</v>
      </c>
      <c r="O10">
        <f t="shared" si="1"/>
        <v>1.4568313140726943</v>
      </c>
      <c r="P10">
        <f t="shared" si="3"/>
        <v>1.3070229729729868</v>
      </c>
      <c r="T10">
        <f>SUM(P:P)</f>
        <v>321.41160000000121</v>
      </c>
      <c r="U10" s="3"/>
      <c r="AG10" s="5"/>
    </row>
    <row r="11" spans="1:34" x14ac:dyDescent="0.2">
      <c r="A11">
        <v>123.733</v>
      </c>
      <c r="B11">
        <v>48.5</v>
      </c>
      <c r="C11" s="22">
        <f t="shared" si="4"/>
        <v>47.105886277606814</v>
      </c>
      <c r="D11">
        <f t="shared" si="0"/>
        <v>1.3941137223931861</v>
      </c>
      <c r="E11">
        <f t="shared" si="2"/>
        <v>1.1478576580839324</v>
      </c>
      <c r="H11" t="s">
        <v>9</v>
      </c>
      <c r="I11" s="21">
        <f>I6*10/SUM(E2:E795)</f>
        <v>2.6932049606963346</v>
      </c>
      <c r="J11" t="s">
        <v>18</v>
      </c>
      <c r="L11" s="5">
        <v>107.407</v>
      </c>
      <c r="M11" s="5">
        <v>48</v>
      </c>
      <c r="N11" s="5">
        <f t="shared" si="5"/>
        <v>46.361006523765141</v>
      </c>
      <c r="O11">
        <f t="shared" si="1"/>
        <v>1.6389934762348588</v>
      </c>
      <c r="P11">
        <f t="shared" si="3"/>
        <v>1.4813521621621544</v>
      </c>
      <c r="S11" t="s">
        <v>9</v>
      </c>
      <c r="T11" s="8">
        <f>T6*10/SUM(P2:P763)</f>
        <v>3.8953167838372829</v>
      </c>
      <c r="U11" s="3" t="s">
        <v>18</v>
      </c>
      <c r="AH11" s="3"/>
    </row>
    <row r="12" spans="1:34" x14ac:dyDescent="0.2">
      <c r="A12">
        <v>124.68899999999999</v>
      </c>
      <c r="B12">
        <v>48.8</v>
      </c>
      <c r="C12" s="22">
        <f t="shared" si="4"/>
        <v>47.106537131341732</v>
      </c>
      <c r="D12">
        <f t="shared" si="0"/>
        <v>1.6934628686582656</v>
      </c>
      <c r="E12">
        <f t="shared" si="2"/>
        <v>1.4758616105225766</v>
      </c>
      <c r="L12" s="5">
        <v>108.374</v>
      </c>
      <c r="M12" s="5">
        <v>50</v>
      </c>
      <c r="N12" s="5">
        <f t="shared" si="5"/>
        <v>46.379030754892824</v>
      </c>
      <c r="O12">
        <f t="shared" si="1"/>
        <v>3.620969245107176</v>
      </c>
      <c r="P12">
        <f t="shared" si="3"/>
        <v>2.5431919757688703</v>
      </c>
      <c r="U12" s="3"/>
      <c r="AH12" s="3"/>
    </row>
    <row r="13" spans="1:34" x14ac:dyDescent="0.2">
      <c r="A13">
        <v>125.655</v>
      </c>
      <c r="B13">
        <v>49</v>
      </c>
      <c r="C13" s="22">
        <f t="shared" si="4"/>
        <v>47.107194793170116</v>
      </c>
      <c r="D13">
        <f t="shared" si="0"/>
        <v>1.892805206829884</v>
      </c>
      <c r="E13">
        <f t="shared" si="2"/>
        <v>1.7321674804607909</v>
      </c>
      <c r="L13" s="5">
        <v>109.33199999999999</v>
      </c>
      <c r="M13" s="5">
        <v>50</v>
      </c>
      <c r="N13" s="5">
        <f t="shared" si="5"/>
        <v>46.396887232059647</v>
      </c>
      <c r="O13">
        <f t="shared" si="1"/>
        <v>3.6031127679403525</v>
      </c>
      <c r="P13">
        <f t="shared" si="3"/>
        <v>3.4603352842497603</v>
      </c>
      <c r="T13" s="6">
        <f>(I11-T11)/I11*100</f>
        <v>-44.634992163022723</v>
      </c>
      <c r="U13" s="3"/>
      <c r="AG13" s="3"/>
      <c r="AH13" s="3"/>
    </row>
    <row r="14" spans="1:34" x14ac:dyDescent="0.2">
      <c r="A14">
        <v>126.613</v>
      </c>
      <c r="B14">
        <v>49.1</v>
      </c>
      <c r="C14" s="22">
        <f t="shared" si="4"/>
        <v>47.107847008523727</v>
      </c>
      <c r="D14">
        <f t="shared" si="0"/>
        <v>1.9921529914762743</v>
      </c>
      <c r="E14">
        <f t="shared" si="2"/>
        <v>1.8608949769886467</v>
      </c>
      <c r="L14">
        <v>110.289</v>
      </c>
      <c r="M14" s="5">
        <v>50.1</v>
      </c>
      <c r="N14" s="5">
        <f t="shared" si="5"/>
        <v>46.414725069897486</v>
      </c>
      <c r="O14">
        <f t="shared" si="1"/>
        <v>3.6852749301025156</v>
      </c>
      <c r="P14">
        <f t="shared" si="3"/>
        <v>3.4874935135135412</v>
      </c>
      <c r="U14" s="3"/>
      <c r="AG14" s="3"/>
      <c r="AH14" s="3"/>
    </row>
    <row r="15" spans="1:34" x14ac:dyDescent="0.2">
      <c r="A15">
        <v>127.57</v>
      </c>
      <c r="B15">
        <v>49.3</v>
      </c>
      <c r="C15" s="22">
        <f t="shared" si="4"/>
        <v>47.108498543067995</v>
      </c>
      <c r="D15">
        <f t="shared" si="0"/>
        <v>2.1915014569320022</v>
      </c>
      <c r="E15">
        <f t="shared" si="2"/>
        <v>2.001878653563347</v>
      </c>
      <c r="L15">
        <v>111.247</v>
      </c>
      <c r="M15" s="5">
        <v>50.4</v>
      </c>
      <c r="N15" s="5">
        <f t="shared" si="5"/>
        <v>46.432581547064309</v>
      </c>
      <c r="O15">
        <f t="shared" si="1"/>
        <v>3.9674184529356893</v>
      </c>
      <c r="P15">
        <f t="shared" si="3"/>
        <v>3.6656401304752939</v>
      </c>
      <c r="U15" s="3"/>
      <c r="AG15" s="3"/>
      <c r="AH15" s="3"/>
    </row>
    <row r="16" spans="1:34" x14ac:dyDescent="0.2">
      <c r="A16">
        <v>128.53100000000001</v>
      </c>
      <c r="B16">
        <v>49.6</v>
      </c>
      <c r="C16" s="22">
        <f t="shared" si="4"/>
        <v>47.109152800849643</v>
      </c>
      <c r="D16">
        <f t="shared" si="0"/>
        <v>2.4908471991503589</v>
      </c>
      <c r="E16">
        <f t="shared" si="2"/>
        <v>2.2498685292476042</v>
      </c>
      <c r="L16">
        <v>112.20699999999999</v>
      </c>
      <c r="M16" s="5">
        <v>50.6</v>
      </c>
      <c r="N16" s="5">
        <f t="shared" si="5"/>
        <v>46.450475302889096</v>
      </c>
      <c r="O16">
        <f t="shared" si="1"/>
        <v>4.1495246971109054</v>
      </c>
      <c r="P16">
        <f t="shared" si="3"/>
        <v>3.8961327120223399</v>
      </c>
      <c r="U16" s="3"/>
      <c r="AG16" s="3"/>
    </row>
    <row r="17" spans="1:21" x14ac:dyDescent="0.2">
      <c r="A17">
        <v>129.49199999999999</v>
      </c>
      <c r="B17">
        <v>49.9</v>
      </c>
      <c r="C17" s="22">
        <f t="shared" si="4"/>
        <v>47.10980705863129</v>
      </c>
      <c r="D17">
        <f t="shared" si="0"/>
        <v>2.7901929413687085</v>
      </c>
      <c r="E17">
        <f t="shared" si="2"/>
        <v>2.5375397875193704</v>
      </c>
      <c r="L17">
        <v>113.17</v>
      </c>
      <c r="M17" s="5">
        <v>50.8</v>
      </c>
      <c r="N17" s="5">
        <f t="shared" si="5"/>
        <v>46.468424976700838</v>
      </c>
      <c r="O17">
        <f t="shared" si="1"/>
        <v>4.331575023299159</v>
      </c>
      <c r="P17">
        <f t="shared" si="3"/>
        <v>4.0836495153774806</v>
      </c>
      <c r="U17" s="3"/>
    </row>
    <row r="18" spans="1:21" x14ac:dyDescent="0.2">
      <c r="A18">
        <v>130.45400000000001</v>
      </c>
      <c r="B18">
        <v>50.2</v>
      </c>
      <c r="C18" s="22">
        <f t="shared" si="4"/>
        <v>47.110461997222288</v>
      </c>
      <c r="D18">
        <f t="shared" si="0"/>
        <v>3.0895380027777151</v>
      </c>
      <c r="E18">
        <f t="shared" si="2"/>
        <v>2.8281505841344812</v>
      </c>
      <c r="L18">
        <v>114.133</v>
      </c>
      <c r="M18" s="5">
        <v>50.9</v>
      </c>
      <c r="N18" s="5">
        <f t="shared" si="5"/>
        <v>46.48637465051258</v>
      </c>
      <c r="O18">
        <f t="shared" si="1"/>
        <v>4.4136253494874182</v>
      </c>
      <c r="P18">
        <f t="shared" si="3"/>
        <v>4.2108139794967103</v>
      </c>
      <c r="U18" s="3"/>
    </row>
    <row r="19" spans="1:21" x14ac:dyDescent="0.2">
      <c r="A19">
        <v>131.40700000000001</v>
      </c>
      <c r="B19">
        <v>50.4</v>
      </c>
      <c r="C19" s="22">
        <f t="shared" si="4"/>
        <v>47.111110808529169</v>
      </c>
      <c r="D19">
        <f t="shared" si="0"/>
        <v>3.2888891914708296</v>
      </c>
      <c r="E19">
        <f t="shared" si="2"/>
        <v>3.0393205580594409</v>
      </c>
      <c r="L19">
        <v>115.095</v>
      </c>
      <c r="M19" s="5">
        <v>51.1</v>
      </c>
      <c r="N19" s="5">
        <f t="shared" si="5"/>
        <v>46.504305684995337</v>
      </c>
      <c r="O19">
        <f t="shared" si="1"/>
        <v>4.5956943150046641</v>
      </c>
      <c r="P19">
        <f t="shared" si="3"/>
        <v>4.3334827586207068</v>
      </c>
      <c r="U19" s="3"/>
    </row>
    <row r="20" spans="1:21" x14ac:dyDescent="0.2">
      <c r="A20">
        <v>132.36799999999999</v>
      </c>
      <c r="B20">
        <v>50.5</v>
      </c>
      <c r="C20" s="22">
        <f t="shared" si="4"/>
        <v>47.111765066310817</v>
      </c>
      <c r="D20">
        <f t="shared" si="0"/>
        <v>3.3882349336891835</v>
      </c>
      <c r="E20">
        <f t="shared" si="2"/>
        <v>3.2083581421393341</v>
      </c>
      <c r="L20">
        <v>116.051</v>
      </c>
      <c r="M20" s="5">
        <v>51.4</v>
      </c>
      <c r="N20" s="5">
        <f t="shared" si="5"/>
        <v>46.522124883504191</v>
      </c>
      <c r="O20">
        <f t="shared" si="1"/>
        <v>4.8778751164958081</v>
      </c>
      <c r="P20">
        <f t="shared" si="3"/>
        <v>4.5283661882572401</v>
      </c>
      <c r="U20" s="3"/>
    </row>
    <row r="21" spans="1:21" x14ac:dyDescent="0.2">
      <c r="A21">
        <v>133.33199999999999</v>
      </c>
      <c r="B21">
        <v>50.7</v>
      </c>
      <c r="C21" s="22">
        <f t="shared" si="4"/>
        <v>47.112421366520508</v>
      </c>
      <c r="D21">
        <f t="shared" si="0"/>
        <v>3.5875786334794952</v>
      </c>
      <c r="E21">
        <f t="shared" si="2"/>
        <v>3.3623421393752984</v>
      </c>
      <c r="L21">
        <v>117.012</v>
      </c>
      <c r="M21" s="5">
        <v>51.7</v>
      </c>
      <c r="N21" s="5">
        <f t="shared" si="5"/>
        <v>46.540037278657962</v>
      </c>
      <c r="O21">
        <f t="shared" si="1"/>
        <v>5.1599627213420405</v>
      </c>
      <c r="P21">
        <f t="shared" si="3"/>
        <v>4.8231810810810787</v>
      </c>
      <c r="U21" s="3"/>
    </row>
    <row r="22" spans="1:21" x14ac:dyDescent="0.2">
      <c r="A22">
        <v>134.29300000000001</v>
      </c>
      <c r="B22">
        <v>50.8</v>
      </c>
      <c r="C22" s="22">
        <f t="shared" si="4"/>
        <v>47.113075624302155</v>
      </c>
      <c r="D22">
        <f t="shared" si="0"/>
        <v>3.686924375697842</v>
      </c>
      <c r="E22">
        <f t="shared" si="2"/>
        <v>3.4953986959097567</v>
      </c>
      <c r="L22">
        <v>117.97499999999999</v>
      </c>
      <c r="M22" s="5">
        <v>51.9</v>
      </c>
      <c r="N22" s="5">
        <f t="shared" si="5"/>
        <v>46.557986952469705</v>
      </c>
      <c r="O22">
        <f t="shared" si="1"/>
        <v>5.342013047530294</v>
      </c>
      <c r="P22">
        <f t="shared" si="3"/>
        <v>5.056701332711997</v>
      </c>
      <c r="U22" s="3"/>
    </row>
    <row r="23" spans="1:21" x14ac:dyDescent="0.2">
      <c r="A23">
        <v>135.24700000000001</v>
      </c>
      <c r="B23">
        <v>51.2</v>
      </c>
      <c r="C23" s="22">
        <f t="shared" si="4"/>
        <v>47.113725116418379</v>
      </c>
      <c r="D23">
        <f t="shared" si="0"/>
        <v>4.0862748835816234</v>
      </c>
      <c r="E23">
        <f t="shared" si="2"/>
        <v>3.707816046676335</v>
      </c>
      <c r="L23">
        <v>118.92700000000001</v>
      </c>
      <c r="M23" s="5">
        <v>52.1</v>
      </c>
      <c r="N23" s="5">
        <f t="shared" si="5"/>
        <v>46.575731593662624</v>
      </c>
      <c r="O23">
        <f t="shared" si="1"/>
        <v>5.5242684063373773</v>
      </c>
      <c r="P23">
        <f t="shared" si="3"/>
        <v>5.1723499720410793</v>
      </c>
      <c r="U23" s="3"/>
    </row>
    <row r="24" spans="1:21" x14ac:dyDescent="0.2">
      <c r="A24">
        <v>136.20699999999999</v>
      </c>
      <c r="B24">
        <v>51.5</v>
      </c>
      <c r="C24" s="22">
        <f t="shared" si="4"/>
        <v>47.114378693390684</v>
      </c>
      <c r="D24">
        <f t="shared" si="0"/>
        <v>4.3856213066093162</v>
      </c>
      <c r="E24">
        <f t="shared" si="2"/>
        <v>4.0665101712915641</v>
      </c>
      <c r="L24">
        <v>119.887</v>
      </c>
      <c r="M24" s="5">
        <v>52.2</v>
      </c>
      <c r="N24" s="5">
        <f t="shared" si="5"/>
        <v>46.593625349487411</v>
      </c>
      <c r="O24">
        <f t="shared" si="1"/>
        <v>5.606374650512592</v>
      </c>
      <c r="P24">
        <f t="shared" si="3"/>
        <v>5.3427086672879502</v>
      </c>
      <c r="U24" s="3"/>
    </row>
    <row r="25" spans="1:21" x14ac:dyDescent="0.2">
      <c r="A25">
        <v>137.17400000000001</v>
      </c>
      <c r="B25">
        <v>51.6</v>
      </c>
      <c r="C25" s="22">
        <f t="shared" si="4"/>
        <v>47.115037036028411</v>
      </c>
      <c r="D25">
        <f t="shared" si="0"/>
        <v>4.48496296397159</v>
      </c>
      <c r="E25">
        <f t="shared" si="2"/>
        <v>4.2889274948259253</v>
      </c>
      <c r="L25">
        <v>120.848</v>
      </c>
      <c r="M25" s="5">
        <v>52.3</v>
      </c>
      <c r="N25" s="5">
        <f t="shared" si="5"/>
        <v>46.611537744641183</v>
      </c>
      <c r="O25">
        <f t="shared" si="1"/>
        <v>5.6884622553588144</v>
      </c>
      <c r="P25">
        <f t="shared" si="3"/>
        <v>5.4271691332712022</v>
      </c>
      <c r="U25" s="3"/>
    </row>
    <row r="26" spans="1:21" x14ac:dyDescent="0.2">
      <c r="A26">
        <v>138.131</v>
      </c>
      <c r="B26">
        <v>51.8</v>
      </c>
      <c r="C26" s="22">
        <f t="shared" si="4"/>
        <v>47.115688570572679</v>
      </c>
      <c r="D26">
        <f t="shared" si="0"/>
        <v>4.6843114294273178</v>
      </c>
      <c r="E26">
        <f t="shared" si="2"/>
        <v>4.3874977972413483</v>
      </c>
      <c r="L26">
        <v>121.807</v>
      </c>
      <c r="M26" s="5">
        <v>52.4</v>
      </c>
      <c r="N26" s="5">
        <f t="shared" si="5"/>
        <v>46.629412861136991</v>
      </c>
      <c r="O26">
        <f t="shared" si="1"/>
        <v>5.7705871388630072</v>
      </c>
      <c r="P26">
        <f t="shared" si="3"/>
        <v>5.4946141845293814</v>
      </c>
      <c r="U26" s="3"/>
    </row>
    <row r="27" spans="1:21" x14ac:dyDescent="0.2">
      <c r="A27">
        <v>139.08699999999999</v>
      </c>
      <c r="B27">
        <v>51.8</v>
      </c>
      <c r="C27" s="22">
        <f t="shared" si="4"/>
        <v>47.116339424307597</v>
      </c>
      <c r="D27">
        <f t="shared" si="0"/>
        <v>4.6836605756924001</v>
      </c>
      <c r="E27">
        <f t="shared" si="2"/>
        <v>4.477890618447173</v>
      </c>
      <c r="L27">
        <v>122.77200000000001</v>
      </c>
      <c r="M27" s="5">
        <v>52.5</v>
      </c>
      <c r="N27" s="5">
        <f t="shared" si="5"/>
        <v>46.647399813606704</v>
      </c>
      <c r="O27">
        <f t="shared" si="1"/>
        <v>5.8526001863932962</v>
      </c>
      <c r="P27">
        <f t="shared" si="3"/>
        <v>5.6081878844361865</v>
      </c>
      <c r="U27" s="3"/>
    </row>
    <row r="28" spans="1:21" x14ac:dyDescent="0.2">
      <c r="A28">
        <v>140.054</v>
      </c>
      <c r="B28">
        <v>51.9</v>
      </c>
      <c r="C28" s="22">
        <f t="shared" si="4"/>
        <v>47.116997766945325</v>
      </c>
      <c r="D28">
        <f t="shared" si="0"/>
        <v>4.783002233054674</v>
      </c>
      <c r="E28">
        <f t="shared" si="2"/>
        <v>4.5771314680292718</v>
      </c>
      <c r="L28">
        <v>123.733</v>
      </c>
      <c r="M28" s="5">
        <v>52.6</v>
      </c>
      <c r="N28" s="5">
        <f t="shared" si="5"/>
        <v>46.665312208760476</v>
      </c>
      <c r="O28">
        <f t="shared" si="1"/>
        <v>5.9346877912395257</v>
      </c>
      <c r="P28">
        <f t="shared" si="3"/>
        <v>5.6637918732525625</v>
      </c>
      <c r="U28" s="3"/>
    </row>
    <row r="29" spans="1:21" x14ac:dyDescent="0.2">
      <c r="A29">
        <v>141.012</v>
      </c>
      <c r="B29">
        <v>52</v>
      </c>
      <c r="C29" s="22">
        <f t="shared" si="4"/>
        <v>47.117649982298936</v>
      </c>
      <c r="D29">
        <f t="shared" si="0"/>
        <v>4.8823500177010644</v>
      </c>
      <c r="E29">
        <f t="shared" si="2"/>
        <v>4.6297037281119913</v>
      </c>
      <c r="L29">
        <v>124.68899999999999</v>
      </c>
      <c r="M29" s="5">
        <v>52.7</v>
      </c>
      <c r="N29" s="5">
        <f t="shared" si="5"/>
        <v>46.683131407269329</v>
      </c>
      <c r="O29">
        <f t="shared" si="1"/>
        <v>6.016868592730674</v>
      </c>
      <c r="P29">
        <f t="shared" si="3"/>
        <v>5.712843951537689</v>
      </c>
      <c r="U29" s="3"/>
    </row>
    <row r="30" spans="1:21" x14ac:dyDescent="0.2">
      <c r="A30">
        <v>141.97</v>
      </c>
      <c r="B30">
        <v>52</v>
      </c>
      <c r="C30" s="22">
        <f t="shared" si="4"/>
        <v>47.118302197652547</v>
      </c>
      <c r="D30">
        <f t="shared" si="0"/>
        <v>4.8816978023474533</v>
      </c>
      <c r="E30">
        <f t="shared" si="2"/>
        <v>4.6769789058032325</v>
      </c>
      <c r="L30">
        <v>125.655</v>
      </c>
      <c r="M30" s="5">
        <v>52.8</v>
      </c>
      <c r="N30" s="5">
        <f t="shared" si="5"/>
        <v>46.701136999068027</v>
      </c>
      <c r="O30">
        <f t="shared" si="1"/>
        <v>6.0988630009319706</v>
      </c>
      <c r="P30">
        <f t="shared" si="3"/>
        <v>5.8518983597391072</v>
      </c>
      <c r="U30" s="3"/>
    </row>
    <row r="31" spans="1:21" x14ac:dyDescent="0.2">
      <c r="A31">
        <v>142.92699999999999</v>
      </c>
      <c r="B31">
        <v>52.1</v>
      </c>
      <c r="C31" s="22">
        <f t="shared" si="4"/>
        <v>47.118953732196815</v>
      </c>
      <c r="D31">
        <f t="shared" si="0"/>
        <v>4.9810462678031868</v>
      </c>
      <c r="E31">
        <f t="shared" si="2"/>
        <v>4.7193230375670501</v>
      </c>
      <c r="L31">
        <v>126.613</v>
      </c>
      <c r="M31" s="5">
        <v>52.8</v>
      </c>
      <c r="N31" s="5">
        <f t="shared" si="5"/>
        <v>46.71899347623485</v>
      </c>
      <c r="O31">
        <f t="shared" si="1"/>
        <v>6.0810065237651472</v>
      </c>
      <c r="P31">
        <f t="shared" si="3"/>
        <v>5.8341575023299095</v>
      </c>
      <c r="U31" s="3"/>
    </row>
    <row r="32" spans="1:21" x14ac:dyDescent="0.2">
      <c r="A32">
        <v>143.887</v>
      </c>
      <c r="B32">
        <v>52.1</v>
      </c>
      <c r="C32" s="22">
        <f t="shared" si="4"/>
        <v>47.119607309169119</v>
      </c>
      <c r="D32">
        <f t="shared" si="0"/>
        <v>4.9803926908308824</v>
      </c>
      <c r="E32">
        <f t="shared" si="2"/>
        <v>4.7814907001443929</v>
      </c>
      <c r="L32">
        <v>127.57</v>
      </c>
      <c r="M32" s="5">
        <v>52.9</v>
      </c>
      <c r="N32" s="5">
        <f t="shared" si="5"/>
        <v>46.736831314072688</v>
      </c>
      <c r="O32">
        <f t="shared" si="1"/>
        <v>6.1631686859273103</v>
      </c>
      <c r="P32">
        <f t="shared" si="3"/>
        <v>5.8588378378378021</v>
      </c>
      <c r="U32" s="3"/>
    </row>
    <row r="33" spans="1:21" x14ac:dyDescent="0.2">
      <c r="A33">
        <v>144.85300000000001</v>
      </c>
      <c r="B33">
        <v>52.2</v>
      </c>
      <c r="C33" s="22">
        <f t="shared" si="4"/>
        <v>47.120264970997503</v>
      </c>
      <c r="D33">
        <f t="shared" si="0"/>
        <v>5.0797350290024994</v>
      </c>
      <c r="E33">
        <f t="shared" si="2"/>
        <v>4.8590416886795644</v>
      </c>
      <c r="L33">
        <v>128.53100000000001</v>
      </c>
      <c r="M33" s="5">
        <v>53</v>
      </c>
      <c r="N33" s="5">
        <f t="shared" si="5"/>
        <v>46.75474370922646</v>
      </c>
      <c r="O33">
        <f t="shared" si="1"/>
        <v>6.2452562907735398</v>
      </c>
      <c r="P33">
        <f t="shared" si="3"/>
        <v>5.9622482013048375</v>
      </c>
      <c r="U33" s="3"/>
    </row>
    <row r="34" spans="1:21" x14ac:dyDescent="0.2">
      <c r="A34">
        <v>145.81</v>
      </c>
      <c r="B34">
        <v>52.2</v>
      </c>
      <c r="C34" s="22">
        <f t="shared" si="4"/>
        <v>47.120916505541771</v>
      </c>
      <c r="D34">
        <f t="shared" ref="D34:D65" si="6">B34-C34</f>
        <v>5.0790834944582315</v>
      </c>
      <c r="E34">
        <f t="shared" si="2"/>
        <v>4.8609946634759273</v>
      </c>
      <c r="L34">
        <v>129.49199999999999</v>
      </c>
      <c r="M34" s="5">
        <v>53</v>
      </c>
      <c r="N34" s="5">
        <f t="shared" si="5"/>
        <v>46.772656104380232</v>
      </c>
      <c r="O34">
        <f t="shared" si="1"/>
        <v>6.227343895619768</v>
      </c>
      <c r="P34">
        <f t="shared" si="3"/>
        <v>5.9930843895618864</v>
      </c>
      <c r="U34" s="3"/>
    </row>
    <row r="35" spans="1:21" x14ac:dyDescent="0.2">
      <c r="A35">
        <v>146.773</v>
      </c>
      <c r="B35">
        <v>52.3</v>
      </c>
      <c r="C35" s="22">
        <f t="shared" si="4"/>
        <v>47.121572124942112</v>
      </c>
      <c r="D35">
        <f t="shared" si="6"/>
        <v>5.1784278750578849</v>
      </c>
      <c r="E35">
        <f t="shared" ref="E35:E66" si="7">(D35+D34)*(A35-A34)/2</f>
        <v>4.938991724421979</v>
      </c>
      <c r="L35">
        <v>130.45400000000001</v>
      </c>
      <c r="M35" s="5">
        <v>53.1</v>
      </c>
      <c r="N35" s="5">
        <f t="shared" si="5"/>
        <v>46.790587138862989</v>
      </c>
      <c r="O35">
        <f t="shared" si="1"/>
        <v>6.3094128611370124</v>
      </c>
      <c r="P35">
        <f t="shared" si="3"/>
        <v>6.0301800000001213</v>
      </c>
      <c r="U35" s="3"/>
    </row>
    <row r="36" spans="1:21" x14ac:dyDescent="0.2">
      <c r="A36">
        <v>147.73500000000001</v>
      </c>
      <c r="B36">
        <v>52.3</v>
      </c>
      <c r="C36" s="22">
        <f t="shared" si="4"/>
        <v>47.12222706353311</v>
      </c>
      <c r="D36">
        <f t="shared" si="6"/>
        <v>5.1777729364668872</v>
      </c>
      <c r="E36">
        <f t="shared" si="7"/>
        <v>4.9813325903435057</v>
      </c>
      <c r="L36">
        <v>131.40700000000001</v>
      </c>
      <c r="M36" s="5">
        <v>53.1</v>
      </c>
      <c r="N36" s="5">
        <f t="shared" si="5"/>
        <v>46.808350419384887</v>
      </c>
      <c r="O36">
        <f t="shared" si="1"/>
        <v>6.2916495806151147</v>
      </c>
      <c r="P36">
        <f t="shared" si="3"/>
        <v>6.0044062534949072</v>
      </c>
      <c r="U36" s="3"/>
    </row>
    <row r="37" spans="1:21" x14ac:dyDescent="0.2">
      <c r="A37">
        <v>148.68799999999999</v>
      </c>
      <c r="B37">
        <v>52.4</v>
      </c>
      <c r="C37" s="22">
        <f t="shared" si="4"/>
        <v>47.122875874839991</v>
      </c>
      <c r="D37">
        <f t="shared" si="6"/>
        <v>5.2771241251600074</v>
      </c>
      <c r="E37">
        <f t="shared" si="7"/>
        <v>4.9817584498650822</v>
      </c>
      <c r="L37">
        <v>132.36799999999999</v>
      </c>
      <c r="M37" s="5">
        <v>53.2</v>
      </c>
      <c r="N37" s="5">
        <f t="shared" si="5"/>
        <v>46.826262814538659</v>
      </c>
      <c r="O37">
        <f t="shared" si="1"/>
        <v>6.3737371854613443</v>
      </c>
      <c r="P37">
        <f t="shared" si="3"/>
        <v>6.0857183410996392</v>
      </c>
      <c r="U37" s="3"/>
    </row>
    <row r="38" spans="1:21" x14ac:dyDescent="0.2">
      <c r="A38">
        <v>149.649</v>
      </c>
      <c r="B38">
        <v>52.4</v>
      </c>
      <c r="C38" s="22">
        <f t="shared" si="4"/>
        <v>47.123530132621639</v>
      </c>
      <c r="D38">
        <f t="shared" si="6"/>
        <v>5.2764698673783599</v>
      </c>
      <c r="E38">
        <f t="shared" si="7"/>
        <v>5.0710019134147526</v>
      </c>
      <c r="L38">
        <v>133.33099999999999</v>
      </c>
      <c r="M38" s="5">
        <v>53.2</v>
      </c>
      <c r="N38" s="5">
        <f t="shared" si="5"/>
        <v>46.844212488350401</v>
      </c>
      <c r="O38">
        <f t="shared" si="1"/>
        <v>6.3557875116496021</v>
      </c>
      <c r="P38">
        <f t="shared" si="3"/>
        <v>6.1292661416588814</v>
      </c>
      <c r="U38" s="3"/>
    </row>
    <row r="39" spans="1:21" x14ac:dyDescent="0.2">
      <c r="A39">
        <v>150.61199999999999</v>
      </c>
      <c r="B39">
        <v>52.5</v>
      </c>
      <c r="C39" s="22">
        <f t="shared" si="4"/>
        <v>47.12418575202198</v>
      </c>
      <c r="D39">
        <f t="shared" si="6"/>
        <v>5.3758142479780204</v>
      </c>
      <c r="E39">
        <f t="shared" si="7"/>
        <v>5.1290748015440641</v>
      </c>
      <c r="L39">
        <v>134.29300000000001</v>
      </c>
      <c r="M39" s="5">
        <v>53.3</v>
      </c>
      <c r="N39" s="5">
        <f t="shared" si="5"/>
        <v>46.862143522833158</v>
      </c>
      <c r="O39">
        <f t="shared" si="1"/>
        <v>6.4378564771668394</v>
      </c>
      <c r="P39">
        <f t="shared" si="3"/>
        <v>6.1537427586208207</v>
      </c>
      <c r="U39" s="3"/>
    </row>
    <row r="40" spans="1:21" x14ac:dyDescent="0.2">
      <c r="A40">
        <v>151.57400000000001</v>
      </c>
      <c r="B40">
        <v>52.6</v>
      </c>
      <c r="C40" s="22">
        <f t="shared" si="4"/>
        <v>47.124840690612977</v>
      </c>
      <c r="D40">
        <f t="shared" si="6"/>
        <v>5.4751593093870241</v>
      </c>
      <c r="E40">
        <f t="shared" si="7"/>
        <v>5.219318281092681</v>
      </c>
      <c r="L40">
        <v>135.24700000000001</v>
      </c>
      <c r="M40" s="5">
        <v>53.3</v>
      </c>
      <c r="N40" s="5">
        <f t="shared" si="5"/>
        <v>46.879925442684041</v>
      </c>
      <c r="O40">
        <f t="shared" si="1"/>
        <v>6.4200745573159566</v>
      </c>
      <c r="P40">
        <f t="shared" si="3"/>
        <v>6.1332331034483429</v>
      </c>
      <c r="U40" s="3"/>
    </row>
    <row r="41" spans="1:21" x14ac:dyDescent="0.2">
      <c r="A41">
        <v>152.52699999999999</v>
      </c>
      <c r="B41">
        <v>52.6</v>
      </c>
      <c r="C41" s="22">
        <f t="shared" si="4"/>
        <v>47.125489501919859</v>
      </c>
      <c r="D41">
        <f t="shared" si="6"/>
        <v>5.4745104980801429</v>
      </c>
      <c r="E41">
        <f t="shared" si="7"/>
        <v>5.2175176632579658</v>
      </c>
      <c r="L41">
        <v>136.20699999999999</v>
      </c>
      <c r="M41" s="5">
        <v>53.3</v>
      </c>
      <c r="N41" s="5">
        <f t="shared" si="5"/>
        <v>46.897819198508827</v>
      </c>
      <c r="O41">
        <f t="shared" si="1"/>
        <v>6.4021808014911699</v>
      </c>
      <c r="P41">
        <f t="shared" si="3"/>
        <v>6.1546825722272898</v>
      </c>
      <c r="U41" s="3"/>
    </row>
    <row r="42" spans="1:21" x14ac:dyDescent="0.2">
      <c r="A42">
        <v>153.49100000000001</v>
      </c>
      <c r="B42">
        <v>52.6</v>
      </c>
      <c r="C42" s="22">
        <f t="shared" si="4"/>
        <v>47.12614580212955</v>
      </c>
      <c r="D42">
        <f t="shared" si="6"/>
        <v>5.4738541978704518</v>
      </c>
      <c r="E42">
        <f t="shared" si="7"/>
        <v>5.2771117834483352</v>
      </c>
      <c r="L42">
        <v>137.17400000000001</v>
      </c>
      <c r="M42" s="5">
        <v>53.4</v>
      </c>
      <c r="N42" s="5">
        <f t="shared" si="5"/>
        <v>46.91584342963651</v>
      </c>
      <c r="O42">
        <f t="shared" si="1"/>
        <v>6.4841565703634885</v>
      </c>
      <c r="P42">
        <f t="shared" si="3"/>
        <v>6.2305441192918112</v>
      </c>
      <c r="U42" s="3"/>
    </row>
    <row r="43" spans="1:21" x14ac:dyDescent="0.2">
      <c r="A43">
        <v>154.45500000000001</v>
      </c>
      <c r="B43">
        <v>52.3</v>
      </c>
      <c r="C43" s="22">
        <f t="shared" si="4"/>
        <v>47.126802102339241</v>
      </c>
      <c r="D43">
        <f t="shared" si="6"/>
        <v>5.1731978976607564</v>
      </c>
      <c r="E43">
        <f t="shared" si="7"/>
        <v>5.131879110046035</v>
      </c>
      <c r="L43">
        <v>138.131</v>
      </c>
      <c r="M43" s="5">
        <v>53.4</v>
      </c>
      <c r="N43" s="5">
        <f t="shared" si="5"/>
        <v>46.933681267474348</v>
      </c>
      <c r="O43">
        <f t="shared" si="1"/>
        <v>6.4663187325256501</v>
      </c>
      <c r="P43">
        <f t="shared" si="3"/>
        <v>6.1968024324324116</v>
      </c>
      <c r="U43" s="3"/>
    </row>
    <row r="44" spans="1:21" x14ac:dyDescent="0.2">
      <c r="A44">
        <v>155.41200000000001</v>
      </c>
      <c r="B44">
        <v>52.1</v>
      </c>
      <c r="C44" s="22">
        <f t="shared" si="4"/>
        <v>47.127453636883509</v>
      </c>
      <c r="D44">
        <f t="shared" si="6"/>
        <v>4.9725463631164928</v>
      </c>
      <c r="E44">
        <f t="shared" si="7"/>
        <v>4.8547386287818819</v>
      </c>
      <c r="L44">
        <v>139.08699999999999</v>
      </c>
      <c r="M44" s="5">
        <v>53.4</v>
      </c>
      <c r="N44" s="5">
        <f t="shared" si="5"/>
        <v>46.951500465983202</v>
      </c>
      <c r="O44">
        <f t="shared" si="1"/>
        <v>6.448499534016797</v>
      </c>
      <c r="P44">
        <f t="shared" si="3"/>
        <v>6.1732831314072181</v>
      </c>
      <c r="U44" s="3"/>
    </row>
    <row r="45" spans="1:21" x14ac:dyDescent="0.2">
      <c r="A45">
        <v>156.36799999999999</v>
      </c>
      <c r="B45">
        <v>51.9</v>
      </c>
      <c r="C45" s="22">
        <f t="shared" si="4"/>
        <v>47.128104490618426</v>
      </c>
      <c r="D45">
        <f t="shared" si="6"/>
        <v>4.7718955093815723</v>
      </c>
      <c r="E45">
        <f t="shared" si="7"/>
        <v>4.6578432150540205</v>
      </c>
      <c r="L45">
        <v>140.054</v>
      </c>
      <c r="M45" s="5">
        <v>53.1</v>
      </c>
      <c r="N45" s="5">
        <f t="shared" si="5"/>
        <v>46.969524697110884</v>
      </c>
      <c r="O45">
        <f t="shared" si="1"/>
        <v>6.130475302889117</v>
      </c>
      <c r="P45">
        <f t="shared" si="3"/>
        <v>6.0819343336440905</v>
      </c>
      <c r="U45" s="3"/>
    </row>
    <row r="46" spans="1:21" x14ac:dyDescent="0.2">
      <c r="A46">
        <v>157.33500000000001</v>
      </c>
      <c r="B46">
        <v>52.1</v>
      </c>
      <c r="C46" s="22">
        <f t="shared" si="4"/>
        <v>47.128762833256154</v>
      </c>
      <c r="D46">
        <f t="shared" si="6"/>
        <v>4.9712371667438475</v>
      </c>
      <c r="E46">
        <f t="shared" si="7"/>
        <v>4.7108046489067039</v>
      </c>
      <c r="L46">
        <v>141.012</v>
      </c>
      <c r="M46" s="5">
        <v>52.9</v>
      </c>
      <c r="N46" s="5">
        <f t="shared" si="5"/>
        <v>46.987381174277708</v>
      </c>
      <c r="O46">
        <f t="shared" si="1"/>
        <v>5.9126188257222907</v>
      </c>
      <c r="P46">
        <f t="shared" si="3"/>
        <v>5.7686420876048548</v>
      </c>
      <c r="U46" s="3"/>
    </row>
    <row r="47" spans="1:21" x14ac:dyDescent="0.2">
      <c r="A47">
        <v>158.29300000000001</v>
      </c>
      <c r="B47">
        <v>52.2</v>
      </c>
      <c r="C47" s="22">
        <f t="shared" si="4"/>
        <v>47.129415048609765</v>
      </c>
      <c r="D47">
        <f t="shared" si="6"/>
        <v>5.0705849513902379</v>
      </c>
      <c r="E47">
        <f t="shared" si="7"/>
        <v>4.8100327945862187</v>
      </c>
      <c r="L47">
        <v>141.96899999999999</v>
      </c>
      <c r="M47" s="5">
        <v>52.8</v>
      </c>
      <c r="N47" s="5">
        <f t="shared" si="5"/>
        <v>47.005219012115546</v>
      </c>
      <c r="O47">
        <f t="shared" si="1"/>
        <v>5.794780987884451</v>
      </c>
      <c r="P47">
        <f t="shared" si="3"/>
        <v>5.601990810810789</v>
      </c>
      <c r="U47" s="3"/>
    </row>
    <row r="48" spans="1:21" x14ac:dyDescent="0.2">
      <c r="A48">
        <v>159.25</v>
      </c>
      <c r="B48">
        <v>52.4</v>
      </c>
      <c r="C48" s="22">
        <f t="shared" si="4"/>
        <v>47.130066583154033</v>
      </c>
      <c r="D48">
        <f t="shared" si="6"/>
        <v>5.2699334168459657</v>
      </c>
      <c r="E48">
        <f t="shared" si="7"/>
        <v>4.9479380392009906</v>
      </c>
      <c r="L48">
        <v>142.92699999999999</v>
      </c>
      <c r="M48" s="5">
        <v>52.7</v>
      </c>
      <c r="N48" s="5">
        <f t="shared" si="5"/>
        <v>47.02307548928237</v>
      </c>
      <c r="O48">
        <f t="shared" si="1"/>
        <v>5.6769245107176332</v>
      </c>
      <c r="P48">
        <f t="shared" si="3"/>
        <v>5.4949469338303896</v>
      </c>
      <c r="U48" s="3"/>
    </row>
    <row r="49" spans="1:21" x14ac:dyDescent="0.2">
      <c r="A49">
        <v>160.20699999999999</v>
      </c>
      <c r="B49">
        <v>52.4</v>
      </c>
      <c r="C49" s="22">
        <f t="shared" si="4"/>
        <v>47.130718117698301</v>
      </c>
      <c r="D49">
        <f t="shared" si="6"/>
        <v>5.2692818823016978</v>
      </c>
      <c r="E49">
        <f t="shared" si="7"/>
        <v>5.0430145206421235</v>
      </c>
      <c r="L49">
        <v>143.887</v>
      </c>
      <c r="M49" s="5">
        <v>52.7</v>
      </c>
      <c r="N49" s="5">
        <f t="shared" si="5"/>
        <v>47.040969245107163</v>
      </c>
      <c r="O49">
        <f t="shared" si="1"/>
        <v>5.6590307548928394</v>
      </c>
      <c r="P49">
        <f t="shared" si="3"/>
        <v>5.4412585274930718</v>
      </c>
      <c r="U49" s="3"/>
    </row>
    <row r="50" spans="1:21" x14ac:dyDescent="0.2">
      <c r="A50">
        <v>161.17400000000001</v>
      </c>
      <c r="B50">
        <v>52.5</v>
      </c>
      <c r="C50" s="22">
        <f t="shared" si="4"/>
        <v>47.131376460336028</v>
      </c>
      <c r="D50">
        <f t="shared" si="6"/>
        <v>5.3686235396639717</v>
      </c>
      <c r="E50">
        <f t="shared" si="7"/>
        <v>5.1434272715204701</v>
      </c>
      <c r="L50">
        <v>144.85300000000001</v>
      </c>
      <c r="M50" s="5">
        <v>52.6</v>
      </c>
      <c r="N50" s="5">
        <f t="shared" si="5"/>
        <v>47.058974836905861</v>
      </c>
      <c r="O50">
        <f t="shared" si="1"/>
        <v>5.5410251630941403</v>
      </c>
      <c r="P50">
        <f t="shared" si="3"/>
        <v>5.4096270083877567</v>
      </c>
      <c r="U50" s="3"/>
    </row>
    <row r="51" spans="1:21" x14ac:dyDescent="0.2">
      <c r="A51">
        <v>162.13399999999999</v>
      </c>
      <c r="B51">
        <v>52.6</v>
      </c>
      <c r="C51" s="22">
        <f t="shared" si="4"/>
        <v>47.132030037308333</v>
      </c>
      <c r="D51">
        <f t="shared" si="6"/>
        <v>5.4679699626916687</v>
      </c>
      <c r="E51">
        <f t="shared" si="7"/>
        <v>5.2015648811305963</v>
      </c>
      <c r="L51">
        <v>145.81</v>
      </c>
      <c r="M51" s="5">
        <v>52.6</v>
      </c>
      <c r="N51" s="5">
        <f t="shared" si="5"/>
        <v>47.076812674743699</v>
      </c>
      <c r="O51">
        <f t="shared" si="1"/>
        <v>5.523187325256302</v>
      </c>
      <c r="P51">
        <f t="shared" si="3"/>
        <v>5.2942256756756514</v>
      </c>
      <c r="U51" s="3"/>
    </row>
    <row r="52" spans="1:21" x14ac:dyDescent="0.2">
      <c r="A52">
        <v>163.09100000000001</v>
      </c>
      <c r="B52">
        <v>52.6</v>
      </c>
      <c r="C52" s="22">
        <f t="shared" si="4"/>
        <v>47.132681571852601</v>
      </c>
      <c r="D52">
        <f t="shared" si="6"/>
        <v>5.4673184281474008</v>
      </c>
      <c r="E52">
        <f t="shared" si="7"/>
        <v>5.2325354950166156</v>
      </c>
      <c r="L52">
        <v>146.773</v>
      </c>
      <c r="M52" s="5">
        <v>52.5</v>
      </c>
      <c r="N52" s="5">
        <f t="shared" si="5"/>
        <v>47.094762348555442</v>
      </c>
      <c r="O52">
        <f t="shared" si="1"/>
        <v>5.4052376514445584</v>
      </c>
      <c r="P52">
        <f t="shared" si="3"/>
        <v>5.2620366262814304</v>
      </c>
      <c r="U52" s="3"/>
    </row>
    <row r="53" spans="1:21" x14ac:dyDescent="0.2">
      <c r="A53">
        <v>164.054</v>
      </c>
      <c r="B53">
        <v>52.6</v>
      </c>
      <c r="C53" s="22">
        <f t="shared" si="4"/>
        <v>47.133337191252942</v>
      </c>
      <c r="D53">
        <f t="shared" si="6"/>
        <v>5.4666628087470599</v>
      </c>
      <c r="E53">
        <f t="shared" si="7"/>
        <v>5.2647119655646488</v>
      </c>
      <c r="L53">
        <v>147.73500000000001</v>
      </c>
      <c r="M53" s="5">
        <v>52.5</v>
      </c>
      <c r="N53" s="5">
        <f t="shared" si="5"/>
        <v>47.112693383038199</v>
      </c>
      <c r="O53">
        <f t="shared" si="1"/>
        <v>5.3873066169618014</v>
      </c>
      <c r="P53">
        <f t="shared" si="3"/>
        <v>5.1912137931035538</v>
      </c>
      <c r="U53" s="3"/>
    </row>
    <row r="54" spans="1:21" x14ac:dyDescent="0.2">
      <c r="A54">
        <v>165.00700000000001</v>
      </c>
      <c r="B54">
        <v>52.6</v>
      </c>
      <c r="C54" s="22">
        <f t="shared" si="4"/>
        <v>47.133986002559823</v>
      </c>
      <c r="D54">
        <f t="shared" si="6"/>
        <v>5.4660139974401787</v>
      </c>
      <c r="E54">
        <f t="shared" si="7"/>
        <v>5.2094204981482353</v>
      </c>
      <c r="L54">
        <v>148.68799999999999</v>
      </c>
      <c r="M54" s="5">
        <v>52.2</v>
      </c>
      <c r="N54" s="5">
        <f t="shared" si="5"/>
        <v>47.130456663560096</v>
      </c>
      <c r="O54">
        <f t="shared" si="1"/>
        <v>5.0695433364399065</v>
      </c>
      <c r="P54">
        <f t="shared" si="3"/>
        <v>4.9826890027957811</v>
      </c>
      <c r="U54" s="3"/>
    </row>
    <row r="55" spans="1:21" x14ac:dyDescent="0.2">
      <c r="A55">
        <v>165.96899999999999</v>
      </c>
      <c r="B55">
        <v>52.6</v>
      </c>
      <c r="C55" s="22">
        <f t="shared" si="4"/>
        <v>47.13464094115082</v>
      </c>
      <c r="D55">
        <f t="shared" si="6"/>
        <v>5.4653590588491809</v>
      </c>
      <c r="E55">
        <f t="shared" si="7"/>
        <v>5.2579904400751225</v>
      </c>
      <c r="L55">
        <v>149.649</v>
      </c>
      <c r="M55" s="5">
        <v>52</v>
      </c>
      <c r="N55" s="5">
        <f t="shared" si="5"/>
        <v>47.148369058713868</v>
      </c>
      <c r="O55">
        <f t="shared" si="1"/>
        <v>4.8516309412861318</v>
      </c>
      <c r="P55">
        <f t="shared" si="3"/>
        <v>4.7671242404474246</v>
      </c>
      <c r="U55" s="3"/>
    </row>
    <row r="56" spans="1:21" x14ac:dyDescent="0.2">
      <c r="A56">
        <v>166.93100000000001</v>
      </c>
      <c r="B56">
        <v>52.6</v>
      </c>
      <c r="C56" s="22">
        <f t="shared" si="4"/>
        <v>47.135295879741818</v>
      </c>
      <c r="D56">
        <f t="shared" si="6"/>
        <v>5.4647041202581832</v>
      </c>
      <c r="E56">
        <f t="shared" si="7"/>
        <v>5.2573603891507377</v>
      </c>
      <c r="L56">
        <v>150.61199999999999</v>
      </c>
      <c r="M56" s="5">
        <v>51.9</v>
      </c>
      <c r="N56" s="5">
        <f t="shared" si="5"/>
        <v>47.16631873252561</v>
      </c>
      <c r="O56">
        <f t="shared" si="1"/>
        <v>4.7336812674743882</v>
      </c>
      <c r="P56">
        <f t="shared" si="3"/>
        <v>4.6153278285181614</v>
      </c>
      <c r="U56" s="3"/>
    </row>
    <row r="57" spans="1:21" x14ac:dyDescent="0.2">
      <c r="A57">
        <v>167.887</v>
      </c>
      <c r="B57">
        <v>52.6</v>
      </c>
      <c r="C57" s="22">
        <f t="shared" si="4"/>
        <v>47.135946733476736</v>
      </c>
      <c r="D57">
        <f t="shared" si="6"/>
        <v>5.4640532665232655</v>
      </c>
      <c r="E57">
        <f t="shared" si="7"/>
        <v>5.2239460308814714</v>
      </c>
      <c r="L57">
        <v>151.57400000000001</v>
      </c>
      <c r="M57" s="5">
        <v>51.7</v>
      </c>
      <c r="N57" s="5">
        <f t="shared" si="5"/>
        <v>47.184249767008367</v>
      </c>
      <c r="O57">
        <f t="shared" si="1"/>
        <v>4.5157502329916355</v>
      </c>
      <c r="P57">
        <f t="shared" si="3"/>
        <v>4.4489765517242388</v>
      </c>
      <c r="U57" s="3"/>
    </row>
    <row r="58" spans="1:21" x14ac:dyDescent="0.2">
      <c r="A58">
        <v>168.85400000000001</v>
      </c>
      <c r="B58">
        <v>52.4</v>
      </c>
      <c r="C58" s="22">
        <f t="shared" si="4"/>
        <v>47.136605076114463</v>
      </c>
      <c r="D58">
        <f t="shared" si="6"/>
        <v>5.2633949238855351</v>
      </c>
      <c r="E58">
        <f t="shared" si="7"/>
        <v>5.186721200062725</v>
      </c>
      <c r="L58">
        <v>152.52699999999999</v>
      </c>
      <c r="M58" s="5">
        <v>51.6</v>
      </c>
      <c r="N58" s="5">
        <f t="shared" si="5"/>
        <v>47.202013047530265</v>
      </c>
      <c r="O58">
        <f t="shared" si="1"/>
        <v>4.3979869524697364</v>
      </c>
      <c r="P58">
        <f t="shared" si="3"/>
        <v>4.2473957688722299</v>
      </c>
      <c r="U58" s="3"/>
    </row>
    <row r="59" spans="1:21" x14ac:dyDescent="0.2">
      <c r="A59">
        <v>169.81299999999999</v>
      </c>
      <c r="B59">
        <v>52.2</v>
      </c>
      <c r="C59" s="22">
        <f t="shared" si="4"/>
        <v>47.137257972277425</v>
      </c>
      <c r="D59">
        <f t="shared" si="6"/>
        <v>5.0627420277225781</v>
      </c>
      <c r="E59">
        <f t="shared" si="7"/>
        <v>4.9513826682959596</v>
      </c>
      <c r="L59">
        <v>153.49100000000001</v>
      </c>
      <c r="M59" s="5">
        <v>51.6</v>
      </c>
      <c r="N59" s="5">
        <f t="shared" si="5"/>
        <v>47.219981360670992</v>
      </c>
      <c r="O59">
        <f t="shared" si="1"/>
        <v>4.380018639329009</v>
      </c>
      <c r="P59">
        <f t="shared" si="3"/>
        <v>4.2309986952471137</v>
      </c>
      <c r="U59" s="3"/>
    </row>
    <row r="60" spans="1:21" x14ac:dyDescent="0.2">
      <c r="A60">
        <v>170.767</v>
      </c>
      <c r="B60">
        <v>52</v>
      </c>
      <c r="C60" s="22">
        <f t="shared" si="4"/>
        <v>47.137907464393649</v>
      </c>
      <c r="D60">
        <f t="shared" si="6"/>
        <v>4.8620925356063509</v>
      </c>
      <c r="E60">
        <f t="shared" si="7"/>
        <v>4.7341460867079377</v>
      </c>
      <c r="L60">
        <v>154.453</v>
      </c>
      <c r="M60" s="5">
        <v>51.5</v>
      </c>
      <c r="N60" s="5">
        <f t="shared" si="5"/>
        <v>47.237912395153749</v>
      </c>
      <c r="O60">
        <f t="shared" si="1"/>
        <v>4.2620876048462506</v>
      </c>
      <c r="P60">
        <f t="shared" si="3"/>
        <v>4.1568531034482525</v>
      </c>
      <c r="U60" s="3"/>
    </row>
    <row r="61" spans="1:21" x14ac:dyDescent="0.2">
      <c r="A61">
        <v>171.73400000000001</v>
      </c>
      <c r="B61">
        <v>51.9</v>
      </c>
      <c r="C61" s="22">
        <f t="shared" si="4"/>
        <v>47.138565807031377</v>
      </c>
      <c r="D61">
        <f t="shared" si="6"/>
        <v>4.7614341929686219</v>
      </c>
      <c r="E61">
        <f t="shared" si="7"/>
        <v>4.6529751732660616</v>
      </c>
      <c r="L61">
        <v>155.41200000000001</v>
      </c>
      <c r="M61" s="5">
        <v>51.4</v>
      </c>
      <c r="N61" s="5">
        <f t="shared" si="5"/>
        <v>47.255787511649558</v>
      </c>
      <c r="O61">
        <f t="shared" si="1"/>
        <v>4.1442124883504405</v>
      </c>
      <c r="P61">
        <f t="shared" si="3"/>
        <v>4.0308208946878263</v>
      </c>
      <c r="U61" s="3"/>
    </row>
    <row r="62" spans="1:21" x14ac:dyDescent="0.2">
      <c r="A62">
        <v>172.69200000000001</v>
      </c>
      <c r="B62">
        <v>51.9</v>
      </c>
      <c r="C62" s="22">
        <f t="shared" si="4"/>
        <v>47.139218022384988</v>
      </c>
      <c r="D62">
        <f t="shared" si="6"/>
        <v>4.7607819776150109</v>
      </c>
      <c r="E62">
        <f t="shared" si="7"/>
        <v>4.5611415457095523</v>
      </c>
      <c r="L62">
        <v>156.36799999999999</v>
      </c>
      <c r="M62" s="5">
        <v>51.4</v>
      </c>
      <c r="N62" s="5">
        <f t="shared" si="5"/>
        <v>47.273606710158411</v>
      </c>
      <c r="O62">
        <f t="shared" si="1"/>
        <v>4.1263932898415874</v>
      </c>
      <c r="P62">
        <f t="shared" si="3"/>
        <v>3.9533495619757431</v>
      </c>
      <c r="U62" s="3"/>
    </row>
    <row r="63" spans="1:21" x14ac:dyDescent="0.2">
      <c r="A63">
        <v>173.649</v>
      </c>
      <c r="B63">
        <v>51.8</v>
      </c>
      <c r="C63" s="22">
        <f t="shared" si="4"/>
        <v>47.139869556929256</v>
      </c>
      <c r="D63">
        <f t="shared" si="6"/>
        <v>4.6601304430707415</v>
      </c>
      <c r="E63">
        <f t="shared" si="7"/>
        <v>4.5079065932981024</v>
      </c>
      <c r="L63">
        <v>157.33500000000001</v>
      </c>
      <c r="M63" s="5">
        <v>51.3</v>
      </c>
      <c r="N63" s="5">
        <f t="shared" si="5"/>
        <v>47.291630941286094</v>
      </c>
      <c r="O63">
        <f t="shared" si="1"/>
        <v>4.0083690587139031</v>
      </c>
      <c r="P63">
        <f t="shared" si="3"/>
        <v>3.9331575955266325</v>
      </c>
      <c r="U63" s="3"/>
    </row>
    <row r="64" spans="1:21" x14ac:dyDescent="0.2">
      <c r="A64">
        <v>174.607</v>
      </c>
      <c r="B64">
        <v>51.8</v>
      </c>
      <c r="C64" s="22">
        <f t="shared" si="4"/>
        <v>47.140521772282867</v>
      </c>
      <c r="D64">
        <f t="shared" si="6"/>
        <v>4.6594782277171305</v>
      </c>
      <c r="E64">
        <f t="shared" si="7"/>
        <v>4.464092553307383</v>
      </c>
      <c r="L64">
        <v>158.29300000000001</v>
      </c>
      <c r="M64" s="5">
        <v>50.9</v>
      </c>
      <c r="N64" s="5">
        <f t="shared" si="5"/>
        <v>47.309487418452917</v>
      </c>
      <c r="O64">
        <f t="shared" si="1"/>
        <v>3.5905125815470811</v>
      </c>
      <c r="P64">
        <f t="shared" si="3"/>
        <v>3.6398643056850055</v>
      </c>
      <c r="U64" s="3"/>
    </row>
    <row r="65" spans="1:21" x14ac:dyDescent="0.2">
      <c r="A65">
        <v>175.57300000000001</v>
      </c>
      <c r="B65">
        <v>51.7</v>
      </c>
      <c r="C65" s="22">
        <f t="shared" si="4"/>
        <v>47.141179434111251</v>
      </c>
      <c r="D65">
        <f t="shared" si="6"/>
        <v>4.5588205658887517</v>
      </c>
      <c r="E65">
        <f t="shared" si="7"/>
        <v>4.4524383173116791</v>
      </c>
      <c r="L65">
        <v>159.25</v>
      </c>
      <c r="M65" s="5">
        <v>50.7</v>
      </c>
      <c r="N65" s="5">
        <f t="shared" si="5"/>
        <v>47.327325256290756</v>
      </c>
      <c r="O65">
        <f t="shared" si="1"/>
        <v>3.372674743709247</v>
      </c>
      <c r="P65">
        <f t="shared" si="3"/>
        <v>3.3318851351351308</v>
      </c>
      <c r="U65" s="3"/>
    </row>
    <row r="66" spans="1:21" x14ac:dyDescent="0.2">
      <c r="A66">
        <v>176.53200000000001</v>
      </c>
      <c r="B66">
        <v>51.7</v>
      </c>
      <c r="C66" s="22">
        <f t="shared" si="4"/>
        <v>47.141832330274212</v>
      </c>
      <c r="D66">
        <f t="shared" ref="D66:D97" si="8">B66-C66</f>
        <v>4.5581676697257905</v>
      </c>
      <c r="E66">
        <f t="shared" si="7"/>
        <v>4.3715958589771873</v>
      </c>
      <c r="L66">
        <v>160.20699999999999</v>
      </c>
      <c r="M66" s="5">
        <v>50.5</v>
      </c>
      <c r="N66" s="5">
        <f t="shared" si="5"/>
        <v>47.345163094128594</v>
      </c>
      <c r="O66">
        <f t="shared" ref="O66:O97" si="9">M66-N66</f>
        <v>3.1548369058714059</v>
      </c>
      <c r="P66">
        <f t="shared" si="3"/>
        <v>3.1234143243243215</v>
      </c>
      <c r="U66" s="3"/>
    </row>
    <row r="67" spans="1:21" x14ac:dyDescent="0.2">
      <c r="A67">
        <v>177.488</v>
      </c>
      <c r="B67">
        <v>51.7</v>
      </c>
      <c r="C67" s="22">
        <f t="shared" si="4"/>
        <v>47.14248318400913</v>
      </c>
      <c r="D67">
        <f t="shared" si="8"/>
        <v>4.5575168159908728</v>
      </c>
      <c r="E67">
        <f t="shared" ref="E67:E98" si="10">(D67+D66)*(A67-A66)/2</f>
        <v>4.3572971841725145</v>
      </c>
      <c r="L67">
        <v>161.17400000000001</v>
      </c>
      <c r="M67" s="5">
        <v>50</v>
      </c>
      <c r="N67" s="5">
        <f t="shared" si="5"/>
        <v>47.363187325256277</v>
      </c>
      <c r="O67">
        <f t="shared" si="9"/>
        <v>2.6368126747437231</v>
      </c>
      <c r="P67">
        <f t="shared" ref="P67:P97" si="11">(O67+O66)*(L67-L66)/2</f>
        <v>2.8002625722274526</v>
      </c>
      <c r="U67" s="3"/>
    </row>
    <row r="68" spans="1:21" x14ac:dyDescent="0.2">
      <c r="A68">
        <v>178.44900000000001</v>
      </c>
      <c r="B68">
        <v>51.6</v>
      </c>
      <c r="C68" s="22">
        <f t="shared" ref="C68:C131" si="12">C67+(A68-A67)*($C$155-$C$2)/($A$155-$A$2)</f>
        <v>47.143137441790778</v>
      </c>
      <c r="D68">
        <f t="shared" si="8"/>
        <v>4.4568625582092238</v>
      </c>
      <c r="E68">
        <f t="shared" si="10"/>
        <v>4.3314092893032035</v>
      </c>
      <c r="L68">
        <v>162.13399999999999</v>
      </c>
      <c r="M68" s="5">
        <v>49.8</v>
      </c>
      <c r="N68" s="5">
        <f t="shared" ref="N68:N96" si="13">N67+(L68-L67)*($N$97-$N$2)/($L$97-$L$2)</f>
        <v>47.381081081081064</v>
      </c>
      <c r="O68">
        <f t="shared" si="9"/>
        <v>2.4189189189189335</v>
      </c>
      <c r="P68">
        <f t="shared" si="11"/>
        <v>2.4267511649580236</v>
      </c>
      <c r="U68" s="3"/>
    </row>
    <row r="69" spans="1:21" x14ac:dyDescent="0.2">
      <c r="A69">
        <v>179.41200000000001</v>
      </c>
      <c r="B69">
        <v>51.6</v>
      </c>
      <c r="C69" s="22">
        <f t="shared" si="12"/>
        <v>47.143793061191118</v>
      </c>
      <c r="D69">
        <f t="shared" si="8"/>
        <v>4.456206938808883</v>
      </c>
      <c r="E69">
        <f t="shared" si="10"/>
        <v>4.2916429628141914</v>
      </c>
      <c r="L69">
        <v>163.09100000000001</v>
      </c>
      <c r="M69" s="5">
        <v>49.8</v>
      </c>
      <c r="N69" s="5">
        <f t="shared" si="13"/>
        <v>47.398918918918902</v>
      </c>
      <c r="O69">
        <f t="shared" si="9"/>
        <v>2.4010810810810952</v>
      </c>
      <c r="P69">
        <f t="shared" si="11"/>
        <v>2.3063700000000669</v>
      </c>
      <c r="U69" s="3"/>
    </row>
    <row r="70" spans="1:21" x14ac:dyDescent="0.2">
      <c r="A70">
        <v>180.37200000000001</v>
      </c>
      <c r="B70">
        <v>51.6</v>
      </c>
      <c r="C70" s="22">
        <f t="shared" si="12"/>
        <v>47.144446638163423</v>
      </c>
      <c r="D70">
        <f t="shared" si="8"/>
        <v>4.4555533618365786</v>
      </c>
      <c r="E70">
        <f t="shared" si="10"/>
        <v>4.2776449443098574</v>
      </c>
      <c r="L70">
        <v>164.054</v>
      </c>
      <c r="M70" s="5">
        <v>49.7</v>
      </c>
      <c r="N70" s="5">
        <f t="shared" si="13"/>
        <v>47.416868592730644</v>
      </c>
      <c r="O70">
        <f t="shared" si="9"/>
        <v>2.2831314072693587</v>
      </c>
      <c r="P70">
        <f t="shared" si="11"/>
        <v>2.2554483131407292</v>
      </c>
      <c r="U70" s="3"/>
    </row>
    <row r="71" spans="1:21" x14ac:dyDescent="0.2">
      <c r="A71">
        <v>181.33500000000001</v>
      </c>
      <c r="B71">
        <v>51.5</v>
      </c>
      <c r="C71" s="22">
        <f t="shared" si="12"/>
        <v>47.145102257563764</v>
      </c>
      <c r="D71">
        <f t="shared" si="8"/>
        <v>4.3548977424362363</v>
      </c>
      <c r="E71">
        <f t="shared" si="10"/>
        <v>4.2422322067073335</v>
      </c>
      <c r="L71">
        <v>165.00700000000001</v>
      </c>
      <c r="M71" s="5">
        <v>49.7</v>
      </c>
      <c r="N71" s="5">
        <f t="shared" si="13"/>
        <v>47.434631873252542</v>
      </c>
      <c r="O71">
        <f t="shared" si="9"/>
        <v>2.265368126747461</v>
      </c>
      <c r="P71">
        <f t="shared" si="11"/>
        <v>2.1673600279590213</v>
      </c>
      <c r="U71" s="3"/>
    </row>
    <row r="72" spans="1:21" x14ac:dyDescent="0.2">
      <c r="A72">
        <v>182.28700000000001</v>
      </c>
      <c r="B72">
        <v>51.5</v>
      </c>
      <c r="C72" s="22">
        <f t="shared" si="12"/>
        <v>47.145750388061302</v>
      </c>
      <c r="D72">
        <f t="shared" si="8"/>
        <v>4.3542496119386982</v>
      </c>
      <c r="E72">
        <f t="shared" si="10"/>
        <v>4.145554140682461</v>
      </c>
      <c r="L72">
        <v>165.96899999999999</v>
      </c>
      <c r="M72" s="5">
        <v>49.6</v>
      </c>
      <c r="N72" s="5">
        <f t="shared" si="13"/>
        <v>47.452562907735299</v>
      </c>
      <c r="O72">
        <f t="shared" si="9"/>
        <v>2.1474370922647026</v>
      </c>
      <c r="P72">
        <f t="shared" si="11"/>
        <v>2.1225593103448266</v>
      </c>
      <c r="U72" s="3"/>
    </row>
    <row r="73" spans="1:21" x14ac:dyDescent="0.2">
      <c r="A73">
        <v>183.25</v>
      </c>
      <c r="B73">
        <v>51.4</v>
      </c>
      <c r="C73" s="22">
        <f t="shared" si="12"/>
        <v>47.146406007461643</v>
      </c>
      <c r="D73">
        <f t="shared" si="8"/>
        <v>4.2535939925383559</v>
      </c>
      <c r="E73">
        <f t="shared" si="10"/>
        <v>4.1446766955556749</v>
      </c>
      <c r="L73">
        <v>166.93</v>
      </c>
      <c r="M73" s="5">
        <v>49.6</v>
      </c>
      <c r="N73" s="5">
        <f t="shared" si="13"/>
        <v>47.470475302889071</v>
      </c>
      <c r="O73">
        <f t="shared" si="9"/>
        <v>2.1295246971109307</v>
      </c>
      <c r="P73">
        <f t="shared" si="11"/>
        <v>2.0550801397950189</v>
      </c>
      <c r="U73" s="3"/>
    </row>
    <row r="74" spans="1:21" x14ac:dyDescent="0.2">
      <c r="A74">
        <v>184.21100000000001</v>
      </c>
      <c r="B74">
        <v>51.3</v>
      </c>
      <c r="C74" s="22">
        <f t="shared" si="12"/>
        <v>47.14706026524329</v>
      </c>
      <c r="D74">
        <f t="shared" si="8"/>
        <v>4.152939734756707</v>
      </c>
      <c r="E74">
        <f t="shared" si="10"/>
        <v>4.0393394559653313</v>
      </c>
      <c r="L74">
        <v>167.887</v>
      </c>
      <c r="M74" s="5">
        <v>49.5</v>
      </c>
      <c r="N74" s="5">
        <f t="shared" si="13"/>
        <v>47.488313140726909</v>
      </c>
      <c r="O74">
        <f t="shared" si="9"/>
        <v>2.011686859273091</v>
      </c>
      <c r="P74">
        <f t="shared" si="11"/>
        <v>1.9815697297297412</v>
      </c>
      <c r="U74" s="3"/>
    </row>
    <row r="75" spans="1:21" x14ac:dyDescent="0.2">
      <c r="A75">
        <v>185.17400000000001</v>
      </c>
      <c r="B75">
        <v>51.3</v>
      </c>
      <c r="C75" s="22">
        <f t="shared" si="12"/>
        <v>47.147715884643631</v>
      </c>
      <c r="D75">
        <f t="shared" si="8"/>
        <v>4.1522841153563661</v>
      </c>
      <c r="E75">
        <f t="shared" si="10"/>
        <v>3.9989652838294192</v>
      </c>
      <c r="L75">
        <v>168.85400000000001</v>
      </c>
      <c r="M75" s="5">
        <v>49.5</v>
      </c>
      <c r="N75" s="5">
        <f t="shared" si="13"/>
        <v>47.506337371854592</v>
      </c>
      <c r="O75">
        <f t="shared" si="9"/>
        <v>1.9936626281454082</v>
      </c>
      <c r="P75">
        <f t="shared" si="11"/>
        <v>1.9365864771668704</v>
      </c>
      <c r="U75" s="3"/>
    </row>
    <row r="76" spans="1:21" x14ac:dyDescent="0.2">
      <c r="A76">
        <v>186.12700000000001</v>
      </c>
      <c r="B76">
        <v>51.2</v>
      </c>
      <c r="C76" s="22">
        <f t="shared" si="12"/>
        <v>47.148364695950512</v>
      </c>
      <c r="D76">
        <f t="shared" si="8"/>
        <v>4.0516353040494906</v>
      </c>
      <c r="E76">
        <f t="shared" si="10"/>
        <v>3.9091676033469027</v>
      </c>
      <c r="L76">
        <v>169.81299999999999</v>
      </c>
      <c r="M76" s="5">
        <v>49.5</v>
      </c>
      <c r="N76" s="5">
        <f t="shared" si="13"/>
        <v>47.5242124883504</v>
      </c>
      <c r="O76">
        <f t="shared" si="9"/>
        <v>1.9757875116495995</v>
      </c>
      <c r="P76">
        <f t="shared" si="11"/>
        <v>1.9033513420316561</v>
      </c>
      <c r="U76" s="3"/>
    </row>
    <row r="77" spans="1:21" x14ac:dyDescent="0.2">
      <c r="A77">
        <v>187.09399999999999</v>
      </c>
      <c r="B77">
        <v>50.9</v>
      </c>
      <c r="C77" s="22">
        <f t="shared" si="12"/>
        <v>47.14902303858824</v>
      </c>
      <c r="D77">
        <f t="shared" si="8"/>
        <v>3.7509769614117587</v>
      </c>
      <c r="E77">
        <f t="shared" si="10"/>
        <v>3.7725630303504536</v>
      </c>
      <c r="L77">
        <v>170.767</v>
      </c>
      <c r="M77" s="5">
        <v>49.4</v>
      </c>
      <c r="N77" s="5">
        <f t="shared" si="13"/>
        <v>47.541994408201283</v>
      </c>
      <c r="O77">
        <f t="shared" si="9"/>
        <v>1.8580055917987153</v>
      </c>
      <c r="P77">
        <f t="shared" si="11"/>
        <v>1.8287193103448609</v>
      </c>
      <c r="U77" s="3"/>
    </row>
    <row r="78" spans="1:21" x14ac:dyDescent="0.2">
      <c r="A78">
        <v>188.048</v>
      </c>
      <c r="B78">
        <v>50.7</v>
      </c>
      <c r="C78" s="22">
        <f t="shared" si="12"/>
        <v>47.149672530704464</v>
      </c>
      <c r="D78">
        <f t="shared" si="8"/>
        <v>3.5503274692955387</v>
      </c>
      <c r="E78">
        <f t="shared" si="10"/>
        <v>3.482722213447409</v>
      </c>
      <c r="L78">
        <v>171.73400000000001</v>
      </c>
      <c r="M78" s="5">
        <v>49.4</v>
      </c>
      <c r="N78" s="5">
        <f t="shared" si="13"/>
        <v>47.560018639328966</v>
      </c>
      <c r="O78">
        <f t="shared" si="9"/>
        <v>1.8399813606710325</v>
      </c>
      <c r="P78">
        <f t="shared" si="11"/>
        <v>1.7879766915191471</v>
      </c>
      <c r="U78" s="3"/>
    </row>
    <row r="79" spans="1:21" x14ac:dyDescent="0.2">
      <c r="A79">
        <v>189.01499999999999</v>
      </c>
      <c r="B79">
        <v>50.5</v>
      </c>
      <c r="C79" s="22">
        <f t="shared" si="12"/>
        <v>47.150330873342192</v>
      </c>
      <c r="D79">
        <f t="shared" si="8"/>
        <v>3.3496691266578082</v>
      </c>
      <c r="E79">
        <f t="shared" si="10"/>
        <v>3.3361483541433898</v>
      </c>
      <c r="L79">
        <v>172.69300000000001</v>
      </c>
      <c r="M79" s="5">
        <v>49.3</v>
      </c>
      <c r="N79" s="5">
        <f t="shared" si="13"/>
        <v>47.577893755824775</v>
      </c>
      <c r="O79">
        <f t="shared" si="9"/>
        <v>1.7221062441752224</v>
      </c>
      <c r="P79">
        <f t="shared" si="11"/>
        <v>1.7080210065237849</v>
      </c>
      <c r="U79" s="3"/>
    </row>
    <row r="80" spans="1:21" x14ac:dyDescent="0.2">
      <c r="A80">
        <v>189.97399999999999</v>
      </c>
      <c r="B80">
        <v>50.5</v>
      </c>
      <c r="C80" s="22">
        <f t="shared" si="12"/>
        <v>47.150983769505153</v>
      </c>
      <c r="D80">
        <f t="shared" si="8"/>
        <v>3.349016230494847</v>
      </c>
      <c r="E80">
        <f t="shared" si="10"/>
        <v>3.2120196287547089</v>
      </c>
      <c r="L80">
        <v>173.649</v>
      </c>
      <c r="M80" s="5">
        <v>49.3</v>
      </c>
      <c r="N80" s="5">
        <f t="shared" si="13"/>
        <v>47.595712954333628</v>
      </c>
      <c r="O80">
        <f t="shared" si="9"/>
        <v>1.7042870456663692</v>
      </c>
      <c r="P80">
        <f t="shared" si="11"/>
        <v>1.6378159925442617</v>
      </c>
      <c r="U80" s="3"/>
    </row>
    <row r="81" spans="1:21" x14ac:dyDescent="0.2">
      <c r="A81">
        <v>190.93</v>
      </c>
      <c r="B81">
        <v>50.3</v>
      </c>
      <c r="C81" s="22">
        <f t="shared" si="12"/>
        <v>47.151634623240071</v>
      </c>
      <c r="D81">
        <f t="shared" si="8"/>
        <v>3.1483653767599264</v>
      </c>
      <c r="E81">
        <f t="shared" si="10"/>
        <v>3.1057484082678379</v>
      </c>
      <c r="L81">
        <v>174.607</v>
      </c>
      <c r="M81" s="5">
        <v>49.2</v>
      </c>
      <c r="N81" s="5">
        <f t="shared" si="13"/>
        <v>47.613569431500451</v>
      </c>
      <c r="O81">
        <f t="shared" si="9"/>
        <v>1.5864305684995514</v>
      </c>
      <c r="P81">
        <f t="shared" si="11"/>
        <v>1.5762537371854735</v>
      </c>
      <c r="U81" s="3"/>
    </row>
    <row r="82" spans="1:21" x14ac:dyDescent="0.2">
      <c r="A82">
        <v>191.89</v>
      </c>
      <c r="B82">
        <v>50.3</v>
      </c>
      <c r="C82" s="22">
        <f t="shared" si="12"/>
        <v>47.152288200212375</v>
      </c>
      <c r="D82">
        <f t="shared" si="8"/>
        <v>3.1477117997876221</v>
      </c>
      <c r="E82">
        <f t="shared" si="10"/>
        <v>3.022117044742759</v>
      </c>
      <c r="L82">
        <v>175.57300000000001</v>
      </c>
      <c r="M82" s="5">
        <v>48.9</v>
      </c>
      <c r="N82" s="5">
        <f t="shared" si="13"/>
        <v>47.631575023299149</v>
      </c>
      <c r="O82">
        <f t="shared" si="9"/>
        <v>1.2684249767008495</v>
      </c>
      <c r="P82">
        <f t="shared" si="11"/>
        <v>1.3788952283318054</v>
      </c>
      <c r="U82" s="3"/>
    </row>
    <row r="83" spans="1:21" x14ac:dyDescent="0.2">
      <c r="A83">
        <v>192.85400000000001</v>
      </c>
      <c r="B83">
        <v>50.2</v>
      </c>
      <c r="C83" s="22">
        <f t="shared" si="12"/>
        <v>47.152944500422066</v>
      </c>
      <c r="D83">
        <f t="shared" si="8"/>
        <v>3.0470554995779366</v>
      </c>
      <c r="E83">
        <f t="shared" si="10"/>
        <v>2.9858778382942832</v>
      </c>
      <c r="L83">
        <v>176.53200000000001</v>
      </c>
      <c r="M83" s="5">
        <v>48.7</v>
      </c>
      <c r="N83" s="5">
        <f t="shared" si="13"/>
        <v>47.649450139794958</v>
      </c>
      <c r="O83">
        <f t="shared" si="9"/>
        <v>1.0505498602050451</v>
      </c>
      <c r="P83">
        <f t="shared" si="11"/>
        <v>1.1119484342963801</v>
      </c>
      <c r="U83" s="3"/>
    </row>
    <row r="84" spans="1:21" x14ac:dyDescent="0.2">
      <c r="A84">
        <v>193.81200000000001</v>
      </c>
      <c r="B84">
        <v>50.1</v>
      </c>
      <c r="C84" s="22">
        <f t="shared" si="12"/>
        <v>47.153596715775677</v>
      </c>
      <c r="D84">
        <f t="shared" si="8"/>
        <v>2.9464032842243242</v>
      </c>
      <c r="E84">
        <f t="shared" si="10"/>
        <v>2.8708667574412781</v>
      </c>
      <c r="L84">
        <v>177.488</v>
      </c>
      <c r="M84" s="5">
        <v>48.6</v>
      </c>
      <c r="N84" s="5">
        <f t="shared" si="13"/>
        <v>47.667269338303811</v>
      </c>
      <c r="O84">
        <f t="shared" si="9"/>
        <v>0.93273066169619057</v>
      </c>
      <c r="P84">
        <f t="shared" si="11"/>
        <v>0.94800808946877957</v>
      </c>
      <c r="U84" s="3"/>
    </row>
    <row r="85" spans="1:21" x14ac:dyDescent="0.2">
      <c r="A85">
        <v>194.77199999999999</v>
      </c>
      <c r="B85">
        <v>50.1</v>
      </c>
      <c r="C85" s="22">
        <f t="shared" si="12"/>
        <v>47.154250292747982</v>
      </c>
      <c r="D85">
        <f t="shared" si="8"/>
        <v>2.9457497072520198</v>
      </c>
      <c r="E85">
        <f t="shared" si="10"/>
        <v>2.8282334359085848</v>
      </c>
      <c r="L85">
        <v>178.44900000000001</v>
      </c>
      <c r="M85" s="5">
        <v>48.5</v>
      </c>
      <c r="N85" s="5">
        <f t="shared" si="13"/>
        <v>47.685181733457583</v>
      </c>
      <c r="O85">
        <f t="shared" si="9"/>
        <v>0.81481826654241729</v>
      </c>
      <c r="P85">
        <f t="shared" si="11"/>
        <v>0.83969726001866218</v>
      </c>
      <c r="U85" s="3"/>
    </row>
    <row r="86" spans="1:21" x14ac:dyDescent="0.2">
      <c r="A86">
        <v>195.72800000000001</v>
      </c>
      <c r="B86">
        <v>50</v>
      </c>
      <c r="C86" s="22">
        <f t="shared" si="12"/>
        <v>47.154901146482899</v>
      </c>
      <c r="D86">
        <f t="shared" si="8"/>
        <v>2.8450988535171007</v>
      </c>
      <c r="E86">
        <f t="shared" si="10"/>
        <v>2.7680256120476896</v>
      </c>
      <c r="L86">
        <v>179.41200000000001</v>
      </c>
      <c r="M86" s="5">
        <v>48.4</v>
      </c>
      <c r="N86" s="5">
        <f t="shared" si="13"/>
        <v>47.703131407269325</v>
      </c>
      <c r="O86">
        <f t="shared" si="9"/>
        <v>0.6968685927306737</v>
      </c>
      <c r="P86">
        <f t="shared" si="11"/>
        <v>0.72787722273998867</v>
      </c>
      <c r="U86" s="3"/>
    </row>
    <row r="87" spans="1:21" x14ac:dyDescent="0.2">
      <c r="A87">
        <v>196.691</v>
      </c>
      <c r="B87">
        <v>50</v>
      </c>
      <c r="C87" s="22">
        <f t="shared" si="12"/>
        <v>47.15555676588324</v>
      </c>
      <c r="D87">
        <f t="shared" si="8"/>
        <v>2.8444432341167598</v>
      </c>
      <c r="E87">
        <f t="shared" si="10"/>
        <v>2.7395145151956863</v>
      </c>
      <c r="L87">
        <v>180.37200000000001</v>
      </c>
      <c r="M87" s="5">
        <v>48.4</v>
      </c>
      <c r="N87" s="5">
        <f t="shared" si="13"/>
        <v>47.721025163094119</v>
      </c>
      <c r="O87">
        <f t="shared" si="9"/>
        <v>0.6789748369058799</v>
      </c>
      <c r="P87">
        <f t="shared" si="11"/>
        <v>0.66040484622555118</v>
      </c>
      <c r="U87" s="3"/>
    </row>
    <row r="88" spans="1:21" x14ac:dyDescent="0.2">
      <c r="A88">
        <v>197.65299999999999</v>
      </c>
      <c r="B88">
        <v>49.9</v>
      </c>
      <c r="C88" s="22">
        <f t="shared" si="12"/>
        <v>47.156211704474238</v>
      </c>
      <c r="D88">
        <f t="shared" si="8"/>
        <v>2.7437882955257606</v>
      </c>
      <c r="E88">
        <f t="shared" si="10"/>
        <v>2.6879393657580217</v>
      </c>
      <c r="L88">
        <v>181.33500000000001</v>
      </c>
      <c r="M88" s="5">
        <v>48.3</v>
      </c>
      <c r="N88" s="5">
        <f t="shared" si="13"/>
        <v>47.738974836905861</v>
      </c>
      <c r="O88">
        <f t="shared" si="9"/>
        <v>0.5610251630941363</v>
      </c>
      <c r="P88">
        <f t="shared" si="11"/>
        <v>0.59706000000000403</v>
      </c>
      <c r="U88" s="3"/>
    </row>
    <row r="89" spans="1:21" x14ac:dyDescent="0.2">
      <c r="A89">
        <v>198.607</v>
      </c>
      <c r="B89">
        <v>49.6</v>
      </c>
      <c r="C89" s="22">
        <f t="shared" si="12"/>
        <v>47.156861196590462</v>
      </c>
      <c r="D89">
        <f t="shared" si="8"/>
        <v>2.4431388034095392</v>
      </c>
      <c r="E89">
        <f t="shared" si="10"/>
        <v>2.4741642261921579</v>
      </c>
      <c r="L89">
        <v>182.28700000000001</v>
      </c>
      <c r="M89" s="5">
        <v>48.3</v>
      </c>
      <c r="N89" s="5">
        <f t="shared" si="13"/>
        <v>47.75671947809878</v>
      </c>
      <c r="O89">
        <f t="shared" si="9"/>
        <v>0.54328052190121667</v>
      </c>
      <c r="P89">
        <f t="shared" si="11"/>
        <v>0.52564950605778704</v>
      </c>
      <c r="U89" s="3"/>
    </row>
    <row r="90" spans="1:21" x14ac:dyDescent="0.2">
      <c r="A90">
        <v>199.56700000000001</v>
      </c>
      <c r="B90">
        <v>49.3</v>
      </c>
      <c r="C90" s="22">
        <f t="shared" si="12"/>
        <v>47.157514773562767</v>
      </c>
      <c r="D90">
        <f t="shared" si="8"/>
        <v>2.1424852264372305</v>
      </c>
      <c r="E90">
        <f t="shared" si="10"/>
        <v>2.2010995343264677</v>
      </c>
      <c r="L90">
        <v>183.25</v>
      </c>
      <c r="M90" s="5">
        <v>48.2</v>
      </c>
      <c r="N90" s="5">
        <f t="shared" si="13"/>
        <v>47.774669151910523</v>
      </c>
      <c r="O90">
        <f t="shared" si="9"/>
        <v>0.42533084808948018</v>
      </c>
      <c r="P90">
        <f t="shared" si="11"/>
        <v>0.46638637465051758</v>
      </c>
      <c r="U90" s="3"/>
    </row>
    <row r="91" spans="1:21" x14ac:dyDescent="0.2">
      <c r="A91">
        <v>200.53</v>
      </c>
      <c r="B91">
        <v>49.2</v>
      </c>
      <c r="C91" s="22">
        <f t="shared" si="12"/>
        <v>47.158170392963108</v>
      </c>
      <c r="D91">
        <f t="shared" si="8"/>
        <v>2.0418296070368953</v>
      </c>
      <c r="E91">
        <f t="shared" si="10"/>
        <v>2.0147475923177787</v>
      </c>
      <c r="L91">
        <v>184.21100000000001</v>
      </c>
      <c r="M91" s="5">
        <v>48.2</v>
      </c>
      <c r="N91" s="5">
        <f t="shared" si="13"/>
        <v>47.792581547064295</v>
      </c>
      <c r="O91">
        <f t="shared" si="9"/>
        <v>0.40741845293570833</v>
      </c>
      <c r="P91">
        <f t="shared" si="11"/>
        <v>0.40013603914260837</v>
      </c>
      <c r="U91" s="3"/>
    </row>
    <row r="92" spans="1:21" x14ac:dyDescent="0.2">
      <c r="A92">
        <v>201.49199999999999</v>
      </c>
      <c r="B92">
        <v>49.1</v>
      </c>
      <c r="C92" s="22">
        <f t="shared" si="12"/>
        <v>47.158825331554105</v>
      </c>
      <c r="D92">
        <f t="shared" si="8"/>
        <v>1.9411746684458961</v>
      </c>
      <c r="E92">
        <f t="shared" si="10"/>
        <v>1.915825056507201</v>
      </c>
      <c r="L92">
        <v>185.17400000000001</v>
      </c>
      <c r="M92" s="5">
        <v>48.1</v>
      </c>
      <c r="N92" s="5">
        <f t="shared" si="13"/>
        <v>47.810531220876037</v>
      </c>
      <c r="O92">
        <f t="shared" si="9"/>
        <v>0.28946877912396474</v>
      </c>
      <c r="P92">
        <f t="shared" si="11"/>
        <v>0.33555120223673046</v>
      </c>
      <c r="U92" s="3"/>
    </row>
    <row r="93" spans="1:21" x14ac:dyDescent="0.2">
      <c r="A93">
        <v>202.45500000000001</v>
      </c>
      <c r="B93">
        <v>49</v>
      </c>
      <c r="C93" s="22">
        <f t="shared" si="12"/>
        <v>47.159480950954446</v>
      </c>
      <c r="D93">
        <f t="shared" si="8"/>
        <v>1.8405190490455539</v>
      </c>
      <c r="E93">
        <f t="shared" si="10"/>
        <v>1.8208855249721754</v>
      </c>
      <c r="L93">
        <v>186.12700000000001</v>
      </c>
      <c r="M93" s="5">
        <v>48.1</v>
      </c>
      <c r="N93" s="5">
        <f t="shared" si="13"/>
        <v>47.828294501397934</v>
      </c>
      <c r="O93">
        <f t="shared" si="9"/>
        <v>0.27170549860206705</v>
      </c>
      <c r="P93">
        <f t="shared" si="11"/>
        <v>0.26739954333645499</v>
      </c>
      <c r="U93" s="3"/>
    </row>
    <row r="94" spans="1:21" x14ac:dyDescent="0.2">
      <c r="A94">
        <v>203.41</v>
      </c>
      <c r="B94">
        <v>49</v>
      </c>
      <c r="C94" s="22">
        <f t="shared" si="12"/>
        <v>47.160131123880021</v>
      </c>
      <c r="D94">
        <f t="shared" si="8"/>
        <v>1.8398688761199793</v>
      </c>
      <c r="E94">
        <f t="shared" si="10"/>
        <v>1.7573852342665128</v>
      </c>
      <c r="L94">
        <v>187.09399999999999</v>
      </c>
      <c r="M94" s="5">
        <v>48</v>
      </c>
      <c r="N94" s="5">
        <f t="shared" si="13"/>
        <v>47.84631873252561</v>
      </c>
      <c r="O94">
        <f t="shared" si="9"/>
        <v>0.15368126747438993</v>
      </c>
      <c r="P94">
        <f t="shared" si="11"/>
        <v>0.20567450139796367</v>
      </c>
      <c r="U94" s="3"/>
    </row>
    <row r="95" spans="1:21" x14ac:dyDescent="0.2">
      <c r="A95">
        <v>204.37200000000001</v>
      </c>
      <c r="B95">
        <v>48.9</v>
      </c>
      <c r="C95" s="22">
        <f t="shared" si="12"/>
        <v>47.160786062471018</v>
      </c>
      <c r="D95">
        <f t="shared" si="8"/>
        <v>1.7392139375289801</v>
      </c>
      <c r="E95">
        <f t="shared" si="10"/>
        <v>1.7215388333651809</v>
      </c>
      <c r="L95">
        <v>188.048</v>
      </c>
      <c r="M95" s="5">
        <v>48</v>
      </c>
      <c r="N95" s="5">
        <f t="shared" si="13"/>
        <v>47.864100652376493</v>
      </c>
      <c r="O95">
        <f t="shared" si="9"/>
        <v>0.13589934762350708</v>
      </c>
      <c r="P95">
        <f t="shared" si="11"/>
        <v>0.13812995340169798</v>
      </c>
      <c r="U95" s="3"/>
    </row>
    <row r="96" spans="1:21" x14ac:dyDescent="0.2">
      <c r="A96">
        <v>205.32900000000001</v>
      </c>
      <c r="B96">
        <v>48.9</v>
      </c>
      <c r="C96" s="22">
        <f t="shared" si="12"/>
        <v>47.161437597015286</v>
      </c>
      <c r="D96">
        <f t="shared" si="8"/>
        <v>1.7385624029847122</v>
      </c>
      <c r="E96">
        <f t="shared" si="10"/>
        <v>1.6641159789357907</v>
      </c>
      <c r="L96">
        <v>189.01499999999999</v>
      </c>
      <c r="M96" s="5">
        <v>47.9</v>
      </c>
      <c r="N96" s="5">
        <f t="shared" si="13"/>
        <v>47.882124883504169</v>
      </c>
      <c r="O96">
        <f t="shared" si="9"/>
        <v>1.7875116495829957E-2</v>
      </c>
      <c r="P96">
        <f t="shared" si="11"/>
        <v>7.4349953401698268E-2</v>
      </c>
      <c r="U96" s="3"/>
    </row>
    <row r="97" spans="1:21" x14ac:dyDescent="0.2">
      <c r="A97">
        <v>206.28700000000001</v>
      </c>
      <c r="B97">
        <v>48.9</v>
      </c>
      <c r="C97" s="22">
        <f t="shared" si="12"/>
        <v>47.162089812368897</v>
      </c>
      <c r="D97">
        <f t="shared" si="8"/>
        <v>1.7379101876311012</v>
      </c>
      <c r="E97">
        <f t="shared" si="10"/>
        <v>1.6652303709049718</v>
      </c>
      <c r="L97">
        <v>189.97399999999999</v>
      </c>
      <c r="M97" s="5">
        <v>47.9</v>
      </c>
      <c r="N97" s="5">
        <f>M97</f>
        <v>47.9</v>
      </c>
      <c r="O97">
        <f t="shared" si="9"/>
        <v>0</v>
      </c>
      <c r="P97">
        <f t="shared" si="11"/>
        <v>8.5711183597504924E-3</v>
      </c>
      <c r="U97" s="3"/>
    </row>
    <row r="98" spans="1:21" x14ac:dyDescent="0.2">
      <c r="A98">
        <v>207.25299999999999</v>
      </c>
      <c r="B98">
        <v>48.8</v>
      </c>
      <c r="C98" s="22">
        <f t="shared" si="12"/>
        <v>47.162747474197282</v>
      </c>
      <c r="D98" s="22">
        <f t="shared" ref="D98:D129" si="14">B98-C98</f>
        <v>1.6372525258027153</v>
      </c>
      <c r="E98">
        <f t="shared" si="10"/>
        <v>1.6302035905884993</v>
      </c>
      <c r="M98" s="5"/>
      <c r="N98" s="5"/>
      <c r="U98" s="3"/>
    </row>
    <row r="99" spans="1:21" x14ac:dyDescent="0.2">
      <c r="A99">
        <v>208.21299999999999</v>
      </c>
      <c r="B99">
        <v>48.8</v>
      </c>
      <c r="C99" s="22">
        <f t="shared" si="12"/>
        <v>47.163401051169586</v>
      </c>
      <c r="D99">
        <f t="shared" si="14"/>
        <v>1.6365989488304109</v>
      </c>
      <c r="E99">
        <f t="shared" ref="E99:E130" si="15">(D99+D98)*(A99-A98)/2</f>
        <v>1.5714487078239137</v>
      </c>
      <c r="M99" s="5"/>
      <c r="N99" s="5"/>
      <c r="U99" s="3"/>
    </row>
    <row r="100" spans="1:21" x14ac:dyDescent="0.2">
      <c r="A100">
        <v>209.16900000000001</v>
      </c>
      <c r="B100">
        <v>48.7</v>
      </c>
      <c r="C100" s="22">
        <f t="shared" si="12"/>
        <v>47.164051904904504</v>
      </c>
      <c r="D100">
        <f t="shared" si="14"/>
        <v>1.5359480950954989</v>
      </c>
      <c r="E100">
        <f t="shared" si="15"/>
        <v>1.5164774869966122</v>
      </c>
      <c r="M100" s="5"/>
      <c r="N100" s="5"/>
      <c r="U100" s="3"/>
    </row>
    <row r="101" spans="1:21" x14ac:dyDescent="0.2">
      <c r="A101">
        <v>210.13499999999999</v>
      </c>
      <c r="B101">
        <v>48.6</v>
      </c>
      <c r="C101" s="22">
        <f t="shared" si="12"/>
        <v>47.164709566732888</v>
      </c>
      <c r="D101">
        <f t="shared" si="14"/>
        <v>1.435290433267113</v>
      </c>
      <c r="E101">
        <f t="shared" si="15"/>
        <v>1.4351082091991114</v>
      </c>
      <c r="M101" s="5"/>
      <c r="N101" s="5"/>
      <c r="U101" s="3"/>
    </row>
    <row r="102" spans="1:21" x14ac:dyDescent="0.2">
      <c r="A102">
        <v>211.09399999999999</v>
      </c>
      <c r="B102">
        <v>48.6</v>
      </c>
      <c r="C102" s="22">
        <f t="shared" si="12"/>
        <v>47.16536246289585</v>
      </c>
      <c r="D102">
        <f t="shared" si="14"/>
        <v>1.4346375371041518</v>
      </c>
      <c r="E102">
        <f t="shared" si="15"/>
        <v>1.3761304617930261</v>
      </c>
      <c r="M102" s="5"/>
      <c r="N102" s="5"/>
      <c r="U102" s="3"/>
    </row>
    <row r="103" spans="1:21" x14ac:dyDescent="0.2">
      <c r="A103">
        <v>212.05199999999999</v>
      </c>
      <c r="B103">
        <v>48.6</v>
      </c>
      <c r="C103" s="22">
        <f t="shared" si="12"/>
        <v>47.166014678249461</v>
      </c>
      <c r="D103">
        <f t="shared" si="14"/>
        <v>1.4339853217505407</v>
      </c>
      <c r="E103">
        <f t="shared" si="15"/>
        <v>1.3740703493913955</v>
      </c>
      <c r="M103" s="5"/>
      <c r="N103" s="5"/>
      <c r="U103" s="3"/>
    </row>
    <row r="104" spans="1:21" x14ac:dyDescent="0.2">
      <c r="A104">
        <v>213.00899999999999</v>
      </c>
      <c r="B104">
        <v>48.7</v>
      </c>
      <c r="C104" s="22">
        <f t="shared" si="12"/>
        <v>47.166666212793729</v>
      </c>
      <c r="D104">
        <f t="shared" si="14"/>
        <v>1.5333337872062742</v>
      </c>
      <c r="E104">
        <f t="shared" si="15"/>
        <v>1.4198621936358264</v>
      </c>
      <c r="M104" s="5"/>
      <c r="N104" s="5"/>
      <c r="U104" s="3"/>
    </row>
    <row r="105" spans="1:21" x14ac:dyDescent="0.2">
      <c r="A105">
        <v>213.97200000000001</v>
      </c>
      <c r="B105">
        <v>48.6</v>
      </c>
      <c r="C105" s="22">
        <f t="shared" si="12"/>
        <v>47.167321832194069</v>
      </c>
      <c r="D105">
        <f t="shared" si="14"/>
        <v>1.4326781678059319</v>
      </c>
      <c r="E105">
        <f t="shared" si="15"/>
        <v>1.4281347563384104</v>
      </c>
      <c r="M105" s="5"/>
      <c r="N105" s="5"/>
      <c r="U105" s="3"/>
    </row>
    <row r="106" spans="1:21" x14ac:dyDescent="0.2">
      <c r="A106">
        <v>214.934</v>
      </c>
      <c r="B106">
        <v>48.5</v>
      </c>
      <c r="C106" s="22">
        <f t="shared" si="12"/>
        <v>47.167976770785067</v>
      </c>
      <c r="D106">
        <f t="shared" si="14"/>
        <v>1.3320232292149328</v>
      </c>
      <c r="E106">
        <f t="shared" si="15"/>
        <v>1.3298213719670209</v>
      </c>
      <c r="M106" s="5"/>
      <c r="N106" s="5"/>
      <c r="U106" s="3"/>
    </row>
    <row r="107" spans="1:21" x14ac:dyDescent="0.2">
      <c r="A107">
        <v>215.89</v>
      </c>
      <c r="B107">
        <v>48.5</v>
      </c>
      <c r="C107" s="22">
        <f t="shared" si="12"/>
        <v>47.168627624519985</v>
      </c>
      <c r="D107">
        <f t="shared" si="14"/>
        <v>1.3313723754800151</v>
      </c>
      <c r="E107">
        <f t="shared" si="15"/>
        <v>1.2731030990441703</v>
      </c>
      <c r="M107" s="5"/>
      <c r="N107" s="5"/>
      <c r="U107" s="3"/>
    </row>
    <row r="108" spans="1:21" x14ac:dyDescent="0.2">
      <c r="A108">
        <v>216.84800000000001</v>
      </c>
      <c r="B108">
        <v>48.4</v>
      </c>
      <c r="C108" s="22">
        <f t="shared" si="12"/>
        <v>47.169279839873596</v>
      </c>
      <c r="D108">
        <f t="shared" si="14"/>
        <v>1.2307201601264026</v>
      </c>
      <c r="E108">
        <f t="shared" si="15"/>
        <v>1.2272423245555084</v>
      </c>
      <c r="M108" s="5"/>
      <c r="N108" s="5"/>
      <c r="U108" s="3"/>
    </row>
    <row r="109" spans="1:21" x14ac:dyDescent="0.2">
      <c r="A109">
        <v>217.81100000000001</v>
      </c>
      <c r="B109">
        <v>48.4</v>
      </c>
      <c r="C109" s="22">
        <f t="shared" si="12"/>
        <v>47.169935459273937</v>
      </c>
      <c r="D109">
        <f t="shared" si="14"/>
        <v>1.2300645407260618</v>
      </c>
      <c r="E109">
        <f t="shared" si="15"/>
        <v>1.1848678334604541</v>
      </c>
      <c r="M109" s="5"/>
      <c r="N109" s="5"/>
      <c r="U109" s="3"/>
    </row>
    <row r="110" spans="1:21" x14ac:dyDescent="0.2">
      <c r="A110">
        <v>218.773</v>
      </c>
      <c r="B110">
        <v>48.3</v>
      </c>
      <c r="C110" s="22">
        <f t="shared" si="12"/>
        <v>47.170590397864935</v>
      </c>
      <c r="D110">
        <f t="shared" si="14"/>
        <v>1.1294096021350626</v>
      </c>
      <c r="E110">
        <f t="shared" si="15"/>
        <v>1.1349070627161879</v>
      </c>
      <c r="M110" s="5"/>
      <c r="N110" s="5"/>
      <c r="U110" s="3"/>
    </row>
    <row r="111" spans="1:21" x14ac:dyDescent="0.2">
      <c r="A111">
        <v>219.732</v>
      </c>
      <c r="B111">
        <v>48.3</v>
      </c>
      <c r="C111" s="22">
        <f t="shared" si="12"/>
        <v>47.171243294027896</v>
      </c>
      <c r="D111">
        <f t="shared" si="14"/>
        <v>1.1287567059721013</v>
      </c>
      <c r="E111">
        <f t="shared" si="15"/>
        <v>1.0827907447373888</v>
      </c>
      <c r="M111" s="5"/>
      <c r="N111" s="5"/>
      <c r="U111" s="3"/>
    </row>
    <row r="112" spans="1:21" x14ac:dyDescent="0.2">
      <c r="A112">
        <v>220.68700000000001</v>
      </c>
      <c r="B112">
        <v>48.3</v>
      </c>
      <c r="C112" s="22">
        <f t="shared" si="12"/>
        <v>47.17189346695347</v>
      </c>
      <c r="D112">
        <f t="shared" si="14"/>
        <v>1.1281065330465267</v>
      </c>
      <c r="E112">
        <f t="shared" si="15"/>
        <v>1.077652196631409</v>
      </c>
      <c r="M112" s="5"/>
      <c r="N112" s="5"/>
      <c r="U112" s="3"/>
    </row>
    <row r="113" spans="1:21" x14ac:dyDescent="0.2">
      <c r="A113">
        <v>221.65299999999999</v>
      </c>
      <c r="B113">
        <v>48.3</v>
      </c>
      <c r="C113" s="22">
        <f t="shared" si="12"/>
        <v>47.172551128781855</v>
      </c>
      <c r="D113">
        <f t="shared" si="14"/>
        <v>1.1274488712181423</v>
      </c>
      <c r="E113">
        <f t="shared" si="15"/>
        <v>1.0894332602598122</v>
      </c>
      <c r="M113" s="5"/>
      <c r="N113" s="5"/>
      <c r="U113" s="3"/>
    </row>
    <row r="114" spans="1:21" x14ac:dyDescent="0.2">
      <c r="A114">
        <v>222.61199999999999</v>
      </c>
      <c r="B114">
        <v>48.2</v>
      </c>
      <c r="C114" s="22">
        <f t="shared" si="12"/>
        <v>47.173204024944816</v>
      </c>
      <c r="D114">
        <f t="shared" si="14"/>
        <v>1.0267959750551867</v>
      </c>
      <c r="E114">
        <f t="shared" si="15"/>
        <v>1.0329604037880646</v>
      </c>
      <c r="M114" s="5"/>
      <c r="N114" s="5"/>
      <c r="U114" s="3"/>
    </row>
    <row r="115" spans="1:21" x14ac:dyDescent="0.2">
      <c r="A115">
        <v>223.56700000000001</v>
      </c>
      <c r="B115">
        <v>48.2</v>
      </c>
      <c r="C115" s="22">
        <f t="shared" si="12"/>
        <v>47.173854197870391</v>
      </c>
      <c r="D115">
        <f t="shared" si="14"/>
        <v>1.0261458021296122</v>
      </c>
      <c r="E115">
        <f t="shared" si="15"/>
        <v>0.98027969860575426</v>
      </c>
      <c r="M115" s="5"/>
      <c r="N115" s="5"/>
      <c r="U115" s="3"/>
    </row>
    <row r="116" spans="1:21" x14ac:dyDescent="0.2">
      <c r="A116">
        <v>224.53399999999999</v>
      </c>
      <c r="B116">
        <v>48.2</v>
      </c>
      <c r="C116" s="22">
        <f t="shared" si="12"/>
        <v>47.174512540508118</v>
      </c>
      <c r="D116">
        <f t="shared" si="14"/>
        <v>1.0254874594918846</v>
      </c>
      <c r="E116">
        <f t="shared" si="15"/>
        <v>0.9919646819939778</v>
      </c>
      <c r="M116" s="5"/>
      <c r="N116" s="5"/>
      <c r="U116" s="3"/>
    </row>
    <row r="117" spans="1:21" x14ac:dyDescent="0.2">
      <c r="A117">
        <v>225.49</v>
      </c>
      <c r="B117">
        <v>48.2</v>
      </c>
      <c r="C117" s="22">
        <f t="shared" si="12"/>
        <v>47.175163394243036</v>
      </c>
      <c r="D117">
        <f t="shared" si="14"/>
        <v>1.0248366057569669</v>
      </c>
      <c r="E117">
        <f t="shared" si="15"/>
        <v>0.98005490318896871</v>
      </c>
      <c r="M117" s="5"/>
      <c r="N117" s="5"/>
      <c r="U117" s="3"/>
    </row>
    <row r="118" spans="1:21" x14ac:dyDescent="0.2">
      <c r="A118">
        <v>226.44900000000001</v>
      </c>
      <c r="B118">
        <v>48.2</v>
      </c>
      <c r="C118" s="22">
        <f t="shared" si="12"/>
        <v>47.175816290405997</v>
      </c>
      <c r="D118">
        <f t="shared" si="14"/>
        <v>1.0241837095940056</v>
      </c>
      <c r="E118">
        <f t="shared" si="15"/>
        <v>0.98250524121079463</v>
      </c>
      <c r="M118" s="5"/>
      <c r="N118" s="5"/>
      <c r="U118" s="3"/>
    </row>
    <row r="119" spans="1:21" x14ac:dyDescent="0.2">
      <c r="A119">
        <v>227.40700000000001</v>
      </c>
      <c r="B119">
        <v>48.1</v>
      </c>
      <c r="C119" s="22">
        <f t="shared" si="12"/>
        <v>47.176468505759608</v>
      </c>
      <c r="D119">
        <f t="shared" si="14"/>
        <v>0.92353149424039316</v>
      </c>
      <c r="E119">
        <f t="shared" si="15"/>
        <v>0.93295558263667544</v>
      </c>
      <c r="M119" s="5"/>
      <c r="N119" s="5"/>
      <c r="U119" s="3"/>
    </row>
    <row r="120" spans="1:21" x14ac:dyDescent="0.2">
      <c r="A120">
        <v>228.36799999999999</v>
      </c>
      <c r="B120">
        <v>48.1</v>
      </c>
      <c r="C120" s="22">
        <f t="shared" si="12"/>
        <v>47.177122763541256</v>
      </c>
      <c r="D120">
        <f t="shared" si="14"/>
        <v>0.92287723645874564</v>
      </c>
      <c r="E120">
        <f t="shared" si="15"/>
        <v>0.88719939510092172</v>
      </c>
      <c r="M120" s="5"/>
      <c r="N120" s="5"/>
      <c r="U120" s="3"/>
    </row>
    <row r="121" spans="1:21" x14ac:dyDescent="0.2">
      <c r="A121">
        <v>229.33</v>
      </c>
      <c r="B121">
        <v>48.1</v>
      </c>
      <c r="C121" s="22">
        <f t="shared" si="12"/>
        <v>47.177777702132254</v>
      </c>
      <c r="D121">
        <f t="shared" si="14"/>
        <v>0.9222222978677479</v>
      </c>
      <c r="E121">
        <f t="shared" si="15"/>
        <v>0.88749287601105953</v>
      </c>
      <c r="M121" s="5"/>
      <c r="N121" s="5"/>
      <c r="U121" s="3"/>
    </row>
    <row r="122" spans="1:21" x14ac:dyDescent="0.2">
      <c r="A122">
        <v>230.29</v>
      </c>
      <c r="B122">
        <v>48</v>
      </c>
      <c r="C122" s="22">
        <f t="shared" si="12"/>
        <v>47.178431279104558</v>
      </c>
      <c r="D122">
        <f t="shared" si="14"/>
        <v>0.82156872089544208</v>
      </c>
      <c r="E122">
        <f t="shared" si="15"/>
        <v>0.83701968900631329</v>
      </c>
      <c r="M122" s="5"/>
      <c r="N122" s="5"/>
      <c r="U122" s="3"/>
    </row>
    <row r="123" spans="1:21" x14ac:dyDescent="0.2">
      <c r="A123">
        <v>231.25399999999999</v>
      </c>
      <c r="B123">
        <v>48</v>
      </c>
      <c r="C123" s="22">
        <f t="shared" si="12"/>
        <v>47.179087579314249</v>
      </c>
      <c r="D123">
        <f t="shared" si="14"/>
        <v>0.82091242068575099</v>
      </c>
      <c r="E123">
        <f t="shared" si="15"/>
        <v>0.79167591024213391</v>
      </c>
      <c r="M123" s="5"/>
      <c r="N123" s="5"/>
      <c r="U123" s="3"/>
    </row>
    <row r="124" spans="1:21" x14ac:dyDescent="0.2">
      <c r="A124">
        <v>232.215</v>
      </c>
      <c r="B124">
        <v>48</v>
      </c>
      <c r="C124" s="22">
        <f t="shared" si="12"/>
        <v>47.179741837095897</v>
      </c>
      <c r="D124">
        <f t="shared" si="14"/>
        <v>0.82025816290410347</v>
      </c>
      <c r="E124">
        <f t="shared" si="15"/>
        <v>0.78858246541493549</v>
      </c>
      <c r="M124" s="5"/>
      <c r="N124" s="5"/>
      <c r="U124" s="3"/>
    </row>
    <row r="125" spans="1:21" x14ac:dyDescent="0.2">
      <c r="A125">
        <v>233.17</v>
      </c>
      <c r="B125">
        <v>47.9</v>
      </c>
      <c r="C125" s="22">
        <f t="shared" si="12"/>
        <v>47.180392010021471</v>
      </c>
      <c r="D125">
        <f t="shared" si="14"/>
        <v>0.71960798997852748</v>
      </c>
      <c r="E125">
        <f t="shared" si="15"/>
        <v>0.73528608800144402</v>
      </c>
      <c r="M125" s="5"/>
      <c r="N125" s="5"/>
      <c r="U125" s="3"/>
    </row>
    <row r="126" spans="1:21" x14ac:dyDescent="0.2">
      <c r="A126">
        <v>234.12899999999999</v>
      </c>
      <c r="B126">
        <v>47.9</v>
      </c>
      <c r="C126" s="22">
        <f t="shared" si="12"/>
        <v>47.181044906184432</v>
      </c>
      <c r="D126">
        <f t="shared" si="14"/>
        <v>0.71895509381556622</v>
      </c>
      <c r="E126">
        <f t="shared" si="15"/>
        <v>0.68979099867927018</v>
      </c>
      <c r="M126" s="5"/>
      <c r="N126" s="5"/>
      <c r="U126" s="3"/>
    </row>
    <row r="127" spans="1:21" x14ac:dyDescent="0.2">
      <c r="A127">
        <v>235.09399999999999</v>
      </c>
      <c r="B127">
        <v>47.9</v>
      </c>
      <c r="C127" s="22">
        <f t="shared" si="12"/>
        <v>47.181701887203467</v>
      </c>
      <c r="D127">
        <f t="shared" si="14"/>
        <v>0.718298112796532</v>
      </c>
      <c r="E127">
        <f t="shared" si="15"/>
        <v>0.69347467219033987</v>
      </c>
      <c r="M127" s="5"/>
      <c r="N127" s="5"/>
      <c r="U127" s="3"/>
    </row>
    <row r="128" spans="1:21" x14ac:dyDescent="0.2">
      <c r="A128">
        <v>236.054</v>
      </c>
      <c r="B128">
        <v>47.8</v>
      </c>
      <c r="C128" s="22">
        <f t="shared" si="12"/>
        <v>47.182355464175771</v>
      </c>
      <c r="D128">
        <f t="shared" si="14"/>
        <v>0.61764453582422618</v>
      </c>
      <c r="E128">
        <f t="shared" si="15"/>
        <v>0.64125247133796925</v>
      </c>
      <c r="M128" s="5"/>
      <c r="N128" s="5"/>
      <c r="U128" s="3"/>
    </row>
    <row r="129" spans="1:21" x14ac:dyDescent="0.2">
      <c r="A129">
        <v>237.012</v>
      </c>
      <c r="B129">
        <v>47.8</v>
      </c>
      <c r="C129" s="22">
        <f t="shared" si="12"/>
        <v>47.183007679529382</v>
      </c>
      <c r="D129">
        <f t="shared" ref="D129:D155" si="16">B129-C129</f>
        <v>0.61699232047061514</v>
      </c>
      <c r="E129">
        <f t="shared" ref="E129:E155" si="17">(D129+D128)*(A129-A128)/2</f>
        <v>0.59139105416522797</v>
      </c>
      <c r="N129" s="5"/>
      <c r="U129" s="3"/>
    </row>
    <row r="130" spans="1:21" x14ac:dyDescent="0.2">
      <c r="A130">
        <v>237.96700000000001</v>
      </c>
      <c r="B130">
        <v>47.8</v>
      </c>
      <c r="C130" s="22">
        <f t="shared" si="12"/>
        <v>47.183657852454957</v>
      </c>
      <c r="D130">
        <f t="shared" si="16"/>
        <v>0.61634214754504058</v>
      </c>
      <c r="E130">
        <f t="shared" si="17"/>
        <v>0.5889172084774833</v>
      </c>
      <c r="N130" s="5"/>
      <c r="U130" s="3"/>
    </row>
    <row r="131" spans="1:21" x14ac:dyDescent="0.2">
      <c r="A131">
        <v>238.934</v>
      </c>
      <c r="B131">
        <v>47.7</v>
      </c>
      <c r="C131" s="22">
        <f t="shared" si="12"/>
        <v>47.184316195092684</v>
      </c>
      <c r="D131">
        <f t="shared" si="16"/>
        <v>0.51568380490731869</v>
      </c>
      <c r="E131">
        <f t="shared" si="17"/>
        <v>0.54733454801070691</v>
      </c>
      <c r="N131" s="5"/>
      <c r="U131" s="3"/>
    </row>
    <row r="132" spans="1:21" x14ac:dyDescent="0.2">
      <c r="A132">
        <v>239.90299999999999</v>
      </c>
      <c r="B132">
        <v>47.7</v>
      </c>
      <c r="C132" s="22">
        <f t="shared" ref="C132:C154" si="18">C131+(A132-A131)*($C$155-$C$2)/($A$155-$A$2)</f>
        <v>47.184975899349105</v>
      </c>
      <c r="D132">
        <f t="shared" si="16"/>
        <v>0.51502410065089776</v>
      </c>
      <c r="E132">
        <f t="shared" si="17"/>
        <v>0.49937798024295282</v>
      </c>
      <c r="N132" s="5"/>
      <c r="U132" s="3"/>
    </row>
    <row r="133" spans="1:21" x14ac:dyDescent="0.2">
      <c r="A133">
        <v>240.852</v>
      </c>
      <c r="B133">
        <v>47.7</v>
      </c>
      <c r="C133" s="22">
        <f t="shared" si="18"/>
        <v>47.1856219874186</v>
      </c>
      <c r="D133">
        <f t="shared" si="16"/>
        <v>0.51437801258140325</v>
      </c>
      <c r="E133">
        <f t="shared" si="17"/>
        <v>0.48845130272873316</v>
      </c>
      <c r="N133" s="5"/>
      <c r="U133" s="3"/>
    </row>
    <row r="134" spans="1:21" x14ac:dyDescent="0.2">
      <c r="A134">
        <v>241.80699999999999</v>
      </c>
      <c r="B134">
        <v>47.7</v>
      </c>
      <c r="C134" s="22">
        <f t="shared" si="18"/>
        <v>47.186272160344174</v>
      </c>
      <c r="D134">
        <f t="shared" si="16"/>
        <v>0.51372783965582869</v>
      </c>
      <c r="E134">
        <f t="shared" si="17"/>
        <v>0.49092054444327005</v>
      </c>
      <c r="N134" s="5"/>
      <c r="U134" s="3"/>
    </row>
    <row r="135" spans="1:21" x14ac:dyDescent="0.2">
      <c r="A135">
        <v>242.773</v>
      </c>
      <c r="B135">
        <v>47.7</v>
      </c>
      <c r="C135" s="22">
        <f t="shared" si="18"/>
        <v>47.186929822172559</v>
      </c>
      <c r="D135">
        <f t="shared" si="16"/>
        <v>0.51307017782744424</v>
      </c>
      <c r="E135">
        <f t="shared" si="17"/>
        <v>0.49594344244442501</v>
      </c>
      <c r="N135" s="5"/>
      <c r="U135" s="3"/>
    </row>
    <row r="136" spans="1:21" x14ac:dyDescent="0.2">
      <c r="A136">
        <v>243.73</v>
      </c>
      <c r="B136">
        <v>47.6</v>
      </c>
      <c r="C136" s="22">
        <f t="shared" si="18"/>
        <v>47.187581356716827</v>
      </c>
      <c r="D136">
        <f t="shared" si="16"/>
        <v>0.4124186432831749</v>
      </c>
      <c r="E136">
        <f t="shared" si="17"/>
        <v>0.44284640090142829</v>
      </c>
      <c r="N136" s="5"/>
      <c r="U136" s="3"/>
    </row>
    <row r="137" spans="1:21" x14ac:dyDescent="0.2">
      <c r="A137">
        <v>244.69</v>
      </c>
      <c r="B137">
        <v>47.6</v>
      </c>
      <c r="C137" s="22">
        <f t="shared" si="18"/>
        <v>47.188234933689131</v>
      </c>
      <c r="D137">
        <f t="shared" si="16"/>
        <v>0.41176506631087051</v>
      </c>
      <c r="E137">
        <f t="shared" si="17"/>
        <v>0.39560818060514508</v>
      </c>
      <c r="N137" s="5"/>
      <c r="U137" s="3"/>
    </row>
    <row r="138" spans="1:21" x14ac:dyDescent="0.2">
      <c r="A138">
        <v>245.64699999999999</v>
      </c>
      <c r="B138">
        <v>47.6</v>
      </c>
      <c r="C138" s="22">
        <f t="shared" si="18"/>
        <v>47.188886468233399</v>
      </c>
      <c r="D138">
        <f t="shared" si="16"/>
        <v>0.41111353176660259</v>
      </c>
      <c r="E138">
        <f t="shared" si="17"/>
        <v>0.39374740918006829</v>
      </c>
      <c r="N138" s="5"/>
      <c r="U138" s="3"/>
    </row>
    <row r="139" spans="1:21" x14ac:dyDescent="0.2">
      <c r="A139">
        <v>246.61199999999999</v>
      </c>
      <c r="B139">
        <v>47.6</v>
      </c>
      <c r="C139" s="22">
        <f t="shared" si="18"/>
        <v>47.189543449252433</v>
      </c>
      <c r="D139">
        <f t="shared" si="16"/>
        <v>0.41045655074756837</v>
      </c>
      <c r="E139">
        <f t="shared" si="17"/>
        <v>0.39640756481308886</v>
      </c>
      <c r="N139" s="5"/>
      <c r="U139" s="3"/>
    </row>
    <row r="140" spans="1:21" x14ac:dyDescent="0.2">
      <c r="A140">
        <v>247.572</v>
      </c>
      <c r="B140">
        <v>47.5</v>
      </c>
      <c r="C140" s="22">
        <f t="shared" si="18"/>
        <v>47.190197026224737</v>
      </c>
      <c r="D140">
        <f t="shared" si="16"/>
        <v>0.30980297377526256</v>
      </c>
      <c r="E140">
        <f t="shared" si="17"/>
        <v>0.34572457177096172</v>
      </c>
      <c r="N140" s="5"/>
      <c r="U140" s="3"/>
    </row>
    <row r="141" spans="1:21" x14ac:dyDescent="0.2">
      <c r="A141">
        <v>248.535</v>
      </c>
      <c r="B141">
        <v>47.5</v>
      </c>
      <c r="C141" s="22">
        <f t="shared" si="18"/>
        <v>47.190852645625078</v>
      </c>
      <c r="D141">
        <f t="shared" si="16"/>
        <v>0.30914735437492169</v>
      </c>
      <c r="E141">
        <f t="shared" si="17"/>
        <v>0.29802458300431184</v>
      </c>
      <c r="N141" s="5"/>
      <c r="U141" s="3"/>
    </row>
    <row r="142" spans="1:21" x14ac:dyDescent="0.2">
      <c r="A142">
        <v>249.48699999999999</v>
      </c>
      <c r="B142">
        <v>47.5</v>
      </c>
      <c r="C142" s="22">
        <f t="shared" si="18"/>
        <v>47.191500776122616</v>
      </c>
      <c r="D142">
        <f t="shared" si="16"/>
        <v>0.3084992238773836</v>
      </c>
      <c r="E142">
        <f t="shared" si="17"/>
        <v>0.29399977124809673</v>
      </c>
      <c r="N142" s="5"/>
      <c r="U142" s="3"/>
    </row>
    <row r="143" spans="1:21" x14ac:dyDescent="0.2">
      <c r="A143">
        <v>250.45</v>
      </c>
      <c r="B143">
        <v>47.4</v>
      </c>
      <c r="C143" s="22">
        <f t="shared" si="18"/>
        <v>47.192156395522957</v>
      </c>
      <c r="D143">
        <f t="shared" si="16"/>
        <v>0.20784360447704131</v>
      </c>
      <c r="E143">
        <f t="shared" si="17"/>
        <v>0.248619071852654</v>
      </c>
      <c r="N143" s="5"/>
      <c r="U143" s="3"/>
    </row>
    <row r="144" spans="1:21" x14ac:dyDescent="0.2">
      <c r="A144">
        <v>251.41</v>
      </c>
      <c r="B144">
        <v>47.4</v>
      </c>
      <c r="C144" s="22">
        <f t="shared" si="18"/>
        <v>47.192809972495262</v>
      </c>
      <c r="D144">
        <f t="shared" si="16"/>
        <v>0.20719002750473692</v>
      </c>
      <c r="E144">
        <f t="shared" si="17"/>
        <v>0.1992161433512552</v>
      </c>
      <c r="N144" s="5"/>
      <c r="U144" s="3"/>
    </row>
    <row r="145" spans="1:21" x14ac:dyDescent="0.2">
      <c r="A145">
        <v>252.374</v>
      </c>
      <c r="B145">
        <v>47.4</v>
      </c>
      <c r="C145" s="22">
        <f t="shared" si="18"/>
        <v>47.193466272704953</v>
      </c>
      <c r="D145">
        <f t="shared" si="16"/>
        <v>0.20653372729504582</v>
      </c>
      <c r="E145">
        <f t="shared" si="17"/>
        <v>0.199414849813495</v>
      </c>
      <c r="N145" s="5"/>
      <c r="U145" s="3"/>
    </row>
    <row r="146" spans="1:21" x14ac:dyDescent="0.2">
      <c r="A146">
        <v>253.328</v>
      </c>
      <c r="B146">
        <v>47.4</v>
      </c>
      <c r="C146" s="22">
        <f t="shared" si="18"/>
        <v>47.194115764821177</v>
      </c>
      <c r="D146">
        <f t="shared" si="16"/>
        <v>0.20588423517882148</v>
      </c>
      <c r="E146">
        <f t="shared" si="17"/>
        <v>0.19672336810003629</v>
      </c>
      <c r="N146" s="5"/>
      <c r="U146" s="3"/>
    </row>
    <row r="147" spans="1:21" x14ac:dyDescent="0.2">
      <c r="A147">
        <v>254.29</v>
      </c>
      <c r="B147">
        <v>47.4</v>
      </c>
      <c r="C147" s="22">
        <f t="shared" si="18"/>
        <v>47.194770703412175</v>
      </c>
      <c r="D147">
        <f t="shared" si="16"/>
        <v>0.20522929658782374</v>
      </c>
      <c r="E147">
        <f t="shared" si="17"/>
        <v>0.19774560877975411</v>
      </c>
      <c r="M147" s="5"/>
      <c r="N147" s="5"/>
      <c r="U147" s="3"/>
    </row>
    <row r="148" spans="1:21" x14ac:dyDescent="0.2">
      <c r="A148">
        <v>255.24700000000001</v>
      </c>
      <c r="B148">
        <v>47.4</v>
      </c>
      <c r="C148" s="22">
        <f t="shared" si="18"/>
        <v>47.195422237956443</v>
      </c>
      <c r="D148">
        <f t="shared" si="16"/>
        <v>0.20457776204355582</v>
      </c>
      <c r="E148">
        <f t="shared" si="17"/>
        <v>0.19609267755511964</v>
      </c>
      <c r="M148" s="5"/>
      <c r="N148" s="5"/>
      <c r="U148" s="3"/>
    </row>
    <row r="149" spans="1:21" x14ac:dyDescent="0.2">
      <c r="A149">
        <v>256.214</v>
      </c>
      <c r="B149">
        <v>47.3</v>
      </c>
      <c r="C149" s="22">
        <f t="shared" si="18"/>
        <v>47.19608058059417</v>
      </c>
      <c r="D149">
        <f t="shared" si="16"/>
        <v>0.10391941940582683</v>
      </c>
      <c r="E149">
        <f t="shared" si="17"/>
        <v>0.14915838723077413</v>
      </c>
      <c r="M149" s="5"/>
      <c r="N149" s="5"/>
      <c r="U149" s="3"/>
    </row>
    <row r="150" spans="1:21" x14ac:dyDescent="0.2">
      <c r="A150">
        <v>257.17200000000003</v>
      </c>
      <c r="B150">
        <v>47.4</v>
      </c>
      <c r="C150" s="22">
        <f t="shared" si="18"/>
        <v>47.196732795947781</v>
      </c>
      <c r="D150">
        <f t="shared" si="16"/>
        <v>0.20326720405221721</v>
      </c>
      <c r="E150">
        <f t="shared" si="17"/>
        <v>0.14714239263640722</v>
      </c>
      <c r="M150" s="5"/>
      <c r="N150" s="5"/>
      <c r="U150" s="3"/>
    </row>
    <row r="151" spans="1:21" x14ac:dyDescent="0.2">
      <c r="A151">
        <v>258.12900000000002</v>
      </c>
      <c r="B151">
        <v>47.3</v>
      </c>
      <c r="C151" s="22">
        <f t="shared" si="18"/>
        <v>47.197384330492049</v>
      </c>
      <c r="D151">
        <f t="shared" si="16"/>
        <v>0.10261566950794787</v>
      </c>
      <c r="E151">
        <f t="shared" si="17"/>
        <v>0.14636495499853802</v>
      </c>
      <c r="M151" s="5"/>
      <c r="N151" s="5"/>
      <c r="U151" s="3"/>
    </row>
    <row r="152" spans="1:21" x14ac:dyDescent="0.2">
      <c r="A152">
        <v>259.08699999999999</v>
      </c>
      <c r="B152">
        <v>47.3</v>
      </c>
      <c r="C152" s="22">
        <f t="shared" si="18"/>
        <v>47.19803654584566</v>
      </c>
      <c r="D152">
        <f t="shared" si="16"/>
        <v>0.10196345415433683</v>
      </c>
      <c r="E152">
        <f t="shared" si="17"/>
        <v>9.7993400234231295E-2</v>
      </c>
      <c r="M152" s="5"/>
      <c r="N152" s="5"/>
      <c r="U152" s="3"/>
    </row>
    <row r="153" spans="1:21" x14ac:dyDescent="0.2">
      <c r="A153">
        <v>260.05500000000001</v>
      </c>
      <c r="B153">
        <v>47.2</v>
      </c>
      <c r="C153" s="22">
        <f t="shared" si="18"/>
        <v>47.198695569292731</v>
      </c>
      <c r="D153">
        <f t="shared" si="16"/>
        <v>1.3044307072718198E-3</v>
      </c>
      <c r="E153">
        <f t="shared" si="17"/>
        <v>4.9981656273019502E-2</v>
      </c>
      <c r="M153" s="5"/>
      <c r="N153" s="5"/>
      <c r="U153" s="3"/>
    </row>
    <row r="154" spans="1:21" x14ac:dyDescent="0.2">
      <c r="A154">
        <v>261.012</v>
      </c>
      <c r="B154">
        <v>47.2</v>
      </c>
      <c r="C154" s="22">
        <f t="shared" si="18"/>
        <v>47.199347103836999</v>
      </c>
      <c r="D154">
        <f t="shared" si="16"/>
        <v>6.5289616300390207E-4</v>
      </c>
      <c r="E154">
        <f t="shared" si="17"/>
        <v>9.3658090742692668E-4</v>
      </c>
      <c r="L154" s="5"/>
      <c r="N154" s="5"/>
      <c r="U154" s="3"/>
    </row>
    <row r="155" spans="1:21" x14ac:dyDescent="0.2">
      <c r="A155">
        <v>261.971</v>
      </c>
      <c r="B155">
        <v>47.2</v>
      </c>
      <c r="C155" s="22">
        <f>B155</f>
        <v>47.2</v>
      </c>
      <c r="D155">
        <f t="shared" si="16"/>
        <v>0</v>
      </c>
      <c r="E155">
        <f t="shared" si="17"/>
        <v>3.1306371016037206E-4</v>
      </c>
      <c r="L155" s="5"/>
      <c r="N155" s="5"/>
      <c r="U155" s="3"/>
    </row>
    <row r="156" spans="1:21" x14ac:dyDescent="0.2">
      <c r="C156" s="22"/>
      <c r="N156" s="5"/>
      <c r="U156" s="3"/>
    </row>
    <row r="157" spans="1:21" x14ac:dyDescent="0.2">
      <c r="C157" s="22"/>
      <c r="N157" s="5"/>
      <c r="U157" s="3"/>
    </row>
    <row r="158" spans="1:21" x14ac:dyDescent="0.2">
      <c r="C158" s="22"/>
      <c r="N158" s="5"/>
      <c r="U158" s="3"/>
    </row>
    <row r="159" spans="1:21" x14ac:dyDescent="0.2">
      <c r="C159" s="22"/>
      <c r="N159" s="5"/>
      <c r="U159" s="3"/>
    </row>
    <row r="160" spans="1:21" x14ac:dyDescent="0.2">
      <c r="C160" s="22"/>
      <c r="N160" s="5"/>
      <c r="U160" s="3"/>
    </row>
    <row r="161" spans="3:21" x14ac:dyDescent="0.2">
      <c r="C161" s="22"/>
      <c r="N161" s="5"/>
      <c r="U161" s="3"/>
    </row>
    <row r="162" spans="3:21" x14ac:dyDescent="0.2">
      <c r="C162" s="22"/>
      <c r="N162" s="5"/>
      <c r="U162" s="3"/>
    </row>
    <row r="163" spans="3:21" x14ac:dyDescent="0.2">
      <c r="C163" s="22"/>
      <c r="N163" s="5"/>
      <c r="U163" s="3"/>
    </row>
    <row r="164" spans="3:21" x14ac:dyDescent="0.2">
      <c r="C164" s="22"/>
      <c r="N164" s="5"/>
      <c r="U164" s="3"/>
    </row>
    <row r="165" spans="3:21" x14ac:dyDescent="0.2">
      <c r="C165" s="22"/>
      <c r="N165" s="5"/>
      <c r="U165" s="3"/>
    </row>
    <row r="166" spans="3:21" x14ac:dyDescent="0.2">
      <c r="C166" s="22"/>
      <c r="N166" s="5"/>
      <c r="U166" s="3"/>
    </row>
    <row r="167" spans="3:21" x14ac:dyDescent="0.2">
      <c r="C167" s="22"/>
      <c r="N167" s="5"/>
      <c r="U167" s="3"/>
    </row>
    <row r="168" spans="3:21" x14ac:dyDescent="0.2">
      <c r="C168" s="22"/>
      <c r="N168" s="5"/>
      <c r="U168" s="3"/>
    </row>
    <row r="169" spans="3:21" x14ac:dyDescent="0.2">
      <c r="C169" s="22"/>
      <c r="N169" s="5"/>
      <c r="U169" s="3"/>
    </row>
    <row r="170" spans="3:21" x14ac:dyDescent="0.2">
      <c r="C170" s="22"/>
      <c r="N170" s="5"/>
      <c r="U170" s="3"/>
    </row>
    <row r="171" spans="3:21" x14ac:dyDescent="0.2">
      <c r="C171" s="22"/>
      <c r="N171" s="5"/>
      <c r="U171" s="3"/>
    </row>
    <row r="172" spans="3:21" x14ac:dyDescent="0.2">
      <c r="C172" s="22"/>
      <c r="N172" s="5"/>
    </row>
    <row r="173" spans="3:21" x14ac:dyDescent="0.2">
      <c r="C173" s="22"/>
      <c r="N173" s="5"/>
    </row>
    <row r="174" spans="3:21" x14ac:dyDescent="0.2">
      <c r="C174" s="22"/>
      <c r="N174" s="5"/>
    </row>
    <row r="175" spans="3:21" x14ac:dyDescent="0.2">
      <c r="C175" s="22"/>
      <c r="N175" s="5"/>
    </row>
    <row r="176" spans="3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6:14" x14ac:dyDescent="0.2">
      <c r="N273" s="5"/>
    </row>
    <row r="274" spans="6:14" x14ac:dyDescent="0.2">
      <c r="N274" s="5"/>
    </row>
    <row r="275" spans="6:14" x14ac:dyDescent="0.2">
      <c r="F275" s="4">
        <v>0.34722222222222227</v>
      </c>
      <c r="N275" s="5"/>
    </row>
    <row r="276" spans="6:14" x14ac:dyDescent="0.2">
      <c r="F276">
        <v>236.054</v>
      </c>
      <c r="G276">
        <v>47.8</v>
      </c>
      <c r="H276">
        <v>3.58</v>
      </c>
      <c r="I276" t="s">
        <v>6435</v>
      </c>
      <c r="N276" s="5"/>
    </row>
    <row r="277" spans="6:14" x14ac:dyDescent="0.2">
      <c r="F277">
        <v>237.012</v>
      </c>
      <c r="G277">
        <v>47.8</v>
      </c>
      <c r="H277">
        <v>3.58</v>
      </c>
      <c r="I277" t="s">
        <v>6436</v>
      </c>
      <c r="N277" s="5"/>
    </row>
    <row r="278" spans="6:14" x14ac:dyDescent="0.2">
      <c r="F278">
        <v>237.96700000000001</v>
      </c>
      <c r="G278">
        <v>47.8</v>
      </c>
      <c r="H278">
        <v>3.58</v>
      </c>
      <c r="I278" t="s">
        <v>6437</v>
      </c>
      <c r="N278" s="5"/>
    </row>
    <row r="279" spans="6:14" x14ac:dyDescent="0.2">
      <c r="F279">
        <v>238.934</v>
      </c>
      <c r="G279">
        <v>47.7</v>
      </c>
      <c r="H279">
        <v>3.58</v>
      </c>
      <c r="I279" t="s">
        <v>6438</v>
      </c>
      <c r="N279" s="5"/>
    </row>
    <row r="280" spans="6:14" x14ac:dyDescent="0.2">
      <c r="F280">
        <v>239.90299999999999</v>
      </c>
      <c r="G280">
        <v>47.7</v>
      </c>
      <c r="H280">
        <v>3.58</v>
      </c>
      <c r="I280" t="s">
        <v>6439</v>
      </c>
      <c r="N280" s="5"/>
    </row>
    <row r="281" spans="6:14" x14ac:dyDescent="0.2">
      <c r="F281">
        <v>240.852</v>
      </c>
      <c r="G281">
        <v>47.7</v>
      </c>
      <c r="H281">
        <v>3.58</v>
      </c>
      <c r="I281" t="s">
        <v>6440</v>
      </c>
      <c r="N281" s="5"/>
    </row>
    <row r="282" spans="6:14" x14ac:dyDescent="0.2">
      <c r="F282">
        <v>241.80699999999999</v>
      </c>
      <c r="G282">
        <v>47.7</v>
      </c>
      <c r="H282">
        <v>3.58</v>
      </c>
      <c r="I282" t="s">
        <v>6441</v>
      </c>
      <c r="N282" s="5"/>
    </row>
    <row r="283" spans="6:14" x14ac:dyDescent="0.2">
      <c r="F283">
        <v>242.773</v>
      </c>
      <c r="G283">
        <v>47.7</v>
      </c>
      <c r="H283">
        <v>3.58</v>
      </c>
      <c r="I283" t="s">
        <v>6442</v>
      </c>
      <c r="N283" s="5"/>
    </row>
    <row r="284" spans="6:14" x14ac:dyDescent="0.2">
      <c r="F284">
        <v>243.73</v>
      </c>
      <c r="G284">
        <v>47.6</v>
      </c>
      <c r="H284">
        <v>3.58</v>
      </c>
      <c r="I284" t="s">
        <v>6443</v>
      </c>
      <c r="N284" s="5"/>
    </row>
    <row r="285" spans="6:14" x14ac:dyDescent="0.2">
      <c r="F285">
        <v>244.69</v>
      </c>
      <c r="G285">
        <v>47.6</v>
      </c>
      <c r="H285">
        <v>3.58</v>
      </c>
      <c r="I285" t="s">
        <v>6444</v>
      </c>
      <c r="N285" s="5"/>
    </row>
    <row r="286" spans="6:14" x14ac:dyDescent="0.2">
      <c r="F286">
        <v>245.64699999999999</v>
      </c>
      <c r="G286">
        <v>47.6</v>
      </c>
      <c r="H286">
        <v>3.58</v>
      </c>
      <c r="I286" t="s">
        <v>6445</v>
      </c>
      <c r="N286" s="5"/>
    </row>
    <row r="287" spans="6:14" x14ac:dyDescent="0.2">
      <c r="F287">
        <v>246.61199999999999</v>
      </c>
      <c r="G287">
        <v>47.6</v>
      </c>
      <c r="H287">
        <v>3.59</v>
      </c>
      <c r="I287" t="s">
        <v>6446</v>
      </c>
      <c r="N287" s="5"/>
    </row>
    <row r="288" spans="6:14" x14ac:dyDescent="0.2">
      <c r="F288">
        <v>247.572</v>
      </c>
      <c r="G288">
        <v>47.5</v>
      </c>
      <c r="H288">
        <v>3.59</v>
      </c>
      <c r="I288" t="s">
        <v>6447</v>
      </c>
      <c r="N288" s="5"/>
    </row>
    <row r="289" spans="6:14" x14ac:dyDescent="0.2">
      <c r="F289">
        <v>248.535</v>
      </c>
      <c r="G289">
        <v>47.5</v>
      </c>
      <c r="H289">
        <v>3.59</v>
      </c>
      <c r="I289" t="s">
        <v>6448</v>
      </c>
      <c r="N289" s="5"/>
    </row>
    <row r="290" spans="6:14" x14ac:dyDescent="0.2">
      <c r="F290">
        <v>249.48699999999999</v>
      </c>
      <c r="G290">
        <v>47.5</v>
      </c>
      <c r="H290">
        <v>3.59</v>
      </c>
      <c r="I290" t="s">
        <v>6449</v>
      </c>
      <c r="N290" s="5"/>
    </row>
    <row r="291" spans="6:14" x14ac:dyDescent="0.2">
      <c r="F291">
        <v>250.45</v>
      </c>
      <c r="G291">
        <v>47.4</v>
      </c>
      <c r="H291">
        <v>3.6</v>
      </c>
      <c r="I291" t="s">
        <v>6450</v>
      </c>
      <c r="N291" s="5"/>
    </row>
    <row r="292" spans="6:14" x14ac:dyDescent="0.2">
      <c r="F292">
        <v>251.41</v>
      </c>
      <c r="G292">
        <v>47.4</v>
      </c>
      <c r="H292">
        <v>3.6</v>
      </c>
      <c r="I292" t="s">
        <v>6451</v>
      </c>
      <c r="N292" s="5"/>
    </row>
    <row r="293" spans="6:14" x14ac:dyDescent="0.2">
      <c r="F293">
        <v>252.374</v>
      </c>
      <c r="G293">
        <v>47.4</v>
      </c>
      <c r="H293">
        <v>3.6</v>
      </c>
      <c r="I293" t="s">
        <v>6452</v>
      </c>
      <c r="N293" s="5"/>
    </row>
    <row r="294" spans="6:14" x14ac:dyDescent="0.2">
      <c r="F294">
        <v>253.328</v>
      </c>
      <c r="G294">
        <v>47.4</v>
      </c>
      <c r="H294">
        <v>3.6</v>
      </c>
      <c r="I294" t="s">
        <v>6453</v>
      </c>
      <c r="N294" s="5"/>
    </row>
    <row r="295" spans="6:14" x14ac:dyDescent="0.2">
      <c r="F295">
        <v>254.29</v>
      </c>
      <c r="G295">
        <v>47.4</v>
      </c>
      <c r="H295">
        <v>3.59</v>
      </c>
      <c r="I295" t="s">
        <v>6454</v>
      </c>
      <c r="N295" s="5"/>
    </row>
    <row r="296" spans="6:14" x14ac:dyDescent="0.2">
      <c r="F296">
        <v>255.24700000000001</v>
      </c>
      <c r="G296">
        <v>47.4</v>
      </c>
      <c r="H296">
        <v>3.59</v>
      </c>
      <c r="I296" t="s">
        <v>6455</v>
      </c>
      <c r="N296" s="5"/>
    </row>
    <row r="297" spans="6:14" x14ac:dyDescent="0.2">
      <c r="F297">
        <v>256.214</v>
      </c>
      <c r="G297">
        <v>47.3</v>
      </c>
      <c r="H297">
        <v>3.59</v>
      </c>
      <c r="I297" t="s">
        <v>6456</v>
      </c>
      <c r="N297" s="5"/>
    </row>
    <row r="298" spans="6:14" x14ac:dyDescent="0.2">
      <c r="F298">
        <v>257.17200000000003</v>
      </c>
      <c r="G298">
        <v>47.4</v>
      </c>
      <c r="H298">
        <v>3.59</v>
      </c>
      <c r="I298" t="s">
        <v>6457</v>
      </c>
      <c r="N298" s="5"/>
    </row>
    <row r="299" spans="6:14" x14ac:dyDescent="0.2">
      <c r="F299">
        <v>258.12900000000002</v>
      </c>
      <c r="G299">
        <v>47.3</v>
      </c>
      <c r="H299">
        <v>3.59</v>
      </c>
      <c r="I299" t="s">
        <v>6457</v>
      </c>
      <c r="N299" s="5"/>
    </row>
    <row r="300" spans="6:14" x14ac:dyDescent="0.2">
      <c r="F300">
        <v>259.08699999999999</v>
      </c>
      <c r="G300">
        <v>47.3</v>
      </c>
      <c r="H300">
        <v>3.59</v>
      </c>
      <c r="I300" t="s">
        <v>6458</v>
      </c>
      <c r="N300" s="5"/>
    </row>
    <row r="301" spans="6:14" x14ac:dyDescent="0.2">
      <c r="F301">
        <v>260.05500000000001</v>
      </c>
      <c r="G301">
        <v>47.2</v>
      </c>
      <c r="H301">
        <v>3.59</v>
      </c>
      <c r="I301" t="s">
        <v>6459</v>
      </c>
      <c r="N301" s="5"/>
    </row>
    <row r="302" spans="6:14" x14ac:dyDescent="0.2">
      <c r="F302">
        <v>261.012</v>
      </c>
      <c r="G302">
        <v>47.2</v>
      </c>
      <c r="H302">
        <v>3.59</v>
      </c>
      <c r="I302" t="s">
        <v>6460</v>
      </c>
      <c r="N302" s="5"/>
    </row>
    <row r="303" spans="6:14" x14ac:dyDescent="0.2">
      <c r="F303">
        <v>261.971</v>
      </c>
      <c r="G303">
        <v>47.2</v>
      </c>
      <c r="H303">
        <v>3.59</v>
      </c>
      <c r="I303" t="s">
        <v>6461</v>
      </c>
      <c r="N303" s="5"/>
    </row>
    <row r="304" spans="6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F1" workbookViewId="0">
      <selection activeCell="T11" activeCellId="3" sqref="I5 I11 T5 T11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94.935000000000002</v>
      </c>
      <c r="B2">
        <v>48.3</v>
      </c>
      <c r="C2" s="22">
        <f>B2</f>
        <v>48.3</v>
      </c>
      <c r="D2" s="22">
        <f t="shared" ref="D2:D33" si="0">B2-C2</f>
        <v>0</v>
      </c>
      <c r="H2" t="s">
        <v>12</v>
      </c>
      <c r="I2" t="s">
        <v>6434</v>
      </c>
      <c r="L2">
        <v>114.13500000000001</v>
      </c>
      <c r="M2">
        <v>49</v>
      </c>
      <c r="N2" s="5">
        <f>M2</f>
        <v>49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95.903000000000006</v>
      </c>
      <c r="B3">
        <v>48.3</v>
      </c>
      <c r="C3" s="22">
        <f>C2+(A3-A2)*($C$204-$C$2)/($A$204-$A$2)</f>
        <v>48.3</v>
      </c>
      <c r="D3">
        <f t="shared" si="0"/>
        <v>0</v>
      </c>
      <c r="E3">
        <f t="shared" ref="E3:E34" si="2">(D3+D2)*(A3-A2)/2</f>
        <v>0</v>
      </c>
      <c r="H3" t="s">
        <v>10</v>
      </c>
      <c r="I3" s="2" t="s">
        <v>6433</v>
      </c>
      <c r="L3">
        <v>115.087</v>
      </c>
      <c r="M3">
        <v>49.3</v>
      </c>
      <c r="N3" s="5">
        <f>N2+(L3-L2)*($N$168-$N$2)/($L$168-$L$2)</f>
        <v>49</v>
      </c>
      <c r="O3">
        <f t="shared" si="1"/>
        <v>0.29999999999999716</v>
      </c>
      <c r="P3">
        <f t="shared" ref="P3:P66" si="3">(O3+O2)*(L3-L2)/2</f>
        <v>0.14279999999999837</v>
      </c>
      <c r="S3" t="s">
        <v>10</v>
      </c>
      <c r="T3" s="2" t="s">
        <v>6433</v>
      </c>
      <c r="U3" s="3"/>
    </row>
    <row r="4" spans="1:34" x14ac:dyDescent="0.2">
      <c r="A4">
        <v>96.849000000000004</v>
      </c>
      <c r="B4">
        <v>48.4</v>
      </c>
      <c r="C4" s="22">
        <f t="shared" ref="C4:C67" si="4">C3+(A4-A3)*($C$204-$C$2)/($A$204-$A$2)</f>
        <v>48.3</v>
      </c>
      <c r="D4">
        <f t="shared" si="0"/>
        <v>0.10000000000000142</v>
      </c>
      <c r="E4">
        <f t="shared" si="2"/>
        <v>4.7300000000000571E-2</v>
      </c>
      <c r="H4" t="s">
        <v>11</v>
      </c>
      <c r="I4" s="4">
        <v>0.38541666666666669</v>
      </c>
      <c r="J4" t="s">
        <v>6431</v>
      </c>
      <c r="L4">
        <v>116.05</v>
      </c>
      <c r="M4">
        <v>49.6</v>
      </c>
      <c r="N4" s="5">
        <f t="shared" ref="N4:N67" si="5">N3+(L4-L3)*($N$168-$N$2)/($L$168-$L$2)</f>
        <v>49</v>
      </c>
      <c r="O4">
        <f t="shared" si="1"/>
        <v>0.60000000000000142</v>
      </c>
      <c r="P4">
        <f t="shared" si="3"/>
        <v>0.43334999999999657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97.816000000000003</v>
      </c>
      <c r="B5">
        <v>48.7</v>
      </c>
      <c r="C5" s="22">
        <f t="shared" si="4"/>
        <v>48.3</v>
      </c>
      <c r="D5">
        <f t="shared" si="0"/>
        <v>0.40000000000000568</v>
      </c>
      <c r="E5">
        <f t="shared" si="2"/>
        <v>0.24175000000000313</v>
      </c>
      <c r="H5" t="s">
        <v>4</v>
      </c>
      <c r="I5">
        <v>42</v>
      </c>
      <c r="J5" t="s">
        <v>5</v>
      </c>
      <c r="L5">
        <v>117.012</v>
      </c>
      <c r="M5">
        <v>49.9</v>
      </c>
      <c r="N5" s="5">
        <f t="shared" si="5"/>
        <v>49</v>
      </c>
      <c r="O5">
        <f t="shared" si="1"/>
        <v>0.89999999999999858</v>
      </c>
      <c r="P5">
        <f t="shared" si="3"/>
        <v>0.72150000000000247</v>
      </c>
      <c r="S5" t="s">
        <v>4</v>
      </c>
      <c r="T5">
        <f>(42+41.5)/2</f>
        <v>41.75</v>
      </c>
      <c r="U5" s="3" t="s">
        <v>5</v>
      </c>
      <c r="AG5" s="2"/>
      <c r="AH5" s="3"/>
    </row>
    <row r="6" spans="1:34" x14ac:dyDescent="0.2">
      <c r="A6">
        <v>98.77</v>
      </c>
      <c r="B6">
        <v>48.9</v>
      </c>
      <c r="C6" s="22">
        <f t="shared" si="4"/>
        <v>48.3</v>
      </c>
      <c r="D6">
        <f t="shared" si="0"/>
        <v>0.60000000000000142</v>
      </c>
      <c r="E6">
        <f t="shared" si="2"/>
        <v>0.47700000000000015</v>
      </c>
      <c r="H6" t="s">
        <v>6</v>
      </c>
      <c r="I6">
        <v>109.8</v>
      </c>
      <c r="J6" t="s">
        <v>7</v>
      </c>
      <c r="L6">
        <v>117.97499999999999</v>
      </c>
      <c r="M6">
        <v>50.4</v>
      </c>
      <c r="N6" s="5">
        <f t="shared" si="5"/>
        <v>49</v>
      </c>
      <c r="O6">
        <f t="shared" si="1"/>
        <v>1.3999999999999986</v>
      </c>
      <c r="P6">
        <f t="shared" si="3"/>
        <v>1.1074499999999916</v>
      </c>
      <c r="S6" t="s">
        <v>6</v>
      </c>
      <c r="T6">
        <v>119.2</v>
      </c>
      <c r="U6" s="3" t="s">
        <v>7</v>
      </c>
      <c r="AG6" s="4"/>
      <c r="AH6" s="3"/>
    </row>
    <row r="7" spans="1:34" x14ac:dyDescent="0.2">
      <c r="A7">
        <v>99.730999999999995</v>
      </c>
      <c r="B7">
        <v>49.1</v>
      </c>
      <c r="C7" s="22">
        <f t="shared" si="4"/>
        <v>48.3</v>
      </c>
      <c r="D7">
        <f t="shared" si="0"/>
        <v>0.80000000000000426</v>
      </c>
      <c r="E7">
        <f t="shared" si="2"/>
        <v>0.67270000000000174</v>
      </c>
      <c r="H7" t="s">
        <v>14</v>
      </c>
      <c r="I7" s="22">
        <f>C2</f>
        <v>48.3</v>
      </c>
      <c r="J7" t="s">
        <v>8</v>
      </c>
      <c r="L7">
        <v>118.92700000000001</v>
      </c>
      <c r="M7">
        <v>50.8</v>
      </c>
      <c r="N7" s="5">
        <f t="shared" si="5"/>
        <v>49</v>
      </c>
      <c r="O7">
        <f t="shared" si="1"/>
        <v>1.7999999999999972</v>
      </c>
      <c r="P7">
        <f t="shared" si="3"/>
        <v>1.5232000000000179</v>
      </c>
      <c r="S7" t="s">
        <v>14</v>
      </c>
      <c r="T7" s="5">
        <f>N2</f>
        <v>49</v>
      </c>
      <c r="U7" t="s">
        <v>8</v>
      </c>
      <c r="AH7" s="3"/>
    </row>
    <row r="8" spans="1:34" x14ac:dyDescent="0.2">
      <c r="A8">
        <v>100.694</v>
      </c>
      <c r="B8">
        <v>49.3</v>
      </c>
      <c r="C8" s="22">
        <f t="shared" si="4"/>
        <v>48.3</v>
      </c>
      <c r="D8">
        <f t="shared" si="0"/>
        <v>1</v>
      </c>
      <c r="E8">
        <f t="shared" si="2"/>
        <v>0.86670000000000935</v>
      </c>
      <c r="H8" t="s">
        <v>15</v>
      </c>
      <c r="I8" s="22">
        <f>C172</f>
        <v>48.3</v>
      </c>
      <c r="J8" t="s">
        <v>8</v>
      </c>
      <c r="L8">
        <v>119.904</v>
      </c>
      <c r="M8">
        <v>51.1</v>
      </c>
      <c r="N8" s="5">
        <f t="shared" si="5"/>
        <v>49</v>
      </c>
      <c r="O8">
        <f t="shared" si="1"/>
        <v>2.1000000000000014</v>
      </c>
      <c r="P8">
        <f t="shared" si="3"/>
        <v>1.905149999999979</v>
      </c>
      <c r="S8" t="s">
        <v>15</v>
      </c>
      <c r="T8" s="5">
        <f>N146</f>
        <v>49</v>
      </c>
      <c r="U8" t="s">
        <v>8</v>
      </c>
      <c r="AH8" s="3"/>
    </row>
    <row r="9" spans="1:34" x14ac:dyDescent="0.2">
      <c r="A9">
        <v>101.65600000000001</v>
      </c>
      <c r="B9">
        <v>49.8</v>
      </c>
      <c r="C9" s="22">
        <f t="shared" si="4"/>
        <v>48.3</v>
      </c>
      <c r="D9">
        <f t="shared" si="0"/>
        <v>1.5</v>
      </c>
      <c r="E9">
        <f t="shared" si="2"/>
        <v>1.2025000000000041</v>
      </c>
      <c r="I9" t="s">
        <v>1485</v>
      </c>
      <c r="L9">
        <v>120.85299999999999</v>
      </c>
      <c r="M9">
        <v>51.4</v>
      </c>
      <c r="N9" s="5">
        <f t="shared" si="5"/>
        <v>49</v>
      </c>
      <c r="O9">
        <f t="shared" si="1"/>
        <v>2.3999999999999986</v>
      </c>
      <c r="P9">
        <f t="shared" si="3"/>
        <v>2.1352499999999957</v>
      </c>
      <c r="U9" s="3"/>
      <c r="AG9" s="5"/>
    </row>
    <row r="10" spans="1:34" x14ac:dyDescent="0.2">
      <c r="A10">
        <v>102.60899999999999</v>
      </c>
      <c r="B10">
        <v>50.2</v>
      </c>
      <c r="C10" s="22">
        <f t="shared" si="4"/>
        <v>48.3</v>
      </c>
      <c r="D10">
        <f t="shared" si="0"/>
        <v>1.9000000000000057</v>
      </c>
      <c r="E10">
        <f t="shared" si="2"/>
        <v>1.6200999999999837</v>
      </c>
      <c r="I10">
        <f>SUM(E$2:E$65536)</f>
        <v>484.03455000000014</v>
      </c>
      <c r="L10">
        <v>121.816</v>
      </c>
      <c r="M10">
        <v>51.6</v>
      </c>
      <c r="N10" s="5">
        <f t="shared" si="5"/>
        <v>49</v>
      </c>
      <c r="O10">
        <f t="shared" si="1"/>
        <v>2.6000000000000014</v>
      </c>
      <c r="P10">
        <f t="shared" si="3"/>
        <v>2.4075000000000202</v>
      </c>
      <c r="T10">
        <f>SUM(P:P)</f>
        <v>533.56610000000057</v>
      </c>
      <c r="U10" s="3"/>
      <c r="AG10" s="5"/>
    </row>
    <row r="11" spans="1:34" x14ac:dyDescent="0.2">
      <c r="A11">
        <v>103.572</v>
      </c>
      <c r="B11">
        <v>50.5</v>
      </c>
      <c r="C11" s="22">
        <f t="shared" si="4"/>
        <v>48.3</v>
      </c>
      <c r="D11">
        <f t="shared" si="0"/>
        <v>2.2000000000000028</v>
      </c>
      <c r="E11">
        <f t="shared" si="2"/>
        <v>1.9741500000000207</v>
      </c>
      <c r="H11" t="s">
        <v>9</v>
      </c>
      <c r="I11" s="21">
        <f>I6*10/SUM(E2:E795)</f>
        <v>2.2684331108182252</v>
      </c>
      <c r="J11" t="s">
        <v>18</v>
      </c>
      <c r="L11">
        <v>122.773</v>
      </c>
      <c r="M11">
        <v>52</v>
      </c>
      <c r="N11" s="5">
        <f t="shared" si="5"/>
        <v>49</v>
      </c>
      <c r="O11">
        <f t="shared" si="1"/>
        <v>3</v>
      </c>
      <c r="P11">
        <f t="shared" si="3"/>
        <v>2.6795999999999829</v>
      </c>
      <c r="S11" t="s">
        <v>9</v>
      </c>
      <c r="T11" s="8">
        <f>T6*10/SUM(P2:P763)</f>
        <v>2.2340249877194198</v>
      </c>
      <c r="U11" s="3" t="s">
        <v>18</v>
      </c>
      <c r="AH11" s="3"/>
    </row>
    <row r="12" spans="1:34" x14ac:dyDescent="0.2">
      <c r="A12">
        <v>104.535</v>
      </c>
      <c r="B12">
        <v>50.8</v>
      </c>
      <c r="C12" s="22">
        <f t="shared" si="4"/>
        <v>48.3</v>
      </c>
      <c r="D12">
        <f t="shared" si="0"/>
        <v>2.5</v>
      </c>
      <c r="E12">
        <f t="shared" si="2"/>
        <v>2.2630499999999869</v>
      </c>
      <c r="L12">
        <v>123.733</v>
      </c>
      <c r="M12">
        <v>52.4</v>
      </c>
      <c r="N12" s="5">
        <f t="shared" si="5"/>
        <v>49</v>
      </c>
      <c r="O12">
        <f t="shared" si="1"/>
        <v>3.3999999999999986</v>
      </c>
      <c r="P12">
        <f t="shared" si="3"/>
        <v>3.0720000000000249</v>
      </c>
      <c r="U12" s="3"/>
      <c r="AH12" s="3"/>
    </row>
    <row r="13" spans="1:34" x14ac:dyDescent="0.2">
      <c r="A13">
        <v>105.49299999999999</v>
      </c>
      <c r="B13">
        <v>51</v>
      </c>
      <c r="C13" s="22">
        <f t="shared" si="4"/>
        <v>48.3</v>
      </c>
      <c r="D13">
        <f t="shared" si="0"/>
        <v>2.7000000000000028</v>
      </c>
      <c r="E13">
        <f t="shared" si="2"/>
        <v>2.490799999999997</v>
      </c>
      <c r="L13">
        <v>124.68899999999999</v>
      </c>
      <c r="M13">
        <v>52.8</v>
      </c>
      <c r="N13" s="5">
        <f t="shared" si="5"/>
        <v>49</v>
      </c>
      <c r="O13">
        <f t="shared" si="1"/>
        <v>3.7999999999999972</v>
      </c>
      <c r="P13">
        <f t="shared" si="3"/>
        <v>3.441599999999958</v>
      </c>
      <c r="T13" s="6">
        <f>(I11-T11)/I11*100</f>
        <v>1.5168233497700241</v>
      </c>
      <c r="U13" s="3"/>
      <c r="AG13" s="3"/>
      <c r="AH13" s="3"/>
    </row>
    <row r="14" spans="1:34" x14ac:dyDescent="0.2">
      <c r="A14">
        <v>106.45</v>
      </c>
      <c r="B14">
        <v>51.5</v>
      </c>
      <c r="C14" s="22">
        <f t="shared" si="4"/>
        <v>48.3</v>
      </c>
      <c r="D14">
        <f t="shared" si="0"/>
        <v>3.2000000000000028</v>
      </c>
      <c r="E14">
        <f t="shared" si="2"/>
        <v>2.8231500000000258</v>
      </c>
      <c r="L14">
        <v>125.655</v>
      </c>
      <c r="M14">
        <v>53.3</v>
      </c>
      <c r="N14" s="5">
        <f t="shared" si="5"/>
        <v>49</v>
      </c>
      <c r="O14">
        <f t="shared" si="1"/>
        <v>4.2999999999999972</v>
      </c>
      <c r="P14">
        <f t="shared" si="3"/>
        <v>3.9123000000000303</v>
      </c>
      <c r="U14" s="3"/>
      <c r="AG14" s="3"/>
      <c r="AH14" s="3"/>
    </row>
    <row r="15" spans="1:34" x14ac:dyDescent="0.2">
      <c r="A15">
        <v>107.407</v>
      </c>
      <c r="B15">
        <v>51.8</v>
      </c>
      <c r="C15" s="22">
        <f t="shared" si="4"/>
        <v>48.3</v>
      </c>
      <c r="D15">
        <f t="shared" si="0"/>
        <v>3.5</v>
      </c>
      <c r="E15">
        <f t="shared" si="2"/>
        <v>3.2059499999999801</v>
      </c>
      <c r="L15">
        <v>126.613</v>
      </c>
      <c r="M15">
        <v>53.7</v>
      </c>
      <c r="N15" s="5">
        <f t="shared" si="5"/>
        <v>49</v>
      </c>
      <c r="O15">
        <f t="shared" si="1"/>
        <v>4.7000000000000028</v>
      </c>
      <c r="P15">
        <f t="shared" si="3"/>
        <v>4.3109999999999928</v>
      </c>
      <c r="U15" s="3"/>
      <c r="AG15" s="3"/>
      <c r="AH15" s="3"/>
    </row>
    <row r="16" spans="1:34" x14ac:dyDescent="0.2">
      <c r="A16">
        <v>108.374</v>
      </c>
      <c r="B16">
        <v>52.1</v>
      </c>
      <c r="C16" s="22">
        <f t="shared" si="4"/>
        <v>48.3</v>
      </c>
      <c r="D16">
        <f t="shared" si="0"/>
        <v>3.8000000000000043</v>
      </c>
      <c r="E16">
        <f t="shared" si="2"/>
        <v>3.5295499999999973</v>
      </c>
      <c r="L16">
        <v>127.57</v>
      </c>
      <c r="M16">
        <v>54</v>
      </c>
      <c r="N16" s="5">
        <f t="shared" si="5"/>
        <v>49</v>
      </c>
      <c r="O16">
        <f t="shared" si="1"/>
        <v>5</v>
      </c>
      <c r="P16">
        <f t="shared" si="3"/>
        <v>4.6414499999999705</v>
      </c>
      <c r="U16" s="3"/>
      <c r="AG16" s="3"/>
    </row>
    <row r="17" spans="1:21" x14ac:dyDescent="0.2">
      <c r="A17">
        <v>109.33199999999999</v>
      </c>
      <c r="B17">
        <v>52.3</v>
      </c>
      <c r="C17" s="22">
        <f t="shared" si="4"/>
        <v>48.3</v>
      </c>
      <c r="D17">
        <f t="shared" si="0"/>
        <v>4</v>
      </c>
      <c r="E17">
        <f t="shared" si="2"/>
        <v>3.7361999999999957</v>
      </c>
      <c r="L17">
        <v>128.53100000000001</v>
      </c>
      <c r="M17">
        <v>54.2</v>
      </c>
      <c r="N17" s="5">
        <f t="shared" si="5"/>
        <v>49</v>
      </c>
      <c r="O17">
        <f t="shared" si="1"/>
        <v>5.2000000000000028</v>
      </c>
      <c r="P17">
        <f t="shared" si="3"/>
        <v>4.9011000000000662</v>
      </c>
      <c r="U17" s="3"/>
    </row>
    <row r="18" spans="1:21" x14ac:dyDescent="0.2">
      <c r="A18">
        <v>110.289</v>
      </c>
      <c r="B18">
        <v>52.5</v>
      </c>
      <c r="C18" s="22">
        <f t="shared" si="4"/>
        <v>48.3</v>
      </c>
      <c r="D18">
        <f t="shared" si="0"/>
        <v>4.2000000000000028</v>
      </c>
      <c r="E18">
        <f t="shared" si="2"/>
        <v>3.9237000000000335</v>
      </c>
      <c r="L18">
        <v>129.49199999999999</v>
      </c>
      <c r="M18">
        <v>54.5</v>
      </c>
      <c r="N18" s="5">
        <f t="shared" si="5"/>
        <v>49</v>
      </c>
      <c r="O18">
        <f t="shared" si="1"/>
        <v>5.5</v>
      </c>
      <c r="P18">
        <f t="shared" si="3"/>
        <v>5.1413499999999175</v>
      </c>
      <c r="U18" s="3"/>
    </row>
    <row r="19" spans="1:21" x14ac:dyDescent="0.2">
      <c r="A19">
        <v>111.256</v>
      </c>
      <c r="B19">
        <v>52.7</v>
      </c>
      <c r="C19" s="22">
        <f t="shared" si="4"/>
        <v>48.3</v>
      </c>
      <c r="D19">
        <f t="shared" si="0"/>
        <v>4.4000000000000057</v>
      </c>
      <c r="E19">
        <f t="shared" si="2"/>
        <v>4.1580999999999984</v>
      </c>
      <c r="L19">
        <v>130.45400000000001</v>
      </c>
      <c r="M19">
        <v>54.6</v>
      </c>
      <c r="N19" s="5">
        <f t="shared" si="5"/>
        <v>49</v>
      </c>
      <c r="O19">
        <f t="shared" si="1"/>
        <v>5.6000000000000014</v>
      </c>
      <c r="P19">
        <f t="shared" si="3"/>
        <v>5.3391000000000979</v>
      </c>
      <c r="U19" s="3"/>
    </row>
    <row r="20" spans="1:21" x14ac:dyDescent="0.2">
      <c r="A20">
        <v>112.20699999999999</v>
      </c>
      <c r="B20">
        <v>52.9</v>
      </c>
      <c r="C20" s="22">
        <f t="shared" si="4"/>
        <v>48.3</v>
      </c>
      <c r="D20">
        <f t="shared" si="0"/>
        <v>4.6000000000000014</v>
      </c>
      <c r="E20">
        <f t="shared" si="2"/>
        <v>4.2794999999999739</v>
      </c>
      <c r="L20">
        <v>131.40700000000001</v>
      </c>
      <c r="M20">
        <v>54.8</v>
      </c>
      <c r="N20" s="5">
        <f t="shared" si="5"/>
        <v>49</v>
      </c>
      <c r="O20">
        <f t="shared" si="1"/>
        <v>5.7999999999999972</v>
      </c>
      <c r="P20">
        <f t="shared" si="3"/>
        <v>5.4321000000000161</v>
      </c>
      <c r="U20" s="3"/>
    </row>
    <row r="21" spans="1:21" x14ac:dyDescent="0.2">
      <c r="A21">
        <v>113.167</v>
      </c>
      <c r="B21">
        <v>53.2</v>
      </c>
      <c r="C21" s="22">
        <f t="shared" si="4"/>
        <v>48.3</v>
      </c>
      <c r="D21">
        <f t="shared" si="0"/>
        <v>4.9000000000000057</v>
      </c>
      <c r="E21">
        <f t="shared" si="2"/>
        <v>4.5600000000000414</v>
      </c>
      <c r="L21">
        <v>132.36799999999999</v>
      </c>
      <c r="M21">
        <v>54.9</v>
      </c>
      <c r="N21" s="5">
        <f t="shared" si="5"/>
        <v>49</v>
      </c>
      <c r="O21">
        <f t="shared" si="1"/>
        <v>5.8999999999999986</v>
      </c>
      <c r="P21">
        <f t="shared" si="3"/>
        <v>5.6218499999999061</v>
      </c>
      <c r="U21" s="3"/>
    </row>
    <row r="22" spans="1:21" x14ac:dyDescent="0.2">
      <c r="A22">
        <v>114.13200000000001</v>
      </c>
      <c r="B22">
        <v>53.5</v>
      </c>
      <c r="C22" s="22">
        <f t="shared" si="4"/>
        <v>48.3</v>
      </c>
      <c r="D22">
        <f t="shared" si="0"/>
        <v>5.2000000000000028</v>
      </c>
      <c r="E22">
        <f t="shared" si="2"/>
        <v>4.873250000000021</v>
      </c>
      <c r="L22">
        <v>133.33099999999999</v>
      </c>
      <c r="M22">
        <v>55</v>
      </c>
      <c r="N22" s="5">
        <f t="shared" si="5"/>
        <v>49</v>
      </c>
      <c r="O22">
        <f t="shared" si="1"/>
        <v>6</v>
      </c>
      <c r="P22">
        <f t="shared" si="3"/>
        <v>5.7298499999999626</v>
      </c>
      <c r="U22" s="3"/>
    </row>
    <row r="23" spans="1:21" x14ac:dyDescent="0.2">
      <c r="A23">
        <v>115.087</v>
      </c>
      <c r="B23">
        <v>53.8</v>
      </c>
      <c r="C23" s="22">
        <f t="shared" si="4"/>
        <v>48.3</v>
      </c>
      <c r="D23">
        <f t="shared" si="0"/>
        <v>5.5</v>
      </c>
      <c r="E23">
        <f t="shared" si="2"/>
        <v>5.1092499999999923</v>
      </c>
      <c r="L23">
        <v>134.29300000000001</v>
      </c>
      <c r="M23">
        <v>55.1</v>
      </c>
      <c r="N23" s="5">
        <f t="shared" si="5"/>
        <v>49</v>
      </c>
      <c r="O23">
        <f t="shared" si="1"/>
        <v>6.1000000000000014</v>
      </c>
      <c r="P23">
        <f t="shared" si="3"/>
        <v>5.8201000000001066</v>
      </c>
      <c r="U23" s="3"/>
    </row>
    <row r="24" spans="1:21" x14ac:dyDescent="0.2">
      <c r="A24">
        <v>116.05</v>
      </c>
      <c r="B24">
        <v>53.9</v>
      </c>
      <c r="C24" s="22">
        <f t="shared" si="4"/>
        <v>48.3</v>
      </c>
      <c r="D24">
        <f t="shared" si="0"/>
        <v>5.6000000000000014</v>
      </c>
      <c r="E24">
        <f t="shared" si="2"/>
        <v>5.3446499999999668</v>
      </c>
      <c r="L24">
        <v>135.256</v>
      </c>
      <c r="M24">
        <v>55.2</v>
      </c>
      <c r="N24" s="5">
        <f t="shared" si="5"/>
        <v>49</v>
      </c>
      <c r="O24">
        <f t="shared" si="1"/>
        <v>6.2000000000000028</v>
      </c>
      <c r="P24">
        <f t="shared" si="3"/>
        <v>5.922449999999964</v>
      </c>
      <c r="U24" s="3"/>
    </row>
    <row r="25" spans="1:21" x14ac:dyDescent="0.2">
      <c r="A25">
        <v>117.012</v>
      </c>
      <c r="B25">
        <v>54</v>
      </c>
      <c r="C25" s="22">
        <f t="shared" si="4"/>
        <v>48.3</v>
      </c>
      <c r="D25">
        <f t="shared" si="0"/>
        <v>5.7000000000000028</v>
      </c>
      <c r="E25">
        <f t="shared" si="2"/>
        <v>5.4353000000000211</v>
      </c>
      <c r="L25">
        <v>136.208</v>
      </c>
      <c r="M25">
        <v>55.3</v>
      </c>
      <c r="N25" s="5">
        <f t="shared" si="5"/>
        <v>49</v>
      </c>
      <c r="O25">
        <f t="shared" si="1"/>
        <v>6.2999999999999972</v>
      </c>
      <c r="P25">
        <f t="shared" si="3"/>
        <v>5.9499999999999886</v>
      </c>
      <c r="U25" s="3"/>
    </row>
    <row r="26" spans="1:21" x14ac:dyDescent="0.2">
      <c r="A26">
        <v>117.97499999999999</v>
      </c>
      <c r="B26">
        <v>54.1</v>
      </c>
      <c r="C26" s="22">
        <f t="shared" si="4"/>
        <v>48.3</v>
      </c>
      <c r="D26">
        <f t="shared" si="0"/>
        <v>5.8000000000000043</v>
      </c>
      <c r="E26">
        <f t="shared" si="2"/>
        <v>5.5372499999999683</v>
      </c>
      <c r="L26">
        <v>137.17400000000001</v>
      </c>
      <c r="M26">
        <v>55.4</v>
      </c>
      <c r="N26" s="5">
        <f t="shared" si="5"/>
        <v>49</v>
      </c>
      <c r="O26">
        <f t="shared" si="1"/>
        <v>6.3999999999999986</v>
      </c>
      <c r="P26">
        <f t="shared" si="3"/>
        <v>6.1341000000000498</v>
      </c>
      <c r="U26" s="3"/>
    </row>
    <row r="27" spans="1:21" x14ac:dyDescent="0.2">
      <c r="A27">
        <v>118.92700000000001</v>
      </c>
      <c r="B27">
        <v>54.2</v>
      </c>
      <c r="C27" s="22">
        <f t="shared" si="4"/>
        <v>48.3</v>
      </c>
      <c r="D27">
        <f t="shared" si="0"/>
        <v>5.9000000000000057</v>
      </c>
      <c r="E27">
        <f t="shared" si="2"/>
        <v>5.5692000000000776</v>
      </c>
      <c r="L27">
        <v>138.131</v>
      </c>
      <c r="M27">
        <v>55.5</v>
      </c>
      <c r="N27" s="5">
        <f t="shared" si="5"/>
        <v>49</v>
      </c>
      <c r="O27">
        <f t="shared" si="1"/>
        <v>6.5</v>
      </c>
      <c r="P27">
        <f t="shared" si="3"/>
        <v>6.1726499999999582</v>
      </c>
      <c r="U27" s="3"/>
    </row>
    <row r="28" spans="1:21" x14ac:dyDescent="0.2">
      <c r="A28">
        <v>119.904</v>
      </c>
      <c r="B28">
        <v>54.3</v>
      </c>
      <c r="C28" s="22">
        <f t="shared" si="4"/>
        <v>48.3</v>
      </c>
      <c r="D28">
        <f t="shared" si="0"/>
        <v>6</v>
      </c>
      <c r="E28">
        <f t="shared" si="2"/>
        <v>5.8131499999999416</v>
      </c>
      <c r="L28">
        <v>139.08699999999999</v>
      </c>
      <c r="M28">
        <v>55.6</v>
      </c>
      <c r="N28" s="5">
        <f t="shared" si="5"/>
        <v>49</v>
      </c>
      <c r="O28">
        <f t="shared" si="1"/>
        <v>6.6000000000000014</v>
      </c>
      <c r="P28">
        <f t="shared" si="3"/>
        <v>6.2617999999999281</v>
      </c>
      <c r="U28" s="3"/>
    </row>
    <row r="29" spans="1:21" x14ac:dyDescent="0.2">
      <c r="A29">
        <v>120.85299999999999</v>
      </c>
      <c r="B29">
        <v>54.3</v>
      </c>
      <c r="C29" s="22">
        <f t="shared" si="4"/>
        <v>48.3</v>
      </c>
      <c r="D29">
        <f t="shared" si="0"/>
        <v>6</v>
      </c>
      <c r="E29">
        <f t="shared" si="2"/>
        <v>5.6939999999999884</v>
      </c>
      <c r="L29">
        <v>140.054</v>
      </c>
      <c r="M29">
        <v>55.7</v>
      </c>
      <c r="N29" s="5">
        <f t="shared" si="5"/>
        <v>49</v>
      </c>
      <c r="O29">
        <f t="shared" si="1"/>
        <v>6.7000000000000028</v>
      </c>
      <c r="P29">
        <f t="shared" si="3"/>
        <v>6.4305500000000881</v>
      </c>
      <c r="U29" s="3"/>
    </row>
    <row r="30" spans="1:21" x14ac:dyDescent="0.2">
      <c r="A30">
        <v>121.816</v>
      </c>
      <c r="B30">
        <v>54.4</v>
      </c>
      <c r="C30" s="22">
        <f t="shared" si="4"/>
        <v>48.3</v>
      </c>
      <c r="D30">
        <f t="shared" si="0"/>
        <v>6.1000000000000014</v>
      </c>
      <c r="E30">
        <f t="shared" si="2"/>
        <v>5.8261500000000499</v>
      </c>
      <c r="L30">
        <v>141.012</v>
      </c>
      <c r="M30">
        <v>55.8</v>
      </c>
      <c r="N30" s="5">
        <f t="shared" si="5"/>
        <v>49</v>
      </c>
      <c r="O30">
        <f t="shared" si="1"/>
        <v>6.7999999999999972</v>
      </c>
      <c r="P30">
        <f t="shared" si="3"/>
        <v>6.4664999999999893</v>
      </c>
      <c r="U30" s="3"/>
    </row>
    <row r="31" spans="1:21" x14ac:dyDescent="0.2">
      <c r="A31">
        <v>122.773</v>
      </c>
      <c r="B31">
        <v>54.4</v>
      </c>
      <c r="C31" s="22">
        <f t="shared" si="4"/>
        <v>48.3</v>
      </c>
      <c r="D31">
        <f t="shared" si="0"/>
        <v>6.1000000000000014</v>
      </c>
      <c r="E31">
        <f t="shared" si="2"/>
        <v>5.8376999999999626</v>
      </c>
      <c r="L31">
        <v>141.96899999999999</v>
      </c>
      <c r="M31">
        <v>55.9</v>
      </c>
      <c r="N31" s="5">
        <f t="shared" si="5"/>
        <v>49</v>
      </c>
      <c r="O31">
        <f t="shared" si="1"/>
        <v>6.8999999999999986</v>
      </c>
      <c r="P31">
        <f t="shared" si="3"/>
        <v>6.5554499999999543</v>
      </c>
      <c r="U31" s="3"/>
    </row>
    <row r="32" spans="1:21" x14ac:dyDescent="0.2">
      <c r="A32">
        <v>123.733</v>
      </c>
      <c r="B32">
        <v>54.5</v>
      </c>
      <c r="C32" s="22">
        <f t="shared" si="4"/>
        <v>48.3</v>
      </c>
      <c r="D32">
        <f t="shared" si="0"/>
        <v>6.2000000000000028</v>
      </c>
      <c r="E32">
        <f t="shared" si="2"/>
        <v>5.9040000000000514</v>
      </c>
      <c r="L32">
        <v>142.93600000000001</v>
      </c>
      <c r="M32">
        <v>56</v>
      </c>
      <c r="N32" s="5">
        <f t="shared" si="5"/>
        <v>49</v>
      </c>
      <c r="O32">
        <f t="shared" si="1"/>
        <v>7</v>
      </c>
      <c r="P32">
        <f t="shared" si="3"/>
        <v>6.7206500000000897</v>
      </c>
      <c r="U32" s="3"/>
    </row>
    <row r="33" spans="1:21" x14ac:dyDescent="0.2">
      <c r="A33">
        <v>124.68899999999999</v>
      </c>
      <c r="B33">
        <v>54.5</v>
      </c>
      <c r="C33" s="22">
        <f t="shared" si="4"/>
        <v>48.3</v>
      </c>
      <c r="D33">
        <f t="shared" si="0"/>
        <v>6.2000000000000028</v>
      </c>
      <c r="E33">
        <f t="shared" si="2"/>
        <v>5.9271999999999334</v>
      </c>
      <c r="L33">
        <v>143.887</v>
      </c>
      <c r="M33">
        <v>56.1</v>
      </c>
      <c r="N33" s="5">
        <f t="shared" si="5"/>
        <v>49</v>
      </c>
      <c r="O33">
        <f t="shared" si="1"/>
        <v>7.1000000000000014</v>
      </c>
      <c r="P33">
        <f t="shared" si="3"/>
        <v>6.704549999999954</v>
      </c>
      <c r="U33" s="3"/>
    </row>
    <row r="34" spans="1:21" x14ac:dyDescent="0.2">
      <c r="A34">
        <v>125.655</v>
      </c>
      <c r="B34">
        <v>54.6</v>
      </c>
      <c r="C34" s="22">
        <f t="shared" si="4"/>
        <v>48.3</v>
      </c>
      <c r="D34">
        <f t="shared" ref="D34:D65" si="6">B34-C34</f>
        <v>6.3000000000000043</v>
      </c>
      <c r="E34">
        <f t="shared" si="2"/>
        <v>6.0375000000000547</v>
      </c>
      <c r="L34">
        <v>144.852</v>
      </c>
      <c r="M34">
        <v>56.2</v>
      </c>
      <c r="N34" s="5">
        <f t="shared" si="5"/>
        <v>49</v>
      </c>
      <c r="O34">
        <f t="shared" si="1"/>
        <v>7.2000000000000028</v>
      </c>
      <c r="P34">
        <f t="shared" si="3"/>
        <v>6.8997500000000267</v>
      </c>
      <c r="U34" s="3"/>
    </row>
    <row r="35" spans="1:21" x14ac:dyDescent="0.2">
      <c r="A35">
        <v>126.613</v>
      </c>
      <c r="B35">
        <v>54.6</v>
      </c>
      <c r="C35" s="22">
        <f t="shared" si="4"/>
        <v>48.3</v>
      </c>
      <c r="D35">
        <f t="shared" si="6"/>
        <v>6.3000000000000043</v>
      </c>
      <c r="E35">
        <f t="shared" ref="E35:E66" si="7">(D35+D34)*(A35-A34)/2</f>
        <v>6.0353999999999939</v>
      </c>
      <c r="L35">
        <v>145.81</v>
      </c>
      <c r="M35">
        <v>56.2</v>
      </c>
      <c r="N35" s="5">
        <f t="shared" si="5"/>
        <v>49</v>
      </c>
      <c r="O35">
        <f t="shared" si="1"/>
        <v>7.2000000000000028</v>
      </c>
      <c r="P35">
        <f t="shared" si="3"/>
        <v>6.8975999999999908</v>
      </c>
      <c r="U35" s="3"/>
    </row>
    <row r="36" spans="1:21" x14ac:dyDescent="0.2">
      <c r="A36">
        <v>127.57</v>
      </c>
      <c r="B36">
        <v>54.6</v>
      </c>
      <c r="C36" s="22">
        <f t="shared" si="4"/>
        <v>48.3</v>
      </c>
      <c r="D36">
        <f t="shared" si="6"/>
        <v>6.3000000000000043</v>
      </c>
      <c r="E36">
        <f t="shared" si="7"/>
        <v>6.0290999999999642</v>
      </c>
      <c r="L36">
        <v>146.773</v>
      </c>
      <c r="M36">
        <v>56.3</v>
      </c>
      <c r="N36" s="5">
        <f t="shared" si="5"/>
        <v>49</v>
      </c>
      <c r="O36">
        <f t="shared" si="1"/>
        <v>7.2999999999999972</v>
      </c>
      <c r="P36">
        <f t="shared" si="3"/>
        <v>6.9817499999999555</v>
      </c>
      <c r="U36" s="3"/>
    </row>
    <row r="37" spans="1:21" x14ac:dyDescent="0.2">
      <c r="A37">
        <v>128.53100000000001</v>
      </c>
      <c r="B37">
        <v>54.7</v>
      </c>
      <c r="C37" s="22">
        <f t="shared" si="4"/>
        <v>48.3</v>
      </c>
      <c r="D37">
        <f t="shared" si="6"/>
        <v>6.4000000000000057</v>
      </c>
      <c r="E37">
        <f t="shared" si="7"/>
        <v>6.1023500000000857</v>
      </c>
      <c r="L37">
        <v>147.73500000000001</v>
      </c>
      <c r="M37">
        <v>56.4</v>
      </c>
      <c r="N37" s="5">
        <f t="shared" si="5"/>
        <v>49</v>
      </c>
      <c r="O37">
        <f t="shared" si="1"/>
        <v>7.3999999999999986</v>
      </c>
      <c r="P37">
        <f t="shared" si="3"/>
        <v>7.0707000000001266</v>
      </c>
      <c r="U37" s="3"/>
    </row>
    <row r="38" spans="1:21" x14ac:dyDescent="0.2">
      <c r="A38">
        <v>129.49199999999999</v>
      </c>
      <c r="B38">
        <v>54.7</v>
      </c>
      <c r="C38" s="22">
        <f t="shared" si="4"/>
        <v>48.3</v>
      </c>
      <c r="D38">
        <f t="shared" si="6"/>
        <v>6.4000000000000057</v>
      </c>
      <c r="E38">
        <f t="shared" si="7"/>
        <v>6.1503999999999053</v>
      </c>
      <c r="L38">
        <v>148.68799999999999</v>
      </c>
      <c r="M38">
        <v>56.5</v>
      </c>
      <c r="N38" s="5">
        <f t="shared" si="5"/>
        <v>49</v>
      </c>
      <c r="O38">
        <f t="shared" si="1"/>
        <v>7.5</v>
      </c>
      <c r="P38">
        <f t="shared" si="3"/>
        <v>7.0998499999998099</v>
      </c>
      <c r="U38" s="3"/>
    </row>
    <row r="39" spans="1:21" x14ac:dyDescent="0.2">
      <c r="A39">
        <v>130.45400000000001</v>
      </c>
      <c r="B39">
        <v>54.8</v>
      </c>
      <c r="C39" s="22">
        <f t="shared" si="4"/>
        <v>48.3</v>
      </c>
      <c r="D39">
        <f t="shared" si="6"/>
        <v>6.5</v>
      </c>
      <c r="E39">
        <f t="shared" si="7"/>
        <v>6.2049000000001158</v>
      </c>
      <c r="L39">
        <v>149.649</v>
      </c>
      <c r="M39">
        <v>56.5</v>
      </c>
      <c r="N39" s="5">
        <f t="shared" si="5"/>
        <v>49</v>
      </c>
      <c r="O39">
        <f t="shared" si="1"/>
        <v>7.5</v>
      </c>
      <c r="P39">
        <f t="shared" si="3"/>
        <v>7.2075000000000955</v>
      </c>
      <c r="U39" s="3"/>
    </row>
    <row r="40" spans="1:21" x14ac:dyDescent="0.2">
      <c r="A40">
        <v>131.40700000000001</v>
      </c>
      <c r="B40">
        <v>54.8</v>
      </c>
      <c r="C40" s="22">
        <f t="shared" si="4"/>
        <v>48.3</v>
      </c>
      <c r="D40">
        <f t="shared" si="6"/>
        <v>6.5</v>
      </c>
      <c r="E40">
        <f t="shared" si="7"/>
        <v>6.1945000000000192</v>
      </c>
      <c r="L40">
        <v>150.61199999999999</v>
      </c>
      <c r="M40">
        <v>56.6</v>
      </c>
      <c r="N40" s="5">
        <f t="shared" si="5"/>
        <v>49</v>
      </c>
      <c r="O40">
        <f t="shared" si="1"/>
        <v>7.6000000000000014</v>
      </c>
      <c r="P40">
        <f t="shared" si="3"/>
        <v>7.2706499999999545</v>
      </c>
      <c r="U40" s="3"/>
    </row>
    <row r="41" spans="1:21" x14ac:dyDescent="0.2">
      <c r="A41">
        <v>132.36799999999999</v>
      </c>
      <c r="B41">
        <v>54.8</v>
      </c>
      <c r="C41" s="22">
        <f t="shared" si="4"/>
        <v>48.3</v>
      </c>
      <c r="D41">
        <f t="shared" si="6"/>
        <v>6.5</v>
      </c>
      <c r="E41">
        <f t="shared" si="7"/>
        <v>6.246499999999898</v>
      </c>
      <c r="L41">
        <v>151.57400000000001</v>
      </c>
      <c r="M41">
        <v>56.6</v>
      </c>
      <c r="N41" s="5">
        <f t="shared" si="5"/>
        <v>49</v>
      </c>
      <c r="O41">
        <f t="shared" si="1"/>
        <v>7.6000000000000014</v>
      </c>
      <c r="P41">
        <f t="shared" si="3"/>
        <v>7.3112000000001345</v>
      </c>
      <c r="U41" s="3"/>
    </row>
    <row r="42" spans="1:21" x14ac:dyDescent="0.2">
      <c r="A42">
        <v>133.33099999999999</v>
      </c>
      <c r="B42">
        <v>54.8</v>
      </c>
      <c r="C42" s="22">
        <f t="shared" si="4"/>
        <v>48.3</v>
      </c>
      <c r="D42">
        <f t="shared" si="6"/>
        <v>6.5</v>
      </c>
      <c r="E42">
        <f t="shared" si="7"/>
        <v>6.2594999999999601</v>
      </c>
      <c r="L42">
        <v>152.52699999999999</v>
      </c>
      <c r="M42">
        <v>56.6</v>
      </c>
      <c r="N42" s="5">
        <f t="shared" si="5"/>
        <v>49</v>
      </c>
      <c r="O42">
        <f t="shared" si="1"/>
        <v>7.6000000000000014</v>
      </c>
      <c r="P42">
        <f t="shared" si="3"/>
        <v>7.2427999999998081</v>
      </c>
      <c r="U42" s="3"/>
    </row>
    <row r="43" spans="1:21" x14ac:dyDescent="0.2">
      <c r="A43">
        <v>134.29300000000001</v>
      </c>
      <c r="B43">
        <v>54.8</v>
      </c>
      <c r="C43" s="22">
        <f t="shared" si="4"/>
        <v>48.3</v>
      </c>
      <c r="D43">
        <f t="shared" si="6"/>
        <v>6.5</v>
      </c>
      <c r="E43">
        <f t="shared" si="7"/>
        <v>6.2530000000001138</v>
      </c>
      <c r="L43">
        <v>153.49</v>
      </c>
      <c r="M43">
        <v>56.7</v>
      </c>
      <c r="N43" s="5">
        <f t="shared" si="5"/>
        <v>49</v>
      </c>
      <c r="O43">
        <f t="shared" si="1"/>
        <v>7.7000000000000028</v>
      </c>
      <c r="P43">
        <f t="shared" si="3"/>
        <v>7.3669500000001724</v>
      </c>
      <c r="U43" s="3"/>
    </row>
    <row r="44" spans="1:21" x14ac:dyDescent="0.2">
      <c r="A44">
        <v>135.256</v>
      </c>
      <c r="B44">
        <v>54.8</v>
      </c>
      <c r="C44" s="22">
        <f t="shared" si="4"/>
        <v>48.3</v>
      </c>
      <c r="D44">
        <f t="shared" si="6"/>
        <v>6.5</v>
      </c>
      <c r="E44">
        <f t="shared" si="7"/>
        <v>6.2594999999999601</v>
      </c>
      <c r="L44">
        <v>154.453</v>
      </c>
      <c r="M44">
        <v>56.7</v>
      </c>
      <c r="N44" s="5">
        <f t="shared" si="5"/>
        <v>49</v>
      </c>
      <c r="O44">
        <f t="shared" si="1"/>
        <v>7.7000000000000028</v>
      </c>
      <c r="P44">
        <f t="shared" si="3"/>
        <v>7.4150999999999554</v>
      </c>
      <c r="U44" s="3"/>
    </row>
    <row r="45" spans="1:21" x14ac:dyDescent="0.2">
      <c r="A45">
        <v>136.208</v>
      </c>
      <c r="B45">
        <v>54.8</v>
      </c>
      <c r="C45" s="22">
        <f t="shared" si="4"/>
        <v>48.3</v>
      </c>
      <c r="D45">
        <f t="shared" si="6"/>
        <v>6.5</v>
      </c>
      <c r="E45">
        <f t="shared" si="7"/>
        <v>6.1879999999999882</v>
      </c>
      <c r="L45">
        <v>155.411</v>
      </c>
      <c r="M45">
        <v>56.7</v>
      </c>
      <c r="N45" s="5">
        <f t="shared" si="5"/>
        <v>49</v>
      </c>
      <c r="O45">
        <f t="shared" si="1"/>
        <v>7.7000000000000028</v>
      </c>
      <c r="P45">
        <f t="shared" si="3"/>
        <v>7.3765999999999901</v>
      </c>
      <c r="U45" s="3"/>
    </row>
    <row r="46" spans="1:21" x14ac:dyDescent="0.2">
      <c r="A46">
        <v>137.17400000000001</v>
      </c>
      <c r="B46">
        <v>54.8</v>
      </c>
      <c r="C46" s="22">
        <f t="shared" si="4"/>
        <v>48.3</v>
      </c>
      <c r="D46">
        <f t="shared" si="6"/>
        <v>6.5</v>
      </c>
      <c r="E46">
        <f t="shared" si="7"/>
        <v>6.2790000000000532</v>
      </c>
      <c r="L46">
        <v>156.36799999999999</v>
      </c>
      <c r="M46">
        <v>56.7</v>
      </c>
      <c r="N46" s="5">
        <f t="shared" si="5"/>
        <v>49</v>
      </c>
      <c r="O46">
        <f t="shared" si="1"/>
        <v>7.7000000000000028</v>
      </c>
      <c r="P46">
        <f t="shared" si="3"/>
        <v>7.3688999999999538</v>
      </c>
      <c r="U46" s="3"/>
    </row>
    <row r="47" spans="1:21" x14ac:dyDescent="0.2">
      <c r="A47">
        <v>138.131</v>
      </c>
      <c r="B47">
        <v>54.8</v>
      </c>
      <c r="C47" s="22">
        <f t="shared" si="4"/>
        <v>48.3</v>
      </c>
      <c r="D47">
        <f t="shared" si="6"/>
        <v>6.5</v>
      </c>
      <c r="E47">
        <f t="shared" si="7"/>
        <v>6.2204999999999586</v>
      </c>
      <c r="L47">
        <v>157.33500000000001</v>
      </c>
      <c r="M47">
        <v>56.7</v>
      </c>
      <c r="N47" s="5">
        <f t="shared" si="5"/>
        <v>49</v>
      </c>
      <c r="O47">
        <f t="shared" si="1"/>
        <v>7.7000000000000028</v>
      </c>
      <c r="P47">
        <f t="shared" si="3"/>
        <v>7.4459000000001021</v>
      </c>
      <c r="U47" s="3"/>
    </row>
    <row r="48" spans="1:21" x14ac:dyDescent="0.2">
      <c r="A48">
        <v>139.08699999999999</v>
      </c>
      <c r="B48">
        <v>54.8</v>
      </c>
      <c r="C48" s="22">
        <f t="shared" si="4"/>
        <v>48.3</v>
      </c>
      <c r="D48">
        <f t="shared" si="6"/>
        <v>6.5</v>
      </c>
      <c r="E48">
        <f t="shared" si="7"/>
        <v>6.2139999999999276</v>
      </c>
      <c r="L48">
        <v>158.29300000000001</v>
      </c>
      <c r="M48">
        <v>56.6</v>
      </c>
      <c r="N48" s="5">
        <f t="shared" si="5"/>
        <v>49</v>
      </c>
      <c r="O48">
        <f t="shared" si="1"/>
        <v>7.6000000000000014</v>
      </c>
      <c r="P48">
        <f t="shared" si="3"/>
        <v>7.3286999999999898</v>
      </c>
      <c r="U48" s="3"/>
    </row>
    <row r="49" spans="1:21" x14ac:dyDescent="0.2">
      <c r="A49">
        <v>140.054</v>
      </c>
      <c r="B49">
        <v>54.8</v>
      </c>
      <c r="C49" s="22">
        <f t="shared" si="4"/>
        <v>48.3</v>
      </c>
      <c r="D49">
        <f t="shared" si="6"/>
        <v>6.5</v>
      </c>
      <c r="E49">
        <f t="shared" si="7"/>
        <v>6.2855000000000842</v>
      </c>
      <c r="L49">
        <v>159.25</v>
      </c>
      <c r="M49">
        <v>56.6</v>
      </c>
      <c r="N49" s="5">
        <f t="shared" si="5"/>
        <v>49</v>
      </c>
      <c r="O49">
        <f t="shared" si="1"/>
        <v>7.6000000000000014</v>
      </c>
      <c r="P49">
        <f t="shared" si="3"/>
        <v>7.273199999999953</v>
      </c>
      <c r="U49" s="3"/>
    </row>
    <row r="50" spans="1:21" x14ac:dyDescent="0.2">
      <c r="A50">
        <v>141.012</v>
      </c>
      <c r="B50">
        <v>54.7</v>
      </c>
      <c r="C50" s="22">
        <f t="shared" si="4"/>
        <v>48.3</v>
      </c>
      <c r="D50">
        <f t="shared" si="6"/>
        <v>6.4000000000000057</v>
      </c>
      <c r="E50">
        <f t="shared" si="7"/>
        <v>6.179099999999992</v>
      </c>
      <c r="L50">
        <v>160.20699999999999</v>
      </c>
      <c r="M50">
        <v>56.5</v>
      </c>
      <c r="N50" s="5">
        <f t="shared" si="5"/>
        <v>49</v>
      </c>
      <c r="O50">
        <f t="shared" si="1"/>
        <v>7.5</v>
      </c>
      <c r="P50">
        <f t="shared" si="3"/>
        <v>7.2253499999999526</v>
      </c>
      <c r="U50" s="3"/>
    </row>
    <row r="51" spans="1:21" x14ac:dyDescent="0.2">
      <c r="A51">
        <v>141.96899999999999</v>
      </c>
      <c r="B51">
        <v>54.7</v>
      </c>
      <c r="C51" s="22">
        <f t="shared" si="4"/>
        <v>48.3</v>
      </c>
      <c r="D51">
        <f t="shared" si="6"/>
        <v>6.4000000000000057</v>
      </c>
      <c r="E51">
        <f t="shared" si="7"/>
        <v>6.1247999999999649</v>
      </c>
      <c r="L51">
        <v>161.17400000000001</v>
      </c>
      <c r="M51">
        <v>56.5</v>
      </c>
      <c r="N51" s="5">
        <f t="shared" si="5"/>
        <v>49</v>
      </c>
      <c r="O51">
        <f t="shared" si="1"/>
        <v>7.5</v>
      </c>
      <c r="P51">
        <f t="shared" si="3"/>
        <v>7.2525000000000972</v>
      </c>
      <c r="U51" s="3"/>
    </row>
    <row r="52" spans="1:21" x14ac:dyDescent="0.2">
      <c r="A52">
        <v>142.93600000000001</v>
      </c>
      <c r="B52">
        <v>54.7</v>
      </c>
      <c r="C52" s="22">
        <f t="shared" si="4"/>
        <v>48.3</v>
      </c>
      <c r="D52">
        <f t="shared" si="6"/>
        <v>6.4000000000000057</v>
      </c>
      <c r="E52">
        <f t="shared" si="7"/>
        <v>6.1888000000000885</v>
      </c>
      <c r="L52">
        <v>162.13399999999999</v>
      </c>
      <c r="M52">
        <v>56.4</v>
      </c>
      <c r="N52" s="5">
        <f t="shared" si="5"/>
        <v>49</v>
      </c>
      <c r="O52">
        <f t="shared" si="1"/>
        <v>7.3999999999999986</v>
      </c>
      <c r="P52">
        <f t="shared" si="3"/>
        <v>7.1519999999998465</v>
      </c>
      <c r="U52" s="3"/>
    </row>
    <row r="53" spans="1:21" x14ac:dyDescent="0.2">
      <c r="A53">
        <v>143.887</v>
      </c>
      <c r="B53">
        <v>54.6</v>
      </c>
      <c r="C53" s="22">
        <f t="shared" si="4"/>
        <v>48.3</v>
      </c>
      <c r="D53">
        <f t="shared" si="6"/>
        <v>6.3000000000000043</v>
      </c>
      <c r="E53">
        <f t="shared" si="7"/>
        <v>6.0388499999999627</v>
      </c>
      <c r="L53">
        <v>163.09100000000001</v>
      </c>
      <c r="M53">
        <v>56.3</v>
      </c>
      <c r="N53" s="5">
        <f t="shared" si="5"/>
        <v>49</v>
      </c>
      <c r="O53">
        <f t="shared" si="1"/>
        <v>7.2999999999999972</v>
      </c>
      <c r="P53">
        <f t="shared" si="3"/>
        <v>7.0339500000001598</v>
      </c>
      <c r="U53" s="3"/>
    </row>
    <row r="54" spans="1:21" x14ac:dyDescent="0.2">
      <c r="A54">
        <v>144.85300000000001</v>
      </c>
      <c r="B54">
        <v>54.6</v>
      </c>
      <c r="C54" s="22">
        <f t="shared" si="4"/>
        <v>48.3</v>
      </c>
      <c r="D54">
        <f t="shared" si="6"/>
        <v>6.3000000000000043</v>
      </c>
      <c r="E54">
        <f t="shared" si="7"/>
        <v>6.0858000000000558</v>
      </c>
      <c r="L54">
        <v>164.054</v>
      </c>
      <c r="M54">
        <v>56.3</v>
      </c>
      <c r="N54" s="5">
        <f t="shared" si="5"/>
        <v>49</v>
      </c>
      <c r="O54">
        <f t="shared" si="1"/>
        <v>7.2999999999999972</v>
      </c>
      <c r="P54">
        <f t="shared" si="3"/>
        <v>7.0298999999999525</v>
      </c>
      <c r="U54" s="3"/>
    </row>
    <row r="55" spans="1:21" x14ac:dyDescent="0.2">
      <c r="A55">
        <v>145.81</v>
      </c>
      <c r="B55">
        <v>54.5</v>
      </c>
      <c r="C55" s="22">
        <f t="shared" si="4"/>
        <v>48.3</v>
      </c>
      <c r="D55">
        <f t="shared" si="6"/>
        <v>6.2000000000000028</v>
      </c>
      <c r="E55">
        <f t="shared" si="7"/>
        <v>5.9812499999999638</v>
      </c>
      <c r="L55">
        <v>165.01599999999999</v>
      </c>
      <c r="M55">
        <v>56.2</v>
      </c>
      <c r="N55" s="5">
        <f t="shared" si="5"/>
        <v>49</v>
      </c>
      <c r="O55">
        <f t="shared" si="1"/>
        <v>7.2000000000000028</v>
      </c>
      <c r="P55">
        <f t="shared" si="3"/>
        <v>6.9744999999999209</v>
      </c>
      <c r="U55" s="3"/>
    </row>
    <row r="56" spans="1:21" x14ac:dyDescent="0.2">
      <c r="A56">
        <v>146.773</v>
      </c>
      <c r="B56">
        <v>54.5</v>
      </c>
      <c r="C56" s="22">
        <f t="shared" si="4"/>
        <v>48.3</v>
      </c>
      <c r="D56">
        <f t="shared" si="6"/>
        <v>6.2000000000000028</v>
      </c>
      <c r="E56">
        <f t="shared" si="7"/>
        <v>5.9705999999999646</v>
      </c>
      <c r="L56">
        <v>165.96899999999999</v>
      </c>
      <c r="M56">
        <v>56.1</v>
      </c>
      <c r="N56" s="5">
        <f t="shared" si="5"/>
        <v>49</v>
      </c>
      <c r="O56">
        <f t="shared" si="1"/>
        <v>7.1000000000000014</v>
      </c>
      <c r="P56">
        <f t="shared" si="3"/>
        <v>6.8139500000000233</v>
      </c>
      <c r="U56" s="3"/>
    </row>
    <row r="57" spans="1:21" x14ac:dyDescent="0.2">
      <c r="A57">
        <v>147.73500000000001</v>
      </c>
      <c r="B57">
        <v>54.4</v>
      </c>
      <c r="C57" s="22">
        <f t="shared" si="4"/>
        <v>48.3</v>
      </c>
      <c r="D57">
        <f t="shared" si="6"/>
        <v>6.1000000000000014</v>
      </c>
      <c r="E57">
        <f t="shared" si="7"/>
        <v>5.9163000000001098</v>
      </c>
      <c r="L57">
        <v>166.93</v>
      </c>
      <c r="M57">
        <v>55.7</v>
      </c>
      <c r="N57" s="5">
        <f t="shared" si="5"/>
        <v>49</v>
      </c>
      <c r="O57">
        <f t="shared" si="1"/>
        <v>6.7000000000000028</v>
      </c>
      <c r="P57">
        <f t="shared" si="3"/>
        <v>6.6309000000000902</v>
      </c>
      <c r="U57" s="3"/>
    </row>
    <row r="58" spans="1:21" x14ac:dyDescent="0.2">
      <c r="A58">
        <v>148.68899999999999</v>
      </c>
      <c r="B58">
        <v>54.4</v>
      </c>
      <c r="C58" s="22">
        <f t="shared" si="4"/>
        <v>48.3</v>
      </c>
      <c r="D58">
        <f t="shared" si="6"/>
        <v>6.1000000000000014</v>
      </c>
      <c r="E58">
        <f t="shared" si="7"/>
        <v>5.8193999999998756</v>
      </c>
      <c r="L58">
        <v>167.904</v>
      </c>
      <c r="M58">
        <v>55.5</v>
      </c>
      <c r="N58" s="5">
        <f t="shared" si="5"/>
        <v>49</v>
      </c>
      <c r="O58">
        <f t="shared" si="1"/>
        <v>6.5</v>
      </c>
      <c r="P58">
        <f t="shared" si="3"/>
        <v>6.4283999999999324</v>
      </c>
      <c r="U58" s="3"/>
    </row>
    <row r="59" spans="1:21" x14ac:dyDescent="0.2">
      <c r="A59">
        <v>149.649</v>
      </c>
      <c r="B59">
        <v>54.3</v>
      </c>
      <c r="C59" s="22">
        <f t="shared" si="4"/>
        <v>48.3</v>
      </c>
      <c r="D59">
        <f t="shared" si="6"/>
        <v>6</v>
      </c>
      <c r="E59">
        <f t="shared" si="7"/>
        <v>5.8080000000000487</v>
      </c>
      <c r="L59">
        <v>168.84899999999999</v>
      </c>
      <c r="M59">
        <v>55.3</v>
      </c>
      <c r="N59" s="5">
        <f t="shared" si="5"/>
        <v>49</v>
      </c>
      <c r="O59">
        <f t="shared" si="1"/>
        <v>6.2999999999999972</v>
      </c>
      <c r="P59">
        <f t="shared" si="3"/>
        <v>6.0479999999999547</v>
      </c>
      <c r="U59" s="3"/>
    </row>
    <row r="60" spans="1:21" x14ac:dyDescent="0.2">
      <c r="A60">
        <v>150.61199999999999</v>
      </c>
      <c r="B60">
        <v>54.2</v>
      </c>
      <c r="C60" s="22">
        <f t="shared" si="4"/>
        <v>48.3</v>
      </c>
      <c r="D60">
        <f t="shared" si="6"/>
        <v>5.9000000000000057</v>
      </c>
      <c r="E60">
        <f t="shared" si="7"/>
        <v>5.7298499999999661</v>
      </c>
      <c r="L60">
        <v>169.81299999999999</v>
      </c>
      <c r="M60">
        <v>55.1</v>
      </c>
      <c r="N60" s="5">
        <f t="shared" si="5"/>
        <v>49</v>
      </c>
      <c r="O60">
        <f t="shared" si="1"/>
        <v>6.1000000000000014</v>
      </c>
      <c r="P60">
        <f t="shared" si="3"/>
        <v>5.976799999999991</v>
      </c>
      <c r="U60" s="3"/>
    </row>
    <row r="61" spans="1:21" x14ac:dyDescent="0.2">
      <c r="A61">
        <v>151.57400000000001</v>
      </c>
      <c r="B61">
        <v>53.9</v>
      </c>
      <c r="C61" s="22">
        <f t="shared" si="4"/>
        <v>48.3</v>
      </c>
      <c r="D61">
        <f t="shared" si="6"/>
        <v>5.6000000000000014</v>
      </c>
      <c r="E61">
        <f t="shared" si="7"/>
        <v>5.5315000000001042</v>
      </c>
      <c r="L61">
        <v>170.767</v>
      </c>
      <c r="M61">
        <v>55</v>
      </c>
      <c r="N61" s="5">
        <f t="shared" si="5"/>
        <v>49</v>
      </c>
      <c r="O61">
        <f t="shared" si="1"/>
        <v>6</v>
      </c>
      <c r="P61">
        <f t="shared" si="3"/>
        <v>5.7717000000000471</v>
      </c>
      <c r="U61" s="3"/>
    </row>
    <row r="62" spans="1:21" x14ac:dyDescent="0.2">
      <c r="A62">
        <v>152.52699999999999</v>
      </c>
      <c r="B62">
        <v>53.7</v>
      </c>
      <c r="C62" s="22">
        <f t="shared" si="4"/>
        <v>48.3</v>
      </c>
      <c r="D62">
        <f t="shared" si="6"/>
        <v>5.4000000000000057</v>
      </c>
      <c r="E62">
        <f t="shared" si="7"/>
        <v>5.2414999999998635</v>
      </c>
      <c r="L62">
        <v>171.73400000000001</v>
      </c>
      <c r="M62">
        <v>54.9</v>
      </c>
      <c r="N62" s="5">
        <f t="shared" si="5"/>
        <v>49</v>
      </c>
      <c r="O62">
        <f t="shared" si="1"/>
        <v>5.8999999999999986</v>
      </c>
      <c r="P62">
        <f t="shared" si="3"/>
        <v>5.7536500000000768</v>
      </c>
      <c r="U62" s="3"/>
    </row>
    <row r="63" spans="1:21" x14ac:dyDescent="0.2">
      <c r="A63">
        <v>153.49</v>
      </c>
      <c r="B63">
        <v>53.5</v>
      </c>
      <c r="C63" s="22">
        <f t="shared" si="4"/>
        <v>48.3</v>
      </c>
      <c r="D63">
        <f t="shared" si="6"/>
        <v>5.2000000000000028</v>
      </c>
      <c r="E63">
        <f t="shared" si="7"/>
        <v>5.103900000000122</v>
      </c>
      <c r="L63">
        <v>172.69200000000001</v>
      </c>
      <c r="M63">
        <v>54.8</v>
      </c>
      <c r="N63" s="5">
        <f t="shared" si="5"/>
        <v>49</v>
      </c>
      <c r="O63">
        <f t="shared" si="1"/>
        <v>5.7999999999999972</v>
      </c>
      <c r="P63">
        <f t="shared" si="3"/>
        <v>5.6042999999999887</v>
      </c>
      <c r="U63" s="3"/>
    </row>
    <row r="64" spans="1:21" x14ac:dyDescent="0.2">
      <c r="A64">
        <v>154.453</v>
      </c>
      <c r="B64">
        <v>53.4</v>
      </c>
      <c r="C64" s="22">
        <f t="shared" si="4"/>
        <v>48.3</v>
      </c>
      <c r="D64">
        <f t="shared" si="6"/>
        <v>5.1000000000000014</v>
      </c>
      <c r="E64">
        <f t="shared" si="7"/>
        <v>4.9594499999999702</v>
      </c>
      <c r="L64">
        <v>173.649</v>
      </c>
      <c r="M64">
        <v>54.7</v>
      </c>
      <c r="N64" s="5">
        <f t="shared" si="5"/>
        <v>49</v>
      </c>
      <c r="O64">
        <f t="shared" si="1"/>
        <v>5.7000000000000028</v>
      </c>
      <c r="P64">
        <f t="shared" si="3"/>
        <v>5.5027499999999634</v>
      </c>
      <c r="U64" s="3"/>
    </row>
    <row r="65" spans="1:21" x14ac:dyDescent="0.2">
      <c r="A65">
        <v>155.411</v>
      </c>
      <c r="B65">
        <v>53.3</v>
      </c>
      <c r="C65" s="22">
        <f t="shared" si="4"/>
        <v>48.3</v>
      </c>
      <c r="D65">
        <f t="shared" si="6"/>
        <v>5</v>
      </c>
      <c r="E65">
        <f t="shared" si="7"/>
        <v>4.8378999999999923</v>
      </c>
      <c r="L65">
        <v>174.61600000000001</v>
      </c>
      <c r="M65">
        <v>54.6</v>
      </c>
      <c r="N65" s="5">
        <f t="shared" si="5"/>
        <v>49</v>
      </c>
      <c r="O65">
        <f t="shared" si="1"/>
        <v>5.6000000000000014</v>
      </c>
      <c r="P65">
        <f t="shared" si="3"/>
        <v>5.4635500000000752</v>
      </c>
      <c r="U65" s="3"/>
    </row>
    <row r="66" spans="1:21" x14ac:dyDescent="0.2">
      <c r="A66">
        <v>156.36799999999999</v>
      </c>
      <c r="B66">
        <v>53.2</v>
      </c>
      <c r="C66" s="22">
        <f t="shared" si="4"/>
        <v>48.3</v>
      </c>
      <c r="D66">
        <f t="shared" ref="D66:D97" si="8">B66-C66</f>
        <v>4.9000000000000057</v>
      </c>
      <c r="E66">
        <f t="shared" si="7"/>
        <v>4.7371499999999713</v>
      </c>
      <c r="L66">
        <v>175.57400000000001</v>
      </c>
      <c r="M66">
        <v>54.6</v>
      </c>
      <c r="N66" s="5">
        <f t="shared" si="5"/>
        <v>49</v>
      </c>
      <c r="O66">
        <f t="shared" ref="O66:O129" si="9">M66-N66</f>
        <v>5.6000000000000014</v>
      </c>
      <c r="P66">
        <f t="shared" si="3"/>
        <v>5.3647999999999927</v>
      </c>
      <c r="U66" s="3"/>
    </row>
    <row r="67" spans="1:21" x14ac:dyDescent="0.2">
      <c r="A67">
        <v>157.33500000000001</v>
      </c>
      <c r="B67">
        <v>53.1</v>
      </c>
      <c r="C67" s="22">
        <f t="shared" si="4"/>
        <v>48.3</v>
      </c>
      <c r="D67">
        <f t="shared" si="8"/>
        <v>4.8000000000000043</v>
      </c>
      <c r="E67">
        <f t="shared" ref="E67:E98" si="10">(D67+D66)*(A67-A66)/2</f>
        <v>4.689950000000068</v>
      </c>
      <c r="L67">
        <v>176.53100000000001</v>
      </c>
      <c r="M67">
        <v>54.5</v>
      </c>
      <c r="N67" s="5">
        <f t="shared" si="5"/>
        <v>49</v>
      </c>
      <c r="O67">
        <f t="shared" si="9"/>
        <v>5.5</v>
      </c>
      <c r="P67">
        <f t="shared" ref="P67:P130" si="11">(O67+O66)*(L67-L66)/2</f>
        <v>5.3113499999999654</v>
      </c>
      <c r="U67" s="3"/>
    </row>
    <row r="68" spans="1:21" x14ac:dyDescent="0.2">
      <c r="A68">
        <v>158.29300000000001</v>
      </c>
      <c r="B68">
        <v>53</v>
      </c>
      <c r="C68" s="22">
        <f t="shared" ref="C68:C131" si="12">C67+(A68-A67)*($C$204-$C$2)/($A$204-$A$2)</f>
        <v>48.3</v>
      </c>
      <c r="D68">
        <f t="shared" si="8"/>
        <v>4.7000000000000028</v>
      </c>
      <c r="E68">
        <f t="shared" si="10"/>
        <v>4.550499999999996</v>
      </c>
      <c r="L68">
        <v>177.488</v>
      </c>
      <c r="M68">
        <v>54.4</v>
      </c>
      <c r="N68" s="5">
        <f t="shared" ref="N68:N131" si="13">N67+(L68-L67)*($N$168-$N$2)/($L$168-$L$2)</f>
        <v>49</v>
      </c>
      <c r="O68">
        <f t="shared" si="9"/>
        <v>5.3999999999999986</v>
      </c>
      <c r="P68">
        <f t="shared" si="11"/>
        <v>5.2156499999999646</v>
      </c>
      <c r="U68" s="3"/>
    </row>
    <row r="69" spans="1:21" x14ac:dyDescent="0.2">
      <c r="A69">
        <v>159.25</v>
      </c>
      <c r="B69">
        <v>53</v>
      </c>
      <c r="C69" s="22">
        <f t="shared" si="12"/>
        <v>48.3</v>
      </c>
      <c r="D69">
        <f t="shared" si="8"/>
        <v>4.7000000000000028</v>
      </c>
      <c r="E69">
        <f t="shared" si="10"/>
        <v>4.4978999999999729</v>
      </c>
      <c r="L69">
        <v>178.45</v>
      </c>
      <c r="M69">
        <v>54.3</v>
      </c>
      <c r="N69" s="5">
        <f t="shared" si="13"/>
        <v>49</v>
      </c>
      <c r="O69">
        <f t="shared" si="9"/>
        <v>5.2999999999999972</v>
      </c>
      <c r="P69">
        <f t="shared" si="11"/>
        <v>5.1466999999999397</v>
      </c>
      <c r="U69" s="3"/>
    </row>
    <row r="70" spans="1:21" x14ac:dyDescent="0.2">
      <c r="A70">
        <v>160.20699999999999</v>
      </c>
      <c r="B70">
        <v>52.9</v>
      </c>
      <c r="C70" s="22">
        <f t="shared" si="12"/>
        <v>48.3</v>
      </c>
      <c r="D70">
        <f t="shared" si="8"/>
        <v>4.6000000000000014</v>
      </c>
      <c r="E70">
        <f t="shared" si="10"/>
        <v>4.4500499999999725</v>
      </c>
      <c r="L70">
        <v>179.41200000000001</v>
      </c>
      <c r="M70">
        <v>54.3</v>
      </c>
      <c r="N70" s="5">
        <f t="shared" si="13"/>
        <v>49</v>
      </c>
      <c r="O70">
        <f t="shared" si="9"/>
        <v>5.2999999999999972</v>
      </c>
      <c r="P70">
        <f t="shared" si="11"/>
        <v>5.0986000000000899</v>
      </c>
      <c r="U70" s="3"/>
    </row>
    <row r="71" spans="1:21" x14ac:dyDescent="0.2">
      <c r="A71">
        <v>161.17400000000001</v>
      </c>
      <c r="B71">
        <v>52.9</v>
      </c>
      <c r="C71" s="22">
        <f t="shared" si="12"/>
        <v>48.3</v>
      </c>
      <c r="D71">
        <f t="shared" si="8"/>
        <v>4.6000000000000014</v>
      </c>
      <c r="E71">
        <f t="shared" si="10"/>
        <v>4.4482000000000612</v>
      </c>
      <c r="L71">
        <v>180.37200000000001</v>
      </c>
      <c r="M71">
        <v>54.2</v>
      </c>
      <c r="N71" s="5">
        <f t="shared" si="13"/>
        <v>49</v>
      </c>
      <c r="O71">
        <f t="shared" si="9"/>
        <v>5.2000000000000028</v>
      </c>
      <c r="P71">
        <f t="shared" si="11"/>
        <v>5.0400000000000418</v>
      </c>
      <c r="U71" s="3"/>
    </row>
    <row r="72" spans="1:21" x14ac:dyDescent="0.2">
      <c r="A72">
        <v>162.13399999999999</v>
      </c>
      <c r="B72">
        <v>52.8</v>
      </c>
      <c r="C72" s="22">
        <f t="shared" si="12"/>
        <v>48.3</v>
      </c>
      <c r="D72">
        <f t="shared" si="8"/>
        <v>4.5</v>
      </c>
      <c r="E72">
        <f t="shared" si="10"/>
        <v>4.367999999999908</v>
      </c>
      <c r="L72">
        <v>181.33500000000001</v>
      </c>
      <c r="M72">
        <v>54.1</v>
      </c>
      <c r="N72" s="5">
        <f t="shared" si="13"/>
        <v>49</v>
      </c>
      <c r="O72">
        <f t="shared" si="9"/>
        <v>5.1000000000000014</v>
      </c>
      <c r="P72">
        <f t="shared" si="11"/>
        <v>4.9594499999999702</v>
      </c>
      <c r="U72" s="3"/>
    </row>
    <row r="73" spans="1:21" x14ac:dyDescent="0.2">
      <c r="A73">
        <v>163.09100000000001</v>
      </c>
      <c r="B73">
        <v>52.7</v>
      </c>
      <c r="C73" s="22">
        <f t="shared" si="12"/>
        <v>48.3</v>
      </c>
      <c r="D73">
        <f t="shared" si="8"/>
        <v>4.4000000000000057</v>
      </c>
      <c r="E73">
        <f t="shared" si="10"/>
        <v>4.2586500000001006</v>
      </c>
      <c r="L73">
        <v>182.28700000000001</v>
      </c>
      <c r="M73">
        <v>54</v>
      </c>
      <c r="N73" s="5">
        <f t="shared" si="13"/>
        <v>49</v>
      </c>
      <c r="O73">
        <f t="shared" si="9"/>
        <v>5</v>
      </c>
      <c r="P73">
        <f t="shared" si="11"/>
        <v>4.8075999999999919</v>
      </c>
      <c r="U73" s="3"/>
    </row>
    <row r="74" spans="1:21" x14ac:dyDescent="0.2">
      <c r="A74">
        <v>164.054</v>
      </c>
      <c r="B74">
        <v>52.4</v>
      </c>
      <c r="C74" s="22">
        <f t="shared" si="12"/>
        <v>48.3</v>
      </c>
      <c r="D74">
        <f t="shared" si="8"/>
        <v>4.1000000000000014</v>
      </c>
      <c r="E74">
        <f t="shared" si="10"/>
        <v>4.0927499999999775</v>
      </c>
      <c r="L74">
        <v>183.249</v>
      </c>
      <c r="M74">
        <v>53.9</v>
      </c>
      <c r="N74" s="5">
        <f t="shared" si="13"/>
        <v>49</v>
      </c>
      <c r="O74">
        <f t="shared" si="9"/>
        <v>4.8999999999999986</v>
      </c>
      <c r="P74">
        <f t="shared" si="11"/>
        <v>4.7618999999999456</v>
      </c>
      <c r="U74" s="3"/>
    </row>
    <row r="75" spans="1:21" x14ac:dyDescent="0.2">
      <c r="A75">
        <v>165.01599999999999</v>
      </c>
      <c r="B75">
        <v>52.2</v>
      </c>
      <c r="C75" s="22">
        <f t="shared" si="12"/>
        <v>48.3</v>
      </c>
      <c r="D75">
        <f t="shared" si="8"/>
        <v>3.9000000000000057</v>
      </c>
      <c r="E75">
        <f t="shared" si="10"/>
        <v>3.8479999999999599</v>
      </c>
      <c r="L75">
        <v>184.21100000000001</v>
      </c>
      <c r="M75">
        <v>53.5</v>
      </c>
      <c r="N75" s="5">
        <f t="shared" si="13"/>
        <v>49</v>
      </c>
      <c r="O75">
        <f t="shared" si="9"/>
        <v>4.5</v>
      </c>
      <c r="P75">
        <f t="shared" si="11"/>
        <v>4.5214000000000816</v>
      </c>
      <c r="U75" s="3"/>
    </row>
    <row r="76" spans="1:21" x14ac:dyDescent="0.2">
      <c r="A76">
        <v>165.97</v>
      </c>
      <c r="B76">
        <v>52</v>
      </c>
      <c r="C76" s="22">
        <f t="shared" si="12"/>
        <v>48.3</v>
      </c>
      <c r="D76">
        <f t="shared" si="8"/>
        <v>3.7000000000000028</v>
      </c>
      <c r="E76">
        <f t="shared" si="10"/>
        <v>3.6252000000000333</v>
      </c>
      <c r="L76">
        <v>185.17400000000001</v>
      </c>
      <c r="M76">
        <v>53.3</v>
      </c>
      <c r="N76" s="5">
        <f t="shared" si="13"/>
        <v>49</v>
      </c>
      <c r="O76">
        <f t="shared" si="9"/>
        <v>4.2999999999999972</v>
      </c>
      <c r="P76">
        <f t="shared" si="11"/>
        <v>4.2371999999999712</v>
      </c>
      <c r="U76" s="3"/>
    </row>
    <row r="77" spans="1:21" x14ac:dyDescent="0.2">
      <c r="A77">
        <v>166.93</v>
      </c>
      <c r="B77">
        <v>51.9</v>
      </c>
      <c r="C77" s="22">
        <f t="shared" si="12"/>
        <v>48.3</v>
      </c>
      <c r="D77">
        <f t="shared" si="8"/>
        <v>3.6000000000000014</v>
      </c>
      <c r="E77">
        <f t="shared" si="10"/>
        <v>3.5040000000000311</v>
      </c>
      <c r="L77">
        <v>186.136</v>
      </c>
      <c r="M77">
        <v>53.1</v>
      </c>
      <c r="N77" s="5">
        <f t="shared" si="13"/>
        <v>49</v>
      </c>
      <c r="O77">
        <f t="shared" si="9"/>
        <v>4.1000000000000014</v>
      </c>
      <c r="P77">
        <f t="shared" si="11"/>
        <v>4.0403999999999538</v>
      </c>
      <c r="U77" s="3"/>
    </row>
    <row r="78" spans="1:21" x14ac:dyDescent="0.2">
      <c r="A78">
        <v>167.904</v>
      </c>
      <c r="B78">
        <v>51.8</v>
      </c>
      <c r="C78" s="22">
        <f t="shared" si="12"/>
        <v>48.3</v>
      </c>
      <c r="D78">
        <f t="shared" si="8"/>
        <v>3.5</v>
      </c>
      <c r="E78">
        <f t="shared" si="10"/>
        <v>3.4576999999999636</v>
      </c>
      <c r="L78">
        <v>187.09299999999999</v>
      </c>
      <c r="M78">
        <v>52.9</v>
      </c>
      <c r="N78" s="5">
        <f t="shared" si="13"/>
        <v>49</v>
      </c>
      <c r="O78">
        <f t="shared" si="9"/>
        <v>3.8999999999999986</v>
      </c>
      <c r="P78">
        <f t="shared" si="11"/>
        <v>3.8279999999999745</v>
      </c>
      <c r="U78" s="3"/>
    </row>
    <row r="79" spans="1:21" x14ac:dyDescent="0.2">
      <c r="A79">
        <v>168.84899999999999</v>
      </c>
      <c r="B79">
        <v>51.7</v>
      </c>
      <c r="C79" s="22">
        <f t="shared" si="12"/>
        <v>48.3</v>
      </c>
      <c r="D79">
        <f t="shared" si="8"/>
        <v>3.4000000000000057</v>
      </c>
      <c r="E79">
        <f t="shared" si="10"/>
        <v>3.2602499999999792</v>
      </c>
      <c r="L79">
        <v>188.048</v>
      </c>
      <c r="M79">
        <v>52.8</v>
      </c>
      <c r="N79" s="5">
        <f t="shared" si="13"/>
        <v>49</v>
      </c>
      <c r="O79">
        <f t="shared" si="9"/>
        <v>3.7999999999999972</v>
      </c>
      <c r="P79">
        <f t="shared" si="11"/>
        <v>3.6767500000000459</v>
      </c>
      <c r="U79" s="3"/>
    </row>
    <row r="80" spans="1:21" x14ac:dyDescent="0.2">
      <c r="A80">
        <v>169.81299999999999</v>
      </c>
      <c r="B80">
        <v>51.7</v>
      </c>
      <c r="C80" s="22">
        <f t="shared" si="12"/>
        <v>48.3</v>
      </c>
      <c r="D80">
        <f t="shared" si="8"/>
        <v>3.4000000000000057</v>
      </c>
      <c r="E80">
        <f t="shared" si="10"/>
        <v>3.277600000000001</v>
      </c>
      <c r="L80">
        <v>189.01499999999999</v>
      </c>
      <c r="M80">
        <v>52.7</v>
      </c>
      <c r="N80" s="5">
        <f t="shared" si="13"/>
        <v>49</v>
      </c>
      <c r="O80">
        <f t="shared" si="9"/>
        <v>3.7000000000000028</v>
      </c>
      <c r="P80">
        <f t="shared" si="11"/>
        <v>3.626249999999942</v>
      </c>
      <c r="U80" s="3"/>
    </row>
    <row r="81" spans="1:21" x14ac:dyDescent="0.2">
      <c r="A81">
        <v>170.767</v>
      </c>
      <c r="B81">
        <v>51.6</v>
      </c>
      <c r="C81" s="22">
        <f t="shared" si="12"/>
        <v>48.3</v>
      </c>
      <c r="D81">
        <f t="shared" si="8"/>
        <v>3.3000000000000043</v>
      </c>
      <c r="E81">
        <f t="shared" si="10"/>
        <v>3.1959000000000306</v>
      </c>
      <c r="L81">
        <v>189.97300000000001</v>
      </c>
      <c r="M81">
        <v>52.6</v>
      </c>
      <c r="N81" s="5">
        <f t="shared" si="13"/>
        <v>49</v>
      </c>
      <c r="O81">
        <f t="shared" si="9"/>
        <v>3.6000000000000014</v>
      </c>
      <c r="P81">
        <f t="shared" si="11"/>
        <v>3.4967000000001001</v>
      </c>
      <c r="U81" s="3"/>
    </row>
    <row r="82" spans="1:21" x14ac:dyDescent="0.2">
      <c r="A82">
        <v>171.73400000000001</v>
      </c>
      <c r="B82">
        <v>51.6</v>
      </c>
      <c r="C82" s="22">
        <f t="shared" si="12"/>
        <v>48.3</v>
      </c>
      <c r="D82">
        <f t="shared" si="8"/>
        <v>3.3000000000000043</v>
      </c>
      <c r="E82">
        <f t="shared" si="10"/>
        <v>3.1911000000000467</v>
      </c>
      <c r="L82">
        <v>190.93</v>
      </c>
      <c r="M82">
        <v>52.5</v>
      </c>
      <c r="N82" s="5">
        <f t="shared" si="13"/>
        <v>49</v>
      </c>
      <c r="O82">
        <f t="shared" si="9"/>
        <v>3.5</v>
      </c>
      <c r="P82">
        <f t="shared" si="11"/>
        <v>3.3973499999999781</v>
      </c>
      <c r="U82" s="3"/>
    </row>
    <row r="83" spans="1:21" x14ac:dyDescent="0.2">
      <c r="A83">
        <v>172.69200000000001</v>
      </c>
      <c r="B83">
        <v>51.5</v>
      </c>
      <c r="C83" s="22">
        <f t="shared" si="12"/>
        <v>48.3</v>
      </c>
      <c r="D83">
        <f t="shared" si="8"/>
        <v>3.2000000000000028</v>
      </c>
      <c r="E83">
        <f t="shared" si="10"/>
        <v>3.1134999999999984</v>
      </c>
      <c r="L83">
        <v>191.89</v>
      </c>
      <c r="M83">
        <v>52.5</v>
      </c>
      <c r="N83" s="5">
        <f t="shared" si="13"/>
        <v>49</v>
      </c>
      <c r="O83">
        <f t="shared" si="9"/>
        <v>3.5</v>
      </c>
      <c r="P83">
        <f t="shared" si="11"/>
        <v>3.3599999999999284</v>
      </c>
      <c r="U83" s="3"/>
    </row>
    <row r="84" spans="1:21" x14ac:dyDescent="0.2">
      <c r="A84">
        <v>173.649</v>
      </c>
      <c r="B84">
        <v>51.5</v>
      </c>
      <c r="C84" s="22">
        <f t="shared" si="12"/>
        <v>48.3</v>
      </c>
      <c r="D84">
        <f t="shared" si="8"/>
        <v>3.2000000000000028</v>
      </c>
      <c r="E84">
        <f t="shared" si="10"/>
        <v>3.0623999999999825</v>
      </c>
      <c r="L84">
        <v>192.85400000000001</v>
      </c>
      <c r="M84">
        <v>52.4</v>
      </c>
      <c r="N84" s="5">
        <f t="shared" si="13"/>
        <v>49</v>
      </c>
      <c r="O84">
        <f t="shared" si="9"/>
        <v>3.3999999999999986</v>
      </c>
      <c r="P84">
        <f t="shared" si="11"/>
        <v>3.3258000000000925</v>
      </c>
      <c r="U84" s="3"/>
    </row>
    <row r="85" spans="1:21" x14ac:dyDescent="0.2">
      <c r="A85">
        <v>174.61600000000001</v>
      </c>
      <c r="B85">
        <v>51.4</v>
      </c>
      <c r="C85" s="22">
        <f t="shared" si="12"/>
        <v>48.3</v>
      </c>
      <c r="D85">
        <f t="shared" si="8"/>
        <v>3.1000000000000014</v>
      </c>
      <c r="E85">
        <f t="shared" si="10"/>
        <v>3.0460500000000428</v>
      </c>
      <c r="L85">
        <v>193.81200000000001</v>
      </c>
      <c r="M85">
        <v>52.4</v>
      </c>
      <c r="N85" s="5">
        <f t="shared" si="13"/>
        <v>49</v>
      </c>
      <c r="O85">
        <f t="shared" si="9"/>
        <v>3.3999999999999986</v>
      </c>
      <c r="P85">
        <f t="shared" si="11"/>
        <v>3.2571999999999934</v>
      </c>
      <c r="U85" s="3"/>
    </row>
    <row r="86" spans="1:21" x14ac:dyDescent="0.2">
      <c r="A86">
        <v>175.57400000000001</v>
      </c>
      <c r="B86">
        <v>51.4</v>
      </c>
      <c r="C86" s="22">
        <f t="shared" si="12"/>
        <v>48.3</v>
      </c>
      <c r="D86">
        <f t="shared" si="8"/>
        <v>3.1000000000000014</v>
      </c>
      <c r="E86">
        <f t="shared" si="10"/>
        <v>2.9697999999999962</v>
      </c>
      <c r="L86">
        <v>194.77199999999999</v>
      </c>
      <c r="M86">
        <v>52.3</v>
      </c>
      <c r="N86" s="5">
        <f t="shared" si="13"/>
        <v>49</v>
      </c>
      <c r="O86">
        <f t="shared" si="9"/>
        <v>3.2999999999999972</v>
      </c>
      <c r="P86">
        <f t="shared" si="11"/>
        <v>3.2159999999999296</v>
      </c>
      <c r="U86" s="3"/>
    </row>
    <row r="87" spans="1:21" x14ac:dyDescent="0.2">
      <c r="A87">
        <v>176.53200000000001</v>
      </c>
      <c r="B87">
        <v>51.4</v>
      </c>
      <c r="C87" s="22">
        <f t="shared" si="12"/>
        <v>48.3</v>
      </c>
      <c r="D87">
        <f t="shared" si="8"/>
        <v>3.1000000000000014</v>
      </c>
      <c r="E87">
        <f t="shared" si="10"/>
        <v>2.9697999999999962</v>
      </c>
      <c r="L87">
        <v>195.72800000000001</v>
      </c>
      <c r="M87">
        <v>52.2</v>
      </c>
      <c r="N87" s="5">
        <f t="shared" si="13"/>
        <v>49</v>
      </c>
      <c r="O87">
        <f t="shared" si="9"/>
        <v>3.2000000000000028</v>
      </c>
      <c r="P87">
        <f t="shared" si="11"/>
        <v>3.1070000000000562</v>
      </c>
      <c r="U87" s="3"/>
    </row>
    <row r="88" spans="1:21" x14ac:dyDescent="0.2">
      <c r="A88">
        <v>177.488</v>
      </c>
      <c r="B88">
        <v>51.3</v>
      </c>
      <c r="C88" s="22">
        <f t="shared" si="12"/>
        <v>48.3</v>
      </c>
      <c r="D88">
        <f t="shared" si="8"/>
        <v>3</v>
      </c>
      <c r="E88">
        <f t="shared" si="10"/>
        <v>2.9157999999999666</v>
      </c>
      <c r="L88">
        <v>196.691</v>
      </c>
      <c r="M88">
        <v>52.2</v>
      </c>
      <c r="N88" s="5">
        <f t="shared" si="13"/>
        <v>49</v>
      </c>
      <c r="O88">
        <f t="shared" si="9"/>
        <v>3.2000000000000028</v>
      </c>
      <c r="P88">
        <f t="shared" si="11"/>
        <v>3.081599999999983</v>
      </c>
      <c r="U88" s="3"/>
    </row>
    <row r="89" spans="1:21" x14ac:dyDescent="0.2">
      <c r="A89">
        <v>178.44900000000001</v>
      </c>
      <c r="B89">
        <v>51.3</v>
      </c>
      <c r="C89" s="22">
        <f t="shared" si="12"/>
        <v>48.3</v>
      </c>
      <c r="D89">
        <f t="shared" si="8"/>
        <v>3</v>
      </c>
      <c r="E89">
        <f t="shared" si="10"/>
        <v>2.8830000000000382</v>
      </c>
      <c r="L89">
        <v>197.65299999999999</v>
      </c>
      <c r="M89">
        <v>52.1</v>
      </c>
      <c r="N89" s="5">
        <f t="shared" si="13"/>
        <v>49</v>
      </c>
      <c r="O89">
        <f t="shared" si="9"/>
        <v>3.1000000000000014</v>
      </c>
      <c r="P89">
        <f t="shared" si="11"/>
        <v>3.0302999999999676</v>
      </c>
      <c r="U89" s="3"/>
    </row>
    <row r="90" spans="1:21" x14ac:dyDescent="0.2">
      <c r="A90">
        <v>179.411</v>
      </c>
      <c r="B90">
        <v>51.2</v>
      </c>
      <c r="C90" s="22">
        <f t="shared" si="12"/>
        <v>48.3</v>
      </c>
      <c r="D90">
        <f t="shared" si="8"/>
        <v>2.9000000000000057</v>
      </c>
      <c r="E90">
        <f t="shared" si="10"/>
        <v>2.8378999999999706</v>
      </c>
      <c r="L90">
        <v>198.61600000000001</v>
      </c>
      <c r="M90">
        <v>52</v>
      </c>
      <c r="N90" s="5">
        <f t="shared" si="13"/>
        <v>49</v>
      </c>
      <c r="O90">
        <f t="shared" si="9"/>
        <v>3</v>
      </c>
      <c r="P90">
        <f t="shared" si="11"/>
        <v>2.9371500000000688</v>
      </c>
      <c r="U90" s="3"/>
    </row>
    <row r="91" spans="1:21" x14ac:dyDescent="0.2">
      <c r="A91">
        <v>180.37200000000001</v>
      </c>
      <c r="B91">
        <v>51.1</v>
      </c>
      <c r="C91" s="22">
        <f t="shared" si="12"/>
        <v>48.3</v>
      </c>
      <c r="D91">
        <f t="shared" si="8"/>
        <v>2.8000000000000043</v>
      </c>
      <c r="E91">
        <f t="shared" si="10"/>
        <v>2.7388500000000411</v>
      </c>
      <c r="L91">
        <v>199.56800000000001</v>
      </c>
      <c r="M91">
        <v>52</v>
      </c>
      <c r="N91" s="5">
        <f t="shared" si="13"/>
        <v>49</v>
      </c>
      <c r="O91">
        <f t="shared" si="9"/>
        <v>3</v>
      </c>
      <c r="P91">
        <f t="shared" si="11"/>
        <v>2.8559999999999945</v>
      </c>
      <c r="U91" s="3"/>
    </row>
    <row r="92" spans="1:21" x14ac:dyDescent="0.2">
      <c r="A92">
        <v>181.33500000000001</v>
      </c>
      <c r="B92">
        <v>51.1</v>
      </c>
      <c r="C92" s="22">
        <f t="shared" si="12"/>
        <v>48.3</v>
      </c>
      <c r="D92">
        <f t="shared" si="8"/>
        <v>2.8000000000000043</v>
      </c>
      <c r="E92">
        <f t="shared" si="10"/>
        <v>2.6963999999999868</v>
      </c>
      <c r="L92">
        <v>200.53200000000001</v>
      </c>
      <c r="M92">
        <v>51.9</v>
      </c>
      <c r="N92" s="5">
        <f t="shared" si="13"/>
        <v>49</v>
      </c>
      <c r="O92">
        <f t="shared" si="9"/>
        <v>2.8999999999999986</v>
      </c>
      <c r="P92">
        <f t="shared" si="11"/>
        <v>2.8437999999999954</v>
      </c>
      <c r="U92" s="3"/>
    </row>
    <row r="93" spans="1:21" x14ac:dyDescent="0.2">
      <c r="A93">
        <v>182.28700000000001</v>
      </c>
      <c r="B93">
        <v>51</v>
      </c>
      <c r="C93" s="22">
        <f t="shared" si="12"/>
        <v>48.3</v>
      </c>
      <c r="D93">
        <f t="shared" si="8"/>
        <v>2.7000000000000028</v>
      </c>
      <c r="E93">
        <f t="shared" si="10"/>
        <v>2.6179999999999986</v>
      </c>
      <c r="L93">
        <v>201.49199999999999</v>
      </c>
      <c r="M93">
        <v>51.8</v>
      </c>
      <c r="N93" s="5">
        <f t="shared" si="13"/>
        <v>49</v>
      </c>
      <c r="O93">
        <f t="shared" si="9"/>
        <v>2.7999999999999972</v>
      </c>
      <c r="P93">
        <f t="shared" si="11"/>
        <v>2.7359999999999398</v>
      </c>
      <c r="U93" s="3"/>
    </row>
    <row r="94" spans="1:21" x14ac:dyDescent="0.2">
      <c r="A94">
        <v>183.249</v>
      </c>
      <c r="B94">
        <v>51</v>
      </c>
      <c r="C94" s="22">
        <f t="shared" si="12"/>
        <v>48.3</v>
      </c>
      <c r="D94">
        <f t="shared" si="8"/>
        <v>2.7000000000000028</v>
      </c>
      <c r="E94">
        <f t="shared" si="10"/>
        <v>2.5973999999999733</v>
      </c>
      <c r="L94">
        <v>202.45500000000001</v>
      </c>
      <c r="M94">
        <v>51.7</v>
      </c>
      <c r="N94" s="5">
        <f t="shared" si="13"/>
        <v>49</v>
      </c>
      <c r="O94">
        <f t="shared" si="9"/>
        <v>2.7000000000000028</v>
      </c>
      <c r="P94">
        <f t="shared" si="11"/>
        <v>2.6482500000000613</v>
      </c>
      <c r="U94" s="3"/>
    </row>
    <row r="95" spans="1:21" x14ac:dyDescent="0.2">
      <c r="A95">
        <v>184.21100000000001</v>
      </c>
      <c r="B95">
        <v>50.9</v>
      </c>
      <c r="C95" s="22">
        <f t="shared" si="12"/>
        <v>48.3</v>
      </c>
      <c r="D95">
        <f t="shared" si="8"/>
        <v>2.6000000000000014</v>
      </c>
      <c r="E95">
        <f t="shared" si="10"/>
        <v>2.5493000000000485</v>
      </c>
      <c r="L95">
        <v>203.41</v>
      </c>
      <c r="M95">
        <v>51.7</v>
      </c>
      <c r="N95" s="5">
        <f t="shared" si="13"/>
        <v>49</v>
      </c>
      <c r="O95">
        <f t="shared" si="9"/>
        <v>2.7000000000000028</v>
      </c>
      <c r="P95">
        <f t="shared" si="11"/>
        <v>2.5784999999999596</v>
      </c>
      <c r="U95" s="3"/>
    </row>
    <row r="96" spans="1:21" x14ac:dyDescent="0.2">
      <c r="A96">
        <v>185.17400000000001</v>
      </c>
      <c r="B96">
        <v>50.8</v>
      </c>
      <c r="C96" s="22">
        <f t="shared" si="12"/>
        <v>48.3</v>
      </c>
      <c r="D96">
        <f t="shared" si="8"/>
        <v>2.5</v>
      </c>
      <c r="E96">
        <f t="shared" si="10"/>
        <v>2.4556499999999852</v>
      </c>
      <c r="L96">
        <v>204.37200000000001</v>
      </c>
      <c r="M96">
        <v>51.6</v>
      </c>
      <c r="N96" s="5">
        <f t="shared" si="13"/>
        <v>49</v>
      </c>
      <c r="O96">
        <f t="shared" si="9"/>
        <v>2.6000000000000014</v>
      </c>
      <c r="P96">
        <f t="shared" si="11"/>
        <v>2.5493000000000485</v>
      </c>
      <c r="U96" s="3"/>
    </row>
    <row r="97" spans="1:21" x14ac:dyDescent="0.2">
      <c r="A97">
        <v>186.136</v>
      </c>
      <c r="B97">
        <v>50.8</v>
      </c>
      <c r="C97" s="22">
        <f t="shared" si="12"/>
        <v>48.3</v>
      </c>
      <c r="D97">
        <f t="shared" si="8"/>
        <v>2.5</v>
      </c>
      <c r="E97">
        <f t="shared" si="10"/>
        <v>2.4049999999999727</v>
      </c>
      <c r="L97">
        <v>205.32900000000001</v>
      </c>
      <c r="M97">
        <v>51.5</v>
      </c>
      <c r="N97" s="5">
        <f t="shared" si="13"/>
        <v>49</v>
      </c>
      <c r="O97">
        <f t="shared" si="9"/>
        <v>2.5</v>
      </c>
      <c r="P97">
        <f t="shared" si="11"/>
        <v>2.4403499999999845</v>
      </c>
      <c r="U97" s="3"/>
    </row>
    <row r="98" spans="1:21" x14ac:dyDescent="0.2">
      <c r="A98">
        <v>187.09299999999999</v>
      </c>
      <c r="B98">
        <v>50.7</v>
      </c>
      <c r="C98" s="22">
        <f t="shared" si="12"/>
        <v>48.3</v>
      </c>
      <c r="D98" s="22">
        <f t="shared" ref="D98:D129" si="14">B98-C98</f>
        <v>2.4000000000000057</v>
      </c>
      <c r="E98">
        <f t="shared" si="10"/>
        <v>2.3446499999999872</v>
      </c>
      <c r="L98">
        <v>206.29599999999999</v>
      </c>
      <c r="M98">
        <v>51.4</v>
      </c>
      <c r="N98" s="5">
        <f t="shared" si="13"/>
        <v>49</v>
      </c>
      <c r="O98">
        <f t="shared" si="9"/>
        <v>2.3999999999999986</v>
      </c>
      <c r="P98">
        <f t="shared" si="11"/>
        <v>2.3691499999999612</v>
      </c>
      <c r="U98" s="3"/>
    </row>
    <row r="99" spans="1:21" x14ac:dyDescent="0.2">
      <c r="A99">
        <v>188.048</v>
      </c>
      <c r="B99">
        <v>50.6</v>
      </c>
      <c r="C99" s="22">
        <f t="shared" si="12"/>
        <v>48.3</v>
      </c>
      <c r="D99">
        <f t="shared" si="14"/>
        <v>2.3000000000000043</v>
      </c>
      <c r="E99">
        <f t="shared" ref="E99:E130" si="15">(D99+D98)*(A99-A98)/2</f>
        <v>2.2442500000000343</v>
      </c>
      <c r="L99">
        <v>207.25399999999999</v>
      </c>
      <c r="M99">
        <v>51.4</v>
      </c>
      <c r="N99" s="5">
        <f t="shared" si="13"/>
        <v>49</v>
      </c>
      <c r="O99">
        <f t="shared" si="9"/>
        <v>2.3999999999999986</v>
      </c>
      <c r="P99">
        <f t="shared" si="11"/>
        <v>2.299199999999995</v>
      </c>
      <c r="U99" s="3"/>
    </row>
    <row r="100" spans="1:21" x14ac:dyDescent="0.2">
      <c r="A100">
        <v>189.01499999999999</v>
      </c>
      <c r="B100">
        <v>50.6</v>
      </c>
      <c r="C100" s="22">
        <f t="shared" si="12"/>
        <v>48.3</v>
      </c>
      <c r="D100">
        <f t="shared" si="14"/>
        <v>2.3000000000000043</v>
      </c>
      <c r="E100">
        <f t="shared" si="15"/>
        <v>2.2240999999999684</v>
      </c>
      <c r="L100">
        <v>208.21100000000001</v>
      </c>
      <c r="M100">
        <v>51.3</v>
      </c>
      <c r="N100" s="5">
        <f t="shared" si="13"/>
        <v>49</v>
      </c>
      <c r="O100">
        <f t="shared" si="9"/>
        <v>2.2999999999999972</v>
      </c>
      <c r="P100">
        <f t="shared" si="11"/>
        <v>2.24895000000005</v>
      </c>
      <c r="U100" s="3"/>
    </row>
    <row r="101" spans="1:21" x14ac:dyDescent="0.2">
      <c r="A101">
        <v>189.97300000000001</v>
      </c>
      <c r="B101">
        <v>50.5</v>
      </c>
      <c r="C101" s="22">
        <f t="shared" si="12"/>
        <v>48.3</v>
      </c>
      <c r="D101">
        <f t="shared" si="14"/>
        <v>2.2000000000000028</v>
      </c>
      <c r="E101">
        <f t="shared" si="15"/>
        <v>2.1555000000000639</v>
      </c>
      <c r="L101">
        <v>209.16800000000001</v>
      </c>
      <c r="M101">
        <v>51.2</v>
      </c>
      <c r="N101" s="5">
        <f t="shared" si="13"/>
        <v>49</v>
      </c>
      <c r="O101">
        <f t="shared" si="9"/>
        <v>2.2000000000000028</v>
      </c>
      <c r="P101">
        <f t="shared" si="11"/>
        <v>2.1532499999999857</v>
      </c>
      <c r="U101" s="3"/>
    </row>
    <row r="102" spans="1:21" x14ac:dyDescent="0.2">
      <c r="A102">
        <v>190.93</v>
      </c>
      <c r="B102">
        <v>50.5</v>
      </c>
      <c r="C102" s="22">
        <f t="shared" si="12"/>
        <v>48.3</v>
      </c>
      <c r="D102">
        <f t="shared" si="14"/>
        <v>2.2000000000000028</v>
      </c>
      <c r="E102">
        <f t="shared" si="15"/>
        <v>2.1053999999999888</v>
      </c>
      <c r="L102">
        <v>210.13499999999999</v>
      </c>
      <c r="M102">
        <v>51.2</v>
      </c>
      <c r="N102" s="5">
        <f t="shared" si="13"/>
        <v>49</v>
      </c>
      <c r="O102">
        <f t="shared" si="9"/>
        <v>2.2000000000000028</v>
      </c>
      <c r="P102">
        <f t="shared" si="11"/>
        <v>2.1273999999999686</v>
      </c>
      <c r="U102" s="3"/>
    </row>
    <row r="103" spans="1:21" x14ac:dyDescent="0.2">
      <c r="A103">
        <v>191.89</v>
      </c>
      <c r="B103">
        <v>50.4</v>
      </c>
      <c r="C103" s="22">
        <f t="shared" si="12"/>
        <v>48.3</v>
      </c>
      <c r="D103">
        <f t="shared" si="14"/>
        <v>2.1000000000000014</v>
      </c>
      <c r="E103">
        <f t="shared" si="15"/>
        <v>2.0639999999999579</v>
      </c>
      <c r="L103">
        <v>211.09299999999999</v>
      </c>
      <c r="M103">
        <v>51.1</v>
      </c>
      <c r="N103" s="5">
        <f t="shared" si="13"/>
        <v>49</v>
      </c>
      <c r="O103">
        <f t="shared" si="9"/>
        <v>2.1000000000000014</v>
      </c>
      <c r="P103">
        <f t="shared" si="11"/>
        <v>2.0596999999999985</v>
      </c>
      <c r="U103" s="3"/>
    </row>
    <row r="104" spans="1:21" x14ac:dyDescent="0.2">
      <c r="A104">
        <v>192.85400000000001</v>
      </c>
      <c r="B104">
        <v>50.4</v>
      </c>
      <c r="C104" s="22">
        <f t="shared" si="12"/>
        <v>48.3</v>
      </c>
      <c r="D104">
        <f t="shared" si="14"/>
        <v>2.1000000000000014</v>
      </c>
      <c r="E104">
        <f t="shared" si="15"/>
        <v>2.0244000000000582</v>
      </c>
      <c r="L104">
        <v>212.05199999999999</v>
      </c>
      <c r="M104">
        <v>51</v>
      </c>
      <c r="N104" s="5">
        <f t="shared" si="13"/>
        <v>49</v>
      </c>
      <c r="O104">
        <f t="shared" si="9"/>
        <v>2</v>
      </c>
      <c r="P104">
        <f t="shared" si="11"/>
        <v>1.9659500000000072</v>
      </c>
      <c r="U104" s="3"/>
    </row>
    <row r="105" spans="1:21" x14ac:dyDescent="0.2">
      <c r="A105">
        <v>193.81200000000001</v>
      </c>
      <c r="B105">
        <v>50.3</v>
      </c>
      <c r="C105" s="22">
        <f t="shared" si="12"/>
        <v>48.3</v>
      </c>
      <c r="D105">
        <f t="shared" si="14"/>
        <v>2</v>
      </c>
      <c r="E105">
        <f t="shared" si="15"/>
        <v>1.9638999999999973</v>
      </c>
      <c r="L105">
        <v>213.00899999999999</v>
      </c>
      <c r="M105">
        <v>50.9</v>
      </c>
      <c r="N105" s="5">
        <f t="shared" si="13"/>
        <v>49</v>
      </c>
      <c r="O105">
        <f t="shared" si="9"/>
        <v>1.8999999999999986</v>
      </c>
      <c r="P105">
        <f t="shared" si="11"/>
        <v>1.8661499999999869</v>
      </c>
      <c r="U105" s="3"/>
    </row>
    <row r="106" spans="1:21" x14ac:dyDescent="0.2">
      <c r="A106">
        <v>194.77199999999999</v>
      </c>
      <c r="B106">
        <v>50.2</v>
      </c>
      <c r="C106" s="22">
        <f t="shared" si="12"/>
        <v>48.3</v>
      </c>
      <c r="D106">
        <f t="shared" si="14"/>
        <v>1.9000000000000057</v>
      </c>
      <c r="E106">
        <f t="shared" si="15"/>
        <v>1.8719999999999628</v>
      </c>
      <c r="L106">
        <v>213.97200000000001</v>
      </c>
      <c r="M106">
        <v>50.9</v>
      </c>
      <c r="N106" s="5">
        <f t="shared" si="13"/>
        <v>49</v>
      </c>
      <c r="O106">
        <f t="shared" si="9"/>
        <v>1.8999999999999986</v>
      </c>
      <c r="P106">
        <f t="shared" si="11"/>
        <v>1.829700000000041</v>
      </c>
      <c r="U106" s="3"/>
    </row>
    <row r="107" spans="1:21" x14ac:dyDescent="0.2">
      <c r="A107">
        <v>195.72800000000001</v>
      </c>
      <c r="B107">
        <v>50.2</v>
      </c>
      <c r="C107" s="22">
        <f t="shared" si="12"/>
        <v>48.3</v>
      </c>
      <c r="D107">
        <f t="shared" si="14"/>
        <v>1.9000000000000057</v>
      </c>
      <c r="E107">
        <f t="shared" si="15"/>
        <v>1.8164000000000382</v>
      </c>
      <c r="L107">
        <v>214.934</v>
      </c>
      <c r="M107">
        <v>50.8</v>
      </c>
      <c r="N107" s="5">
        <f t="shared" si="13"/>
        <v>49</v>
      </c>
      <c r="O107">
        <f t="shared" si="9"/>
        <v>1.7999999999999972</v>
      </c>
      <c r="P107">
        <f t="shared" si="11"/>
        <v>1.7796999999999779</v>
      </c>
      <c r="U107" s="3"/>
    </row>
    <row r="108" spans="1:21" x14ac:dyDescent="0.2">
      <c r="A108">
        <v>196.691</v>
      </c>
      <c r="B108">
        <v>50.1</v>
      </c>
      <c r="C108" s="22">
        <f t="shared" si="12"/>
        <v>48.3</v>
      </c>
      <c r="D108">
        <f t="shared" si="14"/>
        <v>1.8000000000000043</v>
      </c>
      <c r="E108">
        <f t="shared" si="15"/>
        <v>1.7815499999999935</v>
      </c>
      <c r="L108">
        <v>215.89</v>
      </c>
      <c r="M108">
        <v>50.8</v>
      </c>
      <c r="N108" s="5">
        <f t="shared" si="13"/>
        <v>49</v>
      </c>
      <c r="O108">
        <f t="shared" si="9"/>
        <v>1.7999999999999972</v>
      </c>
      <c r="P108">
        <f t="shared" si="11"/>
        <v>1.7207999999999772</v>
      </c>
      <c r="U108" s="3"/>
    </row>
    <row r="109" spans="1:21" x14ac:dyDescent="0.2">
      <c r="A109">
        <v>197.65299999999999</v>
      </c>
      <c r="B109">
        <v>50.1</v>
      </c>
      <c r="C109" s="22">
        <f t="shared" si="12"/>
        <v>48.3</v>
      </c>
      <c r="D109">
        <f t="shared" si="14"/>
        <v>1.8000000000000043</v>
      </c>
      <c r="E109">
        <f t="shared" si="15"/>
        <v>1.7315999999999845</v>
      </c>
      <c r="L109">
        <v>216.84800000000001</v>
      </c>
      <c r="M109">
        <v>50.7</v>
      </c>
      <c r="N109" s="5">
        <f t="shared" si="13"/>
        <v>49</v>
      </c>
      <c r="O109">
        <f t="shared" si="9"/>
        <v>1.7000000000000028</v>
      </c>
      <c r="P109">
        <f t="shared" si="11"/>
        <v>1.676500000000047</v>
      </c>
      <c r="U109" s="3"/>
    </row>
    <row r="110" spans="1:21" x14ac:dyDescent="0.2">
      <c r="A110">
        <v>198.61600000000001</v>
      </c>
      <c r="B110">
        <v>50</v>
      </c>
      <c r="C110" s="22">
        <f t="shared" si="12"/>
        <v>48.3</v>
      </c>
      <c r="D110">
        <f t="shared" si="14"/>
        <v>1.7000000000000028</v>
      </c>
      <c r="E110">
        <f t="shared" si="15"/>
        <v>1.6852500000000423</v>
      </c>
      <c r="L110">
        <v>217.81100000000001</v>
      </c>
      <c r="M110">
        <v>50.6</v>
      </c>
      <c r="N110" s="5">
        <f t="shared" si="13"/>
        <v>49</v>
      </c>
      <c r="O110">
        <f t="shared" si="9"/>
        <v>1.6000000000000014</v>
      </c>
      <c r="P110">
        <f t="shared" si="11"/>
        <v>1.5889499999999919</v>
      </c>
      <c r="U110" s="3"/>
    </row>
    <row r="111" spans="1:21" x14ac:dyDescent="0.2">
      <c r="A111">
        <v>199.56800000000001</v>
      </c>
      <c r="B111">
        <v>50</v>
      </c>
      <c r="C111" s="22">
        <f t="shared" si="12"/>
        <v>48.3</v>
      </c>
      <c r="D111">
        <f t="shared" si="14"/>
        <v>1.7000000000000028</v>
      </c>
      <c r="E111">
        <f t="shared" si="15"/>
        <v>1.6183999999999996</v>
      </c>
      <c r="L111">
        <v>218.773</v>
      </c>
      <c r="M111">
        <v>50.6</v>
      </c>
      <c r="N111" s="5">
        <f t="shared" si="13"/>
        <v>49</v>
      </c>
      <c r="O111">
        <f t="shared" si="9"/>
        <v>1.6000000000000014</v>
      </c>
      <c r="P111">
        <f t="shared" si="11"/>
        <v>1.5391999999999839</v>
      </c>
      <c r="U111" s="3"/>
    </row>
    <row r="112" spans="1:21" x14ac:dyDescent="0.2">
      <c r="A112">
        <v>200.53200000000001</v>
      </c>
      <c r="B112">
        <v>49.9</v>
      </c>
      <c r="C112" s="22">
        <f t="shared" si="12"/>
        <v>48.3</v>
      </c>
      <c r="D112">
        <f t="shared" si="14"/>
        <v>1.6000000000000014</v>
      </c>
      <c r="E112">
        <f t="shared" si="15"/>
        <v>1.5905999999999998</v>
      </c>
      <c r="L112">
        <v>219.73099999999999</v>
      </c>
      <c r="M112">
        <v>50.5</v>
      </c>
      <c r="N112" s="5">
        <f t="shared" si="13"/>
        <v>49</v>
      </c>
      <c r="O112">
        <f t="shared" si="9"/>
        <v>1.5</v>
      </c>
      <c r="P112">
        <f t="shared" si="11"/>
        <v>1.4848999999999981</v>
      </c>
      <c r="U112" s="3"/>
    </row>
    <row r="113" spans="1:21" x14ac:dyDescent="0.2">
      <c r="A113">
        <v>201.49199999999999</v>
      </c>
      <c r="B113">
        <v>49.9</v>
      </c>
      <c r="C113" s="22">
        <f t="shared" si="12"/>
        <v>48.3</v>
      </c>
      <c r="D113">
        <f t="shared" si="14"/>
        <v>1.6000000000000014</v>
      </c>
      <c r="E113">
        <f t="shared" si="15"/>
        <v>1.5359999999999687</v>
      </c>
      <c r="L113">
        <v>220.696</v>
      </c>
      <c r="M113">
        <v>50.5</v>
      </c>
      <c r="N113" s="5">
        <f t="shared" si="13"/>
        <v>49</v>
      </c>
      <c r="O113">
        <f t="shared" si="9"/>
        <v>1.5</v>
      </c>
      <c r="P113">
        <f t="shared" si="11"/>
        <v>1.4475000000000051</v>
      </c>
      <c r="U113" s="3"/>
    </row>
    <row r="114" spans="1:21" x14ac:dyDescent="0.2">
      <c r="A114">
        <v>202.45500000000001</v>
      </c>
      <c r="B114">
        <v>49.8</v>
      </c>
      <c r="C114" s="22">
        <f t="shared" si="12"/>
        <v>48.3</v>
      </c>
      <c r="D114">
        <f t="shared" si="14"/>
        <v>1.5</v>
      </c>
      <c r="E114">
        <f t="shared" si="15"/>
        <v>1.4926500000000351</v>
      </c>
      <c r="L114">
        <v>221.65299999999999</v>
      </c>
      <c r="M114">
        <v>50.4</v>
      </c>
      <c r="N114" s="5">
        <f t="shared" si="13"/>
        <v>49</v>
      </c>
      <c r="O114">
        <f t="shared" si="9"/>
        <v>1.3999999999999986</v>
      </c>
      <c r="P114">
        <f t="shared" si="11"/>
        <v>1.3876499999999901</v>
      </c>
      <c r="U114" s="3"/>
    </row>
    <row r="115" spans="1:21" x14ac:dyDescent="0.2">
      <c r="A115">
        <v>203.41</v>
      </c>
      <c r="B115">
        <v>49.8</v>
      </c>
      <c r="C115" s="22">
        <f t="shared" si="12"/>
        <v>48.3</v>
      </c>
      <c r="D115">
        <f t="shared" si="14"/>
        <v>1.5</v>
      </c>
      <c r="E115">
        <f t="shared" si="15"/>
        <v>1.4324999999999761</v>
      </c>
      <c r="L115">
        <v>222.61199999999999</v>
      </c>
      <c r="M115">
        <v>50.4</v>
      </c>
      <c r="N115" s="5">
        <f t="shared" si="13"/>
        <v>49</v>
      </c>
      <c r="O115">
        <f t="shared" si="9"/>
        <v>1.3999999999999986</v>
      </c>
      <c r="P115">
        <f t="shared" si="11"/>
        <v>1.3426000000000031</v>
      </c>
      <c r="U115" s="3"/>
    </row>
    <row r="116" spans="1:21" x14ac:dyDescent="0.2">
      <c r="A116">
        <v>204.37200000000001</v>
      </c>
      <c r="B116">
        <v>49.7</v>
      </c>
      <c r="C116" s="22">
        <f t="shared" si="12"/>
        <v>48.3</v>
      </c>
      <c r="D116">
        <f t="shared" si="14"/>
        <v>1.4000000000000057</v>
      </c>
      <c r="E116">
        <f t="shared" si="15"/>
        <v>1.3949000000000282</v>
      </c>
      <c r="L116">
        <v>223.57599999999999</v>
      </c>
      <c r="M116">
        <v>50.3</v>
      </c>
      <c r="N116" s="5">
        <f t="shared" si="13"/>
        <v>49</v>
      </c>
      <c r="O116">
        <f t="shared" si="9"/>
        <v>1.2999999999999972</v>
      </c>
      <c r="P116">
        <f t="shared" si="11"/>
        <v>1.3013999999999961</v>
      </c>
      <c r="U116" s="3"/>
    </row>
    <row r="117" spans="1:21" x14ac:dyDescent="0.2">
      <c r="A117">
        <v>205.32900000000001</v>
      </c>
      <c r="B117">
        <v>49.7</v>
      </c>
      <c r="C117" s="22">
        <f t="shared" si="12"/>
        <v>48.3</v>
      </c>
      <c r="D117">
        <f t="shared" si="14"/>
        <v>1.4000000000000057</v>
      </c>
      <c r="E117">
        <f t="shared" si="15"/>
        <v>1.3397999999999965</v>
      </c>
      <c r="L117">
        <v>224.535</v>
      </c>
      <c r="M117">
        <v>50.3</v>
      </c>
      <c r="N117" s="5">
        <f t="shared" si="13"/>
        <v>49</v>
      </c>
      <c r="O117">
        <f t="shared" si="9"/>
        <v>1.2999999999999972</v>
      </c>
      <c r="P117">
        <f t="shared" si="11"/>
        <v>1.2467000000000015</v>
      </c>
      <c r="U117" s="3"/>
    </row>
    <row r="118" spans="1:21" x14ac:dyDescent="0.2">
      <c r="A118">
        <v>206.29599999999999</v>
      </c>
      <c r="B118">
        <v>49.6</v>
      </c>
      <c r="C118" s="22">
        <f t="shared" si="12"/>
        <v>48.3</v>
      </c>
      <c r="D118">
        <f t="shared" si="14"/>
        <v>1.3000000000000043</v>
      </c>
      <c r="E118">
        <f t="shared" si="15"/>
        <v>1.305449999999984</v>
      </c>
      <c r="L118">
        <v>225.49</v>
      </c>
      <c r="M118">
        <v>50.2</v>
      </c>
      <c r="N118" s="5">
        <f t="shared" si="13"/>
        <v>49</v>
      </c>
      <c r="O118">
        <f t="shared" si="9"/>
        <v>1.2000000000000028</v>
      </c>
      <c r="P118">
        <f t="shared" si="11"/>
        <v>1.1937500000000156</v>
      </c>
      <c r="U118" s="3"/>
    </row>
    <row r="119" spans="1:21" x14ac:dyDescent="0.2">
      <c r="A119">
        <v>207.25399999999999</v>
      </c>
      <c r="B119">
        <v>49.6</v>
      </c>
      <c r="C119" s="22">
        <f t="shared" si="12"/>
        <v>48.3</v>
      </c>
      <c r="D119">
        <f t="shared" si="14"/>
        <v>1.3000000000000043</v>
      </c>
      <c r="E119">
        <f t="shared" si="15"/>
        <v>1.2454000000000021</v>
      </c>
      <c r="L119">
        <v>226.44900000000001</v>
      </c>
      <c r="M119">
        <v>50.2</v>
      </c>
      <c r="N119" s="5">
        <f t="shared" si="13"/>
        <v>49</v>
      </c>
      <c r="O119">
        <f t="shared" si="9"/>
        <v>1.2000000000000028</v>
      </c>
      <c r="P119">
        <f t="shared" si="11"/>
        <v>1.1508000000000065</v>
      </c>
      <c r="U119" s="3"/>
    </row>
    <row r="120" spans="1:21" x14ac:dyDescent="0.2">
      <c r="A120">
        <v>208.21100000000001</v>
      </c>
      <c r="B120">
        <v>49.5</v>
      </c>
      <c r="C120" s="22">
        <f t="shared" si="12"/>
        <v>48.3</v>
      </c>
      <c r="D120">
        <f t="shared" si="14"/>
        <v>1.2000000000000028</v>
      </c>
      <c r="E120">
        <f t="shared" si="15"/>
        <v>1.1962500000000309</v>
      </c>
      <c r="L120">
        <v>227.416</v>
      </c>
      <c r="M120">
        <v>50.1</v>
      </c>
      <c r="N120" s="5">
        <f t="shared" si="13"/>
        <v>49</v>
      </c>
      <c r="O120">
        <f t="shared" si="9"/>
        <v>1.1000000000000014</v>
      </c>
      <c r="P120">
        <f t="shared" si="11"/>
        <v>1.1120499999999842</v>
      </c>
      <c r="U120" s="3"/>
    </row>
    <row r="121" spans="1:21" x14ac:dyDescent="0.2">
      <c r="A121">
        <v>209.16800000000001</v>
      </c>
      <c r="B121">
        <v>49.5</v>
      </c>
      <c r="C121" s="22">
        <f t="shared" si="12"/>
        <v>48.3</v>
      </c>
      <c r="D121">
        <f t="shared" si="14"/>
        <v>1.2000000000000028</v>
      </c>
      <c r="E121">
        <f t="shared" si="15"/>
        <v>1.148399999999995</v>
      </c>
      <c r="L121">
        <v>228.369</v>
      </c>
      <c r="M121">
        <v>50.1</v>
      </c>
      <c r="N121" s="5">
        <f t="shared" si="13"/>
        <v>49</v>
      </c>
      <c r="O121">
        <f t="shared" si="9"/>
        <v>1.1000000000000014</v>
      </c>
      <c r="P121">
        <f t="shared" si="11"/>
        <v>1.0483000000000047</v>
      </c>
      <c r="U121" s="3"/>
    </row>
    <row r="122" spans="1:21" x14ac:dyDescent="0.2">
      <c r="A122">
        <v>210.13499999999999</v>
      </c>
      <c r="B122">
        <v>49.5</v>
      </c>
      <c r="C122" s="22">
        <f t="shared" si="12"/>
        <v>48.3</v>
      </c>
      <c r="D122">
        <f t="shared" si="14"/>
        <v>1.2000000000000028</v>
      </c>
      <c r="E122">
        <f t="shared" si="15"/>
        <v>1.1603999999999841</v>
      </c>
      <c r="L122">
        <v>229.32900000000001</v>
      </c>
      <c r="M122">
        <v>50</v>
      </c>
      <c r="N122" s="5">
        <f t="shared" si="13"/>
        <v>49</v>
      </c>
      <c r="O122">
        <f t="shared" si="9"/>
        <v>1</v>
      </c>
      <c r="P122">
        <f t="shared" si="11"/>
        <v>1.0080000000000091</v>
      </c>
      <c r="U122" s="3"/>
    </row>
    <row r="123" spans="1:21" x14ac:dyDescent="0.2">
      <c r="A123">
        <v>211.09299999999999</v>
      </c>
      <c r="B123">
        <v>49.4</v>
      </c>
      <c r="C123" s="22">
        <f t="shared" si="12"/>
        <v>48.3</v>
      </c>
      <c r="D123">
        <f t="shared" si="14"/>
        <v>1.1000000000000014</v>
      </c>
      <c r="E123">
        <f t="shared" si="15"/>
        <v>1.1017000000000001</v>
      </c>
      <c r="L123">
        <v>230.29</v>
      </c>
      <c r="M123">
        <v>50</v>
      </c>
      <c r="N123" s="5">
        <f t="shared" si="13"/>
        <v>49</v>
      </c>
      <c r="O123">
        <f t="shared" si="9"/>
        <v>1</v>
      </c>
      <c r="P123">
        <f t="shared" si="11"/>
        <v>0.96099999999998431</v>
      </c>
      <c r="U123" s="3"/>
    </row>
    <row r="124" spans="1:21" x14ac:dyDescent="0.2">
      <c r="A124">
        <v>212.05199999999999</v>
      </c>
      <c r="B124">
        <v>49.4</v>
      </c>
      <c r="C124" s="22">
        <f t="shared" si="12"/>
        <v>48.3</v>
      </c>
      <c r="D124">
        <f t="shared" si="14"/>
        <v>1.1000000000000014</v>
      </c>
      <c r="E124">
        <f t="shared" si="15"/>
        <v>1.0549000000000048</v>
      </c>
      <c r="L124">
        <v>231.25399999999999</v>
      </c>
      <c r="M124">
        <v>49.9</v>
      </c>
      <c r="N124" s="5">
        <f t="shared" si="13"/>
        <v>49</v>
      </c>
      <c r="O124">
        <f t="shared" si="9"/>
        <v>0.89999999999999858</v>
      </c>
      <c r="P124">
        <f t="shared" si="11"/>
        <v>0.91579999999999806</v>
      </c>
      <c r="U124" s="3"/>
    </row>
    <row r="125" spans="1:21" x14ac:dyDescent="0.2">
      <c r="A125">
        <v>213.00899999999999</v>
      </c>
      <c r="B125">
        <v>49.3</v>
      </c>
      <c r="C125" s="22">
        <f t="shared" si="12"/>
        <v>48.3</v>
      </c>
      <c r="D125">
        <f t="shared" si="14"/>
        <v>1</v>
      </c>
      <c r="E125">
        <f t="shared" si="15"/>
        <v>1.004849999999994</v>
      </c>
      <c r="L125">
        <v>232.215</v>
      </c>
      <c r="M125">
        <v>49.9</v>
      </c>
      <c r="N125" s="5">
        <f t="shared" si="13"/>
        <v>49</v>
      </c>
      <c r="O125">
        <f t="shared" si="9"/>
        <v>0.89999999999999858</v>
      </c>
      <c r="P125">
        <f t="shared" si="11"/>
        <v>0.86490000000001011</v>
      </c>
      <c r="U125" s="3"/>
    </row>
    <row r="126" spans="1:21" x14ac:dyDescent="0.2">
      <c r="A126">
        <v>213.97200000000001</v>
      </c>
      <c r="B126">
        <v>49.3</v>
      </c>
      <c r="C126" s="22">
        <f t="shared" si="12"/>
        <v>48.3</v>
      </c>
      <c r="D126">
        <f t="shared" si="14"/>
        <v>1</v>
      </c>
      <c r="E126">
        <f t="shared" si="15"/>
        <v>0.96300000000002228</v>
      </c>
      <c r="L126">
        <v>233.16900000000001</v>
      </c>
      <c r="M126">
        <v>49.9</v>
      </c>
      <c r="N126" s="5">
        <f t="shared" si="13"/>
        <v>49</v>
      </c>
      <c r="O126">
        <f t="shared" si="9"/>
        <v>0.89999999999999858</v>
      </c>
      <c r="P126">
        <f t="shared" si="11"/>
        <v>0.85860000000000558</v>
      </c>
      <c r="U126" s="3"/>
    </row>
    <row r="127" spans="1:21" x14ac:dyDescent="0.2">
      <c r="A127">
        <v>214.934</v>
      </c>
      <c r="B127">
        <v>49.3</v>
      </c>
      <c r="C127" s="22">
        <f t="shared" si="12"/>
        <v>48.3</v>
      </c>
      <c r="D127">
        <f t="shared" si="14"/>
        <v>1</v>
      </c>
      <c r="E127">
        <f t="shared" si="15"/>
        <v>0.96199999999998909</v>
      </c>
      <c r="L127">
        <v>234.12899999999999</v>
      </c>
      <c r="M127">
        <v>49.8</v>
      </c>
      <c r="N127" s="5">
        <f t="shared" si="13"/>
        <v>49</v>
      </c>
      <c r="O127">
        <f t="shared" si="9"/>
        <v>0.79999999999999716</v>
      </c>
      <c r="P127">
        <f t="shared" si="11"/>
        <v>0.81599999999998052</v>
      </c>
      <c r="U127" s="3"/>
    </row>
    <row r="128" spans="1:21" x14ac:dyDescent="0.2">
      <c r="A128">
        <v>215.89099999999999</v>
      </c>
      <c r="B128">
        <v>49.2</v>
      </c>
      <c r="C128" s="22">
        <f t="shared" si="12"/>
        <v>48.3</v>
      </c>
      <c r="D128">
        <f t="shared" si="14"/>
        <v>0.90000000000000568</v>
      </c>
      <c r="E128">
        <f t="shared" si="15"/>
        <v>0.90914999999999668</v>
      </c>
      <c r="L128">
        <v>235.09299999999999</v>
      </c>
      <c r="M128">
        <v>49.8</v>
      </c>
      <c r="N128" s="5">
        <f t="shared" si="13"/>
        <v>49</v>
      </c>
      <c r="O128">
        <f t="shared" si="9"/>
        <v>0.79999999999999716</v>
      </c>
      <c r="P128">
        <f t="shared" si="11"/>
        <v>0.77119999999999622</v>
      </c>
      <c r="U128" s="3"/>
    </row>
    <row r="129" spans="1:21" x14ac:dyDescent="0.2">
      <c r="A129">
        <v>216.84800000000001</v>
      </c>
      <c r="B129">
        <v>49.2</v>
      </c>
      <c r="C129" s="22">
        <f t="shared" si="12"/>
        <v>48.3</v>
      </c>
      <c r="D129">
        <f t="shared" ref="D129:D192" si="16">B129-C129</f>
        <v>0.90000000000000568</v>
      </c>
      <c r="E129">
        <f t="shared" ref="E129:E192" si="17">(D129+D128)*(A129-A128)/2</f>
        <v>0.86130000000002527</v>
      </c>
      <c r="L129">
        <v>236.054</v>
      </c>
      <c r="M129">
        <v>49.8</v>
      </c>
      <c r="N129" s="5">
        <f t="shared" si="13"/>
        <v>49</v>
      </c>
      <c r="O129">
        <f t="shared" si="9"/>
        <v>0.79999999999999716</v>
      </c>
      <c r="P129">
        <f t="shared" si="11"/>
        <v>0.76880000000000748</v>
      </c>
      <c r="U129" s="3"/>
    </row>
    <row r="130" spans="1:21" x14ac:dyDescent="0.2">
      <c r="A130">
        <v>217.81100000000001</v>
      </c>
      <c r="B130">
        <v>49.2</v>
      </c>
      <c r="C130" s="22">
        <f t="shared" si="12"/>
        <v>48.3</v>
      </c>
      <c r="D130">
        <f t="shared" si="16"/>
        <v>0.90000000000000568</v>
      </c>
      <c r="E130">
        <f t="shared" si="17"/>
        <v>0.86669999999999991</v>
      </c>
      <c r="L130">
        <v>237.012</v>
      </c>
      <c r="M130">
        <v>49.8</v>
      </c>
      <c r="N130" s="5">
        <f t="shared" si="13"/>
        <v>49</v>
      </c>
      <c r="O130">
        <f t="shared" ref="O130:O168" si="18">M130-N130</f>
        <v>0.79999999999999716</v>
      </c>
      <c r="P130">
        <f t="shared" si="11"/>
        <v>0.76639999999999597</v>
      </c>
      <c r="U130" s="3"/>
    </row>
    <row r="131" spans="1:21" x14ac:dyDescent="0.2">
      <c r="A131">
        <v>218.773</v>
      </c>
      <c r="B131">
        <v>49.2</v>
      </c>
      <c r="C131" s="22">
        <f t="shared" si="12"/>
        <v>48.3</v>
      </c>
      <c r="D131">
        <f t="shared" si="16"/>
        <v>0.90000000000000568</v>
      </c>
      <c r="E131">
        <f t="shared" si="17"/>
        <v>0.86579999999999568</v>
      </c>
      <c r="L131">
        <v>237.96700000000001</v>
      </c>
      <c r="M131">
        <v>49.7</v>
      </c>
      <c r="N131" s="5">
        <f t="shared" si="13"/>
        <v>49</v>
      </c>
      <c r="O131">
        <f t="shared" si="18"/>
        <v>0.70000000000000284</v>
      </c>
      <c r="P131">
        <f t="shared" ref="P131:P168" si="19">(O131+O130)*(L131-L130)/2</f>
        <v>0.71625000000000938</v>
      </c>
      <c r="U131" s="3"/>
    </row>
    <row r="132" spans="1:21" x14ac:dyDescent="0.2">
      <c r="A132">
        <v>219.732</v>
      </c>
      <c r="B132">
        <v>49.1</v>
      </c>
      <c r="C132" s="22">
        <f t="shared" ref="C132:C195" si="20">C131+(A132-A131)*($C$204-$C$2)/($A$204-$A$2)</f>
        <v>48.3</v>
      </c>
      <c r="D132">
        <f t="shared" si="16"/>
        <v>0.80000000000000426</v>
      </c>
      <c r="E132">
        <f t="shared" si="17"/>
        <v>0.81515000000000748</v>
      </c>
      <c r="L132">
        <v>238.93299999999999</v>
      </c>
      <c r="M132">
        <v>49.7</v>
      </c>
      <c r="N132" s="5">
        <f t="shared" ref="N132:N167" si="21">N131+(L132-L131)*($N$168-$N$2)/($L$168-$L$2)</f>
        <v>49</v>
      </c>
      <c r="O132">
        <f t="shared" si="18"/>
        <v>0.70000000000000284</v>
      </c>
      <c r="P132">
        <f t="shared" si="19"/>
        <v>0.67619999999998859</v>
      </c>
      <c r="U132" s="3"/>
    </row>
    <row r="133" spans="1:21" x14ac:dyDescent="0.2">
      <c r="A133">
        <v>220.696</v>
      </c>
      <c r="B133">
        <v>49.1</v>
      </c>
      <c r="C133" s="22">
        <f t="shared" si="20"/>
        <v>48.3</v>
      </c>
      <c r="D133">
        <f t="shared" si="16"/>
        <v>0.80000000000000426</v>
      </c>
      <c r="E133">
        <f t="shared" si="17"/>
        <v>0.77120000000000299</v>
      </c>
      <c r="L133">
        <v>239.90299999999999</v>
      </c>
      <c r="M133">
        <v>49.7</v>
      </c>
      <c r="N133" s="5">
        <f t="shared" si="21"/>
        <v>49</v>
      </c>
      <c r="O133">
        <f t="shared" si="18"/>
        <v>0.70000000000000284</v>
      </c>
      <c r="P133">
        <f t="shared" si="19"/>
        <v>0.67900000000000194</v>
      </c>
      <c r="U133" s="3"/>
    </row>
    <row r="134" spans="1:21" x14ac:dyDescent="0.2">
      <c r="A134">
        <v>221.65299999999999</v>
      </c>
      <c r="B134">
        <v>49.1</v>
      </c>
      <c r="C134" s="22">
        <f t="shared" si="20"/>
        <v>48.3</v>
      </c>
      <c r="D134">
        <f t="shared" si="16"/>
        <v>0.80000000000000426</v>
      </c>
      <c r="E134">
        <f t="shared" si="17"/>
        <v>0.76559999999999895</v>
      </c>
      <c r="L134">
        <v>240.852</v>
      </c>
      <c r="M134">
        <v>49.7</v>
      </c>
      <c r="N134" s="5">
        <f t="shared" si="21"/>
        <v>49</v>
      </c>
      <c r="O134">
        <f t="shared" si="18"/>
        <v>0.70000000000000284</v>
      </c>
      <c r="P134">
        <f t="shared" si="19"/>
        <v>0.66430000000001133</v>
      </c>
      <c r="U134" s="3"/>
    </row>
    <row r="135" spans="1:21" x14ac:dyDescent="0.2">
      <c r="A135">
        <v>222.61199999999999</v>
      </c>
      <c r="B135">
        <v>49</v>
      </c>
      <c r="C135" s="22">
        <f t="shared" si="20"/>
        <v>48.3</v>
      </c>
      <c r="D135">
        <f t="shared" si="16"/>
        <v>0.70000000000000284</v>
      </c>
      <c r="E135">
        <f t="shared" si="17"/>
        <v>0.71925000000000583</v>
      </c>
      <c r="L135">
        <v>241.816</v>
      </c>
      <c r="M135">
        <v>49.7</v>
      </c>
      <c r="N135" s="5">
        <f t="shared" si="21"/>
        <v>49</v>
      </c>
      <c r="O135">
        <f t="shared" si="18"/>
        <v>0.70000000000000284</v>
      </c>
      <c r="P135">
        <f t="shared" si="19"/>
        <v>0.67480000000000173</v>
      </c>
      <c r="U135" s="3"/>
    </row>
    <row r="136" spans="1:21" x14ac:dyDescent="0.2">
      <c r="A136">
        <v>223.57599999999999</v>
      </c>
      <c r="B136">
        <v>49</v>
      </c>
      <c r="C136" s="22">
        <f t="shared" si="20"/>
        <v>48.3</v>
      </c>
      <c r="D136">
        <f t="shared" si="16"/>
        <v>0.70000000000000284</v>
      </c>
      <c r="E136">
        <f t="shared" si="17"/>
        <v>0.67480000000000173</v>
      </c>
      <c r="L136">
        <v>242.773</v>
      </c>
      <c r="M136">
        <v>49.6</v>
      </c>
      <c r="N136" s="5">
        <f t="shared" si="21"/>
        <v>49</v>
      </c>
      <c r="O136">
        <f t="shared" si="18"/>
        <v>0.60000000000000142</v>
      </c>
      <c r="P136">
        <f t="shared" si="19"/>
        <v>0.62204999999999788</v>
      </c>
      <c r="U136" s="3"/>
    </row>
    <row r="137" spans="1:21" x14ac:dyDescent="0.2">
      <c r="A137">
        <v>224.535</v>
      </c>
      <c r="B137">
        <v>49</v>
      </c>
      <c r="C137" s="22">
        <f t="shared" si="20"/>
        <v>48.3</v>
      </c>
      <c r="D137">
        <f t="shared" si="16"/>
        <v>0.70000000000000284</v>
      </c>
      <c r="E137">
        <f t="shared" si="17"/>
        <v>0.671300000000005</v>
      </c>
      <c r="L137">
        <v>243.73</v>
      </c>
      <c r="M137">
        <v>49.6</v>
      </c>
      <c r="N137" s="5">
        <f t="shared" si="21"/>
        <v>49</v>
      </c>
      <c r="O137">
        <f t="shared" si="18"/>
        <v>0.60000000000000142</v>
      </c>
      <c r="P137">
        <f t="shared" si="19"/>
        <v>0.57419999999999749</v>
      </c>
      <c r="U137" s="3"/>
    </row>
    <row r="138" spans="1:21" x14ac:dyDescent="0.2">
      <c r="A138">
        <v>225.49</v>
      </c>
      <c r="B138">
        <v>49</v>
      </c>
      <c r="C138" s="22">
        <f t="shared" si="20"/>
        <v>48.3</v>
      </c>
      <c r="D138">
        <f t="shared" si="16"/>
        <v>0.70000000000000284</v>
      </c>
      <c r="E138">
        <f t="shared" si="17"/>
        <v>0.66850000000001142</v>
      </c>
      <c r="L138">
        <v>244.69</v>
      </c>
      <c r="M138">
        <v>49.6</v>
      </c>
      <c r="N138" s="5">
        <f t="shared" si="21"/>
        <v>49</v>
      </c>
      <c r="O138">
        <f t="shared" si="18"/>
        <v>0.60000000000000142</v>
      </c>
      <c r="P138">
        <f t="shared" si="19"/>
        <v>0.57600000000000617</v>
      </c>
      <c r="U138" s="3"/>
    </row>
    <row r="139" spans="1:21" x14ac:dyDescent="0.2">
      <c r="A139">
        <v>226.44900000000001</v>
      </c>
      <c r="B139">
        <v>49</v>
      </c>
      <c r="C139" s="22">
        <f t="shared" si="20"/>
        <v>48.3</v>
      </c>
      <c r="D139">
        <f t="shared" si="16"/>
        <v>0.70000000000000284</v>
      </c>
      <c r="E139">
        <f t="shared" si="17"/>
        <v>0.671300000000005</v>
      </c>
      <c r="L139">
        <v>245.64699999999999</v>
      </c>
      <c r="M139">
        <v>49.6</v>
      </c>
      <c r="N139" s="5">
        <f t="shared" si="21"/>
        <v>49</v>
      </c>
      <c r="O139">
        <f t="shared" si="18"/>
        <v>0.60000000000000142</v>
      </c>
      <c r="P139">
        <f t="shared" si="19"/>
        <v>0.57419999999999749</v>
      </c>
      <c r="U139" s="3"/>
    </row>
    <row r="140" spans="1:21" x14ac:dyDescent="0.2">
      <c r="A140">
        <v>227.416</v>
      </c>
      <c r="B140">
        <v>48.9</v>
      </c>
      <c r="C140" s="22">
        <f t="shared" si="20"/>
        <v>48.3</v>
      </c>
      <c r="D140">
        <f t="shared" si="16"/>
        <v>0.60000000000000142</v>
      </c>
      <c r="E140">
        <f t="shared" si="17"/>
        <v>0.62854999999999206</v>
      </c>
      <c r="L140">
        <v>246.61199999999999</v>
      </c>
      <c r="M140">
        <v>49.6</v>
      </c>
      <c r="N140" s="5">
        <f t="shared" si="21"/>
        <v>49</v>
      </c>
      <c r="O140">
        <f t="shared" si="18"/>
        <v>0.60000000000000142</v>
      </c>
      <c r="P140">
        <f t="shared" si="19"/>
        <v>0.5790000000000034</v>
      </c>
      <c r="U140" s="3"/>
    </row>
    <row r="141" spans="1:21" x14ac:dyDescent="0.2">
      <c r="A141">
        <v>228.369</v>
      </c>
      <c r="B141">
        <v>48.9</v>
      </c>
      <c r="C141" s="22">
        <f t="shared" si="20"/>
        <v>48.3</v>
      </c>
      <c r="D141">
        <f t="shared" si="16"/>
        <v>0.60000000000000142</v>
      </c>
      <c r="E141">
        <f t="shared" si="17"/>
        <v>0.57180000000000308</v>
      </c>
      <c r="L141">
        <v>247.57300000000001</v>
      </c>
      <c r="M141">
        <v>49.5</v>
      </c>
      <c r="N141" s="5">
        <f t="shared" si="21"/>
        <v>49</v>
      </c>
      <c r="O141">
        <f t="shared" si="18"/>
        <v>0.5</v>
      </c>
      <c r="P141">
        <f t="shared" si="19"/>
        <v>0.52855000000000774</v>
      </c>
      <c r="U141" s="3"/>
    </row>
    <row r="142" spans="1:21" x14ac:dyDescent="0.2">
      <c r="A142">
        <v>229.32900000000001</v>
      </c>
      <c r="B142">
        <v>48.9</v>
      </c>
      <c r="C142" s="22">
        <f t="shared" si="20"/>
        <v>48.3</v>
      </c>
      <c r="D142">
        <f t="shared" si="16"/>
        <v>0.60000000000000142</v>
      </c>
      <c r="E142">
        <f t="shared" si="17"/>
        <v>0.57600000000000617</v>
      </c>
      <c r="L142">
        <v>248.535</v>
      </c>
      <c r="M142">
        <v>49.5</v>
      </c>
      <c r="N142" s="5">
        <f t="shared" si="21"/>
        <v>49</v>
      </c>
      <c r="O142">
        <f t="shared" si="18"/>
        <v>0.5</v>
      </c>
      <c r="P142">
        <f t="shared" si="19"/>
        <v>0.48099999999999454</v>
      </c>
      <c r="U142" s="3"/>
    </row>
    <row r="143" spans="1:21" x14ac:dyDescent="0.2">
      <c r="A143">
        <v>230.29</v>
      </c>
      <c r="B143">
        <v>48.9</v>
      </c>
      <c r="C143" s="22">
        <f t="shared" si="20"/>
        <v>48.3</v>
      </c>
      <c r="D143">
        <f t="shared" si="16"/>
        <v>0.60000000000000142</v>
      </c>
      <c r="E143">
        <f t="shared" si="17"/>
        <v>0.57659999999999201</v>
      </c>
      <c r="L143">
        <v>249.49600000000001</v>
      </c>
      <c r="M143">
        <v>49.5</v>
      </c>
      <c r="N143" s="5">
        <f t="shared" si="21"/>
        <v>49</v>
      </c>
      <c r="O143">
        <f t="shared" si="18"/>
        <v>0.5</v>
      </c>
      <c r="P143">
        <f t="shared" si="19"/>
        <v>0.48050000000000637</v>
      </c>
      <c r="U143" s="3"/>
    </row>
    <row r="144" spans="1:21" x14ac:dyDescent="0.2">
      <c r="A144">
        <v>231.25399999999999</v>
      </c>
      <c r="B144">
        <v>48.9</v>
      </c>
      <c r="C144" s="22">
        <f t="shared" si="20"/>
        <v>48.3</v>
      </c>
      <c r="D144">
        <f t="shared" si="16"/>
        <v>0.60000000000000142</v>
      </c>
      <c r="E144">
        <f t="shared" si="17"/>
        <v>0.57840000000000058</v>
      </c>
      <c r="L144">
        <v>250.45</v>
      </c>
      <c r="M144">
        <v>49.5</v>
      </c>
      <c r="N144" s="5">
        <f t="shared" si="21"/>
        <v>49</v>
      </c>
      <c r="O144">
        <f t="shared" si="18"/>
        <v>0.5</v>
      </c>
      <c r="P144">
        <f t="shared" si="19"/>
        <v>0.47699999999998965</v>
      </c>
      <c r="U144" s="3"/>
    </row>
    <row r="145" spans="1:21" x14ac:dyDescent="0.2">
      <c r="A145">
        <v>232.215</v>
      </c>
      <c r="B145">
        <v>48.9</v>
      </c>
      <c r="C145" s="22">
        <f t="shared" si="20"/>
        <v>48.3</v>
      </c>
      <c r="D145">
        <f t="shared" si="16"/>
        <v>0.60000000000000142</v>
      </c>
      <c r="E145">
        <f t="shared" si="17"/>
        <v>0.57660000000000899</v>
      </c>
      <c r="L145">
        <v>251.41</v>
      </c>
      <c r="M145">
        <v>49.5</v>
      </c>
      <c r="N145" s="5">
        <f t="shared" si="21"/>
        <v>49</v>
      </c>
      <c r="O145">
        <f t="shared" si="18"/>
        <v>0.5</v>
      </c>
      <c r="P145">
        <f t="shared" si="19"/>
        <v>0.48000000000000398</v>
      </c>
      <c r="U145" s="3"/>
    </row>
    <row r="146" spans="1:21" x14ac:dyDescent="0.2">
      <c r="A146">
        <v>233.16900000000001</v>
      </c>
      <c r="B146">
        <v>48.8</v>
      </c>
      <c r="C146" s="22">
        <f t="shared" si="20"/>
        <v>48.3</v>
      </c>
      <c r="D146">
        <f t="shared" si="16"/>
        <v>0.5</v>
      </c>
      <c r="E146">
        <f t="shared" si="17"/>
        <v>0.52470000000000494</v>
      </c>
      <c r="L146">
        <v>252.374</v>
      </c>
      <c r="M146">
        <v>49.4</v>
      </c>
      <c r="N146" s="5">
        <f t="shared" si="21"/>
        <v>49</v>
      </c>
      <c r="O146">
        <f t="shared" si="18"/>
        <v>0.39999999999999858</v>
      </c>
      <c r="P146">
        <f t="shared" si="19"/>
        <v>0.43379999999999869</v>
      </c>
      <c r="U146" s="3"/>
    </row>
    <row r="147" spans="1:21" x14ac:dyDescent="0.2">
      <c r="A147">
        <v>234.12899999999999</v>
      </c>
      <c r="B147">
        <v>48.8</v>
      </c>
      <c r="C147" s="22">
        <f t="shared" si="20"/>
        <v>48.3</v>
      </c>
      <c r="D147">
        <f t="shared" si="16"/>
        <v>0.5</v>
      </c>
      <c r="E147">
        <f t="shared" si="17"/>
        <v>0.47999999999998977</v>
      </c>
      <c r="L147">
        <v>253.328</v>
      </c>
      <c r="M147">
        <v>49.4</v>
      </c>
      <c r="N147" s="5">
        <f t="shared" si="21"/>
        <v>49</v>
      </c>
      <c r="O147">
        <f t="shared" si="18"/>
        <v>0.39999999999999858</v>
      </c>
      <c r="P147">
        <f t="shared" si="19"/>
        <v>0.38160000000000172</v>
      </c>
      <c r="U147" s="3"/>
    </row>
    <row r="148" spans="1:21" x14ac:dyDescent="0.2">
      <c r="A148">
        <v>235.09299999999999</v>
      </c>
      <c r="B148">
        <v>48.8</v>
      </c>
      <c r="C148" s="22">
        <f t="shared" si="20"/>
        <v>48.3</v>
      </c>
      <c r="D148">
        <f t="shared" si="16"/>
        <v>0.5</v>
      </c>
      <c r="E148">
        <f t="shared" si="17"/>
        <v>0.48199999999999932</v>
      </c>
      <c r="L148">
        <v>254.29</v>
      </c>
      <c r="M148">
        <v>49.4</v>
      </c>
      <c r="N148" s="5">
        <f t="shared" si="21"/>
        <v>49</v>
      </c>
      <c r="O148">
        <f t="shared" si="18"/>
        <v>0.39999999999999858</v>
      </c>
      <c r="P148">
        <f t="shared" si="19"/>
        <v>0.38479999999999426</v>
      </c>
      <c r="U148" s="3"/>
    </row>
    <row r="149" spans="1:21" x14ac:dyDescent="0.2">
      <c r="A149">
        <v>236.054</v>
      </c>
      <c r="B149">
        <v>48.8</v>
      </c>
      <c r="C149" s="22">
        <f t="shared" si="20"/>
        <v>48.3</v>
      </c>
      <c r="D149">
        <f t="shared" si="16"/>
        <v>0.5</v>
      </c>
      <c r="E149">
        <f t="shared" si="17"/>
        <v>0.48050000000000637</v>
      </c>
      <c r="L149">
        <v>255.24700000000001</v>
      </c>
      <c r="M149">
        <v>49.3</v>
      </c>
      <c r="N149" s="5">
        <f t="shared" si="21"/>
        <v>49</v>
      </c>
      <c r="O149">
        <f t="shared" si="18"/>
        <v>0.29999999999999716</v>
      </c>
      <c r="P149">
        <f t="shared" si="19"/>
        <v>0.33495000000000569</v>
      </c>
      <c r="U149" s="3"/>
    </row>
    <row r="150" spans="1:21" x14ac:dyDescent="0.2">
      <c r="A150">
        <v>237.012</v>
      </c>
      <c r="B150">
        <v>48.8</v>
      </c>
      <c r="C150" s="22">
        <f t="shared" si="20"/>
        <v>48.3</v>
      </c>
      <c r="D150">
        <f t="shared" si="16"/>
        <v>0.5</v>
      </c>
      <c r="E150">
        <f t="shared" si="17"/>
        <v>0.4789999999999992</v>
      </c>
      <c r="L150">
        <v>256.214</v>
      </c>
      <c r="M150">
        <v>49.3</v>
      </c>
      <c r="N150" s="5">
        <f t="shared" si="21"/>
        <v>49</v>
      </c>
      <c r="O150">
        <f t="shared" si="18"/>
        <v>0.29999999999999716</v>
      </c>
      <c r="P150">
        <f t="shared" si="19"/>
        <v>0.29009999999999259</v>
      </c>
      <c r="U150" s="3"/>
    </row>
    <row r="151" spans="1:21" x14ac:dyDescent="0.2">
      <c r="A151">
        <v>237.96700000000001</v>
      </c>
      <c r="B151">
        <v>48.8</v>
      </c>
      <c r="C151" s="22">
        <f t="shared" si="20"/>
        <v>48.3</v>
      </c>
      <c r="D151">
        <f t="shared" si="16"/>
        <v>0.5</v>
      </c>
      <c r="E151">
        <f t="shared" si="17"/>
        <v>0.47750000000000625</v>
      </c>
      <c r="L151">
        <v>257.17200000000003</v>
      </c>
      <c r="M151">
        <v>49.3</v>
      </c>
      <c r="N151" s="5">
        <f t="shared" si="21"/>
        <v>49</v>
      </c>
      <c r="O151">
        <f t="shared" si="18"/>
        <v>0.29999999999999716</v>
      </c>
      <c r="P151">
        <f t="shared" si="19"/>
        <v>0.28740000000000532</v>
      </c>
      <c r="U151" s="3"/>
    </row>
    <row r="152" spans="1:21" x14ac:dyDescent="0.2">
      <c r="A152">
        <v>238.93299999999999</v>
      </c>
      <c r="B152">
        <v>48.8</v>
      </c>
      <c r="C152" s="22">
        <f t="shared" si="20"/>
        <v>48.3</v>
      </c>
      <c r="D152">
        <f t="shared" si="16"/>
        <v>0.5</v>
      </c>
      <c r="E152">
        <f t="shared" si="17"/>
        <v>0.48299999999998988</v>
      </c>
      <c r="L152">
        <v>258.12900000000002</v>
      </c>
      <c r="M152">
        <v>49.3</v>
      </c>
      <c r="N152" s="5">
        <f t="shared" si="21"/>
        <v>49</v>
      </c>
      <c r="O152">
        <f t="shared" si="18"/>
        <v>0.29999999999999716</v>
      </c>
      <c r="P152">
        <f t="shared" si="19"/>
        <v>0.28709999999999536</v>
      </c>
      <c r="U152" s="3"/>
    </row>
    <row r="153" spans="1:21" x14ac:dyDescent="0.2">
      <c r="A153">
        <v>239.89400000000001</v>
      </c>
      <c r="B153">
        <v>48.7</v>
      </c>
      <c r="C153" s="22">
        <f t="shared" si="20"/>
        <v>48.3</v>
      </c>
      <c r="D153">
        <f t="shared" si="16"/>
        <v>0.40000000000000568</v>
      </c>
      <c r="E153">
        <f t="shared" si="17"/>
        <v>0.43245000000000844</v>
      </c>
      <c r="L153">
        <v>259.096</v>
      </c>
      <c r="M153">
        <v>49.3</v>
      </c>
      <c r="N153" s="5">
        <f t="shared" si="21"/>
        <v>49</v>
      </c>
      <c r="O153">
        <f t="shared" si="18"/>
        <v>0.29999999999999716</v>
      </c>
      <c r="P153">
        <f t="shared" si="19"/>
        <v>0.29009999999999259</v>
      </c>
      <c r="U153" s="3"/>
    </row>
    <row r="154" spans="1:21" x14ac:dyDescent="0.2">
      <c r="A154">
        <v>240.84899999999999</v>
      </c>
      <c r="B154">
        <v>48.7</v>
      </c>
      <c r="C154" s="22">
        <f t="shared" si="20"/>
        <v>48.3</v>
      </c>
      <c r="D154">
        <f t="shared" si="16"/>
        <v>0.40000000000000568</v>
      </c>
      <c r="E154">
        <f t="shared" si="17"/>
        <v>0.38199999999999906</v>
      </c>
      <c r="L154">
        <v>260.05399999999997</v>
      </c>
      <c r="M154">
        <v>49.2</v>
      </c>
      <c r="N154" s="5">
        <f t="shared" si="21"/>
        <v>49</v>
      </c>
      <c r="O154">
        <f t="shared" si="18"/>
        <v>0.20000000000000284</v>
      </c>
      <c r="P154">
        <f t="shared" si="19"/>
        <v>0.2394999999999925</v>
      </c>
      <c r="U154" s="3"/>
    </row>
    <row r="155" spans="1:21" x14ac:dyDescent="0.2">
      <c r="A155">
        <v>241.816</v>
      </c>
      <c r="B155">
        <v>48.7</v>
      </c>
      <c r="C155" s="22">
        <f t="shared" si="20"/>
        <v>48.3</v>
      </c>
      <c r="D155">
        <f t="shared" si="16"/>
        <v>0.40000000000000568</v>
      </c>
      <c r="E155">
        <f t="shared" si="17"/>
        <v>0.38680000000001069</v>
      </c>
      <c r="L155">
        <v>261.012</v>
      </c>
      <c r="M155">
        <v>49.2</v>
      </c>
      <c r="N155" s="5">
        <f t="shared" si="21"/>
        <v>49</v>
      </c>
      <c r="O155">
        <f t="shared" si="18"/>
        <v>0.20000000000000284</v>
      </c>
      <c r="P155">
        <f t="shared" si="19"/>
        <v>0.1916000000000081</v>
      </c>
      <c r="U155" s="3"/>
    </row>
    <row r="156" spans="1:21" x14ac:dyDescent="0.2">
      <c r="A156">
        <v>242.773</v>
      </c>
      <c r="B156">
        <v>48.7</v>
      </c>
      <c r="C156" s="22">
        <f t="shared" si="20"/>
        <v>48.3</v>
      </c>
      <c r="D156">
        <f t="shared" si="16"/>
        <v>0.40000000000000568</v>
      </c>
      <c r="E156">
        <f t="shared" si="17"/>
        <v>0.38280000000000292</v>
      </c>
      <c r="L156">
        <v>261.971</v>
      </c>
      <c r="M156">
        <v>49.2</v>
      </c>
      <c r="N156" s="5">
        <f t="shared" si="21"/>
        <v>49</v>
      </c>
      <c r="O156">
        <f t="shared" si="18"/>
        <v>0.20000000000000284</v>
      </c>
      <c r="P156">
        <f t="shared" si="19"/>
        <v>0.19180000000000336</v>
      </c>
      <c r="U156" s="3"/>
    </row>
    <row r="157" spans="1:21" x14ac:dyDescent="0.2">
      <c r="A157">
        <v>243.73</v>
      </c>
      <c r="B157">
        <v>48.7</v>
      </c>
      <c r="C157" s="22">
        <f t="shared" si="20"/>
        <v>48.3</v>
      </c>
      <c r="D157">
        <f t="shared" si="16"/>
        <v>0.40000000000000568</v>
      </c>
      <c r="E157">
        <f t="shared" si="17"/>
        <v>0.38280000000000292</v>
      </c>
      <c r="L157">
        <v>262.928</v>
      </c>
      <c r="M157">
        <v>49.2</v>
      </c>
      <c r="N157" s="5">
        <f t="shared" si="21"/>
        <v>49</v>
      </c>
      <c r="O157">
        <f t="shared" si="18"/>
        <v>0.20000000000000284</v>
      </c>
      <c r="P157">
        <f t="shared" si="19"/>
        <v>0.19140000000000146</v>
      </c>
      <c r="U157" s="3"/>
    </row>
    <row r="158" spans="1:21" x14ac:dyDescent="0.2">
      <c r="A158">
        <v>244.69</v>
      </c>
      <c r="B158">
        <v>48.7</v>
      </c>
      <c r="C158" s="22">
        <f t="shared" si="20"/>
        <v>48.3</v>
      </c>
      <c r="D158">
        <f t="shared" si="16"/>
        <v>0.40000000000000568</v>
      </c>
      <c r="E158">
        <f t="shared" si="17"/>
        <v>0.38400000000000867</v>
      </c>
      <c r="L158">
        <v>263.89400000000001</v>
      </c>
      <c r="M158">
        <v>49.2</v>
      </c>
      <c r="N158" s="5">
        <f t="shared" si="21"/>
        <v>49</v>
      </c>
      <c r="O158">
        <f t="shared" si="18"/>
        <v>0.20000000000000284</v>
      </c>
      <c r="P158">
        <f t="shared" si="19"/>
        <v>0.1932000000000044</v>
      </c>
      <c r="U158" s="3"/>
    </row>
    <row r="159" spans="1:21" x14ac:dyDescent="0.2">
      <c r="A159">
        <v>245.64699999999999</v>
      </c>
      <c r="B159">
        <v>48.7</v>
      </c>
      <c r="C159" s="22">
        <f t="shared" si="20"/>
        <v>48.3</v>
      </c>
      <c r="D159">
        <f t="shared" si="16"/>
        <v>0.40000000000000568</v>
      </c>
      <c r="E159">
        <f t="shared" si="17"/>
        <v>0.38280000000000292</v>
      </c>
      <c r="L159">
        <v>264.85300000000001</v>
      </c>
      <c r="M159">
        <v>49.1</v>
      </c>
      <c r="N159" s="5">
        <f t="shared" si="21"/>
        <v>49</v>
      </c>
      <c r="O159">
        <f t="shared" si="18"/>
        <v>0.10000000000000142</v>
      </c>
      <c r="P159">
        <f t="shared" si="19"/>
        <v>0.14385000000000253</v>
      </c>
      <c r="U159" s="3"/>
    </row>
    <row r="160" spans="1:21" x14ac:dyDescent="0.2">
      <c r="A160">
        <v>246.61199999999999</v>
      </c>
      <c r="B160">
        <v>48.7</v>
      </c>
      <c r="C160" s="22">
        <f t="shared" si="20"/>
        <v>48.3</v>
      </c>
      <c r="D160">
        <f t="shared" si="16"/>
        <v>0.40000000000000568</v>
      </c>
      <c r="E160">
        <f t="shared" si="17"/>
        <v>0.38600000000000684</v>
      </c>
      <c r="L160">
        <v>265.81599999999997</v>
      </c>
      <c r="M160">
        <v>49.1</v>
      </c>
      <c r="N160" s="5">
        <f t="shared" si="21"/>
        <v>49</v>
      </c>
      <c r="O160">
        <f t="shared" si="18"/>
        <v>0.10000000000000142</v>
      </c>
      <c r="P160">
        <f t="shared" si="19"/>
        <v>9.6299999999997915E-2</v>
      </c>
      <c r="U160" s="3"/>
    </row>
    <row r="161" spans="1:21" x14ac:dyDescent="0.2">
      <c r="A161">
        <v>247.572</v>
      </c>
      <c r="B161">
        <v>48.7</v>
      </c>
      <c r="C161" s="22">
        <f t="shared" si="20"/>
        <v>48.3</v>
      </c>
      <c r="D161">
        <f t="shared" si="16"/>
        <v>0.40000000000000568</v>
      </c>
      <c r="E161">
        <f t="shared" si="17"/>
        <v>0.38400000000000867</v>
      </c>
      <c r="L161">
        <v>266.767</v>
      </c>
      <c r="M161">
        <v>49.1</v>
      </c>
      <c r="N161" s="5">
        <f t="shared" si="21"/>
        <v>49</v>
      </c>
      <c r="O161">
        <f t="shared" si="18"/>
        <v>0.10000000000000142</v>
      </c>
      <c r="P161">
        <f t="shared" si="19"/>
        <v>9.5100000000003529E-2</v>
      </c>
      <c r="U161" s="3"/>
    </row>
    <row r="162" spans="1:21" x14ac:dyDescent="0.2">
      <c r="A162">
        <v>248.535</v>
      </c>
      <c r="B162">
        <v>48.7</v>
      </c>
      <c r="C162" s="22">
        <f t="shared" si="20"/>
        <v>48.3</v>
      </c>
      <c r="D162">
        <f t="shared" si="16"/>
        <v>0.40000000000000568</v>
      </c>
      <c r="E162">
        <f t="shared" si="17"/>
        <v>0.38520000000000304</v>
      </c>
      <c r="L162">
        <v>267.73</v>
      </c>
      <c r="M162">
        <v>49.1</v>
      </c>
      <c r="N162" s="5">
        <f t="shared" si="21"/>
        <v>49</v>
      </c>
      <c r="O162">
        <f t="shared" si="18"/>
        <v>0.10000000000000142</v>
      </c>
      <c r="P162">
        <f t="shared" si="19"/>
        <v>9.6300000000003591E-2</v>
      </c>
      <c r="U162" s="3"/>
    </row>
    <row r="163" spans="1:21" x14ac:dyDescent="0.2">
      <c r="A163">
        <v>249.49600000000001</v>
      </c>
      <c r="B163">
        <v>48.6</v>
      </c>
      <c r="C163" s="22">
        <f t="shared" si="20"/>
        <v>48.3</v>
      </c>
      <c r="D163">
        <f t="shared" si="16"/>
        <v>0.30000000000000426</v>
      </c>
      <c r="E163">
        <f t="shared" si="17"/>
        <v>0.33635000000000925</v>
      </c>
      <c r="L163">
        <v>268.69099999999997</v>
      </c>
      <c r="M163">
        <v>49.1</v>
      </c>
      <c r="N163" s="5">
        <f t="shared" si="21"/>
        <v>49</v>
      </c>
      <c r="O163">
        <f t="shared" si="18"/>
        <v>0.10000000000000142</v>
      </c>
      <c r="P163">
        <f t="shared" si="19"/>
        <v>9.6099999999996952E-2</v>
      </c>
      <c r="U163" s="3"/>
    </row>
    <row r="164" spans="1:21" x14ac:dyDescent="0.2">
      <c r="A164">
        <v>250.45</v>
      </c>
      <c r="B164">
        <v>48.6</v>
      </c>
      <c r="C164" s="22">
        <f t="shared" si="20"/>
        <v>48.3</v>
      </c>
      <c r="D164">
        <f t="shared" si="16"/>
        <v>0.30000000000000426</v>
      </c>
      <c r="E164">
        <f t="shared" si="17"/>
        <v>0.28619999999999785</v>
      </c>
      <c r="L164">
        <v>269.64800000000002</v>
      </c>
      <c r="M164">
        <v>49.1</v>
      </c>
      <c r="N164" s="5">
        <f t="shared" si="21"/>
        <v>49</v>
      </c>
      <c r="O164">
        <f t="shared" si="18"/>
        <v>0.10000000000000142</v>
      </c>
      <c r="P164">
        <f t="shared" si="19"/>
        <v>9.5700000000006405E-2</v>
      </c>
      <c r="U164" s="3"/>
    </row>
    <row r="165" spans="1:21" x14ac:dyDescent="0.2">
      <c r="A165">
        <v>251.41</v>
      </c>
      <c r="B165">
        <v>48.6</v>
      </c>
      <c r="C165" s="22">
        <f t="shared" si="20"/>
        <v>48.3</v>
      </c>
      <c r="D165">
        <f t="shared" si="16"/>
        <v>0.30000000000000426</v>
      </c>
      <c r="E165">
        <f t="shared" si="17"/>
        <v>0.28800000000000647</v>
      </c>
      <c r="L165">
        <v>270.61399999999998</v>
      </c>
      <c r="M165">
        <v>49.1</v>
      </c>
      <c r="N165" s="5">
        <f t="shared" si="21"/>
        <v>49</v>
      </c>
      <c r="O165">
        <f t="shared" si="18"/>
        <v>0.10000000000000142</v>
      </c>
      <c r="P165">
        <f t="shared" si="19"/>
        <v>9.6599999999996508E-2</v>
      </c>
      <c r="U165" s="3"/>
    </row>
    <row r="166" spans="1:21" x14ac:dyDescent="0.2">
      <c r="A166">
        <v>252.374</v>
      </c>
      <c r="B166">
        <v>48.6</v>
      </c>
      <c r="C166" s="22">
        <f t="shared" si="20"/>
        <v>48.3</v>
      </c>
      <c r="D166">
        <f t="shared" si="16"/>
        <v>0.30000000000000426</v>
      </c>
      <c r="E166">
        <f t="shared" si="17"/>
        <v>0.28920000000000368</v>
      </c>
      <c r="L166">
        <v>271.572</v>
      </c>
      <c r="M166">
        <v>49.1</v>
      </c>
      <c r="N166" s="5">
        <f t="shared" si="21"/>
        <v>49</v>
      </c>
      <c r="O166">
        <f t="shared" si="18"/>
        <v>0.10000000000000142</v>
      </c>
      <c r="P166">
        <f t="shared" si="19"/>
        <v>9.5800000000004049E-2</v>
      </c>
      <c r="U166" s="3"/>
    </row>
    <row r="167" spans="1:21" x14ac:dyDescent="0.2">
      <c r="A167">
        <v>253.328</v>
      </c>
      <c r="B167">
        <v>48.6</v>
      </c>
      <c r="C167" s="22">
        <f t="shared" si="20"/>
        <v>48.3</v>
      </c>
      <c r="D167">
        <f t="shared" si="16"/>
        <v>0.30000000000000426</v>
      </c>
      <c r="E167">
        <f t="shared" si="17"/>
        <v>0.28620000000000639</v>
      </c>
      <c r="L167">
        <v>272.529</v>
      </c>
      <c r="M167">
        <v>49.1</v>
      </c>
      <c r="N167" s="5">
        <f t="shared" si="21"/>
        <v>49</v>
      </c>
      <c r="O167">
        <f t="shared" si="18"/>
        <v>0.10000000000000142</v>
      </c>
      <c r="P167">
        <f t="shared" si="19"/>
        <v>9.5700000000000729E-2</v>
      </c>
      <c r="U167" s="3"/>
    </row>
    <row r="168" spans="1:21" x14ac:dyDescent="0.2">
      <c r="A168">
        <v>254.29</v>
      </c>
      <c r="B168">
        <v>48.6</v>
      </c>
      <c r="C168" s="22">
        <f t="shared" si="20"/>
        <v>48.3</v>
      </c>
      <c r="D168">
        <f t="shared" si="16"/>
        <v>0.30000000000000426</v>
      </c>
      <c r="E168">
        <f t="shared" si="17"/>
        <v>0.2886000000000008</v>
      </c>
      <c r="L168">
        <v>273.495</v>
      </c>
      <c r="M168">
        <v>49</v>
      </c>
      <c r="N168" s="5">
        <f>M168</f>
        <v>49</v>
      </c>
      <c r="O168">
        <f t="shared" si="18"/>
        <v>0</v>
      </c>
      <c r="P168">
        <f t="shared" si="19"/>
        <v>4.8300000000001099E-2</v>
      </c>
      <c r="U168" s="3"/>
    </row>
    <row r="169" spans="1:21" x14ac:dyDescent="0.2">
      <c r="A169">
        <v>255.24700000000001</v>
      </c>
      <c r="B169">
        <v>48.6</v>
      </c>
      <c r="C169" s="22">
        <f t="shared" si="20"/>
        <v>48.3</v>
      </c>
      <c r="D169">
        <f t="shared" si="16"/>
        <v>0.30000000000000426</v>
      </c>
      <c r="E169">
        <f t="shared" si="17"/>
        <v>0.28710000000001068</v>
      </c>
      <c r="N169" s="5"/>
      <c r="U169" s="3"/>
    </row>
    <row r="170" spans="1:21" x14ac:dyDescent="0.2">
      <c r="A170">
        <v>256.214</v>
      </c>
      <c r="B170">
        <v>48.6</v>
      </c>
      <c r="C170" s="22">
        <f t="shared" si="20"/>
        <v>48.3</v>
      </c>
      <c r="D170">
        <f t="shared" si="16"/>
        <v>0.30000000000000426</v>
      </c>
      <c r="E170">
        <f t="shared" si="17"/>
        <v>0.29009999999999947</v>
      </c>
      <c r="N170" s="5"/>
      <c r="U170" s="3"/>
    </row>
    <row r="171" spans="1:21" x14ac:dyDescent="0.2">
      <c r="A171">
        <v>257.17200000000003</v>
      </c>
      <c r="B171">
        <v>48.6</v>
      </c>
      <c r="C171" s="22">
        <f t="shared" si="20"/>
        <v>48.3</v>
      </c>
      <c r="D171">
        <f t="shared" si="16"/>
        <v>0.30000000000000426</v>
      </c>
      <c r="E171">
        <f t="shared" si="17"/>
        <v>0.28740000000001215</v>
      </c>
      <c r="N171" s="5"/>
      <c r="U171" s="3"/>
    </row>
    <row r="172" spans="1:21" x14ac:dyDescent="0.2">
      <c r="A172">
        <v>258.12900000000002</v>
      </c>
      <c r="B172">
        <v>48.6</v>
      </c>
      <c r="C172" s="22">
        <f t="shared" si="20"/>
        <v>48.3</v>
      </c>
      <c r="D172">
        <f t="shared" si="16"/>
        <v>0.30000000000000426</v>
      </c>
      <c r="E172">
        <f t="shared" si="17"/>
        <v>0.28710000000000219</v>
      </c>
      <c r="N172" s="5"/>
    </row>
    <row r="173" spans="1:21" x14ac:dyDescent="0.2">
      <c r="A173">
        <v>259.096</v>
      </c>
      <c r="B173">
        <v>48.6</v>
      </c>
      <c r="C173" s="22">
        <f t="shared" si="20"/>
        <v>48.3</v>
      </c>
      <c r="D173">
        <f t="shared" si="16"/>
        <v>0.30000000000000426</v>
      </c>
      <c r="E173">
        <f t="shared" si="17"/>
        <v>0.29009999999999947</v>
      </c>
      <c r="N173" s="5"/>
    </row>
    <row r="174" spans="1:21" x14ac:dyDescent="0.2">
      <c r="A174">
        <v>260.05399999999997</v>
      </c>
      <c r="B174">
        <v>48.5</v>
      </c>
      <c r="C174" s="22">
        <f t="shared" si="20"/>
        <v>48.3</v>
      </c>
      <c r="D174">
        <f t="shared" si="16"/>
        <v>0.20000000000000284</v>
      </c>
      <c r="E174">
        <f t="shared" si="17"/>
        <v>0.23949999999999591</v>
      </c>
      <c r="N174" s="5"/>
    </row>
    <row r="175" spans="1:21" x14ac:dyDescent="0.2">
      <c r="A175">
        <v>261.012</v>
      </c>
      <c r="B175">
        <v>48.5</v>
      </c>
      <c r="C175" s="22">
        <f t="shared" si="20"/>
        <v>48.3</v>
      </c>
      <c r="D175">
        <f t="shared" si="16"/>
        <v>0.20000000000000284</v>
      </c>
      <c r="E175">
        <f t="shared" si="17"/>
        <v>0.1916000000000081</v>
      </c>
      <c r="N175" s="5"/>
    </row>
    <row r="176" spans="1:21" x14ac:dyDescent="0.2">
      <c r="A176">
        <v>261.971</v>
      </c>
      <c r="B176">
        <v>48.5</v>
      </c>
      <c r="C176" s="22">
        <f t="shared" si="20"/>
        <v>48.3</v>
      </c>
      <c r="D176">
        <f t="shared" si="16"/>
        <v>0.20000000000000284</v>
      </c>
      <c r="E176">
        <f t="shared" si="17"/>
        <v>0.19180000000000336</v>
      </c>
      <c r="N176" s="5"/>
    </row>
    <row r="177" spans="1:14" x14ac:dyDescent="0.2">
      <c r="A177">
        <v>262.928</v>
      </c>
      <c r="B177">
        <v>48.5</v>
      </c>
      <c r="C177" s="22">
        <f t="shared" si="20"/>
        <v>48.3</v>
      </c>
      <c r="D177">
        <f t="shared" si="16"/>
        <v>0.20000000000000284</v>
      </c>
      <c r="E177">
        <f t="shared" si="17"/>
        <v>0.19140000000000146</v>
      </c>
      <c r="N177" s="5"/>
    </row>
    <row r="178" spans="1:14" x14ac:dyDescent="0.2">
      <c r="A178">
        <v>263.89400000000001</v>
      </c>
      <c r="B178">
        <v>48.5</v>
      </c>
      <c r="C178" s="22">
        <f t="shared" si="20"/>
        <v>48.3</v>
      </c>
      <c r="D178">
        <f t="shared" si="16"/>
        <v>0.20000000000000284</v>
      </c>
      <c r="E178">
        <f t="shared" si="17"/>
        <v>0.1932000000000044</v>
      </c>
      <c r="N178" s="5"/>
    </row>
    <row r="179" spans="1:14" x14ac:dyDescent="0.2">
      <c r="A179">
        <v>264.85300000000001</v>
      </c>
      <c r="B179">
        <v>48.5</v>
      </c>
      <c r="C179" s="22">
        <f t="shared" si="20"/>
        <v>48.3</v>
      </c>
      <c r="D179">
        <f t="shared" si="16"/>
        <v>0.20000000000000284</v>
      </c>
      <c r="E179">
        <f t="shared" si="17"/>
        <v>0.19180000000000336</v>
      </c>
      <c r="N179" s="5"/>
    </row>
    <row r="180" spans="1:14" x14ac:dyDescent="0.2">
      <c r="A180">
        <v>265.81599999999997</v>
      </c>
      <c r="B180">
        <v>48.5</v>
      </c>
      <c r="C180" s="22">
        <f t="shared" si="20"/>
        <v>48.3</v>
      </c>
      <c r="D180">
        <f t="shared" si="16"/>
        <v>0.20000000000000284</v>
      </c>
      <c r="E180">
        <f t="shared" si="17"/>
        <v>0.19259999999999583</v>
      </c>
      <c r="N180" s="5"/>
    </row>
    <row r="181" spans="1:14" x14ac:dyDescent="0.2">
      <c r="A181">
        <v>266.767</v>
      </c>
      <c r="B181">
        <v>48.5</v>
      </c>
      <c r="C181" s="22">
        <f t="shared" si="20"/>
        <v>48.3</v>
      </c>
      <c r="D181">
        <f t="shared" si="16"/>
        <v>0.20000000000000284</v>
      </c>
      <c r="E181">
        <f t="shared" si="17"/>
        <v>0.19020000000000706</v>
      </c>
      <c r="N181" s="5"/>
    </row>
    <row r="182" spans="1:14" x14ac:dyDescent="0.2">
      <c r="A182">
        <v>267.73</v>
      </c>
      <c r="B182">
        <v>48.5</v>
      </c>
      <c r="C182" s="22">
        <f t="shared" si="20"/>
        <v>48.3</v>
      </c>
      <c r="D182">
        <f t="shared" si="16"/>
        <v>0.20000000000000284</v>
      </c>
      <c r="E182">
        <f t="shared" si="17"/>
        <v>0.19260000000000718</v>
      </c>
      <c r="N182" s="5"/>
    </row>
    <row r="183" spans="1:14" x14ac:dyDescent="0.2">
      <c r="A183">
        <v>268.69099999999997</v>
      </c>
      <c r="B183">
        <v>48.5</v>
      </c>
      <c r="C183" s="22">
        <f t="shared" si="20"/>
        <v>48.3</v>
      </c>
      <c r="D183">
        <f t="shared" si="16"/>
        <v>0.20000000000000284</v>
      </c>
      <c r="E183">
        <f t="shared" si="17"/>
        <v>0.1921999999999939</v>
      </c>
      <c r="N183" s="5"/>
    </row>
    <row r="184" spans="1:14" x14ac:dyDescent="0.2">
      <c r="A184">
        <v>269.64800000000002</v>
      </c>
      <c r="B184">
        <v>48.5</v>
      </c>
      <c r="C184" s="22">
        <f t="shared" si="20"/>
        <v>48.3</v>
      </c>
      <c r="D184">
        <f t="shared" si="16"/>
        <v>0.20000000000000284</v>
      </c>
      <c r="E184">
        <f t="shared" si="17"/>
        <v>0.19140000000001281</v>
      </c>
      <c r="N184" s="5"/>
    </row>
    <row r="185" spans="1:14" x14ac:dyDescent="0.2">
      <c r="A185">
        <v>270.61399999999998</v>
      </c>
      <c r="B185">
        <v>48.5</v>
      </c>
      <c r="C185" s="22">
        <f t="shared" si="20"/>
        <v>48.3</v>
      </c>
      <c r="D185">
        <f t="shared" si="16"/>
        <v>0.20000000000000284</v>
      </c>
      <c r="E185">
        <f t="shared" si="17"/>
        <v>0.19319999999999302</v>
      </c>
      <c r="N185" s="5"/>
    </row>
    <row r="186" spans="1:14" x14ac:dyDescent="0.2">
      <c r="A186">
        <v>271.572</v>
      </c>
      <c r="B186">
        <v>48.5</v>
      </c>
      <c r="C186" s="22">
        <f t="shared" si="20"/>
        <v>48.3</v>
      </c>
      <c r="D186">
        <f t="shared" si="16"/>
        <v>0.20000000000000284</v>
      </c>
      <c r="E186">
        <f t="shared" si="17"/>
        <v>0.1916000000000081</v>
      </c>
      <c r="N186" s="5"/>
    </row>
    <row r="187" spans="1:14" x14ac:dyDescent="0.2">
      <c r="A187">
        <v>272.529</v>
      </c>
      <c r="B187">
        <v>48.5</v>
      </c>
      <c r="C187" s="22">
        <f t="shared" si="20"/>
        <v>48.3</v>
      </c>
      <c r="D187">
        <f t="shared" si="16"/>
        <v>0.20000000000000284</v>
      </c>
      <c r="E187">
        <f t="shared" si="17"/>
        <v>0.19140000000000146</v>
      </c>
      <c r="N187" s="5"/>
    </row>
    <row r="188" spans="1:14" x14ac:dyDescent="0.2">
      <c r="A188">
        <v>273.49599999999998</v>
      </c>
      <c r="B188">
        <v>48.5</v>
      </c>
      <c r="C188" s="22">
        <f t="shared" si="20"/>
        <v>48.3</v>
      </c>
      <c r="D188">
        <f t="shared" si="16"/>
        <v>0.20000000000000284</v>
      </c>
      <c r="E188">
        <f t="shared" si="17"/>
        <v>0.19339999999999966</v>
      </c>
      <c r="N188" s="5"/>
    </row>
    <row r="189" spans="1:14" x14ac:dyDescent="0.2">
      <c r="A189">
        <v>274.45400000000001</v>
      </c>
      <c r="B189">
        <v>48.5</v>
      </c>
      <c r="C189" s="22">
        <f t="shared" si="20"/>
        <v>48.3</v>
      </c>
      <c r="D189">
        <f t="shared" si="16"/>
        <v>0.20000000000000284</v>
      </c>
      <c r="E189">
        <f t="shared" si="17"/>
        <v>0.1916000000000081</v>
      </c>
      <c r="N189" s="5"/>
    </row>
    <row r="190" spans="1:14" x14ac:dyDescent="0.2">
      <c r="A190">
        <v>275.411</v>
      </c>
      <c r="B190">
        <v>48.5</v>
      </c>
      <c r="C190" s="22">
        <f t="shared" si="20"/>
        <v>48.3</v>
      </c>
      <c r="D190">
        <f t="shared" si="16"/>
        <v>0.20000000000000284</v>
      </c>
      <c r="E190">
        <f t="shared" si="17"/>
        <v>0.19140000000000146</v>
      </c>
      <c r="N190" s="5"/>
    </row>
    <row r="191" spans="1:14" x14ac:dyDescent="0.2">
      <c r="A191">
        <v>276.36799999999999</v>
      </c>
      <c r="B191">
        <v>48.4</v>
      </c>
      <c r="C191" s="22">
        <f t="shared" si="20"/>
        <v>48.3</v>
      </c>
      <c r="D191">
        <f t="shared" si="16"/>
        <v>0.10000000000000142</v>
      </c>
      <c r="E191">
        <f t="shared" si="17"/>
        <v>0.14355000000000109</v>
      </c>
      <c r="N191" s="5"/>
    </row>
    <row r="192" spans="1:14" x14ac:dyDescent="0.2">
      <c r="A192">
        <v>277.33499999999998</v>
      </c>
      <c r="B192">
        <v>48.4</v>
      </c>
      <c r="C192" s="22">
        <f t="shared" si="20"/>
        <v>48.3</v>
      </c>
      <c r="D192">
        <f t="shared" si="16"/>
        <v>0.10000000000000142</v>
      </c>
      <c r="E192">
        <f t="shared" si="17"/>
        <v>9.6699999999999828E-2</v>
      </c>
      <c r="N192" s="5"/>
    </row>
    <row r="193" spans="1:14" x14ac:dyDescent="0.2">
      <c r="A193">
        <v>278.28699999999998</v>
      </c>
      <c r="B193">
        <v>48.4</v>
      </c>
      <c r="C193" s="22">
        <f t="shared" si="20"/>
        <v>48.3</v>
      </c>
      <c r="D193">
        <f t="shared" ref="D193:D204" si="22">B193-C193</f>
        <v>0.10000000000000142</v>
      </c>
      <c r="E193">
        <f t="shared" ref="E193:E204" si="23">(D193+D192)*(A193-A192)/2</f>
        <v>9.5200000000001173E-2</v>
      </c>
      <c r="N193" s="5"/>
    </row>
    <row r="194" spans="1:14" x14ac:dyDescent="0.2">
      <c r="A194">
        <v>279.24700000000001</v>
      </c>
      <c r="B194">
        <v>48.4</v>
      </c>
      <c r="C194" s="22">
        <f t="shared" si="20"/>
        <v>48.3</v>
      </c>
      <c r="D194">
        <f t="shared" si="22"/>
        <v>0.10000000000000142</v>
      </c>
      <c r="E194">
        <f t="shared" si="23"/>
        <v>9.6000000000004998E-2</v>
      </c>
      <c r="N194" s="5"/>
    </row>
    <row r="195" spans="1:14" x14ac:dyDescent="0.2">
      <c r="A195">
        <v>280.20800000000003</v>
      </c>
      <c r="B195">
        <v>48.4</v>
      </c>
      <c r="C195" s="22">
        <f t="shared" si="20"/>
        <v>48.3</v>
      </c>
      <c r="D195">
        <f t="shared" si="22"/>
        <v>0.10000000000000142</v>
      </c>
      <c r="E195">
        <f t="shared" si="23"/>
        <v>9.6100000000002642E-2</v>
      </c>
      <c r="N195" s="5"/>
    </row>
    <row r="196" spans="1:14" x14ac:dyDescent="0.2">
      <c r="A196">
        <v>281.17200000000003</v>
      </c>
      <c r="B196">
        <v>48.4</v>
      </c>
      <c r="C196" s="22">
        <f t="shared" ref="C196:C203" si="24">C195+(A196-A195)*($C$204-$C$2)/($A$204-$A$2)</f>
        <v>48.3</v>
      </c>
      <c r="D196">
        <f t="shared" si="22"/>
        <v>0.10000000000000142</v>
      </c>
      <c r="E196">
        <f t="shared" si="23"/>
        <v>9.6400000000001235E-2</v>
      </c>
      <c r="N196" s="5"/>
    </row>
    <row r="197" spans="1:14" x14ac:dyDescent="0.2">
      <c r="A197">
        <v>282.13299999999998</v>
      </c>
      <c r="B197">
        <v>48.4</v>
      </c>
      <c r="C197" s="22">
        <f t="shared" si="24"/>
        <v>48.3</v>
      </c>
      <c r="D197">
        <f t="shared" si="22"/>
        <v>0.10000000000000142</v>
      </c>
      <c r="E197">
        <f t="shared" si="23"/>
        <v>9.6099999999996952E-2</v>
      </c>
      <c r="N197" s="5"/>
    </row>
    <row r="198" spans="1:14" x14ac:dyDescent="0.2">
      <c r="A198">
        <v>283.08699999999999</v>
      </c>
      <c r="B198">
        <v>48.4</v>
      </c>
      <c r="C198" s="22">
        <f t="shared" si="24"/>
        <v>48.3</v>
      </c>
      <c r="D198">
        <f t="shared" si="22"/>
        <v>0.10000000000000142</v>
      </c>
      <c r="E198">
        <f t="shared" si="23"/>
        <v>9.5400000000002122E-2</v>
      </c>
      <c r="N198" s="5"/>
    </row>
    <row r="199" spans="1:14" x14ac:dyDescent="0.2">
      <c r="A199">
        <v>284.04700000000003</v>
      </c>
      <c r="B199">
        <v>48.4</v>
      </c>
      <c r="C199" s="22">
        <f t="shared" si="24"/>
        <v>48.3</v>
      </c>
      <c r="D199">
        <f t="shared" si="22"/>
        <v>0.10000000000000142</v>
      </c>
      <c r="E199">
        <f t="shared" si="23"/>
        <v>9.6000000000004998E-2</v>
      </c>
      <c r="N199" s="5"/>
    </row>
    <row r="200" spans="1:14" x14ac:dyDescent="0.2">
      <c r="A200">
        <v>285.01100000000002</v>
      </c>
      <c r="B200">
        <v>48.4</v>
      </c>
      <c r="C200" s="22">
        <f t="shared" si="24"/>
        <v>48.3</v>
      </c>
      <c r="D200">
        <f t="shared" si="22"/>
        <v>0.10000000000000142</v>
      </c>
      <c r="E200">
        <f t="shared" si="23"/>
        <v>9.6400000000001235E-2</v>
      </c>
      <c r="N200" s="5"/>
    </row>
    <row r="201" spans="1:14" x14ac:dyDescent="0.2">
      <c r="A201">
        <v>285.97199999999998</v>
      </c>
      <c r="B201">
        <v>48.4</v>
      </c>
      <c r="C201" s="22">
        <f t="shared" si="24"/>
        <v>48.3</v>
      </c>
      <c r="D201">
        <f t="shared" si="22"/>
        <v>0.10000000000000142</v>
      </c>
      <c r="E201">
        <f t="shared" si="23"/>
        <v>9.6099999999996952E-2</v>
      </c>
      <c r="N201" s="5"/>
    </row>
    <row r="202" spans="1:14" x14ac:dyDescent="0.2">
      <c r="A202">
        <v>286.93</v>
      </c>
      <c r="B202">
        <v>48.3</v>
      </c>
      <c r="C202" s="22">
        <f t="shared" si="24"/>
        <v>48.3</v>
      </c>
      <c r="D202">
        <f t="shared" si="22"/>
        <v>0</v>
      </c>
      <c r="E202">
        <f t="shared" si="23"/>
        <v>4.7900000000002024E-2</v>
      </c>
      <c r="N202" s="5"/>
    </row>
    <row r="203" spans="1:14" x14ac:dyDescent="0.2">
      <c r="A203">
        <v>287.88799999999998</v>
      </c>
      <c r="B203">
        <v>48.3</v>
      </c>
      <c r="C203" s="22">
        <f t="shared" si="24"/>
        <v>48.3</v>
      </c>
      <c r="D203">
        <f t="shared" si="22"/>
        <v>0</v>
      </c>
      <c r="E203">
        <f t="shared" si="23"/>
        <v>0</v>
      </c>
      <c r="N203" s="5"/>
    </row>
    <row r="204" spans="1:14" x14ac:dyDescent="0.2">
      <c r="A204">
        <v>288.85199999999998</v>
      </c>
      <c r="B204">
        <v>48.3</v>
      </c>
      <c r="C204" s="22">
        <f>B204</f>
        <v>48.3</v>
      </c>
      <c r="D204">
        <f t="shared" si="22"/>
        <v>0</v>
      </c>
      <c r="E204">
        <f t="shared" si="23"/>
        <v>0</v>
      </c>
      <c r="N204" s="5"/>
    </row>
    <row r="205" spans="1:14" x14ac:dyDescent="0.2">
      <c r="C205" s="22"/>
      <c r="N205" s="5"/>
    </row>
    <row r="206" spans="1:14" x14ac:dyDescent="0.2">
      <c r="C206" s="22"/>
      <c r="N206" s="5"/>
    </row>
    <row r="207" spans="1:14" x14ac:dyDescent="0.2">
      <c r="C207" s="22"/>
      <c r="N207" s="5"/>
    </row>
    <row r="208" spans="1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G1" workbookViewId="0">
      <selection activeCell="T24" sqref="T24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122.82899999999999</v>
      </c>
      <c r="B2">
        <v>63.9</v>
      </c>
      <c r="C2" s="22">
        <f>B2</f>
        <v>63.9</v>
      </c>
      <c r="D2" s="22">
        <f t="shared" ref="D2:D33" si="0">B2-C2</f>
        <v>0</v>
      </c>
      <c r="H2" t="s">
        <v>12</v>
      </c>
      <c r="I2" t="s">
        <v>6434</v>
      </c>
      <c r="L2">
        <v>117.974</v>
      </c>
      <c r="M2">
        <v>62.9</v>
      </c>
      <c r="N2" s="5">
        <f>M2</f>
        <v>62.9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123.788</v>
      </c>
      <c r="B3">
        <v>63.9</v>
      </c>
      <c r="C3" s="22">
        <f>C2+(A3-A2)*($C$209-$C$2)/($A$209-$A$2)</f>
        <v>63.9</v>
      </c>
      <c r="D3">
        <f t="shared" si="0"/>
        <v>0</v>
      </c>
      <c r="E3">
        <f t="shared" ref="E3:E34" si="2">(D3+D2)*(A3-A2)/2</f>
        <v>0</v>
      </c>
      <c r="H3" t="s">
        <v>10</v>
      </c>
      <c r="I3" s="2" t="s">
        <v>6433</v>
      </c>
      <c r="L3">
        <v>118.92700000000001</v>
      </c>
      <c r="M3">
        <v>62.9</v>
      </c>
      <c r="N3" s="5">
        <f>N2+(L3-L2)*($N$196-$N$2)/($L$196-$L$2)</f>
        <v>62.9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124.755</v>
      </c>
      <c r="B4">
        <v>64.2</v>
      </c>
      <c r="C4" s="22">
        <f t="shared" ref="C4:C67" si="4">C3+(A4-A3)*($C$209-$C$2)/($A$209-$A$2)</f>
        <v>63.9</v>
      </c>
      <c r="D4">
        <f t="shared" si="0"/>
        <v>0.30000000000000426</v>
      </c>
      <c r="E4">
        <f t="shared" si="2"/>
        <v>0.14505000000000187</v>
      </c>
      <c r="H4" t="s">
        <v>11</v>
      </c>
      <c r="I4" s="4">
        <v>0.38541666666666669</v>
      </c>
      <c r="J4" t="s">
        <v>6431</v>
      </c>
      <c r="L4">
        <v>119.90300000000001</v>
      </c>
      <c r="M4">
        <v>63.2</v>
      </c>
      <c r="N4" s="5">
        <f t="shared" ref="N4:N67" si="5">N3+(L4-L3)*($N$196-$N$2)/($L$196-$L$2)</f>
        <v>62.9</v>
      </c>
      <c r="O4">
        <f t="shared" si="1"/>
        <v>0.30000000000000426</v>
      </c>
      <c r="P4">
        <f t="shared" si="3"/>
        <v>0.14640000000000195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125.712</v>
      </c>
      <c r="B5">
        <v>64.400000000000006</v>
      </c>
      <c r="C5" s="22">
        <f t="shared" si="4"/>
        <v>63.9</v>
      </c>
      <c r="D5">
        <f t="shared" si="0"/>
        <v>0.50000000000000711</v>
      </c>
      <c r="E5">
        <f t="shared" si="2"/>
        <v>0.38280000000000858</v>
      </c>
      <c r="H5" t="s">
        <v>4</v>
      </c>
      <c r="I5">
        <f>(31+31.2)/2</f>
        <v>31.1</v>
      </c>
      <c r="J5" t="s">
        <v>5</v>
      </c>
      <c r="L5">
        <v>120.852</v>
      </c>
      <c r="M5">
        <v>63.4</v>
      </c>
      <c r="N5" s="5">
        <f t="shared" si="5"/>
        <v>62.9</v>
      </c>
      <c r="O5">
        <f t="shared" si="1"/>
        <v>0.5</v>
      </c>
      <c r="P5">
        <f t="shared" si="3"/>
        <v>0.37960000000000127</v>
      </c>
      <c r="S5" t="s">
        <v>4</v>
      </c>
      <c r="T5">
        <f>(31.2+31.5)/2</f>
        <v>31.35</v>
      </c>
      <c r="U5" s="3" t="s">
        <v>5</v>
      </c>
      <c r="AG5" s="2"/>
      <c r="AH5" s="3"/>
    </row>
    <row r="6" spans="1:34" x14ac:dyDescent="0.2">
      <c r="A6">
        <v>126.669</v>
      </c>
      <c r="B6">
        <v>64.599999999999994</v>
      </c>
      <c r="C6" s="22">
        <f t="shared" si="4"/>
        <v>63.9</v>
      </c>
      <c r="D6">
        <f t="shared" si="0"/>
        <v>0.69999999999999574</v>
      </c>
      <c r="E6">
        <f t="shared" si="2"/>
        <v>0.57419999999999749</v>
      </c>
      <c r="H6" t="s">
        <v>6</v>
      </c>
      <c r="I6">
        <v>121.4</v>
      </c>
      <c r="J6" t="s">
        <v>7</v>
      </c>
      <c r="L6">
        <v>121.815</v>
      </c>
      <c r="M6">
        <v>63.6</v>
      </c>
      <c r="N6" s="5">
        <f t="shared" si="5"/>
        <v>62.9</v>
      </c>
      <c r="O6">
        <f t="shared" si="1"/>
        <v>0.70000000000000284</v>
      </c>
      <c r="P6">
        <f t="shared" si="3"/>
        <v>0.57779999999999765</v>
      </c>
      <c r="S6" t="s">
        <v>6</v>
      </c>
      <c r="T6">
        <v>110.5</v>
      </c>
      <c r="U6" s="3" t="s">
        <v>7</v>
      </c>
      <c r="AG6" s="4"/>
      <c r="AH6" s="3"/>
    </row>
    <row r="7" spans="1:34" x14ac:dyDescent="0.2">
      <c r="A7">
        <v>127.636</v>
      </c>
      <c r="B7">
        <v>64.8</v>
      </c>
      <c r="C7" s="22">
        <f t="shared" si="4"/>
        <v>63.9</v>
      </c>
      <c r="D7">
        <f t="shared" si="0"/>
        <v>0.89999999999999858</v>
      </c>
      <c r="E7">
        <f t="shared" si="2"/>
        <v>0.77359999999999629</v>
      </c>
      <c r="H7" t="s">
        <v>14</v>
      </c>
      <c r="I7" s="22">
        <f>C2</f>
        <v>63.9</v>
      </c>
      <c r="J7" t="s">
        <v>8</v>
      </c>
      <c r="L7">
        <v>122.773</v>
      </c>
      <c r="M7">
        <v>63.8</v>
      </c>
      <c r="N7" s="5">
        <f t="shared" si="5"/>
        <v>62.9</v>
      </c>
      <c r="O7">
        <f t="shared" si="1"/>
        <v>0.89999999999999858</v>
      </c>
      <c r="P7">
        <f t="shared" si="3"/>
        <v>0.76639999999999942</v>
      </c>
      <c r="S7" t="s">
        <v>14</v>
      </c>
      <c r="T7" s="5">
        <f>N2</f>
        <v>62.9</v>
      </c>
      <c r="U7" t="s">
        <v>8</v>
      </c>
      <c r="AH7" s="3"/>
    </row>
    <row r="8" spans="1:34" x14ac:dyDescent="0.2">
      <c r="A8">
        <v>128.58799999999999</v>
      </c>
      <c r="B8">
        <v>66.8</v>
      </c>
      <c r="C8" s="22">
        <f t="shared" si="4"/>
        <v>63.9</v>
      </c>
      <c r="D8">
        <f t="shared" si="0"/>
        <v>2.8999999999999986</v>
      </c>
      <c r="E8">
        <f t="shared" si="2"/>
        <v>1.8087999999999953</v>
      </c>
      <c r="H8" t="s">
        <v>15</v>
      </c>
      <c r="I8" s="22">
        <f>C172</f>
        <v>63.9</v>
      </c>
      <c r="J8" t="s">
        <v>8</v>
      </c>
      <c r="L8">
        <v>123.732</v>
      </c>
      <c r="M8">
        <v>64.3</v>
      </c>
      <c r="N8" s="5">
        <f t="shared" si="5"/>
        <v>62.9</v>
      </c>
      <c r="O8">
        <f t="shared" si="1"/>
        <v>1.3999999999999986</v>
      </c>
      <c r="P8">
        <f t="shared" si="3"/>
        <v>1.1028500000000023</v>
      </c>
      <c r="S8" t="s">
        <v>15</v>
      </c>
      <c r="T8" s="5">
        <f>N146</f>
        <v>62.9</v>
      </c>
      <c r="U8" t="s">
        <v>8</v>
      </c>
      <c r="AH8" s="3"/>
    </row>
    <row r="9" spans="1:34" x14ac:dyDescent="0.2">
      <c r="A9">
        <v>129.548</v>
      </c>
      <c r="B9">
        <v>66.8</v>
      </c>
      <c r="C9" s="22">
        <f t="shared" si="4"/>
        <v>63.9</v>
      </c>
      <c r="D9">
        <f t="shared" si="0"/>
        <v>2.8999999999999986</v>
      </c>
      <c r="E9">
        <f t="shared" si="2"/>
        <v>2.7840000000000216</v>
      </c>
      <c r="I9" t="s">
        <v>1485</v>
      </c>
      <c r="L9">
        <v>124.688</v>
      </c>
      <c r="M9">
        <v>67</v>
      </c>
      <c r="N9" s="5">
        <f t="shared" si="5"/>
        <v>62.9</v>
      </c>
      <c r="O9">
        <f t="shared" si="1"/>
        <v>4.1000000000000014</v>
      </c>
      <c r="P9">
        <f t="shared" si="3"/>
        <v>2.6290000000000084</v>
      </c>
      <c r="U9" s="3"/>
      <c r="AG9" s="5"/>
    </row>
    <row r="10" spans="1:34" x14ac:dyDescent="0.2">
      <c r="A10">
        <v>130.51</v>
      </c>
      <c r="B10">
        <v>67.2</v>
      </c>
      <c r="C10" s="22">
        <f t="shared" si="4"/>
        <v>63.9</v>
      </c>
      <c r="D10">
        <f t="shared" si="0"/>
        <v>3.3000000000000043</v>
      </c>
      <c r="E10">
        <f t="shared" si="2"/>
        <v>2.9821999999999673</v>
      </c>
      <c r="I10">
        <f>SUM(E$2:E$65536)</f>
        <v>873.10775000000035</v>
      </c>
      <c r="L10">
        <v>125.654</v>
      </c>
      <c r="M10">
        <v>67</v>
      </c>
      <c r="N10" s="5">
        <f t="shared" si="5"/>
        <v>62.9</v>
      </c>
      <c r="O10">
        <f t="shared" si="1"/>
        <v>4.1000000000000014</v>
      </c>
      <c r="P10">
        <f t="shared" si="3"/>
        <v>3.9605999999999768</v>
      </c>
      <c r="T10">
        <f>SUM(P:P)</f>
        <v>766.27155000000016</v>
      </c>
      <c r="U10" s="3"/>
      <c r="AG10" s="5"/>
    </row>
    <row r="11" spans="1:34" x14ac:dyDescent="0.2">
      <c r="A11">
        <v>131.47300000000001</v>
      </c>
      <c r="B11">
        <v>67.5</v>
      </c>
      <c r="C11" s="22">
        <f t="shared" si="4"/>
        <v>63.9</v>
      </c>
      <c r="D11">
        <f t="shared" si="0"/>
        <v>3.6000000000000014</v>
      </c>
      <c r="E11">
        <f t="shared" si="2"/>
        <v>3.3223500000000796</v>
      </c>
      <c r="H11" t="s">
        <v>9</v>
      </c>
      <c r="I11" s="21">
        <f>I6*10/SUM(E2:E795)</f>
        <v>1.3904354874870821</v>
      </c>
      <c r="J11" t="s">
        <v>18</v>
      </c>
      <c r="L11">
        <v>126.61199999999999</v>
      </c>
      <c r="M11">
        <v>67</v>
      </c>
      <c r="N11" s="5">
        <f t="shared" si="5"/>
        <v>62.9</v>
      </c>
      <c r="O11">
        <f t="shared" si="1"/>
        <v>4.1000000000000014</v>
      </c>
      <c r="P11">
        <f t="shared" si="3"/>
        <v>3.9277999999999946</v>
      </c>
      <c r="S11" t="s">
        <v>9</v>
      </c>
      <c r="T11" s="8">
        <f>T6*10/SUM(P2:P763)</f>
        <v>1.4420475352373447</v>
      </c>
      <c r="U11" s="3" t="s">
        <v>18</v>
      </c>
      <c r="AH11" s="3"/>
    </row>
    <row r="12" spans="1:34" x14ac:dyDescent="0.2">
      <c r="A12">
        <v>132.435</v>
      </c>
      <c r="B12">
        <v>69.900000000000006</v>
      </c>
      <c r="C12" s="22">
        <f t="shared" si="4"/>
        <v>63.9</v>
      </c>
      <c r="D12">
        <f t="shared" si="0"/>
        <v>6.0000000000000071</v>
      </c>
      <c r="E12">
        <f t="shared" si="2"/>
        <v>4.6175999999999515</v>
      </c>
      <c r="L12">
        <v>127.569</v>
      </c>
      <c r="M12">
        <v>67</v>
      </c>
      <c r="N12" s="5">
        <f t="shared" si="5"/>
        <v>62.9</v>
      </c>
      <c r="O12">
        <f t="shared" si="1"/>
        <v>4.1000000000000014</v>
      </c>
      <c r="P12">
        <f t="shared" si="3"/>
        <v>3.9237000000000335</v>
      </c>
      <c r="U12" s="3"/>
      <c r="AH12" s="3"/>
    </row>
    <row r="13" spans="1:34" x14ac:dyDescent="0.2">
      <c r="A13">
        <v>133.38900000000001</v>
      </c>
      <c r="B13">
        <v>69.900000000000006</v>
      </c>
      <c r="C13" s="22">
        <f t="shared" si="4"/>
        <v>63.9</v>
      </c>
      <c r="D13">
        <f t="shared" si="0"/>
        <v>6.0000000000000071</v>
      </c>
      <c r="E13">
        <f t="shared" si="2"/>
        <v>5.7240000000000535</v>
      </c>
      <c r="L13">
        <v>128.53</v>
      </c>
      <c r="M13">
        <v>67.3</v>
      </c>
      <c r="N13" s="5">
        <f t="shared" si="5"/>
        <v>62.9</v>
      </c>
      <c r="O13">
        <f t="shared" si="1"/>
        <v>4.3999999999999986</v>
      </c>
      <c r="P13">
        <f t="shared" si="3"/>
        <v>4.0842499999999937</v>
      </c>
      <c r="T13" s="6">
        <f>(I11-T11)/I11*100</f>
        <v>-3.7119340102244136</v>
      </c>
      <c r="U13" s="3"/>
      <c r="AG13" s="3"/>
      <c r="AH13" s="3"/>
    </row>
    <row r="14" spans="1:34" x14ac:dyDescent="0.2">
      <c r="A14">
        <v>134.34899999999999</v>
      </c>
      <c r="B14">
        <v>70.3</v>
      </c>
      <c r="C14" s="22">
        <f t="shared" si="4"/>
        <v>63.9</v>
      </c>
      <c r="D14">
        <f t="shared" si="0"/>
        <v>6.3999999999999986</v>
      </c>
      <c r="E14">
        <f t="shared" si="2"/>
        <v>5.9519999999998756</v>
      </c>
      <c r="L14">
        <v>129.49100000000001</v>
      </c>
      <c r="M14">
        <v>67.599999999999994</v>
      </c>
      <c r="N14" s="5">
        <f t="shared" si="5"/>
        <v>62.9</v>
      </c>
      <c r="O14">
        <f t="shared" si="1"/>
        <v>4.6999999999999957</v>
      </c>
      <c r="P14">
        <f t="shared" si="3"/>
        <v>4.3725500000000554</v>
      </c>
      <c r="U14" s="3"/>
      <c r="AG14" s="3"/>
      <c r="AH14" s="3"/>
    </row>
    <row r="15" spans="1:34" x14ac:dyDescent="0.2">
      <c r="A15">
        <v>135.31200000000001</v>
      </c>
      <c r="B15">
        <v>70.5</v>
      </c>
      <c r="C15" s="22">
        <f t="shared" si="4"/>
        <v>63.9</v>
      </c>
      <c r="D15">
        <f t="shared" si="0"/>
        <v>6.6000000000000014</v>
      </c>
      <c r="E15">
        <f t="shared" si="2"/>
        <v>6.2595000000001448</v>
      </c>
      <c r="L15">
        <v>130.453</v>
      </c>
      <c r="M15">
        <v>69.7</v>
      </c>
      <c r="N15" s="5">
        <f t="shared" si="5"/>
        <v>62.9</v>
      </c>
      <c r="O15">
        <f t="shared" si="1"/>
        <v>6.8000000000000043</v>
      </c>
      <c r="P15">
        <f t="shared" si="3"/>
        <v>5.5314999999999372</v>
      </c>
      <c r="U15" s="3"/>
      <c r="AG15" s="3"/>
      <c r="AH15" s="3"/>
    </row>
    <row r="16" spans="1:34" x14ac:dyDescent="0.2">
      <c r="A16">
        <v>136.274</v>
      </c>
      <c r="B16">
        <v>71</v>
      </c>
      <c r="C16" s="22">
        <f t="shared" si="4"/>
        <v>63.9</v>
      </c>
      <c r="D16">
        <f t="shared" si="0"/>
        <v>7.1000000000000014</v>
      </c>
      <c r="E16">
        <f t="shared" si="2"/>
        <v>6.5896999999999268</v>
      </c>
      <c r="L16">
        <v>131.40700000000001</v>
      </c>
      <c r="M16">
        <v>69.7</v>
      </c>
      <c r="N16" s="5">
        <f t="shared" si="5"/>
        <v>62.9</v>
      </c>
      <c r="O16">
        <f t="shared" si="1"/>
        <v>6.8000000000000043</v>
      </c>
      <c r="P16">
        <f t="shared" si="3"/>
        <v>6.4872000000000565</v>
      </c>
      <c r="U16" s="3"/>
      <c r="AG16" s="3"/>
    </row>
    <row r="17" spans="1:21" x14ac:dyDescent="0.2">
      <c r="A17">
        <v>137.23099999999999</v>
      </c>
      <c r="B17">
        <v>71.400000000000006</v>
      </c>
      <c r="C17" s="22">
        <f t="shared" si="4"/>
        <v>63.9</v>
      </c>
      <c r="D17">
        <f t="shared" si="0"/>
        <v>7.5000000000000071</v>
      </c>
      <c r="E17">
        <f t="shared" si="2"/>
        <v>6.9860999999999578</v>
      </c>
      <c r="L17">
        <v>132.36699999999999</v>
      </c>
      <c r="M17">
        <v>69.8</v>
      </c>
      <c r="N17" s="5">
        <f t="shared" si="5"/>
        <v>62.9</v>
      </c>
      <c r="O17">
        <f t="shared" si="1"/>
        <v>6.8999999999999986</v>
      </c>
      <c r="P17">
        <f t="shared" si="3"/>
        <v>6.5759999999998611</v>
      </c>
      <c r="U17" s="3"/>
    </row>
    <row r="18" spans="1:21" x14ac:dyDescent="0.2">
      <c r="A18">
        <v>138.196</v>
      </c>
      <c r="B18">
        <v>74.099999999999994</v>
      </c>
      <c r="C18" s="22">
        <f t="shared" si="4"/>
        <v>63.9</v>
      </c>
      <c r="D18">
        <f t="shared" si="0"/>
        <v>10.199999999999996</v>
      </c>
      <c r="E18">
        <f t="shared" si="2"/>
        <v>8.5402500000000323</v>
      </c>
      <c r="L18">
        <v>133.33000000000001</v>
      </c>
      <c r="M18">
        <v>70.2</v>
      </c>
      <c r="N18" s="5">
        <f t="shared" si="5"/>
        <v>62.9</v>
      </c>
      <c r="O18">
        <f t="shared" si="1"/>
        <v>7.3000000000000043</v>
      </c>
      <c r="P18">
        <f t="shared" si="3"/>
        <v>6.8373000000001598</v>
      </c>
      <c r="U18" s="3"/>
    </row>
    <row r="19" spans="1:21" x14ac:dyDescent="0.2">
      <c r="A19">
        <v>139.154</v>
      </c>
      <c r="B19">
        <v>74.099999999999994</v>
      </c>
      <c r="C19" s="22">
        <f t="shared" si="4"/>
        <v>63.9</v>
      </c>
      <c r="D19">
        <f t="shared" si="0"/>
        <v>10.199999999999996</v>
      </c>
      <c r="E19">
        <f t="shared" si="2"/>
        <v>9.7715999999999799</v>
      </c>
      <c r="L19">
        <v>134.292</v>
      </c>
      <c r="M19">
        <v>70.5</v>
      </c>
      <c r="N19" s="5">
        <f t="shared" si="5"/>
        <v>62.9</v>
      </c>
      <c r="O19">
        <f t="shared" si="1"/>
        <v>7.6000000000000014</v>
      </c>
      <c r="P19">
        <f t="shared" si="3"/>
        <v>7.166899999999921</v>
      </c>
      <c r="U19" s="3"/>
    </row>
    <row r="20" spans="1:21" x14ac:dyDescent="0.2">
      <c r="A20">
        <v>140.11199999999999</v>
      </c>
      <c r="B20">
        <v>74.3</v>
      </c>
      <c r="C20" s="22">
        <f t="shared" si="4"/>
        <v>63.9</v>
      </c>
      <c r="D20">
        <f t="shared" si="0"/>
        <v>10.399999999999999</v>
      </c>
      <c r="E20">
        <f t="shared" si="2"/>
        <v>9.8673999999999804</v>
      </c>
      <c r="L20">
        <v>135.24700000000001</v>
      </c>
      <c r="M20">
        <v>70.7</v>
      </c>
      <c r="N20" s="5">
        <f t="shared" si="5"/>
        <v>62.9</v>
      </c>
      <c r="O20">
        <f t="shared" si="1"/>
        <v>7.8000000000000043</v>
      </c>
      <c r="P20">
        <f t="shared" si="3"/>
        <v>7.353500000000099</v>
      </c>
      <c r="U20" s="3"/>
    </row>
    <row r="21" spans="1:21" x14ac:dyDescent="0.2">
      <c r="A21">
        <v>141.06800000000001</v>
      </c>
      <c r="B21">
        <v>74.599999999999994</v>
      </c>
      <c r="C21" s="22">
        <f t="shared" si="4"/>
        <v>63.9</v>
      </c>
      <c r="D21">
        <f t="shared" si="0"/>
        <v>10.699999999999996</v>
      </c>
      <c r="E21">
        <f t="shared" si="2"/>
        <v>10.08580000000018</v>
      </c>
      <c r="L21">
        <v>136.20699999999999</v>
      </c>
      <c r="M21">
        <v>71</v>
      </c>
      <c r="N21" s="5">
        <f t="shared" si="5"/>
        <v>62.9</v>
      </c>
      <c r="O21">
        <f t="shared" si="1"/>
        <v>8.1000000000000014</v>
      </c>
      <c r="P21">
        <f t="shared" si="3"/>
        <v>7.6319999999998398</v>
      </c>
      <c r="U21" s="3"/>
    </row>
    <row r="22" spans="1:21" x14ac:dyDescent="0.2">
      <c r="A22">
        <v>142.035</v>
      </c>
      <c r="B22">
        <v>74.8</v>
      </c>
      <c r="C22" s="22">
        <f t="shared" si="4"/>
        <v>63.9</v>
      </c>
      <c r="D22">
        <f t="shared" si="0"/>
        <v>10.899999999999999</v>
      </c>
      <c r="E22">
        <f t="shared" si="2"/>
        <v>10.443599999999829</v>
      </c>
      <c r="L22">
        <v>137.17400000000001</v>
      </c>
      <c r="M22">
        <v>71.400000000000006</v>
      </c>
      <c r="N22" s="5">
        <f t="shared" si="5"/>
        <v>62.9</v>
      </c>
      <c r="O22">
        <f t="shared" si="1"/>
        <v>8.5000000000000071</v>
      </c>
      <c r="P22">
        <f t="shared" si="3"/>
        <v>8.0261000000001115</v>
      </c>
      <c r="U22" s="3"/>
    </row>
    <row r="23" spans="1:21" x14ac:dyDescent="0.2">
      <c r="A23">
        <v>142.99299999999999</v>
      </c>
      <c r="B23">
        <v>75</v>
      </c>
      <c r="C23" s="22">
        <f t="shared" si="4"/>
        <v>63.9</v>
      </c>
      <c r="D23">
        <f t="shared" si="0"/>
        <v>11.100000000000001</v>
      </c>
      <c r="E23">
        <f t="shared" si="2"/>
        <v>10.537999999999982</v>
      </c>
      <c r="L23">
        <v>138.13</v>
      </c>
      <c r="M23">
        <v>71.8</v>
      </c>
      <c r="N23" s="5">
        <f t="shared" si="5"/>
        <v>62.9</v>
      </c>
      <c r="O23">
        <f t="shared" si="1"/>
        <v>8.8999999999999986</v>
      </c>
      <c r="P23">
        <f t="shared" si="3"/>
        <v>8.3171999999999056</v>
      </c>
      <c r="U23" s="3"/>
    </row>
    <row r="24" spans="1:21" x14ac:dyDescent="0.2">
      <c r="A24">
        <v>143.94999999999999</v>
      </c>
      <c r="B24">
        <v>75.400000000000006</v>
      </c>
      <c r="C24" s="22">
        <f t="shared" si="4"/>
        <v>63.9</v>
      </c>
      <c r="D24">
        <f t="shared" si="0"/>
        <v>11.500000000000007</v>
      </c>
      <c r="E24">
        <f t="shared" si="2"/>
        <v>10.814099999999932</v>
      </c>
      <c r="L24">
        <v>139.08699999999999</v>
      </c>
      <c r="M24">
        <v>72</v>
      </c>
      <c r="N24" s="5">
        <f t="shared" si="5"/>
        <v>62.9</v>
      </c>
      <c r="O24">
        <f t="shared" si="1"/>
        <v>9.1000000000000014</v>
      </c>
      <c r="P24">
        <f t="shared" si="3"/>
        <v>8.6129999999999427</v>
      </c>
      <c r="U24" s="3"/>
    </row>
    <row r="25" spans="1:21" x14ac:dyDescent="0.2">
      <c r="A25">
        <v>144.91</v>
      </c>
      <c r="B25">
        <v>75.7</v>
      </c>
      <c r="C25" s="22">
        <f t="shared" si="4"/>
        <v>63.9</v>
      </c>
      <c r="D25">
        <f t="shared" si="0"/>
        <v>11.800000000000004</v>
      </c>
      <c r="E25">
        <f t="shared" si="2"/>
        <v>11.184000000000099</v>
      </c>
      <c r="L25">
        <v>140.054</v>
      </c>
      <c r="M25">
        <v>72.3</v>
      </c>
      <c r="N25" s="5">
        <f t="shared" si="5"/>
        <v>62.9</v>
      </c>
      <c r="O25">
        <f t="shared" si="1"/>
        <v>9.3999999999999986</v>
      </c>
      <c r="P25">
        <f t="shared" si="3"/>
        <v>8.9447500000001199</v>
      </c>
      <c r="U25" s="3"/>
    </row>
    <row r="26" spans="1:21" x14ac:dyDescent="0.2">
      <c r="A26">
        <v>145.869</v>
      </c>
      <c r="B26">
        <v>76</v>
      </c>
      <c r="C26" s="22">
        <f t="shared" si="4"/>
        <v>63.9</v>
      </c>
      <c r="D26">
        <f t="shared" si="0"/>
        <v>12.100000000000001</v>
      </c>
      <c r="E26">
        <f t="shared" si="2"/>
        <v>11.460050000000042</v>
      </c>
      <c r="L26">
        <v>141.012</v>
      </c>
      <c r="M26">
        <v>72.400000000000006</v>
      </c>
      <c r="N26" s="5">
        <f t="shared" si="5"/>
        <v>62.9</v>
      </c>
      <c r="O26">
        <f t="shared" si="1"/>
        <v>9.5000000000000071</v>
      </c>
      <c r="P26">
        <f t="shared" si="3"/>
        <v>9.0530999999999882</v>
      </c>
      <c r="U26" s="3"/>
    </row>
    <row r="27" spans="1:21" x14ac:dyDescent="0.2">
      <c r="A27">
        <v>146.82900000000001</v>
      </c>
      <c r="B27">
        <v>76.2</v>
      </c>
      <c r="C27" s="22">
        <f t="shared" si="4"/>
        <v>63.9</v>
      </c>
      <c r="D27">
        <f t="shared" si="0"/>
        <v>12.300000000000004</v>
      </c>
      <c r="E27">
        <f t="shared" si="2"/>
        <v>11.712000000000099</v>
      </c>
      <c r="L27">
        <v>141.96799999999999</v>
      </c>
      <c r="M27">
        <v>72.599999999999994</v>
      </c>
      <c r="N27" s="5">
        <f t="shared" si="5"/>
        <v>62.9</v>
      </c>
      <c r="O27">
        <f t="shared" si="1"/>
        <v>9.6999999999999957</v>
      </c>
      <c r="P27">
        <f t="shared" si="3"/>
        <v>9.1775999999998952</v>
      </c>
      <c r="U27" s="3"/>
    </row>
    <row r="28" spans="1:21" x14ac:dyDescent="0.2">
      <c r="A28">
        <v>147.791</v>
      </c>
      <c r="B28">
        <v>76.400000000000006</v>
      </c>
      <c r="C28" s="22">
        <f t="shared" si="4"/>
        <v>63.9</v>
      </c>
      <c r="D28">
        <f t="shared" si="0"/>
        <v>12.500000000000007</v>
      </c>
      <c r="E28">
        <f t="shared" si="2"/>
        <v>11.928799999999869</v>
      </c>
      <c r="L28">
        <v>142.935</v>
      </c>
      <c r="M28">
        <v>72.7</v>
      </c>
      <c r="N28" s="5">
        <f t="shared" si="5"/>
        <v>62.9</v>
      </c>
      <c r="O28">
        <f t="shared" si="1"/>
        <v>9.8000000000000043</v>
      </c>
      <c r="P28">
        <f t="shared" si="3"/>
        <v>9.4282500000001264</v>
      </c>
      <c r="U28" s="3"/>
    </row>
    <row r="29" spans="1:21" x14ac:dyDescent="0.2">
      <c r="A29">
        <v>148.75399999999999</v>
      </c>
      <c r="B29">
        <v>76.599999999999994</v>
      </c>
      <c r="C29" s="22">
        <f t="shared" si="4"/>
        <v>63.9</v>
      </c>
      <c r="D29">
        <f t="shared" si="0"/>
        <v>12.699999999999996</v>
      </c>
      <c r="E29">
        <f t="shared" si="2"/>
        <v>12.133799999999924</v>
      </c>
      <c r="L29">
        <v>143.887</v>
      </c>
      <c r="M29">
        <v>72.8</v>
      </c>
      <c r="N29" s="5">
        <f t="shared" si="5"/>
        <v>62.9</v>
      </c>
      <c r="O29">
        <f t="shared" si="1"/>
        <v>9.8999999999999986</v>
      </c>
      <c r="P29">
        <f t="shared" si="3"/>
        <v>9.3771999999999842</v>
      </c>
      <c r="U29" s="3"/>
    </row>
    <row r="30" spans="1:21" x14ac:dyDescent="0.2">
      <c r="A30">
        <v>149.70699999999999</v>
      </c>
      <c r="B30">
        <v>76.7</v>
      </c>
      <c r="C30" s="22">
        <f t="shared" si="4"/>
        <v>63.9</v>
      </c>
      <c r="D30">
        <f t="shared" si="0"/>
        <v>12.800000000000004</v>
      </c>
      <c r="E30">
        <f t="shared" si="2"/>
        <v>12.150750000000038</v>
      </c>
      <c r="L30">
        <v>144.85300000000001</v>
      </c>
      <c r="M30">
        <v>72.900000000000006</v>
      </c>
      <c r="N30" s="5">
        <f t="shared" si="5"/>
        <v>62.9</v>
      </c>
      <c r="O30">
        <f t="shared" si="1"/>
        <v>10.000000000000007</v>
      </c>
      <c r="P30">
        <f t="shared" si="3"/>
        <v>9.6117000000000843</v>
      </c>
      <c r="U30" s="3"/>
    </row>
    <row r="31" spans="1:21" x14ac:dyDescent="0.2">
      <c r="A31">
        <v>150.66800000000001</v>
      </c>
      <c r="B31">
        <v>76.8</v>
      </c>
      <c r="C31" s="22">
        <f t="shared" si="4"/>
        <v>63.9</v>
      </c>
      <c r="D31">
        <f t="shared" si="0"/>
        <v>12.899999999999999</v>
      </c>
      <c r="E31">
        <f t="shared" si="2"/>
        <v>12.348850000000166</v>
      </c>
      <c r="L31">
        <v>145.809</v>
      </c>
      <c r="M31">
        <v>73</v>
      </c>
      <c r="N31" s="5">
        <f t="shared" si="5"/>
        <v>62.9</v>
      </c>
      <c r="O31">
        <f t="shared" si="1"/>
        <v>10.100000000000001</v>
      </c>
      <c r="P31">
        <f t="shared" si="3"/>
        <v>9.6077999999998926</v>
      </c>
      <c r="U31" s="3"/>
    </row>
    <row r="32" spans="1:21" x14ac:dyDescent="0.2">
      <c r="A32">
        <v>151.63</v>
      </c>
      <c r="B32">
        <v>76.900000000000006</v>
      </c>
      <c r="C32" s="22">
        <f t="shared" si="4"/>
        <v>63.9</v>
      </c>
      <c r="D32">
        <f t="shared" si="0"/>
        <v>13.000000000000007</v>
      </c>
      <c r="E32">
        <f t="shared" si="2"/>
        <v>12.457899999999862</v>
      </c>
      <c r="L32">
        <v>146.773</v>
      </c>
      <c r="M32">
        <v>73.099999999999994</v>
      </c>
      <c r="N32" s="5">
        <f t="shared" si="5"/>
        <v>62.9</v>
      </c>
      <c r="O32">
        <f t="shared" si="1"/>
        <v>10.199999999999996</v>
      </c>
      <c r="P32">
        <f t="shared" si="3"/>
        <v>9.7845999999999851</v>
      </c>
      <c r="U32" s="3"/>
    </row>
    <row r="33" spans="1:21" x14ac:dyDescent="0.2">
      <c r="A33">
        <v>152.59299999999999</v>
      </c>
      <c r="B33">
        <v>77</v>
      </c>
      <c r="C33" s="22">
        <f t="shared" si="4"/>
        <v>63.9</v>
      </c>
      <c r="D33">
        <f t="shared" si="0"/>
        <v>13.100000000000001</v>
      </c>
      <c r="E33">
        <f t="shared" si="2"/>
        <v>12.567149999999923</v>
      </c>
      <c r="L33">
        <v>147.73400000000001</v>
      </c>
      <c r="M33">
        <v>73.2</v>
      </c>
      <c r="N33" s="5">
        <f t="shared" si="5"/>
        <v>62.9</v>
      </c>
      <c r="O33">
        <f t="shared" si="1"/>
        <v>10.300000000000004</v>
      </c>
      <c r="P33">
        <f t="shared" si="3"/>
        <v>9.8502500000001305</v>
      </c>
      <c r="U33" s="3"/>
    </row>
    <row r="34" spans="1:21" x14ac:dyDescent="0.2">
      <c r="A34">
        <v>153.548</v>
      </c>
      <c r="B34">
        <v>77</v>
      </c>
      <c r="C34" s="22">
        <f t="shared" si="4"/>
        <v>63.9</v>
      </c>
      <c r="D34">
        <f t="shared" ref="D34:D65" si="6">B34-C34</f>
        <v>13.100000000000001</v>
      </c>
      <c r="E34">
        <f t="shared" si="2"/>
        <v>12.510500000000166</v>
      </c>
      <c r="L34">
        <v>148.68799999999999</v>
      </c>
      <c r="M34">
        <v>73.2</v>
      </c>
      <c r="N34" s="5">
        <f t="shared" si="5"/>
        <v>62.9</v>
      </c>
      <c r="O34">
        <f t="shared" si="1"/>
        <v>10.300000000000004</v>
      </c>
      <c r="P34">
        <f t="shared" si="3"/>
        <v>9.8261999999997904</v>
      </c>
      <c r="U34" s="3"/>
    </row>
    <row r="35" spans="1:21" x14ac:dyDescent="0.2">
      <c r="A35">
        <v>154.51</v>
      </c>
      <c r="B35">
        <v>77</v>
      </c>
      <c r="C35" s="22">
        <f t="shared" si="4"/>
        <v>63.9</v>
      </c>
      <c r="D35">
        <f t="shared" si="6"/>
        <v>13.100000000000001</v>
      </c>
      <c r="E35">
        <f t="shared" ref="E35:E66" si="7">(D35+D34)*(A35-A34)/2</f>
        <v>12.602199999999858</v>
      </c>
      <c r="L35">
        <v>149.648</v>
      </c>
      <c r="M35">
        <v>73.3</v>
      </c>
      <c r="N35" s="5">
        <f t="shared" si="5"/>
        <v>62.9</v>
      </c>
      <c r="O35">
        <f t="shared" si="1"/>
        <v>10.399999999999999</v>
      </c>
      <c r="P35">
        <f t="shared" si="3"/>
        <v>9.9360000000000834</v>
      </c>
      <c r="U35" s="3"/>
    </row>
    <row r="36" spans="1:21" x14ac:dyDescent="0.2">
      <c r="A36">
        <v>155.46700000000001</v>
      </c>
      <c r="B36">
        <v>77</v>
      </c>
      <c r="C36" s="22">
        <f t="shared" si="4"/>
        <v>63.9</v>
      </c>
      <c r="D36">
        <f t="shared" si="6"/>
        <v>13.100000000000001</v>
      </c>
      <c r="E36">
        <f t="shared" si="7"/>
        <v>12.536700000000291</v>
      </c>
      <c r="L36">
        <v>150.61099999999999</v>
      </c>
      <c r="M36">
        <v>73.3</v>
      </c>
      <c r="N36" s="5">
        <f t="shared" si="5"/>
        <v>62.9</v>
      </c>
      <c r="O36">
        <f t="shared" si="1"/>
        <v>10.399999999999999</v>
      </c>
      <c r="P36">
        <f t="shared" si="3"/>
        <v>10.015199999999934</v>
      </c>
      <c r="U36" s="3"/>
    </row>
    <row r="37" spans="1:21" x14ac:dyDescent="0.2">
      <c r="A37">
        <v>156.434</v>
      </c>
      <c r="B37">
        <v>77</v>
      </c>
      <c r="C37" s="22">
        <f t="shared" si="4"/>
        <v>63.9</v>
      </c>
      <c r="D37">
        <f t="shared" si="6"/>
        <v>13.100000000000001</v>
      </c>
      <c r="E37">
        <f t="shared" si="7"/>
        <v>12.667699999999799</v>
      </c>
      <c r="L37">
        <v>151.57300000000001</v>
      </c>
      <c r="M37">
        <v>73.400000000000006</v>
      </c>
      <c r="N37" s="5">
        <f t="shared" si="5"/>
        <v>62.9</v>
      </c>
      <c r="O37">
        <f t="shared" si="1"/>
        <v>10.500000000000007</v>
      </c>
      <c r="P37">
        <f t="shared" si="3"/>
        <v>10.052900000000186</v>
      </c>
      <c r="U37" s="3"/>
    </row>
    <row r="38" spans="1:21" x14ac:dyDescent="0.2">
      <c r="A38">
        <v>157.392</v>
      </c>
      <c r="B38">
        <v>76.8</v>
      </c>
      <c r="C38" s="22">
        <f t="shared" si="4"/>
        <v>63.9</v>
      </c>
      <c r="D38">
        <f t="shared" si="6"/>
        <v>12.899999999999999</v>
      </c>
      <c r="E38">
        <f t="shared" si="7"/>
        <v>12.453999999999979</v>
      </c>
      <c r="L38">
        <v>152.52699999999999</v>
      </c>
      <c r="M38">
        <v>73.400000000000006</v>
      </c>
      <c r="N38" s="5">
        <f t="shared" si="5"/>
        <v>62.9</v>
      </c>
      <c r="O38">
        <f t="shared" si="1"/>
        <v>10.500000000000007</v>
      </c>
      <c r="P38">
        <f t="shared" si="3"/>
        <v>10.01699999999979</v>
      </c>
      <c r="U38" s="3"/>
    </row>
    <row r="39" spans="1:21" x14ac:dyDescent="0.2">
      <c r="A39">
        <v>158.34899999999999</v>
      </c>
      <c r="B39">
        <v>76.599999999999994</v>
      </c>
      <c r="C39" s="22">
        <f t="shared" si="4"/>
        <v>63.9</v>
      </c>
      <c r="D39">
        <f t="shared" si="6"/>
        <v>12.699999999999996</v>
      </c>
      <c r="E39">
        <f t="shared" si="7"/>
        <v>12.249599999999916</v>
      </c>
      <c r="L39">
        <v>153.49</v>
      </c>
      <c r="M39">
        <v>73.400000000000006</v>
      </c>
      <c r="N39" s="5">
        <f t="shared" si="5"/>
        <v>62.9</v>
      </c>
      <c r="O39">
        <f t="shared" si="1"/>
        <v>10.500000000000007</v>
      </c>
      <c r="P39">
        <f t="shared" si="3"/>
        <v>10.111500000000241</v>
      </c>
      <c r="U39" s="3"/>
    </row>
    <row r="40" spans="1:21" x14ac:dyDescent="0.2">
      <c r="A40">
        <v>159.316</v>
      </c>
      <c r="B40">
        <v>76.400000000000006</v>
      </c>
      <c r="C40" s="22">
        <f t="shared" si="4"/>
        <v>63.9</v>
      </c>
      <c r="D40">
        <f t="shared" si="6"/>
        <v>12.500000000000007</v>
      </c>
      <c r="E40">
        <f t="shared" si="7"/>
        <v>12.184200000000164</v>
      </c>
      <c r="L40">
        <v>154.453</v>
      </c>
      <c r="M40">
        <v>73.3</v>
      </c>
      <c r="N40" s="5">
        <f t="shared" si="5"/>
        <v>62.9</v>
      </c>
      <c r="O40">
        <f t="shared" si="1"/>
        <v>10.399999999999999</v>
      </c>
      <c r="P40">
        <f t="shared" si="3"/>
        <v>10.063349999999939</v>
      </c>
      <c r="U40" s="3"/>
    </row>
    <row r="41" spans="1:21" x14ac:dyDescent="0.2">
      <c r="A41">
        <v>160.27500000000001</v>
      </c>
      <c r="B41">
        <v>76.2</v>
      </c>
      <c r="C41" s="22">
        <f t="shared" si="4"/>
        <v>63.9</v>
      </c>
      <c r="D41">
        <f t="shared" si="6"/>
        <v>12.300000000000004</v>
      </c>
      <c r="E41">
        <f t="shared" si="7"/>
        <v>11.891600000000045</v>
      </c>
      <c r="L41">
        <v>155.411</v>
      </c>
      <c r="M41">
        <v>73.3</v>
      </c>
      <c r="N41" s="5">
        <f t="shared" si="5"/>
        <v>62.9</v>
      </c>
      <c r="O41">
        <f t="shared" si="1"/>
        <v>10.399999999999999</v>
      </c>
      <c r="P41">
        <f t="shared" si="3"/>
        <v>9.9631999999999827</v>
      </c>
      <c r="U41" s="3"/>
    </row>
    <row r="42" spans="1:21" x14ac:dyDescent="0.2">
      <c r="A42">
        <v>161.232</v>
      </c>
      <c r="B42">
        <v>76.099999999999994</v>
      </c>
      <c r="C42" s="22">
        <f t="shared" si="4"/>
        <v>63.9</v>
      </c>
      <c r="D42">
        <f t="shared" si="6"/>
        <v>12.199999999999996</v>
      </c>
      <c r="E42">
        <f t="shared" si="7"/>
        <v>11.723249999999922</v>
      </c>
      <c r="L42">
        <v>156.36799999999999</v>
      </c>
      <c r="M42">
        <v>73</v>
      </c>
      <c r="N42" s="5">
        <f t="shared" si="5"/>
        <v>62.9</v>
      </c>
      <c r="O42">
        <f t="shared" si="1"/>
        <v>10.100000000000001</v>
      </c>
      <c r="P42">
        <f t="shared" si="3"/>
        <v>9.8092499999999347</v>
      </c>
      <c r="U42" s="3"/>
    </row>
    <row r="43" spans="1:21" x14ac:dyDescent="0.2">
      <c r="A43">
        <v>162.19</v>
      </c>
      <c r="B43">
        <v>75.900000000000006</v>
      </c>
      <c r="C43" s="22">
        <f t="shared" si="4"/>
        <v>63.9</v>
      </c>
      <c r="D43">
        <f t="shared" si="6"/>
        <v>12.000000000000007</v>
      </c>
      <c r="E43">
        <f t="shared" si="7"/>
        <v>11.591799999999981</v>
      </c>
      <c r="L43">
        <v>157.334</v>
      </c>
      <c r="M43">
        <v>72.8</v>
      </c>
      <c r="N43" s="5">
        <f t="shared" si="5"/>
        <v>62.9</v>
      </c>
      <c r="O43">
        <f t="shared" si="1"/>
        <v>9.8999999999999986</v>
      </c>
      <c r="P43">
        <f t="shared" si="3"/>
        <v>9.6600000000000819</v>
      </c>
      <c r="U43" s="3"/>
    </row>
    <row r="44" spans="1:21" x14ac:dyDescent="0.2">
      <c r="A44">
        <v>163.14699999999999</v>
      </c>
      <c r="B44">
        <v>75.599999999999994</v>
      </c>
      <c r="C44" s="22">
        <f t="shared" si="4"/>
        <v>63.9</v>
      </c>
      <c r="D44">
        <f t="shared" si="6"/>
        <v>11.699999999999996</v>
      </c>
      <c r="E44">
        <f t="shared" si="7"/>
        <v>11.340449999999926</v>
      </c>
      <c r="L44">
        <v>158.29300000000001</v>
      </c>
      <c r="M44">
        <v>72.7</v>
      </c>
      <c r="N44" s="5">
        <f t="shared" si="5"/>
        <v>62.9</v>
      </c>
      <c r="O44">
        <f t="shared" si="1"/>
        <v>9.8000000000000043</v>
      </c>
      <c r="P44">
        <f t="shared" si="3"/>
        <v>9.4461500000000331</v>
      </c>
      <c r="U44" s="3"/>
    </row>
    <row r="45" spans="1:21" x14ac:dyDescent="0.2">
      <c r="A45">
        <v>164.11</v>
      </c>
      <c r="B45">
        <v>75.3</v>
      </c>
      <c r="C45" s="22">
        <f t="shared" si="4"/>
        <v>63.9</v>
      </c>
      <c r="D45">
        <f t="shared" si="6"/>
        <v>11.399999999999999</v>
      </c>
      <c r="E45">
        <f t="shared" si="7"/>
        <v>11.122650000000254</v>
      </c>
      <c r="L45">
        <v>159.25</v>
      </c>
      <c r="M45">
        <v>72.5</v>
      </c>
      <c r="N45" s="5">
        <f t="shared" si="5"/>
        <v>62.9</v>
      </c>
      <c r="O45">
        <f t="shared" si="1"/>
        <v>9.6000000000000014</v>
      </c>
      <c r="P45">
        <f t="shared" si="3"/>
        <v>9.2828999999999411</v>
      </c>
      <c r="U45" s="3"/>
    </row>
    <row r="46" spans="1:21" x14ac:dyDescent="0.2">
      <c r="A46">
        <v>165.072</v>
      </c>
      <c r="B46">
        <v>75.099999999999994</v>
      </c>
      <c r="C46" s="22">
        <f t="shared" si="4"/>
        <v>63.9</v>
      </c>
      <c r="D46">
        <f t="shared" si="6"/>
        <v>11.199999999999996</v>
      </c>
      <c r="E46">
        <f t="shared" si="7"/>
        <v>10.870599999999873</v>
      </c>
      <c r="L46">
        <v>160.20699999999999</v>
      </c>
      <c r="M46">
        <v>72.400000000000006</v>
      </c>
      <c r="N46" s="5">
        <f t="shared" si="5"/>
        <v>62.9</v>
      </c>
      <c r="O46">
        <f t="shared" si="1"/>
        <v>9.5000000000000071</v>
      </c>
      <c r="P46">
        <f t="shared" si="3"/>
        <v>9.1393499999999435</v>
      </c>
      <c r="U46" s="3"/>
    </row>
    <row r="47" spans="1:21" x14ac:dyDescent="0.2">
      <c r="A47">
        <v>166.035</v>
      </c>
      <c r="B47">
        <v>74.900000000000006</v>
      </c>
      <c r="C47" s="22">
        <f t="shared" si="4"/>
        <v>63.9</v>
      </c>
      <c r="D47">
        <f t="shared" si="6"/>
        <v>11.000000000000007</v>
      </c>
      <c r="E47">
        <f t="shared" si="7"/>
        <v>10.689299999999934</v>
      </c>
      <c r="L47">
        <v>161.17400000000001</v>
      </c>
      <c r="M47">
        <v>72.3</v>
      </c>
      <c r="N47" s="5">
        <f t="shared" si="5"/>
        <v>62.9</v>
      </c>
      <c r="O47">
        <f t="shared" si="1"/>
        <v>9.3999999999999986</v>
      </c>
      <c r="P47">
        <f t="shared" si="3"/>
        <v>9.1381500000001257</v>
      </c>
      <c r="U47" s="3"/>
    </row>
    <row r="48" spans="1:21" x14ac:dyDescent="0.2">
      <c r="A48">
        <v>166.98699999999999</v>
      </c>
      <c r="B48">
        <v>74.8</v>
      </c>
      <c r="C48" s="22">
        <f t="shared" si="4"/>
        <v>63.9</v>
      </c>
      <c r="D48">
        <f t="shared" si="6"/>
        <v>10.899999999999999</v>
      </c>
      <c r="E48">
        <f t="shared" si="7"/>
        <v>10.424399999999983</v>
      </c>
      <c r="L48">
        <v>162.13399999999999</v>
      </c>
      <c r="M48">
        <v>72.2</v>
      </c>
      <c r="N48" s="5">
        <f t="shared" si="5"/>
        <v>62.9</v>
      </c>
      <c r="O48">
        <f t="shared" si="1"/>
        <v>9.3000000000000043</v>
      </c>
      <c r="P48">
        <f t="shared" si="3"/>
        <v>8.9759999999998108</v>
      </c>
      <c r="U48" s="3"/>
    </row>
    <row r="49" spans="1:21" x14ac:dyDescent="0.2">
      <c r="A49">
        <v>167.94900000000001</v>
      </c>
      <c r="B49">
        <v>74.599999999999994</v>
      </c>
      <c r="C49" s="22">
        <f t="shared" si="4"/>
        <v>63.9</v>
      </c>
      <c r="D49">
        <f t="shared" si="6"/>
        <v>10.699999999999996</v>
      </c>
      <c r="E49">
        <f t="shared" si="7"/>
        <v>10.389600000000186</v>
      </c>
      <c r="L49">
        <v>163.09</v>
      </c>
      <c r="M49">
        <v>72.099999999999994</v>
      </c>
      <c r="N49" s="5">
        <f t="shared" si="5"/>
        <v>62.9</v>
      </c>
      <c r="O49">
        <f t="shared" si="1"/>
        <v>9.1999999999999957</v>
      </c>
      <c r="P49">
        <f t="shared" si="3"/>
        <v>8.8430000000001598</v>
      </c>
      <c r="U49" s="3"/>
    </row>
    <row r="50" spans="1:21" x14ac:dyDescent="0.2">
      <c r="A50">
        <v>168.911</v>
      </c>
      <c r="B50">
        <v>74.5</v>
      </c>
      <c r="C50" s="22">
        <f t="shared" si="4"/>
        <v>63.9</v>
      </c>
      <c r="D50">
        <f t="shared" si="6"/>
        <v>10.600000000000001</v>
      </c>
      <c r="E50">
        <f t="shared" si="7"/>
        <v>10.245299999999883</v>
      </c>
      <c r="L50">
        <v>164.054</v>
      </c>
      <c r="M50">
        <v>72.099999999999994</v>
      </c>
      <c r="N50" s="5">
        <f t="shared" si="5"/>
        <v>62.9</v>
      </c>
      <c r="O50">
        <f t="shared" si="1"/>
        <v>9.1999999999999957</v>
      </c>
      <c r="P50">
        <f t="shared" si="3"/>
        <v>8.8687999999999825</v>
      </c>
      <c r="U50" s="3"/>
    </row>
    <row r="51" spans="1:21" x14ac:dyDescent="0.2">
      <c r="A51">
        <v>169.87200000000001</v>
      </c>
      <c r="B51">
        <v>74.400000000000006</v>
      </c>
      <c r="C51" s="22">
        <f t="shared" si="4"/>
        <v>63.9</v>
      </c>
      <c r="D51">
        <f t="shared" si="6"/>
        <v>10.500000000000007</v>
      </c>
      <c r="E51">
        <f t="shared" si="7"/>
        <v>10.138550000000139</v>
      </c>
      <c r="L51">
        <v>165.01499999999999</v>
      </c>
      <c r="M51">
        <v>72</v>
      </c>
      <c r="N51" s="5">
        <f t="shared" si="5"/>
        <v>62.9</v>
      </c>
      <c r="O51">
        <f t="shared" si="1"/>
        <v>9.1000000000000014</v>
      </c>
      <c r="P51">
        <f t="shared" si="3"/>
        <v>8.793149999999855</v>
      </c>
      <c r="U51" s="3"/>
    </row>
    <row r="52" spans="1:21" x14ac:dyDescent="0.2">
      <c r="A52">
        <v>170.83500000000001</v>
      </c>
      <c r="B52">
        <v>74.099999999999994</v>
      </c>
      <c r="C52" s="22">
        <f t="shared" si="4"/>
        <v>63.9</v>
      </c>
      <c r="D52">
        <f t="shared" si="6"/>
        <v>10.199999999999996</v>
      </c>
      <c r="E52">
        <f t="shared" si="7"/>
        <v>9.9670499999999382</v>
      </c>
      <c r="L52">
        <v>165.96899999999999</v>
      </c>
      <c r="M52">
        <v>71.900000000000006</v>
      </c>
      <c r="N52" s="5">
        <f t="shared" si="5"/>
        <v>62.9</v>
      </c>
      <c r="O52">
        <f t="shared" si="1"/>
        <v>9.0000000000000071</v>
      </c>
      <c r="P52">
        <f t="shared" si="3"/>
        <v>8.6337000000000739</v>
      </c>
      <c r="U52" s="3"/>
    </row>
    <row r="53" spans="1:21" x14ac:dyDescent="0.2">
      <c r="A53">
        <v>171.792</v>
      </c>
      <c r="B53">
        <v>73.8</v>
      </c>
      <c r="C53" s="22">
        <f t="shared" si="4"/>
        <v>63.9</v>
      </c>
      <c r="D53">
        <f t="shared" si="6"/>
        <v>9.8999999999999986</v>
      </c>
      <c r="E53">
        <f t="shared" si="7"/>
        <v>9.6178499999999332</v>
      </c>
      <c r="L53">
        <v>166.929</v>
      </c>
      <c r="M53">
        <v>71.8</v>
      </c>
      <c r="N53" s="5">
        <f t="shared" si="5"/>
        <v>62.9</v>
      </c>
      <c r="O53">
        <f t="shared" si="1"/>
        <v>8.8999999999999986</v>
      </c>
      <c r="P53">
        <f t="shared" si="3"/>
        <v>8.5920000000000734</v>
      </c>
      <c r="U53" s="3"/>
    </row>
    <row r="54" spans="1:21" x14ac:dyDescent="0.2">
      <c r="A54">
        <v>172.74799999999999</v>
      </c>
      <c r="B54">
        <v>73.599999999999994</v>
      </c>
      <c r="C54" s="22">
        <f t="shared" si="4"/>
        <v>63.9</v>
      </c>
      <c r="D54">
        <f t="shared" si="6"/>
        <v>9.6999999999999957</v>
      </c>
      <c r="E54">
        <f t="shared" si="7"/>
        <v>9.3687999999998883</v>
      </c>
      <c r="L54">
        <v>167.887</v>
      </c>
      <c r="M54">
        <v>71.8</v>
      </c>
      <c r="N54" s="5">
        <f t="shared" si="5"/>
        <v>62.9</v>
      </c>
      <c r="O54">
        <f t="shared" si="1"/>
        <v>8.8999999999999986</v>
      </c>
      <c r="P54">
        <f t="shared" si="3"/>
        <v>8.5261999999999851</v>
      </c>
      <c r="U54" s="3"/>
    </row>
    <row r="55" spans="1:21" x14ac:dyDescent="0.2">
      <c r="A55">
        <v>173.715</v>
      </c>
      <c r="B55">
        <v>73.400000000000006</v>
      </c>
      <c r="C55" s="22">
        <f t="shared" si="4"/>
        <v>63.9</v>
      </c>
      <c r="D55">
        <f t="shared" si="6"/>
        <v>9.5000000000000071</v>
      </c>
      <c r="E55">
        <f t="shared" si="7"/>
        <v>9.2832000000001251</v>
      </c>
      <c r="L55">
        <v>168.85300000000001</v>
      </c>
      <c r="M55">
        <v>71.400000000000006</v>
      </c>
      <c r="N55" s="5">
        <f t="shared" si="5"/>
        <v>62.9</v>
      </c>
      <c r="O55">
        <f t="shared" si="1"/>
        <v>8.5000000000000071</v>
      </c>
      <c r="P55">
        <f t="shared" si="3"/>
        <v>8.4042000000000741</v>
      </c>
      <c r="U55" s="3"/>
    </row>
    <row r="56" spans="1:21" x14ac:dyDescent="0.2">
      <c r="A56">
        <v>174.673</v>
      </c>
      <c r="B56">
        <v>73.2</v>
      </c>
      <c r="C56" s="22">
        <f t="shared" si="4"/>
        <v>63.9</v>
      </c>
      <c r="D56">
        <f t="shared" si="6"/>
        <v>9.3000000000000043</v>
      </c>
      <c r="E56">
        <f t="shared" si="7"/>
        <v>9.0051999999999897</v>
      </c>
      <c r="L56">
        <v>169.81200000000001</v>
      </c>
      <c r="M56">
        <v>71.2</v>
      </c>
      <c r="N56" s="5">
        <f t="shared" si="5"/>
        <v>62.9</v>
      </c>
      <c r="O56">
        <f t="shared" si="1"/>
        <v>8.3000000000000043</v>
      </c>
      <c r="P56">
        <f t="shared" si="3"/>
        <v>8.0556000000000321</v>
      </c>
      <c r="U56" s="3"/>
    </row>
    <row r="57" spans="1:21" x14ac:dyDescent="0.2">
      <c r="A57">
        <v>175.63</v>
      </c>
      <c r="B57">
        <v>73.099999999999994</v>
      </c>
      <c r="C57" s="22">
        <f t="shared" si="4"/>
        <v>63.9</v>
      </c>
      <c r="D57">
        <f t="shared" si="6"/>
        <v>9.1999999999999957</v>
      </c>
      <c r="E57">
        <f t="shared" si="7"/>
        <v>8.8522499999999411</v>
      </c>
      <c r="L57">
        <v>170.767</v>
      </c>
      <c r="M57">
        <v>71.099999999999994</v>
      </c>
      <c r="N57" s="5">
        <f t="shared" si="5"/>
        <v>62.9</v>
      </c>
      <c r="O57">
        <f t="shared" si="1"/>
        <v>8.1999999999999957</v>
      </c>
      <c r="P57">
        <f t="shared" si="3"/>
        <v>7.8787499999998687</v>
      </c>
      <c r="U57" s="3"/>
    </row>
    <row r="58" spans="1:21" x14ac:dyDescent="0.2">
      <c r="A58">
        <v>176.58699999999999</v>
      </c>
      <c r="B58">
        <v>73</v>
      </c>
      <c r="C58" s="22">
        <f t="shared" si="4"/>
        <v>63.9</v>
      </c>
      <c r="D58">
        <f t="shared" si="6"/>
        <v>9.1000000000000014</v>
      </c>
      <c r="E58">
        <f t="shared" si="7"/>
        <v>8.7565499999999403</v>
      </c>
      <c r="L58">
        <v>171.733</v>
      </c>
      <c r="M58">
        <v>70.900000000000006</v>
      </c>
      <c r="N58" s="5">
        <f t="shared" si="5"/>
        <v>62.9</v>
      </c>
      <c r="O58">
        <f t="shared" si="1"/>
        <v>8.0000000000000071</v>
      </c>
      <c r="P58">
        <f t="shared" si="3"/>
        <v>7.8246000000000677</v>
      </c>
      <c r="U58" s="3"/>
    </row>
    <row r="59" spans="1:21" x14ac:dyDescent="0.2">
      <c r="A59">
        <v>177.554</v>
      </c>
      <c r="B59">
        <v>72.900000000000006</v>
      </c>
      <c r="C59" s="22">
        <f t="shared" si="4"/>
        <v>63.9</v>
      </c>
      <c r="D59">
        <f t="shared" si="6"/>
        <v>9.0000000000000071</v>
      </c>
      <c r="E59">
        <f t="shared" si="7"/>
        <v>8.7513500000001212</v>
      </c>
      <c r="L59">
        <v>172.69200000000001</v>
      </c>
      <c r="M59">
        <v>70.8</v>
      </c>
      <c r="N59" s="5">
        <f t="shared" si="5"/>
        <v>62.9</v>
      </c>
      <c r="O59">
        <f t="shared" si="1"/>
        <v>7.8999999999999986</v>
      </c>
      <c r="P59">
        <f t="shared" si="3"/>
        <v>7.624050000000028</v>
      </c>
      <c r="U59" s="3"/>
    </row>
    <row r="60" spans="1:21" x14ac:dyDescent="0.2">
      <c r="A60">
        <v>178.50700000000001</v>
      </c>
      <c r="B60">
        <v>72.8</v>
      </c>
      <c r="C60" s="22">
        <f t="shared" si="4"/>
        <v>63.9</v>
      </c>
      <c r="D60">
        <f t="shared" si="6"/>
        <v>8.8999999999999986</v>
      </c>
      <c r="E60">
        <f t="shared" si="7"/>
        <v>8.5293500000000293</v>
      </c>
      <c r="L60">
        <v>173.648</v>
      </c>
      <c r="M60">
        <v>70.7</v>
      </c>
      <c r="N60" s="5">
        <f t="shared" si="5"/>
        <v>62.9</v>
      </c>
      <c r="O60">
        <f t="shared" si="1"/>
        <v>7.8000000000000043</v>
      </c>
      <c r="P60">
        <f t="shared" si="3"/>
        <v>7.5045999999999138</v>
      </c>
      <c r="U60" s="3"/>
    </row>
    <row r="61" spans="1:21" x14ac:dyDescent="0.2">
      <c r="A61">
        <v>179.46700000000001</v>
      </c>
      <c r="B61">
        <v>72.7</v>
      </c>
      <c r="C61" s="22">
        <f t="shared" si="4"/>
        <v>63.9</v>
      </c>
      <c r="D61">
        <f t="shared" si="6"/>
        <v>8.8000000000000043</v>
      </c>
      <c r="E61">
        <f t="shared" si="7"/>
        <v>8.4960000000000715</v>
      </c>
      <c r="L61">
        <v>174.607</v>
      </c>
      <c r="M61">
        <v>70.599999999999994</v>
      </c>
      <c r="N61" s="5">
        <f t="shared" si="5"/>
        <v>62.9</v>
      </c>
      <c r="O61">
        <f t="shared" si="1"/>
        <v>7.6999999999999957</v>
      </c>
      <c r="P61">
        <f t="shared" si="3"/>
        <v>7.4322500000000247</v>
      </c>
      <c r="U61" s="3"/>
    </row>
    <row r="62" spans="1:21" x14ac:dyDescent="0.2">
      <c r="A62">
        <v>180.428</v>
      </c>
      <c r="B62">
        <v>72.599999999999994</v>
      </c>
      <c r="C62" s="22">
        <f t="shared" si="4"/>
        <v>63.9</v>
      </c>
      <c r="D62">
        <f t="shared" si="6"/>
        <v>8.6999999999999957</v>
      </c>
      <c r="E62">
        <f t="shared" si="7"/>
        <v>8.4087499999998627</v>
      </c>
      <c r="L62">
        <v>175.572</v>
      </c>
      <c r="M62">
        <v>70.599999999999994</v>
      </c>
      <c r="N62" s="5">
        <f t="shared" si="5"/>
        <v>62.9</v>
      </c>
      <c r="O62">
        <f t="shared" si="1"/>
        <v>7.6999999999999957</v>
      </c>
      <c r="P62">
        <f t="shared" si="3"/>
        <v>7.4305000000000225</v>
      </c>
      <c r="U62" s="3"/>
    </row>
    <row r="63" spans="1:21" x14ac:dyDescent="0.2">
      <c r="A63">
        <v>181.39099999999999</v>
      </c>
      <c r="B63">
        <v>72.3</v>
      </c>
      <c r="C63" s="22">
        <f t="shared" si="4"/>
        <v>63.9</v>
      </c>
      <c r="D63">
        <f t="shared" si="6"/>
        <v>8.3999999999999986</v>
      </c>
      <c r="E63">
        <f t="shared" si="7"/>
        <v>8.233649999999944</v>
      </c>
      <c r="L63">
        <v>176.53100000000001</v>
      </c>
      <c r="M63">
        <v>70.5</v>
      </c>
      <c r="N63" s="5">
        <f t="shared" si="5"/>
        <v>62.9</v>
      </c>
      <c r="O63">
        <f t="shared" si="1"/>
        <v>7.6000000000000014</v>
      </c>
      <c r="P63">
        <f t="shared" si="3"/>
        <v>7.3363500000000226</v>
      </c>
      <c r="U63" s="3"/>
    </row>
    <row r="64" spans="1:21" x14ac:dyDescent="0.2">
      <c r="A64">
        <v>182.35300000000001</v>
      </c>
      <c r="B64">
        <v>72</v>
      </c>
      <c r="C64" s="22">
        <f t="shared" si="4"/>
        <v>63.9</v>
      </c>
      <c r="D64">
        <f t="shared" si="6"/>
        <v>8.1000000000000014</v>
      </c>
      <c r="E64">
        <f t="shared" si="7"/>
        <v>7.9365000000001444</v>
      </c>
      <c r="L64">
        <v>177.48699999999999</v>
      </c>
      <c r="M64">
        <v>70.400000000000006</v>
      </c>
      <c r="N64" s="5">
        <f t="shared" si="5"/>
        <v>62.9</v>
      </c>
      <c r="O64">
        <f t="shared" si="1"/>
        <v>7.5000000000000071</v>
      </c>
      <c r="P64">
        <f t="shared" si="3"/>
        <v>7.2177999999999196</v>
      </c>
      <c r="U64" s="3"/>
    </row>
    <row r="65" spans="1:21" x14ac:dyDescent="0.2">
      <c r="A65">
        <v>183.316</v>
      </c>
      <c r="B65">
        <v>71.8</v>
      </c>
      <c r="C65" s="22">
        <f t="shared" si="4"/>
        <v>63.9</v>
      </c>
      <c r="D65">
        <f t="shared" si="6"/>
        <v>7.8999999999999986</v>
      </c>
      <c r="E65">
        <f t="shared" si="7"/>
        <v>7.7039999999999509</v>
      </c>
      <c r="L65">
        <v>178.44900000000001</v>
      </c>
      <c r="M65">
        <v>70.400000000000006</v>
      </c>
      <c r="N65" s="5">
        <f t="shared" si="5"/>
        <v>62.9</v>
      </c>
      <c r="O65">
        <f t="shared" si="1"/>
        <v>7.5000000000000071</v>
      </c>
      <c r="P65">
        <f t="shared" si="3"/>
        <v>7.2150000000001384</v>
      </c>
      <c r="U65" s="3"/>
    </row>
    <row r="66" spans="1:21" x14ac:dyDescent="0.2">
      <c r="A66">
        <v>184.268</v>
      </c>
      <c r="B66">
        <v>71.7</v>
      </c>
      <c r="C66" s="22">
        <f t="shared" si="4"/>
        <v>63.9</v>
      </c>
      <c r="D66">
        <f t="shared" ref="D66:D97" si="8">B66-C66</f>
        <v>7.8000000000000043</v>
      </c>
      <c r="E66">
        <f t="shared" si="7"/>
        <v>7.473199999999987</v>
      </c>
      <c r="L66">
        <v>179.411</v>
      </c>
      <c r="M66">
        <v>70.3</v>
      </c>
      <c r="N66" s="5">
        <f t="shared" si="5"/>
        <v>62.9</v>
      </c>
      <c r="O66">
        <f t="shared" ref="O66:O129" si="9">M66-N66</f>
        <v>7.3999999999999986</v>
      </c>
      <c r="P66">
        <f t="shared" si="3"/>
        <v>7.166899999999921</v>
      </c>
      <c r="U66" s="3"/>
    </row>
    <row r="67" spans="1:21" x14ac:dyDescent="0.2">
      <c r="A67">
        <v>185.23</v>
      </c>
      <c r="B67">
        <v>71.5</v>
      </c>
      <c r="C67" s="22">
        <f t="shared" si="4"/>
        <v>63.9</v>
      </c>
      <c r="D67">
        <f t="shared" si="8"/>
        <v>7.6000000000000014</v>
      </c>
      <c r="E67">
        <f t="shared" ref="E67:E98" si="10">(D67+D66)*(A67-A66)/2</f>
        <v>7.4073999999999183</v>
      </c>
      <c r="L67">
        <v>180.37200000000001</v>
      </c>
      <c r="M67">
        <v>70.2</v>
      </c>
      <c r="N67" s="5">
        <f t="shared" si="5"/>
        <v>62.9</v>
      </c>
      <c r="O67">
        <f t="shared" si="9"/>
        <v>7.3000000000000043</v>
      </c>
      <c r="P67">
        <f t="shared" ref="P67:P130" si="11">(O67+O66)*(L67-L66)/2</f>
        <v>7.0633500000000948</v>
      </c>
      <c r="U67" s="3"/>
    </row>
    <row r="68" spans="1:21" x14ac:dyDescent="0.2">
      <c r="A68">
        <v>186.19200000000001</v>
      </c>
      <c r="B68">
        <v>71.400000000000006</v>
      </c>
      <c r="C68" s="22">
        <f t="shared" ref="C68:C131" si="12">C67+(A68-A67)*($C$209-$C$2)/($A$209-$A$2)</f>
        <v>63.9</v>
      </c>
      <c r="D68">
        <f t="shared" si="8"/>
        <v>7.5000000000000071</v>
      </c>
      <c r="E68">
        <f t="shared" si="10"/>
        <v>7.2631000000001364</v>
      </c>
      <c r="L68">
        <v>181.33500000000001</v>
      </c>
      <c r="M68">
        <v>70.099999999999994</v>
      </c>
      <c r="N68" s="5">
        <f t="shared" ref="N68:N131" si="13">N67+(L68-L67)*($N$196-$N$2)/($L$196-$L$2)</f>
        <v>62.9</v>
      </c>
      <c r="O68">
        <f t="shared" si="9"/>
        <v>7.1999999999999957</v>
      </c>
      <c r="P68">
        <f t="shared" si="11"/>
        <v>6.9817499999999555</v>
      </c>
      <c r="U68" s="3"/>
    </row>
    <row r="69" spans="1:21" x14ac:dyDescent="0.2">
      <c r="A69">
        <v>187.149</v>
      </c>
      <c r="B69">
        <v>71.3</v>
      </c>
      <c r="C69" s="22">
        <f t="shared" si="12"/>
        <v>63.9</v>
      </c>
      <c r="D69">
        <f t="shared" si="8"/>
        <v>7.3999999999999986</v>
      </c>
      <c r="E69">
        <f t="shared" si="10"/>
        <v>7.1296499999999554</v>
      </c>
      <c r="L69">
        <v>182.28700000000001</v>
      </c>
      <c r="M69">
        <v>70.099999999999994</v>
      </c>
      <c r="N69" s="5">
        <f t="shared" si="13"/>
        <v>62.9</v>
      </c>
      <c r="O69">
        <f t="shared" si="9"/>
        <v>7.1999999999999957</v>
      </c>
      <c r="P69">
        <f t="shared" si="11"/>
        <v>6.8543999999999832</v>
      </c>
      <c r="U69" s="3"/>
    </row>
    <row r="70" spans="1:21" x14ac:dyDescent="0.2">
      <c r="A70">
        <v>188.114</v>
      </c>
      <c r="B70">
        <v>71.2</v>
      </c>
      <c r="C70" s="22">
        <f t="shared" si="12"/>
        <v>63.9</v>
      </c>
      <c r="D70">
        <f t="shared" si="8"/>
        <v>7.3000000000000043</v>
      </c>
      <c r="E70">
        <f t="shared" si="10"/>
        <v>7.0927500000000263</v>
      </c>
      <c r="L70">
        <v>183.25</v>
      </c>
      <c r="M70">
        <v>69.7</v>
      </c>
      <c r="N70" s="5">
        <f t="shared" si="13"/>
        <v>62.9</v>
      </c>
      <c r="O70">
        <f t="shared" si="9"/>
        <v>6.8000000000000043</v>
      </c>
      <c r="P70">
        <f t="shared" si="11"/>
        <v>6.740999999999957</v>
      </c>
      <c r="U70" s="3"/>
    </row>
    <row r="71" spans="1:21" x14ac:dyDescent="0.2">
      <c r="A71">
        <v>189.072</v>
      </c>
      <c r="B71">
        <v>71.099999999999994</v>
      </c>
      <c r="C71" s="22">
        <f t="shared" si="12"/>
        <v>63.9</v>
      </c>
      <c r="D71">
        <f t="shared" si="8"/>
        <v>7.1999999999999957</v>
      </c>
      <c r="E71">
        <f t="shared" si="10"/>
        <v>6.9454999999999885</v>
      </c>
      <c r="L71">
        <v>184.21</v>
      </c>
      <c r="M71">
        <v>69.5</v>
      </c>
      <c r="N71" s="5">
        <f t="shared" si="13"/>
        <v>62.9</v>
      </c>
      <c r="O71">
        <f t="shared" si="9"/>
        <v>6.6000000000000014</v>
      </c>
      <c r="P71">
        <f t="shared" si="11"/>
        <v>6.4320000000000563</v>
      </c>
      <c r="U71" s="3"/>
    </row>
    <row r="72" spans="1:21" x14ac:dyDescent="0.2">
      <c r="A72">
        <v>190.029</v>
      </c>
      <c r="B72">
        <v>70.8</v>
      </c>
      <c r="C72" s="22">
        <f t="shared" si="12"/>
        <v>63.9</v>
      </c>
      <c r="D72">
        <f t="shared" si="8"/>
        <v>6.8999999999999986</v>
      </c>
      <c r="E72">
        <f t="shared" si="10"/>
        <v>6.7468499999999523</v>
      </c>
      <c r="L72">
        <v>185.17400000000001</v>
      </c>
      <c r="M72">
        <v>69.3</v>
      </c>
      <c r="N72" s="5">
        <f t="shared" si="13"/>
        <v>62.9</v>
      </c>
      <c r="O72">
        <f t="shared" si="9"/>
        <v>6.3999999999999986</v>
      </c>
      <c r="P72">
        <f t="shared" si="11"/>
        <v>6.2659999999999911</v>
      </c>
      <c r="U72" s="3"/>
    </row>
    <row r="73" spans="1:21" x14ac:dyDescent="0.2">
      <c r="A73">
        <v>190.99600000000001</v>
      </c>
      <c r="B73">
        <v>70.5</v>
      </c>
      <c r="C73" s="22">
        <f t="shared" si="12"/>
        <v>63.9</v>
      </c>
      <c r="D73">
        <f t="shared" si="8"/>
        <v>6.6000000000000014</v>
      </c>
      <c r="E73">
        <f t="shared" si="10"/>
        <v>6.5272500000000875</v>
      </c>
      <c r="L73">
        <v>186.13499999999999</v>
      </c>
      <c r="M73">
        <v>69.099999999999994</v>
      </c>
      <c r="N73" s="5">
        <f t="shared" si="13"/>
        <v>62.9</v>
      </c>
      <c r="O73">
        <f t="shared" si="9"/>
        <v>6.1999999999999957</v>
      </c>
      <c r="P73">
        <f t="shared" si="11"/>
        <v>6.0542999999998983</v>
      </c>
      <c r="U73" s="3"/>
    </row>
    <row r="74" spans="1:21" x14ac:dyDescent="0.2">
      <c r="A74">
        <v>191.95400000000001</v>
      </c>
      <c r="B74">
        <v>70.3</v>
      </c>
      <c r="C74" s="22">
        <f t="shared" si="12"/>
        <v>63.9</v>
      </c>
      <c r="D74">
        <f t="shared" si="8"/>
        <v>6.3999999999999986</v>
      </c>
      <c r="E74">
        <f t="shared" si="10"/>
        <v>6.2269999999999897</v>
      </c>
      <c r="L74">
        <v>187.09200000000001</v>
      </c>
      <c r="M74">
        <v>69</v>
      </c>
      <c r="N74" s="5">
        <f t="shared" si="13"/>
        <v>62.9</v>
      </c>
      <c r="O74">
        <f t="shared" si="9"/>
        <v>6.1000000000000014</v>
      </c>
      <c r="P74">
        <f t="shared" si="11"/>
        <v>5.8855500000001344</v>
      </c>
      <c r="U74" s="3"/>
    </row>
    <row r="75" spans="1:21" x14ac:dyDescent="0.2">
      <c r="A75">
        <v>192.91200000000001</v>
      </c>
      <c r="B75">
        <v>70.2</v>
      </c>
      <c r="C75" s="22">
        <f t="shared" si="12"/>
        <v>63.9</v>
      </c>
      <c r="D75">
        <f t="shared" si="8"/>
        <v>6.3000000000000043</v>
      </c>
      <c r="E75">
        <f t="shared" si="10"/>
        <v>6.0832999999999915</v>
      </c>
      <c r="L75">
        <v>188.047</v>
      </c>
      <c r="M75">
        <v>68.900000000000006</v>
      </c>
      <c r="N75" s="5">
        <f t="shared" si="13"/>
        <v>62.9</v>
      </c>
      <c r="O75">
        <f t="shared" si="9"/>
        <v>6.0000000000000071</v>
      </c>
      <c r="P75">
        <f t="shared" si="11"/>
        <v>5.7777499999999078</v>
      </c>
      <c r="U75" s="3"/>
    </row>
    <row r="76" spans="1:21" x14ac:dyDescent="0.2">
      <c r="A76">
        <v>193.87100000000001</v>
      </c>
      <c r="B76">
        <v>70</v>
      </c>
      <c r="C76" s="22">
        <f t="shared" si="12"/>
        <v>63.9</v>
      </c>
      <c r="D76">
        <f t="shared" si="8"/>
        <v>6.1000000000000014</v>
      </c>
      <c r="E76">
        <f t="shared" si="10"/>
        <v>5.9458000000000224</v>
      </c>
      <c r="L76">
        <v>189.01400000000001</v>
      </c>
      <c r="M76">
        <v>68.8</v>
      </c>
      <c r="N76" s="5">
        <f t="shared" si="13"/>
        <v>62.9</v>
      </c>
      <c r="O76">
        <f t="shared" si="9"/>
        <v>5.8999999999999986</v>
      </c>
      <c r="P76">
        <f t="shared" si="11"/>
        <v>5.7536500000000794</v>
      </c>
      <c r="U76" s="3"/>
    </row>
    <row r="77" spans="1:21" x14ac:dyDescent="0.2">
      <c r="A77">
        <v>194.828</v>
      </c>
      <c r="B77">
        <v>69.900000000000006</v>
      </c>
      <c r="C77" s="22">
        <f t="shared" si="12"/>
        <v>63.9</v>
      </c>
      <c r="D77">
        <f t="shared" si="8"/>
        <v>6.0000000000000071</v>
      </c>
      <c r="E77">
        <f t="shared" si="10"/>
        <v>5.7898499999999657</v>
      </c>
      <c r="L77">
        <v>189.97200000000001</v>
      </c>
      <c r="M77">
        <v>68.7</v>
      </c>
      <c r="N77" s="5">
        <f t="shared" si="13"/>
        <v>62.9</v>
      </c>
      <c r="O77">
        <f t="shared" si="9"/>
        <v>5.8000000000000043</v>
      </c>
      <c r="P77">
        <f t="shared" si="11"/>
        <v>5.6042999999999923</v>
      </c>
      <c r="U77" s="3"/>
    </row>
    <row r="78" spans="1:21" x14ac:dyDescent="0.2">
      <c r="A78">
        <v>195.79400000000001</v>
      </c>
      <c r="B78">
        <v>69.8</v>
      </c>
      <c r="C78" s="22">
        <f t="shared" si="12"/>
        <v>63.9</v>
      </c>
      <c r="D78">
        <f t="shared" si="8"/>
        <v>5.8999999999999986</v>
      </c>
      <c r="E78">
        <f t="shared" si="10"/>
        <v>5.7477000000000515</v>
      </c>
      <c r="L78">
        <v>190.929</v>
      </c>
      <c r="M78">
        <v>68.599999999999994</v>
      </c>
      <c r="N78" s="5">
        <f t="shared" si="13"/>
        <v>62.9</v>
      </c>
      <c r="O78">
        <f t="shared" si="9"/>
        <v>5.6999999999999957</v>
      </c>
      <c r="P78">
        <f t="shared" si="11"/>
        <v>5.5027499999999634</v>
      </c>
      <c r="U78" s="3"/>
    </row>
    <row r="79" spans="1:21" x14ac:dyDescent="0.2">
      <c r="A79">
        <v>196.749</v>
      </c>
      <c r="B79">
        <v>69.7</v>
      </c>
      <c r="C79" s="22">
        <f t="shared" si="12"/>
        <v>63.9</v>
      </c>
      <c r="D79">
        <f t="shared" si="8"/>
        <v>5.8000000000000043</v>
      </c>
      <c r="E79">
        <f t="shared" si="10"/>
        <v>5.586749999999908</v>
      </c>
      <c r="L79">
        <v>191.88900000000001</v>
      </c>
      <c r="M79">
        <v>68.599999999999994</v>
      </c>
      <c r="N79" s="5">
        <f t="shared" si="13"/>
        <v>62.9</v>
      </c>
      <c r="O79">
        <f t="shared" si="9"/>
        <v>5.6999999999999957</v>
      </c>
      <c r="P79">
        <f t="shared" si="11"/>
        <v>5.4720000000000413</v>
      </c>
      <c r="U79" s="3"/>
    </row>
    <row r="80" spans="1:21" x14ac:dyDescent="0.2">
      <c r="A80">
        <v>197.709</v>
      </c>
      <c r="B80">
        <v>69.599999999999994</v>
      </c>
      <c r="C80" s="22">
        <f t="shared" si="12"/>
        <v>63.9</v>
      </c>
      <c r="D80">
        <f t="shared" si="8"/>
        <v>5.6999999999999957</v>
      </c>
      <c r="E80">
        <f t="shared" si="10"/>
        <v>5.5200000000000458</v>
      </c>
      <c r="L80">
        <v>192.85499999999999</v>
      </c>
      <c r="M80">
        <v>68.5</v>
      </c>
      <c r="N80" s="5">
        <f t="shared" si="13"/>
        <v>62.9</v>
      </c>
      <c r="O80">
        <f t="shared" si="9"/>
        <v>5.6000000000000014</v>
      </c>
      <c r="P80">
        <f t="shared" si="11"/>
        <v>5.4578999999998841</v>
      </c>
      <c r="U80" s="3"/>
    </row>
    <row r="81" spans="1:21" x14ac:dyDescent="0.2">
      <c r="A81">
        <v>198.672</v>
      </c>
      <c r="B81">
        <v>69.599999999999994</v>
      </c>
      <c r="C81" s="22">
        <f t="shared" si="12"/>
        <v>63.9</v>
      </c>
      <c r="D81">
        <f t="shared" si="8"/>
        <v>5.6999999999999957</v>
      </c>
      <c r="E81">
        <f t="shared" si="10"/>
        <v>5.4890999999999606</v>
      </c>
      <c r="L81">
        <v>193.81200000000001</v>
      </c>
      <c r="M81">
        <v>68.400000000000006</v>
      </c>
      <c r="N81" s="5">
        <f t="shared" si="13"/>
        <v>62.9</v>
      </c>
      <c r="O81">
        <f t="shared" si="9"/>
        <v>5.5000000000000071</v>
      </c>
      <c r="P81">
        <f t="shared" si="11"/>
        <v>5.3113500000001261</v>
      </c>
      <c r="U81" s="3"/>
    </row>
    <row r="82" spans="1:21" x14ac:dyDescent="0.2">
      <c r="A82">
        <v>199.63399999999999</v>
      </c>
      <c r="B82">
        <v>69.5</v>
      </c>
      <c r="C82" s="22">
        <f t="shared" si="12"/>
        <v>63.9</v>
      </c>
      <c r="D82">
        <f t="shared" si="8"/>
        <v>5.6000000000000014</v>
      </c>
      <c r="E82">
        <f t="shared" si="10"/>
        <v>5.4352999999999367</v>
      </c>
      <c r="L82">
        <v>194.77099999999999</v>
      </c>
      <c r="M82">
        <v>68.400000000000006</v>
      </c>
      <c r="N82" s="5">
        <f t="shared" si="13"/>
        <v>62.9</v>
      </c>
      <c r="O82">
        <f t="shared" si="9"/>
        <v>5.5000000000000071</v>
      </c>
      <c r="P82">
        <f t="shared" si="11"/>
        <v>5.2744999999998683</v>
      </c>
      <c r="U82" s="3"/>
    </row>
    <row r="83" spans="1:21" x14ac:dyDescent="0.2">
      <c r="A83">
        <v>200.58699999999999</v>
      </c>
      <c r="B83">
        <v>69.400000000000006</v>
      </c>
      <c r="C83" s="22">
        <f t="shared" si="12"/>
        <v>63.9</v>
      </c>
      <c r="D83">
        <f t="shared" si="8"/>
        <v>5.5000000000000071</v>
      </c>
      <c r="E83">
        <f t="shared" si="10"/>
        <v>5.2891500000000207</v>
      </c>
      <c r="L83">
        <v>195.72800000000001</v>
      </c>
      <c r="M83">
        <v>68.3</v>
      </c>
      <c r="N83" s="5">
        <f t="shared" si="13"/>
        <v>62.9</v>
      </c>
      <c r="O83">
        <f t="shared" si="9"/>
        <v>5.3999999999999986</v>
      </c>
      <c r="P83">
        <f t="shared" si="11"/>
        <v>5.2156500000001227</v>
      </c>
      <c r="U83" s="3"/>
    </row>
    <row r="84" spans="1:21" x14ac:dyDescent="0.2">
      <c r="A84">
        <v>201.548</v>
      </c>
      <c r="B84">
        <v>69.400000000000006</v>
      </c>
      <c r="C84" s="22">
        <f t="shared" si="12"/>
        <v>63.9</v>
      </c>
      <c r="D84">
        <f t="shared" si="8"/>
        <v>5.5000000000000071</v>
      </c>
      <c r="E84">
        <f t="shared" si="10"/>
        <v>5.2855000000000771</v>
      </c>
      <c r="L84">
        <v>196.69200000000001</v>
      </c>
      <c r="M84">
        <v>68.2</v>
      </c>
      <c r="N84" s="5">
        <f t="shared" si="13"/>
        <v>62.9</v>
      </c>
      <c r="O84">
        <f t="shared" si="9"/>
        <v>5.3000000000000043</v>
      </c>
      <c r="P84">
        <f t="shared" si="11"/>
        <v>5.1573999999999938</v>
      </c>
      <c r="U84" s="3"/>
    </row>
    <row r="85" spans="1:21" x14ac:dyDescent="0.2">
      <c r="A85">
        <v>202.511</v>
      </c>
      <c r="B85">
        <v>69.3</v>
      </c>
      <c r="C85" s="22">
        <f t="shared" si="12"/>
        <v>63.9</v>
      </c>
      <c r="D85">
        <f t="shared" si="8"/>
        <v>5.3999999999999986</v>
      </c>
      <c r="E85">
        <f t="shared" si="10"/>
        <v>5.2483499999999692</v>
      </c>
      <c r="L85">
        <v>197.65199999999999</v>
      </c>
      <c r="M85">
        <v>68.2</v>
      </c>
      <c r="N85" s="5">
        <f t="shared" si="13"/>
        <v>62.9</v>
      </c>
      <c r="O85">
        <f t="shared" si="9"/>
        <v>5.3000000000000043</v>
      </c>
      <c r="P85">
        <f t="shared" si="11"/>
        <v>5.0879999999998953</v>
      </c>
      <c r="U85" s="3"/>
    </row>
    <row r="86" spans="1:21" x14ac:dyDescent="0.2">
      <c r="A86">
        <v>203.476</v>
      </c>
      <c r="B86">
        <v>69.2</v>
      </c>
      <c r="C86" s="22">
        <f t="shared" si="12"/>
        <v>63.9</v>
      </c>
      <c r="D86">
        <f t="shared" si="8"/>
        <v>5.3000000000000043</v>
      </c>
      <c r="E86">
        <f t="shared" si="10"/>
        <v>5.1627500000000195</v>
      </c>
      <c r="L86">
        <v>198.607</v>
      </c>
      <c r="M86">
        <v>68.099999999999994</v>
      </c>
      <c r="N86" s="5">
        <f t="shared" si="13"/>
        <v>62.9</v>
      </c>
      <c r="O86">
        <f t="shared" si="9"/>
        <v>5.1999999999999957</v>
      </c>
      <c r="P86">
        <f t="shared" si="11"/>
        <v>5.0137500000000657</v>
      </c>
      <c r="U86" s="3"/>
    </row>
    <row r="87" spans="1:21" x14ac:dyDescent="0.2">
      <c r="A87">
        <v>204.429</v>
      </c>
      <c r="B87">
        <v>69.099999999999994</v>
      </c>
      <c r="C87" s="22">
        <f t="shared" si="12"/>
        <v>63.9</v>
      </c>
      <c r="D87">
        <f t="shared" si="8"/>
        <v>5.1999999999999957</v>
      </c>
      <c r="E87">
        <f t="shared" si="10"/>
        <v>5.0032500000000155</v>
      </c>
      <c r="L87">
        <v>199.56700000000001</v>
      </c>
      <c r="M87">
        <v>68</v>
      </c>
      <c r="N87" s="5">
        <f t="shared" si="13"/>
        <v>62.9</v>
      </c>
      <c r="O87">
        <f t="shared" si="9"/>
        <v>5.1000000000000014</v>
      </c>
      <c r="P87">
        <f t="shared" si="11"/>
        <v>4.9440000000000399</v>
      </c>
      <c r="U87" s="3"/>
    </row>
    <row r="88" spans="1:21" x14ac:dyDescent="0.2">
      <c r="A88">
        <v>205.39500000000001</v>
      </c>
      <c r="B88">
        <v>69</v>
      </c>
      <c r="C88" s="22">
        <f t="shared" si="12"/>
        <v>63.9</v>
      </c>
      <c r="D88">
        <f t="shared" si="8"/>
        <v>5.1000000000000014</v>
      </c>
      <c r="E88">
        <f t="shared" si="10"/>
        <v>4.9749000000000407</v>
      </c>
      <c r="L88">
        <v>200.53100000000001</v>
      </c>
      <c r="M88">
        <v>67.900000000000006</v>
      </c>
      <c r="N88" s="5">
        <f t="shared" si="13"/>
        <v>62.9</v>
      </c>
      <c r="O88">
        <f t="shared" si="9"/>
        <v>5.0000000000000071</v>
      </c>
      <c r="P88">
        <f t="shared" si="11"/>
        <v>4.8681999999999972</v>
      </c>
      <c r="U88" s="3"/>
    </row>
    <row r="89" spans="1:21" x14ac:dyDescent="0.2">
      <c r="A89">
        <v>206.35300000000001</v>
      </c>
      <c r="B89">
        <v>69</v>
      </c>
      <c r="C89" s="22">
        <f t="shared" si="12"/>
        <v>63.9</v>
      </c>
      <c r="D89">
        <f t="shared" si="8"/>
        <v>5.1000000000000014</v>
      </c>
      <c r="E89">
        <f t="shared" si="10"/>
        <v>4.8857999999999935</v>
      </c>
      <c r="L89">
        <v>201.49199999999999</v>
      </c>
      <c r="M89">
        <v>67.8</v>
      </c>
      <c r="N89" s="5">
        <f t="shared" si="13"/>
        <v>62.9</v>
      </c>
      <c r="O89">
        <f t="shared" si="9"/>
        <v>4.8999999999999986</v>
      </c>
      <c r="P89">
        <f t="shared" si="11"/>
        <v>4.7569499999999252</v>
      </c>
      <c r="U89" s="3"/>
    </row>
    <row r="90" spans="1:21" x14ac:dyDescent="0.2">
      <c r="A90">
        <v>207.31</v>
      </c>
      <c r="B90">
        <v>68.900000000000006</v>
      </c>
      <c r="C90" s="22">
        <f t="shared" si="12"/>
        <v>63.9</v>
      </c>
      <c r="D90">
        <f t="shared" si="8"/>
        <v>5.0000000000000071</v>
      </c>
      <c r="E90">
        <f t="shared" si="10"/>
        <v>4.8328499999999721</v>
      </c>
      <c r="L90">
        <v>202.45500000000001</v>
      </c>
      <c r="M90">
        <v>67.7</v>
      </c>
      <c r="N90" s="5">
        <f t="shared" si="13"/>
        <v>62.9</v>
      </c>
      <c r="O90">
        <f t="shared" si="9"/>
        <v>4.8000000000000043</v>
      </c>
      <c r="P90">
        <f t="shared" si="11"/>
        <v>4.6705500000001097</v>
      </c>
      <c r="U90" s="3"/>
    </row>
    <row r="91" spans="1:21" x14ac:dyDescent="0.2">
      <c r="A91">
        <v>208.267</v>
      </c>
      <c r="B91">
        <v>68.8</v>
      </c>
      <c r="C91" s="22">
        <f t="shared" si="12"/>
        <v>63.9</v>
      </c>
      <c r="D91">
        <f t="shared" si="8"/>
        <v>4.8999999999999986</v>
      </c>
      <c r="E91">
        <f t="shared" si="10"/>
        <v>4.7371499999999713</v>
      </c>
      <c r="L91">
        <v>203.40899999999999</v>
      </c>
      <c r="M91">
        <v>67.599999999999994</v>
      </c>
      <c r="N91" s="5">
        <f t="shared" si="13"/>
        <v>62.9</v>
      </c>
      <c r="O91">
        <f t="shared" si="9"/>
        <v>4.6999999999999957</v>
      </c>
      <c r="P91">
        <f t="shared" si="11"/>
        <v>4.5314999999999017</v>
      </c>
      <c r="U91" s="3"/>
    </row>
    <row r="92" spans="1:21" x14ac:dyDescent="0.2">
      <c r="A92">
        <v>209.23400000000001</v>
      </c>
      <c r="B92">
        <v>68.7</v>
      </c>
      <c r="C92" s="22">
        <f t="shared" si="12"/>
        <v>63.9</v>
      </c>
      <c r="D92">
        <f t="shared" si="8"/>
        <v>4.8000000000000043</v>
      </c>
      <c r="E92">
        <f t="shared" si="10"/>
        <v>4.6899500000000645</v>
      </c>
      <c r="L92">
        <v>204.37200000000001</v>
      </c>
      <c r="M92">
        <v>67.5</v>
      </c>
      <c r="N92" s="5">
        <f t="shared" si="13"/>
        <v>62.9</v>
      </c>
      <c r="O92">
        <f t="shared" si="9"/>
        <v>4.6000000000000014</v>
      </c>
      <c r="P92">
        <f t="shared" si="11"/>
        <v>4.477950000000102</v>
      </c>
      <c r="U92" s="3"/>
    </row>
    <row r="93" spans="1:21" x14ac:dyDescent="0.2">
      <c r="A93">
        <v>210.19200000000001</v>
      </c>
      <c r="B93">
        <v>68.599999999999994</v>
      </c>
      <c r="C93" s="22">
        <f t="shared" si="12"/>
        <v>63.9</v>
      </c>
      <c r="D93">
        <f t="shared" si="8"/>
        <v>4.6999999999999957</v>
      </c>
      <c r="E93">
        <f t="shared" si="10"/>
        <v>4.5504999999999924</v>
      </c>
      <c r="L93">
        <v>205.32900000000001</v>
      </c>
      <c r="M93">
        <v>67.400000000000006</v>
      </c>
      <c r="N93" s="5">
        <f t="shared" si="13"/>
        <v>62.9</v>
      </c>
      <c r="O93">
        <f t="shared" si="9"/>
        <v>4.5000000000000071</v>
      </c>
      <c r="P93">
        <f t="shared" si="11"/>
        <v>4.3543499999999753</v>
      </c>
      <c r="U93" s="3"/>
    </row>
    <row r="94" spans="1:21" x14ac:dyDescent="0.2">
      <c r="A94">
        <v>211.149</v>
      </c>
      <c r="B94">
        <v>68.5</v>
      </c>
      <c r="C94" s="22">
        <f t="shared" si="12"/>
        <v>63.9</v>
      </c>
      <c r="D94">
        <f t="shared" si="8"/>
        <v>4.6000000000000014</v>
      </c>
      <c r="E94">
        <f t="shared" si="10"/>
        <v>4.450049999999969</v>
      </c>
      <c r="L94">
        <v>206.29499999999999</v>
      </c>
      <c r="M94">
        <v>67.3</v>
      </c>
      <c r="N94" s="5">
        <f t="shared" si="13"/>
        <v>62.9</v>
      </c>
      <c r="O94">
        <f t="shared" si="9"/>
        <v>4.3999999999999986</v>
      </c>
      <c r="P94">
        <f t="shared" si="11"/>
        <v>4.2986999999999123</v>
      </c>
      <c r="U94" s="3"/>
    </row>
    <row r="95" spans="1:21" x14ac:dyDescent="0.2">
      <c r="A95">
        <v>212.108</v>
      </c>
      <c r="B95">
        <v>68.400000000000006</v>
      </c>
      <c r="C95" s="22">
        <f t="shared" si="12"/>
        <v>63.9</v>
      </c>
      <c r="D95">
        <f t="shared" si="8"/>
        <v>4.5000000000000071</v>
      </c>
      <c r="E95">
        <f t="shared" si="10"/>
        <v>4.3634500000000189</v>
      </c>
      <c r="L95">
        <v>207.25399999999999</v>
      </c>
      <c r="M95">
        <v>67.2</v>
      </c>
      <c r="N95" s="5">
        <f t="shared" si="13"/>
        <v>62.9</v>
      </c>
      <c r="O95">
        <f t="shared" si="9"/>
        <v>4.3000000000000043</v>
      </c>
      <c r="P95">
        <f t="shared" si="11"/>
        <v>4.1716500000000156</v>
      </c>
      <c r="U95" s="3"/>
    </row>
    <row r="96" spans="1:21" x14ac:dyDescent="0.2">
      <c r="A96">
        <v>213.07499999999999</v>
      </c>
      <c r="B96">
        <v>68.3</v>
      </c>
      <c r="C96" s="22">
        <f t="shared" si="12"/>
        <v>63.9</v>
      </c>
      <c r="D96">
        <f t="shared" si="8"/>
        <v>4.3999999999999986</v>
      </c>
      <c r="E96">
        <f t="shared" si="10"/>
        <v>4.3031499999999339</v>
      </c>
      <c r="L96">
        <v>208.21199999999999</v>
      </c>
      <c r="M96">
        <v>67.099999999999994</v>
      </c>
      <c r="N96" s="5">
        <f t="shared" si="13"/>
        <v>62.9</v>
      </c>
      <c r="O96">
        <f t="shared" si="9"/>
        <v>4.1999999999999957</v>
      </c>
      <c r="P96">
        <f t="shared" si="11"/>
        <v>4.0714999999999932</v>
      </c>
      <c r="U96" s="3"/>
    </row>
    <row r="97" spans="1:21" x14ac:dyDescent="0.2">
      <c r="A97">
        <v>214.029</v>
      </c>
      <c r="B97">
        <v>68.2</v>
      </c>
      <c r="C97" s="22">
        <f t="shared" si="12"/>
        <v>63.9</v>
      </c>
      <c r="D97">
        <f t="shared" si="8"/>
        <v>4.3000000000000043</v>
      </c>
      <c r="E97">
        <f t="shared" si="10"/>
        <v>4.1499000000000352</v>
      </c>
      <c r="L97">
        <v>209.16800000000001</v>
      </c>
      <c r="M97">
        <v>67</v>
      </c>
      <c r="N97" s="5">
        <f t="shared" si="13"/>
        <v>62.9</v>
      </c>
      <c r="O97">
        <f t="shared" si="9"/>
        <v>4.1000000000000014</v>
      </c>
      <c r="P97">
        <f t="shared" si="11"/>
        <v>3.9674000000000702</v>
      </c>
      <c r="U97" s="3"/>
    </row>
    <row r="98" spans="1:21" x14ac:dyDescent="0.2">
      <c r="A98">
        <v>214.99</v>
      </c>
      <c r="B98">
        <v>68.099999999999994</v>
      </c>
      <c r="C98" s="22">
        <f t="shared" si="12"/>
        <v>63.9</v>
      </c>
      <c r="D98" s="22">
        <f t="shared" ref="D98:D129" si="14">B98-C98</f>
        <v>4.1999999999999957</v>
      </c>
      <c r="E98">
        <f t="shared" si="10"/>
        <v>4.0842500000000541</v>
      </c>
      <c r="L98">
        <v>210.13399999999999</v>
      </c>
      <c r="M98">
        <v>66.900000000000006</v>
      </c>
      <c r="N98" s="5">
        <f t="shared" si="13"/>
        <v>62.9</v>
      </c>
      <c r="O98">
        <f t="shared" si="9"/>
        <v>4.0000000000000071</v>
      </c>
      <c r="P98">
        <f t="shared" si="11"/>
        <v>3.912299999999922</v>
      </c>
      <c r="U98" s="3"/>
    </row>
    <row r="99" spans="1:21" x14ac:dyDescent="0.2">
      <c r="A99">
        <v>215.953</v>
      </c>
      <c r="B99">
        <v>68</v>
      </c>
      <c r="C99" s="22">
        <f t="shared" si="12"/>
        <v>63.9</v>
      </c>
      <c r="D99">
        <f t="shared" si="14"/>
        <v>4.1000000000000014</v>
      </c>
      <c r="E99">
        <f t="shared" ref="E99:E130" si="15">(D99+D98)*(A99-A98)/2</f>
        <v>3.9964499999999732</v>
      </c>
      <c r="L99">
        <v>211.09399999999999</v>
      </c>
      <c r="M99">
        <v>66.900000000000006</v>
      </c>
      <c r="N99" s="5">
        <f t="shared" si="13"/>
        <v>62.9</v>
      </c>
      <c r="O99">
        <f t="shared" si="9"/>
        <v>4.0000000000000071</v>
      </c>
      <c r="P99">
        <f t="shared" si="11"/>
        <v>3.8400000000000385</v>
      </c>
      <c r="U99" s="3"/>
    </row>
    <row r="100" spans="1:21" x14ac:dyDescent="0.2">
      <c r="A100">
        <v>216.91499999999999</v>
      </c>
      <c r="B100">
        <v>67.900000000000006</v>
      </c>
      <c r="C100" s="22">
        <f t="shared" si="12"/>
        <v>63.9</v>
      </c>
      <c r="D100">
        <f t="shared" si="14"/>
        <v>4.0000000000000071</v>
      </c>
      <c r="E100">
        <f t="shared" si="15"/>
        <v>3.8960999999999597</v>
      </c>
      <c r="L100">
        <v>212.05199999999999</v>
      </c>
      <c r="M100">
        <v>66.8</v>
      </c>
      <c r="N100" s="5">
        <f t="shared" si="13"/>
        <v>62.9</v>
      </c>
      <c r="O100">
        <f t="shared" si="9"/>
        <v>3.8999999999999986</v>
      </c>
      <c r="P100">
        <f t="shared" si="11"/>
        <v>3.7840999999999965</v>
      </c>
      <c r="U100" s="3"/>
    </row>
    <row r="101" spans="1:21" x14ac:dyDescent="0.2">
      <c r="A101">
        <v>217.87100000000001</v>
      </c>
      <c r="B101">
        <v>67.8</v>
      </c>
      <c r="C101" s="22">
        <f t="shared" si="12"/>
        <v>63.9</v>
      </c>
      <c r="D101">
        <f t="shared" si="14"/>
        <v>3.8999999999999986</v>
      </c>
      <c r="E101">
        <f t="shared" si="15"/>
        <v>3.7762000000000708</v>
      </c>
      <c r="L101">
        <v>213.00899999999999</v>
      </c>
      <c r="M101">
        <v>66.7</v>
      </c>
      <c r="N101" s="5">
        <f t="shared" si="13"/>
        <v>62.9</v>
      </c>
      <c r="O101">
        <f t="shared" si="9"/>
        <v>3.8000000000000043</v>
      </c>
      <c r="P101">
        <f t="shared" si="11"/>
        <v>3.6844499999999769</v>
      </c>
      <c r="U101" s="3"/>
    </row>
    <row r="102" spans="1:21" x14ac:dyDescent="0.2">
      <c r="A102">
        <v>218.82900000000001</v>
      </c>
      <c r="B102">
        <v>67.7</v>
      </c>
      <c r="C102" s="22">
        <f t="shared" si="12"/>
        <v>63.9</v>
      </c>
      <c r="D102">
        <f t="shared" si="14"/>
        <v>3.8000000000000043</v>
      </c>
      <c r="E102">
        <f t="shared" si="15"/>
        <v>3.688299999999995</v>
      </c>
      <c r="L102">
        <v>213.97399999999999</v>
      </c>
      <c r="M102">
        <v>66.599999999999994</v>
      </c>
      <c r="N102" s="5">
        <f t="shared" si="13"/>
        <v>62.9</v>
      </c>
      <c r="O102">
        <f t="shared" si="9"/>
        <v>3.6999999999999957</v>
      </c>
      <c r="P102">
        <f t="shared" si="11"/>
        <v>3.6187500000000128</v>
      </c>
      <c r="U102" s="3"/>
    </row>
    <row r="103" spans="1:21" x14ac:dyDescent="0.2">
      <c r="A103">
        <v>219.78800000000001</v>
      </c>
      <c r="B103">
        <v>67.599999999999994</v>
      </c>
      <c r="C103" s="22">
        <f t="shared" si="12"/>
        <v>63.9</v>
      </c>
      <c r="D103">
        <f t="shared" si="14"/>
        <v>3.6999999999999957</v>
      </c>
      <c r="E103">
        <f t="shared" si="15"/>
        <v>3.5962500000000119</v>
      </c>
      <c r="L103">
        <v>214.934</v>
      </c>
      <c r="M103">
        <v>66.5</v>
      </c>
      <c r="N103" s="5">
        <f t="shared" si="13"/>
        <v>62.9</v>
      </c>
      <c r="O103">
        <f t="shared" si="9"/>
        <v>3.6000000000000014</v>
      </c>
      <c r="P103">
        <f t="shared" si="11"/>
        <v>3.5040000000000275</v>
      </c>
      <c r="U103" s="3"/>
    </row>
    <row r="104" spans="1:21" x14ac:dyDescent="0.2">
      <c r="A104">
        <v>220.75200000000001</v>
      </c>
      <c r="B104">
        <v>67.5</v>
      </c>
      <c r="C104" s="22">
        <f t="shared" si="12"/>
        <v>63.9</v>
      </c>
      <c r="D104">
        <f t="shared" si="14"/>
        <v>3.6000000000000014</v>
      </c>
      <c r="E104">
        <f t="shared" si="15"/>
        <v>3.5185999999999935</v>
      </c>
      <c r="L104">
        <v>215.89099999999999</v>
      </c>
      <c r="M104">
        <v>66.400000000000006</v>
      </c>
      <c r="N104" s="5">
        <f t="shared" si="13"/>
        <v>62.9</v>
      </c>
      <c r="O104">
        <f t="shared" si="9"/>
        <v>3.5000000000000071</v>
      </c>
      <c r="P104">
        <f t="shared" si="11"/>
        <v>3.3973499999999817</v>
      </c>
      <c r="U104" s="3"/>
    </row>
    <row r="105" spans="1:21" x14ac:dyDescent="0.2">
      <c r="A105">
        <v>221.709</v>
      </c>
      <c r="B105">
        <v>67.400000000000006</v>
      </c>
      <c r="C105" s="22">
        <f t="shared" si="12"/>
        <v>63.9</v>
      </c>
      <c r="D105">
        <f t="shared" si="14"/>
        <v>3.5000000000000071</v>
      </c>
      <c r="E105">
        <f t="shared" si="15"/>
        <v>3.3973499999999817</v>
      </c>
      <c r="L105">
        <v>216.84800000000001</v>
      </c>
      <c r="M105">
        <v>66.3</v>
      </c>
      <c r="N105" s="5">
        <f t="shared" si="13"/>
        <v>62.9</v>
      </c>
      <c r="O105">
        <f t="shared" si="9"/>
        <v>3.3999999999999986</v>
      </c>
      <c r="P105">
        <f t="shared" si="11"/>
        <v>3.301650000000079</v>
      </c>
      <c r="U105" s="3"/>
    </row>
    <row r="106" spans="1:21" x14ac:dyDescent="0.2">
      <c r="A106">
        <v>222.66800000000001</v>
      </c>
      <c r="B106">
        <v>67.3</v>
      </c>
      <c r="C106" s="22">
        <f t="shared" si="12"/>
        <v>63.9</v>
      </c>
      <c r="D106">
        <f t="shared" si="14"/>
        <v>3.3999999999999986</v>
      </c>
      <c r="E106">
        <f t="shared" si="15"/>
        <v>3.3085500000000136</v>
      </c>
      <c r="L106">
        <v>217.81200000000001</v>
      </c>
      <c r="M106">
        <v>66.2</v>
      </c>
      <c r="N106" s="5">
        <f t="shared" si="13"/>
        <v>62.9</v>
      </c>
      <c r="O106">
        <f t="shared" si="9"/>
        <v>3.3000000000000043</v>
      </c>
      <c r="P106">
        <f t="shared" si="11"/>
        <v>3.2293999999999969</v>
      </c>
      <c r="U106" s="3"/>
    </row>
    <row r="107" spans="1:21" x14ac:dyDescent="0.2">
      <c r="A107">
        <v>223.63499999999999</v>
      </c>
      <c r="B107">
        <v>67.2</v>
      </c>
      <c r="C107" s="22">
        <f t="shared" si="12"/>
        <v>63.9</v>
      </c>
      <c r="D107">
        <f t="shared" si="14"/>
        <v>3.3000000000000043</v>
      </c>
      <c r="E107">
        <f t="shared" si="15"/>
        <v>3.2394499999999495</v>
      </c>
      <c r="L107">
        <v>218.77199999999999</v>
      </c>
      <c r="M107">
        <v>66.099999999999994</v>
      </c>
      <c r="N107" s="5">
        <f t="shared" si="13"/>
        <v>62.9</v>
      </c>
      <c r="O107">
        <f t="shared" si="9"/>
        <v>3.1999999999999957</v>
      </c>
      <c r="P107">
        <f t="shared" si="11"/>
        <v>3.1199999999999335</v>
      </c>
      <c r="U107" s="3"/>
    </row>
    <row r="108" spans="1:21" x14ac:dyDescent="0.2">
      <c r="A108">
        <v>224.59100000000001</v>
      </c>
      <c r="B108">
        <v>67.099999999999994</v>
      </c>
      <c r="C108" s="22">
        <f t="shared" si="12"/>
        <v>63.9</v>
      </c>
      <c r="D108">
        <f t="shared" si="14"/>
        <v>3.1999999999999957</v>
      </c>
      <c r="E108">
        <f t="shared" si="15"/>
        <v>3.1070000000000562</v>
      </c>
      <c r="L108">
        <v>219.73099999999999</v>
      </c>
      <c r="M108">
        <v>66</v>
      </c>
      <c r="N108" s="5">
        <f t="shared" si="13"/>
        <v>62.9</v>
      </c>
      <c r="O108">
        <f t="shared" si="9"/>
        <v>3.1000000000000014</v>
      </c>
      <c r="P108">
        <f t="shared" si="11"/>
        <v>3.0208500000000087</v>
      </c>
      <c r="U108" s="3"/>
    </row>
    <row r="109" spans="1:21" x14ac:dyDescent="0.2">
      <c r="A109">
        <v>225.55500000000001</v>
      </c>
      <c r="B109">
        <v>67</v>
      </c>
      <c r="C109" s="22">
        <f t="shared" si="12"/>
        <v>63.9</v>
      </c>
      <c r="D109">
        <f t="shared" si="14"/>
        <v>3.1000000000000014</v>
      </c>
      <c r="E109">
        <f t="shared" si="15"/>
        <v>3.0365999999999942</v>
      </c>
      <c r="L109">
        <v>220.69499999999999</v>
      </c>
      <c r="M109">
        <v>65.900000000000006</v>
      </c>
      <c r="N109" s="5">
        <f t="shared" si="13"/>
        <v>62.9</v>
      </c>
      <c r="O109">
        <f t="shared" si="9"/>
        <v>3.0000000000000071</v>
      </c>
      <c r="P109">
        <f t="shared" si="11"/>
        <v>2.9401999999999999</v>
      </c>
      <c r="U109" s="3"/>
    </row>
    <row r="110" spans="1:21" x14ac:dyDescent="0.2">
      <c r="A110">
        <v>226.51599999999999</v>
      </c>
      <c r="B110">
        <v>66.900000000000006</v>
      </c>
      <c r="C110" s="22">
        <f t="shared" si="12"/>
        <v>63.9</v>
      </c>
      <c r="D110">
        <f t="shared" si="14"/>
        <v>3.0000000000000071</v>
      </c>
      <c r="E110">
        <f t="shared" si="15"/>
        <v>2.9310499999999564</v>
      </c>
      <c r="L110">
        <v>221.65199999999999</v>
      </c>
      <c r="M110">
        <v>65.900000000000006</v>
      </c>
      <c r="N110" s="5">
        <f t="shared" si="13"/>
        <v>62.9</v>
      </c>
      <c r="O110">
        <f t="shared" si="9"/>
        <v>3.0000000000000071</v>
      </c>
      <c r="P110">
        <f t="shared" si="11"/>
        <v>2.8709999999999876</v>
      </c>
      <c r="U110" s="3"/>
    </row>
    <row r="111" spans="1:21" x14ac:dyDescent="0.2">
      <c r="A111">
        <v>227.47300000000001</v>
      </c>
      <c r="B111">
        <v>66.900000000000006</v>
      </c>
      <c r="C111" s="22">
        <f t="shared" si="12"/>
        <v>63.9</v>
      </c>
      <c r="D111">
        <f t="shared" si="14"/>
        <v>3.0000000000000071</v>
      </c>
      <c r="E111">
        <f t="shared" si="15"/>
        <v>2.8710000000000728</v>
      </c>
      <c r="L111">
        <v>222.61199999999999</v>
      </c>
      <c r="M111">
        <v>65.8</v>
      </c>
      <c r="N111" s="5">
        <f t="shared" si="13"/>
        <v>62.9</v>
      </c>
      <c r="O111">
        <f t="shared" si="9"/>
        <v>2.8999999999999986</v>
      </c>
      <c r="P111">
        <f t="shared" si="11"/>
        <v>2.8320000000000261</v>
      </c>
      <c r="U111" s="3"/>
    </row>
    <row r="112" spans="1:21" x14ac:dyDescent="0.2">
      <c r="A112">
        <v>228.435</v>
      </c>
      <c r="B112">
        <v>66.8</v>
      </c>
      <c r="C112" s="22">
        <f t="shared" si="12"/>
        <v>63.9</v>
      </c>
      <c r="D112">
        <f t="shared" si="14"/>
        <v>2.8999999999999986</v>
      </c>
      <c r="E112">
        <f t="shared" si="15"/>
        <v>2.8378999999999706</v>
      </c>
      <c r="L112">
        <v>223.56700000000001</v>
      </c>
      <c r="M112">
        <v>65.7</v>
      </c>
      <c r="N112" s="5">
        <f t="shared" si="13"/>
        <v>62.9</v>
      </c>
      <c r="O112">
        <f t="shared" si="9"/>
        <v>2.8000000000000043</v>
      </c>
      <c r="P112">
        <f t="shared" si="11"/>
        <v>2.721750000000037</v>
      </c>
      <c r="U112" s="3"/>
    </row>
    <row r="113" spans="1:21" x14ac:dyDescent="0.2">
      <c r="A113">
        <v>229.39599999999999</v>
      </c>
      <c r="B113">
        <v>66.7</v>
      </c>
      <c r="C113" s="22">
        <f t="shared" si="12"/>
        <v>63.9</v>
      </c>
      <c r="D113">
        <f t="shared" si="14"/>
        <v>2.8000000000000043</v>
      </c>
      <c r="E113">
        <f t="shared" si="15"/>
        <v>2.7388499999999567</v>
      </c>
      <c r="L113">
        <v>224.53399999999999</v>
      </c>
      <c r="M113">
        <v>65.7</v>
      </c>
      <c r="N113" s="5">
        <f t="shared" si="13"/>
        <v>62.9</v>
      </c>
      <c r="O113">
        <f t="shared" si="9"/>
        <v>2.8000000000000043</v>
      </c>
      <c r="P113">
        <f t="shared" si="11"/>
        <v>2.7075999999999607</v>
      </c>
      <c r="U113" s="3"/>
    </row>
    <row r="114" spans="1:21" x14ac:dyDescent="0.2">
      <c r="A114">
        <v>230.34700000000001</v>
      </c>
      <c r="B114">
        <v>66.599999999999994</v>
      </c>
      <c r="C114" s="22">
        <f t="shared" si="12"/>
        <v>63.9</v>
      </c>
      <c r="D114">
        <f t="shared" si="14"/>
        <v>2.6999999999999957</v>
      </c>
      <c r="E114">
        <f t="shared" si="15"/>
        <v>2.61525000000006</v>
      </c>
      <c r="L114">
        <v>225.489</v>
      </c>
      <c r="M114">
        <v>65.599999999999994</v>
      </c>
      <c r="N114" s="5">
        <f t="shared" si="13"/>
        <v>62.9</v>
      </c>
      <c r="O114">
        <f t="shared" si="9"/>
        <v>2.6999999999999957</v>
      </c>
      <c r="P114">
        <f t="shared" si="11"/>
        <v>2.6262500000000344</v>
      </c>
      <c r="U114" s="3"/>
    </row>
    <row r="115" spans="1:21" x14ac:dyDescent="0.2">
      <c r="A115">
        <v>231.31100000000001</v>
      </c>
      <c r="B115">
        <v>66.5</v>
      </c>
      <c r="C115" s="22">
        <f t="shared" si="12"/>
        <v>63.9</v>
      </c>
      <c r="D115">
        <f t="shared" si="14"/>
        <v>2.6000000000000014</v>
      </c>
      <c r="E115">
        <f t="shared" si="15"/>
        <v>2.5545999999999949</v>
      </c>
      <c r="L115">
        <v>226.44800000000001</v>
      </c>
      <c r="M115">
        <v>65.5</v>
      </c>
      <c r="N115" s="5">
        <f t="shared" si="13"/>
        <v>62.9</v>
      </c>
      <c r="O115">
        <f t="shared" si="9"/>
        <v>2.6000000000000014</v>
      </c>
      <c r="P115">
        <f t="shared" si="11"/>
        <v>2.5413500000000071</v>
      </c>
      <c r="U115" s="3"/>
    </row>
    <row r="116" spans="1:21" x14ac:dyDescent="0.2">
      <c r="A116">
        <v>232.27099999999999</v>
      </c>
      <c r="B116">
        <v>66.5</v>
      </c>
      <c r="C116" s="22">
        <f t="shared" si="12"/>
        <v>63.9</v>
      </c>
      <c r="D116">
        <f t="shared" si="14"/>
        <v>2.6000000000000014</v>
      </c>
      <c r="E116">
        <f t="shared" si="15"/>
        <v>2.495999999999948</v>
      </c>
      <c r="L116">
        <v>227.41499999999999</v>
      </c>
      <c r="M116">
        <v>65.5</v>
      </c>
      <c r="N116" s="5">
        <f t="shared" si="13"/>
        <v>62.9</v>
      </c>
      <c r="O116">
        <f t="shared" si="9"/>
        <v>2.6000000000000014</v>
      </c>
      <c r="P116">
        <f t="shared" si="11"/>
        <v>2.5141999999999611</v>
      </c>
      <c r="U116" s="3"/>
    </row>
    <row r="117" spans="1:21" x14ac:dyDescent="0.2">
      <c r="A117">
        <v>233.23500000000001</v>
      </c>
      <c r="B117">
        <v>66.400000000000006</v>
      </c>
      <c r="C117" s="22">
        <f t="shared" si="12"/>
        <v>63.9</v>
      </c>
      <c r="D117">
        <f t="shared" si="14"/>
        <v>2.5000000000000071</v>
      </c>
      <c r="E117">
        <f t="shared" si="15"/>
        <v>2.458200000000073</v>
      </c>
      <c r="L117">
        <v>228.36799999999999</v>
      </c>
      <c r="M117">
        <v>65.400000000000006</v>
      </c>
      <c r="N117" s="5">
        <f t="shared" si="13"/>
        <v>62.9</v>
      </c>
      <c r="O117">
        <f t="shared" si="9"/>
        <v>2.5000000000000071</v>
      </c>
      <c r="P117">
        <f t="shared" si="11"/>
        <v>2.4301500000000118</v>
      </c>
      <c r="U117" s="3"/>
    </row>
    <row r="118" spans="1:21" x14ac:dyDescent="0.2">
      <c r="A118">
        <v>234.196</v>
      </c>
      <c r="B118">
        <v>66.3</v>
      </c>
      <c r="C118" s="22">
        <f t="shared" si="12"/>
        <v>63.9</v>
      </c>
      <c r="D118">
        <f t="shared" si="14"/>
        <v>2.3999999999999986</v>
      </c>
      <c r="E118">
        <f t="shared" si="15"/>
        <v>2.3544499999999644</v>
      </c>
      <c r="L118">
        <v>229.32900000000001</v>
      </c>
      <c r="M118">
        <v>65.3</v>
      </c>
      <c r="N118" s="5">
        <f t="shared" si="13"/>
        <v>62.9</v>
      </c>
      <c r="O118">
        <f t="shared" si="9"/>
        <v>2.3999999999999986</v>
      </c>
      <c r="P118">
        <f t="shared" si="11"/>
        <v>2.3544500000000341</v>
      </c>
      <c r="U118" s="3"/>
    </row>
    <row r="119" spans="1:21" x14ac:dyDescent="0.2">
      <c r="A119">
        <v>235.15</v>
      </c>
      <c r="B119">
        <v>66.2</v>
      </c>
      <c r="C119" s="22">
        <f t="shared" si="12"/>
        <v>63.9</v>
      </c>
      <c r="D119">
        <f t="shared" si="14"/>
        <v>2.3000000000000043</v>
      </c>
      <c r="E119">
        <f t="shared" si="15"/>
        <v>2.2419000000000193</v>
      </c>
      <c r="L119">
        <v>230.28899999999999</v>
      </c>
      <c r="M119">
        <v>65.3</v>
      </c>
      <c r="N119" s="5">
        <f t="shared" si="13"/>
        <v>62.9</v>
      </c>
      <c r="O119">
        <f t="shared" si="9"/>
        <v>2.3999999999999986</v>
      </c>
      <c r="P119">
        <f t="shared" si="11"/>
        <v>2.3039999999999496</v>
      </c>
      <c r="U119" s="3"/>
    </row>
    <row r="120" spans="1:21" x14ac:dyDescent="0.2">
      <c r="A120">
        <v>236.11</v>
      </c>
      <c r="B120">
        <v>66.2</v>
      </c>
      <c r="C120" s="22">
        <f t="shared" si="12"/>
        <v>63.9</v>
      </c>
      <c r="D120">
        <f t="shared" si="14"/>
        <v>2.3000000000000043</v>
      </c>
      <c r="E120">
        <f t="shared" si="15"/>
        <v>2.2080000000000224</v>
      </c>
      <c r="L120">
        <v>231.25399999999999</v>
      </c>
      <c r="M120">
        <v>65.2</v>
      </c>
      <c r="N120" s="5">
        <f t="shared" si="13"/>
        <v>62.9</v>
      </c>
      <c r="O120">
        <f t="shared" si="9"/>
        <v>2.3000000000000043</v>
      </c>
      <c r="P120">
        <f t="shared" si="11"/>
        <v>2.2677500000000093</v>
      </c>
      <c r="U120" s="3"/>
    </row>
    <row r="121" spans="1:21" x14ac:dyDescent="0.2">
      <c r="A121">
        <v>237.06800000000001</v>
      </c>
      <c r="B121">
        <v>66.099999999999994</v>
      </c>
      <c r="C121" s="22">
        <f t="shared" si="12"/>
        <v>63.9</v>
      </c>
      <c r="D121">
        <f t="shared" si="14"/>
        <v>2.1999999999999957</v>
      </c>
      <c r="E121">
        <f t="shared" si="15"/>
        <v>2.1554999999999964</v>
      </c>
      <c r="L121">
        <v>232.214</v>
      </c>
      <c r="M121">
        <v>65.099999999999994</v>
      </c>
      <c r="N121" s="5">
        <f t="shared" si="13"/>
        <v>62.9</v>
      </c>
      <c r="O121">
        <f t="shared" si="9"/>
        <v>2.1999999999999957</v>
      </c>
      <c r="P121">
        <f t="shared" si="11"/>
        <v>2.1600000000000179</v>
      </c>
      <c r="U121" s="3"/>
    </row>
    <row r="122" spans="1:21" x14ac:dyDescent="0.2">
      <c r="A122">
        <v>238.03399999999999</v>
      </c>
      <c r="B122">
        <v>66</v>
      </c>
      <c r="C122" s="22">
        <f t="shared" si="12"/>
        <v>63.9</v>
      </c>
      <c r="D122">
        <f t="shared" si="14"/>
        <v>2.1000000000000014</v>
      </c>
      <c r="E122">
        <f t="shared" si="15"/>
        <v>2.0768999999999553</v>
      </c>
      <c r="L122">
        <v>233.16900000000001</v>
      </c>
      <c r="M122">
        <v>65.099999999999994</v>
      </c>
      <c r="N122" s="5">
        <f t="shared" si="13"/>
        <v>62.9</v>
      </c>
      <c r="O122">
        <f t="shared" si="9"/>
        <v>2.1999999999999957</v>
      </c>
      <c r="P122">
        <f t="shared" si="11"/>
        <v>2.1010000000000235</v>
      </c>
      <c r="U122" s="3"/>
    </row>
    <row r="123" spans="1:21" x14ac:dyDescent="0.2">
      <c r="A123">
        <v>238.99</v>
      </c>
      <c r="B123">
        <v>66</v>
      </c>
      <c r="C123" s="22">
        <f t="shared" si="12"/>
        <v>63.9</v>
      </c>
      <c r="D123">
        <f t="shared" si="14"/>
        <v>2.1000000000000014</v>
      </c>
      <c r="E123">
        <f t="shared" si="15"/>
        <v>2.0076000000000378</v>
      </c>
      <c r="L123">
        <v>234.12799999999999</v>
      </c>
      <c r="M123">
        <v>65</v>
      </c>
      <c r="N123" s="5">
        <f t="shared" si="13"/>
        <v>62.9</v>
      </c>
      <c r="O123">
        <f t="shared" si="9"/>
        <v>2.1000000000000014</v>
      </c>
      <c r="P123">
        <f t="shared" si="11"/>
        <v>2.0618499999999442</v>
      </c>
      <c r="U123" s="3"/>
    </row>
    <row r="124" spans="1:21" x14ac:dyDescent="0.2">
      <c r="A124">
        <v>239.947</v>
      </c>
      <c r="B124">
        <v>65.900000000000006</v>
      </c>
      <c r="C124" s="22">
        <f t="shared" si="12"/>
        <v>63.9</v>
      </c>
      <c r="D124">
        <f t="shared" si="14"/>
        <v>2.0000000000000071</v>
      </c>
      <c r="E124">
        <f t="shared" si="15"/>
        <v>1.961849999999991</v>
      </c>
      <c r="L124">
        <v>235.09399999999999</v>
      </c>
      <c r="M124">
        <v>64.900000000000006</v>
      </c>
      <c r="N124" s="5">
        <f t="shared" si="13"/>
        <v>62.9</v>
      </c>
      <c r="O124">
        <f t="shared" si="9"/>
        <v>2.0000000000000071</v>
      </c>
      <c r="P124">
        <f t="shared" si="11"/>
        <v>1.9803000000000208</v>
      </c>
      <c r="U124" s="3"/>
    </row>
    <row r="125" spans="1:21" x14ac:dyDescent="0.2">
      <c r="A125">
        <v>240.91399999999999</v>
      </c>
      <c r="B125">
        <v>65.900000000000006</v>
      </c>
      <c r="C125" s="22">
        <f t="shared" si="12"/>
        <v>63.9</v>
      </c>
      <c r="D125">
        <f t="shared" si="14"/>
        <v>2.0000000000000071</v>
      </c>
      <c r="E125">
        <f t="shared" si="15"/>
        <v>1.933999999999976</v>
      </c>
      <c r="L125">
        <v>236.054</v>
      </c>
      <c r="M125">
        <v>64.900000000000006</v>
      </c>
      <c r="N125" s="5">
        <f t="shared" si="13"/>
        <v>62.9</v>
      </c>
      <c r="O125">
        <f t="shared" si="9"/>
        <v>2.0000000000000071</v>
      </c>
      <c r="P125">
        <f t="shared" si="11"/>
        <v>1.9200000000000228</v>
      </c>
      <c r="U125" s="3"/>
    </row>
    <row r="126" spans="1:21" x14ac:dyDescent="0.2">
      <c r="A126">
        <v>241.875</v>
      </c>
      <c r="B126">
        <v>65.8</v>
      </c>
      <c r="C126" s="22">
        <f t="shared" si="12"/>
        <v>63.9</v>
      </c>
      <c r="D126">
        <f t="shared" si="14"/>
        <v>1.8999999999999986</v>
      </c>
      <c r="E126">
        <f t="shared" si="15"/>
        <v>1.8739500000000275</v>
      </c>
      <c r="L126">
        <v>237.012</v>
      </c>
      <c r="M126">
        <v>64.8</v>
      </c>
      <c r="N126" s="5">
        <f t="shared" si="13"/>
        <v>62.9</v>
      </c>
      <c r="O126">
        <f t="shared" si="9"/>
        <v>1.8999999999999986</v>
      </c>
      <c r="P126">
        <f t="shared" si="11"/>
        <v>1.8680999999999996</v>
      </c>
      <c r="U126" s="3"/>
    </row>
    <row r="127" spans="1:21" x14ac:dyDescent="0.2">
      <c r="A127">
        <v>242.83</v>
      </c>
      <c r="B127">
        <v>65.7</v>
      </c>
      <c r="C127" s="22">
        <f t="shared" si="12"/>
        <v>63.9</v>
      </c>
      <c r="D127">
        <f t="shared" si="14"/>
        <v>1.8000000000000043</v>
      </c>
      <c r="E127">
        <f t="shared" si="15"/>
        <v>1.7667500000000245</v>
      </c>
      <c r="L127">
        <v>237.96700000000001</v>
      </c>
      <c r="M127">
        <v>64.8</v>
      </c>
      <c r="N127" s="5">
        <f t="shared" si="13"/>
        <v>62.9</v>
      </c>
      <c r="O127">
        <f t="shared" si="9"/>
        <v>1.8999999999999986</v>
      </c>
      <c r="P127">
        <f t="shared" si="11"/>
        <v>1.8145000000000224</v>
      </c>
      <c r="U127" s="3"/>
    </row>
    <row r="128" spans="1:21" x14ac:dyDescent="0.2">
      <c r="A128">
        <v>243.78700000000001</v>
      </c>
      <c r="B128">
        <v>65.7</v>
      </c>
      <c r="C128" s="22">
        <f t="shared" si="12"/>
        <v>63.9</v>
      </c>
      <c r="D128">
        <f t="shared" si="14"/>
        <v>1.8000000000000043</v>
      </c>
      <c r="E128">
        <f t="shared" si="15"/>
        <v>1.7225999999999926</v>
      </c>
      <c r="L128">
        <v>238.934</v>
      </c>
      <c r="M128">
        <v>64.7</v>
      </c>
      <c r="N128" s="5">
        <f t="shared" si="13"/>
        <v>62.9</v>
      </c>
      <c r="O128">
        <f t="shared" si="9"/>
        <v>1.8000000000000043</v>
      </c>
      <c r="P128">
        <f t="shared" si="11"/>
        <v>1.7889499999999727</v>
      </c>
      <c r="U128" s="3"/>
    </row>
    <row r="129" spans="1:21" x14ac:dyDescent="0.2">
      <c r="A129">
        <v>244.74700000000001</v>
      </c>
      <c r="B129">
        <v>65.599999999999994</v>
      </c>
      <c r="C129" s="22">
        <f t="shared" si="12"/>
        <v>63.9</v>
      </c>
      <c r="D129">
        <f t="shared" ref="D129:D192" si="16">B129-C129</f>
        <v>1.6999999999999957</v>
      </c>
      <c r="E129">
        <f t="shared" ref="E129:E192" si="17">(D129+D128)*(A129-A128)/2</f>
        <v>1.6800000000000139</v>
      </c>
      <c r="L129">
        <v>239.90199999999999</v>
      </c>
      <c r="M129">
        <v>64.599999999999994</v>
      </c>
      <c r="N129" s="5">
        <f t="shared" si="13"/>
        <v>62.9</v>
      </c>
      <c r="O129">
        <f t="shared" si="9"/>
        <v>1.6999999999999957</v>
      </c>
      <c r="P129">
        <f t="shared" si="11"/>
        <v>1.6939999999999813</v>
      </c>
      <c r="U129" s="3"/>
    </row>
    <row r="130" spans="1:21" x14ac:dyDescent="0.2">
      <c r="A130">
        <v>245.71299999999999</v>
      </c>
      <c r="B130">
        <v>65.599999999999994</v>
      </c>
      <c r="C130" s="22">
        <f t="shared" si="12"/>
        <v>63.9</v>
      </c>
      <c r="D130">
        <f t="shared" si="16"/>
        <v>1.6999999999999957</v>
      </c>
      <c r="E130">
        <f t="shared" si="17"/>
        <v>1.6421999999999615</v>
      </c>
      <c r="L130">
        <v>240.85300000000001</v>
      </c>
      <c r="M130">
        <v>64.599999999999994</v>
      </c>
      <c r="N130" s="5">
        <f t="shared" si="13"/>
        <v>62.9</v>
      </c>
      <c r="O130">
        <f t="shared" ref="O130:O193" si="18">M130-N130</f>
        <v>1.6999999999999957</v>
      </c>
      <c r="P130">
        <f t="shared" si="11"/>
        <v>1.6167000000000331</v>
      </c>
      <c r="U130" s="3"/>
    </row>
    <row r="131" spans="1:21" x14ac:dyDescent="0.2">
      <c r="A131">
        <v>246.66900000000001</v>
      </c>
      <c r="B131">
        <v>65.5</v>
      </c>
      <c r="C131" s="22">
        <f t="shared" si="12"/>
        <v>63.9</v>
      </c>
      <c r="D131">
        <f t="shared" si="16"/>
        <v>1.6000000000000014</v>
      </c>
      <c r="E131">
        <f t="shared" si="17"/>
        <v>1.5774000000000272</v>
      </c>
      <c r="L131">
        <v>241.80699999999999</v>
      </c>
      <c r="M131">
        <v>64.5</v>
      </c>
      <c r="N131" s="5">
        <f t="shared" si="13"/>
        <v>62.9</v>
      </c>
      <c r="O131">
        <f t="shared" si="18"/>
        <v>1.6000000000000014</v>
      </c>
      <c r="P131">
        <f t="shared" ref="P131:P194" si="19">(O131+O130)*(L131-L130)/2</f>
        <v>1.5740999999999645</v>
      </c>
      <c r="U131" s="3"/>
    </row>
    <row r="132" spans="1:21" x14ac:dyDescent="0.2">
      <c r="A132">
        <v>247.62899999999999</v>
      </c>
      <c r="B132">
        <v>65.5</v>
      </c>
      <c r="C132" s="22">
        <f t="shared" ref="C132:C195" si="20">C131+(A132-A131)*($C$209-$C$2)/($A$209-$A$2)</f>
        <v>63.9</v>
      </c>
      <c r="D132">
        <f t="shared" si="16"/>
        <v>1.6000000000000014</v>
      </c>
      <c r="E132">
        <f t="shared" si="17"/>
        <v>1.5359999999999687</v>
      </c>
      <c r="L132">
        <v>242.773</v>
      </c>
      <c r="M132">
        <v>64.5</v>
      </c>
      <c r="N132" s="5">
        <f t="shared" ref="N132:N195" si="21">N131+(L132-L131)*($N$196-$N$2)/($L$196-$L$2)</f>
        <v>62.9</v>
      </c>
      <c r="O132">
        <f t="shared" si="18"/>
        <v>1.6000000000000014</v>
      </c>
      <c r="P132">
        <f t="shared" si="19"/>
        <v>1.5456000000000145</v>
      </c>
      <c r="U132" s="3"/>
    </row>
    <row r="133" spans="1:21" x14ac:dyDescent="0.2">
      <c r="A133">
        <v>248.59200000000001</v>
      </c>
      <c r="B133">
        <v>65.400000000000006</v>
      </c>
      <c r="C133" s="22">
        <f t="shared" si="20"/>
        <v>63.9</v>
      </c>
      <c r="D133">
        <f t="shared" si="16"/>
        <v>1.5000000000000071</v>
      </c>
      <c r="E133">
        <f t="shared" si="17"/>
        <v>1.4926500000000387</v>
      </c>
      <c r="L133">
        <v>243.73099999999999</v>
      </c>
      <c r="M133">
        <v>64.400000000000006</v>
      </c>
      <c r="N133" s="5">
        <f t="shared" si="21"/>
        <v>62.9</v>
      </c>
      <c r="O133">
        <f t="shared" si="18"/>
        <v>1.5000000000000071</v>
      </c>
      <c r="P133">
        <f t="shared" si="19"/>
        <v>1.4849000000000017</v>
      </c>
      <c r="U133" s="3"/>
    </row>
    <row r="134" spans="1:21" x14ac:dyDescent="0.2">
      <c r="A134">
        <v>249.55199999999999</v>
      </c>
      <c r="B134">
        <v>65.400000000000006</v>
      </c>
      <c r="C134" s="22">
        <f t="shared" si="20"/>
        <v>63.9</v>
      </c>
      <c r="D134">
        <f t="shared" si="16"/>
        <v>1.5000000000000071</v>
      </c>
      <c r="E134">
        <f t="shared" si="17"/>
        <v>1.4399999999999762</v>
      </c>
      <c r="L134">
        <v>244.69</v>
      </c>
      <c r="M134">
        <v>64.400000000000006</v>
      </c>
      <c r="N134" s="5">
        <f t="shared" si="21"/>
        <v>62.9</v>
      </c>
      <c r="O134">
        <f t="shared" si="18"/>
        <v>1.5000000000000071</v>
      </c>
      <c r="P134">
        <f t="shared" si="19"/>
        <v>1.4385000000000117</v>
      </c>
      <c r="U134" s="3"/>
    </row>
    <row r="135" spans="1:21" x14ac:dyDescent="0.2">
      <c r="A135">
        <v>250.51599999999999</v>
      </c>
      <c r="B135">
        <v>65.3</v>
      </c>
      <c r="C135" s="22">
        <f t="shared" si="20"/>
        <v>63.9</v>
      </c>
      <c r="D135">
        <f t="shared" si="16"/>
        <v>1.3999999999999986</v>
      </c>
      <c r="E135">
        <f t="shared" si="17"/>
        <v>1.3978000000000008</v>
      </c>
      <c r="L135">
        <v>245.64699999999999</v>
      </c>
      <c r="M135">
        <v>64.3</v>
      </c>
      <c r="N135" s="5">
        <f t="shared" si="21"/>
        <v>62.9</v>
      </c>
      <c r="O135">
        <f t="shared" si="18"/>
        <v>1.3999999999999986</v>
      </c>
      <c r="P135">
        <f t="shared" si="19"/>
        <v>1.3876499999999934</v>
      </c>
      <c r="U135" s="3"/>
    </row>
    <row r="136" spans="1:21" x14ac:dyDescent="0.2">
      <c r="A136">
        <v>251.46700000000001</v>
      </c>
      <c r="B136">
        <v>65.3</v>
      </c>
      <c r="C136" s="22">
        <f t="shared" si="20"/>
        <v>63.9</v>
      </c>
      <c r="D136">
        <f t="shared" si="16"/>
        <v>1.3999999999999986</v>
      </c>
      <c r="E136">
        <f t="shared" si="17"/>
        <v>1.3314000000000292</v>
      </c>
      <c r="L136">
        <v>246.61099999999999</v>
      </c>
      <c r="M136">
        <v>64.3</v>
      </c>
      <c r="N136" s="5">
        <f t="shared" si="21"/>
        <v>62.9</v>
      </c>
      <c r="O136">
        <f t="shared" si="18"/>
        <v>1.3999999999999986</v>
      </c>
      <c r="P136">
        <f t="shared" si="19"/>
        <v>1.3495999999999968</v>
      </c>
      <c r="U136" s="3"/>
    </row>
    <row r="137" spans="1:21" x14ac:dyDescent="0.2">
      <c r="A137">
        <v>252.43</v>
      </c>
      <c r="B137">
        <v>65.3</v>
      </c>
      <c r="C137" s="22">
        <f t="shared" si="20"/>
        <v>63.9</v>
      </c>
      <c r="D137">
        <f t="shared" si="16"/>
        <v>1.3999999999999986</v>
      </c>
      <c r="E137">
        <f t="shared" si="17"/>
        <v>1.3481999999999901</v>
      </c>
      <c r="L137">
        <v>247.572</v>
      </c>
      <c r="M137">
        <v>64.2</v>
      </c>
      <c r="N137" s="5">
        <f t="shared" si="21"/>
        <v>62.9</v>
      </c>
      <c r="O137">
        <f t="shared" si="18"/>
        <v>1.3000000000000043</v>
      </c>
      <c r="P137">
        <f t="shared" si="19"/>
        <v>1.2973500000000187</v>
      </c>
      <c r="U137" s="3"/>
    </row>
    <row r="138" spans="1:21" x14ac:dyDescent="0.2">
      <c r="A138">
        <v>253.39400000000001</v>
      </c>
      <c r="B138">
        <v>65.2</v>
      </c>
      <c r="C138" s="22">
        <f t="shared" si="20"/>
        <v>63.9</v>
      </c>
      <c r="D138">
        <f t="shared" si="16"/>
        <v>1.3000000000000043</v>
      </c>
      <c r="E138">
        <f t="shared" si="17"/>
        <v>1.3013999999999994</v>
      </c>
      <c r="L138">
        <v>248.535</v>
      </c>
      <c r="M138">
        <v>64.2</v>
      </c>
      <c r="N138" s="5">
        <f t="shared" si="21"/>
        <v>62.9</v>
      </c>
      <c r="O138">
        <f t="shared" si="18"/>
        <v>1.3000000000000043</v>
      </c>
      <c r="P138">
        <f t="shared" si="19"/>
        <v>1.251899999999996</v>
      </c>
      <c r="U138" s="3"/>
    </row>
    <row r="139" spans="1:21" x14ac:dyDescent="0.2">
      <c r="A139">
        <v>254.34700000000001</v>
      </c>
      <c r="B139">
        <v>65.2</v>
      </c>
      <c r="C139" s="22">
        <f t="shared" si="20"/>
        <v>63.9</v>
      </c>
      <c r="D139">
        <f t="shared" si="16"/>
        <v>1.3000000000000043</v>
      </c>
      <c r="E139">
        <f t="shared" si="17"/>
        <v>1.2389000000000079</v>
      </c>
      <c r="L139">
        <v>249.495</v>
      </c>
      <c r="M139">
        <v>64.099999999999994</v>
      </c>
      <c r="N139" s="5">
        <f t="shared" si="21"/>
        <v>62.9</v>
      </c>
      <c r="O139">
        <f t="shared" si="18"/>
        <v>1.1999999999999957</v>
      </c>
      <c r="P139">
        <f t="shared" si="19"/>
        <v>1.2000000000000099</v>
      </c>
      <c r="U139" s="3"/>
    </row>
    <row r="140" spans="1:21" x14ac:dyDescent="0.2">
      <c r="A140">
        <v>255.31399999999999</v>
      </c>
      <c r="B140">
        <v>65.099999999999994</v>
      </c>
      <c r="C140" s="22">
        <f t="shared" si="20"/>
        <v>63.9</v>
      </c>
      <c r="D140">
        <f t="shared" si="16"/>
        <v>1.1999999999999957</v>
      </c>
      <c r="E140">
        <f t="shared" si="17"/>
        <v>1.2087499999999807</v>
      </c>
      <c r="L140">
        <v>250.45</v>
      </c>
      <c r="M140">
        <v>64.099999999999994</v>
      </c>
      <c r="N140" s="5">
        <f t="shared" si="21"/>
        <v>62.9</v>
      </c>
      <c r="O140">
        <f t="shared" si="18"/>
        <v>1.1999999999999957</v>
      </c>
      <c r="P140">
        <f t="shared" si="19"/>
        <v>1.1459999999999768</v>
      </c>
      <c r="U140" s="3"/>
    </row>
    <row r="141" spans="1:21" x14ac:dyDescent="0.2">
      <c r="A141">
        <v>256.27100000000002</v>
      </c>
      <c r="B141">
        <v>65.099999999999994</v>
      </c>
      <c r="C141" s="22">
        <f t="shared" si="20"/>
        <v>63.9</v>
      </c>
      <c r="D141">
        <f t="shared" si="16"/>
        <v>1.1999999999999957</v>
      </c>
      <c r="E141">
        <f t="shared" si="17"/>
        <v>1.1484000000000223</v>
      </c>
      <c r="L141">
        <v>251.41</v>
      </c>
      <c r="M141">
        <v>64.099999999999994</v>
      </c>
      <c r="N141" s="5">
        <f t="shared" si="21"/>
        <v>62.9</v>
      </c>
      <c r="O141">
        <f t="shared" si="18"/>
        <v>1.1999999999999957</v>
      </c>
      <c r="P141">
        <f t="shared" si="19"/>
        <v>1.1520000000000055</v>
      </c>
      <c r="U141" s="3"/>
    </row>
    <row r="142" spans="1:21" x14ac:dyDescent="0.2">
      <c r="A142">
        <v>257.22800000000001</v>
      </c>
      <c r="B142">
        <v>65.099999999999994</v>
      </c>
      <c r="C142" s="22">
        <f t="shared" si="20"/>
        <v>63.9</v>
      </c>
      <c r="D142">
        <f t="shared" si="16"/>
        <v>1.1999999999999957</v>
      </c>
      <c r="E142">
        <f t="shared" si="17"/>
        <v>1.1483999999999883</v>
      </c>
      <c r="L142">
        <v>252.374</v>
      </c>
      <c r="M142">
        <v>64</v>
      </c>
      <c r="N142" s="5">
        <f t="shared" si="21"/>
        <v>62.9</v>
      </c>
      <c r="O142">
        <f t="shared" si="18"/>
        <v>1.1000000000000014</v>
      </c>
      <c r="P142">
        <f t="shared" si="19"/>
        <v>1.1085999999999971</v>
      </c>
      <c r="U142" s="3"/>
    </row>
    <row r="143" spans="1:21" x14ac:dyDescent="0.2">
      <c r="A143">
        <v>258.19499999999999</v>
      </c>
      <c r="B143">
        <v>65</v>
      </c>
      <c r="C143" s="22">
        <f t="shared" si="20"/>
        <v>63.9</v>
      </c>
      <c r="D143">
        <f t="shared" si="16"/>
        <v>1.1000000000000014</v>
      </c>
      <c r="E143">
        <f t="shared" si="17"/>
        <v>1.1120499999999809</v>
      </c>
      <c r="L143">
        <v>253.327</v>
      </c>
      <c r="M143">
        <v>64</v>
      </c>
      <c r="N143" s="5">
        <f t="shared" si="21"/>
        <v>62.9</v>
      </c>
      <c r="O143">
        <f t="shared" si="18"/>
        <v>1.1000000000000014</v>
      </c>
      <c r="P143">
        <f t="shared" si="19"/>
        <v>1.0483000000000047</v>
      </c>
      <c r="U143" s="3"/>
    </row>
    <row r="144" spans="1:21" x14ac:dyDescent="0.2">
      <c r="A144">
        <v>259.15300000000002</v>
      </c>
      <c r="B144">
        <v>65</v>
      </c>
      <c r="C144" s="22">
        <f t="shared" si="20"/>
        <v>63.9</v>
      </c>
      <c r="D144">
        <f t="shared" si="16"/>
        <v>1.1000000000000014</v>
      </c>
      <c r="E144">
        <f t="shared" si="17"/>
        <v>1.0538000000000309</v>
      </c>
      <c r="L144">
        <v>254.29</v>
      </c>
      <c r="M144">
        <v>64</v>
      </c>
      <c r="N144" s="5">
        <f t="shared" si="21"/>
        <v>62.9</v>
      </c>
      <c r="O144">
        <f t="shared" si="18"/>
        <v>1.1000000000000014</v>
      </c>
      <c r="P144">
        <f t="shared" si="19"/>
        <v>1.0592999999999946</v>
      </c>
      <c r="U144" s="3"/>
    </row>
    <row r="145" spans="1:21" x14ac:dyDescent="0.2">
      <c r="A145">
        <v>260.11</v>
      </c>
      <c r="B145">
        <v>65</v>
      </c>
      <c r="C145" s="22">
        <f t="shared" si="20"/>
        <v>63.9</v>
      </c>
      <c r="D145">
        <f t="shared" si="16"/>
        <v>1.1000000000000014</v>
      </c>
      <c r="E145">
        <f t="shared" si="17"/>
        <v>1.0526999999999944</v>
      </c>
      <c r="L145">
        <v>255.24700000000001</v>
      </c>
      <c r="M145">
        <v>63.9</v>
      </c>
      <c r="N145" s="5">
        <f t="shared" si="21"/>
        <v>62.9</v>
      </c>
      <c r="O145">
        <f t="shared" si="18"/>
        <v>1</v>
      </c>
      <c r="P145">
        <f t="shared" si="19"/>
        <v>1.0048500000000238</v>
      </c>
      <c r="U145" s="3"/>
    </row>
    <row r="146" spans="1:21" x14ac:dyDescent="0.2">
      <c r="A146">
        <v>261.06700000000001</v>
      </c>
      <c r="B146">
        <v>65</v>
      </c>
      <c r="C146" s="22">
        <f t="shared" si="20"/>
        <v>63.9</v>
      </c>
      <c r="D146">
        <f t="shared" si="16"/>
        <v>1.1000000000000014</v>
      </c>
      <c r="E146">
        <f t="shared" si="17"/>
        <v>1.0526999999999944</v>
      </c>
      <c r="L146">
        <v>256.21499999999997</v>
      </c>
      <c r="M146">
        <v>63.9</v>
      </c>
      <c r="N146" s="5">
        <f t="shared" si="21"/>
        <v>62.9</v>
      </c>
      <c r="O146">
        <f t="shared" si="18"/>
        <v>1</v>
      </c>
      <c r="P146">
        <f t="shared" si="19"/>
        <v>0.96799999999996089</v>
      </c>
      <c r="U146" s="3"/>
    </row>
    <row r="147" spans="1:21" x14ac:dyDescent="0.2">
      <c r="A147">
        <v>262.036</v>
      </c>
      <c r="B147">
        <v>64.900000000000006</v>
      </c>
      <c r="C147" s="22">
        <f t="shared" si="20"/>
        <v>63.9</v>
      </c>
      <c r="D147">
        <f t="shared" si="16"/>
        <v>1.0000000000000071</v>
      </c>
      <c r="E147">
        <f t="shared" si="17"/>
        <v>1.017449999999998</v>
      </c>
      <c r="L147">
        <v>257.17200000000003</v>
      </c>
      <c r="M147">
        <v>63.9</v>
      </c>
      <c r="N147" s="5">
        <f t="shared" si="21"/>
        <v>62.9</v>
      </c>
      <c r="O147">
        <f t="shared" si="18"/>
        <v>1</v>
      </c>
      <c r="P147">
        <f t="shared" si="19"/>
        <v>0.95700000000005048</v>
      </c>
      <c r="U147" s="3"/>
    </row>
    <row r="148" spans="1:21" x14ac:dyDescent="0.2">
      <c r="A148">
        <v>262.995</v>
      </c>
      <c r="B148">
        <v>64.900000000000006</v>
      </c>
      <c r="C148" s="22">
        <f t="shared" si="20"/>
        <v>63.9</v>
      </c>
      <c r="D148">
        <f t="shared" si="16"/>
        <v>1.0000000000000071</v>
      </c>
      <c r="E148">
        <f t="shared" si="17"/>
        <v>0.95900000000000996</v>
      </c>
      <c r="L148">
        <v>258.13</v>
      </c>
      <c r="M148">
        <v>63.8</v>
      </c>
      <c r="N148" s="5">
        <f t="shared" si="21"/>
        <v>62.9</v>
      </c>
      <c r="O148">
        <f t="shared" si="18"/>
        <v>0.89999999999999858</v>
      </c>
      <c r="P148">
        <f t="shared" si="19"/>
        <v>0.91009999999997082</v>
      </c>
      <c r="U148" s="3"/>
    </row>
    <row r="149" spans="1:21" x14ac:dyDescent="0.2">
      <c r="A149">
        <v>263.94799999999998</v>
      </c>
      <c r="B149">
        <v>64.900000000000006</v>
      </c>
      <c r="C149" s="22">
        <f t="shared" si="20"/>
        <v>63.9</v>
      </c>
      <c r="D149">
        <f t="shared" si="16"/>
        <v>1.0000000000000071</v>
      </c>
      <c r="E149">
        <f t="shared" si="17"/>
        <v>0.95299999999998131</v>
      </c>
      <c r="L149">
        <v>259.08699999999999</v>
      </c>
      <c r="M149">
        <v>63.8</v>
      </c>
      <c r="N149" s="5">
        <f t="shared" si="21"/>
        <v>62.9</v>
      </c>
      <c r="O149">
        <f t="shared" si="18"/>
        <v>0.89999999999999858</v>
      </c>
      <c r="P149">
        <f t="shared" si="19"/>
        <v>0.86129999999999296</v>
      </c>
      <c r="U149" s="3"/>
    </row>
    <row r="150" spans="1:21" x14ac:dyDescent="0.2">
      <c r="A150">
        <v>264.90800000000002</v>
      </c>
      <c r="B150">
        <v>64.8</v>
      </c>
      <c r="C150" s="22">
        <f t="shared" si="20"/>
        <v>63.9</v>
      </c>
      <c r="D150">
        <f t="shared" si="16"/>
        <v>0.89999999999999858</v>
      </c>
      <c r="E150">
        <f t="shared" si="17"/>
        <v>0.91200000000003734</v>
      </c>
      <c r="L150">
        <v>260.05399999999997</v>
      </c>
      <c r="M150">
        <v>63.8</v>
      </c>
      <c r="N150" s="5">
        <f t="shared" si="21"/>
        <v>62.9</v>
      </c>
      <c r="O150">
        <f t="shared" si="18"/>
        <v>0.89999999999999858</v>
      </c>
      <c r="P150">
        <f t="shared" si="19"/>
        <v>0.87029999999998475</v>
      </c>
      <c r="U150" s="3"/>
    </row>
    <row r="151" spans="1:21" x14ac:dyDescent="0.2">
      <c r="A151">
        <v>265.875</v>
      </c>
      <c r="B151">
        <v>64.8</v>
      </c>
      <c r="C151" s="22">
        <f t="shared" si="20"/>
        <v>63.9</v>
      </c>
      <c r="D151">
        <f t="shared" si="16"/>
        <v>0.89999999999999858</v>
      </c>
      <c r="E151">
        <f t="shared" si="17"/>
        <v>0.87029999999998475</v>
      </c>
      <c r="L151">
        <v>261.01100000000002</v>
      </c>
      <c r="M151">
        <v>63.8</v>
      </c>
      <c r="N151" s="5">
        <f t="shared" si="21"/>
        <v>62.9</v>
      </c>
      <c r="O151">
        <f t="shared" si="18"/>
        <v>0.89999999999999858</v>
      </c>
      <c r="P151">
        <f t="shared" si="19"/>
        <v>0.86130000000004403</v>
      </c>
      <c r="U151" s="3"/>
    </row>
    <row r="152" spans="1:21" x14ac:dyDescent="0.2">
      <c r="A152">
        <v>266.834</v>
      </c>
      <c r="B152">
        <v>64.8</v>
      </c>
      <c r="C152" s="22">
        <f t="shared" si="20"/>
        <v>63.9</v>
      </c>
      <c r="D152">
        <f t="shared" si="16"/>
        <v>0.89999999999999858</v>
      </c>
      <c r="E152">
        <f t="shared" si="17"/>
        <v>0.86310000000000153</v>
      </c>
      <c r="L152">
        <v>261.97000000000003</v>
      </c>
      <c r="M152">
        <v>63.7</v>
      </c>
      <c r="N152" s="5">
        <f t="shared" si="21"/>
        <v>62.9</v>
      </c>
      <c r="O152">
        <f t="shared" si="18"/>
        <v>0.80000000000000426</v>
      </c>
      <c r="P152">
        <f t="shared" si="19"/>
        <v>0.81515000000000404</v>
      </c>
      <c r="U152" s="3"/>
    </row>
    <row r="153" spans="1:21" x14ac:dyDescent="0.2">
      <c r="A153">
        <v>267.78699999999998</v>
      </c>
      <c r="B153">
        <v>64.8</v>
      </c>
      <c r="C153" s="22">
        <f t="shared" si="20"/>
        <v>63.9</v>
      </c>
      <c r="D153">
        <f t="shared" si="16"/>
        <v>0.89999999999999858</v>
      </c>
      <c r="E153">
        <f t="shared" si="17"/>
        <v>0.8576999999999757</v>
      </c>
      <c r="L153">
        <v>262.92700000000002</v>
      </c>
      <c r="M153">
        <v>63.7</v>
      </c>
      <c r="N153" s="5">
        <f t="shared" si="21"/>
        <v>62.9</v>
      </c>
      <c r="O153">
        <f t="shared" si="18"/>
        <v>0.80000000000000426</v>
      </c>
      <c r="P153">
        <f t="shared" si="19"/>
        <v>0.76559999999999895</v>
      </c>
      <c r="U153" s="3"/>
    </row>
    <row r="154" spans="1:21" x14ac:dyDescent="0.2">
      <c r="A154">
        <v>268.74700000000001</v>
      </c>
      <c r="B154">
        <v>64.7</v>
      </c>
      <c r="C154" s="22">
        <f t="shared" si="20"/>
        <v>63.9</v>
      </c>
      <c r="D154">
        <f t="shared" si="16"/>
        <v>0.80000000000000426</v>
      </c>
      <c r="E154">
        <f t="shared" si="17"/>
        <v>0.81600000000003226</v>
      </c>
      <c r="L154">
        <v>263.89299999999997</v>
      </c>
      <c r="M154">
        <v>63.7</v>
      </c>
      <c r="N154" s="5">
        <f t="shared" si="21"/>
        <v>62.9</v>
      </c>
      <c r="O154">
        <f t="shared" si="18"/>
        <v>0.80000000000000426</v>
      </c>
      <c r="P154">
        <f t="shared" si="19"/>
        <v>0.77279999999996518</v>
      </c>
      <c r="U154" s="3"/>
    </row>
    <row r="155" spans="1:21" x14ac:dyDescent="0.2">
      <c r="A155">
        <v>269.714</v>
      </c>
      <c r="B155">
        <v>64.7</v>
      </c>
      <c r="C155" s="22">
        <f t="shared" si="20"/>
        <v>63.9</v>
      </c>
      <c r="D155">
        <f t="shared" si="16"/>
        <v>0.80000000000000426</v>
      </c>
      <c r="E155">
        <f t="shared" si="17"/>
        <v>0.77359999999999174</v>
      </c>
      <c r="L155">
        <v>264.85199999999998</v>
      </c>
      <c r="M155">
        <v>63.6</v>
      </c>
      <c r="N155" s="5">
        <f t="shared" si="21"/>
        <v>62.9</v>
      </c>
      <c r="O155">
        <f t="shared" si="18"/>
        <v>0.70000000000000284</v>
      </c>
      <c r="P155">
        <f t="shared" si="19"/>
        <v>0.71925000000000583</v>
      </c>
      <c r="U155" s="3"/>
    </row>
    <row r="156" spans="1:21" x14ac:dyDescent="0.2">
      <c r="A156">
        <v>270.67099999999999</v>
      </c>
      <c r="B156">
        <v>64.7</v>
      </c>
      <c r="C156" s="22">
        <f t="shared" si="20"/>
        <v>63.9</v>
      </c>
      <c r="D156">
        <f t="shared" si="16"/>
        <v>0.80000000000000426</v>
      </c>
      <c r="E156">
        <f t="shared" si="17"/>
        <v>0.76559999999999895</v>
      </c>
      <c r="L156">
        <v>265.815</v>
      </c>
      <c r="M156">
        <v>63.6</v>
      </c>
      <c r="N156" s="5">
        <f t="shared" si="21"/>
        <v>62.9</v>
      </c>
      <c r="O156">
        <f t="shared" si="18"/>
        <v>0.70000000000000284</v>
      </c>
      <c r="P156">
        <f t="shared" si="19"/>
        <v>0.67410000000001835</v>
      </c>
      <c r="U156" s="3"/>
    </row>
    <row r="157" spans="1:21" x14ac:dyDescent="0.2">
      <c r="A157">
        <v>271.62799999999999</v>
      </c>
      <c r="B157">
        <v>64.599999999999994</v>
      </c>
      <c r="C157" s="22">
        <f t="shared" si="20"/>
        <v>63.9</v>
      </c>
      <c r="D157">
        <f t="shared" si="16"/>
        <v>0.69999999999999574</v>
      </c>
      <c r="E157">
        <f t="shared" si="17"/>
        <v>0.71774999999999523</v>
      </c>
      <c r="L157">
        <v>266.767</v>
      </c>
      <c r="M157">
        <v>63.6</v>
      </c>
      <c r="N157" s="5">
        <f t="shared" si="21"/>
        <v>62.9</v>
      </c>
      <c r="O157">
        <f t="shared" si="18"/>
        <v>0.70000000000000284</v>
      </c>
      <c r="P157">
        <f t="shared" si="19"/>
        <v>0.66640000000000144</v>
      </c>
      <c r="U157" s="3"/>
    </row>
    <row r="158" spans="1:21" x14ac:dyDescent="0.2">
      <c r="A158">
        <v>272.59500000000003</v>
      </c>
      <c r="B158">
        <v>64.599999999999994</v>
      </c>
      <c r="C158" s="22">
        <f t="shared" si="20"/>
        <v>63.9</v>
      </c>
      <c r="D158">
        <f t="shared" si="16"/>
        <v>0.69999999999999574</v>
      </c>
      <c r="E158">
        <f t="shared" si="17"/>
        <v>0.67690000000002482</v>
      </c>
      <c r="L158">
        <v>267.72899999999998</v>
      </c>
      <c r="M158">
        <v>63.6</v>
      </c>
      <c r="N158" s="5">
        <f t="shared" si="21"/>
        <v>62.9</v>
      </c>
      <c r="O158">
        <f t="shared" si="18"/>
        <v>0.70000000000000284</v>
      </c>
      <c r="P158">
        <f t="shared" si="19"/>
        <v>0.67339999999999511</v>
      </c>
      <c r="U158" s="3"/>
    </row>
    <row r="159" spans="1:21" x14ac:dyDescent="0.2">
      <c r="A159">
        <v>273.553</v>
      </c>
      <c r="B159">
        <v>64.599999999999994</v>
      </c>
      <c r="C159" s="22">
        <f t="shared" si="20"/>
        <v>63.9</v>
      </c>
      <c r="D159">
        <f t="shared" si="16"/>
        <v>0.69999999999999574</v>
      </c>
      <c r="E159">
        <f t="shared" si="17"/>
        <v>0.67059999999997488</v>
      </c>
      <c r="L159">
        <v>268.69</v>
      </c>
      <c r="M159">
        <v>63.5</v>
      </c>
      <c r="N159" s="5">
        <f t="shared" si="21"/>
        <v>62.9</v>
      </c>
      <c r="O159">
        <f t="shared" si="18"/>
        <v>0.60000000000000142</v>
      </c>
      <c r="P159">
        <f t="shared" si="19"/>
        <v>0.62465000000001036</v>
      </c>
      <c r="U159" s="3"/>
    </row>
    <row r="160" spans="1:21" x14ac:dyDescent="0.2">
      <c r="A160">
        <v>274.51</v>
      </c>
      <c r="B160">
        <v>64.599999999999994</v>
      </c>
      <c r="C160" s="22">
        <f t="shared" si="20"/>
        <v>63.9</v>
      </c>
      <c r="D160">
        <f t="shared" si="16"/>
        <v>0.69999999999999574</v>
      </c>
      <c r="E160">
        <f t="shared" si="17"/>
        <v>0.6698999999999915</v>
      </c>
      <c r="L160">
        <v>269.64699999999999</v>
      </c>
      <c r="M160">
        <v>63.5</v>
      </c>
      <c r="N160" s="5">
        <f t="shared" si="21"/>
        <v>62.9</v>
      </c>
      <c r="O160">
        <f t="shared" si="18"/>
        <v>0.60000000000000142</v>
      </c>
      <c r="P160">
        <f t="shared" si="19"/>
        <v>0.57419999999999749</v>
      </c>
      <c r="U160" s="3"/>
    </row>
    <row r="161" spans="1:21" x14ac:dyDescent="0.2">
      <c r="A161">
        <v>275.46699999999998</v>
      </c>
      <c r="B161">
        <v>64.5</v>
      </c>
      <c r="C161" s="22">
        <f t="shared" si="20"/>
        <v>63.9</v>
      </c>
      <c r="D161">
        <f t="shared" si="16"/>
        <v>0.60000000000000142</v>
      </c>
      <c r="E161">
        <f t="shared" si="17"/>
        <v>0.62204999999999455</v>
      </c>
      <c r="L161">
        <v>270.613</v>
      </c>
      <c r="M161">
        <v>63.5</v>
      </c>
      <c r="N161" s="5">
        <f t="shared" si="21"/>
        <v>62.9</v>
      </c>
      <c r="O161">
        <f t="shared" si="18"/>
        <v>0.60000000000000142</v>
      </c>
      <c r="P161">
        <f t="shared" si="19"/>
        <v>0.57960000000000633</v>
      </c>
      <c r="U161" s="3"/>
    </row>
    <row r="162" spans="1:21" x14ac:dyDescent="0.2">
      <c r="A162">
        <v>276.43400000000003</v>
      </c>
      <c r="B162">
        <v>64.5</v>
      </c>
      <c r="C162" s="22">
        <f t="shared" si="20"/>
        <v>63.9</v>
      </c>
      <c r="D162">
        <f t="shared" si="16"/>
        <v>0.60000000000000142</v>
      </c>
      <c r="E162">
        <f t="shared" si="17"/>
        <v>0.58020000000002625</v>
      </c>
      <c r="L162">
        <v>271.57100000000003</v>
      </c>
      <c r="M162">
        <v>63.5</v>
      </c>
      <c r="N162" s="5">
        <f t="shared" si="21"/>
        <v>62.9</v>
      </c>
      <c r="O162">
        <f t="shared" si="18"/>
        <v>0.60000000000000142</v>
      </c>
      <c r="P162">
        <f t="shared" si="19"/>
        <v>0.57480000000001741</v>
      </c>
      <c r="U162" s="3"/>
    </row>
    <row r="163" spans="1:21" x14ac:dyDescent="0.2">
      <c r="A163">
        <v>277.392</v>
      </c>
      <c r="B163">
        <v>64.5</v>
      </c>
      <c r="C163" s="22">
        <f t="shared" si="20"/>
        <v>63.9</v>
      </c>
      <c r="D163">
        <f t="shared" si="16"/>
        <v>0.60000000000000142</v>
      </c>
      <c r="E163">
        <f t="shared" si="17"/>
        <v>0.57479999999998332</v>
      </c>
      <c r="L163">
        <v>272.52800000000002</v>
      </c>
      <c r="M163">
        <v>63.4</v>
      </c>
      <c r="N163" s="5">
        <f t="shared" si="21"/>
        <v>62.9</v>
      </c>
      <c r="O163">
        <f t="shared" si="18"/>
        <v>0.5</v>
      </c>
      <c r="P163">
        <f t="shared" si="19"/>
        <v>0.52634999999999721</v>
      </c>
      <c r="U163" s="3"/>
    </row>
    <row r="164" spans="1:21" x14ac:dyDescent="0.2">
      <c r="A164">
        <v>278.35300000000001</v>
      </c>
      <c r="B164">
        <v>64.5</v>
      </c>
      <c r="C164" s="22">
        <f t="shared" si="20"/>
        <v>63.9</v>
      </c>
      <c r="D164">
        <f t="shared" si="16"/>
        <v>0.60000000000000142</v>
      </c>
      <c r="E164">
        <f t="shared" si="17"/>
        <v>0.57660000000000899</v>
      </c>
      <c r="L164">
        <v>273.495</v>
      </c>
      <c r="M164">
        <v>63.4</v>
      </c>
      <c r="N164" s="5">
        <f t="shared" si="21"/>
        <v>62.9</v>
      </c>
      <c r="O164">
        <f t="shared" si="18"/>
        <v>0.5</v>
      </c>
      <c r="P164">
        <f t="shared" si="19"/>
        <v>0.48349999999999227</v>
      </c>
      <c r="U164" s="3"/>
    </row>
    <row r="165" spans="1:21" x14ac:dyDescent="0.2">
      <c r="A165">
        <v>279.31400000000002</v>
      </c>
      <c r="B165">
        <v>64.5</v>
      </c>
      <c r="C165" s="22">
        <f t="shared" si="20"/>
        <v>63.9</v>
      </c>
      <c r="D165">
        <f t="shared" si="16"/>
        <v>0.60000000000000142</v>
      </c>
      <c r="E165">
        <f t="shared" si="17"/>
        <v>0.57660000000000899</v>
      </c>
      <c r="L165">
        <v>274.45299999999997</v>
      </c>
      <c r="M165">
        <v>63.4</v>
      </c>
      <c r="N165" s="5">
        <f t="shared" si="21"/>
        <v>62.9</v>
      </c>
      <c r="O165">
        <f t="shared" si="18"/>
        <v>0.5</v>
      </c>
      <c r="P165">
        <f t="shared" si="19"/>
        <v>0.47899999999998499</v>
      </c>
      <c r="U165" s="3"/>
    </row>
    <row r="166" spans="1:21" x14ac:dyDescent="0.2">
      <c r="A166">
        <v>280.27499999999998</v>
      </c>
      <c r="B166">
        <v>64.400000000000006</v>
      </c>
      <c r="C166" s="22">
        <f t="shared" si="20"/>
        <v>63.9</v>
      </c>
      <c r="D166">
        <f t="shared" si="16"/>
        <v>0.50000000000000711</v>
      </c>
      <c r="E166">
        <f t="shared" si="17"/>
        <v>0.52854999999997987</v>
      </c>
      <c r="L166">
        <v>275.41000000000003</v>
      </c>
      <c r="M166">
        <v>63.4</v>
      </c>
      <c r="N166" s="5">
        <f t="shared" si="21"/>
        <v>62.9</v>
      </c>
      <c r="O166">
        <f t="shared" si="18"/>
        <v>0.5</v>
      </c>
      <c r="P166">
        <f t="shared" si="19"/>
        <v>0.47850000000002524</v>
      </c>
      <c r="U166" s="3"/>
    </row>
    <row r="167" spans="1:21" x14ac:dyDescent="0.2">
      <c r="A167">
        <v>281.22899999999998</v>
      </c>
      <c r="B167">
        <v>64.400000000000006</v>
      </c>
      <c r="C167" s="22">
        <f t="shared" si="20"/>
        <v>63.9</v>
      </c>
      <c r="D167">
        <f t="shared" si="16"/>
        <v>0.50000000000000711</v>
      </c>
      <c r="E167">
        <f t="shared" si="17"/>
        <v>0.47700000000001064</v>
      </c>
      <c r="L167">
        <v>276.36700000000002</v>
      </c>
      <c r="M167">
        <v>63.3</v>
      </c>
      <c r="N167" s="5">
        <f t="shared" si="21"/>
        <v>62.9</v>
      </c>
      <c r="O167">
        <f t="shared" si="18"/>
        <v>0.39999999999999858</v>
      </c>
      <c r="P167">
        <f t="shared" si="19"/>
        <v>0.43064999999999648</v>
      </c>
      <c r="U167" s="3"/>
    </row>
    <row r="168" spans="1:21" x14ac:dyDescent="0.2">
      <c r="A168">
        <v>282.18900000000002</v>
      </c>
      <c r="B168">
        <v>64.400000000000006</v>
      </c>
      <c r="C168" s="22">
        <f t="shared" si="20"/>
        <v>63.9</v>
      </c>
      <c r="D168">
        <f t="shared" si="16"/>
        <v>0.50000000000000711</v>
      </c>
      <c r="E168">
        <f t="shared" si="17"/>
        <v>0.48000000000002502</v>
      </c>
      <c r="L168">
        <v>277.334</v>
      </c>
      <c r="M168">
        <v>63.3</v>
      </c>
      <c r="N168" s="5">
        <f t="shared" si="21"/>
        <v>62.9</v>
      </c>
      <c r="O168">
        <f t="shared" si="18"/>
        <v>0.39999999999999858</v>
      </c>
      <c r="P168">
        <f t="shared" si="19"/>
        <v>0.38679999999999243</v>
      </c>
      <c r="U168" s="3"/>
    </row>
    <row r="169" spans="1:21" x14ac:dyDescent="0.2">
      <c r="A169">
        <v>283.15300000000002</v>
      </c>
      <c r="B169">
        <v>64.400000000000006</v>
      </c>
      <c r="C169" s="22">
        <f t="shared" si="20"/>
        <v>63.9</v>
      </c>
      <c r="D169">
        <f t="shared" si="16"/>
        <v>0.50000000000000711</v>
      </c>
      <c r="E169">
        <f t="shared" si="17"/>
        <v>0.48200000000000615</v>
      </c>
      <c r="L169">
        <v>278.28699999999998</v>
      </c>
      <c r="M169">
        <v>63.3</v>
      </c>
      <c r="N169" s="5">
        <f t="shared" si="21"/>
        <v>62.9</v>
      </c>
      <c r="O169">
        <f t="shared" si="18"/>
        <v>0.39999999999999858</v>
      </c>
      <c r="P169">
        <f t="shared" si="19"/>
        <v>0.38119999999998844</v>
      </c>
      <c r="U169" s="3"/>
    </row>
    <row r="170" spans="1:21" x14ac:dyDescent="0.2">
      <c r="A170">
        <v>284.11399999999998</v>
      </c>
      <c r="B170">
        <v>64.400000000000006</v>
      </c>
      <c r="C170" s="22">
        <f t="shared" si="20"/>
        <v>63.9</v>
      </c>
      <c r="D170">
        <f t="shared" si="16"/>
        <v>0.50000000000000711</v>
      </c>
      <c r="E170">
        <f t="shared" si="17"/>
        <v>0.48049999999998477</v>
      </c>
      <c r="L170">
        <v>279.24700000000001</v>
      </c>
      <c r="M170">
        <v>63.3</v>
      </c>
      <c r="N170" s="5">
        <f t="shared" si="21"/>
        <v>62.9</v>
      </c>
      <c r="O170">
        <f t="shared" si="18"/>
        <v>0.39999999999999858</v>
      </c>
      <c r="P170">
        <f t="shared" si="19"/>
        <v>0.38400000000001316</v>
      </c>
      <c r="U170" s="3"/>
    </row>
    <row r="171" spans="1:21" x14ac:dyDescent="0.2">
      <c r="A171">
        <v>285.06799999999998</v>
      </c>
      <c r="B171">
        <v>64.3</v>
      </c>
      <c r="C171" s="22">
        <f t="shared" si="20"/>
        <v>63.9</v>
      </c>
      <c r="D171">
        <f t="shared" si="16"/>
        <v>0.39999999999999858</v>
      </c>
      <c r="E171">
        <f t="shared" si="17"/>
        <v>0.42930000000000618</v>
      </c>
      <c r="L171">
        <v>280.20800000000003</v>
      </c>
      <c r="M171">
        <v>63.2</v>
      </c>
      <c r="N171" s="5">
        <f t="shared" si="21"/>
        <v>62.9</v>
      </c>
      <c r="O171">
        <f t="shared" si="18"/>
        <v>0.30000000000000426</v>
      </c>
      <c r="P171">
        <f t="shared" si="19"/>
        <v>0.33635000000000581</v>
      </c>
      <c r="U171" s="3"/>
    </row>
    <row r="172" spans="1:21" x14ac:dyDescent="0.2">
      <c r="A172">
        <v>286.029</v>
      </c>
      <c r="B172">
        <v>64.3</v>
      </c>
      <c r="C172" s="22">
        <f t="shared" si="20"/>
        <v>63.9</v>
      </c>
      <c r="D172">
        <f t="shared" si="16"/>
        <v>0.39999999999999858</v>
      </c>
      <c r="E172">
        <f t="shared" si="17"/>
        <v>0.38440000000000374</v>
      </c>
      <c r="L172">
        <v>281.17200000000003</v>
      </c>
      <c r="M172">
        <v>63.2</v>
      </c>
      <c r="N172" s="5">
        <f t="shared" si="21"/>
        <v>62.9</v>
      </c>
      <c r="O172">
        <f t="shared" si="18"/>
        <v>0.30000000000000426</v>
      </c>
      <c r="P172">
        <f t="shared" si="19"/>
        <v>0.28920000000000368</v>
      </c>
    </row>
    <row r="173" spans="1:21" x14ac:dyDescent="0.2">
      <c r="A173">
        <v>286.99599999999998</v>
      </c>
      <c r="B173">
        <v>64.3</v>
      </c>
      <c r="C173" s="22">
        <f t="shared" si="20"/>
        <v>63.9</v>
      </c>
      <c r="D173">
        <f t="shared" si="16"/>
        <v>0.39999999999999858</v>
      </c>
      <c r="E173">
        <f t="shared" si="17"/>
        <v>0.38679999999999243</v>
      </c>
      <c r="L173">
        <v>282.13299999999998</v>
      </c>
      <c r="M173">
        <v>63.2</v>
      </c>
      <c r="N173" s="5">
        <f t="shared" si="21"/>
        <v>62.9</v>
      </c>
      <c r="O173">
        <f t="shared" si="18"/>
        <v>0.30000000000000426</v>
      </c>
      <c r="P173">
        <f t="shared" si="19"/>
        <v>0.28829999999999084</v>
      </c>
    </row>
    <row r="174" spans="1:21" x14ac:dyDescent="0.2">
      <c r="A174">
        <v>287.952</v>
      </c>
      <c r="B174">
        <v>64.3</v>
      </c>
      <c r="C174" s="22">
        <f t="shared" si="20"/>
        <v>63.9</v>
      </c>
      <c r="D174">
        <f t="shared" si="16"/>
        <v>0.39999999999999858</v>
      </c>
      <c r="E174">
        <f t="shared" si="17"/>
        <v>0.38240000000000557</v>
      </c>
      <c r="L174">
        <v>283.08699999999999</v>
      </c>
      <c r="M174">
        <v>63.2</v>
      </c>
      <c r="N174" s="5">
        <f t="shared" si="21"/>
        <v>62.9</v>
      </c>
      <c r="O174">
        <f t="shared" si="18"/>
        <v>0.30000000000000426</v>
      </c>
      <c r="P174">
        <f t="shared" si="19"/>
        <v>0.28620000000000639</v>
      </c>
    </row>
    <row r="175" spans="1:21" x14ac:dyDescent="0.2">
      <c r="A175">
        <v>288.90899999999999</v>
      </c>
      <c r="B175">
        <v>64.3</v>
      </c>
      <c r="C175" s="22">
        <f t="shared" si="20"/>
        <v>63.9</v>
      </c>
      <c r="D175">
        <f t="shared" si="16"/>
        <v>0.39999999999999858</v>
      </c>
      <c r="E175">
        <f t="shared" si="17"/>
        <v>0.38279999999999609</v>
      </c>
      <c r="L175">
        <v>284.04700000000003</v>
      </c>
      <c r="M175">
        <v>63.1</v>
      </c>
      <c r="N175" s="5">
        <f t="shared" si="21"/>
        <v>62.9</v>
      </c>
      <c r="O175">
        <f t="shared" si="18"/>
        <v>0.20000000000000284</v>
      </c>
      <c r="P175">
        <f t="shared" si="19"/>
        <v>0.24000000000001251</v>
      </c>
    </row>
    <row r="176" spans="1:21" x14ac:dyDescent="0.2">
      <c r="A176">
        <v>289.86900000000003</v>
      </c>
      <c r="B176">
        <v>64.3</v>
      </c>
      <c r="C176" s="22">
        <f t="shared" si="20"/>
        <v>63.9</v>
      </c>
      <c r="D176">
        <f t="shared" si="16"/>
        <v>0.39999999999999858</v>
      </c>
      <c r="E176">
        <f t="shared" si="17"/>
        <v>0.38400000000001316</v>
      </c>
      <c r="L176">
        <v>285.01</v>
      </c>
      <c r="M176">
        <v>63.1</v>
      </c>
      <c r="N176" s="5">
        <f t="shared" si="21"/>
        <v>62.9</v>
      </c>
      <c r="O176">
        <f t="shared" si="18"/>
        <v>0.20000000000000284</v>
      </c>
      <c r="P176">
        <f t="shared" si="19"/>
        <v>0.19259999999999583</v>
      </c>
    </row>
    <row r="177" spans="1:16" x14ac:dyDescent="0.2">
      <c r="A177">
        <v>290.83300000000003</v>
      </c>
      <c r="B177">
        <v>64.2</v>
      </c>
      <c r="C177" s="22">
        <f t="shared" si="20"/>
        <v>63.9</v>
      </c>
      <c r="D177">
        <f t="shared" si="16"/>
        <v>0.30000000000000426</v>
      </c>
      <c r="E177">
        <f t="shared" si="17"/>
        <v>0.33740000000000087</v>
      </c>
      <c r="L177">
        <v>285.971</v>
      </c>
      <c r="M177">
        <v>63.1</v>
      </c>
      <c r="N177" s="5">
        <f t="shared" si="21"/>
        <v>62.9</v>
      </c>
      <c r="O177">
        <f t="shared" si="18"/>
        <v>0.20000000000000284</v>
      </c>
      <c r="P177">
        <f t="shared" si="19"/>
        <v>0.19220000000000528</v>
      </c>
    </row>
    <row r="178" spans="1:16" x14ac:dyDescent="0.2">
      <c r="A178">
        <v>291.791</v>
      </c>
      <c r="B178">
        <v>64.2</v>
      </c>
      <c r="C178" s="22">
        <f t="shared" si="20"/>
        <v>63.9</v>
      </c>
      <c r="D178">
        <f t="shared" si="16"/>
        <v>0.30000000000000426</v>
      </c>
      <c r="E178">
        <f t="shared" si="17"/>
        <v>0.2873999999999951</v>
      </c>
      <c r="L178">
        <v>286.92899999999997</v>
      </c>
      <c r="M178">
        <v>63.1</v>
      </c>
      <c r="N178" s="5">
        <f t="shared" si="21"/>
        <v>62.9</v>
      </c>
      <c r="O178">
        <f t="shared" si="18"/>
        <v>0.20000000000000284</v>
      </c>
      <c r="P178">
        <f t="shared" si="19"/>
        <v>0.19159999999999672</v>
      </c>
    </row>
    <row r="179" spans="1:16" x14ac:dyDescent="0.2">
      <c r="A179">
        <v>292.74799999999999</v>
      </c>
      <c r="B179">
        <v>64.2</v>
      </c>
      <c r="C179" s="22">
        <f t="shared" si="20"/>
        <v>63.9</v>
      </c>
      <c r="D179">
        <f t="shared" si="16"/>
        <v>0.30000000000000426</v>
      </c>
      <c r="E179">
        <f t="shared" si="17"/>
        <v>0.28710000000000219</v>
      </c>
      <c r="L179">
        <v>287.887</v>
      </c>
      <c r="M179">
        <v>63.1</v>
      </c>
      <c r="N179" s="5">
        <f t="shared" si="21"/>
        <v>62.9</v>
      </c>
      <c r="O179">
        <f t="shared" si="18"/>
        <v>0.20000000000000284</v>
      </c>
      <c r="P179">
        <f t="shared" si="19"/>
        <v>0.1916000000000081</v>
      </c>
    </row>
    <row r="180" spans="1:16" x14ac:dyDescent="0.2">
      <c r="A180">
        <v>293.71499999999997</v>
      </c>
      <c r="B180">
        <v>64.2</v>
      </c>
      <c r="C180" s="22">
        <f t="shared" si="20"/>
        <v>63.9</v>
      </c>
      <c r="D180">
        <f t="shared" si="16"/>
        <v>0.30000000000000426</v>
      </c>
      <c r="E180">
        <f t="shared" si="17"/>
        <v>0.29009999999999947</v>
      </c>
      <c r="L180">
        <v>288.851</v>
      </c>
      <c r="M180">
        <v>63.1</v>
      </c>
      <c r="N180" s="5">
        <f t="shared" si="21"/>
        <v>62.9</v>
      </c>
      <c r="O180">
        <f t="shared" si="18"/>
        <v>0.20000000000000284</v>
      </c>
      <c r="P180">
        <f t="shared" si="19"/>
        <v>0.19280000000000247</v>
      </c>
    </row>
    <row r="181" spans="1:16" x14ac:dyDescent="0.2">
      <c r="A181">
        <v>294.67500000000001</v>
      </c>
      <c r="B181">
        <v>64.2</v>
      </c>
      <c r="C181" s="22">
        <f t="shared" si="20"/>
        <v>63.9</v>
      </c>
      <c r="D181">
        <f t="shared" si="16"/>
        <v>0.30000000000000426</v>
      </c>
      <c r="E181">
        <f t="shared" si="17"/>
        <v>0.28800000000001502</v>
      </c>
      <c r="L181">
        <v>289.80900000000003</v>
      </c>
      <c r="M181">
        <v>63.1</v>
      </c>
      <c r="N181" s="5">
        <f t="shared" si="21"/>
        <v>62.9</v>
      </c>
      <c r="O181">
        <f t="shared" si="18"/>
        <v>0.20000000000000284</v>
      </c>
      <c r="P181">
        <f t="shared" si="19"/>
        <v>0.1916000000000081</v>
      </c>
    </row>
    <row r="182" spans="1:16" x14ac:dyDescent="0.2">
      <c r="A182">
        <v>295.63200000000001</v>
      </c>
      <c r="B182">
        <v>64.2</v>
      </c>
      <c r="C182" s="22">
        <f t="shared" si="20"/>
        <v>63.9</v>
      </c>
      <c r="D182">
        <f t="shared" si="16"/>
        <v>0.30000000000000426</v>
      </c>
      <c r="E182">
        <f t="shared" si="17"/>
        <v>0.28710000000000219</v>
      </c>
      <c r="L182">
        <v>290.767</v>
      </c>
      <c r="M182">
        <v>63.1</v>
      </c>
      <c r="N182" s="5">
        <f t="shared" si="21"/>
        <v>62.9</v>
      </c>
      <c r="O182">
        <f t="shared" si="18"/>
        <v>0.20000000000000284</v>
      </c>
      <c r="P182">
        <f t="shared" si="19"/>
        <v>0.19159999999999672</v>
      </c>
    </row>
    <row r="183" spans="1:16" x14ac:dyDescent="0.2">
      <c r="A183">
        <v>296.59500000000003</v>
      </c>
      <c r="B183">
        <v>64.2</v>
      </c>
      <c r="C183" s="22">
        <f t="shared" si="20"/>
        <v>63.9</v>
      </c>
      <c r="D183">
        <f t="shared" si="16"/>
        <v>0.30000000000000426</v>
      </c>
      <c r="E183">
        <f t="shared" si="17"/>
        <v>0.28890000000001081</v>
      </c>
      <c r="L183">
        <v>291.733</v>
      </c>
      <c r="M183">
        <v>63.1</v>
      </c>
      <c r="N183" s="5">
        <f t="shared" si="21"/>
        <v>62.9</v>
      </c>
      <c r="O183">
        <f t="shared" si="18"/>
        <v>0.20000000000000284</v>
      </c>
      <c r="P183">
        <f t="shared" si="19"/>
        <v>0.1932000000000044</v>
      </c>
    </row>
    <row r="184" spans="1:16" x14ac:dyDescent="0.2">
      <c r="A184">
        <v>297.55599999999998</v>
      </c>
      <c r="B184">
        <v>64.2</v>
      </c>
      <c r="C184" s="22">
        <f t="shared" si="20"/>
        <v>63.9</v>
      </c>
      <c r="D184">
        <f t="shared" si="16"/>
        <v>0.30000000000000426</v>
      </c>
      <c r="E184">
        <f t="shared" si="17"/>
        <v>0.28829999999999084</v>
      </c>
      <c r="L184">
        <v>292.69099999999997</v>
      </c>
      <c r="M184">
        <v>63.1</v>
      </c>
      <c r="N184" s="5">
        <f t="shared" si="21"/>
        <v>62.9</v>
      </c>
      <c r="O184">
        <f t="shared" si="18"/>
        <v>0.20000000000000284</v>
      </c>
      <c r="P184">
        <f t="shared" si="19"/>
        <v>0.19159999999999672</v>
      </c>
    </row>
    <row r="185" spans="1:16" x14ac:dyDescent="0.2">
      <c r="A185">
        <v>298.51</v>
      </c>
      <c r="B185">
        <v>64.2</v>
      </c>
      <c r="C185" s="22">
        <f t="shared" si="20"/>
        <v>63.9</v>
      </c>
      <c r="D185">
        <f t="shared" si="16"/>
        <v>0.30000000000000426</v>
      </c>
      <c r="E185">
        <f t="shared" si="17"/>
        <v>0.28620000000000639</v>
      </c>
      <c r="L185">
        <v>293.64800000000002</v>
      </c>
      <c r="M185">
        <v>63.1</v>
      </c>
      <c r="N185" s="5">
        <f t="shared" si="21"/>
        <v>62.9</v>
      </c>
      <c r="O185">
        <f t="shared" si="18"/>
        <v>0.20000000000000284</v>
      </c>
      <c r="P185">
        <f t="shared" si="19"/>
        <v>0.19140000000001281</v>
      </c>
    </row>
    <row r="186" spans="1:16" x14ac:dyDescent="0.2">
      <c r="A186">
        <v>299.471</v>
      </c>
      <c r="B186">
        <v>64.099999999999994</v>
      </c>
      <c r="C186" s="22">
        <f t="shared" si="20"/>
        <v>63.9</v>
      </c>
      <c r="D186">
        <f t="shared" si="16"/>
        <v>0.19999999999999574</v>
      </c>
      <c r="E186">
        <f t="shared" si="17"/>
        <v>0.24025000000000318</v>
      </c>
      <c r="L186">
        <v>294.608</v>
      </c>
      <c r="M186">
        <v>63</v>
      </c>
      <c r="N186" s="5">
        <f t="shared" si="21"/>
        <v>62.9</v>
      </c>
      <c r="O186">
        <f t="shared" si="18"/>
        <v>0.10000000000000142</v>
      </c>
      <c r="P186">
        <f t="shared" si="19"/>
        <v>0.14399999999999899</v>
      </c>
    </row>
    <row r="187" spans="1:16" x14ac:dyDescent="0.2">
      <c r="A187">
        <v>300.43400000000003</v>
      </c>
      <c r="B187">
        <v>64.099999999999994</v>
      </c>
      <c r="C187" s="22">
        <f t="shared" si="20"/>
        <v>63.9</v>
      </c>
      <c r="D187">
        <f t="shared" si="16"/>
        <v>0.19999999999999574</v>
      </c>
      <c r="E187">
        <f t="shared" si="17"/>
        <v>0.19260000000000035</v>
      </c>
      <c r="L187">
        <v>295.57400000000001</v>
      </c>
      <c r="M187">
        <v>63</v>
      </c>
      <c r="N187" s="5">
        <f t="shared" si="21"/>
        <v>62.9</v>
      </c>
      <c r="O187">
        <f t="shared" si="18"/>
        <v>0.10000000000000142</v>
      </c>
      <c r="P187">
        <f t="shared" si="19"/>
        <v>9.6600000000002198E-2</v>
      </c>
    </row>
    <row r="188" spans="1:16" x14ac:dyDescent="0.2">
      <c r="A188">
        <v>301.39499999999998</v>
      </c>
      <c r="B188">
        <v>64.099999999999994</v>
      </c>
      <c r="C188" s="22">
        <f t="shared" si="20"/>
        <v>63.9</v>
      </c>
      <c r="D188">
        <f t="shared" si="16"/>
        <v>0.19999999999999574</v>
      </c>
      <c r="E188">
        <f t="shared" si="17"/>
        <v>0.19219999999998708</v>
      </c>
      <c r="L188">
        <v>296.52800000000002</v>
      </c>
      <c r="M188">
        <v>63</v>
      </c>
      <c r="N188" s="5">
        <f t="shared" si="21"/>
        <v>62.9</v>
      </c>
      <c r="O188">
        <f t="shared" si="18"/>
        <v>0.10000000000000142</v>
      </c>
      <c r="P188">
        <f t="shared" si="19"/>
        <v>9.5400000000002122E-2</v>
      </c>
    </row>
    <row r="189" spans="1:16" x14ac:dyDescent="0.2">
      <c r="A189">
        <v>302.34899999999999</v>
      </c>
      <c r="B189">
        <v>64.099999999999994</v>
      </c>
      <c r="C189" s="22">
        <f t="shared" si="20"/>
        <v>63.9</v>
      </c>
      <c r="D189">
        <f t="shared" si="16"/>
        <v>0.19999999999999574</v>
      </c>
      <c r="E189">
        <f t="shared" si="17"/>
        <v>0.19079999999999747</v>
      </c>
      <c r="L189">
        <v>297.48899999999998</v>
      </c>
      <c r="M189">
        <v>63</v>
      </c>
      <c r="N189" s="5">
        <f t="shared" si="21"/>
        <v>62.9</v>
      </c>
      <c r="O189">
        <f t="shared" si="18"/>
        <v>0.10000000000000142</v>
      </c>
      <c r="P189">
        <f t="shared" si="19"/>
        <v>9.6099999999996952E-2</v>
      </c>
    </row>
    <row r="190" spans="1:16" x14ac:dyDescent="0.2">
      <c r="A190">
        <v>303.31200000000001</v>
      </c>
      <c r="B190">
        <v>64.099999999999994</v>
      </c>
      <c r="C190" s="22">
        <f t="shared" si="20"/>
        <v>63.9</v>
      </c>
      <c r="D190">
        <f t="shared" si="16"/>
        <v>0.19999999999999574</v>
      </c>
      <c r="E190">
        <f t="shared" si="17"/>
        <v>0.19260000000000035</v>
      </c>
      <c r="L190">
        <v>298.452</v>
      </c>
      <c r="M190">
        <v>63</v>
      </c>
      <c r="N190" s="5">
        <f t="shared" si="21"/>
        <v>62.9</v>
      </c>
      <c r="O190">
        <f t="shared" si="18"/>
        <v>0.10000000000000142</v>
      </c>
      <c r="P190">
        <f t="shared" si="19"/>
        <v>9.6300000000003591E-2</v>
      </c>
    </row>
    <row r="191" spans="1:16" x14ac:dyDescent="0.2">
      <c r="A191">
        <v>304.27499999999998</v>
      </c>
      <c r="B191">
        <v>64.099999999999994</v>
      </c>
      <c r="C191" s="22">
        <f t="shared" si="20"/>
        <v>63.9</v>
      </c>
      <c r="D191">
        <f t="shared" si="16"/>
        <v>0.19999999999999574</v>
      </c>
      <c r="E191">
        <f t="shared" si="17"/>
        <v>0.19259999999998897</v>
      </c>
      <c r="L191">
        <v>299.41399999999999</v>
      </c>
      <c r="M191">
        <v>63</v>
      </c>
      <c r="N191" s="5">
        <f t="shared" si="21"/>
        <v>62.9</v>
      </c>
      <c r="O191">
        <f t="shared" si="18"/>
        <v>0.10000000000000142</v>
      </c>
      <c r="P191">
        <f t="shared" si="19"/>
        <v>9.6200000000000271E-2</v>
      </c>
    </row>
    <row r="192" spans="1:16" x14ac:dyDescent="0.2">
      <c r="A192">
        <v>305.233</v>
      </c>
      <c r="B192">
        <v>64.099999999999994</v>
      </c>
      <c r="C192" s="22">
        <f t="shared" si="20"/>
        <v>63.9</v>
      </c>
      <c r="D192">
        <f t="shared" si="16"/>
        <v>0.19999999999999574</v>
      </c>
      <c r="E192">
        <f t="shared" si="17"/>
        <v>0.19160000000000127</v>
      </c>
      <c r="L192">
        <v>300.36700000000002</v>
      </c>
      <c r="M192">
        <v>63</v>
      </c>
      <c r="N192" s="5">
        <f t="shared" si="21"/>
        <v>62.9</v>
      </c>
      <c r="O192">
        <f t="shared" si="18"/>
        <v>0.10000000000000142</v>
      </c>
      <c r="P192">
        <f t="shared" si="19"/>
        <v>9.5300000000004492E-2</v>
      </c>
    </row>
    <row r="193" spans="1:16" x14ac:dyDescent="0.2">
      <c r="A193">
        <v>306.19</v>
      </c>
      <c r="B193">
        <v>64.099999999999994</v>
      </c>
      <c r="C193" s="22">
        <f t="shared" si="20"/>
        <v>63.9</v>
      </c>
      <c r="D193">
        <f t="shared" ref="D193:D209" si="22">B193-C193</f>
        <v>0.19999999999999574</v>
      </c>
      <c r="E193">
        <f t="shared" ref="E193:E209" si="23">(D193+D192)*(A193-A192)/2</f>
        <v>0.19139999999999466</v>
      </c>
      <c r="L193">
        <v>301.32799999999997</v>
      </c>
      <c r="M193">
        <v>63</v>
      </c>
      <c r="N193" s="5">
        <f t="shared" si="21"/>
        <v>62.9</v>
      </c>
      <c r="O193">
        <f t="shared" si="18"/>
        <v>0.10000000000000142</v>
      </c>
      <c r="P193">
        <f t="shared" si="19"/>
        <v>9.6099999999996952E-2</v>
      </c>
    </row>
    <row r="194" spans="1:16" x14ac:dyDescent="0.2">
      <c r="A194">
        <v>307.14699999999999</v>
      </c>
      <c r="B194">
        <v>64.099999999999994</v>
      </c>
      <c r="C194" s="22">
        <f t="shared" si="20"/>
        <v>63.9</v>
      </c>
      <c r="D194">
        <f t="shared" si="22"/>
        <v>0.19999999999999574</v>
      </c>
      <c r="E194">
        <f t="shared" si="23"/>
        <v>0.19139999999999466</v>
      </c>
      <c r="L194">
        <v>302.291</v>
      </c>
      <c r="M194">
        <v>62.9</v>
      </c>
      <c r="N194" s="5">
        <f t="shared" si="21"/>
        <v>62.9</v>
      </c>
      <c r="O194">
        <f t="shared" ref="O194:O196" si="24">M194-N194</f>
        <v>0</v>
      </c>
      <c r="P194">
        <f t="shared" si="19"/>
        <v>4.8150000000001796E-2</v>
      </c>
    </row>
    <row r="195" spans="1:16" x14ac:dyDescent="0.2">
      <c r="A195">
        <v>308.11399999999998</v>
      </c>
      <c r="B195">
        <v>64.099999999999994</v>
      </c>
      <c r="C195" s="22">
        <f t="shared" si="20"/>
        <v>63.9</v>
      </c>
      <c r="D195">
        <f t="shared" si="22"/>
        <v>0.19999999999999574</v>
      </c>
      <c r="E195">
        <f t="shared" si="23"/>
        <v>0.19339999999999277</v>
      </c>
      <c r="L195">
        <v>303.255</v>
      </c>
      <c r="M195">
        <v>62.9</v>
      </c>
      <c r="N195" s="5">
        <f t="shared" si="21"/>
        <v>62.9</v>
      </c>
      <c r="O195">
        <f t="shared" si="24"/>
        <v>0</v>
      </c>
      <c r="P195">
        <f t="shared" ref="P195:P196" si="25">(O195+O194)*(L195-L194)/2</f>
        <v>0</v>
      </c>
    </row>
    <row r="196" spans="1:16" x14ac:dyDescent="0.2">
      <c r="A196">
        <v>309.072</v>
      </c>
      <c r="B196">
        <v>64.099999999999994</v>
      </c>
      <c r="C196" s="22">
        <f t="shared" ref="C196:C208" si="26">C195+(A196-A195)*($C$209-$C$2)/($A$209-$A$2)</f>
        <v>63.9</v>
      </c>
      <c r="D196">
        <f t="shared" si="22"/>
        <v>0.19999999999999574</v>
      </c>
      <c r="E196">
        <f t="shared" si="23"/>
        <v>0.19160000000000127</v>
      </c>
      <c r="L196">
        <v>304.20800000000003</v>
      </c>
      <c r="M196">
        <v>62.9</v>
      </c>
      <c r="N196" s="5">
        <f>M196</f>
        <v>62.9</v>
      </c>
      <c r="O196">
        <f t="shared" si="24"/>
        <v>0</v>
      </c>
      <c r="P196">
        <f t="shared" si="25"/>
        <v>0</v>
      </c>
    </row>
    <row r="197" spans="1:16" x14ac:dyDescent="0.2">
      <c r="A197">
        <v>310.029</v>
      </c>
      <c r="B197">
        <v>64</v>
      </c>
      <c r="C197" s="22">
        <f t="shared" si="26"/>
        <v>63.9</v>
      </c>
      <c r="D197">
        <f t="shared" si="22"/>
        <v>0.10000000000000142</v>
      </c>
      <c r="E197">
        <f t="shared" si="23"/>
        <v>0.14354999999999768</v>
      </c>
      <c r="N197" s="5"/>
    </row>
    <row r="198" spans="1:16" x14ac:dyDescent="0.2">
      <c r="A198">
        <v>310.99599999999998</v>
      </c>
      <c r="B198">
        <v>64</v>
      </c>
      <c r="C198" s="22">
        <f t="shared" si="26"/>
        <v>63.9</v>
      </c>
      <c r="D198">
        <f t="shared" si="22"/>
        <v>0.10000000000000142</v>
      </c>
      <c r="E198">
        <f t="shared" si="23"/>
        <v>9.6699999999999828E-2</v>
      </c>
      <c r="N198" s="5"/>
    </row>
    <row r="199" spans="1:16" x14ac:dyDescent="0.2">
      <c r="A199">
        <v>311.95600000000002</v>
      </c>
      <c r="B199">
        <v>64</v>
      </c>
      <c r="C199" s="22">
        <f t="shared" si="26"/>
        <v>63.9</v>
      </c>
      <c r="D199">
        <f t="shared" si="22"/>
        <v>0.10000000000000142</v>
      </c>
      <c r="E199">
        <f t="shared" si="23"/>
        <v>9.6000000000004998E-2</v>
      </c>
      <c r="N199" s="5"/>
    </row>
    <row r="200" spans="1:16" x14ac:dyDescent="0.2">
      <c r="A200">
        <v>312.91300000000001</v>
      </c>
      <c r="B200">
        <v>64</v>
      </c>
      <c r="C200" s="22">
        <f t="shared" si="26"/>
        <v>63.9</v>
      </c>
      <c r="D200">
        <f t="shared" si="22"/>
        <v>0.10000000000000142</v>
      </c>
      <c r="E200">
        <f t="shared" si="23"/>
        <v>9.5700000000000729E-2</v>
      </c>
      <c r="N200" s="5"/>
    </row>
    <row r="201" spans="1:16" x14ac:dyDescent="0.2">
      <c r="A201">
        <v>313.86900000000003</v>
      </c>
      <c r="B201">
        <v>64</v>
      </c>
      <c r="C201" s="22">
        <f t="shared" si="26"/>
        <v>63.9</v>
      </c>
      <c r="D201">
        <f t="shared" si="22"/>
        <v>0.10000000000000142</v>
      </c>
      <c r="E201">
        <f t="shared" si="23"/>
        <v>9.5600000000003085E-2</v>
      </c>
      <c r="N201" s="5"/>
    </row>
    <row r="202" spans="1:16" x14ac:dyDescent="0.2">
      <c r="A202">
        <v>314.827</v>
      </c>
      <c r="B202">
        <v>64</v>
      </c>
      <c r="C202" s="22">
        <f t="shared" si="26"/>
        <v>63.9</v>
      </c>
      <c r="D202">
        <f t="shared" si="22"/>
        <v>0.10000000000000142</v>
      </c>
      <c r="E202">
        <f t="shared" si="23"/>
        <v>9.5799999999998359E-2</v>
      </c>
      <c r="N202" s="5"/>
    </row>
    <row r="203" spans="1:16" x14ac:dyDescent="0.2">
      <c r="A203">
        <v>315.79000000000002</v>
      </c>
      <c r="B203">
        <v>64</v>
      </c>
      <c r="C203" s="22">
        <f t="shared" si="26"/>
        <v>63.9</v>
      </c>
      <c r="D203">
        <f t="shared" si="22"/>
        <v>0.10000000000000142</v>
      </c>
      <c r="E203">
        <f t="shared" si="23"/>
        <v>9.6300000000003591E-2</v>
      </c>
      <c r="N203" s="5"/>
    </row>
    <row r="204" spans="1:16" x14ac:dyDescent="0.2">
      <c r="A204">
        <v>316.75200000000001</v>
      </c>
      <c r="B204">
        <v>64</v>
      </c>
      <c r="C204" s="22">
        <f t="shared" si="26"/>
        <v>63.9</v>
      </c>
      <c r="D204">
        <f t="shared" si="22"/>
        <v>0.10000000000000142</v>
      </c>
      <c r="E204">
        <f t="shared" si="23"/>
        <v>9.6200000000000271E-2</v>
      </c>
      <c r="N204" s="5"/>
    </row>
    <row r="205" spans="1:16" x14ac:dyDescent="0.2">
      <c r="A205">
        <v>317.71499999999997</v>
      </c>
      <c r="B205">
        <v>64</v>
      </c>
      <c r="C205" s="22">
        <f t="shared" si="26"/>
        <v>63.9</v>
      </c>
      <c r="D205">
        <f t="shared" si="22"/>
        <v>0.10000000000000142</v>
      </c>
      <c r="E205">
        <f t="shared" si="23"/>
        <v>9.6299999999997915E-2</v>
      </c>
      <c r="N205" s="5"/>
    </row>
    <row r="206" spans="1:16" x14ac:dyDescent="0.2">
      <c r="A206">
        <v>318.66699999999997</v>
      </c>
      <c r="B206">
        <v>64</v>
      </c>
      <c r="C206" s="22">
        <f t="shared" si="26"/>
        <v>63.9</v>
      </c>
      <c r="D206">
        <f t="shared" si="22"/>
        <v>0.10000000000000142</v>
      </c>
      <c r="E206">
        <f t="shared" si="23"/>
        <v>9.5200000000001173E-2</v>
      </c>
      <c r="N206" s="5"/>
    </row>
    <row r="207" spans="1:16" x14ac:dyDescent="0.2">
      <c r="A207">
        <v>319.63299999999998</v>
      </c>
      <c r="B207">
        <v>63.9</v>
      </c>
      <c r="C207" s="22">
        <f t="shared" si="26"/>
        <v>63.9</v>
      </c>
      <c r="D207">
        <f t="shared" si="22"/>
        <v>0</v>
      </c>
      <c r="E207">
        <f t="shared" si="23"/>
        <v>4.8300000000001099E-2</v>
      </c>
      <c r="N207" s="5"/>
    </row>
    <row r="208" spans="1:16" x14ac:dyDescent="0.2">
      <c r="A208">
        <v>320.589</v>
      </c>
      <c r="B208">
        <v>63.9</v>
      </c>
      <c r="C208" s="22">
        <f t="shared" si="26"/>
        <v>63.9</v>
      </c>
      <c r="D208">
        <f t="shared" si="22"/>
        <v>0</v>
      </c>
      <c r="E208">
        <f t="shared" si="23"/>
        <v>0</v>
      </c>
      <c r="N208" s="5"/>
    </row>
    <row r="209" spans="1:14" x14ac:dyDescent="0.2">
      <c r="A209">
        <v>321.55599999999998</v>
      </c>
      <c r="B209">
        <v>63.9</v>
      </c>
      <c r="C209" s="22">
        <f>B209</f>
        <v>63.9</v>
      </c>
      <c r="D209">
        <f t="shared" si="22"/>
        <v>0</v>
      </c>
      <c r="E209">
        <f t="shared" si="23"/>
        <v>0</v>
      </c>
      <c r="N209" s="5"/>
    </row>
    <row r="210" spans="1:14" x14ac:dyDescent="0.2">
      <c r="C210" s="22"/>
      <c r="N210" s="5"/>
    </row>
    <row r="211" spans="1:14" x14ac:dyDescent="0.2">
      <c r="C211" s="22"/>
      <c r="N211" s="5"/>
    </row>
    <row r="212" spans="1:14" x14ac:dyDescent="0.2">
      <c r="C212" s="22"/>
      <c r="N212" s="5"/>
    </row>
    <row r="213" spans="1:14" x14ac:dyDescent="0.2">
      <c r="C213" s="22"/>
      <c r="N213" s="5"/>
    </row>
    <row r="214" spans="1:14" x14ac:dyDescent="0.2">
      <c r="C214" s="22"/>
      <c r="N214" s="5"/>
    </row>
    <row r="215" spans="1:14" x14ac:dyDescent="0.2">
      <c r="C215" s="22"/>
      <c r="N215" s="5"/>
    </row>
    <row r="216" spans="1:14" x14ac:dyDescent="0.2">
      <c r="C216" s="22"/>
      <c r="N216" s="5"/>
    </row>
    <row r="217" spans="1:14" x14ac:dyDescent="0.2">
      <c r="C217" s="22"/>
      <c r="N217" s="5"/>
    </row>
    <row r="218" spans="1:14" x14ac:dyDescent="0.2">
      <c r="N218" s="5"/>
    </row>
    <row r="219" spans="1:14" x14ac:dyDescent="0.2">
      <c r="N219" s="5"/>
    </row>
    <row r="220" spans="1:14" x14ac:dyDescent="0.2">
      <c r="N220" s="5"/>
    </row>
    <row r="221" spans="1:14" x14ac:dyDescent="0.2">
      <c r="N221" s="5"/>
    </row>
    <row r="222" spans="1:14" x14ac:dyDescent="0.2">
      <c r="N222" s="5"/>
    </row>
    <row r="223" spans="1:14" x14ac:dyDescent="0.2">
      <c r="N223" s="5"/>
    </row>
    <row r="224" spans="1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F1" workbookViewId="0">
      <selection activeCell="S23" sqref="S23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134.291</v>
      </c>
      <c r="B2">
        <v>61.1</v>
      </c>
      <c r="C2" s="22">
        <f>B2</f>
        <v>61.1</v>
      </c>
      <c r="D2" s="22">
        <f t="shared" ref="D2:D33" si="0">B2-C2</f>
        <v>0</v>
      </c>
      <c r="H2" t="s">
        <v>12</v>
      </c>
      <c r="I2" t="s">
        <v>6434</v>
      </c>
      <c r="L2">
        <v>115.154</v>
      </c>
      <c r="M2">
        <v>60.1</v>
      </c>
      <c r="N2" s="5">
        <f>M2</f>
        <v>60.1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135.255</v>
      </c>
      <c r="B3">
        <v>61.1</v>
      </c>
      <c r="C3" s="22">
        <f>C2+(A3-A2)*($C$175-$C$2)/($A$175-$A$2)</f>
        <v>61.1</v>
      </c>
      <c r="D3">
        <f t="shared" si="0"/>
        <v>0</v>
      </c>
      <c r="E3">
        <f t="shared" ref="E3:E34" si="2">(D3+D2)*(A3-A2)/2</f>
        <v>0</v>
      </c>
      <c r="H3" t="s">
        <v>10</v>
      </c>
      <c r="I3" s="2" t="s">
        <v>6433</v>
      </c>
      <c r="L3">
        <v>116.107</v>
      </c>
      <c r="M3">
        <v>60.2</v>
      </c>
      <c r="N3" s="5">
        <f>N2+(L3-L2)*($N$141-$N$2)/($L$141-$L$2)</f>
        <v>60.1071419471361</v>
      </c>
      <c r="O3">
        <f t="shared" si="1"/>
        <v>9.285805286390314E-2</v>
      </c>
      <c r="P3">
        <f t="shared" ref="P3:P66" si="3">(O3+O2)*(L3-L2)/2</f>
        <v>4.4246862189649981E-2</v>
      </c>
      <c r="S3" t="s">
        <v>10</v>
      </c>
      <c r="T3" s="2" t="s">
        <v>6433</v>
      </c>
      <c r="U3" s="3"/>
    </row>
    <row r="4" spans="1:34" x14ac:dyDescent="0.2">
      <c r="A4">
        <v>136.20699999999999</v>
      </c>
      <c r="B4">
        <v>61.2</v>
      </c>
      <c r="C4" s="22">
        <f t="shared" ref="C4:C67" si="4">C3+(A4-A3)*($C$175-$C$2)/($A$175-$A$2)</f>
        <v>61.1</v>
      </c>
      <c r="D4">
        <f t="shared" si="0"/>
        <v>0.10000000000000142</v>
      </c>
      <c r="E4">
        <f t="shared" si="2"/>
        <v>4.7600000000000586E-2</v>
      </c>
      <c r="H4" t="s">
        <v>11</v>
      </c>
      <c r="I4" s="4">
        <v>0.38541666666666669</v>
      </c>
      <c r="J4" t="s">
        <v>6431</v>
      </c>
      <c r="L4">
        <v>117.06699999999999</v>
      </c>
      <c r="M4">
        <v>60.5</v>
      </c>
      <c r="N4" s="5">
        <f t="shared" ref="N4:N67" si="5">N3+(L4-L3)*($N$141-$N$2)/($L$141-$L$2)</f>
        <v>60.114336353485164</v>
      </c>
      <c r="O4">
        <f t="shared" si="1"/>
        <v>0.38566364651483553</v>
      </c>
      <c r="P4">
        <f t="shared" si="3"/>
        <v>0.22969041570179308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137.17400000000001</v>
      </c>
      <c r="B5">
        <v>61.5</v>
      </c>
      <c r="C5" s="22">
        <f t="shared" si="4"/>
        <v>61.1</v>
      </c>
      <c r="D5">
        <f t="shared" si="0"/>
        <v>0.39999999999999858</v>
      </c>
      <c r="E5">
        <f t="shared" si="2"/>
        <v>0.24175000000000324</v>
      </c>
      <c r="H5" t="s">
        <v>4</v>
      </c>
      <c r="I5">
        <f>(31.9+32)/2</f>
        <v>31.95</v>
      </c>
      <c r="J5" t="s">
        <v>5</v>
      </c>
      <c r="L5">
        <v>118.03</v>
      </c>
      <c r="M5">
        <v>60.8</v>
      </c>
      <c r="N5" s="5">
        <f t="shared" si="5"/>
        <v>60.121553242354068</v>
      </c>
      <c r="O5">
        <f t="shared" si="1"/>
        <v>0.67844675764592921</v>
      </c>
      <c r="P5">
        <f t="shared" si="3"/>
        <v>0.51236915960341256</v>
      </c>
      <c r="S5" t="s">
        <v>4</v>
      </c>
      <c r="T5">
        <v>32.200000000000003</v>
      </c>
      <c r="U5" s="3" t="s">
        <v>5</v>
      </c>
      <c r="AG5" s="2"/>
      <c r="AH5" s="3"/>
    </row>
    <row r="6" spans="1:34" x14ac:dyDescent="0.2">
      <c r="A6">
        <v>138.13</v>
      </c>
      <c r="B6">
        <v>61.9</v>
      </c>
      <c r="C6" s="22">
        <f t="shared" si="4"/>
        <v>61.1</v>
      </c>
      <c r="D6">
        <f t="shared" si="0"/>
        <v>0.79999999999999716</v>
      </c>
      <c r="E6">
        <f t="shared" si="2"/>
        <v>0.57359999999999123</v>
      </c>
      <c r="H6" t="s">
        <v>6</v>
      </c>
      <c r="I6">
        <v>122.6</v>
      </c>
      <c r="J6" t="s">
        <v>7</v>
      </c>
      <c r="L6">
        <v>118.992</v>
      </c>
      <c r="M6">
        <v>61</v>
      </c>
      <c r="N6" s="5">
        <f t="shared" si="5"/>
        <v>60.128762637049689</v>
      </c>
      <c r="O6">
        <f t="shared" si="1"/>
        <v>0.87123736295031051</v>
      </c>
      <c r="P6">
        <f t="shared" si="3"/>
        <v>0.74539806200679382</v>
      </c>
      <c r="S6" t="s">
        <v>6</v>
      </c>
      <c r="T6">
        <v>125.1</v>
      </c>
      <c r="U6" s="3" t="s">
        <v>7</v>
      </c>
      <c r="AG6" s="4"/>
      <c r="AH6" s="3"/>
    </row>
    <row r="7" spans="1:34" x14ac:dyDescent="0.2">
      <c r="A7">
        <v>139.08699999999999</v>
      </c>
      <c r="B7">
        <v>62.1</v>
      </c>
      <c r="C7" s="22">
        <f t="shared" si="4"/>
        <v>61.1</v>
      </c>
      <c r="D7">
        <f t="shared" si="0"/>
        <v>1</v>
      </c>
      <c r="E7">
        <f t="shared" si="2"/>
        <v>0.86129999999999296</v>
      </c>
      <c r="H7" t="s">
        <v>14</v>
      </c>
      <c r="I7" s="22">
        <f>C2</f>
        <v>61.1</v>
      </c>
      <c r="J7" t="s">
        <v>8</v>
      </c>
      <c r="L7">
        <v>119.949</v>
      </c>
      <c r="M7">
        <v>61.5</v>
      </c>
      <c r="N7" s="5">
        <f t="shared" si="5"/>
        <v>60.135934560878916</v>
      </c>
      <c r="O7">
        <f t="shared" si="1"/>
        <v>1.3640654391210845</v>
      </c>
      <c r="P7">
        <f t="shared" si="3"/>
        <v>1.0695923907911553</v>
      </c>
      <c r="S7" t="s">
        <v>14</v>
      </c>
      <c r="T7" s="5">
        <f>N2</f>
        <v>60.1</v>
      </c>
      <c r="U7" t="s">
        <v>8</v>
      </c>
      <c r="AH7" s="3"/>
    </row>
    <row r="8" spans="1:34" x14ac:dyDescent="0.2">
      <c r="A8">
        <v>140.054</v>
      </c>
      <c r="B8">
        <v>62.6</v>
      </c>
      <c r="C8" s="22">
        <f t="shared" si="4"/>
        <v>61.1</v>
      </c>
      <c r="D8">
        <f t="shared" si="0"/>
        <v>1.5</v>
      </c>
      <c r="E8">
        <f t="shared" si="2"/>
        <v>1.2087500000000162</v>
      </c>
      <c r="H8" t="s">
        <v>15</v>
      </c>
      <c r="I8" s="22">
        <f>C172</f>
        <v>61.1</v>
      </c>
      <c r="J8" t="s">
        <v>8</v>
      </c>
      <c r="L8">
        <v>120.914</v>
      </c>
      <c r="M8">
        <v>61.9</v>
      </c>
      <c r="N8" s="5">
        <f t="shared" si="5"/>
        <v>60.143166438094383</v>
      </c>
      <c r="O8">
        <f t="shared" si="1"/>
        <v>1.7568335619056157</v>
      </c>
      <c r="P8">
        <f t="shared" si="3"/>
        <v>1.5058337679953882</v>
      </c>
      <c r="S8" t="s">
        <v>15</v>
      </c>
      <c r="T8" s="5">
        <f>N146</f>
        <v>0</v>
      </c>
      <c r="U8" t="s">
        <v>8</v>
      </c>
      <c r="AH8" s="3"/>
    </row>
    <row r="9" spans="1:34" x14ac:dyDescent="0.2">
      <c r="A9">
        <v>141.012</v>
      </c>
      <c r="B9">
        <v>62.9</v>
      </c>
      <c r="C9" s="22">
        <f t="shared" si="4"/>
        <v>61.1</v>
      </c>
      <c r="D9">
        <f t="shared" si="0"/>
        <v>1.7999999999999972</v>
      </c>
      <c r="E9">
        <f t="shared" si="2"/>
        <v>1.580699999999996</v>
      </c>
      <c r="I9" t="s">
        <v>1485</v>
      </c>
      <c r="L9">
        <v>121.875</v>
      </c>
      <c r="M9">
        <v>64.3</v>
      </c>
      <c r="N9" s="5">
        <f t="shared" si="5"/>
        <v>60.15036833861673</v>
      </c>
      <c r="O9">
        <f t="shared" si="1"/>
        <v>4.1496316613832676</v>
      </c>
      <c r="P9">
        <f t="shared" si="3"/>
        <v>2.8380565397903039</v>
      </c>
      <c r="U9" s="3"/>
      <c r="AG9" s="5"/>
    </row>
    <row r="10" spans="1:34" x14ac:dyDescent="0.2">
      <c r="A10">
        <v>141.96899999999999</v>
      </c>
      <c r="B10">
        <v>65</v>
      </c>
      <c r="C10" s="22">
        <f t="shared" si="4"/>
        <v>61.1</v>
      </c>
      <c r="D10">
        <f t="shared" si="0"/>
        <v>3.8999999999999986</v>
      </c>
      <c r="E10">
        <f t="shared" si="2"/>
        <v>2.7274499999999797</v>
      </c>
      <c r="I10">
        <f>SUM(E$2:E$65536)</f>
        <v>756.48569999999984</v>
      </c>
      <c r="L10">
        <v>122.82899999999999</v>
      </c>
      <c r="M10">
        <v>64.400000000000006</v>
      </c>
      <c r="N10" s="5">
        <f t="shared" si="5"/>
        <v>60.15751777992611</v>
      </c>
      <c r="O10">
        <f t="shared" si="1"/>
        <v>4.2424822200738959</v>
      </c>
      <c r="P10">
        <f t="shared" si="3"/>
        <v>4.0030383214550396</v>
      </c>
      <c r="T10">
        <f>SUM(P:P)</f>
        <v>733.62599999999998</v>
      </c>
      <c r="U10" s="3"/>
      <c r="AG10" s="5"/>
    </row>
    <row r="11" spans="1:34" x14ac:dyDescent="0.2">
      <c r="A11">
        <v>142.935</v>
      </c>
      <c r="B11">
        <v>65.3</v>
      </c>
      <c r="C11" s="22">
        <f t="shared" si="4"/>
        <v>61.1</v>
      </c>
      <c r="D11">
        <f t="shared" si="0"/>
        <v>4.1999999999999957</v>
      </c>
      <c r="E11">
        <f t="shared" si="2"/>
        <v>3.9123000000000303</v>
      </c>
      <c r="H11" t="s">
        <v>9</v>
      </c>
      <c r="I11" s="21">
        <f>I6*10/SUM(E2:E795)</f>
        <v>1.6206519171479385</v>
      </c>
      <c r="J11" t="s">
        <v>18</v>
      </c>
      <c r="L11">
        <v>123.788</v>
      </c>
      <c r="M11">
        <v>64.400000000000006</v>
      </c>
      <c r="N11" s="5">
        <f t="shared" si="5"/>
        <v>60.164704692101893</v>
      </c>
      <c r="O11">
        <f t="shared" si="1"/>
        <v>4.235295307898113</v>
      </c>
      <c r="P11">
        <f t="shared" si="3"/>
        <v>4.0650943246625921</v>
      </c>
      <c r="S11" t="s">
        <v>9</v>
      </c>
      <c r="T11" s="8">
        <f>T6*10/SUM(P2:P763)</f>
        <v>1.7052285496969846</v>
      </c>
      <c r="U11" s="3" t="s">
        <v>18</v>
      </c>
      <c r="AH11" s="3"/>
    </row>
    <row r="12" spans="1:34" x14ac:dyDescent="0.2">
      <c r="A12">
        <v>143.887</v>
      </c>
      <c r="B12">
        <v>65.599999999999994</v>
      </c>
      <c r="C12" s="22">
        <f t="shared" si="4"/>
        <v>61.1</v>
      </c>
      <c r="D12">
        <f t="shared" si="0"/>
        <v>4.4999999999999929</v>
      </c>
      <c r="E12">
        <f t="shared" si="2"/>
        <v>4.1411999999999871</v>
      </c>
      <c r="L12">
        <v>124.754</v>
      </c>
      <c r="M12">
        <v>64.8</v>
      </c>
      <c r="N12" s="5">
        <f t="shared" si="5"/>
        <v>60.171944063490635</v>
      </c>
      <c r="O12">
        <f t="shared" si="1"/>
        <v>4.6280559365093623</v>
      </c>
      <c r="P12">
        <f t="shared" si="3"/>
        <v>4.2809986510488471</v>
      </c>
      <c r="U12" s="3"/>
      <c r="AH12" s="3"/>
    </row>
    <row r="13" spans="1:34" x14ac:dyDescent="0.2">
      <c r="A13">
        <v>144.85300000000001</v>
      </c>
      <c r="B13">
        <v>66</v>
      </c>
      <c r="C13" s="22">
        <f t="shared" si="4"/>
        <v>61.1</v>
      </c>
      <c r="D13">
        <f t="shared" si="0"/>
        <v>4.8999999999999986</v>
      </c>
      <c r="E13">
        <f t="shared" si="2"/>
        <v>4.5402000000000342</v>
      </c>
      <c r="L13">
        <v>125.712</v>
      </c>
      <c r="M13">
        <v>65</v>
      </c>
      <c r="N13" s="5">
        <f t="shared" si="5"/>
        <v>60.179123481493136</v>
      </c>
      <c r="O13">
        <f t="shared" si="1"/>
        <v>4.8208765185068643</v>
      </c>
      <c r="P13">
        <f t="shared" si="3"/>
        <v>4.5260386459527648</v>
      </c>
      <c r="T13" s="6">
        <f>(I11-T11)/I11*100</f>
        <v>-5.2186796963709492</v>
      </c>
      <c r="U13" s="3"/>
      <c r="AG13" s="3"/>
      <c r="AH13" s="3"/>
    </row>
    <row r="14" spans="1:34" x14ac:dyDescent="0.2">
      <c r="A14">
        <v>145.809</v>
      </c>
      <c r="B14">
        <v>66.400000000000006</v>
      </c>
      <c r="C14" s="22">
        <f t="shared" si="4"/>
        <v>61.1</v>
      </c>
      <c r="D14">
        <f t="shared" si="0"/>
        <v>5.3000000000000043</v>
      </c>
      <c r="E14">
        <f t="shared" si="2"/>
        <v>4.8755999999999444</v>
      </c>
      <c r="L14">
        <v>126.66800000000001</v>
      </c>
      <c r="M14">
        <v>67.2</v>
      </c>
      <c r="N14" s="5">
        <f t="shared" si="5"/>
        <v>60.18628791114908</v>
      </c>
      <c r="O14">
        <f t="shared" si="1"/>
        <v>7.013712088850923</v>
      </c>
      <c r="P14">
        <f t="shared" si="3"/>
        <v>5.6569333543170401</v>
      </c>
      <c r="U14" s="3"/>
      <c r="AG14" s="3"/>
      <c r="AH14" s="3"/>
    </row>
    <row r="15" spans="1:34" x14ac:dyDescent="0.2">
      <c r="A15">
        <v>146.773</v>
      </c>
      <c r="B15">
        <v>68.7</v>
      </c>
      <c r="C15" s="22">
        <f t="shared" si="4"/>
        <v>61.1</v>
      </c>
      <c r="D15">
        <f t="shared" si="0"/>
        <v>7.6000000000000014</v>
      </c>
      <c r="E15">
        <f t="shared" si="2"/>
        <v>6.2177999999999942</v>
      </c>
      <c r="L15">
        <v>127.63500000000001</v>
      </c>
      <c r="M15">
        <v>67.3</v>
      </c>
      <c r="N15" s="5">
        <f t="shared" si="5"/>
        <v>60.193534776711104</v>
      </c>
      <c r="O15">
        <f t="shared" si="1"/>
        <v>7.1064652232888932</v>
      </c>
      <c r="P15">
        <f t="shared" si="3"/>
        <v>6.8271057304195919</v>
      </c>
      <c r="U15" s="3"/>
      <c r="AG15" s="3"/>
      <c r="AH15" s="3"/>
    </row>
    <row r="16" spans="1:34" x14ac:dyDescent="0.2">
      <c r="A16">
        <v>147.73400000000001</v>
      </c>
      <c r="B16">
        <v>69.099999999999994</v>
      </c>
      <c r="C16" s="22">
        <f t="shared" si="4"/>
        <v>61.1</v>
      </c>
      <c r="D16">
        <f t="shared" si="0"/>
        <v>7.9999999999999929</v>
      </c>
      <c r="E16">
        <f t="shared" si="2"/>
        <v>7.4958000000000968</v>
      </c>
      <c r="L16">
        <v>128.58699999999999</v>
      </c>
      <c r="M16">
        <v>67.5</v>
      </c>
      <c r="N16" s="5">
        <f t="shared" si="5"/>
        <v>60.200669229673927</v>
      </c>
      <c r="O16">
        <f t="shared" si="1"/>
        <v>7.2993307703260726</v>
      </c>
      <c r="P16">
        <f t="shared" si="3"/>
        <v>6.8571588929606087</v>
      </c>
      <c r="U16" s="3"/>
      <c r="AG16" s="3"/>
    </row>
    <row r="17" spans="1:21" x14ac:dyDescent="0.2">
      <c r="A17">
        <v>148.68799999999999</v>
      </c>
      <c r="B17">
        <v>69.5</v>
      </c>
      <c r="C17" s="22">
        <f t="shared" si="4"/>
        <v>61.1</v>
      </c>
      <c r="D17">
        <f t="shared" si="0"/>
        <v>8.3999999999999986</v>
      </c>
      <c r="E17">
        <f t="shared" si="2"/>
        <v>7.8227999999998259</v>
      </c>
      <c r="L17">
        <v>129.548</v>
      </c>
      <c r="M17">
        <v>68</v>
      </c>
      <c r="N17" s="5">
        <f t="shared" si="5"/>
        <v>60.207871130196274</v>
      </c>
      <c r="O17">
        <f t="shared" si="1"/>
        <v>7.7921288698037259</v>
      </c>
      <c r="P17">
        <f t="shared" si="3"/>
        <v>7.2514463570824645</v>
      </c>
      <c r="U17" s="3"/>
    </row>
    <row r="18" spans="1:21" x14ac:dyDescent="0.2">
      <c r="A18">
        <v>149.648</v>
      </c>
      <c r="B18">
        <v>69.7</v>
      </c>
      <c r="C18" s="22">
        <f t="shared" si="4"/>
        <v>61.1</v>
      </c>
      <c r="D18">
        <f t="shared" si="0"/>
        <v>8.6000000000000014</v>
      </c>
      <c r="E18">
        <f t="shared" si="2"/>
        <v>8.1600000000000676</v>
      </c>
      <c r="L18">
        <v>130.50899999999999</v>
      </c>
      <c r="M18">
        <v>68.400000000000006</v>
      </c>
      <c r="N18" s="5">
        <f t="shared" si="5"/>
        <v>60.215073030718621</v>
      </c>
      <c r="O18">
        <f t="shared" si="1"/>
        <v>8.1849269692813849</v>
      </c>
      <c r="P18">
        <f t="shared" si="3"/>
        <v>7.6769753306802704</v>
      </c>
      <c r="U18" s="3"/>
    </row>
    <row r="19" spans="1:21" x14ac:dyDescent="0.2">
      <c r="A19">
        <v>150.61099999999999</v>
      </c>
      <c r="B19">
        <v>70.099999999999994</v>
      </c>
      <c r="C19" s="22">
        <f t="shared" si="4"/>
        <v>61.1</v>
      </c>
      <c r="D19">
        <f t="shared" si="0"/>
        <v>8.9999999999999929</v>
      </c>
      <c r="E19">
        <f t="shared" si="2"/>
        <v>8.4743999999999424</v>
      </c>
      <c r="L19">
        <v>131.47300000000001</v>
      </c>
      <c r="M19">
        <v>70.599999999999994</v>
      </c>
      <c r="N19" s="5">
        <f t="shared" si="5"/>
        <v>60.222297413760806</v>
      </c>
      <c r="O19">
        <f t="shared" si="1"/>
        <v>10.377702586239188</v>
      </c>
      <c r="P19">
        <f t="shared" si="3"/>
        <v>8.947187445761168</v>
      </c>
      <c r="U19" s="3"/>
    </row>
    <row r="20" spans="1:21" x14ac:dyDescent="0.2">
      <c r="A20">
        <v>151.57300000000001</v>
      </c>
      <c r="B20">
        <v>70.400000000000006</v>
      </c>
      <c r="C20" s="22">
        <f t="shared" si="4"/>
        <v>61.1</v>
      </c>
      <c r="D20">
        <f t="shared" si="0"/>
        <v>9.3000000000000043</v>
      </c>
      <c r="E20">
        <f t="shared" si="2"/>
        <v>8.8023000000001588</v>
      </c>
      <c r="L20">
        <v>132.434</v>
      </c>
      <c r="M20">
        <v>70.599999999999994</v>
      </c>
      <c r="N20" s="5">
        <f t="shared" si="5"/>
        <v>60.229499314283153</v>
      </c>
      <c r="O20">
        <f t="shared" si="1"/>
        <v>10.370500685716841</v>
      </c>
      <c r="P20">
        <f t="shared" si="3"/>
        <v>9.9695116721747095</v>
      </c>
      <c r="U20" s="3"/>
    </row>
    <row r="21" spans="1:21" x14ac:dyDescent="0.2">
      <c r="A21">
        <v>152.52699999999999</v>
      </c>
      <c r="B21">
        <v>70.7</v>
      </c>
      <c r="C21" s="22">
        <f t="shared" si="4"/>
        <v>61.1</v>
      </c>
      <c r="D21">
        <f t="shared" si="0"/>
        <v>9.6000000000000014</v>
      </c>
      <c r="E21">
        <f t="shared" si="2"/>
        <v>9.015299999999808</v>
      </c>
      <c r="L21">
        <v>133.38800000000001</v>
      </c>
      <c r="M21">
        <v>70.7</v>
      </c>
      <c r="N21" s="5">
        <f t="shared" si="5"/>
        <v>60.236648755592533</v>
      </c>
      <c r="O21">
        <f t="shared" si="1"/>
        <v>10.46335124440747</v>
      </c>
      <c r="P21">
        <f t="shared" si="3"/>
        <v>9.9377473706693777</v>
      </c>
      <c r="U21" s="3"/>
    </row>
    <row r="22" spans="1:21" x14ac:dyDescent="0.2">
      <c r="A22">
        <v>153.49</v>
      </c>
      <c r="B22">
        <v>71.2</v>
      </c>
      <c r="C22" s="22">
        <f t="shared" si="4"/>
        <v>61.1</v>
      </c>
      <c r="D22">
        <f t="shared" si="0"/>
        <v>10.100000000000001</v>
      </c>
      <c r="E22">
        <f t="shared" si="2"/>
        <v>9.4855500000002202</v>
      </c>
      <c r="L22">
        <v>134.34800000000001</v>
      </c>
      <c r="M22">
        <v>70.8</v>
      </c>
      <c r="N22" s="5">
        <f t="shared" si="5"/>
        <v>60.243843161941598</v>
      </c>
      <c r="O22">
        <f t="shared" si="1"/>
        <v>10.556156838058399</v>
      </c>
      <c r="P22">
        <f t="shared" si="3"/>
        <v>10.089363879583701</v>
      </c>
      <c r="U22" s="3"/>
    </row>
    <row r="23" spans="1:21" x14ac:dyDescent="0.2">
      <c r="A23">
        <v>154.453</v>
      </c>
      <c r="B23">
        <v>71.5</v>
      </c>
      <c r="C23" s="22">
        <f t="shared" si="4"/>
        <v>61.1</v>
      </c>
      <c r="D23">
        <f t="shared" si="0"/>
        <v>10.399999999999999</v>
      </c>
      <c r="E23">
        <f t="shared" si="2"/>
        <v>9.8707499999999371</v>
      </c>
      <c r="L23">
        <v>135.31100000000001</v>
      </c>
      <c r="M23">
        <v>71.099999999999994</v>
      </c>
      <c r="N23" s="5">
        <f t="shared" si="5"/>
        <v>60.251060050810501</v>
      </c>
      <c r="O23">
        <f t="shared" si="1"/>
        <v>10.848939949189493</v>
      </c>
      <c r="P23">
        <f t="shared" si="3"/>
        <v>10.306554103059794</v>
      </c>
      <c r="U23" s="3"/>
    </row>
    <row r="24" spans="1:21" x14ac:dyDescent="0.2">
      <c r="A24">
        <v>155.41</v>
      </c>
      <c r="B24">
        <v>71.8</v>
      </c>
      <c r="C24" s="22">
        <f t="shared" si="4"/>
        <v>61.1</v>
      </c>
      <c r="D24">
        <f t="shared" si="0"/>
        <v>10.699999999999996</v>
      </c>
      <c r="E24">
        <f t="shared" si="2"/>
        <v>10.09634999999993</v>
      </c>
      <c r="L24">
        <v>136.273</v>
      </c>
      <c r="M24">
        <v>71.400000000000006</v>
      </c>
      <c r="N24" s="5">
        <f t="shared" si="5"/>
        <v>60.258269445506123</v>
      </c>
      <c r="O24">
        <f t="shared" si="1"/>
        <v>11.141730554493883</v>
      </c>
      <c r="P24">
        <f t="shared" si="3"/>
        <v>10.577512512271584</v>
      </c>
      <c r="U24" s="3"/>
    </row>
    <row r="25" spans="1:21" x14ac:dyDescent="0.2">
      <c r="A25">
        <v>156.36799999999999</v>
      </c>
      <c r="B25">
        <v>72</v>
      </c>
      <c r="C25" s="22">
        <f t="shared" si="4"/>
        <v>61.1</v>
      </c>
      <c r="D25">
        <f t="shared" si="0"/>
        <v>10.899999999999999</v>
      </c>
      <c r="E25">
        <f t="shared" si="2"/>
        <v>10.34639999999998</v>
      </c>
      <c r="L25">
        <v>137.22999999999999</v>
      </c>
      <c r="M25">
        <v>71.7</v>
      </c>
      <c r="N25" s="5">
        <f t="shared" si="5"/>
        <v>60.265441369335349</v>
      </c>
      <c r="O25">
        <f t="shared" si="1"/>
        <v>11.434558630664654</v>
      </c>
      <c r="P25">
        <f t="shared" si="3"/>
        <v>10.802754375098289</v>
      </c>
      <c r="U25" s="3"/>
    </row>
    <row r="26" spans="1:21" x14ac:dyDescent="0.2">
      <c r="A26">
        <v>157.334</v>
      </c>
      <c r="B26">
        <v>72.2</v>
      </c>
      <c r="C26" s="22">
        <f t="shared" si="4"/>
        <v>61.1</v>
      </c>
      <c r="D26">
        <f t="shared" si="0"/>
        <v>11.100000000000001</v>
      </c>
      <c r="E26">
        <f t="shared" si="2"/>
        <v>10.62600000000009</v>
      </c>
      <c r="L26">
        <v>138.18700000000001</v>
      </c>
      <c r="M26">
        <v>71.900000000000006</v>
      </c>
      <c r="N26" s="5">
        <f t="shared" si="5"/>
        <v>60.272613293164575</v>
      </c>
      <c r="O26">
        <f t="shared" si="1"/>
        <v>11.627386706835431</v>
      </c>
      <c r="P26">
        <f t="shared" si="3"/>
        <v>11.035140843994045</v>
      </c>
      <c r="U26" s="3"/>
    </row>
    <row r="27" spans="1:21" x14ac:dyDescent="0.2">
      <c r="A27">
        <v>158.29300000000001</v>
      </c>
      <c r="B27">
        <v>72.3</v>
      </c>
      <c r="C27" s="22">
        <f t="shared" si="4"/>
        <v>61.1</v>
      </c>
      <c r="D27">
        <f t="shared" si="0"/>
        <v>11.199999999999996</v>
      </c>
      <c r="E27">
        <f t="shared" si="2"/>
        <v>10.692850000000034</v>
      </c>
      <c r="L27">
        <v>139.15199999999999</v>
      </c>
      <c r="M27">
        <v>72</v>
      </c>
      <c r="N27" s="5">
        <f t="shared" si="5"/>
        <v>60.279845170380042</v>
      </c>
      <c r="O27">
        <f t="shared" si="1"/>
        <v>11.720154829619958</v>
      </c>
      <c r="P27">
        <f t="shared" si="3"/>
        <v>11.265188791339433</v>
      </c>
      <c r="U27" s="3"/>
    </row>
    <row r="28" spans="1:21" x14ac:dyDescent="0.2">
      <c r="A28">
        <v>159.25</v>
      </c>
      <c r="B28">
        <v>72.400000000000006</v>
      </c>
      <c r="C28" s="22">
        <f t="shared" si="4"/>
        <v>61.1</v>
      </c>
      <c r="D28">
        <f t="shared" si="0"/>
        <v>11.300000000000004</v>
      </c>
      <c r="E28">
        <f t="shared" si="2"/>
        <v>10.766249999999928</v>
      </c>
      <c r="L28">
        <v>140.11099999999999</v>
      </c>
      <c r="M28">
        <v>72.099999999999994</v>
      </c>
      <c r="N28" s="5">
        <f t="shared" si="5"/>
        <v>60.287032082555825</v>
      </c>
      <c r="O28">
        <f t="shared" si="1"/>
        <v>11.812967917444169</v>
      </c>
      <c r="P28">
        <f t="shared" si="3"/>
        <v>11.284132357217286</v>
      </c>
      <c r="U28" s="3"/>
    </row>
    <row r="29" spans="1:21" x14ac:dyDescent="0.2">
      <c r="A29">
        <v>160.20699999999999</v>
      </c>
      <c r="B29">
        <v>72.5</v>
      </c>
      <c r="C29" s="22">
        <f t="shared" si="4"/>
        <v>61.1</v>
      </c>
      <c r="D29">
        <f t="shared" si="0"/>
        <v>11.399999999999999</v>
      </c>
      <c r="E29">
        <f t="shared" si="2"/>
        <v>10.861949999999929</v>
      </c>
      <c r="L29">
        <v>141.06700000000001</v>
      </c>
      <c r="M29">
        <v>72.2</v>
      </c>
      <c r="N29" s="5">
        <f t="shared" si="5"/>
        <v>60.294196512211769</v>
      </c>
      <c r="O29">
        <f t="shared" si="1"/>
        <v>11.905803487788233</v>
      </c>
      <c r="P29">
        <f t="shared" si="3"/>
        <v>11.337572731701293</v>
      </c>
      <c r="U29" s="3"/>
    </row>
    <row r="30" spans="1:21" x14ac:dyDescent="0.2">
      <c r="A30">
        <v>161.17400000000001</v>
      </c>
      <c r="B30">
        <v>72.599999999999994</v>
      </c>
      <c r="C30" s="22">
        <f t="shared" si="4"/>
        <v>61.1</v>
      </c>
      <c r="D30">
        <f t="shared" si="0"/>
        <v>11.499999999999993</v>
      </c>
      <c r="E30">
        <f t="shared" si="2"/>
        <v>11.072150000000144</v>
      </c>
      <c r="L30">
        <v>142.03399999999999</v>
      </c>
      <c r="M30">
        <v>72.3</v>
      </c>
      <c r="N30" s="5">
        <f t="shared" si="5"/>
        <v>60.301443377773793</v>
      </c>
      <c r="O30">
        <f t="shared" si="1"/>
        <v>11.998556622226204</v>
      </c>
      <c r="P30">
        <f t="shared" si="3"/>
        <v>11.557758113191795</v>
      </c>
      <c r="U30" s="3"/>
    </row>
    <row r="31" spans="1:21" x14ac:dyDescent="0.2">
      <c r="A31">
        <v>162.13399999999999</v>
      </c>
      <c r="B31">
        <v>72.7</v>
      </c>
      <c r="C31" s="22">
        <f t="shared" si="4"/>
        <v>61.1</v>
      </c>
      <c r="D31">
        <f t="shared" si="0"/>
        <v>11.600000000000001</v>
      </c>
      <c r="E31">
        <f t="shared" si="2"/>
        <v>11.087999999999761</v>
      </c>
      <c r="L31">
        <v>142.994</v>
      </c>
      <c r="M31">
        <v>72.3</v>
      </c>
      <c r="N31" s="5">
        <f t="shared" si="5"/>
        <v>60.308637784122858</v>
      </c>
      <c r="O31">
        <f t="shared" si="1"/>
        <v>11.991362215877139</v>
      </c>
      <c r="P31">
        <f t="shared" si="3"/>
        <v>11.5151610422897</v>
      </c>
      <c r="U31" s="3"/>
    </row>
    <row r="32" spans="1:21" x14ac:dyDescent="0.2">
      <c r="A32">
        <v>163.09</v>
      </c>
      <c r="B32">
        <v>72.7</v>
      </c>
      <c r="C32" s="22">
        <f t="shared" si="4"/>
        <v>61.1</v>
      </c>
      <c r="D32">
        <f t="shared" si="0"/>
        <v>11.600000000000001</v>
      </c>
      <c r="E32">
        <f t="shared" si="2"/>
        <v>11.089600000000202</v>
      </c>
      <c r="L32">
        <v>143.94999999999999</v>
      </c>
      <c r="M32">
        <v>72.400000000000006</v>
      </c>
      <c r="N32" s="5">
        <f t="shared" si="5"/>
        <v>60.315802213778802</v>
      </c>
      <c r="O32">
        <f t="shared" si="1"/>
        <v>12.084197786221203</v>
      </c>
      <c r="P32">
        <f t="shared" si="3"/>
        <v>11.508117681002874</v>
      </c>
      <c r="U32" s="3"/>
    </row>
    <row r="33" spans="1:21" x14ac:dyDescent="0.2">
      <c r="A33">
        <v>164.054</v>
      </c>
      <c r="B33">
        <v>72.8</v>
      </c>
      <c r="C33" s="22">
        <f t="shared" si="4"/>
        <v>61.1</v>
      </c>
      <c r="D33">
        <f t="shared" si="0"/>
        <v>11.699999999999996</v>
      </c>
      <c r="E33">
        <f t="shared" si="2"/>
        <v>11.230599999999983</v>
      </c>
      <c r="L33">
        <v>144.90899999999999</v>
      </c>
      <c r="M33">
        <v>72.400000000000006</v>
      </c>
      <c r="N33" s="5">
        <f t="shared" si="5"/>
        <v>60.322989125954585</v>
      </c>
      <c r="O33">
        <f t="shared" si="1"/>
        <v>12.077010874045421</v>
      </c>
      <c r="P33">
        <f t="shared" si="3"/>
        <v>11.585299552597885</v>
      </c>
      <c r="U33" s="3"/>
    </row>
    <row r="34" spans="1:21" x14ac:dyDescent="0.2">
      <c r="A34">
        <v>165.01499999999999</v>
      </c>
      <c r="B34">
        <v>72.5</v>
      </c>
      <c r="C34" s="22">
        <f t="shared" si="4"/>
        <v>61.1</v>
      </c>
      <c r="D34">
        <f t="shared" ref="D34:D65" si="6">B34-C34</f>
        <v>11.399999999999999</v>
      </c>
      <c r="E34">
        <f t="shared" si="2"/>
        <v>11.099549999999816</v>
      </c>
      <c r="L34">
        <v>145.86799999999999</v>
      </c>
      <c r="M34">
        <v>72.400000000000006</v>
      </c>
      <c r="N34" s="5">
        <f t="shared" si="5"/>
        <v>60.330176038130368</v>
      </c>
      <c r="O34">
        <f t="shared" si="1"/>
        <v>12.069823961869638</v>
      </c>
      <c r="P34">
        <f t="shared" si="3"/>
        <v>11.578407303821308</v>
      </c>
      <c r="U34" s="3"/>
    </row>
    <row r="35" spans="1:21" x14ac:dyDescent="0.2">
      <c r="A35">
        <v>165.96899999999999</v>
      </c>
      <c r="B35">
        <v>72.400000000000006</v>
      </c>
      <c r="C35" s="22">
        <f t="shared" si="4"/>
        <v>61.1</v>
      </c>
      <c r="D35">
        <f t="shared" si="6"/>
        <v>11.300000000000004</v>
      </c>
      <c r="E35">
        <f t="shared" ref="E35:E66" si="7">(D35+D34)*(A35-A34)/2</f>
        <v>10.827900000000088</v>
      </c>
      <c r="L35">
        <v>146.83000000000001</v>
      </c>
      <c r="M35">
        <v>72.400000000000006</v>
      </c>
      <c r="N35" s="5">
        <f t="shared" si="5"/>
        <v>60.33738543282599</v>
      </c>
      <c r="O35">
        <f t="shared" si="1"/>
        <v>12.062614567174016</v>
      </c>
      <c r="P35">
        <f t="shared" si="3"/>
        <v>11.607702932470209</v>
      </c>
      <c r="U35" s="3"/>
    </row>
    <row r="36" spans="1:21" x14ac:dyDescent="0.2">
      <c r="A36">
        <v>166.929</v>
      </c>
      <c r="B36">
        <v>72.3</v>
      </c>
      <c r="C36" s="22">
        <f t="shared" si="4"/>
        <v>61.1</v>
      </c>
      <c r="D36">
        <f t="shared" si="6"/>
        <v>11.199999999999996</v>
      </c>
      <c r="E36">
        <f t="shared" si="7"/>
        <v>10.80000000000009</v>
      </c>
      <c r="L36">
        <v>147.79</v>
      </c>
      <c r="M36">
        <v>72.400000000000006</v>
      </c>
      <c r="N36" s="5">
        <f t="shared" si="5"/>
        <v>60.344579839175054</v>
      </c>
      <c r="O36">
        <f t="shared" si="1"/>
        <v>12.055420160824951</v>
      </c>
      <c r="P36">
        <f t="shared" si="3"/>
        <v>11.576656669439258</v>
      </c>
      <c r="U36" s="3"/>
    </row>
    <row r="37" spans="1:21" x14ac:dyDescent="0.2">
      <c r="A37">
        <v>167.887</v>
      </c>
      <c r="B37">
        <v>72.2</v>
      </c>
      <c r="C37" s="22">
        <f t="shared" si="4"/>
        <v>61.1</v>
      </c>
      <c r="D37">
        <f t="shared" si="6"/>
        <v>11.100000000000001</v>
      </c>
      <c r="E37">
        <f t="shared" si="7"/>
        <v>10.681699999999982</v>
      </c>
      <c r="L37">
        <v>148.75399999999999</v>
      </c>
      <c r="M37">
        <v>72.099999999999994</v>
      </c>
      <c r="N37" s="5">
        <f t="shared" si="5"/>
        <v>60.35180422221724</v>
      </c>
      <c r="O37">
        <f t="shared" si="1"/>
        <v>11.748195777782755</v>
      </c>
      <c r="P37">
        <f t="shared" si="3"/>
        <v>11.473342882408899</v>
      </c>
      <c r="U37" s="3"/>
    </row>
    <row r="38" spans="1:21" x14ac:dyDescent="0.2">
      <c r="A38">
        <v>168.85300000000001</v>
      </c>
      <c r="B38">
        <v>72.099999999999994</v>
      </c>
      <c r="C38" s="22">
        <f t="shared" si="4"/>
        <v>61.1</v>
      </c>
      <c r="D38">
        <f t="shared" si="6"/>
        <v>10.999999999999993</v>
      </c>
      <c r="E38">
        <f t="shared" si="7"/>
        <v>10.674300000000088</v>
      </c>
      <c r="L38">
        <v>149.70699999999999</v>
      </c>
      <c r="M38">
        <v>71.900000000000006</v>
      </c>
      <c r="N38" s="5">
        <f t="shared" si="5"/>
        <v>60.358946169353338</v>
      </c>
      <c r="O38">
        <f t="shared" si="1"/>
        <v>11.541053830646668</v>
      </c>
      <c r="P38">
        <f t="shared" si="3"/>
        <v>11.097327438416654</v>
      </c>
      <c r="U38" s="3"/>
    </row>
    <row r="39" spans="1:21" x14ac:dyDescent="0.2">
      <c r="A39">
        <v>169.81200000000001</v>
      </c>
      <c r="B39">
        <v>72.099999999999994</v>
      </c>
      <c r="C39" s="22">
        <f t="shared" si="4"/>
        <v>61.1</v>
      </c>
      <c r="D39">
        <f t="shared" si="6"/>
        <v>10.999999999999993</v>
      </c>
      <c r="E39">
        <f t="shared" si="7"/>
        <v>10.549000000000028</v>
      </c>
      <c r="L39">
        <v>150.66900000000001</v>
      </c>
      <c r="M39">
        <v>71.7</v>
      </c>
      <c r="N39" s="5">
        <f t="shared" si="5"/>
        <v>60.36615556404896</v>
      </c>
      <c r="O39">
        <f t="shared" si="1"/>
        <v>11.333844435951043</v>
      </c>
      <c r="P39">
        <f t="shared" si="3"/>
        <v>11.0028260662337</v>
      </c>
      <c r="U39" s="3"/>
    </row>
    <row r="40" spans="1:21" x14ac:dyDescent="0.2">
      <c r="A40">
        <v>170.767</v>
      </c>
      <c r="B40">
        <v>72.099999999999994</v>
      </c>
      <c r="C40" s="22">
        <f t="shared" si="4"/>
        <v>61.1</v>
      </c>
      <c r="D40">
        <f t="shared" si="6"/>
        <v>10.999999999999993</v>
      </c>
      <c r="E40">
        <f t="shared" si="7"/>
        <v>10.504999999999818</v>
      </c>
      <c r="L40">
        <v>151.62899999999999</v>
      </c>
      <c r="M40">
        <v>71.599999999999994</v>
      </c>
      <c r="N40" s="5">
        <f t="shared" si="5"/>
        <v>60.373349970398024</v>
      </c>
      <c r="O40">
        <f t="shared" si="1"/>
        <v>11.22665002960197</v>
      </c>
      <c r="P40">
        <f t="shared" si="3"/>
        <v>10.829037343465215</v>
      </c>
      <c r="U40" s="3"/>
    </row>
    <row r="41" spans="1:21" x14ac:dyDescent="0.2">
      <c r="A41">
        <v>171.733</v>
      </c>
      <c r="B41">
        <v>71.8</v>
      </c>
      <c r="C41" s="22">
        <f t="shared" si="4"/>
        <v>61.1</v>
      </c>
      <c r="D41">
        <f t="shared" si="6"/>
        <v>10.699999999999996</v>
      </c>
      <c r="E41">
        <f t="shared" si="7"/>
        <v>10.481100000000083</v>
      </c>
      <c r="L41">
        <v>152.59200000000001</v>
      </c>
      <c r="M41">
        <v>71.5</v>
      </c>
      <c r="N41" s="5">
        <f t="shared" si="5"/>
        <v>60.380566859266928</v>
      </c>
      <c r="O41">
        <f t="shared" si="1"/>
        <v>11.119433140733072</v>
      </c>
      <c r="P41">
        <f t="shared" si="3"/>
        <v>10.759639046516572</v>
      </c>
      <c r="U41" s="3"/>
    </row>
    <row r="42" spans="1:21" x14ac:dyDescent="0.2">
      <c r="A42">
        <v>172.69200000000001</v>
      </c>
      <c r="B42">
        <v>71.5</v>
      </c>
      <c r="C42" s="22">
        <f t="shared" si="4"/>
        <v>61.1</v>
      </c>
      <c r="D42">
        <f t="shared" si="6"/>
        <v>10.399999999999999</v>
      </c>
      <c r="E42">
        <f t="shared" si="7"/>
        <v>10.11745000000003</v>
      </c>
      <c r="L42">
        <v>153.547</v>
      </c>
      <c r="M42">
        <v>71.400000000000006</v>
      </c>
      <c r="N42" s="5">
        <f t="shared" si="5"/>
        <v>60.38772379474959</v>
      </c>
      <c r="O42">
        <f t="shared" si="1"/>
        <v>11.012276205250416</v>
      </c>
      <c r="P42">
        <f t="shared" si="3"/>
        <v>10.56789121270694</v>
      </c>
      <c r="U42" s="3"/>
    </row>
    <row r="43" spans="1:21" x14ac:dyDescent="0.2">
      <c r="A43">
        <v>173.648</v>
      </c>
      <c r="B43">
        <v>71.400000000000006</v>
      </c>
      <c r="C43" s="22">
        <f t="shared" si="4"/>
        <v>61.1</v>
      </c>
      <c r="D43">
        <f t="shared" si="6"/>
        <v>10.300000000000004</v>
      </c>
      <c r="E43">
        <f t="shared" si="7"/>
        <v>9.8945999999998868</v>
      </c>
      <c r="L43">
        <v>154.51</v>
      </c>
      <c r="M43">
        <v>71.3</v>
      </c>
      <c r="N43" s="5">
        <f t="shared" si="5"/>
        <v>60.394940683618493</v>
      </c>
      <c r="O43">
        <f t="shared" si="1"/>
        <v>10.905059316381504</v>
      </c>
      <c r="P43">
        <f t="shared" si="3"/>
        <v>10.553197053665702</v>
      </c>
      <c r="U43" s="3"/>
    </row>
    <row r="44" spans="1:21" x14ac:dyDescent="0.2">
      <c r="A44">
        <v>174.61500000000001</v>
      </c>
      <c r="B44">
        <v>71.3</v>
      </c>
      <c r="C44" s="22">
        <f t="shared" si="4"/>
        <v>61.1</v>
      </c>
      <c r="D44">
        <f t="shared" si="6"/>
        <v>10.199999999999996</v>
      </c>
      <c r="E44">
        <f t="shared" si="7"/>
        <v>9.9117500000001328</v>
      </c>
      <c r="L44">
        <v>155.46700000000001</v>
      </c>
      <c r="M44">
        <v>71.2</v>
      </c>
      <c r="N44" s="5">
        <f t="shared" si="5"/>
        <v>60.402112607447719</v>
      </c>
      <c r="O44">
        <f t="shared" si="1"/>
        <v>10.797887392552283</v>
      </c>
      <c r="P44">
        <f t="shared" si="3"/>
        <v>10.384860000225057</v>
      </c>
      <c r="U44" s="3"/>
    </row>
    <row r="45" spans="1:21" x14ac:dyDescent="0.2">
      <c r="A45">
        <v>175.57300000000001</v>
      </c>
      <c r="B45">
        <v>71.2</v>
      </c>
      <c r="C45" s="22">
        <f t="shared" si="4"/>
        <v>61.1</v>
      </c>
      <c r="D45">
        <f t="shared" si="6"/>
        <v>10.100000000000001</v>
      </c>
      <c r="E45">
        <f t="shared" si="7"/>
        <v>9.7236999999999831</v>
      </c>
      <c r="L45">
        <v>156.43299999999999</v>
      </c>
      <c r="M45">
        <v>71.099999999999994</v>
      </c>
      <c r="N45" s="5">
        <f t="shared" si="5"/>
        <v>60.409351978836462</v>
      </c>
      <c r="O45">
        <f t="shared" si="1"/>
        <v>10.690648021163533</v>
      </c>
      <c r="P45">
        <f t="shared" si="3"/>
        <v>10.378962604824522</v>
      </c>
      <c r="U45" s="3"/>
    </row>
    <row r="46" spans="1:21" x14ac:dyDescent="0.2">
      <c r="A46">
        <v>176.53100000000001</v>
      </c>
      <c r="B46">
        <v>71.099999999999994</v>
      </c>
      <c r="C46" s="22">
        <f t="shared" si="4"/>
        <v>61.1</v>
      </c>
      <c r="D46">
        <f t="shared" si="6"/>
        <v>9.9999999999999929</v>
      </c>
      <c r="E46">
        <f t="shared" si="7"/>
        <v>9.6278999999999808</v>
      </c>
      <c r="L46">
        <v>157.392</v>
      </c>
      <c r="M46">
        <v>70.8</v>
      </c>
      <c r="N46" s="5">
        <f t="shared" si="5"/>
        <v>60.416538891012245</v>
      </c>
      <c r="O46">
        <f t="shared" si="1"/>
        <v>10.383461108987753</v>
      </c>
      <c r="P46">
        <f t="shared" si="3"/>
        <v>10.105035327907574</v>
      </c>
      <c r="U46" s="3"/>
    </row>
    <row r="47" spans="1:21" x14ac:dyDescent="0.2">
      <c r="A47">
        <v>177.48699999999999</v>
      </c>
      <c r="B47">
        <v>71</v>
      </c>
      <c r="C47" s="22">
        <f t="shared" si="4"/>
        <v>61.1</v>
      </c>
      <c r="D47">
        <f t="shared" si="6"/>
        <v>9.8999999999999986</v>
      </c>
      <c r="E47">
        <f t="shared" si="7"/>
        <v>9.5121999999998845</v>
      </c>
      <c r="L47">
        <v>158.34800000000001</v>
      </c>
      <c r="M47">
        <v>70.5</v>
      </c>
      <c r="N47" s="5">
        <f t="shared" si="5"/>
        <v>60.423703320668189</v>
      </c>
      <c r="O47">
        <f t="shared" si="1"/>
        <v>10.076296679331811</v>
      </c>
      <c r="P47">
        <f t="shared" si="3"/>
        <v>9.7797642228169277</v>
      </c>
      <c r="U47" s="3"/>
    </row>
    <row r="48" spans="1:21" x14ac:dyDescent="0.2">
      <c r="A48">
        <v>178.44900000000001</v>
      </c>
      <c r="B48">
        <v>71</v>
      </c>
      <c r="C48" s="22">
        <f t="shared" si="4"/>
        <v>61.1</v>
      </c>
      <c r="D48">
        <f t="shared" si="6"/>
        <v>9.8999999999999986</v>
      </c>
      <c r="E48">
        <f t="shared" si="7"/>
        <v>9.5238000000001719</v>
      </c>
      <c r="L48">
        <v>159.315</v>
      </c>
      <c r="M48">
        <v>70.3</v>
      </c>
      <c r="N48" s="5">
        <f t="shared" si="5"/>
        <v>60.430950186230213</v>
      </c>
      <c r="O48">
        <f t="shared" si="1"/>
        <v>9.8690498137697844</v>
      </c>
      <c r="P48">
        <f t="shared" si="3"/>
        <v>9.6435750294144675</v>
      </c>
      <c r="U48" s="3"/>
    </row>
    <row r="49" spans="1:21" x14ac:dyDescent="0.2">
      <c r="A49">
        <v>179.411</v>
      </c>
      <c r="B49">
        <v>70.900000000000006</v>
      </c>
      <c r="C49" s="22">
        <f t="shared" si="4"/>
        <v>61.1</v>
      </c>
      <c r="D49">
        <f t="shared" si="6"/>
        <v>9.8000000000000043</v>
      </c>
      <c r="E49">
        <f t="shared" si="7"/>
        <v>9.4756999999998932</v>
      </c>
      <c r="L49">
        <v>160.274</v>
      </c>
      <c r="M49">
        <v>70.2</v>
      </c>
      <c r="N49" s="5">
        <f t="shared" si="5"/>
        <v>60.438137098405996</v>
      </c>
      <c r="O49">
        <f t="shared" si="1"/>
        <v>9.7618629015940073</v>
      </c>
      <c r="P49">
        <f t="shared" si="3"/>
        <v>9.4130226470169696</v>
      </c>
      <c r="U49" s="3"/>
    </row>
    <row r="50" spans="1:21" x14ac:dyDescent="0.2">
      <c r="A50">
        <v>180.37200000000001</v>
      </c>
      <c r="B50">
        <v>70.599999999999994</v>
      </c>
      <c r="C50" s="22">
        <f t="shared" si="4"/>
        <v>61.1</v>
      </c>
      <c r="D50">
        <f t="shared" si="6"/>
        <v>9.4999999999999929</v>
      </c>
      <c r="E50">
        <f t="shared" si="7"/>
        <v>9.2736500000001207</v>
      </c>
      <c r="L50">
        <v>161.23099999999999</v>
      </c>
      <c r="M50">
        <v>70</v>
      </c>
      <c r="N50" s="5">
        <f t="shared" si="5"/>
        <v>60.445309022235222</v>
      </c>
      <c r="O50">
        <f t="shared" si="1"/>
        <v>9.5546909777647784</v>
      </c>
      <c r="P50">
        <f t="shared" si="3"/>
        <v>9.2429710312731181</v>
      </c>
      <c r="U50" s="3"/>
    </row>
    <row r="51" spans="1:21" x14ac:dyDescent="0.2">
      <c r="A51">
        <v>181.33500000000001</v>
      </c>
      <c r="B51">
        <v>70.400000000000006</v>
      </c>
      <c r="C51" s="22">
        <f t="shared" si="4"/>
        <v>61.1</v>
      </c>
      <c r="D51">
        <f t="shared" si="6"/>
        <v>9.3000000000000043</v>
      </c>
      <c r="E51">
        <f t="shared" si="7"/>
        <v>9.0521999999999405</v>
      </c>
      <c r="L51">
        <v>162.18899999999999</v>
      </c>
      <c r="M51">
        <v>69.900000000000006</v>
      </c>
      <c r="N51" s="5">
        <f t="shared" si="5"/>
        <v>60.452488440237723</v>
      </c>
      <c r="O51">
        <f t="shared" si="1"/>
        <v>9.4475115597622832</v>
      </c>
      <c r="P51">
        <f t="shared" si="3"/>
        <v>9.1020550154754467</v>
      </c>
      <c r="U51" s="3"/>
    </row>
    <row r="52" spans="1:21" x14ac:dyDescent="0.2">
      <c r="A52">
        <v>182.28700000000001</v>
      </c>
      <c r="B52">
        <v>70.2</v>
      </c>
      <c r="C52" s="22">
        <f t="shared" si="4"/>
        <v>61.1</v>
      </c>
      <c r="D52">
        <f t="shared" si="6"/>
        <v>9.1000000000000014</v>
      </c>
      <c r="E52">
        <f t="shared" si="7"/>
        <v>8.7583999999999858</v>
      </c>
      <c r="L52">
        <v>163.14699999999999</v>
      </c>
      <c r="M52">
        <v>69.8</v>
      </c>
      <c r="N52" s="5">
        <f t="shared" si="5"/>
        <v>60.459667858240223</v>
      </c>
      <c r="O52">
        <f t="shared" si="1"/>
        <v>9.3403321417597738</v>
      </c>
      <c r="P52">
        <f t="shared" si="3"/>
        <v>8.99937713302905</v>
      </c>
      <c r="U52" s="3"/>
    </row>
    <row r="53" spans="1:21" x14ac:dyDescent="0.2">
      <c r="A53">
        <v>183.25</v>
      </c>
      <c r="B53">
        <v>70</v>
      </c>
      <c r="C53" s="22">
        <f t="shared" si="4"/>
        <v>61.1</v>
      </c>
      <c r="D53">
        <f t="shared" si="6"/>
        <v>8.8999999999999986</v>
      </c>
      <c r="E53">
        <f t="shared" si="7"/>
        <v>8.6669999999999447</v>
      </c>
      <c r="L53">
        <v>164.11</v>
      </c>
      <c r="M53">
        <v>69.7</v>
      </c>
      <c r="N53" s="5">
        <f t="shared" si="5"/>
        <v>60.466884747109127</v>
      </c>
      <c r="O53">
        <f t="shared" si="1"/>
        <v>9.233115252890876</v>
      </c>
      <c r="P53">
        <f t="shared" si="3"/>
        <v>8.9431149205244953</v>
      </c>
      <c r="U53" s="3"/>
    </row>
    <row r="54" spans="1:21" x14ac:dyDescent="0.2">
      <c r="A54">
        <v>184.21</v>
      </c>
      <c r="B54">
        <v>69.900000000000006</v>
      </c>
      <c r="C54" s="22">
        <f t="shared" si="4"/>
        <v>61.1</v>
      </c>
      <c r="D54">
        <f t="shared" si="6"/>
        <v>8.8000000000000043</v>
      </c>
      <c r="E54">
        <f t="shared" si="7"/>
        <v>8.4960000000000715</v>
      </c>
      <c r="L54">
        <v>165.072</v>
      </c>
      <c r="M54">
        <v>69.599999999999994</v>
      </c>
      <c r="N54" s="5">
        <f t="shared" si="5"/>
        <v>60.474094141804748</v>
      </c>
      <c r="O54">
        <f t="shared" si="1"/>
        <v>9.1259058581952459</v>
      </c>
      <c r="P54">
        <f t="shared" si="3"/>
        <v>8.8306891544323243</v>
      </c>
      <c r="U54" s="3"/>
    </row>
    <row r="55" spans="1:21" x14ac:dyDescent="0.2">
      <c r="A55">
        <v>185.17400000000001</v>
      </c>
      <c r="B55">
        <v>69.8</v>
      </c>
      <c r="C55" s="22">
        <f t="shared" si="4"/>
        <v>61.1</v>
      </c>
      <c r="D55">
        <f t="shared" si="6"/>
        <v>8.6999999999999957</v>
      </c>
      <c r="E55">
        <f t="shared" si="7"/>
        <v>8.4349999999999881</v>
      </c>
      <c r="L55">
        <v>166.03399999999999</v>
      </c>
      <c r="M55">
        <v>69.3</v>
      </c>
      <c r="N55" s="5">
        <f t="shared" si="5"/>
        <v>60.48130353650037</v>
      </c>
      <c r="O55">
        <f t="shared" si="1"/>
        <v>8.8186964634996272</v>
      </c>
      <c r="P55">
        <f t="shared" si="3"/>
        <v>8.631353716735136</v>
      </c>
      <c r="U55" s="3"/>
    </row>
    <row r="56" spans="1:21" x14ac:dyDescent="0.2">
      <c r="A56">
        <v>186.13499999999999</v>
      </c>
      <c r="B56">
        <v>69.5</v>
      </c>
      <c r="C56" s="22">
        <f t="shared" si="4"/>
        <v>61.1</v>
      </c>
      <c r="D56">
        <f t="shared" si="6"/>
        <v>8.3999999999999986</v>
      </c>
      <c r="E56">
        <f t="shared" si="7"/>
        <v>8.216549999999863</v>
      </c>
      <c r="L56">
        <v>166.98699999999999</v>
      </c>
      <c r="M56">
        <v>69</v>
      </c>
      <c r="N56" s="5">
        <f t="shared" si="5"/>
        <v>60.488445483636468</v>
      </c>
      <c r="O56">
        <f t="shared" si="1"/>
        <v>8.5115545163635318</v>
      </c>
      <c r="P56">
        <f t="shared" si="3"/>
        <v>8.2578645919048217</v>
      </c>
      <c r="U56" s="3"/>
    </row>
    <row r="57" spans="1:21" x14ac:dyDescent="0.2">
      <c r="A57">
        <v>187.09200000000001</v>
      </c>
      <c r="B57">
        <v>69.2</v>
      </c>
      <c r="C57" s="22">
        <f t="shared" si="4"/>
        <v>61.1</v>
      </c>
      <c r="D57">
        <f t="shared" si="6"/>
        <v>8.1000000000000014</v>
      </c>
      <c r="E57">
        <f t="shared" si="7"/>
        <v>7.895250000000182</v>
      </c>
      <c r="L57">
        <v>167.95</v>
      </c>
      <c r="M57">
        <v>68.8</v>
      </c>
      <c r="N57" s="5">
        <f t="shared" si="5"/>
        <v>60.495662372505372</v>
      </c>
      <c r="O57">
        <f t="shared" si="1"/>
        <v>8.3043376274946255</v>
      </c>
      <c r="P57">
        <f t="shared" si="3"/>
        <v>8.0968520672676512</v>
      </c>
      <c r="U57" s="3"/>
    </row>
    <row r="58" spans="1:21" x14ac:dyDescent="0.2">
      <c r="A58">
        <v>188.047</v>
      </c>
      <c r="B58">
        <v>69.099999999999994</v>
      </c>
      <c r="C58" s="22">
        <f t="shared" si="4"/>
        <v>61.1</v>
      </c>
      <c r="D58">
        <f t="shared" si="6"/>
        <v>7.9999999999999929</v>
      </c>
      <c r="E58">
        <f t="shared" si="7"/>
        <v>7.6877499999998689</v>
      </c>
      <c r="L58">
        <v>168.91</v>
      </c>
      <c r="M58">
        <v>68.7</v>
      </c>
      <c r="N58" s="5">
        <f t="shared" si="5"/>
        <v>60.502856778854436</v>
      </c>
      <c r="O58">
        <f t="shared" si="1"/>
        <v>8.1971432211455664</v>
      </c>
      <c r="P58">
        <f t="shared" si="3"/>
        <v>7.9207108073473576</v>
      </c>
      <c r="U58" s="3"/>
    </row>
    <row r="59" spans="1:21" x14ac:dyDescent="0.2">
      <c r="A59">
        <v>189.01499999999999</v>
      </c>
      <c r="B59">
        <v>68.900000000000006</v>
      </c>
      <c r="C59" s="22">
        <f t="shared" si="4"/>
        <v>61.1</v>
      </c>
      <c r="D59">
        <f t="shared" si="6"/>
        <v>7.8000000000000043</v>
      </c>
      <c r="E59">
        <f t="shared" si="7"/>
        <v>7.6471999999999145</v>
      </c>
      <c r="L59">
        <v>169.87100000000001</v>
      </c>
      <c r="M59">
        <v>68.5</v>
      </c>
      <c r="N59" s="5">
        <f t="shared" si="5"/>
        <v>60.510058679376783</v>
      </c>
      <c r="O59">
        <f t="shared" si="1"/>
        <v>7.9899413206232168</v>
      </c>
      <c r="P59">
        <f t="shared" si="3"/>
        <v>7.7778941223200038</v>
      </c>
      <c r="U59" s="3"/>
    </row>
    <row r="60" spans="1:21" x14ac:dyDescent="0.2">
      <c r="A60">
        <v>189.97399999999999</v>
      </c>
      <c r="B60">
        <v>68.8</v>
      </c>
      <c r="C60" s="22">
        <f t="shared" si="4"/>
        <v>61.1</v>
      </c>
      <c r="D60">
        <f t="shared" si="6"/>
        <v>7.6999999999999957</v>
      </c>
      <c r="E60">
        <f t="shared" si="7"/>
        <v>7.4322500000000247</v>
      </c>
      <c r="L60">
        <v>170.834</v>
      </c>
      <c r="M60">
        <v>68.400000000000006</v>
      </c>
      <c r="N60" s="5">
        <f t="shared" si="5"/>
        <v>60.517275568245687</v>
      </c>
      <c r="O60">
        <f t="shared" si="1"/>
        <v>7.882724431754319</v>
      </c>
      <c r="P60">
        <f t="shared" si="3"/>
        <v>7.6426885597697352</v>
      </c>
      <c r="U60" s="3"/>
    </row>
    <row r="61" spans="1:21" x14ac:dyDescent="0.2">
      <c r="A61">
        <v>190.93</v>
      </c>
      <c r="B61">
        <v>68.7</v>
      </c>
      <c r="C61" s="22">
        <f t="shared" si="4"/>
        <v>61.1</v>
      </c>
      <c r="D61">
        <f t="shared" si="6"/>
        <v>7.6000000000000014</v>
      </c>
      <c r="E61">
        <f t="shared" si="7"/>
        <v>7.3134000000001311</v>
      </c>
      <c r="L61">
        <v>171.791</v>
      </c>
      <c r="M61">
        <v>68.3</v>
      </c>
      <c r="N61" s="5">
        <f t="shared" si="5"/>
        <v>60.524447492074913</v>
      </c>
      <c r="O61">
        <f t="shared" si="1"/>
        <v>7.7755525079250845</v>
      </c>
      <c r="P61">
        <f t="shared" si="3"/>
        <v>7.4924855156365444</v>
      </c>
      <c r="U61" s="3"/>
    </row>
    <row r="62" spans="1:21" x14ac:dyDescent="0.2">
      <c r="A62">
        <v>191.88900000000001</v>
      </c>
      <c r="B62">
        <v>68.599999999999994</v>
      </c>
      <c r="C62" s="22">
        <f t="shared" si="4"/>
        <v>61.1</v>
      </c>
      <c r="D62">
        <f t="shared" si="6"/>
        <v>7.4999999999999929</v>
      </c>
      <c r="E62">
        <f t="shared" si="7"/>
        <v>7.2404500000000214</v>
      </c>
      <c r="L62">
        <v>172.74700000000001</v>
      </c>
      <c r="M62">
        <v>68.2</v>
      </c>
      <c r="N62" s="5">
        <f t="shared" si="5"/>
        <v>60.531611921730857</v>
      </c>
      <c r="O62">
        <f t="shared" si="1"/>
        <v>7.668388078269146</v>
      </c>
      <c r="P62">
        <f t="shared" si="3"/>
        <v>7.3822036002009757</v>
      </c>
      <c r="U62" s="3"/>
    </row>
    <row r="63" spans="1:21" x14ac:dyDescent="0.2">
      <c r="A63">
        <v>192.85499999999999</v>
      </c>
      <c r="B63">
        <v>68.599999999999994</v>
      </c>
      <c r="C63" s="22">
        <f t="shared" si="4"/>
        <v>61.1</v>
      </c>
      <c r="D63">
        <f t="shared" si="6"/>
        <v>7.4999999999999929</v>
      </c>
      <c r="E63">
        <f t="shared" si="7"/>
        <v>7.2449999999998411</v>
      </c>
      <c r="L63">
        <v>173.714</v>
      </c>
      <c r="M63">
        <v>68.099999999999994</v>
      </c>
      <c r="N63" s="5">
        <f t="shared" si="5"/>
        <v>60.538858787292881</v>
      </c>
      <c r="O63">
        <f t="shared" si="1"/>
        <v>7.5611412127071134</v>
      </c>
      <c r="P63">
        <f t="shared" si="3"/>
        <v>7.3634774121869038</v>
      </c>
      <c r="U63" s="3"/>
    </row>
    <row r="64" spans="1:21" x14ac:dyDescent="0.2">
      <c r="A64">
        <v>193.81200000000001</v>
      </c>
      <c r="B64">
        <v>68.5</v>
      </c>
      <c r="C64" s="22">
        <f t="shared" si="4"/>
        <v>61.1</v>
      </c>
      <c r="D64">
        <f t="shared" si="6"/>
        <v>7.3999999999999986</v>
      </c>
      <c r="E64">
        <f t="shared" si="7"/>
        <v>7.1296500000001606</v>
      </c>
      <c r="L64">
        <v>174.673</v>
      </c>
      <c r="M64">
        <v>68</v>
      </c>
      <c r="N64" s="5">
        <f t="shared" si="5"/>
        <v>60.546045699468664</v>
      </c>
      <c r="O64">
        <f t="shared" si="1"/>
        <v>7.4539543005313362</v>
      </c>
      <c r="P64">
        <f t="shared" si="3"/>
        <v>7.1997382985978602</v>
      </c>
      <c r="U64" s="3"/>
    </row>
    <row r="65" spans="1:21" x14ac:dyDescent="0.2">
      <c r="A65">
        <v>194.77099999999999</v>
      </c>
      <c r="B65">
        <v>68.400000000000006</v>
      </c>
      <c r="C65" s="22">
        <f t="shared" si="4"/>
        <v>61.1</v>
      </c>
      <c r="D65">
        <f t="shared" si="6"/>
        <v>7.3000000000000043</v>
      </c>
      <c r="E65">
        <f t="shared" si="7"/>
        <v>7.0486499999998156</v>
      </c>
      <c r="L65">
        <v>175.62899999999999</v>
      </c>
      <c r="M65">
        <v>67.900000000000006</v>
      </c>
      <c r="N65" s="5">
        <f t="shared" si="5"/>
        <v>60.553210129124608</v>
      </c>
      <c r="O65">
        <f t="shared" si="1"/>
        <v>7.3467898708753978</v>
      </c>
      <c r="P65">
        <f t="shared" si="3"/>
        <v>7.074755713932336</v>
      </c>
      <c r="U65" s="3"/>
    </row>
    <row r="66" spans="1:21" x14ac:dyDescent="0.2">
      <c r="A66">
        <v>195.72800000000001</v>
      </c>
      <c r="B66">
        <v>68.400000000000006</v>
      </c>
      <c r="C66" s="22">
        <f t="shared" si="4"/>
        <v>61.1</v>
      </c>
      <c r="D66">
        <f t="shared" ref="D66:D97" si="8">B66-C66</f>
        <v>7.3000000000000043</v>
      </c>
      <c r="E66">
        <f t="shared" si="7"/>
        <v>6.9861000000001647</v>
      </c>
      <c r="L66">
        <v>176.58699999999999</v>
      </c>
      <c r="M66">
        <v>67.599999999999994</v>
      </c>
      <c r="N66" s="5">
        <f t="shared" si="5"/>
        <v>60.560389547127109</v>
      </c>
      <c r="O66">
        <f t="shared" ref="O66:O129" si="9">M66-N66</f>
        <v>7.0396104528728856</v>
      </c>
      <c r="P66">
        <f t="shared" si="3"/>
        <v>6.8910857550754159</v>
      </c>
      <c r="U66" s="3"/>
    </row>
    <row r="67" spans="1:21" x14ac:dyDescent="0.2">
      <c r="A67">
        <v>196.69200000000001</v>
      </c>
      <c r="B67">
        <v>68.3</v>
      </c>
      <c r="C67" s="22">
        <f t="shared" si="4"/>
        <v>61.1</v>
      </c>
      <c r="D67">
        <f t="shared" si="8"/>
        <v>7.1999999999999957</v>
      </c>
      <c r="E67">
        <f t="shared" ref="E67:E98" si="10">(D67+D66)*(A67-A66)/2</f>
        <v>6.9889999999999901</v>
      </c>
      <c r="L67">
        <v>177.553</v>
      </c>
      <c r="M67">
        <v>67.400000000000006</v>
      </c>
      <c r="N67" s="5">
        <f t="shared" si="5"/>
        <v>60.567628918515851</v>
      </c>
      <c r="O67">
        <f t="shared" si="9"/>
        <v>6.8323710814841547</v>
      </c>
      <c r="P67">
        <f t="shared" ref="P67:P130" si="11">(O67+O66)*(L67-L66)/2</f>
        <v>6.7001670810945075</v>
      </c>
      <c r="U67" s="3"/>
    </row>
    <row r="68" spans="1:21" x14ac:dyDescent="0.2">
      <c r="A68">
        <v>197.65199999999999</v>
      </c>
      <c r="B68">
        <v>68.3</v>
      </c>
      <c r="C68" s="22">
        <f t="shared" ref="C68:C131" si="12">C67+(A68-A67)*($C$175-$C$2)/($A$175-$A$2)</f>
        <v>61.1</v>
      </c>
      <c r="D68">
        <f t="shared" si="8"/>
        <v>7.1999999999999957</v>
      </c>
      <c r="E68">
        <f t="shared" si="10"/>
        <v>6.9119999999998489</v>
      </c>
      <c r="L68">
        <v>178.50700000000001</v>
      </c>
      <c r="M68">
        <v>67.2</v>
      </c>
      <c r="N68" s="5">
        <f t="shared" ref="N68:N131" si="13">N67+(L68-L67)*($N$141-$N$2)/($L$141-$L$2)</f>
        <v>60.574778359825231</v>
      </c>
      <c r="O68">
        <f t="shared" si="9"/>
        <v>6.6252216401747717</v>
      </c>
      <c r="P68">
        <f t="shared" si="11"/>
        <v>6.4192717282313598</v>
      </c>
      <c r="U68" s="3"/>
    </row>
    <row r="69" spans="1:21" x14ac:dyDescent="0.2">
      <c r="A69">
        <v>198.607</v>
      </c>
      <c r="B69">
        <v>68</v>
      </c>
      <c r="C69" s="22">
        <f t="shared" si="12"/>
        <v>61.1</v>
      </c>
      <c r="D69">
        <f t="shared" si="8"/>
        <v>6.8999999999999986</v>
      </c>
      <c r="E69">
        <f t="shared" si="10"/>
        <v>6.7327500000000855</v>
      </c>
      <c r="L69">
        <v>179.46700000000001</v>
      </c>
      <c r="M69">
        <v>67</v>
      </c>
      <c r="N69" s="5">
        <f t="shared" si="13"/>
        <v>60.581972766174296</v>
      </c>
      <c r="O69">
        <f t="shared" si="9"/>
        <v>6.4180272338257041</v>
      </c>
      <c r="P69">
        <f t="shared" si="11"/>
        <v>6.2607594595202807</v>
      </c>
      <c r="U69" s="3"/>
    </row>
    <row r="70" spans="1:21" x14ac:dyDescent="0.2">
      <c r="A70">
        <v>199.56700000000001</v>
      </c>
      <c r="B70">
        <v>67.7</v>
      </c>
      <c r="C70" s="22">
        <f t="shared" si="12"/>
        <v>61.1</v>
      </c>
      <c r="D70">
        <f t="shared" si="8"/>
        <v>6.6000000000000014</v>
      </c>
      <c r="E70">
        <f t="shared" si="10"/>
        <v>6.4800000000000537</v>
      </c>
      <c r="L70">
        <v>180.42699999999999</v>
      </c>
      <c r="M70">
        <v>66.900000000000006</v>
      </c>
      <c r="N70" s="5">
        <f t="shared" si="13"/>
        <v>60.589167172523361</v>
      </c>
      <c r="O70">
        <f t="shared" si="9"/>
        <v>6.310832827476645</v>
      </c>
      <c r="P70">
        <f t="shared" si="11"/>
        <v>6.1098528294249972</v>
      </c>
      <c r="U70" s="3"/>
    </row>
    <row r="71" spans="1:21" x14ac:dyDescent="0.2">
      <c r="A71">
        <v>200.53100000000001</v>
      </c>
      <c r="B71">
        <v>67.599999999999994</v>
      </c>
      <c r="C71" s="22">
        <f t="shared" si="12"/>
        <v>61.1</v>
      </c>
      <c r="D71">
        <f t="shared" si="8"/>
        <v>6.4999999999999929</v>
      </c>
      <c r="E71">
        <f t="shared" si="10"/>
        <v>6.314199999999988</v>
      </c>
      <c r="L71">
        <v>181.39</v>
      </c>
      <c r="M71">
        <v>66.8</v>
      </c>
      <c r="N71" s="5">
        <f t="shared" si="13"/>
        <v>60.596384061392264</v>
      </c>
      <c r="O71">
        <f t="shared" si="9"/>
        <v>6.203615938607733</v>
      </c>
      <c r="P71">
        <f t="shared" si="11"/>
        <v>6.0257070808695898</v>
      </c>
      <c r="U71" s="3"/>
    </row>
    <row r="72" spans="1:21" x14ac:dyDescent="0.2">
      <c r="A72">
        <v>201.49199999999999</v>
      </c>
      <c r="B72">
        <v>67.400000000000006</v>
      </c>
      <c r="C72" s="22">
        <f t="shared" si="12"/>
        <v>61.1</v>
      </c>
      <c r="D72">
        <f t="shared" si="8"/>
        <v>6.3000000000000043</v>
      </c>
      <c r="E72">
        <f t="shared" si="10"/>
        <v>6.1503999999998982</v>
      </c>
      <c r="L72">
        <v>182.352</v>
      </c>
      <c r="M72">
        <v>66.7</v>
      </c>
      <c r="N72" s="5">
        <f t="shared" si="13"/>
        <v>60.603593456087886</v>
      </c>
      <c r="O72">
        <f t="shared" si="9"/>
        <v>6.0964065439121171</v>
      </c>
      <c r="P72">
        <f t="shared" si="11"/>
        <v>5.9163108140921556</v>
      </c>
      <c r="U72" s="3"/>
    </row>
    <row r="73" spans="1:21" x14ac:dyDescent="0.2">
      <c r="A73">
        <v>202.45500000000001</v>
      </c>
      <c r="B73">
        <v>67.3</v>
      </c>
      <c r="C73" s="22">
        <f t="shared" si="12"/>
        <v>61.1</v>
      </c>
      <c r="D73">
        <f t="shared" si="8"/>
        <v>6.1999999999999957</v>
      </c>
      <c r="E73">
        <f t="shared" si="10"/>
        <v>6.0187500000001393</v>
      </c>
      <c r="L73">
        <v>183.30699999999999</v>
      </c>
      <c r="M73">
        <v>66.599999999999994</v>
      </c>
      <c r="N73" s="5">
        <f t="shared" si="13"/>
        <v>60.610750391570548</v>
      </c>
      <c r="O73">
        <f t="shared" si="9"/>
        <v>5.9892496084294464</v>
      </c>
      <c r="P73">
        <f t="shared" si="11"/>
        <v>5.7709008127430002</v>
      </c>
      <c r="U73" s="3"/>
    </row>
    <row r="74" spans="1:21" x14ac:dyDescent="0.2">
      <c r="A74">
        <v>203.40899999999999</v>
      </c>
      <c r="B74">
        <v>67.2</v>
      </c>
      <c r="C74" s="22">
        <f t="shared" si="12"/>
        <v>61.1</v>
      </c>
      <c r="D74">
        <f t="shared" si="8"/>
        <v>6.1000000000000014</v>
      </c>
      <c r="E74">
        <f t="shared" si="10"/>
        <v>5.867099999999871</v>
      </c>
      <c r="L74">
        <v>184.267</v>
      </c>
      <c r="M74">
        <v>66.5</v>
      </c>
      <c r="N74" s="5">
        <f t="shared" si="13"/>
        <v>60.617944797919613</v>
      </c>
      <c r="O74">
        <f t="shared" si="9"/>
        <v>5.8820552020803873</v>
      </c>
      <c r="P74">
        <f t="shared" si="11"/>
        <v>5.6982263090447676</v>
      </c>
      <c r="U74" s="3"/>
    </row>
    <row r="75" spans="1:21" x14ac:dyDescent="0.2">
      <c r="A75">
        <v>204.37200000000001</v>
      </c>
      <c r="B75">
        <v>67.2</v>
      </c>
      <c r="C75" s="22">
        <f t="shared" si="12"/>
        <v>61.1</v>
      </c>
      <c r="D75">
        <f t="shared" si="8"/>
        <v>6.1000000000000014</v>
      </c>
      <c r="E75">
        <f t="shared" si="10"/>
        <v>5.8743000000001375</v>
      </c>
      <c r="L75">
        <v>185.23099999999999</v>
      </c>
      <c r="M75">
        <v>66.400000000000006</v>
      </c>
      <c r="N75" s="5">
        <f t="shared" si="13"/>
        <v>60.625169180961798</v>
      </c>
      <c r="O75">
        <f t="shared" si="9"/>
        <v>5.7748308190382076</v>
      </c>
      <c r="P75">
        <f t="shared" si="11"/>
        <v>5.618619062179155</v>
      </c>
      <c r="U75" s="3"/>
    </row>
    <row r="76" spans="1:21" x14ac:dyDescent="0.2">
      <c r="A76">
        <v>205.328</v>
      </c>
      <c r="B76">
        <v>67.099999999999994</v>
      </c>
      <c r="C76" s="22">
        <f t="shared" si="12"/>
        <v>61.1</v>
      </c>
      <c r="D76">
        <f t="shared" si="8"/>
        <v>5.9999999999999929</v>
      </c>
      <c r="E76">
        <f t="shared" si="10"/>
        <v>5.7837999999999301</v>
      </c>
      <c r="L76">
        <v>186.19200000000001</v>
      </c>
      <c r="M76">
        <v>66.400000000000006</v>
      </c>
      <c r="N76" s="5">
        <f t="shared" si="13"/>
        <v>60.632371081484145</v>
      </c>
      <c r="O76">
        <f t="shared" si="9"/>
        <v>5.7676289185158609</v>
      </c>
      <c r="P76">
        <f t="shared" si="11"/>
        <v>5.5461519038948035</v>
      </c>
      <c r="U76" s="3"/>
    </row>
    <row r="77" spans="1:21" x14ac:dyDescent="0.2">
      <c r="A77">
        <v>206.29499999999999</v>
      </c>
      <c r="B77">
        <v>67</v>
      </c>
      <c r="C77" s="22">
        <f t="shared" si="12"/>
        <v>61.1</v>
      </c>
      <c r="D77">
        <f t="shared" si="8"/>
        <v>5.8999999999999986</v>
      </c>
      <c r="E77">
        <f t="shared" si="10"/>
        <v>5.7536499999999036</v>
      </c>
      <c r="L77">
        <v>187.149</v>
      </c>
      <c r="M77">
        <v>66.3</v>
      </c>
      <c r="N77" s="5">
        <f t="shared" si="13"/>
        <v>60.639543005313371</v>
      </c>
      <c r="O77">
        <f t="shared" si="9"/>
        <v>5.6604569946866263</v>
      </c>
      <c r="P77">
        <f t="shared" si="11"/>
        <v>5.4683391094673537</v>
      </c>
      <c r="U77" s="3"/>
    </row>
    <row r="78" spans="1:21" x14ac:dyDescent="0.2">
      <c r="A78">
        <v>207.25299999999999</v>
      </c>
      <c r="B78">
        <v>66.900000000000006</v>
      </c>
      <c r="C78" s="22">
        <f t="shared" si="12"/>
        <v>61.1</v>
      </c>
      <c r="D78">
        <f t="shared" si="8"/>
        <v>5.8000000000000043</v>
      </c>
      <c r="E78">
        <f t="shared" si="10"/>
        <v>5.6042999999999923</v>
      </c>
      <c r="L78">
        <v>188.114</v>
      </c>
      <c r="M78">
        <v>66.2</v>
      </c>
      <c r="N78" s="5">
        <f t="shared" si="13"/>
        <v>60.646774882528838</v>
      </c>
      <c r="O78">
        <f t="shared" si="9"/>
        <v>5.5532251174711647</v>
      </c>
      <c r="P78">
        <f t="shared" si="11"/>
        <v>5.4106016191161537</v>
      </c>
      <c r="U78" s="3"/>
    </row>
    <row r="79" spans="1:21" x14ac:dyDescent="0.2">
      <c r="A79">
        <v>208.21</v>
      </c>
      <c r="B79">
        <v>66.599999999999994</v>
      </c>
      <c r="C79" s="22">
        <f t="shared" si="12"/>
        <v>61.1</v>
      </c>
      <c r="D79">
        <f t="shared" si="8"/>
        <v>5.4999999999999929</v>
      </c>
      <c r="E79">
        <f t="shared" si="10"/>
        <v>5.4070500000001234</v>
      </c>
      <c r="L79">
        <v>189.071</v>
      </c>
      <c r="M79">
        <v>66.099999999999994</v>
      </c>
      <c r="N79" s="5">
        <f t="shared" si="13"/>
        <v>60.653946806358064</v>
      </c>
      <c r="O79">
        <f t="shared" si="9"/>
        <v>5.4460531936419301</v>
      </c>
      <c r="P79">
        <f t="shared" si="11"/>
        <v>5.2631546718675812</v>
      </c>
      <c r="U79" s="3"/>
    </row>
    <row r="80" spans="1:21" x14ac:dyDescent="0.2">
      <c r="A80">
        <v>209.167</v>
      </c>
      <c r="B80">
        <v>66.400000000000006</v>
      </c>
      <c r="C80" s="22">
        <f t="shared" si="12"/>
        <v>61.1</v>
      </c>
      <c r="D80">
        <f t="shared" si="8"/>
        <v>5.3000000000000043</v>
      </c>
      <c r="E80">
        <f t="shared" si="10"/>
        <v>5.1677999999999642</v>
      </c>
      <c r="L80">
        <v>190.02799999999999</v>
      </c>
      <c r="M80">
        <v>66</v>
      </c>
      <c r="N80" s="5">
        <f t="shared" si="13"/>
        <v>60.66111873018729</v>
      </c>
      <c r="O80">
        <f t="shared" si="9"/>
        <v>5.3388812698127097</v>
      </c>
      <c r="P80">
        <f t="shared" si="11"/>
        <v>5.1605911407630112</v>
      </c>
      <c r="U80" s="3"/>
    </row>
    <row r="81" spans="1:21" x14ac:dyDescent="0.2">
      <c r="A81">
        <v>210.13399999999999</v>
      </c>
      <c r="B81">
        <v>66.2</v>
      </c>
      <c r="C81" s="22">
        <f t="shared" si="12"/>
        <v>61.1</v>
      </c>
      <c r="D81">
        <f t="shared" si="8"/>
        <v>5.1000000000000014</v>
      </c>
      <c r="E81">
        <f t="shared" si="10"/>
        <v>5.0283999999999223</v>
      </c>
      <c r="L81">
        <v>190.995</v>
      </c>
      <c r="M81">
        <v>65.7</v>
      </c>
      <c r="N81" s="5">
        <f t="shared" si="13"/>
        <v>60.668365595749314</v>
      </c>
      <c r="O81">
        <f t="shared" si="9"/>
        <v>5.0316344042506884</v>
      </c>
      <c r="P81">
        <f t="shared" si="11"/>
        <v>5.0141443284097198</v>
      </c>
      <c r="U81" s="3"/>
    </row>
    <row r="82" spans="1:21" x14ac:dyDescent="0.2">
      <c r="A82">
        <v>211.09399999999999</v>
      </c>
      <c r="B82">
        <v>66.099999999999994</v>
      </c>
      <c r="C82" s="22">
        <f t="shared" si="12"/>
        <v>61.1</v>
      </c>
      <c r="D82">
        <f t="shared" si="8"/>
        <v>4.9999999999999929</v>
      </c>
      <c r="E82">
        <f t="shared" si="10"/>
        <v>4.8480000000000372</v>
      </c>
      <c r="L82">
        <v>191.95400000000001</v>
      </c>
      <c r="M82">
        <v>65.5</v>
      </c>
      <c r="N82" s="5">
        <f t="shared" si="13"/>
        <v>60.675552507925097</v>
      </c>
      <c r="O82">
        <f t="shared" si="9"/>
        <v>4.8244474920749028</v>
      </c>
      <c r="P82">
        <f t="shared" si="11"/>
        <v>4.7259912692881363</v>
      </c>
      <c r="U82" s="3"/>
    </row>
    <row r="83" spans="1:21" x14ac:dyDescent="0.2">
      <c r="A83">
        <v>212.05199999999999</v>
      </c>
      <c r="B83">
        <v>65.900000000000006</v>
      </c>
      <c r="C83" s="22">
        <f t="shared" si="12"/>
        <v>61.1</v>
      </c>
      <c r="D83">
        <f t="shared" si="8"/>
        <v>4.8000000000000043</v>
      </c>
      <c r="E83">
        <f t="shared" si="10"/>
        <v>4.6941999999999906</v>
      </c>
      <c r="L83">
        <v>192.91</v>
      </c>
      <c r="M83">
        <v>65.3</v>
      </c>
      <c r="N83" s="5">
        <f t="shared" si="13"/>
        <v>60.682716937581041</v>
      </c>
      <c r="O83">
        <f t="shared" si="9"/>
        <v>4.6172830624189558</v>
      </c>
      <c r="P83">
        <f t="shared" si="11"/>
        <v>4.5131472050480115</v>
      </c>
      <c r="U83" s="3"/>
    </row>
    <row r="84" spans="1:21" x14ac:dyDescent="0.2">
      <c r="A84">
        <v>213.00899999999999</v>
      </c>
      <c r="B84">
        <v>65.8</v>
      </c>
      <c r="C84" s="22">
        <f t="shared" si="12"/>
        <v>61.1</v>
      </c>
      <c r="D84">
        <f t="shared" si="8"/>
        <v>4.6999999999999957</v>
      </c>
      <c r="E84">
        <f t="shared" si="10"/>
        <v>4.5457499999999698</v>
      </c>
      <c r="L84">
        <v>193.87</v>
      </c>
      <c r="M84">
        <v>65.099999999999994</v>
      </c>
      <c r="N84" s="5">
        <f t="shared" si="13"/>
        <v>60.689911343930106</v>
      </c>
      <c r="O84">
        <f t="shared" si="9"/>
        <v>4.4100886560698882</v>
      </c>
      <c r="P84">
        <f t="shared" si="11"/>
        <v>4.3331384248746811</v>
      </c>
      <c r="U84" s="3"/>
    </row>
    <row r="85" spans="1:21" x14ac:dyDescent="0.2">
      <c r="A85">
        <v>213.97399999999999</v>
      </c>
      <c r="B85">
        <v>65.7</v>
      </c>
      <c r="C85" s="22">
        <f t="shared" si="12"/>
        <v>61.1</v>
      </c>
      <c r="D85">
        <f t="shared" si="8"/>
        <v>4.6000000000000014</v>
      </c>
      <c r="E85">
        <f t="shared" si="10"/>
        <v>4.4872500000000146</v>
      </c>
      <c r="L85">
        <v>194.828</v>
      </c>
      <c r="M85">
        <v>65</v>
      </c>
      <c r="N85" s="5">
        <f t="shared" si="13"/>
        <v>60.697090761932607</v>
      </c>
      <c r="O85">
        <f t="shared" si="9"/>
        <v>4.302909238067393</v>
      </c>
      <c r="P85">
        <f t="shared" si="11"/>
        <v>4.1735259912917506</v>
      </c>
      <c r="U85" s="3"/>
    </row>
    <row r="86" spans="1:21" x14ac:dyDescent="0.2">
      <c r="A86">
        <v>214.934</v>
      </c>
      <c r="B86">
        <v>65.7</v>
      </c>
      <c r="C86" s="22">
        <f t="shared" si="12"/>
        <v>61.1</v>
      </c>
      <c r="D86">
        <f t="shared" si="8"/>
        <v>4.6000000000000014</v>
      </c>
      <c r="E86">
        <f t="shared" si="10"/>
        <v>4.4160000000000377</v>
      </c>
      <c r="L86">
        <v>195.79400000000001</v>
      </c>
      <c r="M86">
        <v>64.8</v>
      </c>
      <c r="N86" s="5">
        <f t="shared" si="13"/>
        <v>60.704330133321349</v>
      </c>
      <c r="O86">
        <f t="shared" si="9"/>
        <v>4.095669866678648</v>
      </c>
      <c r="P86">
        <f t="shared" si="11"/>
        <v>4.0565137075923721</v>
      </c>
      <c r="U86" s="3"/>
    </row>
    <row r="87" spans="1:21" x14ac:dyDescent="0.2">
      <c r="A87">
        <v>215.89099999999999</v>
      </c>
      <c r="B87">
        <v>65.599999999999994</v>
      </c>
      <c r="C87" s="22">
        <f t="shared" si="12"/>
        <v>61.1</v>
      </c>
      <c r="D87">
        <f t="shared" si="8"/>
        <v>4.4999999999999929</v>
      </c>
      <c r="E87">
        <f t="shared" si="10"/>
        <v>4.3543499999999682</v>
      </c>
      <c r="L87">
        <v>196.74799999999999</v>
      </c>
      <c r="M87">
        <v>64.7</v>
      </c>
      <c r="N87" s="5">
        <f t="shared" si="13"/>
        <v>60.711479574630729</v>
      </c>
      <c r="O87">
        <f t="shared" si="9"/>
        <v>3.9885204253692734</v>
      </c>
      <c r="P87">
        <f t="shared" si="11"/>
        <v>3.8561587693067749</v>
      </c>
      <c r="U87" s="3"/>
    </row>
    <row r="88" spans="1:21" x14ac:dyDescent="0.2">
      <c r="A88">
        <v>216.84800000000001</v>
      </c>
      <c r="B88">
        <v>65.5</v>
      </c>
      <c r="C88" s="22">
        <f t="shared" si="12"/>
        <v>61.1</v>
      </c>
      <c r="D88">
        <f t="shared" si="8"/>
        <v>4.3999999999999986</v>
      </c>
      <c r="E88">
        <f t="shared" si="10"/>
        <v>4.2586500000000944</v>
      </c>
      <c r="L88">
        <v>197.708</v>
      </c>
      <c r="M88">
        <v>64.7</v>
      </c>
      <c r="N88" s="5">
        <f t="shared" si="13"/>
        <v>60.718673980979794</v>
      </c>
      <c r="O88">
        <f t="shared" si="9"/>
        <v>3.9813260190202087</v>
      </c>
      <c r="P88">
        <f t="shared" si="11"/>
        <v>3.8255262933069831</v>
      </c>
      <c r="U88" s="3"/>
    </row>
    <row r="89" spans="1:21" x14ac:dyDescent="0.2">
      <c r="A89">
        <v>217.81200000000001</v>
      </c>
      <c r="B89">
        <v>65.5</v>
      </c>
      <c r="C89" s="22">
        <f t="shared" si="12"/>
        <v>61.1</v>
      </c>
      <c r="D89">
        <f t="shared" si="8"/>
        <v>4.3999999999999986</v>
      </c>
      <c r="E89">
        <f t="shared" si="10"/>
        <v>4.2415999999999929</v>
      </c>
      <c r="L89">
        <v>198.67099999999999</v>
      </c>
      <c r="M89">
        <v>64.599999999999994</v>
      </c>
      <c r="N89" s="5">
        <f t="shared" si="13"/>
        <v>60.725890869848698</v>
      </c>
      <c r="O89">
        <f t="shared" si="9"/>
        <v>3.8741091301512967</v>
      </c>
      <c r="P89">
        <f t="shared" si="11"/>
        <v>3.7823920243260556</v>
      </c>
      <c r="U89" s="3"/>
    </row>
    <row r="90" spans="1:21" x14ac:dyDescent="0.2">
      <c r="A90">
        <v>218.77199999999999</v>
      </c>
      <c r="B90">
        <v>65.400000000000006</v>
      </c>
      <c r="C90" s="22">
        <f t="shared" si="12"/>
        <v>61.1</v>
      </c>
      <c r="D90">
        <f t="shared" si="8"/>
        <v>4.3000000000000043</v>
      </c>
      <c r="E90">
        <f t="shared" si="10"/>
        <v>4.1759999999999122</v>
      </c>
      <c r="L90">
        <v>199.63300000000001</v>
      </c>
      <c r="M90">
        <v>64.5</v>
      </c>
      <c r="N90" s="5">
        <f t="shared" si="13"/>
        <v>60.733100264544319</v>
      </c>
      <c r="O90">
        <f t="shared" si="9"/>
        <v>3.7668997354556808</v>
      </c>
      <c r="P90">
        <f t="shared" si="11"/>
        <v>3.6753252643570229</v>
      </c>
      <c r="U90" s="3"/>
    </row>
    <row r="91" spans="1:21" x14ac:dyDescent="0.2">
      <c r="A91">
        <v>219.73099999999999</v>
      </c>
      <c r="B91">
        <v>64.900000000000006</v>
      </c>
      <c r="C91" s="22">
        <f t="shared" si="12"/>
        <v>61.1</v>
      </c>
      <c r="D91">
        <f t="shared" si="8"/>
        <v>3.8000000000000043</v>
      </c>
      <c r="E91">
        <f t="shared" si="10"/>
        <v>3.8839500000000169</v>
      </c>
      <c r="L91">
        <v>200.58699999999999</v>
      </c>
      <c r="M91">
        <v>64.5</v>
      </c>
      <c r="N91" s="5">
        <f t="shared" si="13"/>
        <v>60.740249705853699</v>
      </c>
      <c r="O91">
        <f t="shared" si="9"/>
        <v>3.7597502941463006</v>
      </c>
      <c r="P91">
        <f t="shared" si="11"/>
        <v>3.5902120641200672</v>
      </c>
      <c r="U91" s="3"/>
    </row>
    <row r="92" spans="1:21" x14ac:dyDescent="0.2">
      <c r="A92">
        <v>220.68700000000001</v>
      </c>
      <c r="B92">
        <v>64.8</v>
      </c>
      <c r="C92" s="22">
        <f t="shared" si="12"/>
        <v>61.1</v>
      </c>
      <c r="D92">
        <f t="shared" si="8"/>
        <v>3.6999999999999957</v>
      </c>
      <c r="E92">
        <f t="shared" si="10"/>
        <v>3.5850000000000648</v>
      </c>
      <c r="L92">
        <v>201.547</v>
      </c>
      <c r="M92">
        <v>64.400000000000006</v>
      </c>
      <c r="N92" s="5">
        <f t="shared" si="13"/>
        <v>60.747444112202764</v>
      </c>
      <c r="O92">
        <f t="shared" si="9"/>
        <v>3.6525558877972415</v>
      </c>
      <c r="P92">
        <f t="shared" si="11"/>
        <v>3.5579069673329298</v>
      </c>
      <c r="U92" s="3"/>
    </row>
    <row r="93" spans="1:21" x14ac:dyDescent="0.2">
      <c r="A93">
        <v>221.65199999999999</v>
      </c>
      <c r="B93">
        <v>64.5</v>
      </c>
      <c r="C93" s="22">
        <f t="shared" si="12"/>
        <v>61.1</v>
      </c>
      <c r="D93">
        <f t="shared" si="8"/>
        <v>3.3999999999999986</v>
      </c>
      <c r="E93">
        <f t="shared" si="10"/>
        <v>3.4257499999999084</v>
      </c>
      <c r="L93">
        <v>202.512</v>
      </c>
      <c r="M93">
        <v>64.3</v>
      </c>
      <c r="N93" s="5">
        <f t="shared" si="13"/>
        <v>60.754675989418232</v>
      </c>
      <c r="O93">
        <f t="shared" si="9"/>
        <v>3.5453240105817656</v>
      </c>
      <c r="P93">
        <f t="shared" si="11"/>
        <v>3.472977050967883</v>
      </c>
      <c r="U93" s="3"/>
    </row>
    <row r="94" spans="1:21" x14ac:dyDescent="0.2">
      <c r="A94">
        <v>222.61199999999999</v>
      </c>
      <c r="B94">
        <v>64.5</v>
      </c>
      <c r="C94" s="22">
        <f t="shared" si="12"/>
        <v>61.1</v>
      </c>
      <c r="D94">
        <f t="shared" si="8"/>
        <v>3.3999999999999986</v>
      </c>
      <c r="E94">
        <f t="shared" si="10"/>
        <v>3.2640000000000255</v>
      </c>
      <c r="L94">
        <v>203.47499999999999</v>
      </c>
      <c r="M94">
        <v>64.3</v>
      </c>
      <c r="N94" s="5">
        <f t="shared" si="13"/>
        <v>60.761892878287135</v>
      </c>
      <c r="O94">
        <f t="shared" si="9"/>
        <v>3.5381071217128621</v>
      </c>
      <c r="P94">
        <f t="shared" si="11"/>
        <v>3.4106720901998413</v>
      </c>
      <c r="U94" s="3"/>
    </row>
    <row r="95" spans="1:21" x14ac:dyDescent="0.2">
      <c r="A95">
        <v>223.56700000000001</v>
      </c>
      <c r="B95">
        <v>64.5</v>
      </c>
      <c r="C95" s="22">
        <f t="shared" si="12"/>
        <v>61.1</v>
      </c>
      <c r="D95">
        <f t="shared" si="8"/>
        <v>3.3999999999999986</v>
      </c>
      <c r="E95">
        <f t="shared" si="10"/>
        <v>3.2470000000000412</v>
      </c>
      <c r="L95">
        <v>204.428</v>
      </c>
      <c r="M95">
        <v>64.2</v>
      </c>
      <c r="N95" s="5">
        <f t="shared" si="13"/>
        <v>60.769034825423233</v>
      </c>
      <c r="O95">
        <f t="shared" si="9"/>
        <v>3.4309651745767695</v>
      </c>
      <c r="P95">
        <f t="shared" si="11"/>
        <v>3.3207629491820199</v>
      </c>
      <c r="U95" s="3"/>
    </row>
    <row r="96" spans="1:21" x14ac:dyDescent="0.2">
      <c r="A96">
        <v>224.53399999999999</v>
      </c>
      <c r="B96">
        <v>64.400000000000006</v>
      </c>
      <c r="C96" s="22">
        <f t="shared" si="12"/>
        <v>61.1</v>
      </c>
      <c r="D96">
        <f t="shared" si="8"/>
        <v>3.3000000000000043</v>
      </c>
      <c r="E96">
        <f t="shared" si="10"/>
        <v>3.2394499999999495</v>
      </c>
      <c r="L96">
        <v>205.39400000000001</v>
      </c>
      <c r="M96">
        <v>64.099999999999994</v>
      </c>
      <c r="N96" s="5">
        <f t="shared" si="13"/>
        <v>60.776274196811976</v>
      </c>
      <c r="O96">
        <f t="shared" si="9"/>
        <v>3.3237258031880188</v>
      </c>
      <c r="P96">
        <f t="shared" si="11"/>
        <v>3.2625157422604203</v>
      </c>
      <c r="U96" s="3"/>
    </row>
    <row r="97" spans="1:21" x14ac:dyDescent="0.2">
      <c r="A97">
        <v>225.489</v>
      </c>
      <c r="B97">
        <v>64.400000000000006</v>
      </c>
      <c r="C97" s="22">
        <f t="shared" si="12"/>
        <v>61.1</v>
      </c>
      <c r="D97">
        <f t="shared" si="8"/>
        <v>3.3000000000000043</v>
      </c>
      <c r="E97">
        <f t="shared" si="10"/>
        <v>3.1515000000000453</v>
      </c>
      <c r="L97">
        <v>206.352</v>
      </c>
      <c r="M97">
        <v>64</v>
      </c>
      <c r="N97" s="5">
        <f t="shared" si="13"/>
        <v>60.783453614814476</v>
      </c>
      <c r="O97">
        <f t="shared" si="9"/>
        <v>3.2165463851855236</v>
      </c>
      <c r="P97">
        <f t="shared" si="11"/>
        <v>3.1327903782309217</v>
      </c>
      <c r="U97" s="3"/>
    </row>
    <row r="98" spans="1:21" x14ac:dyDescent="0.2">
      <c r="A98">
        <v>226.44800000000001</v>
      </c>
      <c r="B98">
        <v>64.400000000000006</v>
      </c>
      <c r="C98" s="22">
        <f t="shared" si="12"/>
        <v>61.1</v>
      </c>
      <c r="D98" s="22">
        <f t="shared" ref="D98:D129" si="14">B98-C98</f>
        <v>3.3000000000000043</v>
      </c>
      <c r="E98">
        <f t="shared" si="10"/>
        <v>3.1647000000000145</v>
      </c>
      <c r="L98">
        <v>207.31</v>
      </c>
      <c r="M98">
        <v>63.9</v>
      </c>
      <c r="N98" s="5">
        <f t="shared" si="13"/>
        <v>60.790633032816977</v>
      </c>
      <c r="O98">
        <f t="shared" si="9"/>
        <v>3.1093669671830213</v>
      </c>
      <c r="P98">
        <f t="shared" si="11"/>
        <v>3.030112495784528</v>
      </c>
      <c r="U98" s="3"/>
    </row>
    <row r="99" spans="1:21" x14ac:dyDescent="0.2">
      <c r="A99">
        <v>227.41499999999999</v>
      </c>
      <c r="B99">
        <v>64.400000000000006</v>
      </c>
      <c r="C99" s="22">
        <f t="shared" si="12"/>
        <v>61.1</v>
      </c>
      <c r="D99">
        <f t="shared" si="14"/>
        <v>3.3000000000000043</v>
      </c>
      <c r="E99">
        <f t="shared" ref="E99:E130" si="15">(D99+D98)*(A99-A98)/2</f>
        <v>3.191099999999953</v>
      </c>
      <c r="L99">
        <v>208.267</v>
      </c>
      <c r="M99">
        <v>63.9</v>
      </c>
      <c r="N99" s="5">
        <f t="shared" si="13"/>
        <v>60.797804956646203</v>
      </c>
      <c r="O99">
        <f t="shared" si="9"/>
        <v>3.1021950433537953</v>
      </c>
      <c r="P99">
        <f t="shared" si="11"/>
        <v>2.9722324220418468</v>
      </c>
      <c r="U99" s="3"/>
    </row>
    <row r="100" spans="1:21" x14ac:dyDescent="0.2">
      <c r="A100">
        <v>228.36799999999999</v>
      </c>
      <c r="B100">
        <v>64.3</v>
      </c>
      <c r="C100" s="22">
        <f t="shared" si="12"/>
        <v>61.1</v>
      </c>
      <c r="D100">
        <f t="shared" si="14"/>
        <v>3.1999999999999957</v>
      </c>
      <c r="E100">
        <f t="shared" si="15"/>
        <v>3.0972500000000096</v>
      </c>
      <c r="L100">
        <v>209.233</v>
      </c>
      <c r="M100">
        <v>63.8</v>
      </c>
      <c r="N100" s="5">
        <f t="shared" si="13"/>
        <v>60.805044328034946</v>
      </c>
      <c r="O100">
        <f t="shared" si="9"/>
        <v>2.9949556719650516</v>
      </c>
      <c r="P100">
        <f t="shared" si="11"/>
        <v>2.9449237954990282</v>
      </c>
      <c r="U100" s="3"/>
    </row>
    <row r="101" spans="1:21" x14ac:dyDescent="0.2">
      <c r="A101">
        <v>229.32900000000001</v>
      </c>
      <c r="B101">
        <v>64.3</v>
      </c>
      <c r="C101" s="22">
        <f t="shared" si="12"/>
        <v>61.1</v>
      </c>
      <c r="D101">
        <f t="shared" si="14"/>
        <v>3.1999999999999957</v>
      </c>
      <c r="E101">
        <f t="shared" si="15"/>
        <v>3.0752000000000366</v>
      </c>
      <c r="L101">
        <v>210.191</v>
      </c>
      <c r="M101">
        <v>63.7</v>
      </c>
      <c r="N101" s="5">
        <f t="shared" si="13"/>
        <v>60.812223746037446</v>
      </c>
      <c r="O101">
        <f t="shared" si="9"/>
        <v>2.8877762539625564</v>
      </c>
      <c r="P101">
        <f t="shared" si="11"/>
        <v>2.8178285925193194</v>
      </c>
      <c r="U101" s="3"/>
    </row>
    <row r="102" spans="1:21" x14ac:dyDescent="0.2">
      <c r="A102">
        <v>230.28899999999999</v>
      </c>
      <c r="B102">
        <v>64.2</v>
      </c>
      <c r="C102" s="22">
        <f t="shared" si="12"/>
        <v>61.1</v>
      </c>
      <c r="D102">
        <f t="shared" si="14"/>
        <v>3.1000000000000014</v>
      </c>
      <c r="E102">
        <f t="shared" si="15"/>
        <v>3.0239999999999343</v>
      </c>
      <c r="L102">
        <v>211.149</v>
      </c>
      <c r="M102">
        <v>63.6</v>
      </c>
      <c r="N102" s="5">
        <f t="shared" si="13"/>
        <v>60.819403164039947</v>
      </c>
      <c r="O102">
        <f t="shared" si="9"/>
        <v>2.7805968359600541</v>
      </c>
      <c r="P102">
        <f t="shared" si="11"/>
        <v>2.7151507100729257</v>
      </c>
      <c r="U102" s="3"/>
    </row>
    <row r="103" spans="1:21" x14ac:dyDescent="0.2">
      <c r="A103">
        <v>231.25399999999999</v>
      </c>
      <c r="B103">
        <v>64.2</v>
      </c>
      <c r="C103" s="22">
        <f t="shared" si="12"/>
        <v>61.1</v>
      </c>
      <c r="D103">
        <f t="shared" si="14"/>
        <v>3.1000000000000014</v>
      </c>
      <c r="E103">
        <f t="shared" si="15"/>
        <v>2.9915000000000118</v>
      </c>
      <c r="L103">
        <v>212.107</v>
      </c>
      <c r="M103">
        <v>63.5</v>
      </c>
      <c r="N103" s="5">
        <f t="shared" si="13"/>
        <v>60.826582582042448</v>
      </c>
      <c r="O103">
        <f t="shared" si="9"/>
        <v>2.6734174179575518</v>
      </c>
      <c r="P103">
        <f t="shared" si="11"/>
        <v>2.612472827626529</v>
      </c>
      <c r="U103" s="3"/>
    </row>
    <row r="104" spans="1:21" x14ac:dyDescent="0.2">
      <c r="A104">
        <v>232.214</v>
      </c>
      <c r="B104">
        <v>64.099999999999994</v>
      </c>
      <c r="C104" s="22">
        <f t="shared" si="12"/>
        <v>61.1</v>
      </c>
      <c r="D104">
        <f t="shared" si="14"/>
        <v>2.9999999999999929</v>
      </c>
      <c r="E104">
        <f t="shared" si="15"/>
        <v>2.9280000000000217</v>
      </c>
      <c r="L104">
        <v>213.07499999999999</v>
      </c>
      <c r="M104">
        <v>63.4</v>
      </c>
      <c r="N104" s="5">
        <f t="shared" si="13"/>
        <v>60.833836941777754</v>
      </c>
      <c r="O104">
        <f t="shared" si="9"/>
        <v>2.5661630582222443</v>
      </c>
      <c r="P104">
        <f t="shared" si="11"/>
        <v>2.5359569504709936</v>
      </c>
      <c r="U104" s="3"/>
    </row>
    <row r="105" spans="1:21" x14ac:dyDescent="0.2">
      <c r="A105">
        <v>233.16900000000001</v>
      </c>
      <c r="B105">
        <v>64.099999999999994</v>
      </c>
      <c r="C105" s="22">
        <f t="shared" si="12"/>
        <v>61.1</v>
      </c>
      <c r="D105">
        <f t="shared" si="14"/>
        <v>2.9999999999999929</v>
      </c>
      <c r="E105">
        <f t="shared" si="15"/>
        <v>2.8650000000000309</v>
      </c>
      <c r="L105">
        <v>214.029</v>
      </c>
      <c r="M105">
        <v>63.3</v>
      </c>
      <c r="N105" s="5">
        <f t="shared" si="13"/>
        <v>60.840986383087134</v>
      </c>
      <c r="O105">
        <f t="shared" si="9"/>
        <v>2.4590136169128627</v>
      </c>
      <c r="P105">
        <f t="shared" si="11"/>
        <v>2.3970092740394655</v>
      </c>
      <c r="U105" s="3"/>
    </row>
    <row r="106" spans="1:21" x14ac:dyDescent="0.2">
      <c r="A106">
        <v>234.12799999999999</v>
      </c>
      <c r="B106">
        <v>64</v>
      </c>
      <c r="C106" s="22">
        <f t="shared" si="12"/>
        <v>61.1</v>
      </c>
      <c r="D106">
        <f t="shared" si="14"/>
        <v>2.8999999999999986</v>
      </c>
      <c r="E106">
        <f t="shared" si="15"/>
        <v>2.8290499999999215</v>
      </c>
      <c r="L106">
        <v>214.989</v>
      </c>
      <c r="M106">
        <v>63.2</v>
      </c>
      <c r="N106" s="5">
        <f t="shared" si="13"/>
        <v>60.848180789436199</v>
      </c>
      <c r="O106">
        <f t="shared" si="9"/>
        <v>2.3518192105638036</v>
      </c>
      <c r="P106">
        <f t="shared" si="11"/>
        <v>2.3091997571888188</v>
      </c>
      <c r="U106" s="3"/>
    </row>
    <row r="107" spans="1:21" x14ac:dyDescent="0.2">
      <c r="A107">
        <v>235.09399999999999</v>
      </c>
      <c r="B107">
        <v>64</v>
      </c>
      <c r="C107" s="22">
        <f t="shared" si="12"/>
        <v>61.1</v>
      </c>
      <c r="D107">
        <f t="shared" si="14"/>
        <v>2.8999999999999986</v>
      </c>
      <c r="E107">
        <f t="shared" si="15"/>
        <v>2.8014000000000223</v>
      </c>
      <c r="L107">
        <v>215.95400000000001</v>
      </c>
      <c r="M107">
        <v>63.1</v>
      </c>
      <c r="N107" s="5">
        <f t="shared" si="13"/>
        <v>60.855412666651667</v>
      </c>
      <c r="O107">
        <f t="shared" si="9"/>
        <v>2.2445873333483348</v>
      </c>
      <c r="P107">
        <f t="shared" si="11"/>
        <v>2.2177661574376146</v>
      </c>
      <c r="U107" s="3"/>
    </row>
    <row r="108" spans="1:21" x14ac:dyDescent="0.2">
      <c r="A108">
        <v>236.054</v>
      </c>
      <c r="B108">
        <v>63.9</v>
      </c>
      <c r="C108" s="22">
        <f t="shared" si="12"/>
        <v>61.1</v>
      </c>
      <c r="D108">
        <f t="shared" si="14"/>
        <v>2.7999999999999972</v>
      </c>
      <c r="E108">
        <f t="shared" si="15"/>
        <v>2.7360000000000206</v>
      </c>
      <c r="L108">
        <v>216.91399999999999</v>
      </c>
      <c r="M108">
        <v>63.1</v>
      </c>
      <c r="N108" s="5">
        <f t="shared" si="13"/>
        <v>60.862607073000731</v>
      </c>
      <c r="O108">
        <f t="shared" si="9"/>
        <v>2.2373929269992701</v>
      </c>
      <c r="P108">
        <f t="shared" si="11"/>
        <v>2.1513505249668046</v>
      </c>
      <c r="U108" s="3"/>
    </row>
    <row r="109" spans="1:21" x14ac:dyDescent="0.2">
      <c r="A109">
        <v>237.011</v>
      </c>
      <c r="B109">
        <v>63.9</v>
      </c>
      <c r="C109" s="22">
        <f t="shared" si="12"/>
        <v>61.1</v>
      </c>
      <c r="D109">
        <f t="shared" si="14"/>
        <v>2.7999999999999972</v>
      </c>
      <c r="E109">
        <f t="shared" si="15"/>
        <v>2.6795999999999793</v>
      </c>
      <c r="L109">
        <v>217.87200000000001</v>
      </c>
      <c r="M109">
        <v>63</v>
      </c>
      <c r="N109" s="5">
        <f t="shared" si="13"/>
        <v>60.869786491003232</v>
      </c>
      <c r="O109">
        <f t="shared" si="9"/>
        <v>2.1302135089967678</v>
      </c>
      <c r="P109">
        <f t="shared" si="11"/>
        <v>2.0920834828421606</v>
      </c>
      <c r="U109" s="3"/>
    </row>
    <row r="110" spans="1:21" x14ac:dyDescent="0.2">
      <c r="A110">
        <v>237.96700000000001</v>
      </c>
      <c r="B110">
        <v>63.8</v>
      </c>
      <c r="C110" s="22">
        <f t="shared" si="12"/>
        <v>61.1</v>
      </c>
      <c r="D110">
        <f t="shared" si="14"/>
        <v>2.6999999999999957</v>
      </c>
      <c r="E110">
        <f t="shared" si="15"/>
        <v>2.629000000000044</v>
      </c>
      <c r="L110">
        <v>218.82900000000001</v>
      </c>
      <c r="M110">
        <v>62.9</v>
      </c>
      <c r="N110" s="5">
        <f t="shared" si="13"/>
        <v>60.876958414832458</v>
      </c>
      <c r="O110">
        <f t="shared" si="9"/>
        <v>2.0230415851675403</v>
      </c>
      <c r="P110">
        <f t="shared" si="11"/>
        <v>1.9873325625576082</v>
      </c>
      <c r="U110" s="3"/>
    </row>
    <row r="111" spans="1:21" x14ac:dyDescent="0.2">
      <c r="A111">
        <v>238.934</v>
      </c>
      <c r="B111">
        <v>63.7</v>
      </c>
      <c r="C111" s="22">
        <f t="shared" si="12"/>
        <v>61.1</v>
      </c>
      <c r="D111">
        <f t="shared" si="14"/>
        <v>2.6000000000000014</v>
      </c>
      <c r="E111">
        <f t="shared" si="15"/>
        <v>2.5625499999999577</v>
      </c>
      <c r="L111">
        <v>219.78700000000001</v>
      </c>
      <c r="M111">
        <v>62.8</v>
      </c>
      <c r="N111" s="5">
        <f t="shared" si="13"/>
        <v>60.884137832834959</v>
      </c>
      <c r="O111">
        <f t="shared" si="9"/>
        <v>1.915862167165038</v>
      </c>
      <c r="P111">
        <f t="shared" si="11"/>
        <v>1.8867348973673019</v>
      </c>
      <c r="U111" s="3"/>
    </row>
    <row r="112" spans="1:21" x14ac:dyDescent="0.2">
      <c r="A112">
        <v>239.90199999999999</v>
      </c>
      <c r="B112">
        <v>63.4</v>
      </c>
      <c r="C112" s="22">
        <f t="shared" si="12"/>
        <v>61.1</v>
      </c>
      <c r="D112">
        <f t="shared" si="14"/>
        <v>2.2999999999999972</v>
      </c>
      <c r="E112">
        <f t="shared" si="15"/>
        <v>2.3715999999999733</v>
      </c>
      <c r="L112">
        <v>220.751</v>
      </c>
      <c r="M112">
        <v>62.7</v>
      </c>
      <c r="N112" s="5">
        <f t="shared" si="13"/>
        <v>60.891362215877145</v>
      </c>
      <c r="O112">
        <f t="shared" si="9"/>
        <v>1.8086377841228582</v>
      </c>
      <c r="P112">
        <f t="shared" si="11"/>
        <v>1.7952089765207635</v>
      </c>
      <c r="U112" s="3"/>
    </row>
    <row r="113" spans="1:21" x14ac:dyDescent="0.2">
      <c r="A113">
        <v>240.852</v>
      </c>
      <c r="B113">
        <v>63.2</v>
      </c>
      <c r="C113" s="22">
        <f t="shared" si="12"/>
        <v>61.1</v>
      </c>
      <c r="D113">
        <f t="shared" si="14"/>
        <v>2.1000000000000014</v>
      </c>
      <c r="E113">
        <f t="shared" si="15"/>
        <v>2.0900000000000367</v>
      </c>
      <c r="L113">
        <v>221.708</v>
      </c>
      <c r="M113">
        <v>62.7</v>
      </c>
      <c r="N113" s="5">
        <f t="shared" si="13"/>
        <v>60.898534139706371</v>
      </c>
      <c r="O113">
        <f t="shared" si="9"/>
        <v>1.8014658602936322</v>
      </c>
      <c r="P113">
        <f t="shared" si="11"/>
        <v>1.7274345938532791</v>
      </c>
      <c r="U113" s="3"/>
    </row>
    <row r="114" spans="1:21" x14ac:dyDescent="0.2">
      <c r="A114">
        <v>241.80699999999999</v>
      </c>
      <c r="B114">
        <v>63.1</v>
      </c>
      <c r="C114" s="22">
        <f t="shared" si="12"/>
        <v>61.1</v>
      </c>
      <c r="D114">
        <f t="shared" si="14"/>
        <v>2</v>
      </c>
      <c r="E114">
        <f t="shared" si="15"/>
        <v>1.9577499999999681</v>
      </c>
      <c r="L114">
        <v>222.667</v>
      </c>
      <c r="M114">
        <v>62.6</v>
      </c>
      <c r="N114" s="5">
        <f t="shared" si="13"/>
        <v>60.905721051882153</v>
      </c>
      <c r="O114">
        <f t="shared" si="9"/>
        <v>1.694278948117848</v>
      </c>
      <c r="P114">
        <f t="shared" si="11"/>
        <v>1.6762096356333103</v>
      </c>
      <c r="U114" s="3"/>
    </row>
    <row r="115" spans="1:21" x14ac:dyDescent="0.2">
      <c r="A115">
        <v>242.773</v>
      </c>
      <c r="B115">
        <v>63</v>
      </c>
      <c r="C115" s="22">
        <f t="shared" si="12"/>
        <v>61.1</v>
      </c>
      <c r="D115">
        <f t="shared" si="14"/>
        <v>1.8999999999999986</v>
      </c>
      <c r="E115">
        <f t="shared" si="15"/>
        <v>1.8837000000000153</v>
      </c>
      <c r="L115">
        <v>223.63499999999999</v>
      </c>
      <c r="M115">
        <v>62.5</v>
      </c>
      <c r="N115" s="5">
        <f t="shared" si="13"/>
        <v>60.91297541161746</v>
      </c>
      <c r="O115">
        <f t="shared" si="9"/>
        <v>1.5870245883825405</v>
      </c>
      <c r="P115">
        <f t="shared" si="11"/>
        <v>1.5881509116661705</v>
      </c>
      <c r="U115" s="3"/>
    </row>
    <row r="116" spans="1:21" x14ac:dyDescent="0.2">
      <c r="A116">
        <v>243.73099999999999</v>
      </c>
      <c r="B116">
        <v>62.9</v>
      </c>
      <c r="C116" s="22">
        <f t="shared" si="12"/>
        <v>61.1</v>
      </c>
      <c r="D116">
        <f t="shared" si="14"/>
        <v>1.7999999999999972</v>
      </c>
      <c r="E116">
        <f t="shared" si="15"/>
        <v>1.7722999999999951</v>
      </c>
      <c r="L116">
        <v>224.59100000000001</v>
      </c>
      <c r="M116">
        <v>62.4</v>
      </c>
      <c r="N116" s="5">
        <f t="shared" si="13"/>
        <v>60.920139841273404</v>
      </c>
      <c r="O116">
        <f t="shared" si="9"/>
        <v>1.4798601587265949</v>
      </c>
      <c r="P116">
        <f t="shared" si="11"/>
        <v>1.4659709091181932</v>
      </c>
      <c r="U116" s="3"/>
    </row>
    <row r="117" spans="1:21" x14ac:dyDescent="0.2">
      <c r="A117">
        <v>244.69</v>
      </c>
      <c r="B117">
        <v>62.8</v>
      </c>
      <c r="C117" s="22">
        <f t="shared" si="12"/>
        <v>61.1</v>
      </c>
      <c r="D117">
        <f t="shared" si="14"/>
        <v>1.6999999999999957</v>
      </c>
      <c r="E117">
        <f t="shared" si="15"/>
        <v>1.6782500000000022</v>
      </c>
      <c r="L117">
        <v>225.547</v>
      </c>
      <c r="M117">
        <v>62.4</v>
      </c>
      <c r="N117" s="5">
        <f t="shared" si="13"/>
        <v>60.927304270929348</v>
      </c>
      <c r="O117">
        <f t="shared" si="9"/>
        <v>1.4726957290706508</v>
      </c>
      <c r="P117">
        <f t="shared" si="11"/>
        <v>1.4113217143670671</v>
      </c>
      <c r="U117" s="3"/>
    </row>
    <row r="118" spans="1:21" x14ac:dyDescent="0.2">
      <c r="A118">
        <v>245.64699999999999</v>
      </c>
      <c r="B118">
        <v>62.8</v>
      </c>
      <c r="C118" s="22">
        <f t="shared" si="12"/>
        <v>61.1</v>
      </c>
      <c r="D118">
        <f t="shared" si="14"/>
        <v>1.6999999999999957</v>
      </c>
      <c r="E118">
        <f t="shared" si="15"/>
        <v>1.6268999999999851</v>
      </c>
      <c r="L118">
        <v>226.51400000000001</v>
      </c>
      <c r="M118">
        <v>62.3</v>
      </c>
      <c r="N118" s="5">
        <f t="shared" si="13"/>
        <v>60.934551136491372</v>
      </c>
      <c r="O118">
        <f t="shared" si="9"/>
        <v>1.3654488635086253</v>
      </c>
      <c r="P118">
        <f t="shared" si="11"/>
        <v>1.3722429105120983</v>
      </c>
      <c r="U118" s="3"/>
    </row>
    <row r="119" spans="1:21" x14ac:dyDescent="0.2">
      <c r="A119">
        <v>246.61099999999999</v>
      </c>
      <c r="B119">
        <v>62.7</v>
      </c>
      <c r="C119" s="22">
        <f t="shared" si="12"/>
        <v>61.1</v>
      </c>
      <c r="D119">
        <f t="shared" si="14"/>
        <v>1.6000000000000014</v>
      </c>
      <c r="E119">
        <f t="shared" si="15"/>
        <v>1.5905999999999965</v>
      </c>
      <c r="L119">
        <v>227.47200000000001</v>
      </c>
      <c r="M119">
        <v>62.2</v>
      </c>
      <c r="N119" s="5">
        <f t="shared" si="13"/>
        <v>60.941730554493873</v>
      </c>
      <c r="O119">
        <f t="shared" si="9"/>
        <v>1.2582694455061301</v>
      </c>
      <c r="P119">
        <f t="shared" si="11"/>
        <v>1.2567610700180658</v>
      </c>
      <c r="U119" s="3"/>
    </row>
    <row r="120" spans="1:21" x14ac:dyDescent="0.2">
      <c r="A120">
        <v>247.572</v>
      </c>
      <c r="B120">
        <v>62.7</v>
      </c>
      <c r="C120" s="22">
        <f t="shared" si="12"/>
        <v>61.1</v>
      </c>
      <c r="D120">
        <f t="shared" si="14"/>
        <v>1.6000000000000014</v>
      </c>
      <c r="E120">
        <f t="shared" si="15"/>
        <v>1.5376000000000218</v>
      </c>
      <c r="L120">
        <v>228.434</v>
      </c>
      <c r="M120">
        <v>62.2</v>
      </c>
      <c r="N120" s="5">
        <f t="shared" si="13"/>
        <v>60.948939949189494</v>
      </c>
      <c r="O120">
        <f t="shared" si="9"/>
        <v>1.2510600508105085</v>
      </c>
      <c r="P120">
        <f t="shared" si="11"/>
        <v>1.2069874877282896</v>
      </c>
      <c r="U120" s="3"/>
    </row>
    <row r="121" spans="1:21" x14ac:dyDescent="0.2">
      <c r="A121">
        <v>248.535</v>
      </c>
      <c r="B121">
        <v>62.6</v>
      </c>
      <c r="C121" s="22">
        <f t="shared" si="12"/>
        <v>61.1</v>
      </c>
      <c r="D121">
        <f t="shared" si="14"/>
        <v>1.5</v>
      </c>
      <c r="E121">
        <f t="shared" si="15"/>
        <v>1.4926499999999912</v>
      </c>
      <c r="L121">
        <v>229.387</v>
      </c>
      <c r="M121">
        <v>62.1</v>
      </c>
      <c r="N121" s="5">
        <f t="shared" si="13"/>
        <v>60.956081896325593</v>
      </c>
      <c r="O121">
        <f t="shared" si="9"/>
        <v>1.1439181036744088</v>
      </c>
      <c r="P121">
        <f t="shared" si="11"/>
        <v>1.1412070906120666</v>
      </c>
      <c r="U121" s="3"/>
    </row>
    <row r="122" spans="1:21" x14ac:dyDescent="0.2">
      <c r="A122">
        <v>249.495</v>
      </c>
      <c r="B122">
        <v>62.6</v>
      </c>
      <c r="C122" s="22">
        <f t="shared" si="12"/>
        <v>61.1</v>
      </c>
      <c r="D122">
        <f t="shared" si="14"/>
        <v>1.5</v>
      </c>
      <c r="E122">
        <f t="shared" si="15"/>
        <v>1.4400000000000119</v>
      </c>
      <c r="L122">
        <v>230.34700000000001</v>
      </c>
      <c r="M122">
        <v>62</v>
      </c>
      <c r="N122" s="5">
        <f t="shared" si="13"/>
        <v>60.963276302674657</v>
      </c>
      <c r="O122">
        <f t="shared" si="9"/>
        <v>1.0367236973253426</v>
      </c>
      <c r="P122">
        <f t="shared" si="11"/>
        <v>1.0467080644798894</v>
      </c>
      <c r="U122" s="3"/>
    </row>
    <row r="123" spans="1:21" x14ac:dyDescent="0.2">
      <c r="A123">
        <v>250.45</v>
      </c>
      <c r="B123">
        <v>62.6</v>
      </c>
      <c r="C123" s="22">
        <f t="shared" si="12"/>
        <v>61.1</v>
      </c>
      <c r="D123">
        <f t="shared" si="14"/>
        <v>1.5</v>
      </c>
      <c r="E123">
        <f t="shared" si="15"/>
        <v>1.4324999999999761</v>
      </c>
      <c r="L123">
        <v>231.31</v>
      </c>
      <c r="M123">
        <v>62</v>
      </c>
      <c r="N123" s="5">
        <f t="shared" si="13"/>
        <v>60.970493191543561</v>
      </c>
      <c r="O123">
        <f t="shared" si="9"/>
        <v>1.0295068084564392</v>
      </c>
      <c r="P123">
        <f t="shared" si="11"/>
        <v>0.99488998853392163</v>
      </c>
      <c r="U123" s="3"/>
    </row>
    <row r="124" spans="1:21" x14ac:dyDescent="0.2">
      <c r="A124">
        <v>251.41</v>
      </c>
      <c r="B124">
        <v>62.6</v>
      </c>
      <c r="C124" s="22">
        <f t="shared" si="12"/>
        <v>61.1</v>
      </c>
      <c r="D124">
        <f t="shared" si="14"/>
        <v>1.5</v>
      </c>
      <c r="E124">
        <f t="shared" si="15"/>
        <v>1.4400000000000119</v>
      </c>
      <c r="L124">
        <v>232.27</v>
      </c>
      <c r="M124">
        <v>61.9</v>
      </c>
      <c r="N124" s="5">
        <f t="shared" si="13"/>
        <v>60.977687597892626</v>
      </c>
      <c r="O124">
        <f t="shared" si="9"/>
        <v>0.92231240210737298</v>
      </c>
      <c r="P124">
        <f t="shared" si="11"/>
        <v>0.93687322107063764</v>
      </c>
      <c r="U124" s="3"/>
    </row>
    <row r="125" spans="1:21" x14ac:dyDescent="0.2">
      <c r="A125">
        <v>252.374</v>
      </c>
      <c r="B125">
        <v>62.5</v>
      </c>
      <c r="C125" s="22">
        <f t="shared" si="12"/>
        <v>61.1</v>
      </c>
      <c r="D125">
        <f t="shared" si="14"/>
        <v>1.3999999999999986</v>
      </c>
      <c r="E125">
        <f t="shared" si="15"/>
        <v>1.3977999999999973</v>
      </c>
      <c r="L125">
        <v>233.23500000000001</v>
      </c>
      <c r="M125">
        <v>61.8</v>
      </c>
      <c r="N125" s="5">
        <f t="shared" si="13"/>
        <v>60.984919475108093</v>
      </c>
      <c r="O125">
        <f t="shared" si="9"/>
        <v>0.81508052489190419</v>
      </c>
      <c r="P125">
        <f t="shared" si="11"/>
        <v>0.83829208727715421</v>
      </c>
      <c r="U125" s="3"/>
    </row>
    <row r="126" spans="1:21" x14ac:dyDescent="0.2">
      <c r="A126">
        <v>253.327</v>
      </c>
      <c r="B126">
        <v>62.5</v>
      </c>
      <c r="C126" s="22">
        <f t="shared" si="12"/>
        <v>61.1</v>
      </c>
      <c r="D126">
        <f t="shared" si="14"/>
        <v>1.3999999999999986</v>
      </c>
      <c r="E126">
        <f t="shared" si="15"/>
        <v>1.3342000000000027</v>
      </c>
      <c r="L126">
        <v>234.19499999999999</v>
      </c>
      <c r="M126">
        <v>61.8</v>
      </c>
      <c r="N126" s="5">
        <f t="shared" si="13"/>
        <v>60.992113881457158</v>
      </c>
      <c r="O126">
        <f t="shared" si="9"/>
        <v>0.80788611854283943</v>
      </c>
      <c r="P126">
        <f t="shared" si="11"/>
        <v>0.77902398884866031</v>
      </c>
      <c r="U126" s="3"/>
    </row>
    <row r="127" spans="1:21" x14ac:dyDescent="0.2">
      <c r="A127">
        <v>254.28899999999999</v>
      </c>
      <c r="B127">
        <v>62.5</v>
      </c>
      <c r="C127" s="22">
        <f t="shared" si="12"/>
        <v>61.1</v>
      </c>
      <c r="D127">
        <f t="shared" si="14"/>
        <v>1.3999999999999986</v>
      </c>
      <c r="E127">
        <f t="shared" si="15"/>
        <v>1.3467999999999833</v>
      </c>
      <c r="L127">
        <v>235.15</v>
      </c>
      <c r="M127">
        <v>61.7</v>
      </c>
      <c r="N127" s="5">
        <f t="shared" si="13"/>
        <v>60.99927081693982</v>
      </c>
      <c r="O127">
        <f t="shared" si="9"/>
        <v>0.70072918306018295</v>
      </c>
      <c r="P127">
        <f t="shared" si="11"/>
        <v>0.72036380651545262</v>
      </c>
      <c r="U127" s="3"/>
    </row>
    <row r="128" spans="1:21" x14ac:dyDescent="0.2">
      <c r="A128">
        <v>255.24700000000001</v>
      </c>
      <c r="B128">
        <v>62.4</v>
      </c>
      <c r="C128" s="22">
        <f t="shared" si="12"/>
        <v>61.1</v>
      </c>
      <c r="D128">
        <f t="shared" si="14"/>
        <v>1.2999999999999972</v>
      </c>
      <c r="E128">
        <f t="shared" si="15"/>
        <v>1.2933000000000341</v>
      </c>
      <c r="L128">
        <v>236.10900000000001</v>
      </c>
      <c r="M128">
        <v>61.7</v>
      </c>
      <c r="N128" s="5">
        <f t="shared" si="13"/>
        <v>61.006457729115603</v>
      </c>
      <c r="O128">
        <f t="shared" si="9"/>
        <v>0.69354227088440012</v>
      </c>
      <c r="P128">
        <f t="shared" si="11"/>
        <v>0.66855316216642979</v>
      </c>
      <c r="U128" s="3"/>
    </row>
    <row r="129" spans="1:21" x14ac:dyDescent="0.2">
      <c r="A129">
        <v>256.21499999999997</v>
      </c>
      <c r="B129">
        <v>62.4</v>
      </c>
      <c r="C129" s="22">
        <f t="shared" si="12"/>
        <v>61.1</v>
      </c>
      <c r="D129">
        <f t="shared" ref="D129:D175" si="16">B129-C129</f>
        <v>1.2999999999999972</v>
      </c>
      <c r="E129">
        <f t="shared" ref="E129:E175" si="17">(D129+D128)*(A129-A128)/2</f>
        <v>1.2583999999999465</v>
      </c>
      <c r="L129">
        <v>237.06800000000001</v>
      </c>
      <c r="M129">
        <v>61.6</v>
      </c>
      <c r="N129" s="5">
        <f t="shared" si="13"/>
        <v>61.013644641291386</v>
      </c>
      <c r="O129">
        <f t="shared" si="9"/>
        <v>0.58635535870861588</v>
      </c>
      <c r="P129">
        <f t="shared" si="11"/>
        <v>0.61371091338985317</v>
      </c>
      <c r="U129" s="3"/>
    </row>
    <row r="130" spans="1:21" x14ac:dyDescent="0.2">
      <c r="A130">
        <v>257.17200000000003</v>
      </c>
      <c r="B130">
        <v>62.4</v>
      </c>
      <c r="C130" s="22">
        <f t="shared" si="12"/>
        <v>61.1</v>
      </c>
      <c r="D130">
        <f t="shared" si="16"/>
        <v>1.2999999999999972</v>
      </c>
      <c r="E130">
        <f t="shared" si="17"/>
        <v>1.2441000000000628</v>
      </c>
      <c r="L130">
        <v>238.03200000000001</v>
      </c>
      <c r="M130">
        <v>61.6</v>
      </c>
      <c r="N130" s="5">
        <f t="shared" si="13"/>
        <v>61.020869024333571</v>
      </c>
      <c r="O130">
        <f t="shared" ref="O130:O141" si="18">M130-N130</f>
        <v>0.57913097566643046</v>
      </c>
      <c r="P130">
        <f t="shared" si="11"/>
        <v>0.56176441316877157</v>
      </c>
      <c r="U130" s="3"/>
    </row>
    <row r="131" spans="1:21" x14ac:dyDescent="0.2">
      <c r="A131">
        <v>258.12900000000002</v>
      </c>
      <c r="B131">
        <v>62.3</v>
      </c>
      <c r="C131" s="22">
        <f t="shared" si="12"/>
        <v>61.1</v>
      </c>
      <c r="D131">
        <f t="shared" si="16"/>
        <v>1.1999999999999957</v>
      </c>
      <c r="E131">
        <f t="shared" si="17"/>
        <v>1.1962499999999887</v>
      </c>
      <c r="L131">
        <v>238.99</v>
      </c>
      <c r="M131">
        <v>61.5</v>
      </c>
      <c r="N131" s="5">
        <f t="shared" si="13"/>
        <v>61.028048442336072</v>
      </c>
      <c r="O131">
        <f t="shared" si="18"/>
        <v>0.47195155766392816</v>
      </c>
      <c r="P131">
        <f t="shared" ref="P131:P141" si="19">(O131+O130)*(L131-L130)/2</f>
        <v>0.5034685334652409</v>
      </c>
      <c r="U131" s="3"/>
    </row>
    <row r="132" spans="1:21" x14ac:dyDescent="0.2">
      <c r="A132">
        <v>259.08699999999999</v>
      </c>
      <c r="B132">
        <v>62.3</v>
      </c>
      <c r="C132" s="22">
        <f t="shared" ref="C132:C174" si="20">C131+(A132-A131)*($C$175-$C$2)/($A$175-$A$2)</f>
        <v>61.1</v>
      </c>
      <c r="D132">
        <f t="shared" si="16"/>
        <v>1.1999999999999957</v>
      </c>
      <c r="E132">
        <f t="shared" si="17"/>
        <v>1.14959999999996</v>
      </c>
      <c r="L132">
        <v>239.947</v>
      </c>
      <c r="M132">
        <v>61.5</v>
      </c>
      <c r="N132" s="5">
        <f t="shared" ref="N132:N140" si="21">N131+(L132-L131)*($N$141-$N$2)/($L$141-$L$2)</f>
        <v>61.035220366165298</v>
      </c>
      <c r="O132">
        <f t="shared" si="18"/>
        <v>0.46477963383470211</v>
      </c>
      <c r="P132">
        <f t="shared" si="19"/>
        <v>0.44822587513209161</v>
      </c>
      <c r="U132" s="3"/>
    </row>
    <row r="133" spans="1:21" x14ac:dyDescent="0.2">
      <c r="A133">
        <v>260.05399999999997</v>
      </c>
      <c r="B133">
        <v>62.3</v>
      </c>
      <c r="C133" s="22">
        <f t="shared" si="20"/>
        <v>61.1</v>
      </c>
      <c r="D133">
        <f t="shared" si="16"/>
        <v>1.1999999999999957</v>
      </c>
      <c r="E133">
        <f t="shared" si="17"/>
        <v>1.1603999999999772</v>
      </c>
      <c r="L133">
        <v>240.91499999999999</v>
      </c>
      <c r="M133">
        <v>61.4</v>
      </c>
      <c r="N133" s="5">
        <f t="shared" si="21"/>
        <v>61.042474725900604</v>
      </c>
      <c r="O133">
        <f t="shared" si="18"/>
        <v>0.35752527409939461</v>
      </c>
      <c r="P133">
        <f t="shared" si="19"/>
        <v>0.39799557544009839</v>
      </c>
      <c r="U133" s="3"/>
    </row>
    <row r="134" spans="1:21" x14ac:dyDescent="0.2">
      <c r="A134">
        <v>261.01100000000002</v>
      </c>
      <c r="B134">
        <v>62.3</v>
      </c>
      <c r="C134" s="22">
        <f t="shared" si="20"/>
        <v>61.1</v>
      </c>
      <c r="D134">
        <f t="shared" si="16"/>
        <v>1.1999999999999957</v>
      </c>
      <c r="E134">
        <f t="shared" si="17"/>
        <v>1.1484000000000565</v>
      </c>
      <c r="L134">
        <v>241.86699999999999</v>
      </c>
      <c r="M134">
        <v>61.4</v>
      </c>
      <c r="N134" s="5">
        <f t="shared" si="21"/>
        <v>61.049609178863427</v>
      </c>
      <c r="O134">
        <f t="shared" si="18"/>
        <v>0.35039082113657116</v>
      </c>
      <c r="P134">
        <f t="shared" si="19"/>
        <v>0.33696806133231905</v>
      </c>
      <c r="U134" s="3"/>
    </row>
    <row r="135" spans="1:21" x14ac:dyDescent="0.2">
      <c r="A135">
        <v>261.97000000000003</v>
      </c>
      <c r="B135">
        <v>62.2</v>
      </c>
      <c r="C135" s="22">
        <f t="shared" si="20"/>
        <v>61.1</v>
      </c>
      <c r="D135">
        <f t="shared" si="16"/>
        <v>1.1000000000000014</v>
      </c>
      <c r="E135">
        <f t="shared" si="17"/>
        <v>1.1028500000000023</v>
      </c>
      <c r="L135">
        <v>242.82900000000001</v>
      </c>
      <c r="M135">
        <v>61.3</v>
      </c>
      <c r="N135" s="5">
        <f t="shared" si="21"/>
        <v>61.056818573559049</v>
      </c>
      <c r="O135">
        <f t="shared" si="18"/>
        <v>0.2431814264409482</v>
      </c>
      <c r="P135">
        <f t="shared" si="19"/>
        <v>0.285508251084792</v>
      </c>
      <c r="U135" s="3"/>
    </row>
    <row r="136" spans="1:21" x14ac:dyDescent="0.2">
      <c r="A136">
        <v>262.92700000000002</v>
      </c>
      <c r="B136">
        <v>62.2</v>
      </c>
      <c r="C136" s="22">
        <f t="shared" si="20"/>
        <v>61.1</v>
      </c>
      <c r="D136">
        <f t="shared" si="16"/>
        <v>1.1000000000000014</v>
      </c>
      <c r="E136">
        <f t="shared" si="17"/>
        <v>1.0526999999999944</v>
      </c>
      <c r="L136">
        <v>243.78700000000001</v>
      </c>
      <c r="M136">
        <v>61.3</v>
      </c>
      <c r="N136" s="5">
        <f t="shared" si="21"/>
        <v>61.06399799156155</v>
      </c>
      <c r="O136">
        <f t="shared" si="18"/>
        <v>0.23600200843844732</v>
      </c>
      <c r="P136">
        <f t="shared" si="19"/>
        <v>0.22952886530723007</v>
      </c>
      <c r="U136" s="3"/>
    </row>
    <row r="137" spans="1:21" x14ac:dyDescent="0.2">
      <c r="A137">
        <v>263.89299999999997</v>
      </c>
      <c r="B137">
        <v>62.2</v>
      </c>
      <c r="C137" s="22">
        <f t="shared" si="20"/>
        <v>61.1</v>
      </c>
      <c r="D137">
        <f t="shared" si="16"/>
        <v>1.1000000000000014</v>
      </c>
      <c r="E137">
        <f t="shared" si="17"/>
        <v>1.0625999999999478</v>
      </c>
      <c r="L137">
        <v>244.74700000000001</v>
      </c>
      <c r="M137">
        <v>61.2</v>
      </c>
      <c r="N137" s="5">
        <f t="shared" si="21"/>
        <v>61.071192397910615</v>
      </c>
      <c r="O137">
        <f t="shared" si="18"/>
        <v>0.12880760208938824</v>
      </c>
      <c r="P137">
        <f t="shared" si="19"/>
        <v>0.17510861305336253</v>
      </c>
      <c r="U137" s="3"/>
    </row>
    <row r="138" spans="1:21" x14ac:dyDescent="0.2">
      <c r="A138">
        <v>264.85199999999998</v>
      </c>
      <c r="B138">
        <v>62.1</v>
      </c>
      <c r="C138" s="22">
        <f t="shared" si="20"/>
        <v>61.1</v>
      </c>
      <c r="D138">
        <f t="shared" si="16"/>
        <v>1</v>
      </c>
      <c r="E138">
        <f t="shared" si="17"/>
        <v>1.006950000000004</v>
      </c>
      <c r="L138">
        <v>245.71199999999999</v>
      </c>
      <c r="M138">
        <v>61.2</v>
      </c>
      <c r="N138" s="5">
        <f t="shared" si="21"/>
        <v>61.078424275126082</v>
      </c>
      <c r="O138">
        <f t="shared" si="18"/>
        <v>0.12157572487392088</v>
      </c>
      <c r="P138">
        <f t="shared" si="19"/>
        <v>0.12080995525979352</v>
      </c>
      <c r="U138" s="3"/>
    </row>
    <row r="139" spans="1:21" x14ac:dyDescent="0.2">
      <c r="A139">
        <v>265.815</v>
      </c>
      <c r="B139">
        <v>62.1</v>
      </c>
      <c r="C139" s="22">
        <f t="shared" si="20"/>
        <v>61.1</v>
      </c>
      <c r="D139">
        <f t="shared" si="16"/>
        <v>1</v>
      </c>
      <c r="E139">
        <f t="shared" si="17"/>
        <v>0.96300000000002228</v>
      </c>
      <c r="L139">
        <v>246.66800000000001</v>
      </c>
      <c r="M139">
        <v>61.2</v>
      </c>
      <c r="N139" s="5">
        <f t="shared" si="21"/>
        <v>61.085588704782026</v>
      </c>
      <c r="O139">
        <f t="shared" si="18"/>
        <v>0.11441129521797677</v>
      </c>
      <c r="P139">
        <f t="shared" si="19"/>
        <v>0.11280179560392911</v>
      </c>
      <c r="U139" s="3"/>
    </row>
    <row r="140" spans="1:21" x14ac:dyDescent="0.2">
      <c r="A140">
        <v>266.767</v>
      </c>
      <c r="B140">
        <v>62.1</v>
      </c>
      <c r="C140" s="22">
        <f t="shared" si="20"/>
        <v>61.1</v>
      </c>
      <c r="D140">
        <f t="shared" si="16"/>
        <v>1</v>
      </c>
      <c r="E140">
        <f t="shared" si="17"/>
        <v>0.95199999999999818</v>
      </c>
      <c r="L140">
        <v>247.62799999999999</v>
      </c>
      <c r="M140">
        <v>61.1</v>
      </c>
      <c r="N140" s="5">
        <f t="shared" si="21"/>
        <v>61.092783111131091</v>
      </c>
      <c r="O140">
        <f t="shared" si="18"/>
        <v>7.216888868910587E-3</v>
      </c>
      <c r="P140">
        <f t="shared" si="19"/>
        <v>5.8381528361704689E-2</v>
      </c>
      <c r="U140" s="3"/>
    </row>
    <row r="141" spans="1:21" x14ac:dyDescent="0.2">
      <c r="A141">
        <v>267.72899999999998</v>
      </c>
      <c r="B141">
        <v>62</v>
      </c>
      <c r="C141" s="22">
        <f t="shared" si="20"/>
        <v>61.1</v>
      </c>
      <c r="D141">
        <f t="shared" si="16"/>
        <v>0.89999999999999858</v>
      </c>
      <c r="E141">
        <f t="shared" si="17"/>
        <v>0.91389999999998894</v>
      </c>
      <c r="L141">
        <v>248.59100000000001</v>
      </c>
      <c r="M141">
        <v>61.1</v>
      </c>
      <c r="N141" s="5">
        <f>M141</f>
        <v>61.1</v>
      </c>
      <c r="O141">
        <f t="shared" si="18"/>
        <v>0</v>
      </c>
      <c r="P141">
        <f t="shared" si="19"/>
        <v>3.4749319903805281E-3</v>
      </c>
      <c r="U141" s="3"/>
    </row>
    <row r="142" spans="1:21" x14ac:dyDescent="0.2">
      <c r="A142">
        <v>268.69</v>
      </c>
      <c r="B142">
        <v>62</v>
      </c>
      <c r="C142" s="22">
        <f t="shared" si="20"/>
        <v>61.1</v>
      </c>
      <c r="D142">
        <f t="shared" si="16"/>
        <v>0.89999999999999858</v>
      </c>
      <c r="E142">
        <f t="shared" si="17"/>
        <v>0.86490000000001011</v>
      </c>
      <c r="N142" s="5"/>
      <c r="U142" s="3"/>
    </row>
    <row r="143" spans="1:21" x14ac:dyDescent="0.2">
      <c r="A143">
        <v>269.64699999999999</v>
      </c>
      <c r="B143">
        <v>62</v>
      </c>
      <c r="C143" s="22">
        <f t="shared" si="20"/>
        <v>61.1</v>
      </c>
      <c r="D143">
        <f t="shared" si="16"/>
        <v>0.89999999999999858</v>
      </c>
      <c r="E143">
        <f t="shared" si="17"/>
        <v>0.86129999999999296</v>
      </c>
      <c r="N143" s="5"/>
      <c r="U143" s="3"/>
    </row>
    <row r="144" spans="1:21" x14ac:dyDescent="0.2">
      <c r="A144">
        <v>270.613</v>
      </c>
      <c r="B144">
        <v>61.9</v>
      </c>
      <c r="C144" s="22">
        <f t="shared" si="20"/>
        <v>61.1</v>
      </c>
      <c r="D144">
        <f t="shared" si="16"/>
        <v>0.79999999999999716</v>
      </c>
      <c r="E144">
        <f t="shared" si="17"/>
        <v>0.82110000000000494</v>
      </c>
      <c r="N144" s="5"/>
      <c r="U144" s="3"/>
    </row>
    <row r="145" spans="1:21" x14ac:dyDescent="0.2">
      <c r="A145">
        <v>271.57100000000003</v>
      </c>
      <c r="B145">
        <v>61.9</v>
      </c>
      <c r="C145" s="22">
        <f t="shared" si="20"/>
        <v>61.1</v>
      </c>
      <c r="D145">
        <f t="shared" si="16"/>
        <v>0.79999999999999716</v>
      </c>
      <c r="E145">
        <f t="shared" si="17"/>
        <v>0.76640000000001873</v>
      </c>
      <c r="N145" s="5"/>
      <c r="U145" s="3"/>
    </row>
    <row r="146" spans="1:21" x14ac:dyDescent="0.2">
      <c r="A146">
        <v>272.52800000000002</v>
      </c>
      <c r="B146">
        <v>61.9</v>
      </c>
      <c r="C146" s="22">
        <f t="shared" si="20"/>
        <v>61.1</v>
      </c>
      <c r="D146">
        <f t="shared" si="16"/>
        <v>0.79999999999999716</v>
      </c>
      <c r="E146">
        <f t="shared" si="17"/>
        <v>0.76559999999999218</v>
      </c>
      <c r="N146" s="5"/>
      <c r="U146" s="3"/>
    </row>
    <row r="147" spans="1:21" x14ac:dyDescent="0.2">
      <c r="A147">
        <v>273.495</v>
      </c>
      <c r="B147">
        <v>61.8</v>
      </c>
      <c r="C147" s="22">
        <f t="shared" si="20"/>
        <v>61.1</v>
      </c>
      <c r="D147">
        <f t="shared" si="16"/>
        <v>0.69999999999999574</v>
      </c>
      <c r="E147">
        <f t="shared" si="17"/>
        <v>0.72524999999998496</v>
      </c>
      <c r="N147" s="5"/>
      <c r="U147" s="3"/>
    </row>
    <row r="148" spans="1:21" x14ac:dyDescent="0.2">
      <c r="A148">
        <v>274.45299999999997</v>
      </c>
      <c r="B148">
        <v>61.8</v>
      </c>
      <c r="C148" s="22">
        <f t="shared" si="20"/>
        <v>61.1</v>
      </c>
      <c r="D148">
        <f t="shared" si="16"/>
        <v>0.69999999999999574</v>
      </c>
      <c r="E148">
        <f t="shared" si="17"/>
        <v>0.67059999999997488</v>
      </c>
      <c r="N148" s="5"/>
      <c r="U148" s="3"/>
    </row>
    <row r="149" spans="1:21" x14ac:dyDescent="0.2">
      <c r="A149">
        <v>275.41000000000003</v>
      </c>
      <c r="B149">
        <v>61.8</v>
      </c>
      <c r="C149" s="22">
        <f t="shared" si="20"/>
        <v>61.1</v>
      </c>
      <c r="D149">
        <f t="shared" si="16"/>
        <v>0.69999999999999574</v>
      </c>
      <c r="E149">
        <f t="shared" si="17"/>
        <v>0.66990000000003125</v>
      </c>
      <c r="N149" s="5"/>
      <c r="U149" s="3"/>
    </row>
    <row r="150" spans="1:21" x14ac:dyDescent="0.2">
      <c r="A150">
        <v>276.36700000000002</v>
      </c>
      <c r="B150">
        <v>61.8</v>
      </c>
      <c r="C150" s="22">
        <f t="shared" si="20"/>
        <v>61.1</v>
      </c>
      <c r="D150">
        <f t="shared" si="16"/>
        <v>0.69999999999999574</v>
      </c>
      <c r="E150">
        <f t="shared" si="17"/>
        <v>0.6698999999999915</v>
      </c>
      <c r="N150" s="5"/>
      <c r="U150" s="3"/>
    </row>
    <row r="151" spans="1:21" x14ac:dyDescent="0.2">
      <c r="A151">
        <v>277.334</v>
      </c>
      <c r="B151">
        <v>61.7</v>
      </c>
      <c r="C151" s="22">
        <f t="shared" si="20"/>
        <v>61.1</v>
      </c>
      <c r="D151">
        <f t="shared" si="16"/>
        <v>0.60000000000000142</v>
      </c>
      <c r="E151">
        <f t="shared" si="17"/>
        <v>0.62854999999998862</v>
      </c>
      <c r="N151" s="5"/>
      <c r="U151" s="3"/>
    </row>
    <row r="152" spans="1:21" x14ac:dyDescent="0.2">
      <c r="A152">
        <v>278.28699999999998</v>
      </c>
      <c r="B152">
        <v>61.7</v>
      </c>
      <c r="C152" s="22">
        <f t="shared" si="20"/>
        <v>61.1</v>
      </c>
      <c r="D152">
        <f t="shared" si="16"/>
        <v>0.60000000000000142</v>
      </c>
      <c r="E152">
        <f t="shared" si="17"/>
        <v>0.5717999999999861</v>
      </c>
      <c r="N152" s="5"/>
      <c r="U152" s="3"/>
    </row>
    <row r="153" spans="1:21" x14ac:dyDescent="0.2">
      <c r="A153">
        <v>279.24700000000001</v>
      </c>
      <c r="B153">
        <v>61.7</v>
      </c>
      <c r="C153" s="22">
        <f t="shared" si="20"/>
        <v>61.1</v>
      </c>
      <c r="D153">
        <f t="shared" si="16"/>
        <v>0.60000000000000142</v>
      </c>
      <c r="E153">
        <f t="shared" si="17"/>
        <v>0.57600000000002316</v>
      </c>
      <c r="N153" s="5"/>
      <c r="U153" s="3"/>
    </row>
    <row r="154" spans="1:21" x14ac:dyDescent="0.2">
      <c r="A154">
        <v>280.20800000000003</v>
      </c>
      <c r="B154">
        <v>61.6</v>
      </c>
      <c r="C154" s="22">
        <f t="shared" si="20"/>
        <v>61.1</v>
      </c>
      <c r="D154">
        <f t="shared" si="16"/>
        <v>0.5</v>
      </c>
      <c r="E154">
        <f t="shared" si="17"/>
        <v>0.52855000000000774</v>
      </c>
      <c r="N154" s="5"/>
      <c r="U154" s="3"/>
    </row>
    <row r="155" spans="1:21" x14ac:dyDescent="0.2">
      <c r="A155">
        <v>281.17099999999999</v>
      </c>
      <c r="B155">
        <v>61.6</v>
      </c>
      <c r="C155" s="22">
        <f t="shared" si="20"/>
        <v>61.1</v>
      </c>
      <c r="D155">
        <f t="shared" si="16"/>
        <v>0.5</v>
      </c>
      <c r="E155">
        <f t="shared" si="17"/>
        <v>0.48149999999998272</v>
      </c>
      <c r="N155" s="5"/>
      <c r="U155" s="3"/>
    </row>
    <row r="156" spans="1:21" x14ac:dyDescent="0.2">
      <c r="A156">
        <v>282.13400000000001</v>
      </c>
      <c r="B156">
        <v>61.6</v>
      </c>
      <c r="C156" s="22">
        <f t="shared" si="20"/>
        <v>61.1</v>
      </c>
      <c r="D156">
        <f t="shared" si="16"/>
        <v>0.5</v>
      </c>
      <c r="E156">
        <f t="shared" si="17"/>
        <v>0.48150000000001114</v>
      </c>
      <c r="N156" s="5"/>
      <c r="U156" s="3"/>
    </row>
    <row r="157" spans="1:21" x14ac:dyDescent="0.2">
      <c r="A157">
        <v>283.08699999999999</v>
      </c>
      <c r="B157">
        <v>61.5</v>
      </c>
      <c r="C157" s="22">
        <f t="shared" si="20"/>
        <v>61.1</v>
      </c>
      <c r="D157">
        <f t="shared" si="16"/>
        <v>0.39999999999999858</v>
      </c>
      <c r="E157">
        <f t="shared" si="17"/>
        <v>0.42884999999998785</v>
      </c>
      <c r="N157" s="5"/>
      <c r="U157" s="3"/>
    </row>
    <row r="158" spans="1:21" x14ac:dyDescent="0.2">
      <c r="A158">
        <v>284.04700000000003</v>
      </c>
      <c r="B158">
        <v>61.5</v>
      </c>
      <c r="C158" s="22">
        <f t="shared" si="20"/>
        <v>61.1</v>
      </c>
      <c r="D158">
        <f t="shared" si="16"/>
        <v>0.39999999999999858</v>
      </c>
      <c r="E158">
        <f t="shared" si="17"/>
        <v>0.38400000000001316</v>
      </c>
      <c r="N158" s="5"/>
      <c r="U158" s="3"/>
    </row>
    <row r="159" spans="1:21" x14ac:dyDescent="0.2">
      <c r="A159">
        <v>285.01</v>
      </c>
      <c r="B159">
        <v>61.5</v>
      </c>
      <c r="C159" s="22">
        <f t="shared" si="20"/>
        <v>61.1</v>
      </c>
      <c r="D159">
        <f t="shared" si="16"/>
        <v>0.39999999999999858</v>
      </c>
      <c r="E159">
        <f t="shared" si="17"/>
        <v>0.38519999999998483</v>
      </c>
      <c r="N159" s="5"/>
      <c r="U159" s="3"/>
    </row>
    <row r="160" spans="1:21" x14ac:dyDescent="0.2">
      <c r="A160">
        <v>285.97199999999998</v>
      </c>
      <c r="B160">
        <v>61.5</v>
      </c>
      <c r="C160" s="22">
        <f t="shared" si="20"/>
        <v>61.1</v>
      </c>
      <c r="D160">
        <f t="shared" si="16"/>
        <v>0.39999999999999858</v>
      </c>
      <c r="E160">
        <f t="shared" si="17"/>
        <v>0.38479999999999426</v>
      </c>
      <c r="N160" s="5"/>
      <c r="U160" s="3"/>
    </row>
    <row r="161" spans="1:21" x14ac:dyDescent="0.2">
      <c r="A161">
        <v>286.92899999999997</v>
      </c>
      <c r="B161">
        <v>61.4</v>
      </c>
      <c r="C161" s="22">
        <f t="shared" si="20"/>
        <v>61.1</v>
      </c>
      <c r="D161">
        <f t="shared" si="16"/>
        <v>0.29999999999999716</v>
      </c>
      <c r="E161">
        <f t="shared" si="17"/>
        <v>0.33494999999999575</v>
      </c>
      <c r="N161" s="5"/>
      <c r="U161" s="3"/>
    </row>
    <row r="162" spans="1:21" x14ac:dyDescent="0.2">
      <c r="A162">
        <v>287.887</v>
      </c>
      <c r="B162">
        <v>61.4</v>
      </c>
      <c r="C162" s="22">
        <f t="shared" si="20"/>
        <v>61.1</v>
      </c>
      <c r="D162">
        <f t="shared" si="16"/>
        <v>0.29999999999999716</v>
      </c>
      <c r="E162">
        <f t="shared" si="17"/>
        <v>0.28740000000000532</v>
      </c>
      <c r="N162" s="5"/>
      <c r="U162" s="3"/>
    </row>
    <row r="163" spans="1:21" x14ac:dyDescent="0.2">
      <c r="A163">
        <v>288.851</v>
      </c>
      <c r="B163">
        <v>61.4</v>
      </c>
      <c r="C163" s="22">
        <f t="shared" si="20"/>
        <v>61.1</v>
      </c>
      <c r="D163">
        <f t="shared" si="16"/>
        <v>0.29999999999999716</v>
      </c>
      <c r="E163">
        <f t="shared" si="17"/>
        <v>0.28919999999999685</v>
      </c>
      <c r="N163" s="5"/>
      <c r="U163" s="3"/>
    </row>
    <row r="164" spans="1:21" x14ac:dyDescent="0.2">
      <c r="A164">
        <v>289.80900000000003</v>
      </c>
      <c r="B164">
        <v>61.4</v>
      </c>
      <c r="C164" s="22">
        <f t="shared" si="20"/>
        <v>61.1</v>
      </c>
      <c r="D164">
        <f t="shared" si="16"/>
        <v>0.29999999999999716</v>
      </c>
      <c r="E164">
        <f t="shared" si="17"/>
        <v>0.28740000000000532</v>
      </c>
      <c r="N164" s="5"/>
      <c r="U164" s="3"/>
    </row>
    <row r="165" spans="1:21" x14ac:dyDescent="0.2">
      <c r="A165">
        <v>290.767</v>
      </c>
      <c r="B165">
        <v>61.3</v>
      </c>
      <c r="C165" s="22">
        <f t="shared" si="20"/>
        <v>61.1</v>
      </c>
      <c r="D165">
        <f t="shared" si="16"/>
        <v>0.19999999999999574</v>
      </c>
      <c r="E165">
        <f t="shared" si="17"/>
        <v>0.23949999999998908</v>
      </c>
      <c r="N165" s="5"/>
      <c r="U165" s="3"/>
    </row>
    <row r="166" spans="1:21" x14ac:dyDescent="0.2">
      <c r="A166">
        <v>291.733</v>
      </c>
      <c r="B166">
        <v>61.3</v>
      </c>
      <c r="C166" s="22">
        <f t="shared" si="20"/>
        <v>61.1</v>
      </c>
      <c r="D166">
        <f t="shared" si="16"/>
        <v>0.19999999999999574</v>
      </c>
      <c r="E166">
        <f t="shared" si="17"/>
        <v>0.19319999999999751</v>
      </c>
      <c r="N166" s="5"/>
      <c r="U166" s="3"/>
    </row>
    <row r="167" spans="1:21" x14ac:dyDescent="0.2">
      <c r="A167">
        <v>292.69099999999997</v>
      </c>
      <c r="B167">
        <v>61.3</v>
      </c>
      <c r="C167" s="22">
        <f t="shared" si="20"/>
        <v>61.1</v>
      </c>
      <c r="D167">
        <f t="shared" si="16"/>
        <v>0.19999999999999574</v>
      </c>
      <c r="E167">
        <f t="shared" si="17"/>
        <v>0.19159999999998992</v>
      </c>
      <c r="N167" s="5"/>
      <c r="U167" s="3"/>
    </row>
    <row r="168" spans="1:21" x14ac:dyDescent="0.2">
      <c r="A168">
        <v>293.64800000000002</v>
      </c>
      <c r="B168">
        <v>61.3</v>
      </c>
      <c r="C168" s="22">
        <f t="shared" si="20"/>
        <v>61.1</v>
      </c>
      <c r="D168">
        <f t="shared" si="16"/>
        <v>0.19999999999999574</v>
      </c>
      <c r="E168">
        <f t="shared" si="17"/>
        <v>0.19140000000000601</v>
      </c>
      <c r="N168" s="5"/>
      <c r="U168" s="3"/>
    </row>
    <row r="169" spans="1:21" x14ac:dyDescent="0.2">
      <c r="A169">
        <v>294.608</v>
      </c>
      <c r="B169">
        <v>61.2</v>
      </c>
      <c r="C169" s="22">
        <f t="shared" si="20"/>
        <v>61.1</v>
      </c>
      <c r="D169">
        <f t="shared" si="16"/>
        <v>0.10000000000000142</v>
      </c>
      <c r="E169">
        <f t="shared" si="17"/>
        <v>0.14399999999999558</v>
      </c>
      <c r="N169" s="5"/>
      <c r="U169" s="3"/>
    </row>
    <row r="170" spans="1:21" x14ac:dyDescent="0.2">
      <c r="A170">
        <v>295.57400000000001</v>
      </c>
      <c r="B170">
        <v>61.2</v>
      </c>
      <c r="C170" s="22">
        <f t="shared" si="20"/>
        <v>61.1</v>
      </c>
      <c r="D170">
        <f t="shared" si="16"/>
        <v>0.10000000000000142</v>
      </c>
      <c r="E170">
        <f t="shared" si="17"/>
        <v>9.6600000000002198E-2</v>
      </c>
      <c r="N170" s="5"/>
      <c r="U170" s="3"/>
    </row>
    <row r="171" spans="1:21" x14ac:dyDescent="0.2">
      <c r="A171">
        <v>296.52800000000002</v>
      </c>
      <c r="B171">
        <v>61.2</v>
      </c>
      <c r="C171" s="22">
        <f t="shared" si="20"/>
        <v>61.1</v>
      </c>
      <c r="D171">
        <f t="shared" si="16"/>
        <v>0.10000000000000142</v>
      </c>
      <c r="E171">
        <f t="shared" si="17"/>
        <v>9.5400000000002122E-2</v>
      </c>
      <c r="N171" s="5"/>
      <c r="U171" s="3"/>
    </row>
    <row r="172" spans="1:21" x14ac:dyDescent="0.2">
      <c r="A172">
        <v>297.48899999999998</v>
      </c>
      <c r="B172">
        <v>61.2</v>
      </c>
      <c r="C172" s="22">
        <f t="shared" si="20"/>
        <v>61.1</v>
      </c>
      <c r="D172">
        <f t="shared" si="16"/>
        <v>0.10000000000000142</v>
      </c>
      <c r="E172">
        <f t="shared" si="17"/>
        <v>9.6099999999996952E-2</v>
      </c>
      <c r="N172" s="5"/>
    </row>
    <row r="173" spans="1:21" x14ac:dyDescent="0.2">
      <c r="A173">
        <v>298.452</v>
      </c>
      <c r="B173">
        <v>61.2</v>
      </c>
      <c r="C173" s="22">
        <f t="shared" si="20"/>
        <v>61.1</v>
      </c>
      <c r="D173">
        <f t="shared" si="16"/>
        <v>0.10000000000000142</v>
      </c>
      <c r="E173">
        <f t="shared" si="17"/>
        <v>9.6300000000003591E-2</v>
      </c>
      <c r="N173" s="5"/>
    </row>
    <row r="174" spans="1:21" x14ac:dyDescent="0.2">
      <c r="A174">
        <v>299.41399999999999</v>
      </c>
      <c r="B174">
        <v>61.1</v>
      </c>
      <c r="C174" s="22">
        <f t="shared" si="20"/>
        <v>61.1</v>
      </c>
      <c r="D174">
        <f t="shared" si="16"/>
        <v>0</v>
      </c>
      <c r="E174">
        <f t="shared" si="17"/>
        <v>4.8100000000000136E-2</v>
      </c>
      <c r="N174" s="5"/>
    </row>
    <row r="175" spans="1:21" x14ac:dyDescent="0.2">
      <c r="A175">
        <v>300.36700000000002</v>
      </c>
      <c r="B175">
        <v>61.1</v>
      </c>
      <c r="C175" s="22">
        <f>B175</f>
        <v>61.1</v>
      </c>
      <c r="D175">
        <f t="shared" si="16"/>
        <v>0</v>
      </c>
      <c r="E175">
        <f t="shared" si="17"/>
        <v>0</v>
      </c>
      <c r="N175" s="5"/>
    </row>
    <row r="176" spans="1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E11" workbookViewId="0">
      <selection activeCell="S34" sqref="S34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113.23099999999999</v>
      </c>
      <c r="B2">
        <v>55.8</v>
      </c>
      <c r="C2" s="22">
        <f>B2</f>
        <v>55.8</v>
      </c>
      <c r="D2" s="22">
        <f t="shared" ref="D2:D33" si="0">B2-C2</f>
        <v>0</v>
      </c>
      <c r="H2" t="s">
        <v>12</v>
      </c>
      <c r="I2" t="s">
        <v>6434</v>
      </c>
      <c r="L2">
        <v>107.407</v>
      </c>
      <c r="M2">
        <v>55.5</v>
      </c>
      <c r="N2" s="5">
        <f>M2</f>
        <v>55.5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114.18899999999999</v>
      </c>
      <c r="B3">
        <v>55.8</v>
      </c>
      <c r="C3" s="22">
        <f>C2+(A3-A2)*($C$168-$C$2)/($A$168-$A$2)</f>
        <v>55.8</v>
      </c>
      <c r="D3">
        <f t="shared" si="0"/>
        <v>0</v>
      </c>
      <c r="E3">
        <f t="shared" ref="E3:E34" si="2">(D3+D2)*(A3-A2)/2</f>
        <v>0</v>
      </c>
      <c r="H3" t="s">
        <v>10</v>
      </c>
      <c r="I3" s="2" t="s">
        <v>6433</v>
      </c>
      <c r="L3">
        <v>108.374</v>
      </c>
      <c r="M3">
        <v>55.5</v>
      </c>
      <c r="N3" s="5">
        <f>N2+(L3-L2)*($N$144-$N$2)/($L$144-$L$2)</f>
        <v>55.5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115.15</v>
      </c>
      <c r="B4">
        <v>55.9</v>
      </c>
      <c r="C4" s="22">
        <f t="shared" ref="C4:C67" si="4">C3+(A4-A3)*($C$168-$C$2)/($A$168-$A$2)</f>
        <v>55.8</v>
      </c>
      <c r="D4">
        <f t="shared" si="0"/>
        <v>0.10000000000000142</v>
      </c>
      <c r="E4">
        <f t="shared" si="2"/>
        <v>4.8050000000001321E-2</v>
      </c>
      <c r="H4" t="s">
        <v>11</v>
      </c>
      <c r="I4" s="4">
        <v>0.38541666666666669</v>
      </c>
      <c r="J4" t="s">
        <v>6431</v>
      </c>
      <c r="L4">
        <v>109.33199999999999</v>
      </c>
      <c r="M4">
        <v>55.8</v>
      </c>
      <c r="N4" s="5">
        <f t="shared" ref="N4:N67" si="5">N3+(L4-L3)*($N$144-$N$2)/($L$144-$L$2)</f>
        <v>55.5</v>
      </c>
      <c r="O4">
        <f t="shared" si="1"/>
        <v>0.29999999999999716</v>
      </c>
      <c r="P4">
        <f t="shared" si="3"/>
        <v>0.14369999999999841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116.114</v>
      </c>
      <c r="B5">
        <v>56.2</v>
      </c>
      <c r="C5" s="22">
        <f t="shared" si="4"/>
        <v>55.8</v>
      </c>
      <c r="D5">
        <f t="shared" si="0"/>
        <v>0.40000000000000568</v>
      </c>
      <c r="E5">
        <f t="shared" si="2"/>
        <v>0.24100000000000307</v>
      </c>
      <c r="H5" t="s">
        <v>4</v>
      </c>
      <c r="I5">
        <f>(35+35)/2</f>
        <v>35</v>
      </c>
      <c r="J5" t="s">
        <v>5</v>
      </c>
      <c r="L5">
        <v>110.289</v>
      </c>
      <c r="M5">
        <v>56.1</v>
      </c>
      <c r="N5" s="5">
        <f t="shared" si="5"/>
        <v>55.5</v>
      </c>
      <c r="O5">
        <f t="shared" si="1"/>
        <v>0.60000000000000142</v>
      </c>
      <c r="P5">
        <f t="shared" si="3"/>
        <v>0.43065000000000286</v>
      </c>
      <c r="S5" t="s">
        <v>4</v>
      </c>
      <c r="T5">
        <v>35</v>
      </c>
      <c r="U5" s="3" t="s">
        <v>5</v>
      </c>
      <c r="AG5" s="2"/>
      <c r="AH5" s="3"/>
    </row>
    <row r="6" spans="1:34" x14ac:dyDescent="0.2">
      <c r="A6">
        <v>117.075</v>
      </c>
      <c r="B6">
        <v>56.4</v>
      </c>
      <c r="C6" s="22">
        <f t="shared" si="4"/>
        <v>55.8</v>
      </c>
      <c r="D6">
        <f t="shared" si="0"/>
        <v>0.60000000000000142</v>
      </c>
      <c r="E6">
        <f t="shared" si="2"/>
        <v>0.4805000000000027</v>
      </c>
      <c r="H6" t="s">
        <v>6</v>
      </c>
      <c r="I6">
        <v>109.3</v>
      </c>
      <c r="J6" t="s">
        <v>7</v>
      </c>
      <c r="L6">
        <v>111.247</v>
      </c>
      <c r="M6">
        <v>56.3</v>
      </c>
      <c r="N6" s="5">
        <f t="shared" si="5"/>
        <v>55.5</v>
      </c>
      <c r="O6">
        <f t="shared" si="1"/>
        <v>0.79999999999999716</v>
      </c>
      <c r="P6">
        <f t="shared" si="3"/>
        <v>0.6705999999999982</v>
      </c>
      <c r="S6" t="s">
        <v>6</v>
      </c>
      <c r="T6">
        <v>122.7</v>
      </c>
      <c r="U6" s="3" t="s">
        <v>7</v>
      </c>
      <c r="AG6" s="4"/>
      <c r="AH6" s="3"/>
    </row>
    <row r="7" spans="1:34" x14ac:dyDescent="0.2">
      <c r="A7">
        <v>118.02800000000001</v>
      </c>
      <c r="B7">
        <v>56.6</v>
      </c>
      <c r="C7" s="22">
        <f t="shared" si="4"/>
        <v>55.8</v>
      </c>
      <c r="D7">
        <f t="shared" si="0"/>
        <v>0.80000000000000426</v>
      </c>
      <c r="E7">
        <f t="shared" si="2"/>
        <v>0.6671000000000048</v>
      </c>
      <c r="H7" t="s">
        <v>14</v>
      </c>
      <c r="I7" s="22">
        <f>C2</f>
        <v>55.8</v>
      </c>
      <c r="J7" t="s">
        <v>8</v>
      </c>
      <c r="L7">
        <v>112.20699999999999</v>
      </c>
      <c r="M7">
        <v>58.4</v>
      </c>
      <c r="N7" s="5">
        <f t="shared" si="5"/>
        <v>55.5</v>
      </c>
      <c r="O7">
        <f t="shared" si="1"/>
        <v>2.8999999999999986</v>
      </c>
      <c r="P7">
        <f t="shared" si="3"/>
        <v>1.7759999999999865</v>
      </c>
      <c r="S7" t="s">
        <v>14</v>
      </c>
      <c r="T7" s="5">
        <f>N2</f>
        <v>55.5</v>
      </c>
      <c r="U7" t="s">
        <v>8</v>
      </c>
      <c r="AH7" s="3"/>
    </row>
    <row r="8" spans="1:34" x14ac:dyDescent="0.2">
      <c r="A8">
        <v>118.989</v>
      </c>
      <c r="B8">
        <v>56.8</v>
      </c>
      <c r="C8" s="22">
        <f t="shared" si="4"/>
        <v>55.8</v>
      </c>
      <c r="D8">
        <f t="shared" si="0"/>
        <v>1</v>
      </c>
      <c r="E8">
        <f t="shared" si="2"/>
        <v>0.86490000000000067</v>
      </c>
      <c r="H8" t="s">
        <v>15</v>
      </c>
      <c r="I8" s="22">
        <f>C172</f>
        <v>0</v>
      </c>
      <c r="J8" t="s">
        <v>8</v>
      </c>
      <c r="L8">
        <v>113.17</v>
      </c>
      <c r="M8">
        <v>58.8</v>
      </c>
      <c r="N8" s="5">
        <f t="shared" si="5"/>
        <v>55.5</v>
      </c>
      <c r="O8">
        <f t="shared" si="1"/>
        <v>3.2999999999999972</v>
      </c>
      <c r="P8">
        <f t="shared" si="3"/>
        <v>2.9853000000000232</v>
      </c>
      <c r="S8" t="s">
        <v>15</v>
      </c>
      <c r="T8" s="5">
        <f>N146</f>
        <v>0</v>
      </c>
      <c r="U8" t="s">
        <v>8</v>
      </c>
      <c r="AH8" s="3"/>
    </row>
    <row r="9" spans="1:34" x14ac:dyDescent="0.2">
      <c r="A9">
        <v>119.947</v>
      </c>
      <c r="B9">
        <v>58.9</v>
      </c>
      <c r="C9" s="22">
        <f t="shared" si="4"/>
        <v>55.8</v>
      </c>
      <c r="D9">
        <f t="shared" si="0"/>
        <v>3.1000000000000014</v>
      </c>
      <c r="E9">
        <f t="shared" si="2"/>
        <v>1.9638999999999973</v>
      </c>
      <c r="I9" t="s">
        <v>1485</v>
      </c>
      <c r="L9">
        <v>114.133</v>
      </c>
      <c r="M9">
        <v>59</v>
      </c>
      <c r="N9" s="5">
        <f t="shared" si="5"/>
        <v>55.5</v>
      </c>
      <c r="O9">
        <f t="shared" si="1"/>
        <v>3.5</v>
      </c>
      <c r="P9">
        <f t="shared" si="3"/>
        <v>3.2741999999999778</v>
      </c>
      <c r="U9" s="3"/>
      <c r="AG9" s="5"/>
    </row>
    <row r="10" spans="1:34" x14ac:dyDescent="0.2">
      <c r="A10">
        <v>120.911</v>
      </c>
      <c r="B10">
        <v>58.9</v>
      </c>
      <c r="C10" s="22">
        <f t="shared" si="4"/>
        <v>55.8</v>
      </c>
      <c r="D10">
        <f t="shared" si="0"/>
        <v>3.1000000000000014</v>
      </c>
      <c r="E10">
        <f t="shared" si="2"/>
        <v>2.9883999999999973</v>
      </c>
      <c r="I10">
        <f>SUM(E$2:E$65536)</f>
        <v>628.8022000000002</v>
      </c>
      <c r="L10">
        <v>115.095</v>
      </c>
      <c r="M10">
        <v>59.2</v>
      </c>
      <c r="N10" s="5">
        <f t="shared" si="5"/>
        <v>55.5</v>
      </c>
      <c r="O10">
        <f t="shared" si="1"/>
        <v>3.7000000000000028</v>
      </c>
      <c r="P10">
        <f t="shared" si="3"/>
        <v>3.4632000000000134</v>
      </c>
      <c r="T10">
        <f>SUM(P:P)</f>
        <v>668.45115000000078</v>
      </c>
      <c r="U10" s="3"/>
      <c r="AG10" s="5"/>
    </row>
    <row r="11" spans="1:34" x14ac:dyDescent="0.2">
      <c r="A11">
        <v>121.872</v>
      </c>
      <c r="B11">
        <v>59</v>
      </c>
      <c r="C11" s="22">
        <f t="shared" si="4"/>
        <v>55.8</v>
      </c>
      <c r="D11">
        <f t="shared" si="0"/>
        <v>3.2000000000000028</v>
      </c>
      <c r="E11">
        <f t="shared" si="2"/>
        <v>3.0271499999999976</v>
      </c>
      <c r="H11" t="s">
        <v>9</v>
      </c>
      <c r="I11" s="21">
        <f>I6*10/SUM(E2:E795)</f>
        <v>1.7382254705851852</v>
      </c>
      <c r="J11" t="s">
        <v>18</v>
      </c>
      <c r="L11">
        <v>116.051</v>
      </c>
      <c r="M11">
        <v>61.3</v>
      </c>
      <c r="N11" s="5">
        <f t="shared" si="5"/>
        <v>55.5</v>
      </c>
      <c r="O11">
        <f t="shared" si="1"/>
        <v>5.7999999999999972</v>
      </c>
      <c r="P11">
        <f t="shared" si="3"/>
        <v>4.5410000000000146</v>
      </c>
      <c r="S11" t="s">
        <v>9</v>
      </c>
      <c r="T11" s="8">
        <f>T6*10/SUM(P2:P763)</f>
        <v>1.8355866393527762</v>
      </c>
      <c r="U11" s="3" t="s">
        <v>18</v>
      </c>
      <c r="AH11" s="3"/>
    </row>
    <row r="12" spans="1:34" x14ac:dyDescent="0.2">
      <c r="A12">
        <v>122.827</v>
      </c>
      <c r="B12">
        <v>59.4</v>
      </c>
      <c r="C12" s="22">
        <f t="shared" si="4"/>
        <v>55.8</v>
      </c>
      <c r="D12">
        <f t="shared" si="0"/>
        <v>3.6000000000000014</v>
      </c>
      <c r="E12">
        <f t="shared" si="2"/>
        <v>3.2469999999999963</v>
      </c>
      <c r="L12">
        <v>117.012</v>
      </c>
      <c r="M12">
        <v>61.4</v>
      </c>
      <c r="N12" s="5">
        <f t="shared" si="5"/>
        <v>55.5</v>
      </c>
      <c r="O12">
        <f t="shared" si="1"/>
        <v>5.8999999999999986</v>
      </c>
      <c r="P12">
        <f t="shared" si="3"/>
        <v>5.6218499999999896</v>
      </c>
      <c r="U12" s="3"/>
      <c r="AH12" s="3"/>
    </row>
    <row r="13" spans="1:34" x14ac:dyDescent="0.2">
      <c r="A13">
        <v>123.795</v>
      </c>
      <c r="B13">
        <v>61.9</v>
      </c>
      <c r="C13" s="22">
        <f t="shared" si="4"/>
        <v>55.8</v>
      </c>
      <c r="D13">
        <f t="shared" si="0"/>
        <v>6.1000000000000014</v>
      </c>
      <c r="E13">
        <f t="shared" si="2"/>
        <v>4.6948000000000185</v>
      </c>
      <c r="L13">
        <v>117.97499999999999</v>
      </c>
      <c r="M13">
        <v>61.7</v>
      </c>
      <c r="N13" s="5">
        <f t="shared" si="5"/>
        <v>55.5</v>
      </c>
      <c r="O13">
        <f t="shared" si="1"/>
        <v>6.2000000000000028</v>
      </c>
      <c r="P13">
        <f t="shared" si="3"/>
        <v>5.8261499999999637</v>
      </c>
      <c r="T13" s="6">
        <f>(I11-T11)/I11*100</f>
        <v>-5.6011818038090171</v>
      </c>
      <c r="U13" s="3"/>
      <c r="AG13" s="3"/>
      <c r="AH13" s="3"/>
    </row>
    <row r="14" spans="1:34" x14ac:dyDescent="0.2">
      <c r="A14">
        <v>124.752</v>
      </c>
      <c r="B14">
        <v>61.9</v>
      </c>
      <c r="C14" s="22">
        <f t="shared" si="4"/>
        <v>55.8</v>
      </c>
      <c r="D14">
        <f t="shared" si="0"/>
        <v>6.1000000000000014</v>
      </c>
      <c r="E14">
        <f t="shared" si="2"/>
        <v>5.8376999999999626</v>
      </c>
      <c r="L14">
        <v>118.92700000000001</v>
      </c>
      <c r="M14">
        <v>63.9</v>
      </c>
      <c r="N14" s="5">
        <f t="shared" si="5"/>
        <v>55.5</v>
      </c>
      <c r="O14">
        <f t="shared" si="1"/>
        <v>8.3999999999999986</v>
      </c>
      <c r="P14">
        <f t="shared" si="3"/>
        <v>6.9496000000000908</v>
      </c>
      <c r="U14" s="3"/>
      <c r="AG14" s="3"/>
      <c r="AH14" s="3"/>
    </row>
    <row r="15" spans="1:34" x14ac:dyDescent="0.2">
      <c r="A15">
        <v>125.708</v>
      </c>
      <c r="B15">
        <v>62.2</v>
      </c>
      <c r="C15" s="22">
        <f t="shared" si="4"/>
        <v>55.8</v>
      </c>
      <c r="D15">
        <f t="shared" si="0"/>
        <v>6.4000000000000057</v>
      </c>
      <c r="E15">
        <f t="shared" si="2"/>
        <v>5.9750000000000227</v>
      </c>
      <c r="L15">
        <v>119.887</v>
      </c>
      <c r="M15">
        <v>63.9</v>
      </c>
      <c r="N15" s="5">
        <f t="shared" si="5"/>
        <v>55.5</v>
      </c>
      <c r="O15">
        <f t="shared" si="1"/>
        <v>8.3999999999999986</v>
      </c>
      <c r="P15">
        <f t="shared" si="3"/>
        <v>8.0639999999999468</v>
      </c>
      <c r="U15" s="3"/>
      <c r="AG15" s="3"/>
      <c r="AH15" s="3"/>
    </row>
    <row r="16" spans="1:34" x14ac:dyDescent="0.2">
      <c r="A16">
        <v>126.675</v>
      </c>
      <c r="B16">
        <v>62.4</v>
      </c>
      <c r="C16" s="22">
        <f t="shared" si="4"/>
        <v>55.8</v>
      </c>
      <c r="D16">
        <f t="shared" si="0"/>
        <v>6.6000000000000014</v>
      </c>
      <c r="E16">
        <f t="shared" si="2"/>
        <v>6.2854999999999954</v>
      </c>
      <c r="L16">
        <v>120.849</v>
      </c>
      <c r="M16">
        <v>64</v>
      </c>
      <c r="N16" s="5">
        <f t="shared" si="5"/>
        <v>55.5</v>
      </c>
      <c r="O16">
        <f t="shared" si="1"/>
        <v>8.5</v>
      </c>
      <c r="P16">
        <f t="shared" si="3"/>
        <v>8.1289000000000264</v>
      </c>
      <c r="U16" s="3"/>
      <c r="AG16" s="3"/>
    </row>
    <row r="17" spans="1:21" x14ac:dyDescent="0.2">
      <c r="A17">
        <v>127.633</v>
      </c>
      <c r="B17">
        <v>62.6</v>
      </c>
      <c r="C17" s="22">
        <f t="shared" si="4"/>
        <v>55.8</v>
      </c>
      <c r="D17">
        <f t="shared" si="0"/>
        <v>6.8000000000000043</v>
      </c>
      <c r="E17">
        <f t="shared" si="2"/>
        <v>6.4185999999999916</v>
      </c>
      <c r="L17">
        <v>121.807</v>
      </c>
      <c r="M17">
        <v>64.400000000000006</v>
      </c>
      <c r="N17" s="5">
        <f t="shared" si="5"/>
        <v>55.5</v>
      </c>
      <c r="O17">
        <f t="shared" si="1"/>
        <v>8.9000000000000057</v>
      </c>
      <c r="P17">
        <f t="shared" si="3"/>
        <v>8.3345999999999894</v>
      </c>
      <c r="U17" s="3"/>
    </row>
    <row r="18" spans="1:21" x14ac:dyDescent="0.2">
      <c r="A18">
        <v>128.59399999999999</v>
      </c>
      <c r="B18">
        <v>62.8</v>
      </c>
      <c r="C18" s="22">
        <f t="shared" si="4"/>
        <v>55.8</v>
      </c>
      <c r="D18">
        <f t="shared" si="0"/>
        <v>7</v>
      </c>
      <c r="E18">
        <f t="shared" si="2"/>
        <v>6.6308999999999916</v>
      </c>
      <c r="L18">
        <v>122.77200000000001</v>
      </c>
      <c r="M18">
        <v>64.7</v>
      </c>
      <c r="N18" s="5">
        <f t="shared" si="5"/>
        <v>55.5</v>
      </c>
      <c r="O18">
        <f t="shared" si="1"/>
        <v>9.2000000000000028</v>
      </c>
      <c r="P18">
        <f t="shared" si="3"/>
        <v>8.7332500000000355</v>
      </c>
      <c r="U18" s="3"/>
    </row>
    <row r="19" spans="1:21" x14ac:dyDescent="0.2">
      <c r="A19">
        <v>129.547</v>
      </c>
      <c r="B19">
        <v>63.2</v>
      </c>
      <c r="C19" s="22">
        <f t="shared" si="4"/>
        <v>55.8</v>
      </c>
      <c r="D19">
        <f t="shared" si="0"/>
        <v>7.4000000000000057</v>
      </c>
      <c r="E19">
        <f t="shared" si="2"/>
        <v>6.8616000000000241</v>
      </c>
      <c r="L19">
        <v>123.733</v>
      </c>
      <c r="M19">
        <v>66.8</v>
      </c>
      <c r="N19" s="5">
        <f t="shared" si="5"/>
        <v>55.5</v>
      </c>
      <c r="O19">
        <f t="shared" si="1"/>
        <v>11.299999999999997</v>
      </c>
      <c r="P19">
        <f t="shared" si="3"/>
        <v>9.8502499999999849</v>
      </c>
      <c r="U19" s="3"/>
    </row>
    <row r="20" spans="1:21" x14ac:dyDescent="0.2">
      <c r="A20">
        <v>130.50700000000001</v>
      </c>
      <c r="B20">
        <v>63.6</v>
      </c>
      <c r="C20" s="22">
        <f t="shared" si="4"/>
        <v>55.8</v>
      </c>
      <c r="D20">
        <f t="shared" si="0"/>
        <v>7.8000000000000043</v>
      </c>
      <c r="E20">
        <f t="shared" si="2"/>
        <v>7.2960000000000651</v>
      </c>
      <c r="L20">
        <v>124.68899999999999</v>
      </c>
      <c r="M20">
        <v>66.8</v>
      </c>
      <c r="N20" s="5">
        <f t="shared" si="5"/>
        <v>55.5</v>
      </c>
      <c r="O20">
        <f t="shared" si="1"/>
        <v>11.299999999999997</v>
      </c>
      <c r="P20">
        <f t="shared" si="3"/>
        <v>10.802799999999872</v>
      </c>
      <c r="U20" s="3"/>
    </row>
    <row r="21" spans="1:21" x14ac:dyDescent="0.2">
      <c r="A21">
        <v>131.47</v>
      </c>
      <c r="B21">
        <v>63.9</v>
      </c>
      <c r="C21" s="22">
        <f t="shared" si="4"/>
        <v>55.8</v>
      </c>
      <c r="D21">
        <f t="shared" si="0"/>
        <v>8.1000000000000014</v>
      </c>
      <c r="E21">
        <f t="shared" si="2"/>
        <v>7.6558499999999539</v>
      </c>
      <c r="L21">
        <v>125.655</v>
      </c>
      <c r="M21">
        <v>66.900000000000006</v>
      </c>
      <c r="N21" s="5">
        <f t="shared" si="5"/>
        <v>55.5</v>
      </c>
      <c r="O21">
        <f t="shared" si="1"/>
        <v>11.400000000000006</v>
      </c>
      <c r="P21">
        <f t="shared" si="3"/>
        <v>10.964100000000094</v>
      </c>
      <c r="U21" s="3"/>
    </row>
    <row r="22" spans="1:21" x14ac:dyDescent="0.2">
      <c r="A22">
        <v>132.43199999999999</v>
      </c>
      <c r="B22">
        <v>64.099999999999994</v>
      </c>
      <c r="C22" s="22">
        <f t="shared" si="4"/>
        <v>55.8</v>
      </c>
      <c r="D22">
        <f t="shared" si="0"/>
        <v>8.2999999999999972</v>
      </c>
      <c r="E22">
        <f t="shared" si="2"/>
        <v>7.8883999999999102</v>
      </c>
      <c r="L22">
        <v>126.613</v>
      </c>
      <c r="M22">
        <v>67</v>
      </c>
      <c r="N22" s="5">
        <f t="shared" si="5"/>
        <v>55.5</v>
      </c>
      <c r="O22">
        <f t="shared" si="1"/>
        <v>11.5</v>
      </c>
      <c r="P22">
        <f t="shared" si="3"/>
        <v>10.969099999999985</v>
      </c>
      <c r="U22" s="3"/>
    </row>
    <row r="23" spans="1:21" x14ac:dyDescent="0.2">
      <c r="A23">
        <v>133.39400000000001</v>
      </c>
      <c r="B23">
        <v>64.400000000000006</v>
      </c>
      <c r="C23" s="22">
        <f t="shared" si="4"/>
        <v>55.8</v>
      </c>
      <c r="D23">
        <f t="shared" si="0"/>
        <v>8.6000000000000085</v>
      </c>
      <c r="E23">
        <f t="shared" si="2"/>
        <v>8.1289000000001508</v>
      </c>
      <c r="L23">
        <v>127.57</v>
      </c>
      <c r="M23">
        <v>67.099999999999994</v>
      </c>
      <c r="N23" s="5">
        <f t="shared" si="5"/>
        <v>55.5</v>
      </c>
      <c r="O23">
        <f t="shared" si="1"/>
        <v>11.599999999999994</v>
      </c>
      <c r="P23">
        <f t="shared" si="3"/>
        <v>11.053349999999924</v>
      </c>
      <c r="U23" s="3"/>
    </row>
    <row r="24" spans="1:21" x14ac:dyDescent="0.2">
      <c r="A24">
        <v>134.34700000000001</v>
      </c>
      <c r="B24">
        <v>64.8</v>
      </c>
      <c r="C24" s="22">
        <f t="shared" si="4"/>
        <v>55.8</v>
      </c>
      <c r="D24">
        <f t="shared" si="0"/>
        <v>9</v>
      </c>
      <c r="E24">
        <f t="shared" si="2"/>
        <v>8.3864000000000303</v>
      </c>
      <c r="L24">
        <v>128.53100000000001</v>
      </c>
      <c r="M24">
        <v>67.2</v>
      </c>
      <c r="N24" s="5">
        <f t="shared" si="5"/>
        <v>55.5</v>
      </c>
      <c r="O24">
        <f t="shared" si="1"/>
        <v>11.700000000000003</v>
      </c>
      <c r="P24">
        <f t="shared" si="3"/>
        <v>11.195650000000146</v>
      </c>
      <c r="U24" s="3"/>
    </row>
    <row r="25" spans="1:21" x14ac:dyDescent="0.2">
      <c r="A25">
        <v>135.309</v>
      </c>
      <c r="B25">
        <v>65.099999999999994</v>
      </c>
      <c r="C25" s="22">
        <f t="shared" si="4"/>
        <v>55.8</v>
      </c>
      <c r="D25">
        <f t="shared" si="0"/>
        <v>9.2999999999999972</v>
      </c>
      <c r="E25">
        <f t="shared" si="2"/>
        <v>8.8022999999998994</v>
      </c>
      <c r="L25">
        <v>129.49299999999999</v>
      </c>
      <c r="M25">
        <v>67.2</v>
      </c>
      <c r="N25" s="5">
        <f t="shared" si="5"/>
        <v>55.5</v>
      </c>
      <c r="O25">
        <f t="shared" si="1"/>
        <v>11.700000000000003</v>
      </c>
      <c r="P25">
        <f t="shared" si="3"/>
        <v>11.255399999999876</v>
      </c>
      <c r="U25" s="3"/>
    </row>
    <row r="26" spans="1:21" x14ac:dyDescent="0.2">
      <c r="A26">
        <v>136.27000000000001</v>
      </c>
      <c r="B26">
        <v>65.3</v>
      </c>
      <c r="C26" s="22">
        <f t="shared" si="4"/>
        <v>55.8</v>
      </c>
      <c r="D26">
        <f t="shared" si="0"/>
        <v>9.5</v>
      </c>
      <c r="E26">
        <f t="shared" si="2"/>
        <v>9.0334000000001176</v>
      </c>
      <c r="L26">
        <v>130.45500000000001</v>
      </c>
      <c r="M26">
        <v>67.3</v>
      </c>
      <c r="N26" s="5">
        <f t="shared" si="5"/>
        <v>55.5</v>
      </c>
      <c r="O26">
        <f t="shared" si="1"/>
        <v>11.799999999999997</v>
      </c>
      <c r="P26">
        <f t="shared" si="3"/>
        <v>11.303500000000206</v>
      </c>
      <c r="U26" s="3"/>
    </row>
    <row r="27" spans="1:21" x14ac:dyDescent="0.2">
      <c r="A27">
        <v>137.227</v>
      </c>
      <c r="B27">
        <v>65.5</v>
      </c>
      <c r="C27" s="22">
        <f t="shared" si="4"/>
        <v>55.8</v>
      </c>
      <c r="D27">
        <f t="shared" si="0"/>
        <v>9.7000000000000028</v>
      </c>
      <c r="E27">
        <f t="shared" si="2"/>
        <v>9.1871999999999403</v>
      </c>
      <c r="L27">
        <v>131.40799999999999</v>
      </c>
      <c r="M27">
        <v>67.400000000000006</v>
      </c>
      <c r="N27" s="5">
        <f t="shared" si="5"/>
        <v>55.5</v>
      </c>
      <c r="O27">
        <f t="shared" si="1"/>
        <v>11.900000000000006</v>
      </c>
      <c r="P27">
        <f t="shared" si="3"/>
        <v>11.293049999999699</v>
      </c>
      <c r="U27" s="3"/>
    </row>
    <row r="28" spans="1:21" x14ac:dyDescent="0.2">
      <c r="A28">
        <v>138.19399999999999</v>
      </c>
      <c r="B28">
        <v>65.599999999999994</v>
      </c>
      <c r="C28" s="22">
        <f t="shared" si="4"/>
        <v>55.8</v>
      </c>
      <c r="D28">
        <f t="shared" si="0"/>
        <v>9.7999999999999972</v>
      </c>
      <c r="E28">
        <f t="shared" si="2"/>
        <v>9.4282499999998493</v>
      </c>
      <c r="L28">
        <v>132.36799999999999</v>
      </c>
      <c r="M28">
        <v>67.5</v>
      </c>
      <c r="N28" s="5">
        <f t="shared" si="5"/>
        <v>55.5</v>
      </c>
      <c r="O28">
        <f t="shared" si="1"/>
        <v>12</v>
      </c>
      <c r="P28">
        <f t="shared" si="3"/>
        <v>11.472000000000097</v>
      </c>
      <c r="U28" s="3"/>
    </row>
    <row r="29" spans="1:21" x14ac:dyDescent="0.2">
      <c r="A29">
        <v>139.15</v>
      </c>
      <c r="B29">
        <v>65.7</v>
      </c>
      <c r="C29" s="22">
        <f t="shared" si="4"/>
        <v>55.8</v>
      </c>
      <c r="D29">
        <f t="shared" si="0"/>
        <v>9.9000000000000057</v>
      </c>
      <c r="E29">
        <f t="shared" si="2"/>
        <v>9.4166000000001713</v>
      </c>
      <c r="L29">
        <v>133.33099999999999</v>
      </c>
      <c r="M29">
        <v>67.5</v>
      </c>
      <c r="N29" s="5">
        <f t="shared" si="5"/>
        <v>55.5</v>
      </c>
      <c r="O29">
        <f t="shared" si="1"/>
        <v>12</v>
      </c>
      <c r="P29">
        <f t="shared" si="3"/>
        <v>11.555999999999926</v>
      </c>
      <c r="U29" s="3"/>
    </row>
    <row r="30" spans="1:21" x14ac:dyDescent="0.2">
      <c r="A30">
        <v>140.107</v>
      </c>
      <c r="B30">
        <v>65.8</v>
      </c>
      <c r="C30" s="22">
        <f t="shared" si="4"/>
        <v>55.8</v>
      </c>
      <c r="D30">
        <f t="shared" si="0"/>
        <v>10</v>
      </c>
      <c r="E30">
        <f t="shared" si="2"/>
        <v>9.5221499999999395</v>
      </c>
      <c r="L30">
        <v>134.29300000000001</v>
      </c>
      <c r="M30">
        <v>67.599999999999994</v>
      </c>
      <c r="N30" s="5">
        <f t="shared" si="5"/>
        <v>55.5</v>
      </c>
      <c r="O30">
        <f t="shared" si="1"/>
        <v>12.099999999999994</v>
      </c>
      <c r="P30">
        <f t="shared" si="3"/>
        <v>11.592100000000208</v>
      </c>
      <c r="U30" s="3"/>
    </row>
    <row r="31" spans="1:21" x14ac:dyDescent="0.2">
      <c r="A31">
        <v>141.07400000000001</v>
      </c>
      <c r="B31">
        <v>65.900000000000006</v>
      </c>
      <c r="C31" s="22">
        <f t="shared" si="4"/>
        <v>55.8</v>
      </c>
      <c r="D31">
        <f t="shared" si="0"/>
        <v>10.100000000000009</v>
      </c>
      <c r="E31">
        <f t="shared" si="2"/>
        <v>9.7183500000001342</v>
      </c>
      <c r="L31">
        <v>135.24700000000001</v>
      </c>
      <c r="M31">
        <v>67.599999999999994</v>
      </c>
      <c r="N31" s="5">
        <f t="shared" si="5"/>
        <v>55.5</v>
      </c>
      <c r="O31">
        <f t="shared" si="1"/>
        <v>12.099999999999994</v>
      </c>
      <c r="P31">
        <f t="shared" si="3"/>
        <v>11.543400000000089</v>
      </c>
      <c r="U31" s="3"/>
    </row>
    <row r="32" spans="1:21" x14ac:dyDescent="0.2">
      <c r="A32">
        <v>142.03399999999999</v>
      </c>
      <c r="B32">
        <v>65.900000000000006</v>
      </c>
      <c r="C32" s="22">
        <f t="shared" si="4"/>
        <v>55.8</v>
      </c>
      <c r="D32">
        <f t="shared" si="0"/>
        <v>10.100000000000009</v>
      </c>
      <c r="E32">
        <f t="shared" si="2"/>
        <v>9.6959999999998008</v>
      </c>
      <c r="L32">
        <v>136.20699999999999</v>
      </c>
      <c r="M32">
        <v>67.599999999999994</v>
      </c>
      <c r="N32" s="5">
        <f t="shared" si="5"/>
        <v>55.5</v>
      </c>
      <c r="O32">
        <f t="shared" si="1"/>
        <v>12.099999999999994</v>
      </c>
      <c r="P32">
        <f t="shared" si="3"/>
        <v>11.615999999999747</v>
      </c>
      <c r="U32" s="3"/>
    </row>
    <row r="33" spans="1:21" x14ac:dyDescent="0.2">
      <c r="A33">
        <v>142.99</v>
      </c>
      <c r="B33">
        <v>65.900000000000006</v>
      </c>
      <c r="C33" s="22">
        <f t="shared" si="4"/>
        <v>55.8</v>
      </c>
      <c r="D33">
        <f t="shared" si="0"/>
        <v>10.100000000000009</v>
      </c>
      <c r="E33">
        <f t="shared" si="2"/>
        <v>9.6556000000001827</v>
      </c>
      <c r="L33">
        <v>137.17400000000001</v>
      </c>
      <c r="M33">
        <v>67.400000000000006</v>
      </c>
      <c r="N33" s="5">
        <f t="shared" si="5"/>
        <v>55.5</v>
      </c>
      <c r="O33">
        <f t="shared" si="1"/>
        <v>11.900000000000006</v>
      </c>
      <c r="P33">
        <f t="shared" si="3"/>
        <v>11.604000000000156</v>
      </c>
      <c r="U33" s="3"/>
    </row>
    <row r="34" spans="1:21" x14ac:dyDescent="0.2">
      <c r="A34">
        <v>143.947</v>
      </c>
      <c r="B34">
        <v>65.900000000000006</v>
      </c>
      <c r="C34" s="22">
        <f t="shared" si="4"/>
        <v>55.8</v>
      </c>
      <c r="D34">
        <f t="shared" ref="D34:D65" si="6">B34-C34</f>
        <v>10.100000000000009</v>
      </c>
      <c r="E34">
        <f t="shared" si="2"/>
        <v>9.6656999999999442</v>
      </c>
      <c r="L34">
        <v>138.131</v>
      </c>
      <c r="M34">
        <v>67.2</v>
      </c>
      <c r="N34" s="5">
        <f t="shared" si="5"/>
        <v>55.5</v>
      </c>
      <c r="O34">
        <f t="shared" si="1"/>
        <v>11.700000000000003</v>
      </c>
      <c r="P34">
        <f t="shared" si="3"/>
        <v>11.292599999999929</v>
      </c>
      <c r="U34" s="3"/>
    </row>
    <row r="35" spans="1:21" x14ac:dyDescent="0.2">
      <c r="A35">
        <v>144.90700000000001</v>
      </c>
      <c r="B35">
        <v>65.900000000000006</v>
      </c>
      <c r="C35" s="22">
        <f t="shared" si="4"/>
        <v>55.8</v>
      </c>
      <c r="D35">
        <f t="shared" si="6"/>
        <v>10.100000000000009</v>
      </c>
      <c r="E35">
        <f t="shared" ref="E35:E66" si="7">(D35+D34)*(A35-A34)/2</f>
        <v>9.6960000000000885</v>
      </c>
      <c r="L35">
        <v>139.08699999999999</v>
      </c>
      <c r="M35">
        <v>67.099999999999994</v>
      </c>
      <c r="N35" s="5">
        <f t="shared" si="5"/>
        <v>55.5</v>
      </c>
      <c r="O35">
        <f t="shared" si="1"/>
        <v>11.599999999999994</v>
      </c>
      <c r="P35">
        <f t="shared" si="3"/>
        <v>11.137399999999868</v>
      </c>
      <c r="U35" s="3"/>
    </row>
    <row r="36" spans="1:21" x14ac:dyDescent="0.2">
      <c r="A36">
        <v>145.86699999999999</v>
      </c>
      <c r="B36">
        <v>65.900000000000006</v>
      </c>
      <c r="C36" s="22">
        <f t="shared" si="4"/>
        <v>55.8</v>
      </c>
      <c r="D36">
        <f t="shared" si="6"/>
        <v>10.100000000000009</v>
      </c>
      <c r="E36">
        <f t="shared" si="7"/>
        <v>9.6959999999998008</v>
      </c>
      <c r="L36">
        <v>140.054</v>
      </c>
      <c r="M36">
        <v>66.900000000000006</v>
      </c>
      <c r="N36" s="5">
        <f t="shared" si="5"/>
        <v>55.5</v>
      </c>
      <c r="O36">
        <f t="shared" si="1"/>
        <v>11.400000000000006</v>
      </c>
      <c r="P36">
        <f t="shared" si="3"/>
        <v>11.120500000000149</v>
      </c>
      <c r="U36" s="3"/>
    </row>
    <row r="37" spans="1:21" x14ac:dyDescent="0.2">
      <c r="A37">
        <v>146.827</v>
      </c>
      <c r="B37">
        <v>65.599999999999994</v>
      </c>
      <c r="C37" s="22">
        <f t="shared" si="4"/>
        <v>55.8</v>
      </c>
      <c r="D37">
        <f t="shared" si="6"/>
        <v>9.7999999999999972</v>
      </c>
      <c r="E37">
        <f t="shared" si="7"/>
        <v>9.5520000000000813</v>
      </c>
      <c r="L37">
        <v>141.012</v>
      </c>
      <c r="M37">
        <v>66.8</v>
      </c>
      <c r="N37" s="5">
        <f t="shared" si="5"/>
        <v>55.5</v>
      </c>
      <c r="O37">
        <f t="shared" si="1"/>
        <v>11.299999999999997</v>
      </c>
      <c r="P37">
        <f t="shared" si="3"/>
        <v>10.873299999999983</v>
      </c>
      <c r="U37" s="3"/>
    </row>
    <row r="38" spans="1:21" x14ac:dyDescent="0.2">
      <c r="A38">
        <v>147.78700000000001</v>
      </c>
      <c r="B38">
        <v>65.400000000000006</v>
      </c>
      <c r="C38" s="22">
        <f t="shared" si="4"/>
        <v>55.8</v>
      </c>
      <c r="D38">
        <f t="shared" si="6"/>
        <v>9.6000000000000085</v>
      </c>
      <c r="E38">
        <f t="shared" si="7"/>
        <v>9.3120000000000793</v>
      </c>
      <c r="L38">
        <v>141.97</v>
      </c>
      <c r="M38">
        <v>66.7</v>
      </c>
      <c r="N38" s="5">
        <f t="shared" si="5"/>
        <v>55.5</v>
      </c>
      <c r="O38">
        <f t="shared" si="1"/>
        <v>11.200000000000003</v>
      </c>
      <c r="P38">
        <f t="shared" si="3"/>
        <v>10.777499999999982</v>
      </c>
      <c r="U38" s="3"/>
    </row>
    <row r="39" spans="1:21" x14ac:dyDescent="0.2">
      <c r="A39">
        <v>148.751</v>
      </c>
      <c r="B39">
        <v>65.3</v>
      </c>
      <c r="C39" s="22">
        <f t="shared" si="4"/>
        <v>55.8</v>
      </c>
      <c r="D39">
        <f t="shared" si="6"/>
        <v>9.5</v>
      </c>
      <c r="E39">
        <f t="shared" si="7"/>
        <v>9.2061999999999919</v>
      </c>
      <c r="L39">
        <v>142.92699999999999</v>
      </c>
      <c r="M39">
        <v>66.400000000000006</v>
      </c>
      <c r="N39" s="5">
        <f t="shared" si="5"/>
        <v>55.5</v>
      </c>
      <c r="O39">
        <f t="shared" si="1"/>
        <v>10.900000000000006</v>
      </c>
      <c r="P39">
        <f t="shared" si="3"/>
        <v>10.574849999999934</v>
      </c>
      <c r="U39" s="3"/>
    </row>
    <row r="40" spans="1:21" x14ac:dyDescent="0.2">
      <c r="A40">
        <v>149.71199999999999</v>
      </c>
      <c r="B40">
        <v>65.099999999999994</v>
      </c>
      <c r="C40" s="22">
        <f t="shared" si="4"/>
        <v>55.8</v>
      </c>
      <c r="D40">
        <f t="shared" si="6"/>
        <v>9.2999999999999972</v>
      </c>
      <c r="E40">
        <f t="shared" si="7"/>
        <v>9.0333999999998511</v>
      </c>
      <c r="L40">
        <v>143.887</v>
      </c>
      <c r="M40">
        <v>66.099999999999994</v>
      </c>
      <c r="N40" s="5">
        <f t="shared" si="5"/>
        <v>55.5</v>
      </c>
      <c r="O40">
        <f t="shared" si="1"/>
        <v>10.599999999999994</v>
      </c>
      <c r="P40">
        <f t="shared" si="3"/>
        <v>10.320000000000086</v>
      </c>
      <c r="U40" s="3"/>
    </row>
    <row r="41" spans="1:21" x14ac:dyDescent="0.2">
      <c r="A41">
        <v>150.667</v>
      </c>
      <c r="B41">
        <v>65</v>
      </c>
      <c r="C41" s="22">
        <f t="shared" si="4"/>
        <v>55.8</v>
      </c>
      <c r="D41">
        <f t="shared" si="6"/>
        <v>9.2000000000000028</v>
      </c>
      <c r="E41">
        <f t="shared" si="7"/>
        <v>8.8337500000001157</v>
      </c>
      <c r="L41">
        <v>144.85300000000001</v>
      </c>
      <c r="M41">
        <v>65.900000000000006</v>
      </c>
      <c r="N41" s="5">
        <f t="shared" si="5"/>
        <v>55.5</v>
      </c>
      <c r="O41">
        <f t="shared" si="1"/>
        <v>10.400000000000006</v>
      </c>
      <c r="P41">
        <f t="shared" si="3"/>
        <v>10.143000000000086</v>
      </c>
      <c r="U41" s="3"/>
    </row>
    <row r="42" spans="1:21" x14ac:dyDescent="0.2">
      <c r="A42">
        <v>151.62700000000001</v>
      </c>
      <c r="B42">
        <v>65</v>
      </c>
      <c r="C42" s="22">
        <f t="shared" si="4"/>
        <v>55.8</v>
      </c>
      <c r="D42">
        <f t="shared" si="6"/>
        <v>9.2000000000000028</v>
      </c>
      <c r="E42">
        <f t="shared" si="7"/>
        <v>8.8320000000000753</v>
      </c>
      <c r="L42">
        <v>145.81100000000001</v>
      </c>
      <c r="M42">
        <v>65.7</v>
      </c>
      <c r="N42" s="5">
        <f t="shared" si="5"/>
        <v>55.5</v>
      </c>
      <c r="O42">
        <f t="shared" si="1"/>
        <v>10.200000000000003</v>
      </c>
      <c r="P42">
        <f t="shared" si="3"/>
        <v>9.8673999999999875</v>
      </c>
      <c r="U42" s="3"/>
    </row>
    <row r="43" spans="1:21" x14ac:dyDescent="0.2">
      <c r="A43">
        <v>152.59</v>
      </c>
      <c r="B43">
        <v>64.900000000000006</v>
      </c>
      <c r="C43" s="22">
        <f t="shared" si="4"/>
        <v>55.8</v>
      </c>
      <c r="D43">
        <f t="shared" si="6"/>
        <v>9.1000000000000085</v>
      </c>
      <c r="E43">
        <f t="shared" si="7"/>
        <v>8.8114499999999492</v>
      </c>
      <c r="L43">
        <v>146.774</v>
      </c>
      <c r="M43">
        <v>65.599999999999994</v>
      </c>
      <c r="N43" s="5">
        <f t="shared" si="5"/>
        <v>55.5</v>
      </c>
      <c r="O43">
        <f t="shared" si="1"/>
        <v>10.099999999999994</v>
      </c>
      <c r="P43">
        <f t="shared" si="3"/>
        <v>9.7744499999999359</v>
      </c>
      <c r="U43" s="3"/>
    </row>
    <row r="44" spans="1:21" x14ac:dyDescent="0.2">
      <c r="A44">
        <v>153.554</v>
      </c>
      <c r="B44">
        <v>64.8</v>
      </c>
      <c r="C44" s="22">
        <f t="shared" si="4"/>
        <v>55.8</v>
      </c>
      <c r="D44">
        <f t="shared" si="6"/>
        <v>9</v>
      </c>
      <c r="E44">
        <f t="shared" si="7"/>
        <v>8.7241999999999926</v>
      </c>
      <c r="L44">
        <v>147.73500000000001</v>
      </c>
      <c r="M44">
        <v>65.400000000000006</v>
      </c>
      <c r="N44" s="5">
        <f t="shared" si="5"/>
        <v>55.5</v>
      </c>
      <c r="O44">
        <f t="shared" si="1"/>
        <v>9.9000000000000057</v>
      </c>
      <c r="P44">
        <f t="shared" si="3"/>
        <v>9.6100000000001273</v>
      </c>
      <c r="U44" s="3"/>
    </row>
    <row r="45" spans="1:21" x14ac:dyDescent="0.2">
      <c r="A45">
        <v>154.50700000000001</v>
      </c>
      <c r="B45">
        <v>64.7</v>
      </c>
      <c r="C45" s="22">
        <f t="shared" si="4"/>
        <v>55.8</v>
      </c>
      <c r="D45">
        <f t="shared" si="6"/>
        <v>8.9000000000000057</v>
      </c>
      <c r="E45">
        <f t="shared" si="7"/>
        <v>8.5293500000000293</v>
      </c>
      <c r="L45">
        <v>148.68899999999999</v>
      </c>
      <c r="M45">
        <v>65.3</v>
      </c>
      <c r="N45" s="5">
        <f t="shared" si="5"/>
        <v>55.5</v>
      </c>
      <c r="O45">
        <f t="shared" si="1"/>
        <v>9.7999999999999972</v>
      </c>
      <c r="P45">
        <f t="shared" si="3"/>
        <v>9.396899999999798</v>
      </c>
      <c r="U45" s="3"/>
    </row>
    <row r="46" spans="1:21" x14ac:dyDescent="0.2">
      <c r="A46">
        <v>155.47300000000001</v>
      </c>
      <c r="B46">
        <v>64.599999999999994</v>
      </c>
      <c r="C46" s="22">
        <f t="shared" si="4"/>
        <v>55.8</v>
      </c>
      <c r="D46">
        <f t="shared" si="6"/>
        <v>8.7999999999999972</v>
      </c>
      <c r="E46">
        <f t="shared" si="7"/>
        <v>8.5491000000000739</v>
      </c>
      <c r="L46">
        <v>149.649</v>
      </c>
      <c r="M46">
        <v>65.2</v>
      </c>
      <c r="N46" s="5">
        <f t="shared" si="5"/>
        <v>55.5</v>
      </c>
      <c r="O46">
        <f t="shared" si="1"/>
        <v>9.7000000000000028</v>
      </c>
      <c r="P46">
        <f t="shared" si="3"/>
        <v>9.3600000000000776</v>
      </c>
      <c r="U46" s="3"/>
    </row>
    <row r="47" spans="1:21" x14ac:dyDescent="0.2">
      <c r="A47">
        <v>156.43199999999999</v>
      </c>
      <c r="B47">
        <v>64.5</v>
      </c>
      <c r="C47" s="22">
        <f t="shared" si="4"/>
        <v>55.8</v>
      </c>
      <c r="D47">
        <f t="shared" si="6"/>
        <v>8.7000000000000028</v>
      </c>
      <c r="E47">
        <f t="shared" si="7"/>
        <v>8.3912499999997792</v>
      </c>
      <c r="L47">
        <v>150.61199999999999</v>
      </c>
      <c r="M47">
        <v>64.900000000000006</v>
      </c>
      <c r="N47" s="5">
        <f t="shared" si="5"/>
        <v>55.5</v>
      </c>
      <c r="O47">
        <f t="shared" si="1"/>
        <v>9.4000000000000057</v>
      </c>
      <c r="P47">
        <f t="shared" si="3"/>
        <v>9.1966499999999449</v>
      </c>
      <c r="U47" s="3"/>
    </row>
    <row r="48" spans="1:21" x14ac:dyDescent="0.2">
      <c r="A48">
        <v>157.38800000000001</v>
      </c>
      <c r="B48">
        <v>64.2</v>
      </c>
      <c r="C48" s="22">
        <f t="shared" si="4"/>
        <v>55.8</v>
      </c>
      <c r="D48">
        <f t="shared" si="6"/>
        <v>8.4000000000000057</v>
      </c>
      <c r="E48">
        <f t="shared" si="7"/>
        <v>8.1738000000001509</v>
      </c>
      <c r="L48">
        <v>151.57400000000001</v>
      </c>
      <c r="M48">
        <v>64.599999999999994</v>
      </c>
      <c r="N48" s="5">
        <f t="shared" si="5"/>
        <v>55.5</v>
      </c>
      <c r="O48">
        <f t="shared" si="1"/>
        <v>9.0999999999999943</v>
      </c>
      <c r="P48">
        <f t="shared" si="3"/>
        <v>8.8985000000001619</v>
      </c>
      <c r="U48" s="3"/>
    </row>
    <row r="49" spans="1:21" x14ac:dyDescent="0.2">
      <c r="A49">
        <v>158.35499999999999</v>
      </c>
      <c r="B49">
        <v>64</v>
      </c>
      <c r="C49" s="22">
        <f t="shared" si="4"/>
        <v>55.8</v>
      </c>
      <c r="D49">
        <f t="shared" si="6"/>
        <v>8.2000000000000028</v>
      </c>
      <c r="E49">
        <f t="shared" si="7"/>
        <v>8.0260999999998752</v>
      </c>
      <c r="L49">
        <v>152.52799999999999</v>
      </c>
      <c r="M49">
        <v>64.400000000000006</v>
      </c>
      <c r="N49" s="5">
        <f t="shared" si="5"/>
        <v>55.5</v>
      </c>
      <c r="O49">
        <f t="shared" si="1"/>
        <v>8.9000000000000057</v>
      </c>
      <c r="P49">
        <f t="shared" si="3"/>
        <v>8.5859999999998138</v>
      </c>
      <c r="U49" s="3"/>
    </row>
    <row r="50" spans="1:21" x14ac:dyDescent="0.2">
      <c r="A50">
        <v>159.31399999999999</v>
      </c>
      <c r="B50">
        <v>63.8</v>
      </c>
      <c r="C50" s="22">
        <f t="shared" si="4"/>
        <v>55.8</v>
      </c>
      <c r="D50">
        <f t="shared" si="6"/>
        <v>8</v>
      </c>
      <c r="E50">
        <f t="shared" si="7"/>
        <v>7.7679000000000276</v>
      </c>
      <c r="L50">
        <v>153.49100000000001</v>
      </c>
      <c r="M50">
        <v>63.9</v>
      </c>
      <c r="N50" s="5">
        <f t="shared" si="5"/>
        <v>55.5</v>
      </c>
      <c r="O50">
        <f t="shared" si="1"/>
        <v>8.3999999999999986</v>
      </c>
      <c r="P50">
        <f t="shared" si="3"/>
        <v>8.3299500000001956</v>
      </c>
      <c r="U50" s="3"/>
    </row>
    <row r="51" spans="1:21" x14ac:dyDescent="0.2">
      <c r="A51">
        <v>160.27000000000001</v>
      </c>
      <c r="B51">
        <v>63.6</v>
      </c>
      <c r="C51" s="22">
        <f t="shared" si="4"/>
        <v>55.8</v>
      </c>
      <c r="D51">
        <f t="shared" si="6"/>
        <v>7.8000000000000043</v>
      </c>
      <c r="E51">
        <f t="shared" si="7"/>
        <v>7.5524000000001381</v>
      </c>
      <c r="L51">
        <v>154.45400000000001</v>
      </c>
      <c r="M51">
        <v>63.7</v>
      </c>
      <c r="N51" s="5">
        <f t="shared" si="5"/>
        <v>55.5</v>
      </c>
      <c r="O51">
        <f t="shared" si="1"/>
        <v>8.2000000000000028</v>
      </c>
      <c r="P51">
        <f t="shared" si="3"/>
        <v>7.9928999999999499</v>
      </c>
      <c r="U51" s="3"/>
    </row>
    <row r="52" spans="1:21" x14ac:dyDescent="0.2">
      <c r="A52">
        <v>161.22800000000001</v>
      </c>
      <c r="B52">
        <v>63.5</v>
      </c>
      <c r="C52" s="22">
        <f t="shared" si="4"/>
        <v>55.8</v>
      </c>
      <c r="D52">
        <f t="shared" si="6"/>
        <v>7.7000000000000028</v>
      </c>
      <c r="E52">
        <f t="shared" si="7"/>
        <v>7.4244999999999912</v>
      </c>
      <c r="L52">
        <v>155.411</v>
      </c>
      <c r="M52">
        <v>63.5</v>
      </c>
      <c r="N52" s="5">
        <f t="shared" si="5"/>
        <v>55.5</v>
      </c>
      <c r="O52">
        <f t="shared" si="1"/>
        <v>8</v>
      </c>
      <c r="P52">
        <f t="shared" si="3"/>
        <v>7.7516999999999499</v>
      </c>
      <c r="U52" s="3"/>
    </row>
    <row r="53" spans="1:21" x14ac:dyDescent="0.2">
      <c r="A53">
        <v>162.18700000000001</v>
      </c>
      <c r="B53">
        <v>63.4</v>
      </c>
      <c r="C53" s="22">
        <f t="shared" si="4"/>
        <v>55.8</v>
      </c>
      <c r="D53">
        <f t="shared" si="6"/>
        <v>7.6000000000000014</v>
      </c>
      <c r="E53">
        <f t="shared" si="7"/>
        <v>7.3363500000000261</v>
      </c>
      <c r="L53">
        <v>156.369</v>
      </c>
      <c r="M53">
        <v>63.3</v>
      </c>
      <c r="N53" s="5">
        <f t="shared" si="5"/>
        <v>55.5</v>
      </c>
      <c r="O53">
        <f t="shared" si="1"/>
        <v>7.7999999999999972</v>
      </c>
      <c r="P53">
        <f t="shared" si="3"/>
        <v>7.5681999999999858</v>
      </c>
      <c r="U53" s="3"/>
    </row>
    <row r="54" spans="1:21" x14ac:dyDescent="0.2">
      <c r="A54">
        <v>163.154</v>
      </c>
      <c r="B54">
        <v>63.3</v>
      </c>
      <c r="C54" s="22">
        <f t="shared" si="4"/>
        <v>55.8</v>
      </c>
      <c r="D54">
        <f t="shared" si="6"/>
        <v>7.5</v>
      </c>
      <c r="E54">
        <f t="shared" si="7"/>
        <v>7.3008499999998842</v>
      </c>
      <c r="L54">
        <v>157.33500000000001</v>
      </c>
      <c r="M54">
        <v>63.2</v>
      </c>
      <c r="N54" s="5">
        <f t="shared" si="5"/>
        <v>55.5</v>
      </c>
      <c r="O54">
        <f t="shared" si="1"/>
        <v>7.7000000000000028</v>
      </c>
      <c r="P54">
        <f t="shared" si="3"/>
        <v>7.4865000000000634</v>
      </c>
      <c r="U54" s="3"/>
    </row>
    <row r="55" spans="1:21" x14ac:dyDescent="0.2">
      <c r="A55">
        <v>164.108</v>
      </c>
      <c r="B55">
        <v>63.2</v>
      </c>
      <c r="C55" s="22">
        <f t="shared" si="4"/>
        <v>55.8</v>
      </c>
      <c r="D55">
        <f t="shared" si="6"/>
        <v>7.4000000000000057</v>
      </c>
      <c r="E55">
        <f t="shared" si="7"/>
        <v>7.1073000000000599</v>
      </c>
      <c r="L55">
        <v>158.29400000000001</v>
      </c>
      <c r="M55">
        <v>63.1</v>
      </c>
      <c r="N55" s="5">
        <f t="shared" si="5"/>
        <v>55.5</v>
      </c>
      <c r="O55">
        <f t="shared" si="1"/>
        <v>7.6000000000000014</v>
      </c>
      <c r="P55">
        <f t="shared" si="3"/>
        <v>7.3363500000000261</v>
      </c>
      <c r="U55" s="3"/>
    </row>
    <row r="56" spans="1:21" x14ac:dyDescent="0.2">
      <c r="A56">
        <v>165.06800000000001</v>
      </c>
      <c r="B56">
        <v>63.1</v>
      </c>
      <c r="C56" s="22">
        <f t="shared" si="4"/>
        <v>55.8</v>
      </c>
      <c r="D56">
        <f t="shared" si="6"/>
        <v>7.3000000000000043</v>
      </c>
      <c r="E56">
        <f t="shared" si="7"/>
        <v>7.0560000000000631</v>
      </c>
      <c r="L56">
        <v>159.251</v>
      </c>
      <c r="M56">
        <v>63</v>
      </c>
      <c r="N56" s="5">
        <f t="shared" si="5"/>
        <v>55.5</v>
      </c>
      <c r="O56">
        <f t="shared" si="1"/>
        <v>7.5</v>
      </c>
      <c r="P56">
        <f t="shared" si="3"/>
        <v>7.2253499999999526</v>
      </c>
      <c r="U56" s="3"/>
    </row>
    <row r="57" spans="1:21" x14ac:dyDescent="0.2">
      <c r="A57">
        <v>166.03200000000001</v>
      </c>
      <c r="B57">
        <v>63</v>
      </c>
      <c r="C57" s="22">
        <f t="shared" si="4"/>
        <v>55.8</v>
      </c>
      <c r="D57">
        <f t="shared" si="6"/>
        <v>7.2000000000000028</v>
      </c>
      <c r="E57">
        <f t="shared" si="7"/>
        <v>6.9889999999999937</v>
      </c>
      <c r="L57">
        <v>160.20699999999999</v>
      </c>
      <c r="M57">
        <v>62.9</v>
      </c>
      <c r="N57" s="5">
        <f t="shared" si="5"/>
        <v>55.5</v>
      </c>
      <c r="O57">
        <f t="shared" si="1"/>
        <v>7.3999999999999986</v>
      </c>
      <c r="P57">
        <f t="shared" si="3"/>
        <v>7.1221999999999159</v>
      </c>
      <c r="U57" s="3"/>
    </row>
    <row r="58" spans="1:21" x14ac:dyDescent="0.2">
      <c r="A58">
        <v>166.994</v>
      </c>
      <c r="B58">
        <v>63</v>
      </c>
      <c r="C58" s="22">
        <f t="shared" si="4"/>
        <v>55.8</v>
      </c>
      <c r="D58">
        <f t="shared" si="6"/>
        <v>7.2000000000000028</v>
      </c>
      <c r="E58">
        <f t="shared" si="7"/>
        <v>6.9263999999999237</v>
      </c>
      <c r="L58">
        <v>161.17400000000001</v>
      </c>
      <c r="M58">
        <v>62.6</v>
      </c>
      <c r="N58" s="5">
        <f t="shared" si="5"/>
        <v>55.5</v>
      </c>
      <c r="O58">
        <f t="shared" si="1"/>
        <v>7.1000000000000014</v>
      </c>
      <c r="P58">
        <f t="shared" si="3"/>
        <v>7.010750000000094</v>
      </c>
      <c r="U58" s="3"/>
    </row>
    <row r="59" spans="1:21" x14ac:dyDescent="0.2">
      <c r="A59">
        <v>167.947</v>
      </c>
      <c r="B59">
        <v>62.6</v>
      </c>
      <c r="C59" s="22">
        <f t="shared" si="4"/>
        <v>55.8</v>
      </c>
      <c r="D59">
        <f t="shared" si="6"/>
        <v>6.8000000000000043</v>
      </c>
      <c r="E59">
        <f t="shared" si="7"/>
        <v>6.6710000000000242</v>
      </c>
      <c r="L59">
        <v>162.13399999999999</v>
      </c>
      <c r="M59">
        <v>62.4</v>
      </c>
      <c r="N59" s="5">
        <f t="shared" si="5"/>
        <v>55.5</v>
      </c>
      <c r="O59">
        <f t="shared" si="1"/>
        <v>6.8999999999999986</v>
      </c>
      <c r="P59">
        <f t="shared" si="3"/>
        <v>6.7199999999998568</v>
      </c>
      <c r="U59" s="3"/>
    </row>
    <row r="60" spans="1:21" x14ac:dyDescent="0.2">
      <c r="A60">
        <v>168.90799999999999</v>
      </c>
      <c r="B60">
        <v>62.4</v>
      </c>
      <c r="C60" s="22">
        <f t="shared" si="4"/>
        <v>55.8</v>
      </c>
      <c r="D60">
        <f t="shared" si="6"/>
        <v>6.6000000000000014</v>
      </c>
      <c r="E60">
        <f t="shared" si="7"/>
        <v>6.4386999999998977</v>
      </c>
      <c r="L60">
        <v>163.09100000000001</v>
      </c>
      <c r="M60">
        <v>62.2</v>
      </c>
      <c r="N60" s="5">
        <f t="shared" si="5"/>
        <v>55.5</v>
      </c>
      <c r="O60">
        <f t="shared" si="1"/>
        <v>6.7000000000000028</v>
      </c>
      <c r="P60">
        <f t="shared" si="3"/>
        <v>6.507600000000151</v>
      </c>
      <c r="U60" s="3"/>
    </row>
    <row r="61" spans="1:21" x14ac:dyDescent="0.2">
      <c r="A61">
        <v>169.86799999999999</v>
      </c>
      <c r="B61">
        <v>62.2</v>
      </c>
      <c r="C61" s="22">
        <f t="shared" si="4"/>
        <v>55.8</v>
      </c>
      <c r="D61">
        <f t="shared" si="6"/>
        <v>6.4000000000000057</v>
      </c>
      <c r="E61">
        <f t="shared" si="7"/>
        <v>6.2400000000000553</v>
      </c>
      <c r="L61">
        <v>164.054</v>
      </c>
      <c r="M61">
        <v>62</v>
      </c>
      <c r="N61" s="5">
        <f t="shared" si="5"/>
        <v>55.5</v>
      </c>
      <c r="O61">
        <f t="shared" si="1"/>
        <v>6.5</v>
      </c>
      <c r="P61">
        <f t="shared" si="3"/>
        <v>6.3557999999999613</v>
      </c>
      <c r="U61" s="3"/>
    </row>
    <row r="62" spans="1:21" x14ac:dyDescent="0.2">
      <c r="A62">
        <v>170.83099999999999</v>
      </c>
      <c r="B62">
        <v>62</v>
      </c>
      <c r="C62" s="22">
        <f t="shared" si="4"/>
        <v>55.8</v>
      </c>
      <c r="D62">
        <f t="shared" si="6"/>
        <v>6.2000000000000028</v>
      </c>
      <c r="E62">
        <f t="shared" si="7"/>
        <v>6.0668999999999658</v>
      </c>
      <c r="L62">
        <v>165.00700000000001</v>
      </c>
      <c r="M62">
        <v>61.9</v>
      </c>
      <c r="N62" s="5">
        <f t="shared" si="5"/>
        <v>55.5</v>
      </c>
      <c r="O62">
        <f t="shared" si="1"/>
        <v>6.3999999999999986</v>
      </c>
      <c r="P62">
        <f t="shared" si="3"/>
        <v>6.1468500000000184</v>
      </c>
      <c r="U62" s="3"/>
    </row>
    <row r="63" spans="1:21" x14ac:dyDescent="0.2">
      <c r="A63">
        <v>171.78700000000001</v>
      </c>
      <c r="B63">
        <v>61.9</v>
      </c>
      <c r="C63" s="22">
        <f t="shared" si="4"/>
        <v>55.8</v>
      </c>
      <c r="D63">
        <f t="shared" si="6"/>
        <v>6.1000000000000014</v>
      </c>
      <c r="E63">
        <f t="shared" si="7"/>
        <v>5.8794000000001079</v>
      </c>
      <c r="L63">
        <v>165.97</v>
      </c>
      <c r="M63">
        <v>61.8</v>
      </c>
      <c r="N63" s="5">
        <f t="shared" si="5"/>
        <v>55.5</v>
      </c>
      <c r="O63">
        <f t="shared" si="1"/>
        <v>6.2999999999999972</v>
      </c>
      <c r="P63">
        <f t="shared" si="3"/>
        <v>6.1150499999999592</v>
      </c>
      <c r="U63" s="3"/>
    </row>
    <row r="64" spans="1:21" x14ac:dyDescent="0.2">
      <c r="A64">
        <v>172.75399999999999</v>
      </c>
      <c r="B64">
        <v>61.8</v>
      </c>
      <c r="C64" s="22">
        <f t="shared" si="4"/>
        <v>55.8</v>
      </c>
      <c r="D64">
        <f t="shared" si="6"/>
        <v>6</v>
      </c>
      <c r="E64">
        <f t="shared" si="7"/>
        <v>5.8503499999999073</v>
      </c>
      <c r="L64">
        <v>166.93100000000001</v>
      </c>
      <c r="M64">
        <v>61.7</v>
      </c>
      <c r="N64" s="5">
        <f t="shared" si="5"/>
        <v>55.5</v>
      </c>
      <c r="O64">
        <f t="shared" si="1"/>
        <v>6.2000000000000028</v>
      </c>
      <c r="P64">
        <f t="shared" si="3"/>
        <v>6.0062500000000796</v>
      </c>
      <c r="U64" s="3"/>
    </row>
    <row r="65" spans="1:21" x14ac:dyDescent="0.2">
      <c r="A65">
        <v>173.71299999999999</v>
      </c>
      <c r="B65">
        <v>61.7</v>
      </c>
      <c r="C65" s="22">
        <f t="shared" si="4"/>
        <v>55.8</v>
      </c>
      <c r="D65">
        <f t="shared" si="6"/>
        <v>5.9000000000000057</v>
      </c>
      <c r="E65">
        <f t="shared" si="7"/>
        <v>5.7060500000000216</v>
      </c>
      <c r="L65">
        <v>167.887</v>
      </c>
      <c r="M65">
        <v>61.6</v>
      </c>
      <c r="N65" s="5">
        <f t="shared" si="5"/>
        <v>55.5</v>
      </c>
      <c r="O65">
        <f t="shared" si="1"/>
        <v>6.1000000000000014</v>
      </c>
      <c r="P65">
        <f t="shared" si="3"/>
        <v>5.8793999999999338</v>
      </c>
      <c r="U65" s="3"/>
    </row>
    <row r="66" spans="1:21" x14ac:dyDescent="0.2">
      <c r="A66">
        <v>174.67</v>
      </c>
      <c r="B66">
        <v>61.6</v>
      </c>
      <c r="C66" s="22">
        <f t="shared" si="4"/>
        <v>55.8</v>
      </c>
      <c r="D66">
        <f t="shared" ref="D66:D97" si="8">B66-C66</f>
        <v>5.8000000000000043</v>
      </c>
      <c r="E66">
        <f t="shared" si="7"/>
        <v>5.5984499999999677</v>
      </c>
      <c r="L66">
        <v>168.85400000000001</v>
      </c>
      <c r="M66">
        <v>61.4</v>
      </c>
      <c r="N66" s="5">
        <f t="shared" si="5"/>
        <v>55.5</v>
      </c>
      <c r="O66">
        <f t="shared" ref="O66:O129" si="9">M66-N66</f>
        <v>5.8999999999999986</v>
      </c>
      <c r="P66">
        <f t="shared" si="3"/>
        <v>5.8020000000000778</v>
      </c>
      <c r="U66" s="3"/>
    </row>
    <row r="67" spans="1:21" x14ac:dyDescent="0.2">
      <c r="A67">
        <v>175.62700000000001</v>
      </c>
      <c r="B67">
        <v>61.6</v>
      </c>
      <c r="C67" s="22">
        <f t="shared" si="4"/>
        <v>55.8</v>
      </c>
      <c r="D67">
        <f t="shared" si="8"/>
        <v>5.8000000000000043</v>
      </c>
      <c r="E67">
        <f t="shared" ref="E67:E98" si="10">(D67+D66)*(A67-A66)/2</f>
        <v>5.5506000000001317</v>
      </c>
      <c r="L67">
        <v>169.81299999999999</v>
      </c>
      <c r="M67">
        <v>61</v>
      </c>
      <c r="N67" s="5">
        <f t="shared" si="5"/>
        <v>55.5</v>
      </c>
      <c r="O67">
        <f t="shared" si="9"/>
        <v>5.5</v>
      </c>
      <c r="P67">
        <f t="shared" ref="P67:P130" si="11">(O67+O66)*(L67-L66)/2</f>
        <v>5.4662999999998556</v>
      </c>
      <c r="U67" s="3"/>
    </row>
    <row r="68" spans="1:21" x14ac:dyDescent="0.2">
      <c r="A68">
        <v>176.59299999999999</v>
      </c>
      <c r="B68">
        <v>61.5</v>
      </c>
      <c r="C68" s="22">
        <f t="shared" ref="C68:C131" si="12">C67+(A68-A67)*($C$168-$C$2)/($A$168-$A$2)</f>
        <v>55.8</v>
      </c>
      <c r="D68">
        <f t="shared" si="8"/>
        <v>5.7000000000000028</v>
      </c>
      <c r="E68">
        <f t="shared" si="10"/>
        <v>5.5544999999998872</v>
      </c>
      <c r="L68">
        <v>170.767</v>
      </c>
      <c r="M68">
        <v>60.7</v>
      </c>
      <c r="N68" s="5">
        <f t="shared" ref="N68:N131" si="13">N67+(L68-L67)*($N$144-$N$2)/($L$144-$L$2)</f>
        <v>55.5</v>
      </c>
      <c r="O68">
        <f t="shared" si="9"/>
        <v>5.2000000000000028</v>
      </c>
      <c r="P68">
        <f t="shared" si="11"/>
        <v>5.103900000000043</v>
      </c>
      <c r="U68" s="3"/>
    </row>
    <row r="69" spans="1:21" x14ac:dyDescent="0.2">
      <c r="A69">
        <v>177.55199999999999</v>
      </c>
      <c r="B69">
        <v>61.2</v>
      </c>
      <c r="C69" s="22">
        <f t="shared" si="12"/>
        <v>55.8</v>
      </c>
      <c r="D69">
        <f t="shared" si="8"/>
        <v>5.4000000000000057</v>
      </c>
      <c r="E69">
        <f t="shared" si="10"/>
        <v>5.3224500000000221</v>
      </c>
      <c r="L69">
        <v>171.73400000000001</v>
      </c>
      <c r="M69">
        <v>60.5</v>
      </c>
      <c r="N69" s="5">
        <f t="shared" si="13"/>
        <v>55.5</v>
      </c>
      <c r="O69">
        <f t="shared" si="9"/>
        <v>5</v>
      </c>
      <c r="P69">
        <f t="shared" si="11"/>
        <v>4.9317000000000677</v>
      </c>
      <c r="U69" s="3"/>
    </row>
    <row r="70" spans="1:21" x14ac:dyDescent="0.2">
      <c r="A70">
        <v>178.51300000000001</v>
      </c>
      <c r="B70">
        <v>60.9</v>
      </c>
      <c r="C70" s="22">
        <f t="shared" si="12"/>
        <v>55.8</v>
      </c>
      <c r="D70">
        <f t="shared" si="8"/>
        <v>5.1000000000000014</v>
      </c>
      <c r="E70">
        <f t="shared" si="10"/>
        <v>5.0452500000000704</v>
      </c>
      <c r="L70">
        <v>172.69300000000001</v>
      </c>
      <c r="M70">
        <v>60.3</v>
      </c>
      <c r="N70" s="5">
        <f t="shared" si="13"/>
        <v>55.5</v>
      </c>
      <c r="O70">
        <f t="shared" si="9"/>
        <v>4.7999999999999972</v>
      </c>
      <c r="P70">
        <f t="shared" si="11"/>
        <v>4.6991000000000138</v>
      </c>
      <c r="U70" s="3"/>
    </row>
    <row r="71" spans="1:21" x14ac:dyDescent="0.2">
      <c r="A71">
        <v>179.47499999999999</v>
      </c>
      <c r="B71">
        <v>60.8</v>
      </c>
      <c r="C71" s="22">
        <f t="shared" si="12"/>
        <v>55.8</v>
      </c>
      <c r="D71">
        <f t="shared" si="8"/>
        <v>5</v>
      </c>
      <c r="E71">
        <f t="shared" si="10"/>
        <v>4.8580999999999452</v>
      </c>
      <c r="L71">
        <v>173.65</v>
      </c>
      <c r="M71">
        <v>60.1</v>
      </c>
      <c r="N71" s="5">
        <f t="shared" si="13"/>
        <v>55.5</v>
      </c>
      <c r="O71">
        <f t="shared" si="9"/>
        <v>4.6000000000000014</v>
      </c>
      <c r="P71">
        <f t="shared" si="11"/>
        <v>4.4978999999999694</v>
      </c>
      <c r="U71" s="3"/>
    </row>
    <row r="72" spans="1:21" x14ac:dyDescent="0.2">
      <c r="A72">
        <v>180.42699999999999</v>
      </c>
      <c r="B72">
        <v>60.6</v>
      </c>
      <c r="C72" s="22">
        <f t="shared" si="12"/>
        <v>55.8</v>
      </c>
      <c r="D72">
        <f t="shared" si="8"/>
        <v>4.8000000000000043</v>
      </c>
      <c r="E72">
        <f t="shared" si="10"/>
        <v>4.6647999999999934</v>
      </c>
      <c r="L72">
        <v>174.607</v>
      </c>
      <c r="M72">
        <v>60</v>
      </c>
      <c r="N72" s="5">
        <f t="shared" si="13"/>
        <v>55.5</v>
      </c>
      <c r="O72">
        <f t="shared" si="9"/>
        <v>4.5</v>
      </c>
      <c r="P72">
        <f t="shared" si="11"/>
        <v>4.3543499999999717</v>
      </c>
      <c r="U72" s="3"/>
    </row>
    <row r="73" spans="1:21" x14ac:dyDescent="0.2">
      <c r="A73">
        <v>181.38900000000001</v>
      </c>
      <c r="B73">
        <v>60.5</v>
      </c>
      <c r="C73" s="22">
        <f t="shared" si="12"/>
        <v>55.8</v>
      </c>
      <c r="D73">
        <f t="shared" si="8"/>
        <v>4.7000000000000028</v>
      </c>
      <c r="E73">
        <f t="shared" si="10"/>
        <v>4.5695000000000867</v>
      </c>
      <c r="L73">
        <v>175.57300000000001</v>
      </c>
      <c r="M73">
        <v>59.9</v>
      </c>
      <c r="N73" s="5">
        <f t="shared" si="13"/>
        <v>55.5</v>
      </c>
      <c r="O73">
        <f t="shared" si="9"/>
        <v>4.3999999999999986</v>
      </c>
      <c r="P73">
        <f t="shared" si="11"/>
        <v>4.2987000000000357</v>
      </c>
      <c r="U73" s="3"/>
    </row>
    <row r="74" spans="1:21" x14ac:dyDescent="0.2">
      <c r="A74">
        <v>182.34899999999999</v>
      </c>
      <c r="B74">
        <v>60.4</v>
      </c>
      <c r="C74" s="22">
        <f t="shared" si="12"/>
        <v>55.8</v>
      </c>
      <c r="D74">
        <f t="shared" si="8"/>
        <v>4.6000000000000014</v>
      </c>
      <c r="E74">
        <f t="shared" si="10"/>
        <v>4.4639999999999072</v>
      </c>
      <c r="L74">
        <v>176.53100000000001</v>
      </c>
      <c r="M74">
        <v>59.8</v>
      </c>
      <c r="N74" s="5">
        <f t="shared" si="13"/>
        <v>55.5</v>
      </c>
      <c r="O74">
        <f t="shared" si="9"/>
        <v>4.2999999999999972</v>
      </c>
      <c r="P74">
        <f t="shared" si="11"/>
        <v>4.1672999999999911</v>
      </c>
      <c r="U74" s="3"/>
    </row>
    <row r="75" spans="1:21" x14ac:dyDescent="0.2">
      <c r="A75">
        <v>183.31200000000001</v>
      </c>
      <c r="B75">
        <v>60.3</v>
      </c>
      <c r="C75" s="22">
        <f t="shared" si="12"/>
        <v>55.8</v>
      </c>
      <c r="D75">
        <f t="shared" si="8"/>
        <v>4.5</v>
      </c>
      <c r="E75">
        <f t="shared" si="10"/>
        <v>4.3816500000001017</v>
      </c>
      <c r="L75">
        <v>177.488</v>
      </c>
      <c r="M75">
        <v>59.8</v>
      </c>
      <c r="N75" s="5">
        <f t="shared" si="13"/>
        <v>55.5</v>
      </c>
      <c r="O75">
        <f t="shared" si="9"/>
        <v>4.2999999999999972</v>
      </c>
      <c r="P75">
        <f t="shared" si="11"/>
        <v>4.1150999999999698</v>
      </c>
      <c r="U75" s="3"/>
    </row>
    <row r="76" spans="1:21" x14ac:dyDescent="0.2">
      <c r="A76">
        <v>184.274</v>
      </c>
      <c r="B76">
        <v>60.3</v>
      </c>
      <c r="C76" s="22">
        <f t="shared" si="12"/>
        <v>55.8</v>
      </c>
      <c r="D76">
        <f t="shared" si="8"/>
        <v>4.5</v>
      </c>
      <c r="E76">
        <f t="shared" si="10"/>
        <v>4.3289999999999509</v>
      </c>
      <c r="L76">
        <v>178.45</v>
      </c>
      <c r="M76">
        <v>59.7</v>
      </c>
      <c r="N76" s="5">
        <f t="shared" si="13"/>
        <v>55.5</v>
      </c>
      <c r="O76">
        <f t="shared" si="9"/>
        <v>4.2000000000000028</v>
      </c>
      <c r="P76">
        <f t="shared" si="11"/>
        <v>4.0884999999999536</v>
      </c>
      <c r="U76" s="3"/>
    </row>
    <row r="77" spans="1:21" x14ac:dyDescent="0.2">
      <c r="A77">
        <v>185.22800000000001</v>
      </c>
      <c r="B77">
        <v>60.2</v>
      </c>
      <c r="C77" s="22">
        <f t="shared" si="12"/>
        <v>55.8</v>
      </c>
      <c r="D77">
        <f t="shared" si="8"/>
        <v>4.4000000000000057</v>
      </c>
      <c r="E77">
        <f t="shared" si="10"/>
        <v>4.2453000000000367</v>
      </c>
      <c r="L77">
        <v>179.41200000000001</v>
      </c>
      <c r="M77">
        <v>59.7</v>
      </c>
      <c r="N77" s="5">
        <f t="shared" si="13"/>
        <v>55.5</v>
      </c>
      <c r="O77">
        <f t="shared" si="9"/>
        <v>4.2000000000000028</v>
      </c>
      <c r="P77">
        <f t="shared" si="11"/>
        <v>4.0404000000000764</v>
      </c>
      <c r="U77" s="3"/>
    </row>
    <row r="78" spans="1:21" x14ac:dyDescent="0.2">
      <c r="A78">
        <v>186.18799999999999</v>
      </c>
      <c r="B78">
        <v>60.2</v>
      </c>
      <c r="C78" s="22">
        <f t="shared" si="12"/>
        <v>55.8</v>
      </c>
      <c r="D78">
        <f t="shared" si="8"/>
        <v>4.4000000000000057</v>
      </c>
      <c r="E78">
        <f t="shared" si="10"/>
        <v>4.2239999999999158</v>
      </c>
      <c r="L78">
        <v>180.37200000000001</v>
      </c>
      <c r="M78">
        <v>59.6</v>
      </c>
      <c r="N78" s="5">
        <f t="shared" si="13"/>
        <v>55.5</v>
      </c>
      <c r="O78">
        <f t="shared" si="9"/>
        <v>4.1000000000000014</v>
      </c>
      <c r="P78">
        <f t="shared" si="11"/>
        <v>3.9840000000000351</v>
      </c>
      <c r="U78" s="3"/>
    </row>
    <row r="79" spans="1:21" x14ac:dyDescent="0.2">
      <c r="A79">
        <v>187.155</v>
      </c>
      <c r="B79">
        <v>60.1</v>
      </c>
      <c r="C79" s="22">
        <f t="shared" si="12"/>
        <v>55.8</v>
      </c>
      <c r="D79">
        <f t="shared" si="8"/>
        <v>4.3000000000000043</v>
      </c>
      <c r="E79">
        <f t="shared" si="10"/>
        <v>4.2064500000000615</v>
      </c>
      <c r="L79">
        <v>181.33500000000001</v>
      </c>
      <c r="M79">
        <v>59.5</v>
      </c>
      <c r="N79" s="5">
        <f t="shared" si="13"/>
        <v>55.5</v>
      </c>
      <c r="O79">
        <f t="shared" si="9"/>
        <v>4</v>
      </c>
      <c r="P79">
        <f t="shared" si="11"/>
        <v>3.900149999999976</v>
      </c>
      <c r="U79" s="3"/>
    </row>
    <row r="80" spans="1:21" x14ac:dyDescent="0.2">
      <c r="A80">
        <v>188.11199999999999</v>
      </c>
      <c r="B80">
        <v>60.1</v>
      </c>
      <c r="C80" s="22">
        <f t="shared" si="12"/>
        <v>55.8</v>
      </c>
      <c r="D80">
        <f t="shared" si="8"/>
        <v>4.3000000000000043</v>
      </c>
      <c r="E80">
        <f t="shared" si="10"/>
        <v>4.1150999999999769</v>
      </c>
      <c r="L80">
        <v>182.28700000000001</v>
      </c>
      <c r="M80">
        <v>59.5</v>
      </c>
      <c r="N80" s="5">
        <f t="shared" si="13"/>
        <v>55.5</v>
      </c>
      <c r="O80">
        <f t="shared" si="9"/>
        <v>4</v>
      </c>
      <c r="P80">
        <f t="shared" si="11"/>
        <v>3.8079999999999927</v>
      </c>
      <c r="U80" s="3"/>
    </row>
    <row r="81" spans="1:21" x14ac:dyDescent="0.2">
      <c r="A81">
        <v>189.06800000000001</v>
      </c>
      <c r="B81">
        <v>60</v>
      </c>
      <c r="C81" s="22">
        <f t="shared" si="12"/>
        <v>55.8</v>
      </c>
      <c r="D81">
        <f t="shared" si="8"/>
        <v>4.2000000000000028</v>
      </c>
      <c r="E81">
        <f t="shared" si="10"/>
        <v>4.063000000000077</v>
      </c>
      <c r="L81">
        <v>183.251</v>
      </c>
      <c r="M81">
        <v>59.4</v>
      </c>
      <c r="N81" s="5">
        <f t="shared" si="13"/>
        <v>55.5</v>
      </c>
      <c r="O81">
        <f t="shared" si="9"/>
        <v>3.8999999999999986</v>
      </c>
      <c r="P81">
        <f t="shared" si="11"/>
        <v>3.8077999999999941</v>
      </c>
      <c r="U81" s="3"/>
    </row>
    <row r="82" spans="1:21" x14ac:dyDescent="0.2">
      <c r="A82">
        <v>190.02699999999999</v>
      </c>
      <c r="B82">
        <v>59.9</v>
      </c>
      <c r="C82" s="22">
        <f t="shared" si="12"/>
        <v>55.8</v>
      </c>
      <c r="D82">
        <f t="shared" si="8"/>
        <v>4.1000000000000014</v>
      </c>
      <c r="E82">
        <f t="shared" si="10"/>
        <v>3.9798499999998973</v>
      </c>
      <c r="L82">
        <v>184.21100000000001</v>
      </c>
      <c r="M82">
        <v>59.3</v>
      </c>
      <c r="N82" s="5">
        <f t="shared" si="13"/>
        <v>55.5</v>
      </c>
      <c r="O82">
        <f t="shared" si="9"/>
        <v>3.7999999999999972</v>
      </c>
      <c r="P82">
        <f t="shared" si="11"/>
        <v>3.6960000000000286</v>
      </c>
      <c r="U82" s="3"/>
    </row>
    <row r="83" spans="1:21" x14ac:dyDescent="0.2">
      <c r="A83">
        <v>190.99199999999999</v>
      </c>
      <c r="B83">
        <v>59.9</v>
      </c>
      <c r="C83" s="22">
        <f t="shared" si="12"/>
        <v>55.8</v>
      </c>
      <c r="D83">
        <f t="shared" si="8"/>
        <v>4.1000000000000014</v>
      </c>
      <c r="E83">
        <f t="shared" si="10"/>
        <v>3.9565000000000152</v>
      </c>
      <c r="L83">
        <v>185.17400000000001</v>
      </c>
      <c r="M83">
        <v>59.3</v>
      </c>
      <c r="N83" s="5">
        <f t="shared" si="13"/>
        <v>55.5</v>
      </c>
      <c r="O83">
        <f t="shared" si="9"/>
        <v>3.7999999999999972</v>
      </c>
      <c r="P83">
        <f t="shared" si="11"/>
        <v>3.659399999999974</v>
      </c>
      <c r="U83" s="3"/>
    </row>
    <row r="84" spans="1:21" x14ac:dyDescent="0.2">
      <c r="A84">
        <v>191.95099999999999</v>
      </c>
      <c r="B84">
        <v>59.8</v>
      </c>
      <c r="C84" s="22">
        <f t="shared" si="12"/>
        <v>55.8</v>
      </c>
      <c r="D84">
        <f t="shared" si="8"/>
        <v>4</v>
      </c>
      <c r="E84">
        <f t="shared" si="10"/>
        <v>3.8839500000000138</v>
      </c>
      <c r="L84">
        <v>186.12700000000001</v>
      </c>
      <c r="M84">
        <v>59</v>
      </c>
      <c r="N84" s="5">
        <f t="shared" si="13"/>
        <v>55.5</v>
      </c>
      <c r="O84">
        <f t="shared" si="9"/>
        <v>3.5</v>
      </c>
      <c r="P84">
        <f t="shared" si="11"/>
        <v>3.4784500000000094</v>
      </c>
      <c r="U84" s="3"/>
    </row>
    <row r="85" spans="1:21" x14ac:dyDescent="0.2">
      <c r="A85">
        <v>192.90700000000001</v>
      </c>
      <c r="B85">
        <v>59.7</v>
      </c>
      <c r="C85" s="22">
        <f t="shared" si="12"/>
        <v>55.8</v>
      </c>
      <c r="D85">
        <f t="shared" si="8"/>
        <v>3.9000000000000057</v>
      </c>
      <c r="E85">
        <f t="shared" si="10"/>
        <v>3.7762000000000708</v>
      </c>
      <c r="L85">
        <v>187.09299999999999</v>
      </c>
      <c r="M85">
        <v>58.7</v>
      </c>
      <c r="N85" s="5">
        <f t="shared" si="13"/>
        <v>55.5</v>
      </c>
      <c r="O85">
        <f t="shared" si="9"/>
        <v>3.2000000000000028</v>
      </c>
      <c r="P85">
        <f t="shared" si="11"/>
        <v>3.2360999999999334</v>
      </c>
      <c r="U85" s="3"/>
    </row>
    <row r="86" spans="1:21" x14ac:dyDescent="0.2">
      <c r="A86">
        <v>193.86699999999999</v>
      </c>
      <c r="B86">
        <v>59.6</v>
      </c>
      <c r="C86" s="22">
        <f t="shared" si="12"/>
        <v>55.8</v>
      </c>
      <c r="D86">
        <f t="shared" si="8"/>
        <v>3.8000000000000043</v>
      </c>
      <c r="E86">
        <f t="shared" si="10"/>
        <v>3.695999999999926</v>
      </c>
      <c r="L86">
        <v>188.048</v>
      </c>
      <c r="M86">
        <v>58.6</v>
      </c>
      <c r="N86" s="5">
        <f t="shared" si="13"/>
        <v>55.5</v>
      </c>
      <c r="O86">
        <f t="shared" si="9"/>
        <v>3.1000000000000014</v>
      </c>
      <c r="P86">
        <f t="shared" si="11"/>
        <v>3.0082500000000416</v>
      </c>
      <c r="U86" s="3"/>
    </row>
    <row r="87" spans="1:21" x14ac:dyDescent="0.2">
      <c r="A87">
        <v>194.83500000000001</v>
      </c>
      <c r="B87">
        <v>59.5</v>
      </c>
      <c r="C87" s="22">
        <f t="shared" si="12"/>
        <v>55.8</v>
      </c>
      <c r="D87">
        <f t="shared" si="8"/>
        <v>3.7000000000000028</v>
      </c>
      <c r="E87">
        <f t="shared" si="10"/>
        <v>3.6300000000000701</v>
      </c>
      <c r="L87">
        <v>189.01499999999999</v>
      </c>
      <c r="M87">
        <v>58.4</v>
      </c>
      <c r="N87" s="5">
        <f t="shared" si="13"/>
        <v>55.5</v>
      </c>
      <c r="O87">
        <f t="shared" si="9"/>
        <v>2.8999999999999986</v>
      </c>
      <c r="P87">
        <f t="shared" si="11"/>
        <v>2.9009999999999536</v>
      </c>
      <c r="U87" s="3"/>
    </row>
    <row r="88" spans="1:21" x14ac:dyDescent="0.2">
      <c r="A88">
        <v>195.792</v>
      </c>
      <c r="B88">
        <v>59.5</v>
      </c>
      <c r="C88" s="22">
        <f t="shared" si="12"/>
        <v>55.8</v>
      </c>
      <c r="D88">
        <f t="shared" si="8"/>
        <v>3.7000000000000028</v>
      </c>
      <c r="E88">
        <f t="shared" si="10"/>
        <v>3.5408999999999793</v>
      </c>
      <c r="L88">
        <v>189.97399999999999</v>
      </c>
      <c r="M88">
        <v>58.3</v>
      </c>
      <c r="N88" s="5">
        <f t="shared" si="13"/>
        <v>55.5</v>
      </c>
      <c r="O88">
        <f t="shared" si="9"/>
        <v>2.7999999999999972</v>
      </c>
      <c r="P88">
        <f t="shared" si="11"/>
        <v>2.7331500000000069</v>
      </c>
      <c r="U88" s="3"/>
    </row>
    <row r="89" spans="1:21" x14ac:dyDescent="0.2">
      <c r="A89">
        <v>196.74700000000001</v>
      </c>
      <c r="B89">
        <v>59.4</v>
      </c>
      <c r="C89" s="22">
        <f t="shared" si="12"/>
        <v>55.8</v>
      </c>
      <c r="D89">
        <f t="shared" si="8"/>
        <v>3.6000000000000014</v>
      </c>
      <c r="E89">
        <f t="shared" si="10"/>
        <v>3.4857500000000479</v>
      </c>
      <c r="L89">
        <v>190.93100000000001</v>
      </c>
      <c r="M89">
        <v>58.3</v>
      </c>
      <c r="N89" s="5">
        <f t="shared" si="13"/>
        <v>55.5</v>
      </c>
      <c r="O89">
        <f t="shared" si="9"/>
        <v>2.7999999999999972</v>
      </c>
      <c r="P89">
        <f t="shared" si="11"/>
        <v>2.6796000000000588</v>
      </c>
      <c r="U89" s="3"/>
    </row>
    <row r="90" spans="1:21" x14ac:dyDescent="0.2">
      <c r="A90">
        <v>197.715</v>
      </c>
      <c r="B90">
        <v>59.3</v>
      </c>
      <c r="C90" s="22">
        <f t="shared" si="12"/>
        <v>55.8</v>
      </c>
      <c r="D90">
        <f t="shared" si="8"/>
        <v>3.5</v>
      </c>
      <c r="E90">
        <f t="shared" si="10"/>
        <v>3.4363999999999626</v>
      </c>
      <c r="L90">
        <v>191.89099999999999</v>
      </c>
      <c r="M90">
        <v>58.2</v>
      </c>
      <c r="N90" s="5">
        <f t="shared" si="13"/>
        <v>55.5</v>
      </c>
      <c r="O90">
        <f t="shared" si="9"/>
        <v>2.7000000000000028</v>
      </c>
      <c r="P90">
        <f t="shared" si="11"/>
        <v>2.6399999999999437</v>
      </c>
      <c r="U90" s="3"/>
    </row>
    <row r="91" spans="1:21" x14ac:dyDescent="0.2">
      <c r="A91">
        <v>198.67</v>
      </c>
      <c r="B91">
        <v>59.2</v>
      </c>
      <c r="C91" s="22">
        <f t="shared" si="12"/>
        <v>55.8</v>
      </c>
      <c r="D91">
        <f t="shared" si="8"/>
        <v>3.4000000000000057</v>
      </c>
      <c r="E91">
        <f t="shared" si="10"/>
        <v>3.2947499999999477</v>
      </c>
      <c r="L91">
        <v>192.85499999999999</v>
      </c>
      <c r="M91">
        <v>58.1</v>
      </c>
      <c r="N91" s="5">
        <f t="shared" si="13"/>
        <v>55.5</v>
      </c>
      <c r="O91">
        <f t="shared" si="9"/>
        <v>2.6000000000000014</v>
      </c>
      <c r="P91">
        <f t="shared" si="11"/>
        <v>2.5545999999999984</v>
      </c>
      <c r="U91" s="3"/>
    </row>
    <row r="92" spans="1:21" x14ac:dyDescent="0.2">
      <c r="A92">
        <v>199.63</v>
      </c>
      <c r="B92">
        <v>59.1</v>
      </c>
      <c r="C92" s="22">
        <f t="shared" si="12"/>
        <v>55.8</v>
      </c>
      <c r="D92">
        <f t="shared" si="8"/>
        <v>3.3000000000000043</v>
      </c>
      <c r="E92">
        <f t="shared" si="10"/>
        <v>3.2160000000000313</v>
      </c>
      <c r="L92">
        <v>193.81200000000001</v>
      </c>
      <c r="M92">
        <v>58.1</v>
      </c>
      <c r="N92" s="5">
        <f t="shared" si="13"/>
        <v>55.5</v>
      </c>
      <c r="O92">
        <f t="shared" si="9"/>
        <v>2.6000000000000014</v>
      </c>
      <c r="P92">
        <f t="shared" si="11"/>
        <v>2.4882000000000586</v>
      </c>
      <c r="U92" s="3"/>
    </row>
    <row r="93" spans="1:21" x14ac:dyDescent="0.2">
      <c r="A93">
        <v>200.595</v>
      </c>
      <c r="B93">
        <v>59</v>
      </c>
      <c r="C93" s="22">
        <f t="shared" si="12"/>
        <v>55.8</v>
      </c>
      <c r="D93">
        <f t="shared" si="8"/>
        <v>3.2000000000000028</v>
      </c>
      <c r="E93">
        <f t="shared" si="10"/>
        <v>3.1362500000000146</v>
      </c>
      <c r="L93">
        <v>194.77199999999999</v>
      </c>
      <c r="M93">
        <v>58</v>
      </c>
      <c r="N93" s="5">
        <f t="shared" si="13"/>
        <v>55.5</v>
      </c>
      <c r="O93">
        <f t="shared" si="9"/>
        <v>2.5</v>
      </c>
      <c r="P93">
        <f t="shared" si="11"/>
        <v>2.4479999999999484</v>
      </c>
      <c r="U93" s="3"/>
    </row>
    <row r="94" spans="1:21" x14ac:dyDescent="0.2">
      <c r="A94">
        <v>201.547</v>
      </c>
      <c r="B94">
        <v>58.9</v>
      </c>
      <c r="C94" s="22">
        <f t="shared" si="12"/>
        <v>55.8</v>
      </c>
      <c r="D94">
        <f t="shared" si="8"/>
        <v>3.1000000000000014</v>
      </c>
      <c r="E94">
        <f t="shared" si="10"/>
        <v>2.9987999999999961</v>
      </c>
      <c r="L94">
        <v>195.72900000000001</v>
      </c>
      <c r="M94">
        <v>58</v>
      </c>
      <c r="N94" s="5">
        <f t="shared" si="13"/>
        <v>55.5</v>
      </c>
      <c r="O94">
        <f t="shared" si="9"/>
        <v>2.5</v>
      </c>
      <c r="P94">
        <f t="shared" si="11"/>
        <v>2.3925000000000551</v>
      </c>
      <c r="U94" s="3"/>
    </row>
    <row r="95" spans="1:21" x14ac:dyDescent="0.2">
      <c r="A95">
        <v>202.50899999999999</v>
      </c>
      <c r="B95">
        <v>58.8</v>
      </c>
      <c r="C95" s="22">
        <f t="shared" si="12"/>
        <v>55.8</v>
      </c>
      <c r="D95">
        <f t="shared" si="8"/>
        <v>3</v>
      </c>
      <c r="E95">
        <f t="shared" si="10"/>
        <v>2.9340999999999675</v>
      </c>
      <c r="L95">
        <v>196.69300000000001</v>
      </c>
      <c r="M95">
        <v>57.9</v>
      </c>
      <c r="N95" s="5">
        <f t="shared" si="13"/>
        <v>55.5</v>
      </c>
      <c r="O95">
        <f t="shared" si="9"/>
        <v>2.3999999999999986</v>
      </c>
      <c r="P95">
        <f t="shared" si="11"/>
        <v>2.3617999999999961</v>
      </c>
      <c r="U95" s="3"/>
    </row>
    <row r="96" spans="1:21" x14ac:dyDescent="0.2">
      <c r="A96">
        <v>203.47200000000001</v>
      </c>
      <c r="B96">
        <v>58.7</v>
      </c>
      <c r="C96" s="22">
        <f t="shared" si="12"/>
        <v>55.8</v>
      </c>
      <c r="D96">
        <f t="shared" si="8"/>
        <v>2.9000000000000057</v>
      </c>
      <c r="E96">
        <f t="shared" si="10"/>
        <v>2.8408500000000685</v>
      </c>
      <c r="L96">
        <v>197.65299999999999</v>
      </c>
      <c r="M96">
        <v>57.9</v>
      </c>
      <c r="N96" s="5">
        <f t="shared" si="13"/>
        <v>55.5</v>
      </c>
      <c r="O96">
        <f t="shared" si="9"/>
        <v>2.3999999999999986</v>
      </c>
      <c r="P96">
        <f t="shared" si="11"/>
        <v>2.3039999999999496</v>
      </c>
      <c r="U96" s="3"/>
    </row>
    <row r="97" spans="1:21" x14ac:dyDescent="0.2">
      <c r="A97">
        <v>204.435</v>
      </c>
      <c r="B97">
        <v>58.6</v>
      </c>
      <c r="C97" s="22">
        <f t="shared" si="12"/>
        <v>55.8</v>
      </c>
      <c r="D97">
        <f t="shared" si="8"/>
        <v>2.8000000000000043</v>
      </c>
      <c r="E97">
        <f t="shared" si="10"/>
        <v>2.7445499999999874</v>
      </c>
      <c r="L97">
        <v>198.608</v>
      </c>
      <c r="M97">
        <v>57.8</v>
      </c>
      <c r="N97" s="5">
        <f t="shared" si="13"/>
        <v>55.5</v>
      </c>
      <c r="O97">
        <f t="shared" si="9"/>
        <v>2.2999999999999972</v>
      </c>
      <c r="P97">
        <f t="shared" si="11"/>
        <v>2.2442500000000272</v>
      </c>
      <c r="U97" s="3"/>
    </row>
    <row r="98" spans="1:21" x14ac:dyDescent="0.2">
      <c r="A98">
        <v>205.392</v>
      </c>
      <c r="B98">
        <v>58.5</v>
      </c>
      <c r="C98" s="22">
        <f t="shared" si="12"/>
        <v>55.8</v>
      </c>
      <c r="D98" s="22">
        <f t="shared" ref="D98:D129" si="14">B98-C98</f>
        <v>2.7000000000000028</v>
      </c>
      <c r="E98">
        <f t="shared" si="10"/>
        <v>2.631749999999986</v>
      </c>
      <c r="L98">
        <v>199.56700000000001</v>
      </c>
      <c r="M98">
        <v>57.8</v>
      </c>
      <c r="N98" s="5">
        <f t="shared" si="13"/>
        <v>55.5</v>
      </c>
      <c r="O98">
        <f t="shared" si="9"/>
        <v>2.2999999999999972</v>
      </c>
      <c r="P98">
        <f t="shared" si="11"/>
        <v>2.2057000000000047</v>
      </c>
      <c r="U98" s="3"/>
    </row>
    <row r="99" spans="1:21" x14ac:dyDescent="0.2">
      <c r="A99">
        <v>206.34899999999999</v>
      </c>
      <c r="B99">
        <v>58.5</v>
      </c>
      <c r="C99" s="22">
        <f t="shared" si="12"/>
        <v>55.8</v>
      </c>
      <c r="D99">
        <f t="shared" si="14"/>
        <v>2.7000000000000028</v>
      </c>
      <c r="E99">
        <f t="shared" ref="E99:E130" si="15">(D99+D98)*(A99-A98)/2</f>
        <v>2.5838999999999857</v>
      </c>
      <c r="L99">
        <v>200.53200000000001</v>
      </c>
      <c r="M99">
        <v>57.7</v>
      </c>
      <c r="N99" s="5">
        <f t="shared" si="13"/>
        <v>55.5</v>
      </c>
      <c r="O99">
        <f t="shared" si="9"/>
        <v>2.2000000000000028</v>
      </c>
      <c r="P99">
        <f t="shared" si="11"/>
        <v>2.1712500000000077</v>
      </c>
      <c r="U99" s="3"/>
    </row>
    <row r="100" spans="1:21" x14ac:dyDescent="0.2">
      <c r="A100">
        <v>207.30699999999999</v>
      </c>
      <c r="B100">
        <v>58.4</v>
      </c>
      <c r="C100" s="22">
        <f t="shared" si="12"/>
        <v>55.8</v>
      </c>
      <c r="D100">
        <f t="shared" si="14"/>
        <v>2.6000000000000014</v>
      </c>
      <c r="E100">
        <f t="shared" si="15"/>
        <v>2.5386999999999977</v>
      </c>
      <c r="L100">
        <v>201.49199999999999</v>
      </c>
      <c r="M100">
        <v>57.7</v>
      </c>
      <c r="N100" s="5">
        <f t="shared" si="13"/>
        <v>55.5</v>
      </c>
      <c r="O100">
        <f t="shared" si="9"/>
        <v>2.2000000000000028</v>
      </c>
      <c r="P100">
        <f t="shared" si="11"/>
        <v>2.1119999999999579</v>
      </c>
      <c r="U100" s="3"/>
    </row>
    <row r="101" spans="1:21" x14ac:dyDescent="0.2">
      <c r="A101">
        <v>208.273</v>
      </c>
      <c r="B101">
        <v>58.3</v>
      </c>
      <c r="C101" s="22">
        <f t="shared" si="12"/>
        <v>55.8</v>
      </c>
      <c r="D101">
        <f t="shared" si="14"/>
        <v>2.5</v>
      </c>
      <c r="E101">
        <f t="shared" si="15"/>
        <v>2.4633000000000216</v>
      </c>
      <c r="L101">
        <v>202.447</v>
      </c>
      <c r="M101">
        <v>57.6</v>
      </c>
      <c r="N101" s="5">
        <f t="shared" si="13"/>
        <v>55.5</v>
      </c>
      <c r="O101">
        <f t="shared" si="9"/>
        <v>2.1000000000000014</v>
      </c>
      <c r="P101">
        <f t="shared" si="11"/>
        <v>2.0532500000000291</v>
      </c>
      <c r="U101" s="3"/>
    </row>
    <row r="102" spans="1:21" x14ac:dyDescent="0.2">
      <c r="A102">
        <v>209.23099999999999</v>
      </c>
      <c r="B102">
        <v>58.2</v>
      </c>
      <c r="C102" s="22">
        <f t="shared" si="12"/>
        <v>55.8</v>
      </c>
      <c r="D102">
        <f t="shared" si="14"/>
        <v>2.4000000000000057</v>
      </c>
      <c r="E102">
        <f t="shared" si="15"/>
        <v>2.3470999999999989</v>
      </c>
      <c r="L102">
        <v>203.40899999999999</v>
      </c>
      <c r="M102">
        <v>57.5</v>
      </c>
      <c r="N102" s="5">
        <f t="shared" si="13"/>
        <v>55.5</v>
      </c>
      <c r="O102">
        <f t="shared" si="9"/>
        <v>2</v>
      </c>
      <c r="P102">
        <f t="shared" si="11"/>
        <v>1.9720999999999782</v>
      </c>
      <c r="U102" s="3"/>
    </row>
    <row r="103" spans="1:21" x14ac:dyDescent="0.2">
      <c r="A103">
        <v>210.18799999999999</v>
      </c>
      <c r="B103">
        <v>58.1</v>
      </c>
      <c r="C103" s="22">
        <f t="shared" si="12"/>
        <v>55.8</v>
      </c>
      <c r="D103">
        <f t="shared" si="14"/>
        <v>2.3000000000000043</v>
      </c>
      <c r="E103">
        <f t="shared" si="15"/>
        <v>2.24894999999999</v>
      </c>
      <c r="L103">
        <v>204.37200000000001</v>
      </c>
      <c r="M103">
        <v>57.5</v>
      </c>
      <c r="N103" s="5">
        <f t="shared" si="13"/>
        <v>55.5</v>
      </c>
      <c r="O103">
        <f t="shared" si="9"/>
        <v>2</v>
      </c>
      <c r="P103">
        <f t="shared" si="11"/>
        <v>1.9260000000000446</v>
      </c>
      <c r="U103" s="3"/>
    </row>
    <row r="104" spans="1:21" x14ac:dyDescent="0.2">
      <c r="A104">
        <v>211.14699999999999</v>
      </c>
      <c r="B104">
        <v>58.1</v>
      </c>
      <c r="C104" s="22">
        <f t="shared" si="12"/>
        <v>55.8</v>
      </c>
      <c r="D104">
        <f t="shared" si="14"/>
        <v>2.3000000000000043</v>
      </c>
      <c r="E104">
        <f t="shared" si="15"/>
        <v>2.2057000000000113</v>
      </c>
      <c r="L104">
        <v>205.33</v>
      </c>
      <c r="M104">
        <v>57.4</v>
      </c>
      <c r="N104" s="5">
        <f t="shared" si="13"/>
        <v>55.5</v>
      </c>
      <c r="O104">
        <f t="shared" si="9"/>
        <v>1.8999999999999986</v>
      </c>
      <c r="P104">
        <f t="shared" si="11"/>
        <v>1.8680999999999963</v>
      </c>
      <c r="U104" s="3"/>
    </row>
    <row r="105" spans="1:21" x14ac:dyDescent="0.2">
      <c r="A105">
        <v>212.107</v>
      </c>
      <c r="B105">
        <v>58</v>
      </c>
      <c r="C105" s="22">
        <f t="shared" si="12"/>
        <v>55.8</v>
      </c>
      <c r="D105">
        <f t="shared" si="14"/>
        <v>2.2000000000000028</v>
      </c>
      <c r="E105">
        <f t="shared" si="15"/>
        <v>2.1600000000000215</v>
      </c>
      <c r="L105">
        <v>206.28700000000001</v>
      </c>
      <c r="M105">
        <v>57.3</v>
      </c>
      <c r="N105" s="5">
        <f t="shared" si="13"/>
        <v>55.5</v>
      </c>
      <c r="O105">
        <f t="shared" si="9"/>
        <v>1.7999999999999972</v>
      </c>
      <c r="P105">
        <f t="shared" si="11"/>
        <v>1.7704499999999861</v>
      </c>
      <c r="U105" s="3"/>
    </row>
    <row r="106" spans="1:21" x14ac:dyDescent="0.2">
      <c r="A106">
        <v>213.072</v>
      </c>
      <c r="B106">
        <v>57.9</v>
      </c>
      <c r="C106" s="22">
        <f t="shared" si="12"/>
        <v>55.8</v>
      </c>
      <c r="D106">
        <f t="shared" si="14"/>
        <v>2.1000000000000014</v>
      </c>
      <c r="E106">
        <f t="shared" si="15"/>
        <v>2.0747500000000092</v>
      </c>
      <c r="L106">
        <v>207.25299999999999</v>
      </c>
      <c r="M106">
        <v>57.2</v>
      </c>
      <c r="N106" s="5">
        <f t="shared" si="13"/>
        <v>55.5</v>
      </c>
      <c r="O106">
        <f t="shared" si="9"/>
        <v>1.7000000000000028</v>
      </c>
      <c r="P106">
        <f t="shared" si="11"/>
        <v>1.6904999999999646</v>
      </c>
      <c r="U106" s="3"/>
    </row>
    <row r="107" spans="1:21" x14ac:dyDescent="0.2">
      <c r="A107">
        <v>214.02699999999999</v>
      </c>
      <c r="B107">
        <v>57.8</v>
      </c>
      <c r="C107" s="22">
        <f t="shared" si="12"/>
        <v>55.8</v>
      </c>
      <c r="D107">
        <f t="shared" si="14"/>
        <v>2</v>
      </c>
      <c r="E107">
        <f t="shared" si="15"/>
        <v>1.9577499999999681</v>
      </c>
      <c r="L107">
        <v>208.21100000000001</v>
      </c>
      <c r="M107">
        <v>57.1</v>
      </c>
      <c r="N107" s="5">
        <f t="shared" si="13"/>
        <v>55.5</v>
      </c>
      <c r="O107">
        <f t="shared" si="9"/>
        <v>1.6000000000000014</v>
      </c>
      <c r="P107">
        <f t="shared" si="11"/>
        <v>1.5807000000000464</v>
      </c>
      <c r="U107" s="3"/>
    </row>
    <row r="108" spans="1:21" x14ac:dyDescent="0.2">
      <c r="A108">
        <v>214.98699999999999</v>
      </c>
      <c r="B108">
        <v>57.8</v>
      </c>
      <c r="C108" s="22">
        <f t="shared" si="12"/>
        <v>55.8</v>
      </c>
      <c r="D108">
        <f t="shared" si="14"/>
        <v>2</v>
      </c>
      <c r="E108">
        <f t="shared" si="15"/>
        <v>1.9200000000000159</v>
      </c>
      <c r="L108">
        <v>209.16800000000001</v>
      </c>
      <c r="M108">
        <v>57.1</v>
      </c>
      <c r="N108" s="5">
        <f t="shared" si="13"/>
        <v>55.5</v>
      </c>
      <c r="O108">
        <f t="shared" si="9"/>
        <v>1.6000000000000014</v>
      </c>
      <c r="P108">
        <f t="shared" si="11"/>
        <v>1.5311999999999912</v>
      </c>
      <c r="U108" s="3"/>
    </row>
    <row r="109" spans="1:21" x14ac:dyDescent="0.2">
      <c r="A109">
        <v>215.95099999999999</v>
      </c>
      <c r="B109">
        <v>57.7</v>
      </c>
      <c r="C109" s="22">
        <f t="shared" si="12"/>
        <v>55.8</v>
      </c>
      <c r="D109">
        <f t="shared" si="14"/>
        <v>1.9000000000000057</v>
      </c>
      <c r="E109">
        <f t="shared" si="15"/>
        <v>1.8798000000000001</v>
      </c>
      <c r="L109">
        <v>210.13499999999999</v>
      </c>
      <c r="M109">
        <v>57</v>
      </c>
      <c r="N109" s="5">
        <f t="shared" si="13"/>
        <v>55.5</v>
      </c>
      <c r="O109">
        <f t="shared" si="9"/>
        <v>1.5</v>
      </c>
      <c r="P109">
        <f t="shared" si="11"/>
        <v>1.4988499999999767</v>
      </c>
      <c r="U109" s="3"/>
    </row>
    <row r="110" spans="1:21" x14ac:dyDescent="0.2">
      <c r="A110">
        <v>216.91200000000001</v>
      </c>
      <c r="B110">
        <v>57.6</v>
      </c>
      <c r="C110" s="22">
        <f t="shared" si="12"/>
        <v>55.8</v>
      </c>
      <c r="D110">
        <f t="shared" si="14"/>
        <v>1.8000000000000043</v>
      </c>
      <c r="E110">
        <f t="shared" si="15"/>
        <v>1.7778500000000284</v>
      </c>
      <c r="L110">
        <v>211.09399999999999</v>
      </c>
      <c r="M110">
        <v>56.9</v>
      </c>
      <c r="N110" s="5">
        <f t="shared" si="13"/>
        <v>55.5</v>
      </c>
      <c r="O110">
        <f t="shared" si="9"/>
        <v>1.3999999999999986</v>
      </c>
      <c r="P110">
        <f t="shared" si="11"/>
        <v>1.3905500000000039</v>
      </c>
      <c r="U110" s="3"/>
    </row>
    <row r="111" spans="1:21" x14ac:dyDescent="0.2">
      <c r="A111">
        <v>217.869</v>
      </c>
      <c r="B111">
        <v>57.6</v>
      </c>
      <c r="C111" s="22">
        <f t="shared" si="12"/>
        <v>55.8</v>
      </c>
      <c r="D111">
        <f t="shared" si="14"/>
        <v>1.8000000000000043</v>
      </c>
      <c r="E111">
        <f t="shared" si="15"/>
        <v>1.7225999999999926</v>
      </c>
      <c r="L111">
        <v>212.053</v>
      </c>
      <c r="M111">
        <v>56.8</v>
      </c>
      <c r="N111" s="5">
        <f t="shared" si="13"/>
        <v>55.5</v>
      </c>
      <c r="O111">
        <f t="shared" si="9"/>
        <v>1.2999999999999972</v>
      </c>
      <c r="P111">
        <f t="shared" si="11"/>
        <v>1.2946500000000023</v>
      </c>
      <c r="U111" s="3"/>
    </row>
    <row r="112" spans="1:21" x14ac:dyDescent="0.2">
      <c r="A112">
        <v>218.827</v>
      </c>
      <c r="B112">
        <v>57.5</v>
      </c>
      <c r="C112" s="22">
        <f t="shared" si="12"/>
        <v>55.8</v>
      </c>
      <c r="D112">
        <f t="shared" si="14"/>
        <v>1.7000000000000028</v>
      </c>
      <c r="E112">
        <f t="shared" si="15"/>
        <v>1.6765000000000005</v>
      </c>
      <c r="L112">
        <v>213.01</v>
      </c>
      <c r="M112">
        <v>56.8</v>
      </c>
      <c r="N112" s="5">
        <f t="shared" si="13"/>
        <v>55.5</v>
      </c>
      <c r="O112">
        <f t="shared" si="9"/>
        <v>1.2999999999999972</v>
      </c>
      <c r="P112">
        <f t="shared" si="11"/>
        <v>1.2440999999999891</v>
      </c>
      <c r="U112" s="3"/>
    </row>
    <row r="113" spans="1:21" x14ac:dyDescent="0.2">
      <c r="A113">
        <v>219.79400000000001</v>
      </c>
      <c r="B113">
        <v>57.4</v>
      </c>
      <c r="C113" s="22">
        <f t="shared" si="12"/>
        <v>55.8</v>
      </c>
      <c r="D113">
        <f t="shared" si="14"/>
        <v>1.6000000000000014</v>
      </c>
      <c r="E113">
        <f t="shared" si="15"/>
        <v>1.5955500000000233</v>
      </c>
      <c r="L113">
        <v>213.97399999999999</v>
      </c>
      <c r="M113">
        <v>56.7</v>
      </c>
      <c r="N113" s="5">
        <f t="shared" si="13"/>
        <v>55.5</v>
      </c>
      <c r="O113">
        <f t="shared" si="9"/>
        <v>1.2000000000000028</v>
      </c>
      <c r="P113">
        <f t="shared" si="11"/>
        <v>1.2049999999999983</v>
      </c>
      <c r="U113" s="3"/>
    </row>
    <row r="114" spans="1:21" x14ac:dyDescent="0.2">
      <c r="A114">
        <v>220.75</v>
      </c>
      <c r="B114">
        <v>57.4</v>
      </c>
      <c r="C114" s="22">
        <f t="shared" si="12"/>
        <v>55.8</v>
      </c>
      <c r="D114">
        <f t="shared" si="14"/>
        <v>1.6000000000000014</v>
      </c>
      <c r="E114">
        <f t="shared" si="15"/>
        <v>1.5295999999999836</v>
      </c>
      <c r="L114">
        <v>214.934</v>
      </c>
      <c r="M114">
        <v>56.6</v>
      </c>
      <c r="N114" s="5">
        <f t="shared" si="13"/>
        <v>55.5</v>
      </c>
      <c r="O114">
        <f t="shared" si="9"/>
        <v>1.1000000000000014</v>
      </c>
      <c r="P114">
        <f t="shared" si="11"/>
        <v>1.1040000000000112</v>
      </c>
      <c r="U114" s="3"/>
    </row>
    <row r="115" spans="1:21" x14ac:dyDescent="0.2">
      <c r="A115">
        <v>221.70699999999999</v>
      </c>
      <c r="B115">
        <v>57.3</v>
      </c>
      <c r="C115" s="22">
        <f t="shared" si="12"/>
        <v>55.8</v>
      </c>
      <c r="D115">
        <f t="shared" si="14"/>
        <v>1.5</v>
      </c>
      <c r="E115">
        <f t="shared" si="15"/>
        <v>1.4833499999999908</v>
      </c>
      <c r="L115">
        <v>215.892</v>
      </c>
      <c r="M115">
        <v>56.6</v>
      </c>
      <c r="N115" s="5">
        <f t="shared" si="13"/>
        <v>55.5</v>
      </c>
      <c r="O115">
        <f t="shared" si="9"/>
        <v>1.1000000000000014</v>
      </c>
      <c r="P115">
        <f t="shared" si="11"/>
        <v>1.0537999999999996</v>
      </c>
      <c r="U115" s="3"/>
    </row>
    <row r="116" spans="1:21" x14ac:dyDescent="0.2">
      <c r="A116">
        <v>222.67500000000001</v>
      </c>
      <c r="B116">
        <v>57.3</v>
      </c>
      <c r="C116" s="22">
        <f t="shared" si="12"/>
        <v>55.8</v>
      </c>
      <c r="D116">
        <f t="shared" si="14"/>
        <v>1.5</v>
      </c>
      <c r="E116">
        <f t="shared" si="15"/>
        <v>1.4520000000000266</v>
      </c>
      <c r="L116">
        <v>216.84899999999999</v>
      </c>
      <c r="M116">
        <v>56.5</v>
      </c>
      <c r="N116" s="5">
        <f t="shared" si="13"/>
        <v>55.5</v>
      </c>
      <c r="O116">
        <f t="shared" si="9"/>
        <v>1</v>
      </c>
      <c r="P116">
        <f t="shared" si="11"/>
        <v>1.004849999999994</v>
      </c>
      <c r="U116" s="3"/>
    </row>
    <row r="117" spans="1:21" x14ac:dyDescent="0.2">
      <c r="A117">
        <v>223.63300000000001</v>
      </c>
      <c r="B117">
        <v>57.2</v>
      </c>
      <c r="C117" s="22">
        <f t="shared" si="12"/>
        <v>55.8</v>
      </c>
      <c r="D117">
        <f t="shared" si="14"/>
        <v>1.4000000000000057</v>
      </c>
      <c r="E117">
        <f t="shared" si="15"/>
        <v>1.3891000000000004</v>
      </c>
      <c r="L117">
        <v>217.81299999999999</v>
      </c>
      <c r="M117">
        <v>56.5</v>
      </c>
      <c r="N117" s="5">
        <f t="shared" si="13"/>
        <v>55.5</v>
      </c>
      <c r="O117">
        <f t="shared" si="9"/>
        <v>1</v>
      </c>
      <c r="P117">
        <f t="shared" si="11"/>
        <v>0.96399999999999864</v>
      </c>
      <c r="U117" s="3"/>
    </row>
    <row r="118" spans="1:21" x14ac:dyDescent="0.2">
      <c r="A118">
        <v>224.58799999999999</v>
      </c>
      <c r="B118">
        <v>57.2</v>
      </c>
      <c r="C118" s="22">
        <f t="shared" si="12"/>
        <v>55.8</v>
      </c>
      <c r="D118">
        <f t="shared" si="14"/>
        <v>1.4000000000000057</v>
      </c>
      <c r="E118">
        <f t="shared" si="15"/>
        <v>1.3369999999999831</v>
      </c>
      <c r="L118">
        <v>218.773</v>
      </c>
      <c r="M118">
        <v>56.4</v>
      </c>
      <c r="N118" s="5">
        <f t="shared" si="13"/>
        <v>55.5</v>
      </c>
      <c r="O118">
        <f t="shared" si="9"/>
        <v>0.89999999999999858</v>
      </c>
      <c r="P118">
        <f t="shared" si="11"/>
        <v>0.91200000000000692</v>
      </c>
      <c r="U118" s="3"/>
    </row>
    <row r="119" spans="1:21" x14ac:dyDescent="0.2">
      <c r="A119">
        <v>225.553</v>
      </c>
      <c r="B119">
        <v>57.2</v>
      </c>
      <c r="C119" s="22">
        <f t="shared" si="12"/>
        <v>55.8</v>
      </c>
      <c r="D119">
        <f t="shared" si="14"/>
        <v>1.4000000000000057</v>
      </c>
      <c r="E119">
        <f t="shared" si="15"/>
        <v>1.3510000000000102</v>
      </c>
      <c r="L119">
        <v>219.732</v>
      </c>
      <c r="M119">
        <v>56.4</v>
      </c>
      <c r="N119" s="5">
        <f t="shared" si="13"/>
        <v>55.5</v>
      </c>
      <c r="O119">
        <f t="shared" si="9"/>
        <v>0.89999999999999858</v>
      </c>
      <c r="P119">
        <f t="shared" si="11"/>
        <v>0.86310000000000153</v>
      </c>
      <c r="U119" s="3"/>
    </row>
    <row r="120" spans="1:21" x14ac:dyDescent="0.2">
      <c r="A120">
        <v>226.51300000000001</v>
      </c>
      <c r="B120">
        <v>57.1</v>
      </c>
      <c r="C120" s="22">
        <f t="shared" si="12"/>
        <v>55.8</v>
      </c>
      <c r="D120">
        <f t="shared" si="14"/>
        <v>1.3000000000000043</v>
      </c>
      <c r="E120">
        <f t="shared" si="15"/>
        <v>1.2960000000000156</v>
      </c>
      <c r="L120">
        <v>220.68700000000001</v>
      </c>
      <c r="M120">
        <v>56.3</v>
      </c>
      <c r="N120" s="5">
        <f t="shared" si="13"/>
        <v>55.5</v>
      </c>
      <c r="O120">
        <f t="shared" si="9"/>
        <v>0.79999999999999716</v>
      </c>
      <c r="P120">
        <f t="shared" si="11"/>
        <v>0.81175000000000863</v>
      </c>
      <c r="U120" s="3"/>
    </row>
    <row r="121" spans="1:21" x14ac:dyDescent="0.2">
      <c r="A121">
        <v>227.47</v>
      </c>
      <c r="B121">
        <v>57.1</v>
      </c>
      <c r="C121" s="22">
        <f t="shared" si="12"/>
        <v>55.8</v>
      </c>
      <c r="D121">
        <f t="shared" si="14"/>
        <v>1.3000000000000043</v>
      </c>
      <c r="E121">
        <f t="shared" si="15"/>
        <v>1.2440999999999958</v>
      </c>
      <c r="L121">
        <v>221.65299999999999</v>
      </c>
      <c r="M121">
        <v>56.3</v>
      </c>
      <c r="N121" s="5">
        <f t="shared" si="13"/>
        <v>55.5</v>
      </c>
      <c r="O121">
        <f t="shared" si="9"/>
        <v>0.79999999999999716</v>
      </c>
      <c r="P121">
        <f t="shared" si="11"/>
        <v>0.77279999999998106</v>
      </c>
      <c r="U121" s="3"/>
    </row>
    <row r="122" spans="1:21" x14ac:dyDescent="0.2">
      <c r="A122">
        <v>228.43199999999999</v>
      </c>
      <c r="B122">
        <v>57</v>
      </c>
      <c r="C122" s="22">
        <f t="shared" si="12"/>
        <v>55.8</v>
      </c>
      <c r="D122">
        <f t="shared" si="14"/>
        <v>1.2000000000000028</v>
      </c>
      <c r="E122">
        <f t="shared" si="15"/>
        <v>1.2024999999999897</v>
      </c>
      <c r="L122">
        <v>222.61199999999999</v>
      </c>
      <c r="M122">
        <v>56.2</v>
      </c>
      <c r="N122" s="5">
        <f t="shared" si="13"/>
        <v>55.5</v>
      </c>
      <c r="O122">
        <f t="shared" si="9"/>
        <v>0.70000000000000284</v>
      </c>
      <c r="P122">
        <f t="shared" si="11"/>
        <v>0.71925000000000239</v>
      </c>
      <c r="U122" s="3"/>
    </row>
    <row r="123" spans="1:21" x14ac:dyDescent="0.2">
      <c r="A123">
        <v>229.393</v>
      </c>
      <c r="B123">
        <v>57</v>
      </c>
      <c r="C123" s="22">
        <f t="shared" si="12"/>
        <v>55.8</v>
      </c>
      <c r="D123">
        <f t="shared" si="14"/>
        <v>1.2000000000000028</v>
      </c>
      <c r="E123">
        <f t="shared" si="15"/>
        <v>1.153200000000018</v>
      </c>
      <c r="L123">
        <v>223.56700000000001</v>
      </c>
      <c r="M123">
        <v>56.2</v>
      </c>
      <c r="N123" s="5">
        <f t="shared" si="13"/>
        <v>55.5</v>
      </c>
      <c r="O123">
        <f t="shared" si="9"/>
        <v>0.70000000000000284</v>
      </c>
      <c r="P123">
        <f t="shared" si="11"/>
        <v>0.66850000000001142</v>
      </c>
      <c r="U123" s="3"/>
    </row>
    <row r="124" spans="1:21" x14ac:dyDescent="0.2">
      <c r="A124">
        <v>230.35300000000001</v>
      </c>
      <c r="B124">
        <v>57</v>
      </c>
      <c r="C124" s="22">
        <f t="shared" si="12"/>
        <v>55.8</v>
      </c>
      <c r="D124">
        <f t="shared" si="14"/>
        <v>1.2000000000000028</v>
      </c>
      <c r="E124">
        <f t="shared" si="15"/>
        <v>1.1520000000000123</v>
      </c>
      <c r="L124">
        <v>224.53399999999999</v>
      </c>
      <c r="M124">
        <v>56.1</v>
      </c>
      <c r="N124" s="5">
        <f t="shared" si="13"/>
        <v>55.5</v>
      </c>
      <c r="O124">
        <f t="shared" si="9"/>
        <v>0.60000000000000142</v>
      </c>
      <c r="P124">
        <f t="shared" si="11"/>
        <v>0.62854999999999206</v>
      </c>
      <c r="U124" s="3"/>
    </row>
    <row r="125" spans="1:21" x14ac:dyDescent="0.2">
      <c r="A125">
        <v>231.30799999999999</v>
      </c>
      <c r="B125">
        <v>56.9</v>
      </c>
      <c r="C125" s="22">
        <f t="shared" si="12"/>
        <v>55.8</v>
      </c>
      <c r="D125">
        <f t="shared" si="14"/>
        <v>1.1000000000000014</v>
      </c>
      <c r="E125">
        <f t="shared" si="15"/>
        <v>1.0982499999999837</v>
      </c>
      <c r="L125">
        <v>225.49</v>
      </c>
      <c r="M125">
        <v>56.1</v>
      </c>
      <c r="N125" s="5">
        <f t="shared" si="13"/>
        <v>55.5</v>
      </c>
      <c r="O125">
        <f t="shared" si="9"/>
        <v>0.60000000000000142</v>
      </c>
      <c r="P125">
        <f t="shared" si="11"/>
        <v>0.57360000000001177</v>
      </c>
      <c r="U125" s="3"/>
    </row>
    <row r="126" spans="1:21" x14ac:dyDescent="0.2">
      <c r="A126">
        <v>232.267</v>
      </c>
      <c r="B126">
        <v>56.9</v>
      </c>
      <c r="C126" s="22">
        <f t="shared" si="12"/>
        <v>55.8</v>
      </c>
      <c r="D126">
        <f t="shared" si="14"/>
        <v>1.1000000000000014</v>
      </c>
      <c r="E126">
        <f t="shared" si="15"/>
        <v>1.0549000000000048</v>
      </c>
      <c r="L126">
        <v>226.45</v>
      </c>
      <c r="M126">
        <v>56.1</v>
      </c>
      <c r="N126" s="5">
        <f t="shared" si="13"/>
        <v>55.5</v>
      </c>
      <c r="O126">
        <f t="shared" si="9"/>
        <v>0.60000000000000142</v>
      </c>
      <c r="P126">
        <f t="shared" si="11"/>
        <v>0.57599999999998908</v>
      </c>
      <c r="U126" s="3"/>
    </row>
    <row r="127" spans="1:21" x14ac:dyDescent="0.2">
      <c r="A127">
        <v>233.232</v>
      </c>
      <c r="B127">
        <v>56.8</v>
      </c>
      <c r="C127" s="22">
        <f t="shared" si="12"/>
        <v>55.8</v>
      </c>
      <c r="D127">
        <f t="shared" si="14"/>
        <v>1</v>
      </c>
      <c r="E127">
        <f t="shared" si="15"/>
        <v>1.0132500000000042</v>
      </c>
      <c r="L127">
        <v>227.40700000000001</v>
      </c>
      <c r="M127">
        <v>56</v>
      </c>
      <c r="N127" s="5">
        <f t="shared" si="13"/>
        <v>55.5</v>
      </c>
      <c r="O127">
        <f t="shared" si="9"/>
        <v>0.5</v>
      </c>
      <c r="P127">
        <f t="shared" si="11"/>
        <v>0.52635000000001286</v>
      </c>
      <c r="U127" s="3"/>
    </row>
    <row r="128" spans="1:21" x14ac:dyDescent="0.2">
      <c r="A128">
        <v>234.19200000000001</v>
      </c>
      <c r="B128">
        <v>56.8</v>
      </c>
      <c r="C128" s="22">
        <f t="shared" si="12"/>
        <v>55.8</v>
      </c>
      <c r="D128">
        <f t="shared" si="14"/>
        <v>1</v>
      </c>
      <c r="E128">
        <f t="shared" si="15"/>
        <v>0.96000000000000796</v>
      </c>
      <c r="L128">
        <v>228.369</v>
      </c>
      <c r="M128">
        <v>56</v>
      </c>
      <c r="N128" s="5">
        <f t="shared" si="13"/>
        <v>55.5</v>
      </c>
      <c r="O128">
        <f t="shared" si="9"/>
        <v>0.5</v>
      </c>
      <c r="P128">
        <f t="shared" si="11"/>
        <v>0.48099999999999454</v>
      </c>
      <c r="U128" s="3"/>
    </row>
    <row r="129" spans="1:21" x14ac:dyDescent="0.2">
      <c r="A129">
        <v>235.14699999999999</v>
      </c>
      <c r="B129">
        <v>56.8</v>
      </c>
      <c r="C129" s="22">
        <f t="shared" si="12"/>
        <v>55.8</v>
      </c>
      <c r="D129">
        <f t="shared" ref="D129:D168" si="16">B129-C129</f>
        <v>1</v>
      </c>
      <c r="E129">
        <f t="shared" ref="E129:E168" si="17">(D129+D128)*(A129-A128)/2</f>
        <v>0.95499999999998408</v>
      </c>
      <c r="L129">
        <v>229.33</v>
      </c>
      <c r="M129">
        <v>56</v>
      </c>
      <c r="N129" s="5">
        <f t="shared" si="13"/>
        <v>55.5</v>
      </c>
      <c r="O129">
        <f t="shared" si="9"/>
        <v>0.5</v>
      </c>
      <c r="P129">
        <f t="shared" si="11"/>
        <v>0.48050000000000637</v>
      </c>
      <c r="U129" s="3"/>
    </row>
    <row r="130" spans="1:21" x14ac:dyDescent="0.2">
      <c r="A130">
        <v>236.107</v>
      </c>
      <c r="B130">
        <v>56.7</v>
      </c>
      <c r="C130" s="22">
        <f t="shared" si="12"/>
        <v>55.8</v>
      </c>
      <c r="D130">
        <f t="shared" si="16"/>
        <v>0.90000000000000568</v>
      </c>
      <c r="E130">
        <f t="shared" si="17"/>
        <v>0.91200000000001025</v>
      </c>
      <c r="L130">
        <v>230.29</v>
      </c>
      <c r="M130">
        <v>55.9</v>
      </c>
      <c r="N130" s="5">
        <f t="shared" si="13"/>
        <v>55.5</v>
      </c>
      <c r="O130">
        <f t="shared" ref="O130:O144" si="18">M130-N130</f>
        <v>0.39999999999999858</v>
      </c>
      <c r="P130">
        <f t="shared" si="11"/>
        <v>0.43199999999999011</v>
      </c>
      <c r="U130" s="3"/>
    </row>
    <row r="131" spans="1:21" x14ac:dyDescent="0.2">
      <c r="A131">
        <v>237.07499999999999</v>
      </c>
      <c r="B131">
        <v>56.7</v>
      </c>
      <c r="C131" s="22">
        <f t="shared" si="12"/>
        <v>55.8</v>
      </c>
      <c r="D131">
        <f t="shared" si="16"/>
        <v>0.90000000000000568</v>
      </c>
      <c r="E131">
        <f t="shared" si="17"/>
        <v>0.87119999999999587</v>
      </c>
      <c r="L131">
        <v>231.255</v>
      </c>
      <c r="M131">
        <v>55.9</v>
      </c>
      <c r="N131" s="5">
        <f t="shared" si="13"/>
        <v>55.5</v>
      </c>
      <c r="O131">
        <f t="shared" si="18"/>
        <v>0.39999999999999858</v>
      </c>
      <c r="P131">
        <f t="shared" ref="P131:P144" si="19">(O131+O130)*(L131-L130)/2</f>
        <v>0.38600000000000001</v>
      </c>
      <c r="U131" s="3"/>
    </row>
    <row r="132" spans="1:21" x14ac:dyDescent="0.2">
      <c r="A132">
        <v>238.03</v>
      </c>
      <c r="B132">
        <v>56.6</v>
      </c>
      <c r="C132" s="22">
        <f t="shared" ref="C132:C167" si="20">C131+(A132-A131)*($C$168-$C$2)/($A$168-$A$2)</f>
        <v>55.8</v>
      </c>
      <c r="D132">
        <f t="shared" si="16"/>
        <v>0.80000000000000426</v>
      </c>
      <c r="E132">
        <f t="shared" si="17"/>
        <v>0.8117500000000154</v>
      </c>
      <c r="L132">
        <v>232.215</v>
      </c>
      <c r="M132">
        <v>55.9</v>
      </c>
      <c r="N132" s="5">
        <f t="shared" ref="N132:N143" si="21">N131+(L132-L131)*($N$144-$N$2)/($L$144-$L$2)</f>
        <v>55.5</v>
      </c>
      <c r="O132">
        <f t="shared" si="18"/>
        <v>0.39999999999999858</v>
      </c>
      <c r="P132">
        <f t="shared" si="19"/>
        <v>0.38400000000000184</v>
      </c>
      <c r="U132" s="3"/>
    </row>
    <row r="133" spans="1:21" x14ac:dyDescent="0.2">
      <c r="A133">
        <v>238.98699999999999</v>
      </c>
      <c r="B133">
        <v>56.6</v>
      </c>
      <c r="C133" s="22">
        <f t="shared" si="20"/>
        <v>55.8</v>
      </c>
      <c r="D133">
        <f t="shared" si="16"/>
        <v>0.80000000000000426</v>
      </c>
      <c r="E133">
        <f t="shared" si="17"/>
        <v>0.76559999999999895</v>
      </c>
      <c r="L133">
        <v>233.17</v>
      </c>
      <c r="M133">
        <v>55.8</v>
      </c>
      <c r="N133" s="5">
        <f t="shared" si="21"/>
        <v>55.5</v>
      </c>
      <c r="O133">
        <f t="shared" si="18"/>
        <v>0.29999999999999716</v>
      </c>
      <c r="P133">
        <f t="shared" si="19"/>
        <v>0.33424999999999239</v>
      </c>
      <c r="U133" s="3"/>
    </row>
    <row r="134" spans="1:21" x14ac:dyDescent="0.2">
      <c r="A134">
        <v>239.95400000000001</v>
      </c>
      <c r="B134">
        <v>56.5</v>
      </c>
      <c r="C134" s="22">
        <f t="shared" si="20"/>
        <v>55.8</v>
      </c>
      <c r="D134">
        <f t="shared" si="16"/>
        <v>0.70000000000000284</v>
      </c>
      <c r="E134">
        <f t="shared" si="17"/>
        <v>0.72525000000001316</v>
      </c>
      <c r="L134">
        <v>234.13</v>
      </c>
      <c r="M134">
        <v>55.8</v>
      </c>
      <c r="N134" s="5">
        <f t="shared" si="21"/>
        <v>55.5</v>
      </c>
      <c r="O134">
        <f t="shared" si="18"/>
        <v>0.29999999999999716</v>
      </c>
      <c r="P134">
        <f t="shared" si="19"/>
        <v>0.28799999999999965</v>
      </c>
      <c r="U134" s="3"/>
    </row>
    <row r="135" spans="1:21" x14ac:dyDescent="0.2">
      <c r="A135">
        <v>240.91200000000001</v>
      </c>
      <c r="B135">
        <v>56.5</v>
      </c>
      <c r="C135" s="22">
        <f t="shared" si="20"/>
        <v>55.8</v>
      </c>
      <c r="D135">
        <f t="shared" si="16"/>
        <v>0.70000000000000284</v>
      </c>
      <c r="E135">
        <f t="shared" si="17"/>
        <v>0.67060000000000164</v>
      </c>
      <c r="L135">
        <v>235.09399999999999</v>
      </c>
      <c r="M135">
        <v>55.8</v>
      </c>
      <c r="N135" s="5">
        <f t="shared" si="21"/>
        <v>55.5</v>
      </c>
      <c r="O135">
        <f t="shared" si="18"/>
        <v>0.29999999999999716</v>
      </c>
      <c r="P135">
        <f t="shared" si="19"/>
        <v>0.28919999999999685</v>
      </c>
      <c r="U135" s="3"/>
    </row>
    <row r="136" spans="1:21" x14ac:dyDescent="0.2">
      <c r="A136">
        <v>241.87200000000001</v>
      </c>
      <c r="B136">
        <v>56.5</v>
      </c>
      <c r="C136" s="22">
        <f t="shared" si="20"/>
        <v>55.8</v>
      </c>
      <c r="D136">
        <f t="shared" si="16"/>
        <v>0.70000000000000284</v>
      </c>
      <c r="E136">
        <f t="shared" si="17"/>
        <v>0.67200000000000826</v>
      </c>
      <c r="L136">
        <v>236.054</v>
      </c>
      <c r="M136">
        <v>55.8</v>
      </c>
      <c r="N136" s="5">
        <f t="shared" si="21"/>
        <v>55.5</v>
      </c>
      <c r="O136">
        <f t="shared" si="18"/>
        <v>0.29999999999999716</v>
      </c>
      <c r="P136">
        <f t="shared" si="19"/>
        <v>0.28799999999999965</v>
      </c>
      <c r="U136" s="3"/>
    </row>
    <row r="137" spans="1:21" x14ac:dyDescent="0.2">
      <c r="A137">
        <v>242.827</v>
      </c>
      <c r="B137">
        <v>56.4</v>
      </c>
      <c r="C137" s="22">
        <f t="shared" si="20"/>
        <v>55.8</v>
      </c>
      <c r="D137">
        <f t="shared" si="16"/>
        <v>0.60000000000000142</v>
      </c>
      <c r="E137">
        <f t="shared" si="17"/>
        <v>0.6207499999999917</v>
      </c>
      <c r="L137">
        <v>237.012</v>
      </c>
      <c r="M137">
        <v>55.7</v>
      </c>
      <c r="N137" s="5">
        <f t="shared" si="21"/>
        <v>55.5</v>
      </c>
      <c r="O137">
        <f t="shared" si="18"/>
        <v>0.20000000000000284</v>
      </c>
      <c r="P137">
        <f t="shared" si="19"/>
        <v>0.2394999999999996</v>
      </c>
      <c r="U137" s="3"/>
    </row>
    <row r="138" spans="1:21" x14ac:dyDescent="0.2">
      <c r="A138">
        <v>243.79400000000001</v>
      </c>
      <c r="B138">
        <v>56.4</v>
      </c>
      <c r="C138" s="22">
        <f t="shared" si="20"/>
        <v>55.8</v>
      </c>
      <c r="D138">
        <f t="shared" si="16"/>
        <v>0.60000000000000142</v>
      </c>
      <c r="E138">
        <f t="shared" si="17"/>
        <v>0.58020000000000915</v>
      </c>
      <c r="L138">
        <v>237.96700000000001</v>
      </c>
      <c r="M138">
        <v>55.7</v>
      </c>
      <c r="N138" s="5">
        <f t="shared" si="21"/>
        <v>55.5</v>
      </c>
      <c r="O138">
        <f t="shared" si="18"/>
        <v>0.20000000000000284</v>
      </c>
      <c r="P138">
        <f t="shared" si="19"/>
        <v>0.19100000000000522</v>
      </c>
      <c r="U138" s="3"/>
    </row>
    <row r="139" spans="1:21" x14ac:dyDescent="0.2">
      <c r="A139">
        <v>244.75399999999999</v>
      </c>
      <c r="B139">
        <v>56.4</v>
      </c>
      <c r="C139" s="22">
        <f t="shared" si="20"/>
        <v>55.8</v>
      </c>
      <c r="D139">
        <f t="shared" si="16"/>
        <v>0.60000000000000142</v>
      </c>
      <c r="E139">
        <f t="shared" si="17"/>
        <v>0.57599999999998908</v>
      </c>
      <c r="L139">
        <v>238.934</v>
      </c>
      <c r="M139">
        <v>55.7</v>
      </c>
      <c r="N139" s="5">
        <f t="shared" si="21"/>
        <v>55.5</v>
      </c>
      <c r="O139">
        <f t="shared" si="18"/>
        <v>0.20000000000000284</v>
      </c>
      <c r="P139">
        <f t="shared" si="19"/>
        <v>0.19339999999999966</v>
      </c>
      <c r="U139" s="3"/>
    </row>
    <row r="140" spans="1:21" x14ac:dyDescent="0.2">
      <c r="A140">
        <v>245.71</v>
      </c>
      <c r="B140">
        <v>56.4</v>
      </c>
      <c r="C140" s="22">
        <f t="shared" si="20"/>
        <v>55.8</v>
      </c>
      <c r="D140">
        <f t="shared" si="16"/>
        <v>0.60000000000000142</v>
      </c>
      <c r="E140">
        <f t="shared" si="17"/>
        <v>0.57360000000001177</v>
      </c>
      <c r="L140">
        <v>239.887</v>
      </c>
      <c r="M140">
        <v>55.6</v>
      </c>
      <c r="N140" s="5">
        <f t="shared" si="21"/>
        <v>55.5</v>
      </c>
      <c r="O140">
        <f t="shared" si="18"/>
        <v>0.10000000000000142</v>
      </c>
      <c r="P140">
        <f t="shared" si="19"/>
        <v>0.14295000000000246</v>
      </c>
      <c r="U140" s="3"/>
    </row>
    <row r="141" spans="1:21" x14ac:dyDescent="0.2">
      <c r="A141">
        <v>246.67500000000001</v>
      </c>
      <c r="B141">
        <v>56.3</v>
      </c>
      <c r="C141" s="22">
        <f t="shared" si="20"/>
        <v>55.8</v>
      </c>
      <c r="D141">
        <f t="shared" si="16"/>
        <v>0.5</v>
      </c>
      <c r="E141">
        <f t="shared" si="17"/>
        <v>0.53075000000000261</v>
      </c>
      <c r="L141">
        <v>240.84800000000001</v>
      </c>
      <c r="M141">
        <v>55.6</v>
      </c>
      <c r="N141" s="5">
        <f t="shared" si="21"/>
        <v>55.5</v>
      </c>
      <c r="O141">
        <f t="shared" si="18"/>
        <v>0.10000000000000142</v>
      </c>
      <c r="P141">
        <f t="shared" si="19"/>
        <v>9.6100000000002642E-2</v>
      </c>
      <c r="U141" s="3"/>
    </row>
    <row r="142" spans="1:21" x14ac:dyDescent="0.2">
      <c r="A142">
        <v>247.62700000000001</v>
      </c>
      <c r="B142">
        <v>56.3</v>
      </c>
      <c r="C142" s="22">
        <f t="shared" si="20"/>
        <v>55.8</v>
      </c>
      <c r="D142">
        <f t="shared" si="16"/>
        <v>0.5</v>
      </c>
      <c r="E142">
        <f t="shared" si="17"/>
        <v>0.47599999999999909</v>
      </c>
      <c r="L142">
        <v>241.80699999999999</v>
      </c>
      <c r="M142">
        <v>55.6</v>
      </c>
      <c r="N142" s="5">
        <f t="shared" si="21"/>
        <v>55.5</v>
      </c>
      <c r="O142">
        <f t="shared" si="18"/>
        <v>0.10000000000000142</v>
      </c>
      <c r="P142">
        <f t="shared" si="19"/>
        <v>9.5899999999998833E-2</v>
      </c>
      <c r="U142" s="3"/>
    </row>
    <row r="143" spans="1:21" x14ac:dyDescent="0.2">
      <c r="A143">
        <v>248.58799999999999</v>
      </c>
      <c r="B143">
        <v>56.3</v>
      </c>
      <c r="C143" s="22">
        <f t="shared" si="20"/>
        <v>55.8</v>
      </c>
      <c r="D143">
        <f t="shared" si="16"/>
        <v>0.5</v>
      </c>
      <c r="E143">
        <f t="shared" si="17"/>
        <v>0.48049999999999216</v>
      </c>
      <c r="L143">
        <v>242.773</v>
      </c>
      <c r="M143">
        <v>55.5</v>
      </c>
      <c r="N143" s="5">
        <f t="shared" si="21"/>
        <v>55.5</v>
      </c>
      <c r="O143">
        <f t="shared" si="18"/>
        <v>0</v>
      </c>
      <c r="P143">
        <f t="shared" si="19"/>
        <v>4.8300000000001099E-2</v>
      </c>
      <c r="U143" s="3"/>
    </row>
    <row r="144" spans="1:21" x14ac:dyDescent="0.2">
      <c r="A144">
        <v>249.548</v>
      </c>
      <c r="B144">
        <v>56.2</v>
      </c>
      <c r="C144" s="22">
        <f t="shared" si="20"/>
        <v>55.8</v>
      </c>
      <c r="D144">
        <f t="shared" si="16"/>
        <v>0.40000000000000568</v>
      </c>
      <c r="E144">
        <f t="shared" si="17"/>
        <v>0.43200000000000632</v>
      </c>
      <c r="L144">
        <v>243.73099999999999</v>
      </c>
      <c r="M144">
        <v>55.5</v>
      </c>
      <c r="N144" s="5">
        <f>M144</f>
        <v>55.5</v>
      </c>
      <c r="O144">
        <f t="shared" si="18"/>
        <v>0</v>
      </c>
      <c r="P144">
        <f t="shared" si="19"/>
        <v>0</v>
      </c>
      <c r="U144" s="3"/>
    </row>
    <row r="145" spans="1:21" x14ac:dyDescent="0.2">
      <c r="A145">
        <v>250.51300000000001</v>
      </c>
      <c r="B145">
        <v>56.2</v>
      </c>
      <c r="C145" s="22">
        <f t="shared" si="20"/>
        <v>55.8</v>
      </c>
      <c r="D145">
        <f t="shared" si="16"/>
        <v>0.40000000000000568</v>
      </c>
      <c r="E145">
        <f t="shared" si="17"/>
        <v>0.38600000000000684</v>
      </c>
      <c r="N145" s="5"/>
      <c r="U145" s="3"/>
    </row>
    <row r="146" spans="1:21" x14ac:dyDescent="0.2">
      <c r="A146">
        <v>251.47300000000001</v>
      </c>
      <c r="B146">
        <v>56.2</v>
      </c>
      <c r="C146" s="22">
        <f t="shared" si="20"/>
        <v>55.8</v>
      </c>
      <c r="D146">
        <f t="shared" si="16"/>
        <v>0.40000000000000568</v>
      </c>
      <c r="E146">
        <f t="shared" si="17"/>
        <v>0.38400000000000867</v>
      </c>
      <c r="N146" s="5"/>
      <c r="U146" s="3"/>
    </row>
    <row r="147" spans="1:21" x14ac:dyDescent="0.2">
      <c r="A147">
        <v>252.428</v>
      </c>
      <c r="B147">
        <v>56.2</v>
      </c>
      <c r="C147" s="22">
        <f t="shared" si="20"/>
        <v>55.8</v>
      </c>
      <c r="D147">
        <f t="shared" si="16"/>
        <v>0.40000000000000568</v>
      </c>
      <c r="E147">
        <f t="shared" si="17"/>
        <v>0.38199999999999906</v>
      </c>
      <c r="N147" s="5"/>
      <c r="U147" s="3"/>
    </row>
    <row r="148" spans="1:21" x14ac:dyDescent="0.2">
      <c r="A148">
        <v>253.39099999999999</v>
      </c>
      <c r="B148">
        <v>56.1</v>
      </c>
      <c r="C148" s="22">
        <f t="shared" si="20"/>
        <v>55.8</v>
      </c>
      <c r="D148">
        <f t="shared" si="16"/>
        <v>0.30000000000000426</v>
      </c>
      <c r="E148">
        <f t="shared" si="17"/>
        <v>0.33705000000000263</v>
      </c>
      <c r="N148" s="5"/>
      <c r="U148" s="3"/>
    </row>
    <row r="149" spans="1:21" x14ac:dyDescent="0.2">
      <c r="A149">
        <v>254.35400000000001</v>
      </c>
      <c r="B149">
        <v>56.1</v>
      </c>
      <c r="C149" s="22">
        <f t="shared" si="20"/>
        <v>55.8</v>
      </c>
      <c r="D149">
        <f t="shared" si="16"/>
        <v>0.30000000000000426</v>
      </c>
      <c r="E149">
        <f t="shared" si="17"/>
        <v>0.28890000000001081</v>
      </c>
      <c r="N149" s="5"/>
      <c r="U149" s="3"/>
    </row>
    <row r="150" spans="1:21" x14ac:dyDescent="0.2">
      <c r="A150">
        <v>255.31100000000001</v>
      </c>
      <c r="B150">
        <v>56.1</v>
      </c>
      <c r="C150" s="22">
        <f t="shared" si="20"/>
        <v>55.8</v>
      </c>
      <c r="D150">
        <f t="shared" si="16"/>
        <v>0.30000000000000426</v>
      </c>
      <c r="E150">
        <f t="shared" si="17"/>
        <v>0.28710000000000219</v>
      </c>
      <c r="N150" s="5"/>
      <c r="U150" s="3"/>
    </row>
    <row r="151" spans="1:21" x14ac:dyDescent="0.2">
      <c r="A151">
        <v>256.26799999999997</v>
      </c>
      <c r="B151">
        <v>56.1</v>
      </c>
      <c r="C151" s="22">
        <f t="shared" si="20"/>
        <v>55.8</v>
      </c>
      <c r="D151">
        <f t="shared" si="16"/>
        <v>0.30000000000000426</v>
      </c>
      <c r="E151">
        <f t="shared" si="17"/>
        <v>0.28709999999999364</v>
      </c>
      <c r="N151" s="5"/>
      <c r="U151" s="3"/>
    </row>
    <row r="152" spans="1:21" x14ac:dyDescent="0.2">
      <c r="A152">
        <v>257.22699999999998</v>
      </c>
      <c r="B152">
        <v>56</v>
      </c>
      <c r="C152" s="22">
        <f t="shared" si="20"/>
        <v>55.8</v>
      </c>
      <c r="D152">
        <f t="shared" si="16"/>
        <v>0.20000000000000284</v>
      </c>
      <c r="E152">
        <f t="shared" si="17"/>
        <v>0.23975000000000421</v>
      </c>
      <c r="N152" s="5"/>
      <c r="U152" s="3"/>
    </row>
    <row r="153" spans="1:21" x14ac:dyDescent="0.2">
      <c r="A153">
        <v>258.19299999999998</v>
      </c>
      <c r="B153">
        <v>56</v>
      </c>
      <c r="C153" s="22">
        <f t="shared" si="20"/>
        <v>55.8</v>
      </c>
      <c r="D153">
        <f t="shared" si="16"/>
        <v>0.20000000000000284</v>
      </c>
      <c r="E153">
        <f t="shared" si="17"/>
        <v>0.1932000000000044</v>
      </c>
      <c r="N153" s="5"/>
      <c r="U153" s="3"/>
    </row>
    <row r="154" spans="1:21" x14ac:dyDescent="0.2">
      <c r="A154">
        <v>259.14999999999998</v>
      </c>
      <c r="B154">
        <v>56</v>
      </c>
      <c r="C154" s="22">
        <f t="shared" si="20"/>
        <v>55.8</v>
      </c>
      <c r="D154">
        <f t="shared" si="16"/>
        <v>0.20000000000000284</v>
      </c>
      <c r="E154">
        <f t="shared" si="17"/>
        <v>0.19140000000000146</v>
      </c>
      <c r="N154" s="5"/>
      <c r="U154" s="3"/>
    </row>
    <row r="155" spans="1:21" x14ac:dyDescent="0.2">
      <c r="A155">
        <v>260.10700000000003</v>
      </c>
      <c r="B155">
        <v>56</v>
      </c>
      <c r="C155" s="22">
        <f t="shared" si="20"/>
        <v>55.8</v>
      </c>
      <c r="D155">
        <f t="shared" si="16"/>
        <v>0.20000000000000284</v>
      </c>
      <c r="E155">
        <f t="shared" si="17"/>
        <v>0.19140000000001281</v>
      </c>
      <c r="N155" s="5"/>
      <c r="U155" s="3"/>
    </row>
    <row r="156" spans="1:21" x14ac:dyDescent="0.2">
      <c r="A156">
        <v>261.07499999999999</v>
      </c>
      <c r="B156">
        <v>56</v>
      </c>
      <c r="C156" s="22">
        <f t="shared" si="20"/>
        <v>55.8</v>
      </c>
      <c r="D156">
        <f t="shared" si="16"/>
        <v>0.20000000000000284</v>
      </c>
      <c r="E156">
        <f t="shared" si="17"/>
        <v>0.19359999999999494</v>
      </c>
      <c r="N156" s="5"/>
      <c r="U156" s="3"/>
    </row>
    <row r="157" spans="1:21" x14ac:dyDescent="0.2">
      <c r="A157">
        <v>262.03399999999999</v>
      </c>
      <c r="B157">
        <v>56</v>
      </c>
      <c r="C157" s="22">
        <f t="shared" si="20"/>
        <v>55.8</v>
      </c>
      <c r="D157">
        <f t="shared" si="16"/>
        <v>0.20000000000000284</v>
      </c>
      <c r="E157">
        <f t="shared" si="17"/>
        <v>0.19180000000000336</v>
      </c>
      <c r="N157" s="5"/>
      <c r="U157" s="3"/>
    </row>
    <row r="158" spans="1:21" x14ac:dyDescent="0.2">
      <c r="A158">
        <v>262.99099999999999</v>
      </c>
      <c r="B158">
        <v>56</v>
      </c>
      <c r="C158" s="22">
        <f t="shared" si="20"/>
        <v>55.8</v>
      </c>
      <c r="D158">
        <f t="shared" si="16"/>
        <v>0.20000000000000284</v>
      </c>
      <c r="E158">
        <f t="shared" si="17"/>
        <v>0.19140000000000146</v>
      </c>
      <c r="N158" s="5"/>
      <c r="U158" s="3"/>
    </row>
    <row r="159" spans="1:21" x14ac:dyDescent="0.2">
      <c r="A159">
        <v>263.95400000000001</v>
      </c>
      <c r="B159">
        <v>55.9</v>
      </c>
      <c r="C159" s="22">
        <f t="shared" si="20"/>
        <v>55.8</v>
      </c>
      <c r="D159">
        <f t="shared" si="16"/>
        <v>0.10000000000000142</v>
      </c>
      <c r="E159">
        <f t="shared" si="17"/>
        <v>0.14445000000000541</v>
      </c>
      <c r="N159" s="5"/>
      <c r="U159" s="3"/>
    </row>
    <row r="160" spans="1:21" x14ac:dyDescent="0.2">
      <c r="A160">
        <v>264.91500000000002</v>
      </c>
      <c r="B160">
        <v>55.9</v>
      </c>
      <c r="C160" s="22">
        <f t="shared" si="20"/>
        <v>55.8</v>
      </c>
      <c r="D160">
        <f t="shared" si="16"/>
        <v>0.10000000000000142</v>
      </c>
      <c r="E160">
        <f t="shared" si="17"/>
        <v>9.6100000000002642E-2</v>
      </c>
      <c r="N160" s="5"/>
      <c r="U160" s="3"/>
    </row>
    <row r="161" spans="1:21" x14ac:dyDescent="0.2">
      <c r="A161">
        <v>265.87200000000001</v>
      </c>
      <c r="B161">
        <v>55.9</v>
      </c>
      <c r="C161" s="22">
        <f t="shared" si="20"/>
        <v>55.8</v>
      </c>
      <c r="D161">
        <f t="shared" si="16"/>
        <v>0.10000000000000142</v>
      </c>
      <c r="E161">
        <f t="shared" si="17"/>
        <v>9.5700000000000729E-2</v>
      </c>
      <c r="N161" s="5"/>
      <c r="U161" s="3"/>
    </row>
    <row r="162" spans="1:21" x14ac:dyDescent="0.2">
      <c r="A162">
        <v>266.83</v>
      </c>
      <c r="B162">
        <v>55.9</v>
      </c>
      <c r="C162" s="22">
        <f t="shared" si="20"/>
        <v>55.8</v>
      </c>
      <c r="D162">
        <f t="shared" si="16"/>
        <v>0.10000000000000142</v>
      </c>
      <c r="E162">
        <f t="shared" si="17"/>
        <v>9.5799999999998359E-2</v>
      </c>
      <c r="N162" s="5"/>
      <c r="U162" s="3"/>
    </row>
    <row r="163" spans="1:21" x14ac:dyDescent="0.2">
      <c r="A163">
        <v>267.79300000000001</v>
      </c>
      <c r="B163">
        <v>55.9</v>
      </c>
      <c r="C163" s="22">
        <f t="shared" si="20"/>
        <v>55.8</v>
      </c>
      <c r="D163">
        <f t="shared" si="16"/>
        <v>0.10000000000000142</v>
      </c>
      <c r="E163">
        <f t="shared" si="17"/>
        <v>9.6300000000003591E-2</v>
      </c>
      <c r="N163" s="5"/>
      <c r="U163" s="3"/>
    </row>
    <row r="164" spans="1:21" x14ac:dyDescent="0.2">
      <c r="A164">
        <v>268.75400000000002</v>
      </c>
      <c r="B164">
        <v>55.9</v>
      </c>
      <c r="C164" s="22">
        <f t="shared" si="20"/>
        <v>55.8</v>
      </c>
      <c r="D164">
        <f t="shared" si="16"/>
        <v>0.10000000000000142</v>
      </c>
      <c r="E164">
        <f t="shared" si="17"/>
        <v>9.6100000000002642E-2</v>
      </c>
      <c r="N164" s="5"/>
      <c r="U164" s="3"/>
    </row>
    <row r="165" spans="1:21" x14ac:dyDescent="0.2">
      <c r="A165">
        <v>269.71100000000001</v>
      </c>
      <c r="B165">
        <v>55.9</v>
      </c>
      <c r="C165" s="22">
        <f t="shared" si="20"/>
        <v>55.8</v>
      </c>
      <c r="D165">
        <f t="shared" si="16"/>
        <v>0.10000000000000142</v>
      </c>
      <c r="E165">
        <f t="shared" si="17"/>
        <v>9.5700000000000729E-2</v>
      </c>
      <c r="N165" s="5"/>
      <c r="U165" s="3"/>
    </row>
    <row r="166" spans="1:21" x14ac:dyDescent="0.2">
      <c r="A166">
        <v>270.66699999999997</v>
      </c>
      <c r="B166">
        <v>55.8</v>
      </c>
      <c r="C166" s="22">
        <f t="shared" si="20"/>
        <v>55.8</v>
      </c>
      <c r="D166">
        <f t="shared" si="16"/>
        <v>0</v>
      </c>
      <c r="E166">
        <f t="shared" si="17"/>
        <v>4.7799999999998698E-2</v>
      </c>
      <c r="N166" s="5"/>
      <c r="U166" s="3"/>
    </row>
    <row r="167" spans="1:21" x14ac:dyDescent="0.2">
      <c r="A167">
        <v>271.63400000000001</v>
      </c>
      <c r="B167">
        <v>55.8</v>
      </c>
      <c r="C167" s="22">
        <f t="shared" si="20"/>
        <v>55.8</v>
      </c>
      <c r="D167">
        <f t="shared" si="16"/>
        <v>0</v>
      </c>
      <c r="E167">
        <f t="shared" si="17"/>
        <v>0</v>
      </c>
      <c r="N167" s="5"/>
      <c r="U167" s="3"/>
    </row>
    <row r="168" spans="1:21" x14ac:dyDescent="0.2">
      <c r="A168">
        <v>272.59199999999998</v>
      </c>
      <c r="B168">
        <v>55.8</v>
      </c>
      <c r="C168" s="22">
        <f>B168</f>
        <v>55.8</v>
      </c>
      <c r="D168">
        <f t="shared" si="16"/>
        <v>0</v>
      </c>
      <c r="E168">
        <f t="shared" si="17"/>
        <v>0</v>
      </c>
      <c r="N168" s="5"/>
      <c r="U168" s="3"/>
    </row>
    <row r="169" spans="1:21" x14ac:dyDescent="0.2">
      <c r="C169" s="22"/>
      <c r="N169" s="5"/>
      <c r="U169" s="3"/>
    </row>
    <row r="170" spans="1:21" x14ac:dyDescent="0.2">
      <c r="C170" s="22"/>
      <c r="N170" s="5"/>
      <c r="U170" s="3"/>
    </row>
    <row r="171" spans="1:21" x14ac:dyDescent="0.2">
      <c r="C171" s="22"/>
      <c r="N171" s="5"/>
      <c r="U171" s="3"/>
    </row>
    <row r="172" spans="1:21" x14ac:dyDescent="0.2">
      <c r="C172" s="22"/>
      <c r="N172" s="5"/>
    </row>
    <row r="173" spans="1:21" x14ac:dyDescent="0.2">
      <c r="C173" s="22"/>
      <c r="N173" s="5"/>
    </row>
    <row r="174" spans="1:21" x14ac:dyDescent="0.2">
      <c r="C174" s="22"/>
      <c r="N174" s="5"/>
    </row>
    <row r="175" spans="1:21" x14ac:dyDescent="0.2">
      <c r="C175" s="22"/>
      <c r="N175" s="5"/>
    </row>
    <row r="176" spans="1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F1" workbookViewId="0">
      <selection activeCell="T11" activeCellId="3" sqref="I5 I11 T5 T11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109.331</v>
      </c>
      <c r="B2">
        <v>53.1</v>
      </c>
      <c r="C2" s="22">
        <f>B2</f>
        <v>53.1</v>
      </c>
      <c r="D2" s="22">
        <f t="shared" ref="D2:D33" si="0">B2-C2</f>
        <v>0</v>
      </c>
      <c r="H2" t="s">
        <v>12</v>
      </c>
      <c r="I2" t="s">
        <v>6434</v>
      </c>
      <c r="L2">
        <v>114.812</v>
      </c>
      <c r="M2">
        <v>52.3</v>
      </c>
      <c r="N2" s="5">
        <f>M2</f>
        <v>52.3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110.288</v>
      </c>
      <c r="B3">
        <v>53.2</v>
      </c>
      <c r="C3" s="22">
        <f>C2+(A3-A2)*($C$177-$C$2)/($A$177-$A$2)</f>
        <v>53.1</v>
      </c>
      <c r="D3">
        <f t="shared" si="0"/>
        <v>0.10000000000000142</v>
      </c>
      <c r="E3">
        <f t="shared" ref="E3:E34" si="2">(D3+D2)*(A3-A2)/2</f>
        <v>4.7850000000000364E-2</v>
      </c>
      <c r="H3" t="s">
        <v>10</v>
      </c>
      <c r="I3" s="2" t="s">
        <v>6433</v>
      </c>
      <c r="L3">
        <v>115.768</v>
      </c>
      <c r="M3">
        <v>52.3</v>
      </c>
      <c r="N3" s="5">
        <f>N2+(L3-L2)*($N$180-$N$2)/($L$180-$L$2)</f>
        <v>52.3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111.255</v>
      </c>
      <c r="B4">
        <v>53.2</v>
      </c>
      <c r="C4" s="22">
        <f t="shared" ref="C4:C67" si="4">C3+(A4-A3)*($C$177-$C$2)/($A$177-$A$2)</f>
        <v>53.1</v>
      </c>
      <c r="D4">
        <f t="shared" si="0"/>
        <v>0.10000000000000142</v>
      </c>
      <c r="E4">
        <f t="shared" si="2"/>
        <v>9.6700000000001243E-2</v>
      </c>
      <c r="H4" t="s">
        <v>11</v>
      </c>
      <c r="I4" s="4">
        <v>0.38541666666666669</v>
      </c>
      <c r="J4" t="s">
        <v>6431</v>
      </c>
      <c r="L4">
        <v>116.729</v>
      </c>
      <c r="M4">
        <v>52.6</v>
      </c>
      <c r="N4" s="5">
        <f t="shared" ref="N4:N67" si="5">N3+(L4-L3)*($N$180-$N$2)/($L$180-$L$2)</f>
        <v>52.3</v>
      </c>
      <c r="O4">
        <f t="shared" si="1"/>
        <v>0.30000000000000426</v>
      </c>
      <c r="P4">
        <f t="shared" si="3"/>
        <v>0.14415000000000183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112.20699999999999</v>
      </c>
      <c r="B5">
        <v>53.5</v>
      </c>
      <c r="C5" s="22">
        <f t="shared" si="4"/>
        <v>53.1</v>
      </c>
      <c r="D5">
        <f t="shared" si="0"/>
        <v>0.39999999999999858</v>
      </c>
      <c r="E5">
        <f t="shared" si="2"/>
        <v>0.23799999999999955</v>
      </c>
      <c r="H5" t="s">
        <v>4</v>
      </c>
      <c r="I5">
        <f>(36+36.5)/2</f>
        <v>36.25</v>
      </c>
      <c r="J5" t="s">
        <v>5</v>
      </c>
      <c r="L5">
        <v>117.69199999999999</v>
      </c>
      <c r="M5">
        <v>52.8</v>
      </c>
      <c r="N5" s="5">
        <f t="shared" si="5"/>
        <v>52.3</v>
      </c>
      <c r="O5">
        <f t="shared" si="1"/>
        <v>0.5</v>
      </c>
      <c r="P5">
        <f t="shared" si="3"/>
        <v>0.3851999999999996</v>
      </c>
      <c r="S5" t="s">
        <v>4</v>
      </c>
      <c r="T5">
        <v>36.5</v>
      </c>
      <c r="U5" s="3" t="s">
        <v>5</v>
      </c>
      <c r="AG5" s="2"/>
      <c r="AH5" s="3"/>
    </row>
    <row r="6" spans="1:34" x14ac:dyDescent="0.2">
      <c r="A6">
        <v>113.167</v>
      </c>
      <c r="B6">
        <v>53.8</v>
      </c>
      <c r="C6" s="22">
        <f t="shared" si="4"/>
        <v>53.1</v>
      </c>
      <c r="D6">
        <f t="shared" si="0"/>
        <v>0.69999999999999574</v>
      </c>
      <c r="E6">
        <f t="shared" si="2"/>
        <v>0.52800000000000169</v>
      </c>
      <c r="H6" t="s">
        <v>6</v>
      </c>
      <c r="I6">
        <v>116.5</v>
      </c>
      <c r="J6" t="s">
        <v>7</v>
      </c>
      <c r="L6">
        <v>118.654</v>
      </c>
      <c r="M6">
        <v>53</v>
      </c>
      <c r="N6" s="5">
        <f t="shared" si="5"/>
        <v>52.3</v>
      </c>
      <c r="O6">
        <f t="shared" si="1"/>
        <v>0.70000000000000284</v>
      </c>
      <c r="P6">
        <f t="shared" si="3"/>
        <v>0.57720000000000338</v>
      </c>
      <c r="S6" t="s">
        <v>6</v>
      </c>
      <c r="T6">
        <v>112.6</v>
      </c>
      <c r="U6" s="3" t="s">
        <v>7</v>
      </c>
      <c r="AG6" s="4"/>
      <c r="AH6" s="3"/>
    </row>
    <row r="7" spans="1:34" x14ac:dyDescent="0.2">
      <c r="A7">
        <v>114.13200000000001</v>
      </c>
      <c r="B7">
        <v>54</v>
      </c>
      <c r="C7" s="22">
        <f t="shared" si="4"/>
        <v>53.1</v>
      </c>
      <c r="D7">
        <f t="shared" si="0"/>
        <v>0.89999999999999858</v>
      </c>
      <c r="E7">
        <f t="shared" si="2"/>
        <v>0.77200000000000002</v>
      </c>
      <c r="H7" t="s">
        <v>14</v>
      </c>
      <c r="I7" s="22">
        <f>C2</f>
        <v>53.1</v>
      </c>
      <c r="J7" t="s">
        <v>8</v>
      </c>
      <c r="L7">
        <v>119.622</v>
      </c>
      <c r="M7">
        <v>53.5</v>
      </c>
      <c r="N7" s="5">
        <f t="shared" si="5"/>
        <v>52.3</v>
      </c>
      <c r="O7">
        <f t="shared" si="1"/>
        <v>1.2000000000000028</v>
      </c>
      <c r="P7">
        <f t="shared" si="3"/>
        <v>0.91960000000000608</v>
      </c>
      <c r="S7" t="s">
        <v>14</v>
      </c>
      <c r="T7" s="5">
        <f>N2</f>
        <v>52.3</v>
      </c>
      <c r="U7" t="s">
        <v>8</v>
      </c>
      <c r="AH7" s="3"/>
    </row>
    <row r="8" spans="1:34" x14ac:dyDescent="0.2">
      <c r="A8">
        <v>115.087</v>
      </c>
      <c r="B8">
        <v>54.2</v>
      </c>
      <c r="C8" s="22">
        <f t="shared" si="4"/>
        <v>53.1</v>
      </c>
      <c r="D8">
        <f t="shared" si="0"/>
        <v>1.1000000000000014</v>
      </c>
      <c r="E8">
        <f t="shared" si="2"/>
        <v>0.95499999999999829</v>
      </c>
      <c r="H8" t="s">
        <v>15</v>
      </c>
      <c r="I8" s="22">
        <f>C172</f>
        <v>53.1</v>
      </c>
      <c r="J8" t="s">
        <v>8</v>
      </c>
      <c r="L8">
        <v>120.57</v>
      </c>
      <c r="M8">
        <v>53.9</v>
      </c>
      <c r="N8" s="5">
        <f t="shared" si="5"/>
        <v>52.3</v>
      </c>
      <c r="O8">
        <f t="shared" si="1"/>
        <v>1.6000000000000014</v>
      </c>
      <c r="P8">
        <f t="shared" si="3"/>
        <v>1.3271999999999926</v>
      </c>
      <c r="S8" t="s">
        <v>15</v>
      </c>
      <c r="T8" s="5">
        <f>N146</f>
        <v>52.3</v>
      </c>
      <c r="U8" t="s">
        <v>8</v>
      </c>
      <c r="AH8" s="3"/>
    </row>
    <row r="9" spans="1:34" x14ac:dyDescent="0.2">
      <c r="A9">
        <v>116.05</v>
      </c>
      <c r="B9">
        <v>54.7</v>
      </c>
      <c r="C9" s="22">
        <f t="shared" si="4"/>
        <v>53.1</v>
      </c>
      <c r="D9">
        <f t="shared" si="0"/>
        <v>1.6000000000000014</v>
      </c>
      <c r="E9">
        <f t="shared" si="2"/>
        <v>1.300049999999993</v>
      </c>
      <c r="I9" t="s">
        <v>1485</v>
      </c>
      <c r="L9">
        <v>121.53400000000001</v>
      </c>
      <c r="M9">
        <v>54.2</v>
      </c>
      <c r="N9" s="5">
        <f t="shared" si="5"/>
        <v>52.3</v>
      </c>
      <c r="O9">
        <f t="shared" si="1"/>
        <v>1.9000000000000057</v>
      </c>
      <c r="P9">
        <f t="shared" si="3"/>
        <v>1.6870000000000258</v>
      </c>
      <c r="U9" s="3"/>
      <c r="AG9" s="5"/>
    </row>
    <row r="10" spans="1:34" x14ac:dyDescent="0.2">
      <c r="A10">
        <v>117.011</v>
      </c>
      <c r="B10">
        <v>55.1</v>
      </c>
      <c r="C10" s="22">
        <f t="shared" si="4"/>
        <v>53.1</v>
      </c>
      <c r="D10">
        <f t="shared" si="0"/>
        <v>2</v>
      </c>
      <c r="E10">
        <f t="shared" si="2"/>
        <v>1.729799999999998</v>
      </c>
      <c r="I10">
        <f>SUM(E$2:E$65536)</f>
        <v>632.54485</v>
      </c>
      <c r="L10">
        <v>122.491</v>
      </c>
      <c r="M10">
        <v>54.7</v>
      </c>
      <c r="N10" s="5">
        <f t="shared" si="5"/>
        <v>52.3</v>
      </c>
      <c r="O10">
        <f t="shared" si="1"/>
        <v>2.4000000000000057</v>
      </c>
      <c r="P10">
        <f t="shared" si="3"/>
        <v>2.0575499999999916</v>
      </c>
      <c r="T10">
        <f>SUM(P:P)</f>
        <v>587.60825000000045</v>
      </c>
      <c r="U10" s="3"/>
      <c r="AG10" s="5"/>
    </row>
    <row r="11" spans="1:34" x14ac:dyDescent="0.2">
      <c r="A11">
        <v>117.974</v>
      </c>
      <c r="B11">
        <v>57.6</v>
      </c>
      <c r="C11" s="22">
        <f t="shared" si="4"/>
        <v>53.1</v>
      </c>
      <c r="D11">
        <f t="shared" si="0"/>
        <v>4.5</v>
      </c>
      <c r="E11">
        <f t="shared" si="2"/>
        <v>3.1297500000000262</v>
      </c>
      <c r="H11" t="s">
        <v>9</v>
      </c>
      <c r="I11" s="21">
        <f>I6*10/SUM(E2:E795)</f>
        <v>1.841766635203812</v>
      </c>
      <c r="J11" t="s">
        <v>18</v>
      </c>
      <c r="L11">
        <v>123.45</v>
      </c>
      <c r="M11">
        <v>55.1</v>
      </c>
      <c r="N11" s="5">
        <f t="shared" si="5"/>
        <v>52.3</v>
      </c>
      <c r="O11">
        <f t="shared" si="1"/>
        <v>2.8000000000000043</v>
      </c>
      <c r="P11">
        <f t="shared" si="3"/>
        <v>2.4934000000000132</v>
      </c>
      <c r="S11" t="s">
        <v>9</v>
      </c>
      <c r="T11" s="8">
        <f>T6*10/SUM(P2:P763)</f>
        <v>1.9162426667767158</v>
      </c>
      <c r="U11" s="3" t="s">
        <v>18</v>
      </c>
      <c r="AH11" s="3"/>
    </row>
    <row r="12" spans="1:34" x14ac:dyDescent="0.2">
      <c r="A12">
        <v>118.92700000000001</v>
      </c>
      <c r="B12">
        <v>57.6</v>
      </c>
      <c r="C12" s="22">
        <f t="shared" si="4"/>
        <v>53.1</v>
      </c>
      <c r="D12">
        <f t="shared" si="0"/>
        <v>4.5</v>
      </c>
      <c r="E12">
        <f t="shared" si="2"/>
        <v>4.2885000000000133</v>
      </c>
      <c r="L12">
        <v>124.40600000000001</v>
      </c>
      <c r="M12">
        <v>57.5</v>
      </c>
      <c r="N12" s="5">
        <f t="shared" si="5"/>
        <v>52.3</v>
      </c>
      <c r="O12">
        <f t="shared" si="1"/>
        <v>5.2000000000000028</v>
      </c>
      <c r="P12">
        <f t="shared" si="3"/>
        <v>3.8240000000000158</v>
      </c>
      <c r="U12" s="3"/>
      <c r="AH12" s="3"/>
    </row>
    <row r="13" spans="1:34" x14ac:dyDescent="0.2">
      <c r="A13">
        <v>119.887</v>
      </c>
      <c r="B13">
        <v>58</v>
      </c>
      <c r="C13" s="22">
        <f t="shared" si="4"/>
        <v>53.1</v>
      </c>
      <c r="D13">
        <f t="shared" si="0"/>
        <v>4.8999999999999986</v>
      </c>
      <c r="E13">
        <f t="shared" si="2"/>
        <v>4.5119999999999703</v>
      </c>
      <c r="L13">
        <v>125.372</v>
      </c>
      <c r="M13">
        <v>57.5</v>
      </c>
      <c r="N13" s="5">
        <f t="shared" si="5"/>
        <v>52.3</v>
      </c>
      <c r="O13">
        <f t="shared" si="1"/>
        <v>5.2000000000000028</v>
      </c>
      <c r="P13">
        <f t="shared" si="3"/>
        <v>5.0231999999999717</v>
      </c>
      <c r="T13" s="6">
        <f>(I11-T11)/I11*100</f>
        <v>-4.043727915869332</v>
      </c>
      <c r="U13" s="3"/>
      <c r="AG13" s="3"/>
      <c r="AH13" s="3"/>
    </row>
    <row r="14" spans="1:34" x14ac:dyDescent="0.2">
      <c r="A14">
        <v>120.848</v>
      </c>
      <c r="B14">
        <v>58.3</v>
      </c>
      <c r="C14" s="22">
        <f t="shared" si="4"/>
        <v>53.1</v>
      </c>
      <c r="D14">
        <f t="shared" si="0"/>
        <v>5.1999999999999957</v>
      </c>
      <c r="E14">
        <f t="shared" si="2"/>
        <v>4.8530499999999899</v>
      </c>
      <c r="L14">
        <v>126.33</v>
      </c>
      <c r="M14">
        <v>57.5</v>
      </c>
      <c r="N14" s="5">
        <f t="shared" si="5"/>
        <v>52.3</v>
      </c>
      <c r="O14">
        <f t="shared" si="1"/>
        <v>5.2000000000000028</v>
      </c>
      <c r="P14">
        <f t="shared" si="3"/>
        <v>4.981599999999994</v>
      </c>
      <c r="U14" s="3"/>
      <c r="AG14" s="3"/>
      <c r="AH14" s="3"/>
    </row>
    <row r="15" spans="1:34" x14ac:dyDescent="0.2">
      <c r="A15">
        <v>121.815</v>
      </c>
      <c r="B15">
        <v>58.6</v>
      </c>
      <c r="C15" s="22">
        <f t="shared" si="4"/>
        <v>53.1</v>
      </c>
      <c r="D15">
        <f t="shared" si="0"/>
        <v>5.5</v>
      </c>
      <c r="E15">
        <f t="shared" si="2"/>
        <v>5.173449999999991</v>
      </c>
      <c r="L15">
        <v>127.28700000000001</v>
      </c>
      <c r="M15">
        <v>57.5</v>
      </c>
      <c r="N15" s="5">
        <f t="shared" si="5"/>
        <v>52.3</v>
      </c>
      <c r="O15">
        <f t="shared" si="1"/>
        <v>5.2000000000000028</v>
      </c>
      <c r="P15">
        <f t="shared" si="3"/>
        <v>4.9764000000000435</v>
      </c>
      <c r="U15" s="3"/>
      <c r="AG15" s="3"/>
      <c r="AH15" s="3"/>
    </row>
    <row r="16" spans="1:34" x14ac:dyDescent="0.2">
      <c r="A16">
        <v>122.77200000000001</v>
      </c>
      <c r="B16">
        <v>58.9</v>
      </c>
      <c r="C16" s="22">
        <f t="shared" si="4"/>
        <v>53.1</v>
      </c>
      <c r="D16">
        <f t="shared" si="0"/>
        <v>5.7999999999999972</v>
      </c>
      <c r="E16">
        <f t="shared" si="2"/>
        <v>5.4070500000000425</v>
      </c>
      <c r="L16">
        <v>128.24799999999999</v>
      </c>
      <c r="M16">
        <v>57.9</v>
      </c>
      <c r="N16" s="5">
        <f t="shared" si="5"/>
        <v>52.3</v>
      </c>
      <c r="O16">
        <f t="shared" si="1"/>
        <v>5.6000000000000014</v>
      </c>
      <c r="P16">
        <f t="shared" si="3"/>
        <v>5.1893999999999174</v>
      </c>
      <c r="U16" s="3"/>
      <c r="AG16" s="3"/>
    </row>
    <row r="17" spans="1:21" x14ac:dyDescent="0.2">
      <c r="A17">
        <v>123.732</v>
      </c>
      <c r="B17">
        <v>59.3</v>
      </c>
      <c r="C17" s="22">
        <f t="shared" si="4"/>
        <v>53.1</v>
      </c>
      <c r="D17">
        <f t="shared" si="0"/>
        <v>6.1999999999999957</v>
      </c>
      <c r="E17">
        <f t="shared" si="2"/>
        <v>5.7599999999999589</v>
      </c>
      <c r="L17">
        <v>129.21</v>
      </c>
      <c r="M17">
        <v>58.2</v>
      </c>
      <c r="N17" s="5">
        <f t="shared" si="5"/>
        <v>52.3</v>
      </c>
      <c r="O17">
        <f t="shared" si="1"/>
        <v>5.9000000000000057</v>
      </c>
      <c r="P17">
        <f t="shared" si="3"/>
        <v>5.5315000000001042</v>
      </c>
      <c r="U17" s="3"/>
    </row>
    <row r="18" spans="1:21" x14ac:dyDescent="0.2">
      <c r="A18">
        <v>124.688</v>
      </c>
      <c r="B18">
        <v>59.7</v>
      </c>
      <c r="C18" s="22">
        <f t="shared" si="4"/>
        <v>53.1</v>
      </c>
      <c r="D18">
        <f t="shared" si="0"/>
        <v>6.6000000000000014</v>
      </c>
      <c r="E18">
        <f t="shared" si="2"/>
        <v>6.118400000000018</v>
      </c>
      <c r="L18">
        <v>130.17099999999999</v>
      </c>
      <c r="M18">
        <v>58.4</v>
      </c>
      <c r="N18" s="5">
        <f t="shared" si="5"/>
        <v>52.3</v>
      </c>
      <c r="O18">
        <f t="shared" si="1"/>
        <v>6.1000000000000014</v>
      </c>
      <c r="P18">
        <f t="shared" si="3"/>
        <v>5.7659999999999094</v>
      </c>
      <c r="U18" s="3"/>
    </row>
    <row r="19" spans="1:21" x14ac:dyDescent="0.2">
      <c r="A19">
        <v>125.654</v>
      </c>
      <c r="B19">
        <v>60</v>
      </c>
      <c r="C19" s="22">
        <f t="shared" si="4"/>
        <v>53.1</v>
      </c>
      <c r="D19">
        <f t="shared" si="0"/>
        <v>6.8999999999999986</v>
      </c>
      <c r="E19">
        <f t="shared" si="2"/>
        <v>6.5204999999999593</v>
      </c>
      <c r="L19">
        <v>131.13399999999999</v>
      </c>
      <c r="M19">
        <v>58.6</v>
      </c>
      <c r="N19" s="5">
        <f t="shared" si="5"/>
        <v>52.3</v>
      </c>
      <c r="O19">
        <f t="shared" si="1"/>
        <v>6.3000000000000043</v>
      </c>
      <c r="P19">
        <f t="shared" si="3"/>
        <v>5.9705999999999646</v>
      </c>
      <c r="U19" s="3"/>
    </row>
    <row r="20" spans="1:21" x14ac:dyDescent="0.2">
      <c r="A20">
        <v>126.61199999999999</v>
      </c>
      <c r="B20">
        <v>60.3</v>
      </c>
      <c r="C20" s="22">
        <f t="shared" si="4"/>
        <v>53.1</v>
      </c>
      <c r="D20">
        <f t="shared" si="0"/>
        <v>7.1999999999999957</v>
      </c>
      <c r="E20">
        <f t="shared" si="2"/>
        <v>6.7538999999999865</v>
      </c>
      <c r="L20">
        <v>132.08600000000001</v>
      </c>
      <c r="M20">
        <v>58.7</v>
      </c>
      <c r="N20" s="5">
        <f t="shared" si="5"/>
        <v>52.3</v>
      </c>
      <c r="O20">
        <f t="shared" si="1"/>
        <v>6.4000000000000057</v>
      </c>
      <c r="P20">
        <f t="shared" si="3"/>
        <v>6.0452000000001735</v>
      </c>
      <c r="U20" s="3"/>
    </row>
    <row r="21" spans="1:21" x14ac:dyDescent="0.2">
      <c r="A21">
        <v>127.569</v>
      </c>
      <c r="B21">
        <v>60.5</v>
      </c>
      <c r="C21" s="22">
        <f t="shared" si="4"/>
        <v>53.1</v>
      </c>
      <c r="D21">
        <f t="shared" si="0"/>
        <v>7.3999999999999986</v>
      </c>
      <c r="E21">
        <f t="shared" si="2"/>
        <v>6.9861000000000546</v>
      </c>
      <c r="L21">
        <v>133.05000000000001</v>
      </c>
      <c r="M21">
        <v>58.8</v>
      </c>
      <c r="N21" s="5">
        <f t="shared" si="5"/>
        <v>52.3</v>
      </c>
      <c r="O21">
        <f t="shared" si="1"/>
        <v>6.5</v>
      </c>
      <c r="P21">
        <f t="shared" si="3"/>
        <v>6.2177999999999942</v>
      </c>
      <c r="U21" s="3"/>
    </row>
    <row r="22" spans="1:21" x14ac:dyDescent="0.2">
      <c r="A22">
        <v>128.53</v>
      </c>
      <c r="B22">
        <v>60.7</v>
      </c>
      <c r="C22" s="22">
        <f t="shared" si="4"/>
        <v>53.1</v>
      </c>
      <c r="D22">
        <f t="shared" si="0"/>
        <v>7.6000000000000014</v>
      </c>
      <c r="E22">
        <f t="shared" si="2"/>
        <v>7.2074999999999889</v>
      </c>
      <c r="L22">
        <v>134.01</v>
      </c>
      <c r="M22">
        <v>58.9</v>
      </c>
      <c r="N22" s="5">
        <f t="shared" si="5"/>
        <v>52.3</v>
      </c>
      <c r="O22">
        <f t="shared" si="1"/>
        <v>6.6000000000000014</v>
      </c>
      <c r="P22">
        <f t="shared" si="3"/>
        <v>6.287999999999867</v>
      </c>
      <c r="U22" s="3"/>
    </row>
    <row r="23" spans="1:21" x14ac:dyDescent="0.2">
      <c r="A23">
        <v>129.49299999999999</v>
      </c>
      <c r="B23">
        <v>60.9</v>
      </c>
      <c r="C23" s="22">
        <f t="shared" si="4"/>
        <v>53.1</v>
      </c>
      <c r="D23">
        <f t="shared" si="0"/>
        <v>7.7999999999999972</v>
      </c>
      <c r="E23">
        <f t="shared" si="2"/>
        <v>7.4150999999999518</v>
      </c>
      <c r="L23">
        <v>134.97399999999999</v>
      </c>
      <c r="M23">
        <v>59</v>
      </c>
      <c r="N23" s="5">
        <f t="shared" si="5"/>
        <v>52.3</v>
      </c>
      <c r="O23">
        <f t="shared" si="1"/>
        <v>6.7000000000000028</v>
      </c>
      <c r="P23">
        <f t="shared" si="3"/>
        <v>6.4105999999999934</v>
      </c>
      <c r="U23" s="3"/>
    </row>
    <row r="24" spans="1:21" x14ac:dyDescent="0.2">
      <c r="A24">
        <v>130.453</v>
      </c>
      <c r="B24">
        <v>61</v>
      </c>
      <c r="C24" s="22">
        <f t="shared" si="4"/>
        <v>53.1</v>
      </c>
      <c r="D24">
        <f t="shared" si="0"/>
        <v>7.8999999999999986</v>
      </c>
      <c r="E24">
        <f t="shared" si="2"/>
        <v>7.53600000000006</v>
      </c>
      <c r="L24">
        <v>135.92599999999999</v>
      </c>
      <c r="M24">
        <v>59.1</v>
      </c>
      <c r="N24" s="5">
        <f t="shared" si="5"/>
        <v>52.3</v>
      </c>
      <c r="O24">
        <f t="shared" si="1"/>
        <v>6.8000000000000043</v>
      </c>
      <c r="P24">
        <f t="shared" si="3"/>
        <v>6.4259999999999913</v>
      </c>
      <c r="U24" s="3"/>
    </row>
    <row r="25" spans="1:21" x14ac:dyDescent="0.2">
      <c r="A25">
        <v>131.40700000000001</v>
      </c>
      <c r="B25">
        <v>61.2</v>
      </c>
      <c r="C25" s="22">
        <f t="shared" si="4"/>
        <v>53.1</v>
      </c>
      <c r="D25">
        <f t="shared" si="0"/>
        <v>8.1000000000000014</v>
      </c>
      <c r="E25">
        <f t="shared" si="2"/>
        <v>7.6320000000000618</v>
      </c>
      <c r="L25">
        <v>136.892</v>
      </c>
      <c r="M25">
        <v>59.2</v>
      </c>
      <c r="N25" s="5">
        <f t="shared" si="5"/>
        <v>52.3</v>
      </c>
      <c r="O25">
        <f t="shared" si="1"/>
        <v>6.9000000000000057</v>
      </c>
      <c r="P25">
        <f t="shared" si="3"/>
        <v>6.617100000000061</v>
      </c>
      <c r="U25" s="3"/>
    </row>
    <row r="26" spans="1:21" x14ac:dyDescent="0.2">
      <c r="A26">
        <v>132.36699999999999</v>
      </c>
      <c r="B26">
        <v>61.3</v>
      </c>
      <c r="C26" s="22">
        <f t="shared" si="4"/>
        <v>53.1</v>
      </c>
      <c r="D26">
        <f t="shared" si="0"/>
        <v>8.1999999999999957</v>
      </c>
      <c r="E26">
        <f t="shared" si="2"/>
        <v>7.823999999999832</v>
      </c>
      <c r="L26">
        <v>137.84700000000001</v>
      </c>
      <c r="M26">
        <v>59.2</v>
      </c>
      <c r="N26" s="5">
        <f t="shared" si="5"/>
        <v>52.3</v>
      </c>
      <c r="O26">
        <f t="shared" si="1"/>
        <v>6.9000000000000057</v>
      </c>
      <c r="P26">
        <f t="shared" si="3"/>
        <v>6.5895000000000916</v>
      </c>
      <c r="U26" s="3"/>
    </row>
    <row r="27" spans="1:21" x14ac:dyDescent="0.2">
      <c r="A27">
        <v>133.33099999999999</v>
      </c>
      <c r="B27">
        <v>61.4</v>
      </c>
      <c r="C27" s="22">
        <f t="shared" si="4"/>
        <v>53.1</v>
      </c>
      <c r="D27">
        <f t="shared" si="0"/>
        <v>8.2999999999999972</v>
      </c>
      <c r="E27">
        <f t="shared" si="2"/>
        <v>7.9529999999999852</v>
      </c>
      <c r="L27">
        <v>138.81399999999999</v>
      </c>
      <c r="M27">
        <v>59.3</v>
      </c>
      <c r="N27" s="5">
        <f t="shared" si="5"/>
        <v>52.3</v>
      </c>
      <c r="O27">
        <f t="shared" si="1"/>
        <v>7</v>
      </c>
      <c r="P27">
        <f t="shared" si="3"/>
        <v>6.7206499999998952</v>
      </c>
      <c r="U27" s="3"/>
    </row>
    <row r="28" spans="1:21" x14ac:dyDescent="0.2">
      <c r="A28">
        <v>134.292</v>
      </c>
      <c r="B28">
        <v>61.5</v>
      </c>
      <c r="C28" s="22">
        <f t="shared" si="4"/>
        <v>53.1</v>
      </c>
      <c r="D28">
        <f t="shared" si="0"/>
        <v>8.3999999999999986</v>
      </c>
      <c r="E28">
        <f t="shared" si="2"/>
        <v>8.0243500000001049</v>
      </c>
      <c r="L28">
        <v>139.77199999999999</v>
      </c>
      <c r="M28">
        <v>59.3</v>
      </c>
      <c r="N28" s="5">
        <f t="shared" si="5"/>
        <v>52.3</v>
      </c>
      <c r="O28">
        <f t="shared" si="1"/>
        <v>7</v>
      </c>
      <c r="P28">
        <f t="shared" si="3"/>
        <v>6.7059999999999889</v>
      </c>
      <c r="U28" s="3"/>
    </row>
    <row r="29" spans="1:21" x14ac:dyDescent="0.2">
      <c r="A29">
        <v>135.255</v>
      </c>
      <c r="B29">
        <v>61.6</v>
      </c>
      <c r="C29" s="22">
        <f t="shared" si="4"/>
        <v>53.1</v>
      </c>
      <c r="D29">
        <f t="shared" si="0"/>
        <v>8.5</v>
      </c>
      <c r="E29">
        <f t="shared" si="2"/>
        <v>8.1373499999999481</v>
      </c>
      <c r="L29">
        <v>140.72900000000001</v>
      </c>
      <c r="M29">
        <v>59.4</v>
      </c>
      <c r="N29" s="5">
        <f t="shared" si="5"/>
        <v>52.3</v>
      </c>
      <c r="O29">
        <f t="shared" si="1"/>
        <v>7.1000000000000014</v>
      </c>
      <c r="P29">
        <f t="shared" si="3"/>
        <v>6.7468500000001566</v>
      </c>
      <c r="U29" s="3"/>
    </row>
    <row r="30" spans="1:21" x14ac:dyDescent="0.2">
      <c r="A30">
        <v>136.20699999999999</v>
      </c>
      <c r="B30">
        <v>61.7</v>
      </c>
      <c r="C30" s="22">
        <f t="shared" si="4"/>
        <v>53.1</v>
      </c>
      <c r="D30">
        <f t="shared" si="0"/>
        <v>8.6000000000000014</v>
      </c>
      <c r="E30">
        <f t="shared" si="2"/>
        <v>8.1395999999999855</v>
      </c>
      <c r="L30">
        <v>141.68600000000001</v>
      </c>
      <c r="M30">
        <v>59.5</v>
      </c>
      <c r="N30" s="5">
        <f t="shared" si="5"/>
        <v>52.3</v>
      </c>
      <c r="O30">
        <f t="shared" si="1"/>
        <v>7.2000000000000028</v>
      </c>
      <c r="P30">
        <f t="shared" si="3"/>
        <v>6.8425499999999566</v>
      </c>
      <c r="U30" s="3"/>
    </row>
    <row r="31" spans="1:21" x14ac:dyDescent="0.2">
      <c r="A31">
        <v>137.17400000000001</v>
      </c>
      <c r="B31">
        <v>61.7</v>
      </c>
      <c r="C31" s="22">
        <f t="shared" si="4"/>
        <v>53.1</v>
      </c>
      <c r="D31">
        <f t="shared" si="0"/>
        <v>8.6000000000000014</v>
      </c>
      <c r="E31">
        <f t="shared" si="2"/>
        <v>8.3162000000001122</v>
      </c>
      <c r="L31">
        <v>142.654</v>
      </c>
      <c r="M31">
        <v>59.5</v>
      </c>
      <c r="N31" s="5">
        <f t="shared" si="5"/>
        <v>52.3</v>
      </c>
      <c r="O31">
        <f t="shared" si="1"/>
        <v>7.2000000000000028</v>
      </c>
      <c r="P31">
        <f t="shared" si="3"/>
        <v>6.9695999999999261</v>
      </c>
      <c r="U31" s="3"/>
    </row>
    <row r="32" spans="1:21" x14ac:dyDescent="0.2">
      <c r="A32">
        <v>138.13</v>
      </c>
      <c r="B32">
        <v>61.8</v>
      </c>
      <c r="C32" s="22">
        <f t="shared" si="4"/>
        <v>53.1</v>
      </c>
      <c r="D32">
        <f t="shared" si="0"/>
        <v>8.6999999999999957</v>
      </c>
      <c r="E32">
        <f t="shared" si="2"/>
        <v>8.2693999999999015</v>
      </c>
      <c r="L32">
        <v>143.60599999999999</v>
      </c>
      <c r="M32">
        <v>59.6</v>
      </c>
      <c r="N32" s="5">
        <f t="shared" si="5"/>
        <v>52.3</v>
      </c>
      <c r="O32">
        <f t="shared" si="1"/>
        <v>7.3000000000000043</v>
      </c>
      <c r="P32">
        <f t="shared" si="3"/>
        <v>6.9019999999999904</v>
      </c>
      <c r="U32" s="3"/>
    </row>
    <row r="33" spans="1:21" x14ac:dyDescent="0.2">
      <c r="A33">
        <v>139.08699999999999</v>
      </c>
      <c r="B33">
        <v>61.8</v>
      </c>
      <c r="C33" s="22">
        <f t="shared" si="4"/>
        <v>53.1</v>
      </c>
      <c r="D33">
        <f t="shared" si="0"/>
        <v>8.6999999999999957</v>
      </c>
      <c r="E33">
        <f t="shared" si="2"/>
        <v>8.3258999999999403</v>
      </c>
      <c r="L33">
        <v>144.571</v>
      </c>
      <c r="M33">
        <v>59.6</v>
      </c>
      <c r="N33" s="5">
        <f t="shared" si="5"/>
        <v>52.3</v>
      </c>
      <c r="O33">
        <f t="shared" si="1"/>
        <v>7.3000000000000043</v>
      </c>
      <c r="P33">
        <f t="shared" si="3"/>
        <v>7.0445000000000286</v>
      </c>
      <c r="U33" s="3"/>
    </row>
    <row r="34" spans="1:21" x14ac:dyDescent="0.2">
      <c r="A34">
        <v>140.054</v>
      </c>
      <c r="B34">
        <v>61.9</v>
      </c>
      <c r="C34" s="22">
        <f t="shared" si="4"/>
        <v>53.1</v>
      </c>
      <c r="D34">
        <f t="shared" ref="D34:D65" si="6">B34-C34</f>
        <v>8.7999999999999972</v>
      </c>
      <c r="E34">
        <f t="shared" si="2"/>
        <v>8.4612500000001098</v>
      </c>
      <c r="L34">
        <v>145.52799999999999</v>
      </c>
      <c r="M34">
        <v>59.6</v>
      </c>
      <c r="N34" s="5">
        <f t="shared" si="5"/>
        <v>52.3</v>
      </c>
      <c r="O34">
        <f t="shared" si="1"/>
        <v>7.3000000000000043</v>
      </c>
      <c r="P34">
        <f t="shared" si="3"/>
        <v>6.9860999999999578</v>
      </c>
      <c r="U34" s="3"/>
    </row>
    <row r="35" spans="1:21" x14ac:dyDescent="0.2">
      <c r="A35">
        <v>141.011</v>
      </c>
      <c r="B35">
        <v>61.9</v>
      </c>
      <c r="C35" s="22">
        <f t="shared" si="4"/>
        <v>53.1</v>
      </c>
      <c r="D35">
        <f t="shared" si="6"/>
        <v>8.7999999999999972</v>
      </c>
      <c r="E35">
        <f t="shared" ref="E35:E66" si="7">(D35+D34)*(A35-A34)/2</f>
        <v>8.4215999999999411</v>
      </c>
      <c r="L35">
        <v>146.49100000000001</v>
      </c>
      <c r="M35">
        <v>59.7</v>
      </c>
      <c r="N35" s="5">
        <f t="shared" si="5"/>
        <v>52.3</v>
      </c>
      <c r="O35">
        <f t="shared" si="1"/>
        <v>7.4000000000000057</v>
      </c>
      <c r="P35">
        <f t="shared" si="3"/>
        <v>7.0780500000001689</v>
      </c>
      <c r="U35" s="3"/>
    </row>
    <row r="36" spans="1:21" x14ac:dyDescent="0.2">
      <c r="A36">
        <v>141.96799999999999</v>
      </c>
      <c r="B36">
        <v>61.9</v>
      </c>
      <c r="C36" s="22">
        <f t="shared" si="4"/>
        <v>53.1</v>
      </c>
      <c r="D36">
        <f t="shared" si="6"/>
        <v>8.7999999999999972</v>
      </c>
      <c r="E36">
        <f t="shared" si="7"/>
        <v>8.4215999999999411</v>
      </c>
      <c r="L36">
        <v>147.452</v>
      </c>
      <c r="M36">
        <v>59.7</v>
      </c>
      <c r="N36" s="5">
        <f t="shared" si="5"/>
        <v>52.3</v>
      </c>
      <c r="O36">
        <f t="shared" si="1"/>
        <v>7.4000000000000057</v>
      </c>
      <c r="P36">
        <f t="shared" si="3"/>
        <v>7.1113999999998896</v>
      </c>
      <c r="U36" s="3"/>
    </row>
    <row r="37" spans="1:21" x14ac:dyDescent="0.2">
      <c r="A37">
        <v>142.92699999999999</v>
      </c>
      <c r="B37">
        <v>61.9</v>
      </c>
      <c r="C37" s="22">
        <f t="shared" si="4"/>
        <v>53.1</v>
      </c>
      <c r="D37">
        <f t="shared" si="6"/>
        <v>8.7999999999999972</v>
      </c>
      <c r="E37">
        <f t="shared" si="7"/>
        <v>8.4392000000000245</v>
      </c>
      <c r="L37">
        <v>148.40600000000001</v>
      </c>
      <c r="M37">
        <v>59.7</v>
      </c>
      <c r="N37" s="5">
        <f t="shared" si="5"/>
        <v>52.3</v>
      </c>
      <c r="O37">
        <f t="shared" si="1"/>
        <v>7.4000000000000057</v>
      </c>
      <c r="P37">
        <f t="shared" si="3"/>
        <v>7.0596000000000627</v>
      </c>
      <c r="U37" s="3"/>
    </row>
    <row r="38" spans="1:21" x14ac:dyDescent="0.2">
      <c r="A38">
        <v>143.887</v>
      </c>
      <c r="B38">
        <v>61.9</v>
      </c>
      <c r="C38" s="22">
        <f t="shared" si="4"/>
        <v>53.1</v>
      </c>
      <c r="D38">
        <f t="shared" si="6"/>
        <v>8.7999999999999972</v>
      </c>
      <c r="E38">
        <f t="shared" si="7"/>
        <v>8.4480000000000679</v>
      </c>
      <c r="L38">
        <v>149.36600000000001</v>
      </c>
      <c r="M38">
        <v>59.7</v>
      </c>
      <c r="N38" s="5">
        <f t="shared" si="5"/>
        <v>52.3</v>
      </c>
      <c r="O38">
        <f t="shared" si="1"/>
        <v>7.4000000000000057</v>
      </c>
      <c r="P38">
        <f t="shared" si="3"/>
        <v>7.104000000000064</v>
      </c>
      <c r="U38" s="3"/>
    </row>
    <row r="39" spans="1:21" x14ac:dyDescent="0.2">
      <c r="A39">
        <v>144.85300000000001</v>
      </c>
      <c r="B39">
        <v>61.9</v>
      </c>
      <c r="C39" s="22">
        <f t="shared" si="4"/>
        <v>53.1</v>
      </c>
      <c r="D39">
        <f t="shared" si="6"/>
        <v>8.7999999999999972</v>
      </c>
      <c r="E39">
        <f t="shared" si="7"/>
        <v>8.5008000000000692</v>
      </c>
      <c r="L39">
        <v>150.33000000000001</v>
      </c>
      <c r="M39">
        <v>59.7</v>
      </c>
      <c r="N39" s="5">
        <f t="shared" si="5"/>
        <v>52.3</v>
      </c>
      <c r="O39">
        <f t="shared" si="1"/>
        <v>7.4000000000000057</v>
      </c>
      <c r="P39">
        <f t="shared" si="3"/>
        <v>7.1335999999999951</v>
      </c>
      <c r="U39" s="3"/>
    </row>
    <row r="40" spans="1:21" x14ac:dyDescent="0.2">
      <c r="A40">
        <v>145.81100000000001</v>
      </c>
      <c r="B40">
        <v>61.8</v>
      </c>
      <c r="C40" s="22">
        <f t="shared" si="4"/>
        <v>53.1</v>
      </c>
      <c r="D40">
        <f t="shared" si="6"/>
        <v>8.6999999999999957</v>
      </c>
      <c r="E40">
        <f t="shared" si="7"/>
        <v>8.3824999999999825</v>
      </c>
      <c r="L40">
        <v>151.291</v>
      </c>
      <c r="M40">
        <v>59.8</v>
      </c>
      <c r="N40" s="5">
        <f t="shared" si="5"/>
        <v>52.3</v>
      </c>
      <c r="O40">
        <f t="shared" si="1"/>
        <v>7.5</v>
      </c>
      <c r="P40">
        <f t="shared" si="3"/>
        <v>7.159449999999886</v>
      </c>
      <c r="U40" s="3"/>
    </row>
    <row r="41" spans="1:21" x14ac:dyDescent="0.2">
      <c r="A41">
        <v>146.774</v>
      </c>
      <c r="B41">
        <v>61.8</v>
      </c>
      <c r="C41" s="22">
        <f t="shared" si="4"/>
        <v>53.1</v>
      </c>
      <c r="D41">
        <f t="shared" si="6"/>
        <v>8.6999999999999957</v>
      </c>
      <c r="E41">
        <f t="shared" si="7"/>
        <v>8.378099999999943</v>
      </c>
      <c r="L41">
        <v>152.25399999999999</v>
      </c>
      <c r="M41">
        <v>59.8</v>
      </c>
      <c r="N41" s="5">
        <f t="shared" si="5"/>
        <v>52.3</v>
      </c>
      <c r="O41">
        <f t="shared" si="1"/>
        <v>7.5</v>
      </c>
      <c r="P41">
        <f t="shared" si="3"/>
        <v>7.222499999999954</v>
      </c>
      <c r="U41" s="3"/>
    </row>
    <row r="42" spans="1:21" x14ac:dyDescent="0.2">
      <c r="A42">
        <v>147.73500000000001</v>
      </c>
      <c r="B42">
        <v>61.7</v>
      </c>
      <c r="C42" s="22">
        <f t="shared" si="4"/>
        <v>53.1</v>
      </c>
      <c r="D42">
        <f t="shared" si="6"/>
        <v>8.6000000000000014</v>
      </c>
      <c r="E42">
        <f t="shared" si="7"/>
        <v>8.312650000000108</v>
      </c>
      <c r="L42">
        <v>153.209</v>
      </c>
      <c r="M42">
        <v>59.8</v>
      </c>
      <c r="N42" s="5">
        <f t="shared" si="5"/>
        <v>52.3</v>
      </c>
      <c r="O42">
        <f t="shared" si="1"/>
        <v>7.5</v>
      </c>
      <c r="P42">
        <f t="shared" si="3"/>
        <v>7.1625000000000938</v>
      </c>
      <c r="U42" s="3"/>
    </row>
    <row r="43" spans="1:21" x14ac:dyDescent="0.2">
      <c r="A43">
        <v>148.68899999999999</v>
      </c>
      <c r="B43">
        <v>61.7</v>
      </c>
      <c r="C43" s="22">
        <f t="shared" si="4"/>
        <v>53.1</v>
      </c>
      <c r="D43">
        <f t="shared" si="6"/>
        <v>8.6000000000000014</v>
      </c>
      <c r="E43">
        <f t="shared" si="7"/>
        <v>8.2043999999998238</v>
      </c>
      <c r="L43">
        <v>154.172</v>
      </c>
      <c r="M43">
        <v>59.8</v>
      </c>
      <c r="N43" s="5">
        <f t="shared" si="5"/>
        <v>52.3</v>
      </c>
      <c r="O43">
        <f t="shared" si="1"/>
        <v>7.5</v>
      </c>
      <c r="P43">
        <f t="shared" si="3"/>
        <v>7.222499999999954</v>
      </c>
      <c r="U43" s="3"/>
    </row>
    <row r="44" spans="1:21" x14ac:dyDescent="0.2">
      <c r="A44">
        <v>149.648</v>
      </c>
      <c r="B44">
        <v>61.7</v>
      </c>
      <c r="C44" s="22">
        <f t="shared" si="4"/>
        <v>53.1</v>
      </c>
      <c r="D44">
        <f t="shared" si="6"/>
        <v>8.6000000000000014</v>
      </c>
      <c r="E44">
        <f t="shared" si="7"/>
        <v>8.2474000000000292</v>
      </c>
      <c r="L44">
        <v>155.12799999999999</v>
      </c>
      <c r="M44">
        <v>59.8</v>
      </c>
      <c r="N44" s="5">
        <f t="shared" si="5"/>
        <v>52.3</v>
      </c>
      <c r="O44">
        <f t="shared" si="1"/>
        <v>7.5</v>
      </c>
      <c r="P44">
        <f t="shared" si="3"/>
        <v>7.1699999999999164</v>
      </c>
      <c r="U44" s="3"/>
    </row>
    <row r="45" spans="1:21" x14ac:dyDescent="0.2">
      <c r="A45">
        <v>150.61199999999999</v>
      </c>
      <c r="B45">
        <v>61.6</v>
      </c>
      <c r="C45" s="22">
        <f t="shared" si="4"/>
        <v>53.1</v>
      </c>
      <c r="D45">
        <f t="shared" si="6"/>
        <v>8.5</v>
      </c>
      <c r="E45">
        <f t="shared" si="7"/>
        <v>8.2421999999999898</v>
      </c>
      <c r="L45">
        <v>156.08600000000001</v>
      </c>
      <c r="M45">
        <v>59.8</v>
      </c>
      <c r="N45" s="5">
        <f t="shared" si="5"/>
        <v>52.3</v>
      </c>
      <c r="O45">
        <f t="shared" si="1"/>
        <v>7.5</v>
      </c>
      <c r="P45">
        <f t="shared" si="3"/>
        <v>7.1850000000002012</v>
      </c>
      <c r="U45" s="3"/>
    </row>
    <row r="46" spans="1:21" x14ac:dyDescent="0.2">
      <c r="A46">
        <v>151.57300000000001</v>
      </c>
      <c r="B46">
        <v>61.6</v>
      </c>
      <c r="C46" s="22">
        <f t="shared" si="4"/>
        <v>53.1</v>
      </c>
      <c r="D46">
        <f t="shared" si="6"/>
        <v>8.5</v>
      </c>
      <c r="E46">
        <f t="shared" si="7"/>
        <v>8.1685000000001082</v>
      </c>
      <c r="L46">
        <v>157.053</v>
      </c>
      <c r="M46">
        <v>59.8</v>
      </c>
      <c r="N46" s="5">
        <f t="shared" si="5"/>
        <v>52.3</v>
      </c>
      <c r="O46">
        <f t="shared" si="1"/>
        <v>7.5</v>
      </c>
      <c r="P46">
        <f t="shared" si="3"/>
        <v>7.252499999999884</v>
      </c>
      <c r="U46" s="3"/>
    </row>
    <row r="47" spans="1:21" x14ac:dyDescent="0.2">
      <c r="A47">
        <v>152.52699999999999</v>
      </c>
      <c r="B47">
        <v>61.5</v>
      </c>
      <c r="C47" s="22">
        <f t="shared" si="4"/>
        <v>53.1</v>
      </c>
      <c r="D47">
        <f t="shared" si="6"/>
        <v>8.3999999999999986</v>
      </c>
      <c r="E47">
        <f t="shared" si="7"/>
        <v>8.0612999999998252</v>
      </c>
      <c r="L47">
        <v>158.01</v>
      </c>
      <c r="M47">
        <v>59.8</v>
      </c>
      <c r="N47" s="5">
        <f t="shared" si="5"/>
        <v>52.3</v>
      </c>
      <c r="O47">
        <f t="shared" si="1"/>
        <v>7.5</v>
      </c>
      <c r="P47">
        <f t="shared" si="3"/>
        <v>7.1774999999999523</v>
      </c>
      <c r="U47" s="3"/>
    </row>
    <row r="48" spans="1:21" x14ac:dyDescent="0.2">
      <c r="A48">
        <v>153.49</v>
      </c>
      <c r="B48">
        <v>61.4</v>
      </c>
      <c r="C48" s="22">
        <f t="shared" si="4"/>
        <v>53.1</v>
      </c>
      <c r="D48">
        <f t="shared" si="6"/>
        <v>8.2999999999999972</v>
      </c>
      <c r="E48">
        <f t="shared" si="7"/>
        <v>8.0410500000001832</v>
      </c>
      <c r="L48">
        <v>158.96700000000001</v>
      </c>
      <c r="M48">
        <v>59.8</v>
      </c>
      <c r="N48" s="5">
        <f t="shared" si="5"/>
        <v>52.3</v>
      </c>
      <c r="O48">
        <f t="shared" si="1"/>
        <v>7.5</v>
      </c>
      <c r="P48">
        <f t="shared" si="3"/>
        <v>7.1775000000001654</v>
      </c>
      <c r="U48" s="3"/>
    </row>
    <row r="49" spans="1:21" x14ac:dyDescent="0.2">
      <c r="A49">
        <v>154.453</v>
      </c>
      <c r="B49">
        <v>61.4</v>
      </c>
      <c r="C49" s="22">
        <f t="shared" si="4"/>
        <v>53.1</v>
      </c>
      <c r="D49">
        <f t="shared" si="6"/>
        <v>8.2999999999999972</v>
      </c>
      <c r="E49">
        <f t="shared" si="7"/>
        <v>7.9928999999999464</v>
      </c>
      <c r="L49">
        <v>159.934</v>
      </c>
      <c r="M49">
        <v>59.8</v>
      </c>
      <c r="N49" s="5">
        <f t="shared" si="5"/>
        <v>52.3</v>
      </c>
      <c r="O49">
        <f t="shared" si="1"/>
        <v>7.5</v>
      </c>
      <c r="P49">
        <f t="shared" si="3"/>
        <v>7.252499999999884</v>
      </c>
      <c r="U49" s="3"/>
    </row>
    <row r="50" spans="1:21" x14ac:dyDescent="0.2">
      <c r="A50">
        <v>155.411</v>
      </c>
      <c r="B50">
        <v>61.3</v>
      </c>
      <c r="C50" s="22">
        <f t="shared" si="4"/>
        <v>53.1</v>
      </c>
      <c r="D50">
        <f t="shared" si="6"/>
        <v>8.1999999999999957</v>
      </c>
      <c r="E50">
        <f t="shared" si="7"/>
        <v>7.9034999999999833</v>
      </c>
      <c r="L50">
        <v>160.892</v>
      </c>
      <c r="M50">
        <v>59.8</v>
      </c>
      <c r="N50" s="5">
        <f t="shared" si="5"/>
        <v>52.3</v>
      </c>
      <c r="O50">
        <f t="shared" si="1"/>
        <v>7.5</v>
      </c>
      <c r="P50">
        <f t="shared" si="3"/>
        <v>7.1849999999999881</v>
      </c>
      <c r="U50" s="3"/>
    </row>
    <row r="51" spans="1:21" x14ac:dyDescent="0.2">
      <c r="A51">
        <v>156.36699999999999</v>
      </c>
      <c r="B51">
        <v>61.3</v>
      </c>
      <c r="C51" s="22">
        <f t="shared" si="4"/>
        <v>53.1</v>
      </c>
      <c r="D51">
        <f t="shared" si="6"/>
        <v>8.1999999999999957</v>
      </c>
      <c r="E51">
        <f t="shared" si="7"/>
        <v>7.8391999999999049</v>
      </c>
      <c r="L51">
        <v>161.851</v>
      </c>
      <c r="M51">
        <v>59.8</v>
      </c>
      <c r="N51" s="5">
        <f t="shared" si="5"/>
        <v>52.3</v>
      </c>
      <c r="O51">
        <f t="shared" si="1"/>
        <v>7.5</v>
      </c>
      <c r="P51">
        <f t="shared" si="3"/>
        <v>7.1925000000000239</v>
      </c>
      <c r="U51" s="3"/>
    </row>
    <row r="52" spans="1:21" x14ac:dyDescent="0.2">
      <c r="A52">
        <v>157.33500000000001</v>
      </c>
      <c r="B52">
        <v>61.2</v>
      </c>
      <c r="C52" s="22">
        <f t="shared" si="4"/>
        <v>53.1</v>
      </c>
      <c r="D52">
        <f t="shared" si="6"/>
        <v>8.1000000000000014</v>
      </c>
      <c r="E52">
        <f t="shared" si="7"/>
        <v>7.8892000000001428</v>
      </c>
      <c r="L52">
        <v>162.80799999999999</v>
      </c>
      <c r="M52">
        <v>59.8</v>
      </c>
      <c r="N52" s="5">
        <f t="shared" si="5"/>
        <v>52.3</v>
      </c>
      <c r="O52">
        <f t="shared" si="1"/>
        <v>7.5</v>
      </c>
      <c r="P52">
        <f t="shared" si="3"/>
        <v>7.1774999999999523</v>
      </c>
      <c r="U52" s="3"/>
    </row>
    <row r="53" spans="1:21" x14ac:dyDescent="0.2">
      <c r="A53">
        <v>158.292</v>
      </c>
      <c r="B53">
        <v>61.1</v>
      </c>
      <c r="C53" s="22">
        <f t="shared" si="4"/>
        <v>53.1</v>
      </c>
      <c r="D53">
        <f t="shared" si="6"/>
        <v>8</v>
      </c>
      <c r="E53">
        <f t="shared" si="7"/>
        <v>7.7038499999999495</v>
      </c>
      <c r="L53">
        <v>163.77199999999999</v>
      </c>
      <c r="M53">
        <v>59.8</v>
      </c>
      <c r="N53" s="5">
        <f t="shared" si="5"/>
        <v>52.3</v>
      </c>
      <c r="O53">
        <f t="shared" si="1"/>
        <v>7.5</v>
      </c>
      <c r="P53">
        <f t="shared" si="3"/>
        <v>7.2299999999999898</v>
      </c>
      <c r="U53" s="3"/>
    </row>
    <row r="54" spans="1:21" x14ac:dyDescent="0.2">
      <c r="A54">
        <v>159.249</v>
      </c>
      <c r="B54">
        <v>61.1</v>
      </c>
      <c r="C54" s="22">
        <f t="shared" si="4"/>
        <v>53.1</v>
      </c>
      <c r="D54">
        <f t="shared" si="6"/>
        <v>8</v>
      </c>
      <c r="E54">
        <f t="shared" si="7"/>
        <v>7.6559999999999491</v>
      </c>
      <c r="L54">
        <v>164.73400000000001</v>
      </c>
      <c r="M54">
        <v>59.8</v>
      </c>
      <c r="N54" s="5">
        <f t="shared" si="5"/>
        <v>52.3</v>
      </c>
      <c r="O54">
        <f t="shared" si="1"/>
        <v>7.5</v>
      </c>
      <c r="P54">
        <f t="shared" si="3"/>
        <v>7.2150000000001313</v>
      </c>
      <c r="U54" s="3"/>
    </row>
    <row r="55" spans="1:21" x14ac:dyDescent="0.2">
      <c r="A55">
        <v>160.20699999999999</v>
      </c>
      <c r="B55">
        <v>61</v>
      </c>
      <c r="C55" s="22">
        <f t="shared" si="4"/>
        <v>53.1</v>
      </c>
      <c r="D55">
        <f t="shared" si="6"/>
        <v>7.8999999999999986</v>
      </c>
      <c r="E55">
        <f t="shared" si="7"/>
        <v>7.616099999999987</v>
      </c>
      <c r="L55">
        <v>165.68799999999999</v>
      </c>
      <c r="M55">
        <v>59.7</v>
      </c>
      <c r="N55" s="5">
        <f t="shared" si="5"/>
        <v>52.3</v>
      </c>
      <c r="O55">
        <f t="shared" si="1"/>
        <v>7.4000000000000057</v>
      </c>
      <c r="P55">
        <f t="shared" si="3"/>
        <v>7.1072999999998485</v>
      </c>
      <c r="U55" s="3"/>
    </row>
    <row r="56" spans="1:21" x14ac:dyDescent="0.2">
      <c r="A56">
        <v>161.17400000000001</v>
      </c>
      <c r="B56">
        <v>60.9</v>
      </c>
      <c r="C56" s="22">
        <f t="shared" si="4"/>
        <v>53.1</v>
      </c>
      <c r="D56">
        <f t="shared" si="6"/>
        <v>7.7999999999999972</v>
      </c>
      <c r="E56">
        <f t="shared" si="7"/>
        <v>7.5909500000000998</v>
      </c>
      <c r="L56">
        <v>166.64699999999999</v>
      </c>
      <c r="M56">
        <v>59.7</v>
      </c>
      <c r="N56" s="5">
        <f t="shared" si="5"/>
        <v>52.3</v>
      </c>
      <c r="O56">
        <f t="shared" si="1"/>
        <v>7.4000000000000057</v>
      </c>
      <c r="P56">
        <f t="shared" si="3"/>
        <v>7.0966000000000289</v>
      </c>
      <c r="U56" s="3"/>
    </row>
    <row r="57" spans="1:21" x14ac:dyDescent="0.2">
      <c r="A57">
        <v>162.13300000000001</v>
      </c>
      <c r="B57">
        <v>60.9</v>
      </c>
      <c r="C57" s="22">
        <f t="shared" si="4"/>
        <v>53.1</v>
      </c>
      <c r="D57">
        <f t="shared" si="6"/>
        <v>7.7999999999999972</v>
      </c>
      <c r="E57">
        <f t="shared" si="7"/>
        <v>7.4802000000000222</v>
      </c>
      <c r="L57">
        <v>167.62200000000001</v>
      </c>
      <c r="M57">
        <v>59.7</v>
      </c>
      <c r="N57" s="5">
        <f t="shared" si="5"/>
        <v>52.3</v>
      </c>
      <c r="O57">
        <f t="shared" si="1"/>
        <v>7.4000000000000057</v>
      </c>
      <c r="P57">
        <f t="shared" si="3"/>
        <v>7.2150000000001739</v>
      </c>
      <c r="U57" s="3"/>
    </row>
    <row r="58" spans="1:21" x14ac:dyDescent="0.2">
      <c r="A58">
        <v>163.09</v>
      </c>
      <c r="B58">
        <v>60.8</v>
      </c>
      <c r="C58" s="22">
        <f t="shared" si="4"/>
        <v>53.1</v>
      </c>
      <c r="D58">
        <f t="shared" si="6"/>
        <v>7.6999999999999957</v>
      </c>
      <c r="E58">
        <f t="shared" si="7"/>
        <v>7.4167499999999471</v>
      </c>
      <c r="L58">
        <v>168.566</v>
      </c>
      <c r="M58">
        <v>59.6</v>
      </c>
      <c r="N58" s="5">
        <f t="shared" si="5"/>
        <v>52.3</v>
      </c>
      <c r="O58">
        <f t="shared" si="1"/>
        <v>7.3000000000000043</v>
      </c>
      <c r="P58">
        <f t="shared" si="3"/>
        <v>6.9383999999999197</v>
      </c>
      <c r="U58" s="3"/>
    </row>
    <row r="59" spans="1:21" x14ac:dyDescent="0.2">
      <c r="A59">
        <v>164.054</v>
      </c>
      <c r="B59">
        <v>60.7</v>
      </c>
      <c r="C59" s="22">
        <f t="shared" si="4"/>
        <v>53.1</v>
      </c>
      <c r="D59">
        <f t="shared" si="6"/>
        <v>7.6000000000000014</v>
      </c>
      <c r="E59">
        <f t="shared" si="7"/>
        <v>7.3745999999999885</v>
      </c>
      <c r="L59">
        <v>169.53</v>
      </c>
      <c r="M59">
        <v>59.6</v>
      </c>
      <c r="N59" s="5">
        <f t="shared" si="5"/>
        <v>52.3</v>
      </c>
      <c r="O59">
        <f t="shared" si="1"/>
        <v>7.3000000000000043</v>
      </c>
      <c r="P59">
        <f t="shared" si="3"/>
        <v>7.0371999999999941</v>
      </c>
      <c r="U59" s="3"/>
    </row>
    <row r="60" spans="1:21" x14ac:dyDescent="0.2">
      <c r="A60">
        <v>165.01499999999999</v>
      </c>
      <c r="B60">
        <v>60.4</v>
      </c>
      <c r="C60" s="22">
        <f t="shared" si="4"/>
        <v>53.1</v>
      </c>
      <c r="D60">
        <f t="shared" si="6"/>
        <v>7.2999999999999972</v>
      </c>
      <c r="E60">
        <f t="shared" si="7"/>
        <v>7.1594499999998824</v>
      </c>
      <c r="L60">
        <v>170.48599999999999</v>
      </c>
      <c r="M60">
        <v>59.5</v>
      </c>
      <c r="N60" s="5">
        <f t="shared" si="5"/>
        <v>52.3</v>
      </c>
      <c r="O60">
        <f t="shared" si="1"/>
        <v>7.2000000000000028</v>
      </c>
      <c r="P60">
        <f t="shared" si="3"/>
        <v>6.9309999999999228</v>
      </c>
      <c r="U60" s="3"/>
    </row>
    <row r="61" spans="1:21" x14ac:dyDescent="0.2">
      <c r="A61">
        <v>165.96899999999999</v>
      </c>
      <c r="B61">
        <v>60.1</v>
      </c>
      <c r="C61" s="22">
        <f t="shared" si="4"/>
        <v>53.1</v>
      </c>
      <c r="D61">
        <f t="shared" si="6"/>
        <v>7</v>
      </c>
      <c r="E61">
        <f t="shared" si="7"/>
        <v>6.8211000000000537</v>
      </c>
      <c r="L61">
        <v>171.45099999999999</v>
      </c>
      <c r="M61">
        <v>59.1</v>
      </c>
      <c r="N61" s="5">
        <f t="shared" si="5"/>
        <v>52.3</v>
      </c>
      <c r="O61">
        <f t="shared" si="1"/>
        <v>6.8000000000000043</v>
      </c>
      <c r="P61">
        <f t="shared" si="3"/>
        <v>6.7550000000000274</v>
      </c>
      <c r="U61" s="3"/>
    </row>
    <row r="62" spans="1:21" x14ac:dyDescent="0.2">
      <c r="A62">
        <v>166.929</v>
      </c>
      <c r="B62">
        <v>59.9</v>
      </c>
      <c r="C62" s="22">
        <f t="shared" si="4"/>
        <v>53.1</v>
      </c>
      <c r="D62">
        <f t="shared" si="6"/>
        <v>6.7999999999999972</v>
      </c>
      <c r="E62">
        <f t="shared" si="7"/>
        <v>6.6240000000000538</v>
      </c>
      <c r="L62">
        <v>172.40899999999999</v>
      </c>
      <c r="M62">
        <v>58.9</v>
      </c>
      <c r="N62" s="5">
        <f t="shared" si="5"/>
        <v>52.3</v>
      </c>
      <c r="O62">
        <f t="shared" si="1"/>
        <v>6.6000000000000014</v>
      </c>
      <c r="P62">
        <f t="shared" si="3"/>
        <v>6.4185999999999916</v>
      </c>
      <c r="U62" s="3"/>
    </row>
    <row r="63" spans="1:21" x14ac:dyDescent="0.2">
      <c r="A63">
        <v>167.887</v>
      </c>
      <c r="B63">
        <v>59.8</v>
      </c>
      <c r="C63" s="22">
        <f t="shared" si="4"/>
        <v>53.1</v>
      </c>
      <c r="D63">
        <f t="shared" si="6"/>
        <v>6.6999999999999957</v>
      </c>
      <c r="E63">
        <f t="shared" si="7"/>
        <v>6.4664999999999857</v>
      </c>
      <c r="L63">
        <v>173.36600000000001</v>
      </c>
      <c r="M63">
        <v>58.7</v>
      </c>
      <c r="N63" s="5">
        <f t="shared" si="5"/>
        <v>52.3</v>
      </c>
      <c r="O63">
        <f t="shared" si="1"/>
        <v>6.4000000000000057</v>
      </c>
      <c r="P63">
        <f t="shared" si="3"/>
        <v>6.2205000000001469</v>
      </c>
      <c r="U63" s="3"/>
    </row>
    <row r="64" spans="1:21" x14ac:dyDescent="0.2">
      <c r="A64">
        <v>168.85499999999999</v>
      </c>
      <c r="B64">
        <v>59.6</v>
      </c>
      <c r="C64" s="22">
        <f t="shared" si="4"/>
        <v>53.1</v>
      </c>
      <c r="D64">
        <f t="shared" si="6"/>
        <v>6.5</v>
      </c>
      <c r="E64">
        <f t="shared" si="7"/>
        <v>6.388799999999927</v>
      </c>
      <c r="L64">
        <v>174.333</v>
      </c>
      <c r="M64">
        <v>58.6</v>
      </c>
      <c r="N64" s="5">
        <f t="shared" si="5"/>
        <v>52.3</v>
      </c>
      <c r="O64">
        <f t="shared" si="1"/>
        <v>6.3000000000000043</v>
      </c>
      <c r="P64">
        <f t="shared" si="3"/>
        <v>6.1404499999999063</v>
      </c>
      <c r="U64" s="3"/>
    </row>
    <row r="65" spans="1:21" x14ac:dyDescent="0.2">
      <c r="A65">
        <v>169.81299999999999</v>
      </c>
      <c r="B65">
        <v>59.5</v>
      </c>
      <c r="C65" s="22">
        <f t="shared" si="4"/>
        <v>53.1</v>
      </c>
      <c r="D65">
        <f t="shared" si="6"/>
        <v>6.3999999999999986</v>
      </c>
      <c r="E65">
        <f t="shared" si="7"/>
        <v>6.1790999999999894</v>
      </c>
      <c r="L65">
        <v>175.292</v>
      </c>
      <c r="M65">
        <v>58.5</v>
      </c>
      <c r="N65" s="5">
        <f t="shared" si="5"/>
        <v>52.3</v>
      </c>
      <c r="O65">
        <f t="shared" si="1"/>
        <v>6.2000000000000028</v>
      </c>
      <c r="P65">
        <f t="shared" si="3"/>
        <v>5.9937500000000234</v>
      </c>
      <c r="U65" s="3"/>
    </row>
    <row r="66" spans="1:21" x14ac:dyDescent="0.2">
      <c r="A66">
        <v>170.767</v>
      </c>
      <c r="B66">
        <v>59.4</v>
      </c>
      <c r="C66" s="22">
        <f t="shared" si="4"/>
        <v>53.1</v>
      </c>
      <c r="D66">
        <f t="shared" ref="D66:D97" si="8">B66-C66</f>
        <v>6.2999999999999972</v>
      </c>
      <c r="E66">
        <f t="shared" si="7"/>
        <v>6.0579000000000471</v>
      </c>
      <c r="L66">
        <v>176.249</v>
      </c>
      <c r="M66">
        <v>58.4</v>
      </c>
      <c r="N66" s="5">
        <f t="shared" si="5"/>
        <v>52.3</v>
      </c>
      <c r="O66">
        <f t="shared" ref="O66:O129" si="9">M66-N66</f>
        <v>6.1000000000000014</v>
      </c>
      <c r="P66">
        <f t="shared" si="3"/>
        <v>5.885549999999963</v>
      </c>
      <c r="U66" s="3"/>
    </row>
    <row r="67" spans="1:21" x14ac:dyDescent="0.2">
      <c r="A67">
        <v>171.73400000000001</v>
      </c>
      <c r="B67">
        <v>59.3</v>
      </c>
      <c r="C67" s="22">
        <f t="shared" si="4"/>
        <v>53.1</v>
      </c>
      <c r="D67">
        <f t="shared" si="8"/>
        <v>6.1999999999999957</v>
      </c>
      <c r="E67">
        <f t="shared" ref="E67:E98" si="10">(D67+D66)*(A67-A66)/2</f>
        <v>6.0437500000000774</v>
      </c>
      <c r="L67">
        <v>177.20599999999999</v>
      </c>
      <c r="M67">
        <v>58.3</v>
      </c>
      <c r="N67" s="5">
        <f t="shared" si="5"/>
        <v>52.3</v>
      </c>
      <c r="O67">
        <f t="shared" si="9"/>
        <v>6</v>
      </c>
      <c r="P67">
        <f t="shared" ref="P67:P130" si="11">(O67+O66)*(L67-L66)/2</f>
        <v>5.7898499999999622</v>
      </c>
      <c r="U67" s="3"/>
    </row>
    <row r="68" spans="1:21" x14ac:dyDescent="0.2">
      <c r="A68">
        <v>172.691</v>
      </c>
      <c r="B68">
        <v>59.2</v>
      </c>
      <c r="C68" s="22">
        <f t="shared" ref="C68:C131" si="12">C67+(A68-A67)*($C$177-$C$2)/($A$177-$A$2)</f>
        <v>53.1</v>
      </c>
      <c r="D68">
        <f t="shared" si="8"/>
        <v>6.1000000000000014</v>
      </c>
      <c r="E68">
        <f t="shared" si="10"/>
        <v>5.8855499999999594</v>
      </c>
      <c r="L68">
        <v>178.167</v>
      </c>
      <c r="M68">
        <v>58.2</v>
      </c>
      <c r="N68" s="5">
        <f t="shared" ref="N68:N131" si="13">N67+(L68-L67)*($N$180-$N$2)/($L$180-$L$2)</f>
        <v>52.3</v>
      </c>
      <c r="O68">
        <f t="shared" si="9"/>
        <v>5.9000000000000057</v>
      </c>
      <c r="P68">
        <f t="shared" si="11"/>
        <v>5.7179500000000782</v>
      </c>
      <c r="U68" s="3"/>
    </row>
    <row r="69" spans="1:21" x14ac:dyDescent="0.2">
      <c r="A69">
        <v>173.648</v>
      </c>
      <c r="B69">
        <v>59.2</v>
      </c>
      <c r="C69" s="22">
        <f t="shared" si="12"/>
        <v>53.1</v>
      </c>
      <c r="D69">
        <f t="shared" si="8"/>
        <v>6.1000000000000014</v>
      </c>
      <c r="E69">
        <f t="shared" si="10"/>
        <v>5.8376999999999626</v>
      </c>
      <c r="L69">
        <v>179.12799999999999</v>
      </c>
      <c r="M69">
        <v>58.2</v>
      </c>
      <c r="N69" s="5">
        <f t="shared" si="13"/>
        <v>52.3</v>
      </c>
      <c r="O69">
        <f t="shared" si="9"/>
        <v>5.9000000000000057</v>
      </c>
      <c r="P69">
        <f t="shared" si="11"/>
        <v>5.6698999999999131</v>
      </c>
      <c r="U69" s="3"/>
    </row>
    <row r="70" spans="1:21" x14ac:dyDescent="0.2">
      <c r="A70">
        <v>174.607</v>
      </c>
      <c r="B70">
        <v>59.1</v>
      </c>
      <c r="C70" s="22">
        <f t="shared" si="12"/>
        <v>53.1</v>
      </c>
      <c r="D70">
        <f t="shared" si="8"/>
        <v>6</v>
      </c>
      <c r="E70">
        <f t="shared" si="10"/>
        <v>5.8019500000000201</v>
      </c>
      <c r="L70">
        <v>180.089</v>
      </c>
      <c r="M70">
        <v>58.1</v>
      </c>
      <c r="N70" s="5">
        <f t="shared" si="13"/>
        <v>52.3</v>
      </c>
      <c r="O70">
        <f t="shared" si="9"/>
        <v>5.8000000000000043</v>
      </c>
      <c r="P70">
        <f t="shared" si="11"/>
        <v>5.6218500000000793</v>
      </c>
      <c r="U70" s="3"/>
    </row>
    <row r="71" spans="1:21" x14ac:dyDescent="0.2">
      <c r="A71">
        <v>175.572</v>
      </c>
      <c r="B71">
        <v>59</v>
      </c>
      <c r="C71" s="22">
        <f t="shared" si="12"/>
        <v>53.1</v>
      </c>
      <c r="D71">
        <f t="shared" si="8"/>
        <v>5.8999999999999986</v>
      </c>
      <c r="E71">
        <f t="shared" si="10"/>
        <v>5.7417500000000192</v>
      </c>
      <c r="L71">
        <v>181.053</v>
      </c>
      <c r="M71">
        <v>58</v>
      </c>
      <c r="N71" s="5">
        <f t="shared" si="13"/>
        <v>52.3</v>
      </c>
      <c r="O71">
        <f t="shared" si="9"/>
        <v>5.7000000000000028</v>
      </c>
      <c r="P71">
        <f t="shared" si="11"/>
        <v>5.5429999999999957</v>
      </c>
      <c r="U71" s="3"/>
    </row>
    <row r="72" spans="1:21" x14ac:dyDescent="0.2">
      <c r="A72">
        <v>176.53100000000001</v>
      </c>
      <c r="B72">
        <v>59</v>
      </c>
      <c r="C72" s="22">
        <f t="shared" si="12"/>
        <v>53.1</v>
      </c>
      <c r="D72">
        <f t="shared" si="8"/>
        <v>5.8999999999999986</v>
      </c>
      <c r="E72">
        <f t="shared" si="10"/>
        <v>5.658100000000017</v>
      </c>
      <c r="L72">
        <v>182.01400000000001</v>
      </c>
      <c r="M72">
        <v>58</v>
      </c>
      <c r="N72" s="5">
        <f t="shared" si="13"/>
        <v>52.3</v>
      </c>
      <c r="O72">
        <f t="shared" si="9"/>
        <v>5.7000000000000028</v>
      </c>
      <c r="P72">
        <f t="shared" si="11"/>
        <v>5.4777000000000751</v>
      </c>
      <c r="U72" s="3"/>
    </row>
    <row r="73" spans="1:21" x14ac:dyDescent="0.2">
      <c r="A73">
        <v>177.48699999999999</v>
      </c>
      <c r="B73">
        <v>58.6</v>
      </c>
      <c r="C73" s="22">
        <f t="shared" si="12"/>
        <v>53.1</v>
      </c>
      <c r="D73">
        <f t="shared" si="8"/>
        <v>5.5</v>
      </c>
      <c r="E73">
        <f t="shared" si="10"/>
        <v>5.4491999999999354</v>
      </c>
      <c r="L73">
        <v>182.96799999999999</v>
      </c>
      <c r="M73">
        <v>57.9</v>
      </c>
      <c r="N73" s="5">
        <f t="shared" si="13"/>
        <v>52.3</v>
      </c>
      <c r="O73">
        <f t="shared" si="9"/>
        <v>5.6000000000000014</v>
      </c>
      <c r="P73">
        <f t="shared" si="11"/>
        <v>5.3900999999998849</v>
      </c>
      <c r="U73" s="3"/>
    </row>
    <row r="74" spans="1:21" x14ac:dyDescent="0.2">
      <c r="A74">
        <v>178.44900000000001</v>
      </c>
      <c r="B74">
        <v>58.3</v>
      </c>
      <c r="C74" s="22">
        <f t="shared" si="12"/>
        <v>53.1</v>
      </c>
      <c r="D74">
        <f t="shared" si="8"/>
        <v>5.1999999999999957</v>
      </c>
      <c r="E74">
        <f t="shared" si="10"/>
        <v>5.1467000000000915</v>
      </c>
      <c r="L74">
        <v>183.928</v>
      </c>
      <c r="M74">
        <v>57.8</v>
      </c>
      <c r="N74" s="5">
        <f t="shared" si="13"/>
        <v>52.3</v>
      </c>
      <c r="O74">
        <f t="shared" si="9"/>
        <v>5.5</v>
      </c>
      <c r="P74">
        <f t="shared" si="11"/>
        <v>5.3280000000000447</v>
      </c>
      <c r="U74" s="3"/>
    </row>
    <row r="75" spans="1:21" x14ac:dyDescent="0.2">
      <c r="A75">
        <v>179.411</v>
      </c>
      <c r="B75">
        <v>58.2</v>
      </c>
      <c r="C75" s="22">
        <f t="shared" si="12"/>
        <v>53.1</v>
      </c>
      <c r="D75">
        <f t="shared" si="8"/>
        <v>5.1000000000000014</v>
      </c>
      <c r="E75">
        <f t="shared" si="10"/>
        <v>4.9542999999999422</v>
      </c>
      <c r="L75">
        <v>184.892</v>
      </c>
      <c r="M75">
        <v>57.8</v>
      </c>
      <c r="N75" s="5">
        <f t="shared" si="13"/>
        <v>52.3</v>
      </c>
      <c r="O75">
        <f t="shared" si="9"/>
        <v>5.5</v>
      </c>
      <c r="P75">
        <f t="shared" si="11"/>
        <v>5.3019999999999925</v>
      </c>
      <c r="U75" s="3"/>
    </row>
    <row r="76" spans="1:21" x14ac:dyDescent="0.2">
      <c r="A76">
        <v>180.37100000000001</v>
      </c>
      <c r="B76">
        <v>58</v>
      </c>
      <c r="C76" s="22">
        <f t="shared" si="12"/>
        <v>53.1</v>
      </c>
      <c r="D76">
        <f t="shared" si="8"/>
        <v>4.8999999999999986</v>
      </c>
      <c r="E76">
        <f t="shared" si="10"/>
        <v>4.8000000000000398</v>
      </c>
      <c r="L76">
        <v>185.85300000000001</v>
      </c>
      <c r="M76">
        <v>57.7</v>
      </c>
      <c r="N76" s="5">
        <f t="shared" si="13"/>
        <v>52.3</v>
      </c>
      <c r="O76">
        <f t="shared" si="9"/>
        <v>5.4000000000000057</v>
      </c>
      <c r="P76">
        <f t="shared" si="11"/>
        <v>5.2374500000000719</v>
      </c>
      <c r="U76" s="3"/>
    </row>
    <row r="77" spans="1:21" x14ac:dyDescent="0.2">
      <c r="A77">
        <v>181.33500000000001</v>
      </c>
      <c r="B77">
        <v>57.9</v>
      </c>
      <c r="C77" s="22">
        <f t="shared" si="12"/>
        <v>53.1</v>
      </c>
      <c r="D77">
        <f t="shared" si="8"/>
        <v>4.7999999999999972</v>
      </c>
      <c r="E77">
        <f t="shared" si="10"/>
        <v>4.6753999999999909</v>
      </c>
      <c r="L77">
        <v>186.81</v>
      </c>
      <c r="M77">
        <v>57.4</v>
      </c>
      <c r="N77" s="5">
        <f t="shared" si="13"/>
        <v>52.3</v>
      </c>
      <c r="O77">
        <f t="shared" si="9"/>
        <v>5.1000000000000014</v>
      </c>
      <c r="P77">
        <f t="shared" si="11"/>
        <v>5.0242499999999701</v>
      </c>
      <c r="U77" s="3"/>
    </row>
    <row r="78" spans="1:21" x14ac:dyDescent="0.2">
      <c r="A78">
        <v>182.28700000000001</v>
      </c>
      <c r="B78">
        <v>57.8</v>
      </c>
      <c r="C78" s="22">
        <f t="shared" si="12"/>
        <v>53.1</v>
      </c>
      <c r="D78">
        <f t="shared" si="8"/>
        <v>4.6999999999999957</v>
      </c>
      <c r="E78">
        <f t="shared" si="10"/>
        <v>4.5219999999999878</v>
      </c>
      <c r="L78">
        <v>187.76599999999999</v>
      </c>
      <c r="M78">
        <v>57.1</v>
      </c>
      <c r="N78" s="5">
        <f t="shared" si="13"/>
        <v>52.3</v>
      </c>
      <c r="O78">
        <f t="shared" si="9"/>
        <v>4.8000000000000043</v>
      </c>
      <c r="P78">
        <f t="shared" si="11"/>
        <v>4.7321999999999473</v>
      </c>
      <c r="U78" s="3"/>
    </row>
    <row r="79" spans="1:21" x14ac:dyDescent="0.2">
      <c r="A79">
        <v>183.249</v>
      </c>
      <c r="B79">
        <v>57.7</v>
      </c>
      <c r="C79" s="22">
        <f t="shared" si="12"/>
        <v>53.1</v>
      </c>
      <c r="D79">
        <f t="shared" si="8"/>
        <v>4.6000000000000014</v>
      </c>
      <c r="E79">
        <f t="shared" si="10"/>
        <v>4.4732999999999477</v>
      </c>
      <c r="L79">
        <v>188.733</v>
      </c>
      <c r="M79">
        <v>56.9</v>
      </c>
      <c r="N79" s="5">
        <f t="shared" si="13"/>
        <v>52.3</v>
      </c>
      <c r="O79">
        <f t="shared" si="9"/>
        <v>4.6000000000000014</v>
      </c>
      <c r="P79">
        <f t="shared" si="11"/>
        <v>4.5449000000000632</v>
      </c>
      <c r="U79" s="3"/>
    </row>
    <row r="80" spans="1:21" x14ac:dyDescent="0.2">
      <c r="A80">
        <v>184.21</v>
      </c>
      <c r="B80">
        <v>57.6</v>
      </c>
      <c r="C80" s="22">
        <f t="shared" si="12"/>
        <v>53.1</v>
      </c>
      <c r="D80">
        <f t="shared" si="8"/>
        <v>4.5</v>
      </c>
      <c r="E80">
        <f t="shared" si="10"/>
        <v>4.372550000000059</v>
      </c>
      <c r="L80">
        <v>189.69</v>
      </c>
      <c r="M80">
        <v>56.8</v>
      </c>
      <c r="N80" s="5">
        <f t="shared" si="13"/>
        <v>52.3</v>
      </c>
      <c r="O80">
        <f t="shared" si="9"/>
        <v>4.5</v>
      </c>
      <c r="P80">
        <f t="shared" si="11"/>
        <v>4.3543499999999717</v>
      </c>
      <c r="U80" s="3"/>
    </row>
    <row r="81" spans="1:21" x14ac:dyDescent="0.2">
      <c r="A81">
        <v>185.17400000000001</v>
      </c>
      <c r="B81">
        <v>57.6</v>
      </c>
      <c r="C81" s="22">
        <f t="shared" si="12"/>
        <v>53.1</v>
      </c>
      <c r="D81">
        <f t="shared" si="8"/>
        <v>4.5</v>
      </c>
      <c r="E81">
        <f t="shared" si="10"/>
        <v>4.3379999999999939</v>
      </c>
      <c r="L81">
        <v>190.64699999999999</v>
      </c>
      <c r="M81">
        <v>56.6</v>
      </c>
      <c r="N81" s="5">
        <f t="shared" si="13"/>
        <v>52.3</v>
      </c>
      <c r="O81">
        <f t="shared" si="9"/>
        <v>4.3000000000000043</v>
      </c>
      <c r="P81">
        <f t="shared" si="11"/>
        <v>4.2107999999999741</v>
      </c>
      <c r="U81" s="3"/>
    </row>
    <row r="82" spans="1:21" x14ac:dyDescent="0.2">
      <c r="A82">
        <v>186.13499999999999</v>
      </c>
      <c r="B82">
        <v>57.5</v>
      </c>
      <c r="C82" s="22">
        <f t="shared" si="12"/>
        <v>53.1</v>
      </c>
      <c r="D82">
        <f t="shared" si="8"/>
        <v>4.3999999999999986</v>
      </c>
      <c r="E82">
        <f t="shared" si="10"/>
        <v>4.2764499999999295</v>
      </c>
      <c r="L82">
        <v>191.607</v>
      </c>
      <c r="M82">
        <v>56.5</v>
      </c>
      <c r="N82" s="5">
        <f t="shared" si="13"/>
        <v>52.3</v>
      </c>
      <c r="O82">
        <f t="shared" si="9"/>
        <v>4.2000000000000028</v>
      </c>
      <c r="P82">
        <f t="shared" si="11"/>
        <v>4.0800000000000374</v>
      </c>
      <c r="U82" s="3"/>
    </row>
    <row r="83" spans="1:21" x14ac:dyDescent="0.2">
      <c r="A83">
        <v>187.09200000000001</v>
      </c>
      <c r="B83">
        <v>57.4</v>
      </c>
      <c r="C83" s="22">
        <f t="shared" si="12"/>
        <v>53.1</v>
      </c>
      <c r="D83">
        <f t="shared" si="8"/>
        <v>4.2999999999999972</v>
      </c>
      <c r="E83">
        <f t="shared" si="10"/>
        <v>4.1629500000000936</v>
      </c>
      <c r="L83">
        <v>192.572</v>
      </c>
      <c r="M83">
        <v>56.4</v>
      </c>
      <c r="N83" s="5">
        <f t="shared" si="13"/>
        <v>52.3</v>
      </c>
      <c r="O83">
        <f t="shared" si="9"/>
        <v>4.1000000000000014</v>
      </c>
      <c r="P83">
        <f t="shared" si="11"/>
        <v>4.0047500000000165</v>
      </c>
      <c r="U83" s="3"/>
    </row>
    <row r="84" spans="1:21" x14ac:dyDescent="0.2">
      <c r="A84">
        <v>188.047</v>
      </c>
      <c r="B84">
        <v>57.4</v>
      </c>
      <c r="C84" s="22">
        <f t="shared" si="12"/>
        <v>53.1</v>
      </c>
      <c r="D84">
        <f t="shared" si="8"/>
        <v>4.2999999999999972</v>
      </c>
      <c r="E84">
        <f t="shared" si="10"/>
        <v>4.1064999999999285</v>
      </c>
      <c r="L84">
        <v>193.529</v>
      </c>
      <c r="M84">
        <v>56.3</v>
      </c>
      <c r="N84" s="5">
        <f t="shared" si="13"/>
        <v>52.3</v>
      </c>
      <c r="O84">
        <f t="shared" si="9"/>
        <v>4</v>
      </c>
      <c r="P84">
        <f t="shared" si="11"/>
        <v>3.8758499999999749</v>
      </c>
      <c r="U84" s="3"/>
    </row>
    <row r="85" spans="1:21" x14ac:dyDescent="0.2">
      <c r="A85">
        <v>189.01499999999999</v>
      </c>
      <c r="B85">
        <v>57.3</v>
      </c>
      <c r="C85" s="22">
        <f t="shared" si="12"/>
        <v>53.1</v>
      </c>
      <c r="D85">
        <f t="shared" si="8"/>
        <v>4.1999999999999957</v>
      </c>
      <c r="E85">
        <f t="shared" si="10"/>
        <v>4.113999999999951</v>
      </c>
      <c r="L85">
        <v>194.489</v>
      </c>
      <c r="M85">
        <v>56.2</v>
      </c>
      <c r="N85" s="5">
        <f t="shared" si="13"/>
        <v>52.3</v>
      </c>
      <c r="O85">
        <f t="shared" si="9"/>
        <v>3.9000000000000057</v>
      </c>
      <c r="P85">
        <f t="shared" si="11"/>
        <v>3.792000000000034</v>
      </c>
      <c r="U85" s="3"/>
    </row>
    <row r="86" spans="1:21" x14ac:dyDescent="0.2">
      <c r="A86">
        <v>189.97300000000001</v>
      </c>
      <c r="B86">
        <v>57.2</v>
      </c>
      <c r="C86" s="22">
        <f t="shared" si="12"/>
        <v>53.1</v>
      </c>
      <c r="D86">
        <f t="shared" si="8"/>
        <v>4.1000000000000014</v>
      </c>
      <c r="E86">
        <f t="shared" si="10"/>
        <v>3.9757000000001099</v>
      </c>
      <c r="L86">
        <v>195.446</v>
      </c>
      <c r="M86">
        <v>56.2</v>
      </c>
      <c r="N86" s="5">
        <f t="shared" si="13"/>
        <v>52.3</v>
      </c>
      <c r="O86">
        <f t="shared" si="9"/>
        <v>3.9000000000000057</v>
      </c>
      <c r="P86">
        <f t="shared" si="11"/>
        <v>3.7322999999999804</v>
      </c>
      <c r="U86" s="3"/>
    </row>
    <row r="87" spans="1:21" x14ac:dyDescent="0.2">
      <c r="A87">
        <v>190.929</v>
      </c>
      <c r="B87">
        <v>57.1</v>
      </c>
      <c r="C87" s="22">
        <f t="shared" si="12"/>
        <v>53.1</v>
      </c>
      <c r="D87">
        <f t="shared" si="8"/>
        <v>4</v>
      </c>
      <c r="E87">
        <f t="shared" si="10"/>
        <v>3.8717999999999555</v>
      </c>
      <c r="L87">
        <v>196.41</v>
      </c>
      <c r="M87">
        <v>56.1</v>
      </c>
      <c r="N87" s="5">
        <f t="shared" si="13"/>
        <v>52.3</v>
      </c>
      <c r="O87">
        <f t="shared" si="9"/>
        <v>3.8000000000000043</v>
      </c>
      <c r="P87">
        <f t="shared" si="11"/>
        <v>3.7113999999999994</v>
      </c>
      <c r="U87" s="3"/>
    </row>
    <row r="88" spans="1:21" x14ac:dyDescent="0.2">
      <c r="A88">
        <v>191.88900000000001</v>
      </c>
      <c r="B88">
        <v>57</v>
      </c>
      <c r="C88" s="22">
        <f t="shared" si="12"/>
        <v>53.1</v>
      </c>
      <c r="D88">
        <f t="shared" si="8"/>
        <v>3.8999999999999986</v>
      </c>
      <c r="E88">
        <f t="shared" si="10"/>
        <v>3.7920000000000309</v>
      </c>
      <c r="L88">
        <v>197.37</v>
      </c>
      <c r="M88">
        <v>56</v>
      </c>
      <c r="N88" s="5">
        <f t="shared" si="13"/>
        <v>52.3</v>
      </c>
      <c r="O88">
        <f t="shared" si="9"/>
        <v>3.7000000000000028</v>
      </c>
      <c r="P88">
        <f t="shared" si="11"/>
        <v>3.6000000000000334</v>
      </c>
      <c r="U88" s="3"/>
    </row>
    <row r="89" spans="1:21" x14ac:dyDescent="0.2">
      <c r="A89">
        <v>192.85400000000001</v>
      </c>
      <c r="B89">
        <v>57</v>
      </c>
      <c r="C89" s="22">
        <f t="shared" si="12"/>
        <v>53.1</v>
      </c>
      <c r="D89">
        <f t="shared" si="8"/>
        <v>3.8999999999999986</v>
      </c>
      <c r="E89">
        <f t="shared" si="10"/>
        <v>3.7635000000000121</v>
      </c>
      <c r="L89">
        <v>198.334</v>
      </c>
      <c r="M89">
        <v>56</v>
      </c>
      <c r="N89" s="5">
        <f t="shared" si="13"/>
        <v>52.3</v>
      </c>
      <c r="O89">
        <f t="shared" si="9"/>
        <v>3.7000000000000028</v>
      </c>
      <c r="P89">
        <f t="shared" si="11"/>
        <v>3.5667999999999975</v>
      </c>
      <c r="U89" s="3"/>
    </row>
    <row r="90" spans="1:21" x14ac:dyDescent="0.2">
      <c r="A90">
        <v>193.81100000000001</v>
      </c>
      <c r="B90">
        <v>56.9</v>
      </c>
      <c r="C90" s="22">
        <f t="shared" si="12"/>
        <v>53.1</v>
      </c>
      <c r="D90">
        <f t="shared" si="8"/>
        <v>3.7999999999999972</v>
      </c>
      <c r="E90">
        <f t="shared" si="10"/>
        <v>3.6844499999999734</v>
      </c>
      <c r="L90">
        <v>199.286</v>
      </c>
      <c r="M90">
        <v>55.9</v>
      </c>
      <c r="N90" s="5">
        <f t="shared" si="13"/>
        <v>52.3</v>
      </c>
      <c r="O90">
        <f t="shared" si="9"/>
        <v>3.6000000000000014</v>
      </c>
      <c r="P90">
        <f t="shared" si="11"/>
        <v>3.4747999999999952</v>
      </c>
      <c r="U90" s="3"/>
    </row>
    <row r="91" spans="1:21" x14ac:dyDescent="0.2">
      <c r="A91">
        <v>194.77099999999999</v>
      </c>
      <c r="B91">
        <v>56.8</v>
      </c>
      <c r="C91" s="22">
        <f t="shared" si="12"/>
        <v>53.1</v>
      </c>
      <c r="D91">
        <f t="shared" si="8"/>
        <v>3.6999999999999957</v>
      </c>
      <c r="E91">
        <f t="shared" si="10"/>
        <v>3.5999999999999197</v>
      </c>
      <c r="L91">
        <v>200.24799999999999</v>
      </c>
      <c r="M91">
        <v>55.8</v>
      </c>
      <c r="N91" s="5">
        <f t="shared" si="13"/>
        <v>52.3</v>
      </c>
      <c r="O91">
        <f t="shared" si="9"/>
        <v>3.5</v>
      </c>
      <c r="P91">
        <f t="shared" si="11"/>
        <v>3.4150999999999621</v>
      </c>
      <c r="U91" s="3"/>
    </row>
    <row r="92" spans="1:21" x14ac:dyDescent="0.2">
      <c r="A92">
        <v>195.72800000000001</v>
      </c>
      <c r="B92">
        <v>56.7</v>
      </c>
      <c r="C92" s="22">
        <f t="shared" si="12"/>
        <v>53.1</v>
      </c>
      <c r="D92">
        <f t="shared" si="8"/>
        <v>3.6000000000000014</v>
      </c>
      <c r="E92">
        <f t="shared" si="10"/>
        <v>3.4930500000000793</v>
      </c>
      <c r="L92">
        <v>201.209</v>
      </c>
      <c r="M92">
        <v>55.8</v>
      </c>
      <c r="N92" s="5">
        <f t="shared" si="13"/>
        <v>52.3</v>
      </c>
      <c r="O92">
        <f t="shared" si="9"/>
        <v>3.5</v>
      </c>
      <c r="P92">
        <f t="shared" si="11"/>
        <v>3.3635000000000446</v>
      </c>
      <c r="U92" s="3"/>
    </row>
    <row r="93" spans="1:21" x14ac:dyDescent="0.2">
      <c r="A93">
        <v>196.691</v>
      </c>
      <c r="B93">
        <v>56.6</v>
      </c>
      <c r="C93" s="22">
        <f t="shared" si="12"/>
        <v>53.1</v>
      </c>
      <c r="D93">
        <f t="shared" si="8"/>
        <v>3.5</v>
      </c>
      <c r="E93">
        <f t="shared" si="10"/>
        <v>3.4186499999999791</v>
      </c>
      <c r="L93">
        <v>202.173</v>
      </c>
      <c r="M93">
        <v>55.7</v>
      </c>
      <c r="N93" s="5">
        <f t="shared" si="13"/>
        <v>52.3</v>
      </c>
      <c r="O93">
        <f t="shared" si="9"/>
        <v>3.4000000000000057</v>
      </c>
      <c r="P93">
        <f t="shared" si="11"/>
        <v>3.3257999999999979</v>
      </c>
      <c r="U93" s="3"/>
    </row>
    <row r="94" spans="1:21" x14ac:dyDescent="0.2">
      <c r="A94">
        <v>197.65199999999999</v>
      </c>
      <c r="B94">
        <v>56.5</v>
      </c>
      <c r="C94" s="22">
        <f t="shared" si="12"/>
        <v>53.1</v>
      </c>
      <c r="D94">
        <f t="shared" si="8"/>
        <v>3.3999999999999986</v>
      </c>
      <c r="E94">
        <f t="shared" si="10"/>
        <v>3.3154499999999452</v>
      </c>
      <c r="L94">
        <v>203.12700000000001</v>
      </c>
      <c r="M94">
        <v>55.6</v>
      </c>
      <c r="N94" s="5">
        <f t="shared" si="13"/>
        <v>52.3</v>
      </c>
      <c r="O94">
        <f t="shared" si="9"/>
        <v>3.3000000000000043</v>
      </c>
      <c r="P94">
        <f t="shared" si="11"/>
        <v>3.1959000000000306</v>
      </c>
      <c r="U94" s="3"/>
    </row>
    <row r="95" spans="1:21" x14ac:dyDescent="0.2">
      <c r="A95">
        <v>198.61500000000001</v>
      </c>
      <c r="B95">
        <v>56.4</v>
      </c>
      <c r="C95" s="22">
        <f t="shared" si="12"/>
        <v>53.1</v>
      </c>
      <c r="D95">
        <f t="shared" si="8"/>
        <v>3.2999999999999972</v>
      </c>
      <c r="E95">
        <f t="shared" si="10"/>
        <v>3.2260500000000727</v>
      </c>
      <c r="L95">
        <v>204.089</v>
      </c>
      <c r="M95">
        <v>55.5</v>
      </c>
      <c r="N95" s="5">
        <f t="shared" si="13"/>
        <v>52.3</v>
      </c>
      <c r="O95">
        <f t="shared" si="9"/>
        <v>3.2000000000000028</v>
      </c>
      <c r="P95">
        <f t="shared" si="11"/>
        <v>3.1264999999999681</v>
      </c>
      <c r="U95" s="3"/>
    </row>
    <row r="96" spans="1:21" x14ac:dyDescent="0.2">
      <c r="A96">
        <v>199.56700000000001</v>
      </c>
      <c r="B96">
        <v>56.3</v>
      </c>
      <c r="C96" s="22">
        <f t="shared" si="12"/>
        <v>53.1</v>
      </c>
      <c r="D96">
        <f t="shared" si="8"/>
        <v>3.1999999999999957</v>
      </c>
      <c r="E96">
        <f t="shared" si="10"/>
        <v>3.0939999999999905</v>
      </c>
      <c r="L96">
        <v>205.04599999999999</v>
      </c>
      <c r="M96">
        <v>55.4</v>
      </c>
      <c r="N96" s="5">
        <f t="shared" si="13"/>
        <v>52.3</v>
      </c>
      <c r="O96">
        <f t="shared" si="9"/>
        <v>3.1000000000000014</v>
      </c>
      <c r="P96">
        <f t="shared" si="11"/>
        <v>3.0145499999999821</v>
      </c>
      <c r="U96" s="3"/>
    </row>
    <row r="97" spans="1:21" x14ac:dyDescent="0.2">
      <c r="A97">
        <v>200.53100000000001</v>
      </c>
      <c r="B97">
        <v>56.2</v>
      </c>
      <c r="C97" s="22">
        <f t="shared" si="12"/>
        <v>53.1</v>
      </c>
      <c r="D97">
        <f t="shared" si="8"/>
        <v>3.1000000000000014</v>
      </c>
      <c r="E97">
        <f t="shared" si="10"/>
        <v>3.0365999999999942</v>
      </c>
      <c r="L97">
        <v>206.01300000000001</v>
      </c>
      <c r="M97">
        <v>55.4</v>
      </c>
      <c r="N97" s="5">
        <f t="shared" si="13"/>
        <v>52.3</v>
      </c>
      <c r="O97">
        <f t="shared" si="9"/>
        <v>3.1000000000000014</v>
      </c>
      <c r="P97">
        <f t="shared" si="11"/>
        <v>2.9977000000000413</v>
      </c>
      <c r="U97" s="3"/>
    </row>
    <row r="98" spans="1:21" x14ac:dyDescent="0.2">
      <c r="A98">
        <v>201.49100000000001</v>
      </c>
      <c r="B98">
        <v>56.1</v>
      </c>
      <c r="C98" s="22">
        <f t="shared" si="12"/>
        <v>53.1</v>
      </c>
      <c r="D98" s="22">
        <f t="shared" ref="D98:D129" si="14">B98-C98</f>
        <v>3</v>
      </c>
      <c r="E98">
        <f t="shared" si="10"/>
        <v>2.9280000000000248</v>
      </c>
      <c r="L98">
        <v>206.97200000000001</v>
      </c>
      <c r="M98">
        <v>55.3</v>
      </c>
      <c r="N98" s="5">
        <f t="shared" si="13"/>
        <v>52.3</v>
      </c>
      <c r="O98">
        <f t="shared" si="9"/>
        <v>3</v>
      </c>
      <c r="P98">
        <f t="shared" si="11"/>
        <v>2.9249500000000106</v>
      </c>
      <c r="U98" s="3"/>
    </row>
    <row r="99" spans="1:21" x14ac:dyDescent="0.2">
      <c r="A99">
        <v>202.45500000000001</v>
      </c>
      <c r="B99">
        <v>56</v>
      </c>
      <c r="C99" s="22">
        <f t="shared" si="12"/>
        <v>53.1</v>
      </c>
      <c r="D99">
        <f t="shared" si="14"/>
        <v>2.8999999999999986</v>
      </c>
      <c r="E99">
        <f t="shared" ref="E99:E130" si="15">(D99+D98)*(A99-A98)/2</f>
        <v>2.8437999999999954</v>
      </c>
      <c r="L99">
        <v>207.928</v>
      </c>
      <c r="M99">
        <v>55.2</v>
      </c>
      <c r="N99" s="5">
        <f t="shared" si="13"/>
        <v>52.3</v>
      </c>
      <c r="O99">
        <f t="shared" si="9"/>
        <v>2.9000000000000057</v>
      </c>
      <c r="P99">
        <f t="shared" si="11"/>
        <v>2.8201999999999701</v>
      </c>
      <c r="U99" s="3"/>
    </row>
    <row r="100" spans="1:21" x14ac:dyDescent="0.2">
      <c r="A100">
        <v>203.40899999999999</v>
      </c>
      <c r="B100">
        <v>55.9</v>
      </c>
      <c r="C100" s="22">
        <f t="shared" si="12"/>
        <v>53.1</v>
      </c>
      <c r="D100">
        <f t="shared" si="14"/>
        <v>2.7999999999999972</v>
      </c>
      <c r="E100">
        <f t="shared" si="15"/>
        <v>2.7188999999999388</v>
      </c>
      <c r="L100">
        <v>208.886</v>
      </c>
      <c r="M100">
        <v>55.1</v>
      </c>
      <c r="N100" s="5">
        <f t="shared" si="13"/>
        <v>52.3</v>
      </c>
      <c r="O100">
        <f t="shared" si="9"/>
        <v>2.8000000000000043</v>
      </c>
      <c r="P100">
        <f t="shared" si="11"/>
        <v>2.7303000000000002</v>
      </c>
      <c r="U100" s="3"/>
    </row>
    <row r="101" spans="1:21" x14ac:dyDescent="0.2">
      <c r="A101">
        <v>204.37100000000001</v>
      </c>
      <c r="B101">
        <v>55.9</v>
      </c>
      <c r="C101" s="22">
        <f t="shared" si="12"/>
        <v>53.1</v>
      </c>
      <c r="D101">
        <f t="shared" si="14"/>
        <v>2.7999999999999972</v>
      </c>
      <c r="E101">
        <f t="shared" si="15"/>
        <v>2.6936000000000462</v>
      </c>
      <c r="L101">
        <v>209.85300000000001</v>
      </c>
      <c r="M101">
        <v>55</v>
      </c>
      <c r="N101" s="5">
        <f t="shared" si="13"/>
        <v>52.3</v>
      </c>
      <c r="O101">
        <f t="shared" si="9"/>
        <v>2.7000000000000028</v>
      </c>
      <c r="P101">
        <f t="shared" si="11"/>
        <v>2.6592500000000392</v>
      </c>
      <c r="U101" s="3"/>
    </row>
    <row r="102" spans="1:21" x14ac:dyDescent="0.2">
      <c r="A102">
        <v>205.328</v>
      </c>
      <c r="B102">
        <v>55.8</v>
      </c>
      <c r="C102" s="22">
        <f t="shared" si="12"/>
        <v>53.1</v>
      </c>
      <c r="D102">
        <f t="shared" si="14"/>
        <v>2.6999999999999957</v>
      </c>
      <c r="E102">
        <f t="shared" si="15"/>
        <v>2.6317499999999789</v>
      </c>
      <c r="L102">
        <v>210.81</v>
      </c>
      <c r="M102">
        <v>55</v>
      </c>
      <c r="N102" s="5">
        <f t="shared" si="13"/>
        <v>52.3</v>
      </c>
      <c r="O102">
        <f t="shared" si="9"/>
        <v>2.7000000000000028</v>
      </c>
      <c r="P102">
        <f t="shared" si="11"/>
        <v>2.5838999999999857</v>
      </c>
      <c r="U102" s="3"/>
    </row>
    <row r="103" spans="1:21" x14ac:dyDescent="0.2">
      <c r="A103">
        <v>206.29499999999999</v>
      </c>
      <c r="B103">
        <v>55.7</v>
      </c>
      <c r="C103" s="22">
        <f t="shared" si="12"/>
        <v>53.1</v>
      </c>
      <c r="D103">
        <f t="shared" si="14"/>
        <v>2.6000000000000014</v>
      </c>
      <c r="E103">
        <f t="shared" si="15"/>
        <v>2.5625499999999577</v>
      </c>
      <c r="L103">
        <v>211.76900000000001</v>
      </c>
      <c r="M103">
        <v>54.9</v>
      </c>
      <c r="N103" s="5">
        <f t="shared" si="13"/>
        <v>52.3</v>
      </c>
      <c r="O103">
        <f t="shared" si="9"/>
        <v>2.6000000000000014</v>
      </c>
      <c r="P103">
        <f t="shared" si="11"/>
        <v>2.5413500000000107</v>
      </c>
      <c r="U103" s="3"/>
    </row>
    <row r="104" spans="1:21" x14ac:dyDescent="0.2">
      <c r="A104">
        <v>207.25299999999999</v>
      </c>
      <c r="B104">
        <v>55.6</v>
      </c>
      <c r="C104" s="22">
        <f t="shared" si="12"/>
        <v>53.1</v>
      </c>
      <c r="D104">
        <f t="shared" si="14"/>
        <v>2.5</v>
      </c>
      <c r="E104">
        <f t="shared" si="15"/>
        <v>2.4428999999999967</v>
      </c>
      <c r="L104">
        <v>212.726</v>
      </c>
      <c r="M104">
        <v>54.8</v>
      </c>
      <c r="N104" s="5">
        <f t="shared" si="13"/>
        <v>52.3</v>
      </c>
      <c r="O104">
        <f t="shared" si="9"/>
        <v>2.5</v>
      </c>
      <c r="P104">
        <f t="shared" si="11"/>
        <v>2.4403499999999845</v>
      </c>
      <c r="U104" s="3"/>
    </row>
    <row r="105" spans="1:21" x14ac:dyDescent="0.2">
      <c r="A105">
        <v>208.21</v>
      </c>
      <c r="B105">
        <v>55.6</v>
      </c>
      <c r="C105" s="22">
        <f t="shared" si="12"/>
        <v>53.1</v>
      </c>
      <c r="D105">
        <f t="shared" si="14"/>
        <v>2.5</v>
      </c>
      <c r="E105">
        <f t="shared" si="15"/>
        <v>2.3925000000000551</v>
      </c>
      <c r="L105">
        <v>213.69</v>
      </c>
      <c r="M105">
        <v>54.7</v>
      </c>
      <c r="N105" s="5">
        <f t="shared" si="13"/>
        <v>52.3</v>
      </c>
      <c r="O105">
        <f t="shared" si="9"/>
        <v>2.4000000000000057</v>
      </c>
      <c r="P105">
        <f t="shared" si="11"/>
        <v>2.3617999999999992</v>
      </c>
      <c r="U105" s="3"/>
    </row>
    <row r="106" spans="1:21" x14ac:dyDescent="0.2">
      <c r="A106">
        <v>209.167</v>
      </c>
      <c r="B106">
        <v>55.5</v>
      </c>
      <c r="C106" s="22">
        <f t="shared" si="12"/>
        <v>53.1</v>
      </c>
      <c r="D106">
        <f t="shared" si="14"/>
        <v>2.3999999999999986</v>
      </c>
      <c r="E106">
        <f t="shared" si="15"/>
        <v>2.3446499999999837</v>
      </c>
      <c r="L106">
        <v>214.65100000000001</v>
      </c>
      <c r="M106">
        <v>54.6</v>
      </c>
      <c r="N106" s="5">
        <f t="shared" si="13"/>
        <v>52.3</v>
      </c>
      <c r="O106">
        <f t="shared" si="9"/>
        <v>2.3000000000000043</v>
      </c>
      <c r="P106">
        <f t="shared" si="11"/>
        <v>2.2583500000000347</v>
      </c>
      <c r="U106" s="3"/>
    </row>
    <row r="107" spans="1:21" x14ac:dyDescent="0.2">
      <c r="A107">
        <v>210.13399999999999</v>
      </c>
      <c r="B107">
        <v>55.4</v>
      </c>
      <c r="C107" s="22">
        <f t="shared" si="12"/>
        <v>53.1</v>
      </c>
      <c r="D107">
        <f t="shared" si="14"/>
        <v>2.2999999999999972</v>
      </c>
      <c r="E107">
        <f t="shared" si="15"/>
        <v>2.2724499999999614</v>
      </c>
      <c r="L107">
        <v>215.607</v>
      </c>
      <c r="M107">
        <v>54.6</v>
      </c>
      <c r="N107" s="5">
        <f t="shared" si="13"/>
        <v>52.3</v>
      </c>
      <c r="O107">
        <f t="shared" si="9"/>
        <v>2.3000000000000043</v>
      </c>
      <c r="P107">
        <f t="shared" si="11"/>
        <v>2.1987999999999785</v>
      </c>
      <c r="U107" s="3"/>
    </row>
    <row r="108" spans="1:21" x14ac:dyDescent="0.2">
      <c r="A108">
        <v>211.09299999999999</v>
      </c>
      <c r="B108">
        <v>55.3</v>
      </c>
      <c r="C108" s="22">
        <f t="shared" si="12"/>
        <v>53.1</v>
      </c>
      <c r="D108">
        <f t="shared" si="14"/>
        <v>2.1999999999999957</v>
      </c>
      <c r="E108">
        <f t="shared" si="15"/>
        <v>2.1577500000000036</v>
      </c>
      <c r="L108">
        <v>216.566</v>
      </c>
      <c r="M108">
        <v>54.5</v>
      </c>
      <c r="N108" s="5">
        <f t="shared" si="13"/>
        <v>52.3</v>
      </c>
      <c r="O108">
        <f t="shared" si="9"/>
        <v>2.2000000000000028</v>
      </c>
      <c r="P108">
        <f t="shared" si="11"/>
        <v>2.1577500000000107</v>
      </c>
      <c r="U108" s="3"/>
    </row>
    <row r="109" spans="1:21" x14ac:dyDescent="0.2">
      <c r="A109">
        <v>212.05099999999999</v>
      </c>
      <c r="B109">
        <v>55.3</v>
      </c>
      <c r="C109" s="22">
        <f t="shared" si="12"/>
        <v>53.1</v>
      </c>
      <c r="D109">
        <f t="shared" si="14"/>
        <v>2.1999999999999957</v>
      </c>
      <c r="E109">
        <f t="shared" si="15"/>
        <v>2.1075999999999926</v>
      </c>
      <c r="L109">
        <v>217.53</v>
      </c>
      <c r="M109">
        <v>54.4</v>
      </c>
      <c r="N109" s="5">
        <f t="shared" si="13"/>
        <v>52.3</v>
      </c>
      <c r="O109">
        <f t="shared" si="9"/>
        <v>2.1000000000000014</v>
      </c>
      <c r="P109">
        <f t="shared" si="11"/>
        <v>2.0725999999999991</v>
      </c>
      <c r="U109" s="3"/>
    </row>
    <row r="110" spans="1:21" x14ac:dyDescent="0.2">
      <c r="A110">
        <v>213.00800000000001</v>
      </c>
      <c r="B110">
        <v>55.2</v>
      </c>
      <c r="C110" s="22">
        <f t="shared" si="12"/>
        <v>53.1</v>
      </c>
      <c r="D110">
        <f t="shared" si="14"/>
        <v>2.1000000000000014</v>
      </c>
      <c r="E110">
        <f t="shared" si="15"/>
        <v>2.0575500000000462</v>
      </c>
      <c r="L110">
        <v>218.49</v>
      </c>
      <c r="M110">
        <v>54.4</v>
      </c>
      <c r="N110" s="5">
        <f t="shared" si="13"/>
        <v>52.3</v>
      </c>
      <c r="O110">
        <f t="shared" si="9"/>
        <v>2.1000000000000014</v>
      </c>
      <c r="P110">
        <f t="shared" si="11"/>
        <v>2.0160000000000182</v>
      </c>
      <c r="U110" s="3"/>
    </row>
    <row r="111" spans="1:21" x14ac:dyDescent="0.2">
      <c r="A111">
        <v>213.97200000000001</v>
      </c>
      <c r="B111">
        <v>55.1</v>
      </c>
      <c r="C111" s="22">
        <f t="shared" si="12"/>
        <v>53.1</v>
      </c>
      <c r="D111">
        <f t="shared" si="14"/>
        <v>2</v>
      </c>
      <c r="E111">
        <f t="shared" si="15"/>
        <v>1.976199999999998</v>
      </c>
      <c r="L111">
        <v>219.44800000000001</v>
      </c>
      <c r="M111">
        <v>54.3</v>
      </c>
      <c r="N111" s="5">
        <f t="shared" si="13"/>
        <v>52.3</v>
      </c>
      <c r="O111">
        <f t="shared" si="9"/>
        <v>2</v>
      </c>
      <c r="P111">
        <f t="shared" si="11"/>
        <v>1.9638999999999973</v>
      </c>
      <c r="U111" s="3"/>
    </row>
    <row r="112" spans="1:21" x14ac:dyDescent="0.2">
      <c r="A112">
        <v>214.93299999999999</v>
      </c>
      <c r="B112">
        <v>55.1</v>
      </c>
      <c r="C112" s="22">
        <f t="shared" si="12"/>
        <v>53.1</v>
      </c>
      <c r="D112">
        <f t="shared" si="14"/>
        <v>2</v>
      </c>
      <c r="E112">
        <f t="shared" si="15"/>
        <v>1.9219999999999686</v>
      </c>
      <c r="L112">
        <v>220.41300000000001</v>
      </c>
      <c r="M112">
        <v>54.2</v>
      </c>
      <c r="N112" s="5">
        <f t="shared" si="13"/>
        <v>52.3</v>
      </c>
      <c r="O112">
        <f t="shared" si="9"/>
        <v>1.9000000000000057</v>
      </c>
      <c r="P112">
        <f t="shared" si="11"/>
        <v>1.8817500000000094</v>
      </c>
      <c r="U112" s="3"/>
    </row>
    <row r="113" spans="1:21" x14ac:dyDescent="0.2">
      <c r="A113">
        <v>215.88900000000001</v>
      </c>
      <c r="B113">
        <v>55</v>
      </c>
      <c r="C113" s="22">
        <f t="shared" si="12"/>
        <v>53.1</v>
      </c>
      <c r="D113">
        <f t="shared" si="14"/>
        <v>1.8999999999999986</v>
      </c>
      <c r="E113">
        <f t="shared" si="15"/>
        <v>1.8642000000000329</v>
      </c>
      <c r="L113">
        <v>221.37</v>
      </c>
      <c r="M113">
        <v>54.2</v>
      </c>
      <c r="N113" s="5">
        <f t="shared" si="13"/>
        <v>52.3</v>
      </c>
      <c r="O113">
        <f t="shared" si="9"/>
        <v>1.9000000000000057</v>
      </c>
      <c r="P113">
        <f t="shared" si="11"/>
        <v>1.8182999999999934</v>
      </c>
      <c r="U113" s="3"/>
    </row>
    <row r="114" spans="1:21" x14ac:dyDescent="0.2">
      <c r="A114">
        <v>216.84700000000001</v>
      </c>
      <c r="B114">
        <v>55</v>
      </c>
      <c r="C114" s="22">
        <f t="shared" si="12"/>
        <v>53.1</v>
      </c>
      <c r="D114">
        <f t="shared" si="14"/>
        <v>1.8999999999999986</v>
      </c>
      <c r="E114">
        <f t="shared" si="15"/>
        <v>1.8201999999999956</v>
      </c>
      <c r="L114">
        <v>222.32900000000001</v>
      </c>
      <c r="M114">
        <v>54.1</v>
      </c>
      <c r="N114" s="5">
        <f t="shared" si="13"/>
        <v>52.3</v>
      </c>
      <c r="O114">
        <f t="shared" si="9"/>
        <v>1.8000000000000043</v>
      </c>
      <c r="P114">
        <f t="shared" si="11"/>
        <v>1.7741500000000106</v>
      </c>
      <c r="U114" s="3"/>
    </row>
    <row r="115" spans="1:21" x14ac:dyDescent="0.2">
      <c r="A115">
        <v>217.81100000000001</v>
      </c>
      <c r="B115">
        <v>54.9</v>
      </c>
      <c r="C115" s="22">
        <f t="shared" si="12"/>
        <v>53.1</v>
      </c>
      <c r="D115">
        <f t="shared" si="14"/>
        <v>1.7999999999999972</v>
      </c>
      <c r="E115">
        <f t="shared" si="15"/>
        <v>1.7833999999999954</v>
      </c>
      <c r="L115">
        <v>223.29300000000001</v>
      </c>
      <c r="M115">
        <v>54</v>
      </c>
      <c r="N115" s="5">
        <f t="shared" si="13"/>
        <v>52.3</v>
      </c>
      <c r="O115">
        <f t="shared" si="9"/>
        <v>1.7000000000000028</v>
      </c>
      <c r="P115">
        <f t="shared" si="11"/>
        <v>1.6870000000000009</v>
      </c>
      <c r="U115" s="3"/>
    </row>
    <row r="116" spans="1:21" x14ac:dyDescent="0.2">
      <c r="A116">
        <v>218.77199999999999</v>
      </c>
      <c r="B116">
        <v>54.8</v>
      </c>
      <c r="C116" s="22">
        <f t="shared" si="12"/>
        <v>53.1</v>
      </c>
      <c r="D116">
        <f t="shared" si="14"/>
        <v>1.6999999999999957</v>
      </c>
      <c r="E116">
        <f t="shared" si="15"/>
        <v>1.6817499999999692</v>
      </c>
      <c r="L116">
        <v>224.25200000000001</v>
      </c>
      <c r="M116">
        <v>54</v>
      </c>
      <c r="N116" s="5">
        <f t="shared" si="13"/>
        <v>52.3</v>
      </c>
      <c r="O116">
        <f t="shared" si="9"/>
        <v>1.7000000000000028</v>
      </c>
      <c r="P116">
        <f t="shared" si="11"/>
        <v>1.6303000000000081</v>
      </c>
      <c r="U116" s="3"/>
    </row>
    <row r="117" spans="1:21" x14ac:dyDescent="0.2">
      <c r="A117">
        <v>219.73</v>
      </c>
      <c r="B117">
        <v>54.8</v>
      </c>
      <c r="C117" s="22">
        <f t="shared" si="12"/>
        <v>53.1</v>
      </c>
      <c r="D117">
        <f t="shared" si="14"/>
        <v>1.6999999999999957</v>
      </c>
      <c r="E117">
        <f t="shared" si="15"/>
        <v>1.6285999999999932</v>
      </c>
      <c r="L117">
        <v>225.20699999999999</v>
      </c>
      <c r="M117">
        <v>53.9</v>
      </c>
      <c r="N117" s="5">
        <f t="shared" si="13"/>
        <v>52.3</v>
      </c>
      <c r="O117">
        <f t="shared" si="9"/>
        <v>1.6000000000000014</v>
      </c>
      <c r="P117">
        <f t="shared" si="11"/>
        <v>1.5757499999999758</v>
      </c>
      <c r="U117" s="3"/>
    </row>
    <row r="118" spans="1:21" x14ac:dyDescent="0.2">
      <c r="A118">
        <v>220.69499999999999</v>
      </c>
      <c r="B118">
        <v>54.7</v>
      </c>
      <c r="C118" s="22">
        <f t="shared" si="12"/>
        <v>53.1</v>
      </c>
      <c r="D118">
        <f t="shared" si="14"/>
        <v>1.6000000000000014</v>
      </c>
      <c r="E118">
        <f t="shared" si="15"/>
        <v>1.5922500000000042</v>
      </c>
      <c r="L118">
        <v>226.166</v>
      </c>
      <c r="M118">
        <v>53.9</v>
      </c>
      <c r="N118" s="5">
        <f t="shared" si="13"/>
        <v>52.3</v>
      </c>
      <c r="O118">
        <f t="shared" si="9"/>
        <v>1.6000000000000014</v>
      </c>
      <c r="P118">
        <f t="shared" si="11"/>
        <v>1.5344000000000064</v>
      </c>
      <c r="U118" s="3"/>
    </row>
    <row r="119" spans="1:21" x14ac:dyDescent="0.2">
      <c r="A119">
        <v>221.65199999999999</v>
      </c>
      <c r="B119">
        <v>54.7</v>
      </c>
      <c r="C119" s="22">
        <f t="shared" si="12"/>
        <v>53.1</v>
      </c>
      <c r="D119">
        <f t="shared" si="14"/>
        <v>1.6000000000000014</v>
      </c>
      <c r="E119">
        <f t="shared" si="15"/>
        <v>1.5311999999999912</v>
      </c>
      <c r="L119">
        <v>227.13300000000001</v>
      </c>
      <c r="M119">
        <v>53.8</v>
      </c>
      <c r="N119" s="5">
        <f t="shared" si="13"/>
        <v>52.3</v>
      </c>
      <c r="O119">
        <f t="shared" si="9"/>
        <v>1.5</v>
      </c>
      <c r="P119">
        <f t="shared" si="11"/>
        <v>1.4988500000000207</v>
      </c>
      <c r="U119" s="3"/>
    </row>
    <row r="120" spans="1:21" x14ac:dyDescent="0.2">
      <c r="A120">
        <v>222.61099999999999</v>
      </c>
      <c r="B120">
        <v>54.6</v>
      </c>
      <c r="C120" s="22">
        <f t="shared" si="12"/>
        <v>53.1</v>
      </c>
      <c r="D120">
        <f t="shared" si="14"/>
        <v>1.5</v>
      </c>
      <c r="E120">
        <f t="shared" si="15"/>
        <v>1.4864500000000056</v>
      </c>
      <c r="L120">
        <v>228.08600000000001</v>
      </c>
      <c r="M120">
        <v>53.8</v>
      </c>
      <c r="N120" s="5">
        <f t="shared" si="13"/>
        <v>52.3</v>
      </c>
      <c r="O120">
        <f t="shared" si="9"/>
        <v>1.5</v>
      </c>
      <c r="P120">
        <f t="shared" si="11"/>
        <v>1.4295000000000044</v>
      </c>
      <c r="U120" s="3"/>
    </row>
    <row r="121" spans="1:21" x14ac:dyDescent="0.2">
      <c r="A121">
        <v>223.57499999999999</v>
      </c>
      <c r="B121">
        <v>54.6</v>
      </c>
      <c r="C121" s="22">
        <f t="shared" si="12"/>
        <v>53.1</v>
      </c>
      <c r="D121">
        <f t="shared" si="14"/>
        <v>1.5</v>
      </c>
      <c r="E121">
        <f t="shared" si="15"/>
        <v>1.445999999999998</v>
      </c>
      <c r="L121">
        <v>229.04599999999999</v>
      </c>
      <c r="M121">
        <v>53.7</v>
      </c>
      <c r="N121" s="5">
        <f t="shared" si="13"/>
        <v>52.3</v>
      </c>
      <c r="O121">
        <f t="shared" si="9"/>
        <v>1.4000000000000057</v>
      </c>
      <c r="P121">
        <f t="shared" si="11"/>
        <v>1.391999999999973</v>
      </c>
      <c r="U121" s="3"/>
    </row>
    <row r="122" spans="1:21" x14ac:dyDescent="0.2">
      <c r="A122">
        <v>224.53399999999999</v>
      </c>
      <c r="B122">
        <v>54.5</v>
      </c>
      <c r="C122" s="22">
        <f t="shared" si="12"/>
        <v>53.1</v>
      </c>
      <c r="D122">
        <f t="shared" si="14"/>
        <v>1.3999999999999986</v>
      </c>
      <c r="E122">
        <f t="shared" si="15"/>
        <v>1.3905500000000039</v>
      </c>
      <c r="L122">
        <v>230.00700000000001</v>
      </c>
      <c r="M122">
        <v>53.7</v>
      </c>
      <c r="N122" s="5">
        <f t="shared" si="13"/>
        <v>52.3</v>
      </c>
      <c r="O122">
        <f t="shared" si="9"/>
        <v>1.4000000000000057</v>
      </c>
      <c r="P122">
        <f t="shared" si="11"/>
        <v>1.3454000000000232</v>
      </c>
      <c r="U122" s="3"/>
    </row>
    <row r="123" spans="1:21" x14ac:dyDescent="0.2">
      <c r="A123">
        <v>225.489</v>
      </c>
      <c r="B123">
        <v>54.5</v>
      </c>
      <c r="C123" s="22">
        <f t="shared" si="12"/>
        <v>53.1</v>
      </c>
      <c r="D123">
        <f t="shared" si="14"/>
        <v>1.3999999999999986</v>
      </c>
      <c r="E123">
        <f t="shared" si="15"/>
        <v>1.3370000000000162</v>
      </c>
      <c r="L123">
        <v>230.971</v>
      </c>
      <c r="M123">
        <v>53.6</v>
      </c>
      <c r="N123" s="5">
        <f t="shared" si="13"/>
        <v>52.3</v>
      </c>
      <c r="O123">
        <f t="shared" si="9"/>
        <v>1.3000000000000043</v>
      </c>
      <c r="P123">
        <f t="shared" si="11"/>
        <v>1.301400000000003</v>
      </c>
      <c r="U123" s="3"/>
    </row>
    <row r="124" spans="1:21" x14ac:dyDescent="0.2">
      <c r="A124">
        <v>226.44800000000001</v>
      </c>
      <c r="B124">
        <v>54.4</v>
      </c>
      <c r="C124" s="22">
        <f t="shared" si="12"/>
        <v>53.1</v>
      </c>
      <c r="D124">
        <f t="shared" si="14"/>
        <v>1.2999999999999972</v>
      </c>
      <c r="E124">
        <f t="shared" si="15"/>
        <v>1.2946500000000023</v>
      </c>
      <c r="L124">
        <v>231.93299999999999</v>
      </c>
      <c r="M124">
        <v>53.6</v>
      </c>
      <c r="N124" s="5">
        <f t="shared" si="13"/>
        <v>52.3</v>
      </c>
      <c r="O124">
        <f t="shared" si="9"/>
        <v>1.3000000000000043</v>
      </c>
      <c r="P124">
        <f t="shared" si="11"/>
        <v>1.2505999999999899</v>
      </c>
      <c r="U124" s="3"/>
    </row>
    <row r="125" spans="1:21" x14ac:dyDescent="0.2">
      <c r="A125">
        <v>227.41499999999999</v>
      </c>
      <c r="B125">
        <v>54.4</v>
      </c>
      <c r="C125" s="22">
        <f t="shared" si="12"/>
        <v>53.1</v>
      </c>
      <c r="D125">
        <f t="shared" si="14"/>
        <v>1.2999999999999972</v>
      </c>
      <c r="E125">
        <f t="shared" si="15"/>
        <v>1.2570999999999772</v>
      </c>
      <c r="L125">
        <v>232.887</v>
      </c>
      <c r="M125">
        <v>53.6</v>
      </c>
      <c r="N125" s="5">
        <f t="shared" si="13"/>
        <v>52.3</v>
      </c>
      <c r="O125">
        <f t="shared" si="9"/>
        <v>1.3000000000000043</v>
      </c>
      <c r="P125">
        <f t="shared" si="11"/>
        <v>1.2402000000000142</v>
      </c>
      <c r="U125" s="3"/>
    </row>
    <row r="126" spans="1:21" x14ac:dyDescent="0.2">
      <c r="A126">
        <v>228.36699999999999</v>
      </c>
      <c r="B126">
        <v>54.3</v>
      </c>
      <c r="C126" s="22">
        <f t="shared" si="12"/>
        <v>53.1</v>
      </c>
      <c r="D126">
        <f t="shared" si="14"/>
        <v>1.1999999999999957</v>
      </c>
      <c r="E126">
        <f t="shared" si="15"/>
        <v>1.1899999999999944</v>
      </c>
      <c r="L126">
        <v>233.846</v>
      </c>
      <c r="M126">
        <v>53.5</v>
      </c>
      <c r="N126" s="5">
        <f t="shared" si="13"/>
        <v>52.3</v>
      </c>
      <c r="O126">
        <f t="shared" si="9"/>
        <v>1.2000000000000028</v>
      </c>
      <c r="P126">
        <f t="shared" si="11"/>
        <v>1.1987500000000073</v>
      </c>
      <c r="U126" s="3"/>
    </row>
    <row r="127" spans="1:21" x14ac:dyDescent="0.2">
      <c r="A127">
        <v>229.32900000000001</v>
      </c>
      <c r="B127">
        <v>54.3</v>
      </c>
      <c r="C127" s="22">
        <f t="shared" si="12"/>
        <v>53.1</v>
      </c>
      <c r="D127">
        <f t="shared" si="14"/>
        <v>1.1999999999999957</v>
      </c>
      <c r="E127">
        <f t="shared" si="15"/>
        <v>1.154400000000017</v>
      </c>
      <c r="L127">
        <v>234.81</v>
      </c>
      <c r="M127">
        <v>53.5</v>
      </c>
      <c r="N127" s="5">
        <f t="shared" si="13"/>
        <v>52.3</v>
      </c>
      <c r="O127">
        <f t="shared" si="9"/>
        <v>1.2000000000000028</v>
      </c>
      <c r="P127">
        <f t="shared" si="11"/>
        <v>1.1568000000000012</v>
      </c>
      <c r="U127" s="3"/>
    </row>
    <row r="128" spans="1:21" x14ac:dyDescent="0.2">
      <c r="A128">
        <v>230.28899999999999</v>
      </c>
      <c r="B128">
        <v>54.3</v>
      </c>
      <c r="C128" s="22">
        <f t="shared" si="12"/>
        <v>53.1</v>
      </c>
      <c r="D128">
        <f t="shared" si="14"/>
        <v>1.1999999999999957</v>
      </c>
      <c r="E128">
        <f t="shared" si="15"/>
        <v>1.1519999999999713</v>
      </c>
      <c r="L128">
        <v>235.77099999999999</v>
      </c>
      <c r="M128">
        <v>53.4</v>
      </c>
      <c r="N128" s="5">
        <f t="shared" si="13"/>
        <v>52.3</v>
      </c>
      <c r="O128">
        <f t="shared" si="9"/>
        <v>1.1000000000000014</v>
      </c>
      <c r="P128">
        <f t="shared" si="11"/>
        <v>1.1051499999999841</v>
      </c>
      <c r="U128" s="3"/>
    </row>
    <row r="129" spans="1:21" x14ac:dyDescent="0.2">
      <c r="A129">
        <v>231.25299999999999</v>
      </c>
      <c r="B129">
        <v>54.2</v>
      </c>
      <c r="C129" s="22">
        <f t="shared" si="12"/>
        <v>53.1</v>
      </c>
      <c r="D129">
        <f t="shared" ref="D129:D177" si="16">B129-C129</f>
        <v>1.1000000000000014</v>
      </c>
      <c r="E129">
        <f t="shared" ref="E129:E177" si="17">(D129+D128)*(A129-A128)/2</f>
        <v>1.1085999999999971</v>
      </c>
      <c r="L129">
        <v>236.72900000000001</v>
      </c>
      <c r="M129">
        <v>53.4</v>
      </c>
      <c r="N129" s="5">
        <f t="shared" si="13"/>
        <v>52.3</v>
      </c>
      <c r="O129">
        <f t="shared" si="9"/>
        <v>1.1000000000000014</v>
      </c>
      <c r="P129">
        <f t="shared" si="11"/>
        <v>1.0538000000000309</v>
      </c>
      <c r="U129" s="3"/>
    </row>
    <row r="130" spans="1:21" x14ac:dyDescent="0.2">
      <c r="A130">
        <v>232.214</v>
      </c>
      <c r="B130">
        <v>54.2</v>
      </c>
      <c r="C130" s="22">
        <f t="shared" si="12"/>
        <v>53.1</v>
      </c>
      <c r="D130">
        <f t="shared" si="16"/>
        <v>1.1000000000000014</v>
      </c>
      <c r="E130">
        <f t="shared" si="17"/>
        <v>1.0571000000000155</v>
      </c>
      <c r="L130">
        <v>237.69399999999999</v>
      </c>
      <c r="M130">
        <v>53.3</v>
      </c>
      <c r="N130" s="5">
        <f t="shared" si="13"/>
        <v>52.3</v>
      </c>
      <c r="O130">
        <f t="shared" ref="O130:O180" si="18">M130-N130</f>
        <v>1</v>
      </c>
      <c r="P130">
        <f t="shared" si="11"/>
        <v>1.0132499999999744</v>
      </c>
      <c r="U130" s="3"/>
    </row>
    <row r="131" spans="1:21" x14ac:dyDescent="0.2">
      <c r="A131">
        <v>233.16800000000001</v>
      </c>
      <c r="B131">
        <v>54.1</v>
      </c>
      <c r="C131" s="22">
        <f t="shared" si="12"/>
        <v>53.1</v>
      </c>
      <c r="D131">
        <f t="shared" si="16"/>
        <v>1</v>
      </c>
      <c r="E131">
        <f t="shared" si="17"/>
        <v>1.0017000000000087</v>
      </c>
      <c r="L131">
        <v>238.65199999999999</v>
      </c>
      <c r="M131">
        <v>53.3</v>
      </c>
      <c r="N131" s="5">
        <f t="shared" si="13"/>
        <v>52.3</v>
      </c>
      <c r="O131">
        <f t="shared" si="18"/>
        <v>1</v>
      </c>
      <c r="P131">
        <f t="shared" ref="P131:P180" si="19">(O131+O130)*(L131-L130)/2</f>
        <v>0.95799999999999841</v>
      </c>
      <c r="U131" s="3"/>
    </row>
    <row r="132" spans="1:21" x14ac:dyDescent="0.2">
      <c r="A132">
        <v>234.12799999999999</v>
      </c>
      <c r="B132">
        <v>54.1</v>
      </c>
      <c r="C132" s="22">
        <f t="shared" ref="C132:C176" si="20">C131+(A132-A131)*($C$177-$C$2)/($A$177-$A$2)</f>
        <v>53.1</v>
      </c>
      <c r="D132">
        <f t="shared" si="16"/>
        <v>1</v>
      </c>
      <c r="E132">
        <f t="shared" si="17"/>
        <v>0.95999999999997954</v>
      </c>
      <c r="L132">
        <v>239.61099999999999</v>
      </c>
      <c r="M132">
        <v>53.2</v>
      </c>
      <c r="N132" s="5">
        <f t="shared" ref="N132:N179" si="21">N131+(L132-L131)*($N$180-$N$2)/($L$180-$L$2)</f>
        <v>52.3</v>
      </c>
      <c r="O132">
        <f t="shared" si="18"/>
        <v>0.90000000000000568</v>
      </c>
      <c r="P132">
        <f t="shared" si="19"/>
        <v>0.9110500000000058</v>
      </c>
      <c r="U132" s="3"/>
    </row>
    <row r="133" spans="1:21" x14ac:dyDescent="0.2">
      <c r="A133">
        <v>235.09200000000001</v>
      </c>
      <c r="B133">
        <v>54.1</v>
      </c>
      <c r="C133" s="22">
        <f t="shared" si="20"/>
        <v>53.1</v>
      </c>
      <c r="D133">
        <f t="shared" si="16"/>
        <v>1</v>
      </c>
      <c r="E133">
        <f t="shared" si="17"/>
        <v>0.96400000000002706</v>
      </c>
      <c r="L133">
        <v>240.566</v>
      </c>
      <c r="M133">
        <v>53.2</v>
      </c>
      <c r="N133" s="5">
        <f t="shared" si="21"/>
        <v>52.3</v>
      </c>
      <c r="O133">
        <f t="shared" si="18"/>
        <v>0.90000000000000568</v>
      </c>
      <c r="P133">
        <f t="shared" si="19"/>
        <v>0.8595000000000167</v>
      </c>
      <c r="U133" s="3"/>
    </row>
    <row r="134" spans="1:21" x14ac:dyDescent="0.2">
      <c r="A134">
        <v>236.053</v>
      </c>
      <c r="B134">
        <v>54</v>
      </c>
      <c r="C134" s="22">
        <f t="shared" si="20"/>
        <v>53.1</v>
      </c>
      <c r="D134">
        <f t="shared" si="16"/>
        <v>0.89999999999999858</v>
      </c>
      <c r="E134">
        <f t="shared" si="17"/>
        <v>0.91294999999998439</v>
      </c>
      <c r="L134">
        <v>241.53200000000001</v>
      </c>
      <c r="M134">
        <v>53.2</v>
      </c>
      <c r="N134" s="5">
        <f t="shared" si="21"/>
        <v>52.3</v>
      </c>
      <c r="O134">
        <f t="shared" si="18"/>
        <v>0.90000000000000568</v>
      </c>
      <c r="P134">
        <f t="shared" si="19"/>
        <v>0.86940000000001283</v>
      </c>
      <c r="U134" s="3"/>
    </row>
    <row r="135" spans="1:21" x14ac:dyDescent="0.2">
      <c r="A135">
        <v>237.01</v>
      </c>
      <c r="B135">
        <v>54</v>
      </c>
      <c r="C135" s="22">
        <f t="shared" si="20"/>
        <v>53.1</v>
      </c>
      <c r="D135">
        <f t="shared" si="16"/>
        <v>0.89999999999999858</v>
      </c>
      <c r="E135">
        <f t="shared" si="17"/>
        <v>0.86129999999999296</v>
      </c>
      <c r="L135">
        <v>242.49</v>
      </c>
      <c r="M135">
        <v>53.1</v>
      </c>
      <c r="N135" s="5">
        <f t="shared" si="21"/>
        <v>52.3</v>
      </c>
      <c r="O135">
        <f t="shared" si="18"/>
        <v>0.80000000000000426</v>
      </c>
      <c r="P135">
        <f t="shared" si="19"/>
        <v>0.81430000000000347</v>
      </c>
      <c r="U135" s="3"/>
    </row>
    <row r="136" spans="1:21" x14ac:dyDescent="0.2">
      <c r="A136">
        <v>237.97499999999999</v>
      </c>
      <c r="B136">
        <v>54</v>
      </c>
      <c r="C136" s="22">
        <f t="shared" si="20"/>
        <v>53.1</v>
      </c>
      <c r="D136">
        <f t="shared" si="16"/>
        <v>0.89999999999999858</v>
      </c>
      <c r="E136">
        <f t="shared" si="17"/>
        <v>0.86850000000000172</v>
      </c>
      <c r="L136">
        <v>243.447</v>
      </c>
      <c r="M136">
        <v>53.1</v>
      </c>
      <c r="N136" s="5">
        <f t="shared" si="21"/>
        <v>52.3</v>
      </c>
      <c r="O136">
        <f t="shared" si="18"/>
        <v>0.80000000000000426</v>
      </c>
      <c r="P136">
        <f t="shared" si="19"/>
        <v>0.76559999999999895</v>
      </c>
      <c r="U136" s="3"/>
    </row>
    <row r="137" spans="1:21" x14ac:dyDescent="0.2">
      <c r="A137">
        <v>238.93299999999999</v>
      </c>
      <c r="B137">
        <v>53.9</v>
      </c>
      <c r="C137" s="22">
        <f t="shared" si="20"/>
        <v>53.1</v>
      </c>
      <c r="D137">
        <f t="shared" si="16"/>
        <v>0.79999999999999716</v>
      </c>
      <c r="E137">
        <f t="shared" si="17"/>
        <v>0.81429999999999658</v>
      </c>
      <c r="L137">
        <v>244.40700000000001</v>
      </c>
      <c r="M137">
        <v>53.1</v>
      </c>
      <c r="N137" s="5">
        <f t="shared" si="21"/>
        <v>52.3</v>
      </c>
      <c r="O137">
        <f t="shared" si="18"/>
        <v>0.80000000000000426</v>
      </c>
      <c r="P137">
        <f t="shared" si="19"/>
        <v>0.76800000000001045</v>
      </c>
      <c r="U137" s="3"/>
    </row>
    <row r="138" spans="1:21" x14ac:dyDescent="0.2">
      <c r="A138">
        <v>239.893</v>
      </c>
      <c r="B138">
        <v>53.9</v>
      </c>
      <c r="C138" s="22">
        <f t="shared" si="20"/>
        <v>53.1</v>
      </c>
      <c r="D138">
        <f t="shared" si="16"/>
        <v>0.79999999999999716</v>
      </c>
      <c r="E138">
        <f t="shared" si="17"/>
        <v>0.76800000000000368</v>
      </c>
      <c r="L138">
        <v>245.374</v>
      </c>
      <c r="M138">
        <v>53</v>
      </c>
      <c r="N138" s="5">
        <f t="shared" si="21"/>
        <v>52.3</v>
      </c>
      <c r="O138">
        <f t="shared" si="18"/>
        <v>0.70000000000000284</v>
      </c>
      <c r="P138">
        <f t="shared" si="19"/>
        <v>0.72524999999999185</v>
      </c>
      <c r="U138" s="3"/>
    </row>
    <row r="139" spans="1:21" x14ac:dyDescent="0.2">
      <c r="A139">
        <v>240.84899999999999</v>
      </c>
      <c r="B139">
        <v>53.9</v>
      </c>
      <c r="C139" s="22">
        <f t="shared" si="20"/>
        <v>53.1</v>
      </c>
      <c r="D139">
        <f t="shared" si="16"/>
        <v>0.79999999999999716</v>
      </c>
      <c r="E139">
        <f t="shared" si="17"/>
        <v>0.76479999999998838</v>
      </c>
      <c r="L139">
        <v>246.32900000000001</v>
      </c>
      <c r="M139">
        <v>53</v>
      </c>
      <c r="N139" s="5">
        <f t="shared" si="21"/>
        <v>52.3</v>
      </c>
      <c r="O139">
        <f t="shared" si="18"/>
        <v>0.70000000000000284</v>
      </c>
      <c r="P139">
        <f t="shared" si="19"/>
        <v>0.66850000000001142</v>
      </c>
      <c r="U139" s="3"/>
    </row>
    <row r="140" spans="1:21" x14ac:dyDescent="0.2">
      <c r="A140">
        <v>241.815</v>
      </c>
      <c r="B140">
        <v>53.8</v>
      </c>
      <c r="C140" s="22">
        <f t="shared" si="20"/>
        <v>53.1</v>
      </c>
      <c r="D140">
        <f t="shared" si="16"/>
        <v>0.69999999999999574</v>
      </c>
      <c r="E140">
        <f t="shared" si="17"/>
        <v>0.7245000000000027</v>
      </c>
      <c r="L140">
        <v>247.29</v>
      </c>
      <c r="M140">
        <v>52.9</v>
      </c>
      <c r="N140" s="5">
        <f t="shared" si="21"/>
        <v>52.3</v>
      </c>
      <c r="O140">
        <f t="shared" si="18"/>
        <v>0.60000000000000142</v>
      </c>
      <c r="P140">
        <f t="shared" si="19"/>
        <v>0.62464999999999182</v>
      </c>
      <c r="U140" s="3"/>
    </row>
    <row r="141" spans="1:21" x14ac:dyDescent="0.2">
      <c r="A141">
        <v>242.773</v>
      </c>
      <c r="B141">
        <v>53.8</v>
      </c>
      <c r="C141" s="22">
        <f t="shared" si="20"/>
        <v>53.1</v>
      </c>
      <c r="D141">
        <f t="shared" si="16"/>
        <v>0.69999999999999574</v>
      </c>
      <c r="E141">
        <f t="shared" si="17"/>
        <v>0.67059999999999476</v>
      </c>
      <c r="L141">
        <v>248.25299999999999</v>
      </c>
      <c r="M141">
        <v>52.9</v>
      </c>
      <c r="N141" s="5">
        <f t="shared" si="21"/>
        <v>52.3</v>
      </c>
      <c r="O141">
        <f t="shared" si="18"/>
        <v>0.60000000000000142</v>
      </c>
      <c r="P141">
        <f t="shared" si="19"/>
        <v>0.57779999999999765</v>
      </c>
      <c r="U141" s="3"/>
    </row>
    <row r="142" spans="1:21" x14ac:dyDescent="0.2">
      <c r="A142">
        <v>243.72900000000001</v>
      </c>
      <c r="B142">
        <v>53.8</v>
      </c>
      <c r="C142" s="22">
        <f t="shared" si="20"/>
        <v>53.1</v>
      </c>
      <c r="D142">
        <f t="shared" si="16"/>
        <v>0.69999999999999574</v>
      </c>
      <c r="E142">
        <f t="shared" si="17"/>
        <v>0.66920000000000801</v>
      </c>
      <c r="L142">
        <v>249.21299999999999</v>
      </c>
      <c r="M142">
        <v>52.9</v>
      </c>
      <c r="N142" s="5">
        <f t="shared" si="21"/>
        <v>52.3</v>
      </c>
      <c r="O142">
        <f t="shared" si="18"/>
        <v>0.60000000000000142</v>
      </c>
      <c r="P142">
        <f t="shared" si="19"/>
        <v>0.57600000000000617</v>
      </c>
      <c r="U142" s="3"/>
    </row>
    <row r="143" spans="1:21" x14ac:dyDescent="0.2">
      <c r="A143">
        <v>244.68899999999999</v>
      </c>
      <c r="B143">
        <v>53.7</v>
      </c>
      <c r="C143" s="22">
        <f t="shared" si="20"/>
        <v>53.1</v>
      </c>
      <c r="D143">
        <f t="shared" si="16"/>
        <v>0.60000000000000142</v>
      </c>
      <c r="E143">
        <f t="shared" si="17"/>
        <v>0.62399999999998534</v>
      </c>
      <c r="L143">
        <v>250.167</v>
      </c>
      <c r="M143">
        <v>52.9</v>
      </c>
      <c r="N143" s="5">
        <f t="shared" si="21"/>
        <v>52.3</v>
      </c>
      <c r="O143">
        <f t="shared" si="18"/>
        <v>0.60000000000000142</v>
      </c>
      <c r="P143">
        <f t="shared" si="19"/>
        <v>0.57240000000000602</v>
      </c>
      <c r="U143" s="3"/>
    </row>
    <row r="144" spans="1:21" x14ac:dyDescent="0.2">
      <c r="A144">
        <v>245.655</v>
      </c>
      <c r="B144">
        <v>53.7</v>
      </c>
      <c r="C144" s="22">
        <f t="shared" si="20"/>
        <v>53.1</v>
      </c>
      <c r="D144">
        <f t="shared" si="16"/>
        <v>0.60000000000000142</v>
      </c>
      <c r="E144">
        <f t="shared" si="17"/>
        <v>0.57960000000000633</v>
      </c>
      <c r="L144">
        <v>251.12700000000001</v>
      </c>
      <c r="M144">
        <v>52.9</v>
      </c>
      <c r="N144" s="5">
        <f t="shared" si="21"/>
        <v>52.3</v>
      </c>
      <c r="O144">
        <f t="shared" si="18"/>
        <v>0.60000000000000142</v>
      </c>
      <c r="P144">
        <f t="shared" si="19"/>
        <v>0.57600000000000617</v>
      </c>
      <c r="U144" s="3"/>
    </row>
    <row r="145" spans="1:21" x14ac:dyDescent="0.2">
      <c r="A145">
        <v>246.61099999999999</v>
      </c>
      <c r="B145">
        <v>53.6</v>
      </c>
      <c r="C145" s="22">
        <f t="shared" si="20"/>
        <v>53.1</v>
      </c>
      <c r="D145">
        <f t="shared" si="16"/>
        <v>0.5</v>
      </c>
      <c r="E145">
        <f t="shared" si="17"/>
        <v>0.52579999999999461</v>
      </c>
      <c r="L145">
        <v>252.09100000000001</v>
      </c>
      <c r="M145">
        <v>52.8</v>
      </c>
      <c r="N145" s="5">
        <f t="shared" si="21"/>
        <v>52.3</v>
      </c>
      <c r="O145">
        <f t="shared" si="18"/>
        <v>0.5</v>
      </c>
      <c r="P145">
        <f t="shared" si="19"/>
        <v>0.53019999999999989</v>
      </c>
      <c r="U145" s="3"/>
    </row>
    <row r="146" spans="1:21" x14ac:dyDescent="0.2">
      <c r="A146">
        <v>247.572</v>
      </c>
      <c r="B146">
        <v>53.6</v>
      </c>
      <c r="C146" s="22">
        <f t="shared" si="20"/>
        <v>53.1</v>
      </c>
      <c r="D146">
        <f t="shared" si="16"/>
        <v>0.5</v>
      </c>
      <c r="E146">
        <f t="shared" si="17"/>
        <v>0.48050000000000637</v>
      </c>
      <c r="L146">
        <v>253.04599999999999</v>
      </c>
      <c r="M146">
        <v>52.8</v>
      </c>
      <c r="N146" s="5">
        <f t="shared" si="21"/>
        <v>52.3</v>
      </c>
      <c r="O146">
        <f t="shared" si="18"/>
        <v>0.5</v>
      </c>
      <c r="P146">
        <f t="shared" si="19"/>
        <v>0.47749999999999204</v>
      </c>
      <c r="U146" s="3"/>
    </row>
    <row r="147" spans="1:21" x14ac:dyDescent="0.2">
      <c r="A147">
        <v>248.53399999999999</v>
      </c>
      <c r="B147">
        <v>53.6</v>
      </c>
      <c r="C147" s="22">
        <f t="shared" si="20"/>
        <v>53.1</v>
      </c>
      <c r="D147">
        <f t="shared" si="16"/>
        <v>0.5</v>
      </c>
      <c r="E147">
        <f t="shared" si="17"/>
        <v>0.48099999999999454</v>
      </c>
      <c r="L147">
        <v>254.00700000000001</v>
      </c>
      <c r="M147">
        <v>52.8</v>
      </c>
      <c r="N147" s="5">
        <f t="shared" si="21"/>
        <v>52.3</v>
      </c>
      <c r="O147">
        <f t="shared" si="18"/>
        <v>0.5</v>
      </c>
      <c r="P147">
        <f t="shared" si="19"/>
        <v>0.48050000000000637</v>
      </c>
      <c r="U147" s="3"/>
    </row>
    <row r="148" spans="1:21" x14ac:dyDescent="0.2">
      <c r="A148">
        <v>249.495</v>
      </c>
      <c r="B148">
        <v>53.6</v>
      </c>
      <c r="C148" s="22">
        <f t="shared" si="20"/>
        <v>53.1</v>
      </c>
      <c r="D148">
        <f t="shared" si="16"/>
        <v>0.5</v>
      </c>
      <c r="E148">
        <f t="shared" si="17"/>
        <v>0.48050000000000637</v>
      </c>
      <c r="L148">
        <v>254.96600000000001</v>
      </c>
      <c r="M148">
        <v>52.8</v>
      </c>
      <c r="N148" s="5">
        <f t="shared" si="21"/>
        <v>52.3</v>
      </c>
      <c r="O148">
        <f t="shared" si="18"/>
        <v>0.5</v>
      </c>
      <c r="P148">
        <f t="shared" si="19"/>
        <v>0.47950000000000159</v>
      </c>
      <c r="U148" s="3"/>
    </row>
    <row r="149" spans="1:21" x14ac:dyDescent="0.2">
      <c r="A149">
        <v>250.44900000000001</v>
      </c>
      <c r="B149">
        <v>53.5</v>
      </c>
      <c r="C149" s="22">
        <f t="shared" si="20"/>
        <v>53.1</v>
      </c>
      <c r="D149">
        <f t="shared" si="16"/>
        <v>0.39999999999999858</v>
      </c>
      <c r="E149">
        <f t="shared" si="17"/>
        <v>0.42930000000000279</v>
      </c>
      <c r="L149">
        <v>255.93199999999999</v>
      </c>
      <c r="M149">
        <v>52.8</v>
      </c>
      <c r="N149" s="5">
        <f t="shared" si="21"/>
        <v>52.3</v>
      </c>
      <c r="O149">
        <f t="shared" si="18"/>
        <v>0.5</v>
      </c>
      <c r="P149">
        <f t="shared" si="19"/>
        <v>0.48299999999998988</v>
      </c>
      <c r="U149" s="3"/>
    </row>
    <row r="150" spans="1:21" x14ac:dyDescent="0.2">
      <c r="A150">
        <v>251.40899999999999</v>
      </c>
      <c r="B150">
        <v>53.5</v>
      </c>
      <c r="C150" s="22">
        <f t="shared" si="20"/>
        <v>53.1</v>
      </c>
      <c r="D150">
        <f t="shared" si="16"/>
        <v>0.39999999999999858</v>
      </c>
      <c r="E150">
        <f t="shared" si="17"/>
        <v>0.38399999999999046</v>
      </c>
      <c r="L150">
        <v>256.88900000000001</v>
      </c>
      <c r="M150">
        <v>52.8</v>
      </c>
      <c r="N150" s="5">
        <f t="shared" si="21"/>
        <v>52.3</v>
      </c>
      <c r="O150">
        <f t="shared" si="18"/>
        <v>0.5</v>
      </c>
      <c r="P150">
        <f t="shared" si="19"/>
        <v>0.47850000000001103</v>
      </c>
      <c r="U150" s="3"/>
    </row>
    <row r="151" spans="1:21" x14ac:dyDescent="0.2">
      <c r="A151">
        <v>252.37299999999999</v>
      </c>
      <c r="B151">
        <v>53.5</v>
      </c>
      <c r="C151" s="22">
        <f t="shared" si="20"/>
        <v>53.1</v>
      </c>
      <c r="D151">
        <f t="shared" si="16"/>
        <v>0.39999999999999858</v>
      </c>
      <c r="E151">
        <f t="shared" si="17"/>
        <v>0.38559999999999811</v>
      </c>
      <c r="L151">
        <v>257.846</v>
      </c>
      <c r="M151">
        <v>52.7</v>
      </c>
      <c r="N151" s="5">
        <f t="shared" si="21"/>
        <v>52.3</v>
      </c>
      <c r="O151">
        <f t="shared" si="18"/>
        <v>0.40000000000000568</v>
      </c>
      <c r="P151">
        <f t="shared" si="19"/>
        <v>0.43064999999999987</v>
      </c>
      <c r="U151" s="3"/>
    </row>
    <row r="152" spans="1:21" x14ac:dyDescent="0.2">
      <c r="A152">
        <v>253.327</v>
      </c>
      <c r="B152">
        <v>53.5</v>
      </c>
      <c r="C152" s="22">
        <f t="shared" si="20"/>
        <v>53.1</v>
      </c>
      <c r="D152">
        <f t="shared" si="16"/>
        <v>0.39999999999999858</v>
      </c>
      <c r="E152">
        <f t="shared" si="17"/>
        <v>0.38160000000000172</v>
      </c>
      <c r="L152">
        <v>258.81299999999999</v>
      </c>
      <c r="M152">
        <v>52.7</v>
      </c>
      <c r="N152" s="5">
        <f t="shared" si="21"/>
        <v>52.3</v>
      </c>
      <c r="O152">
        <f t="shared" si="18"/>
        <v>0.40000000000000568</v>
      </c>
      <c r="P152">
        <f t="shared" si="19"/>
        <v>0.38679999999999931</v>
      </c>
      <c r="U152" s="3"/>
    </row>
    <row r="153" spans="1:21" x14ac:dyDescent="0.2">
      <c r="A153">
        <v>254.28899999999999</v>
      </c>
      <c r="B153">
        <v>53.4</v>
      </c>
      <c r="C153" s="22">
        <f t="shared" si="20"/>
        <v>53.1</v>
      </c>
      <c r="D153">
        <f t="shared" si="16"/>
        <v>0.29999999999999716</v>
      </c>
      <c r="E153">
        <f t="shared" si="17"/>
        <v>0.33669999999999412</v>
      </c>
      <c r="L153">
        <v>259.77199999999999</v>
      </c>
      <c r="M153">
        <v>52.7</v>
      </c>
      <c r="N153" s="5">
        <f t="shared" si="21"/>
        <v>52.3</v>
      </c>
      <c r="O153">
        <f t="shared" si="18"/>
        <v>0.40000000000000568</v>
      </c>
      <c r="P153">
        <f t="shared" si="19"/>
        <v>0.38360000000000671</v>
      </c>
      <c r="U153" s="3"/>
    </row>
    <row r="154" spans="1:21" x14ac:dyDescent="0.2">
      <c r="A154">
        <v>255.24700000000001</v>
      </c>
      <c r="B154">
        <v>53.4</v>
      </c>
      <c r="C154" s="22">
        <f t="shared" si="20"/>
        <v>53.1</v>
      </c>
      <c r="D154">
        <f t="shared" si="16"/>
        <v>0.29999999999999716</v>
      </c>
      <c r="E154">
        <f t="shared" si="17"/>
        <v>0.28740000000000532</v>
      </c>
      <c r="L154">
        <v>260.72800000000001</v>
      </c>
      <c r="M154">
        <v>52.7</v>
      </c>
      <c r="N154" s="5">
        <f t="shared" si="21"/>
        <v>52.3</v>
      </c>
      <c r="O154">
        <f t="shared" si="18"/>
        <v>0.40000000000000568</v>
      </c>
      <c r="P154">
        <f t="shared" si="19"/>
        <v>0.38240000000001234</v>
      </c>
      <c r="U154" s="3"/>
    </row>
    <row r="155" spans="1:21" x14ac:dyDescent="0.2">
      <c r="A155">
        <v>256.214</v>
      </c>
      <c r="B155">
        <v>53.4</v>
      </c>
      <c r="C155" s="22">
        <f t="shared" si="20"/>
        <v>53.1</v>
      </c>
      <c r="D155">
        <f t="shared" si="16"/>
        <v>0.29999999999999716</v>
      </c>
      <c r="E155">
        <f t="shared" si="17"/>
        <v>0.29009999999999259</v>
      </c>
      <c r="L155">
        <v>261.68700000000001</v>
      </c>
      <c r="M155">
        <v>52.7</v>
      </c>
      <c r="N155" s="5">
        <f t="shared" si="21"/>
        <v>52.3</v>
      </c>
      <c r="O155">
        <f t="shared" si="18"/>
        <v>0.40000000000000568</v>
      </c>
      <c r="P155">
        <f t="shared" si="19"/>
        <v>0.38360000000000671</v>
      </c>
      <c r="U155" s="3"/>
    </row>
    <row r="156" spans="1:21" x14ac:dyDescent="0.2">
      <c r="A156">
        <v>257.17099999999999</v>
      </c>
      <c r="B156">
        <v>53.4</v>
      </c>
      <c r="C156" s="22">
        <f t="shared" si="20"/>
        <v>53.1</v>
      </c>
      <c r="D156">
        <f t="shared" si="16"/>
        <v>0.29999999999999716</v>
      </c>
      <c r="E156">
        <f t="shared" si="17"/>
        <v>0.28709999999999536</v>
      </c>
      <c r="L156">
        <v>262.654</v>
      </c>
      <c r="M156">
        <v>52.6</v>
      </c>
      <c r="N156" s="5">
        <f t="shared" si="21"/>
        <v>52.3</v>
      </c>
      <c r="O156">
        <f t="shared" si="18"/>
        <v>0.30000000000000426</v>
      </c>
      <c r="P156">
        <f t="shared" si="19"/>
        <v>0.33844999999999942</v>
      </c>
      <c r="U156" s="3"/>
    </row>
    <row r="157" spans="1:21" x14ac:dyDescent="0.2">
      <c r="A157">
        <v>258.12799999999999</v>
      </c>
      <c r="B157">
        <v>53.4</v>
      </c>
      <c r="C157" s="22">
        <f t="shared" si="20"/>
        <v>53.1</v>
      </c>
      <c r="D157">
        <f t="shared" si="16"/>
        <v>0.29999999999999716</v>
      </c>
      <c r="E157">
        <f t="shared" si="17"/>
        <v>0.28709999999999536</v>
      </c>
      <c r="L157">
        <v>263.61099999999999</v>
      </c>
      <c r="M157">
        <v>52.6</v>
      </c>
      <c r="N157" s="5">
        <f t="shared" si="21"/>
        <v>52.3</v>
      </c>
      <c r="O157">
        <f t="shared" si="18"/>
        <v>0.30000000000000426</v>
      </c>
      <c r="P157">
        <f t="shared" si="19"/>
        <v>0.28710000000000219</v>
      </c>
      <c r="U157" s="3"/>
    </row>
    <row r="158" spans="1:21" x14ac:dyDescent="0.2">
      <c r="A158">
        <v>259.08699999999999</v>
      </c>
      <c r="B158">
        <v>53.4</v>
      </c>
      <c r="C158" s="22">
        <f t="shared" si="20"/>
        <v>53.1</v>
      </c>
      <c r="D158">
        <f t="shared" si="16"/>
        <v>0.29999999999999716</v>
      </c>
      <c r="E158">
        <f t="shared" si="17"/>
        <v>0.28769999999999823</v>
      </c>
      <c r="L158">
        <v>264.56900000000002</v>
      </c>
      <c r="M158">
        <v>52.6</v>
      </c>
      <c r="N158" s="5">
        <f t="shared" si="21"/>
        <v>52.3</v>
      </c>
      <c r="O158">
        <f t="shared" si="18"/>
        <v>0.30000000000000426</v>
      </c>
      <c r="P158">
        <f t="shared" si="19"/>
        <v>0.28740000000001215</v>
      </c>
      <c r="U158" s="3"/>
    </row>
    <row r="159" spans="1:21" x14ac:dyDescent="0.2">
      <c r="A159">
        <v>260.05200000000002</v>
      </c>
      <c r="B159">
        <v>53.4</v>
      </c>
      <c r="C159" s="22">
        <f t="shared" si="20"/>
        <v>53.1</v>
      </c>
      <c r="D159">
        <f t="shared" si="16"/>
        <v>0.29999999999999716</v>
      </c>
      <c r="E159">
        <f t="shared" si="17"/>
        <v>0.28950000000000681</v>
      </c>
      <c r="L159">
        <v>265.53199999999998</v>
      </c>
      <c r="M159">
        <v>52.6</v>
      </c>
      <c r="N159" s="5">
        <f t="shared" si="21"/>
        <v>52.3</v>
      </c>
      <c r="O159">
        <f t="shared" si="18"/>
        <v>0.30000000000000426</v>
      </c>
      <c r="P159">
        <f t="shared" si="19"/>
        <v>0.28889999999999372</v>
      </c>
      <c r="U159" s="3"/>
    </row>
    <row r="160" spans="1:21" x14ac:dyDescent="0.2">
      <c r="A160">
        <v>261.01100000000002</v>
      </c>
      <c r="B160">
        <v>53.3</v>
      </c>
      <c r="C160" s="22">
        <f t="shared" si="20"/>
        <v>53.1</v>
      </c>
      <c r="D160">
        <f t="shared" si="16"/>
        <v>0.19999999999999574</v>
      </c>
      <c r="E160">
        <f t="shared" si="17"/>
        <v>0.23974999999999738</v>
      </c>
      <c r="L160">
        <v>266.49400000000003</v>
      </c>
      <c r="M160">
        <v>52.6</v>
      </c>
      <c r="N160" s="5">
        <f t="shared" si="21"/>
        <v>52.3</v>
      </c>
      <c r="O160">
        <f t="shared" si="18"/>
        <v>0.30000000000000426</v>
      </c>
      <c r="P160">
        <f t="shared" si="19"/>
        <v>0.2886000000000179</v>
      </c>
      <c r="U160" s="3"/>
    </row>
    <row r="161" spans="1:21" x14ac:dyDescent="0.2">
      <c r="A161">
        <v>261.96899999999999</v>
      </c>
      <c r="B161">
        <v>53.3</v>
      </c>
      <c r="C161" s="22">
        <f t="shared" si="20"/>
        <v>53.1</v>
      </c>
      <c r="D161">
        <f t="shared" si="16"/>
        <v>0.19999999999999574</v>
      </c>
      <c r="E161">
        <f t="shared" si="17"/>
        <v>0.19159999999998992</v>
      </c>
      <c r="L161">
        <v>267.447</v>
      </c>
      <c r="M161">
        <v>52.6</v>
      </c>
      <c r="N161" s="5">
        <f t="shared" si="21"/>
        <v>52.3</v>
      </c>
      <c r="O161">
        <f t="shared" si="18"/>
        <v>0.30000000000000426</v>
      </c>
      <c r="P161">
        <f t="shared" si="19"/>
        <v>0.28589999999999643</v>
      </c>
      <c r="U161" s="3"/>
    </row>
    <row r="162" spans="1:21" x14ac:dyDescent="0.2">
      <c r="A162">
        <v>262.92700000000002</v>
      </c>
      <c r="B162">
        <v>53.3</v>
      </c>
      <c r="C162" s="22">
        <f t="shared" si="20"/>
        <v>53.1</v>
      </c>
      <c r="D162">
        <f t="shared" si="16"/>
        <v>0.19999999999999574</v>
      </c>
      <c r="E162">
        <f t="shared" si="17"/>
        <v>0.19160000000000127</v>
      </c>
      <c r="L162">
        <v>268.40800000000002</v>
      </c>
      <c r="M162">
        <v>52.5</v>
      </c>
      <c r="N162" s="5">
        <f t="shared" si="21"/>
        <v>52.3</v>
      </c>
      <c r="O162">
        <f t="shared" si="18"/>
        <v>0.20000000000000284</v>
      </c>
      <c r="P162">
        <f t="shared" si="19"/>
        <v>0.2402500000000066</v>
      </c>
      <c r="U162" s="3"/>
    </row>
    <row r="163" spans="1:21" x14ac:dyDescent="0.2">
      <c r="A163">
        <v>263.89299999999997</v>
      </c>
      <c r="B163">
        <v>53.3</v>
      </c>
      <c r="C163" s="22">
        <f t="shared" si="20"/>
        <v>53.1</v>
      </c>
      <c r="D163">
        <f t="shared" si="16"/>
        <v>0.19999999999999574</v>
      </c>
      <c r="E163">
        <f t="shared" si="17"/>
        <v>0.19319999999998616</v>
      </c>
      <c r="L163">
        <v>269.37400000000002</v>
      </c>
      <c r="M163">
        <v>52.5</v>
      </c>
      <c r="N163" s="5">
        <f t="shared" si="21"/>
        <v>52.3</v>
      </c>
      <c r="O163">
        <f t="shared" si="18"/>
        <v>0.20000000000000284</v>
      </c>
      <c r="P163">
        <f t="shared" si="19"/>
        <v>0.1932000000000044</v>
      </c>
      <c r="U163" s="3"/>
    </row>
    <row r="164" spans="1:21" x14ac:dyDescent="0.2">
      <c r="A164">
        <v>264.851</v>
      </c>
      <c r="B164">
        <v>53.3</v>
      </c>
      <c r="C164" s="22">
        <f t="shared" si="20"/>
        <v>53.1</v>
      </c>
      <c r="D164">
        <f t="shared" si="16"/>
        <v>0.19999999999999574</v>
      </c>
      <c r="E164">
        <f t="shared" si="17"/>
        <v>0.19160000000000127</v>
      </c>
      <c r="L164">
        <v>270.33100000000002</v>
      </c>
      <c r="M164">
        <v>52.5</v>
      </c>
      <c r="N164" s="5">
        <f t="shared" si="21"/>
        <v>52.3</v>
      </c>
      <c r="O164">
        <f t="shared" si="18"/>
        <v>0.20000000000000284</v>
      </c>
      <c r="P164">
        <f t="shared" si="19"/>
        <v>0.19140000000000146</v>
      </c>
      <c r="U164" s="3"/>
    </row>
    <row r="165" spans="1:21" x14ac:dyDescent="0.2">
      <c r="A165">
        <v>265.81400000000002</v>
      </c>
      <c r="B165">
        <v>53.3</v>
      </c>
      <c r="C165" s="22">
        <f t="shared" si="20"/>
        <v>53.1</v>
      </c>
      <c r="D165">
        <f t="shared" si="16"/>
        <v>0.19999999999999574</v>
      </c>
      <c r="E165">
        <f t="shared" si="17"/>
        <v>0.19260000000000035</v>
      </c>
      <c r="L165">
        <v>271.28800000000001</v>
      </c>
      <c r="M165">
        <v>52.5</v>
      </c>
      <c r="N165" s="5">
        <f t="shared" si="21"/>
        <v>52.3</v>
      </c>
      <c r="O165">
        <f t="shared" si="18"/>
        <v>0.20000000000000284</v>
      </c>
      <c r="P165">
        <f t="shared" si="19"/>
        <v>0.19140000000000146</v>
      </c>
      <c r="U165" s="3"/>
    </row>
    <row r="166" spans="1:21" x14ac:dyDescent="0.2">
      <c r="A166">
        <v>266.767</v>
      </c>
      <c r="B166">
        <v>53.3</v>
      </c>
      <c r="C166" s="22">
        <f t="shared" si="20"/>
        <v>53.1</v>
      </c>
      <c r="D166">
        <f t="shared" si="16"/>
        <v>0.19999999999999574</v>
      </c>
      <c r="E166">
        <f t="shared" si="17"/>
        <v>0.19059999999999083</v>
      </c>
      <c r="L166">
        <v>272.24599999999998</v>
      </c>
      <c r="M166">
        <v>52.5</v>
      </c>
      <c r="N166" s="5">
        <f t="shared" si="21"/>
        <v>52.3</v>
      </c>
      <c r="O166">
        <f t="shared" si="18"/>
        <v>0.20000000000000284</v>
      </c>
      <c r="P166">
        <f t="shared" si="19"/>
        <v>0.19159999999999672</v>
      </c>
      <c r="U166" s="3"/>
    </row>
    <row r="167" spans="1:21" x14ac:dyDescent="0.2">
      <c r="A167">
        <v>267.72899999999998</v>
      </c>
      <c r="B167">
        <v>53.3</v>
      </c>
      <c r="C167" s="22">
        <f t="shared" si="20"/>
        <v>53.1</v>
      </c>
      <c r="D167">
        <f t="shared" si="16"/>
        <v>0.19999999999999574</v>
      </c>
      <c r="E167">
        <f t="shared" si="17"/>
        <v>0.19239999999999371</v>
      </c>
      <c r="L167">
        <v>273.21199999999999</v>
      </c>
      <c r="M167">
        <v>52.5</v>
      </c>
      <c r="N167" s="5">
        <f t="shared" si="21"/>
        <v>52.3</v>
      </c>
      <c r="O167">
        <f t="shared" si="18"/>
        <v>0.20000000000000284</v>
      </c>
      <c r="P167">
        <f t="shared" si="19"/>
        <v>0.1932000000000044</v>
      </c>
      <c r="U167" s="3"/>
    </row>
    <row r="168" spans="1:21" x14ac:dyDescent="0.2">
      <c r="A168">
        <v>268.69</v>
      </c>
      <c r="B168">
        <v>53.2</v>
      </c>
      <c r="C168" s="22">
        <f t="shared" si="20"/>
        <v>53.1</v>
      </c>
      <c r="D168">
        <f t="shared" si="16"/>
        <v>0.10000000000000142</v>
      </c>
      <c r="E168">
        <f t="shared" si="17"/>
        <v>0.14415000000000056</v>
      </c>
      <c r="L168">
        <v>274.17</v>
      </c>
      <c r="M168">
        <v>52.4</v>
      </c>
      <c r="N168" s="5">
        <f t="shared" si="21"/>
        <v>52.3</v>
      </c>
      <c r="O168">
        <f t="shared" si="18"/>
        <v>0.10000000000000142</v>
      </c>
      <c r="P168">
        <f t="shared" si="19"/>
        <v>0.14370000000000607</v>
      </c>
      <c r="U168" s="3"/>
    </row>
    <row r="169" spans="1:21" x14ac:dyDescent="0.2">
      <c r="A169">
        <v>269.64699999999999</v>
      </c>
      <c r="B169">
        <v>53.2</v>
      </c>
      <c r="C169" s="22">
        <f t="shared" si="20"/>
        <v>53.1</v>
      </c>
      <c r="D169">
        <f t="shared" si="16"/>
        <v>0.10000000000000142</v>
      </c>
      <c r="E169">
        <f t="shared" si="17"/>
        <v>9.5700000000000729E-2</v>
      </c>
      <c r="L169">
        <v>275.12700000000001</v>
      </c>
      <c r="M169">
        <v>52.4</v>
      </c>
      <c r="N169" s="5">
        <f t="shared" si="21"/>
        <v>52.3</v>
      </c>
      <c r="O169">
        <f t="shared" si="18"/>
        <v>0.10000000000000142</v>
      </c>
      <c r="P169">
        <f t="shared" si="19"/>
        <v>9.5700000000000729E-2</v>
      </c>
      <c r="U169" s="3"/>
    </row>
    <row r="170" spans="1:21" x14ac:dyDescent="0.2">
      <c r="A170">
        <v>270.61200000000002</v>
      </c>
      <c r="B170">
        <v>53.2</v>
      </c>
      <c r="C170" s="22">
        <f t="shared" si="20"/>
        <v>53.1</v>
      </c>
      <c r="D170">
        <f t="shared" si="16"/>
        <v>0.10000000000000142</v>
      </c>
      <c r="E170">
        <f t="shared" si="17"/>
        <v>9.6500000000004554E-2</v>
      </c>
      <c r="L170">
        <v>276.09399999999999</v>
      </c>
      <c r="M170">
        <v>52.4</v>
      </c>
      <c r="N170" s="5">
        <f t="shared" si="21"/>
        <v>52.3</v>
      </c>
      <c r="O170">
        <f t="shared" si="18"/>
        <v>0.10000000000000142</v>
      </c>
      <c r="P170">
        <f t="shared" si="19"/>
        <v>9.6699999999999828E-2</v>
      </c>
      <c r="U170" s="3"/>
    </row>
    <row r="171" spans="1:21" x14ac:dyDescent="0.2">
      <c r="A171">
        <v>271.57</v>
      </c>
      <c r="B171">
        <v>53.2</v>
      </c>
      <c r="C171" s="22">
        <f t="shared" si="20"/>
        <v>53.1</v>
      </c>
      <c r="D171">
        <f t="shared" si="16"/>
        <v>0.10000000000000142</v>
      </c>
      <c r="E171">
        <f t="shared" si="17"/>
        <v>9.5799999999998359E-2</v>
      </c>
      <c r="L171">
        <v>277.05200000000002</v>
      </c>
      <c r="M171">
        <v>52.4</v>
      </c>
      <c r="N171" s="5">
        <f t="shared" si="21"/>
        <v>52.3</v>
      </c>
      <c r="O171">
        <f t="shared" si="18"/>
        <v>0.10000000000000142</v>
      </c>
      <c r="P171">
        <f t="shared" si="19"/>
        <v>9.5800000000004049E-2</v>
      </c>
      <c r="U171" s="3"/>
    </row>
    <row r="172" spans="1:21" x14ac:dyDescent="0.2">
      <c r="A172">
        <v>272.52699999999999</v>
      </c>
      <c r="B172">
        <v>53.2</v>
      </c>
      <c r="C172" s="22">
        <f t="shared" si="20"/>
        <v>53.1</v>
      </c>
      <c r="D172">
        <f t="shared" si="16"/>
        <v>0.10000000000000142</v>
      </c>
      <c r="E172">
        <f t="shared" si="17"/>
        <v>9.5700000000000729E-2</v>
      </c>
      <c r="L172">
        <v>278.01299999999998</v>
      </c>
      <c r="M172">
        <v>52.4</v>
      </c>
      <c r="N172" s="5">
        <f t="shared" si="21"/>
        <v>52.3</v>
      </c>
      <c r="O172">
        <f t="shared" si="18"/>
        <v>0.10000000000000142</v>
      </c>
      <c r="P172">
        <f t="shared" si="19"/>
        <v>9.6099999999996952E-2</v>
      </c>
    </row>
    <row r="173" spans="1:21" x14ac:dyDescent="0.2">
      <c r="A173">
        <v>273.49400000000003</v>
      </c>
      <c r="B173">
        <v>53.2</v>
      </c>
      <c r="C173" s="22">
        <f t="shared" si="20"/>
        <v>53.1</v>
      </c>
      <c r="D173">
        <f t="shared" si="16"/>
        <v>0.10000000000000142</v>
      </c>
      <c r="E173">
        <f t="shared" si="17"/>
        <v>9.6700000000005518E-2</v>
      </c>
      <c r="L173">
        <v>278.96600000000001</v>
      </c>
      <c r="M173">
        <v>52.4</v>
      </c>
      <c r="N173" s="5">
        <f t="shared" si="21"/>
        <v>52.3</v>
      </c>
      <c r="O173">
        <f t="shared" si="18"/>
        <v>0.10000000000000142</v>
      </c>
      <c r="P173">
        <f t="shared" si="19"/>
        <v>9.5300000000004492E-2</v>
      </c>
    </row>
    <row r="174" spans="1:21" x14ac:dyDescent="0.2">
      <c r="A174">
        <v>274.452</v>
      </c>
      <c r="B174">
        <v>53.2</v>
      </c>
      <c r="C174" s="22">
        <f t="shared" si="20"/>
        <v>53.1</v>
      </c>
      <c r="D174">
        <f t="shared" si="16"/>
        <v>0.10000000000000142</v>
      </c>
      <c r="E174">
        <f t="shared" si="17"/>
        <v>9.5799999999998359E-2</v>
      </c>
      <c r="L174">
        <v>279.92599999999999</v>
      </c>
      <c r="M174">
        <v>52.4</v>
      </c>
      <c r="N174" s="5">
        <f t="shared" si="21"/>
        <v>52.3</v>
      </c>
      <c r="O174">
        <f t="shared" si="18"/>
        <v>0.10000000000000142</v>
      </c>
      <c r="P174">
        <f t="shared" si="19"/>
        <v>9.5999999999999322E-2</v>
      </c>
    </row>
    <row r="175" spans="1:21" x14ac:dyDescent="0.2">
      <c r="A175">
        <v>275.40899999999999</v>
      </c>
      <c r="B175">
        <v>53.2</v>
      </c>
      <c r="C175" s="22">
        <f t="shared" si="20"/>
        <v>53.1</v>
      </c>
      <c r="D175">
        <f t="shared" si="16"/>
        <v>0.10000000000000142</v>
      </c>
      <c r="E175">
        <f t="shared" si="17"/>
        <v>9.5700000000000729E-2</v>
      </c>
      <c r="L175">
        <v>280.88900000000001</v>
      </c>
      <c r="M175">
        <v>52.4</v>
      </c>
      <c r="N175" s="5">
        <f t="shared" si="21"/>
        <v>52.3</v>
      </c>
      <c r="O175">
        <f t="shared" si="18"/>
        <v>0.10000000000000142</v>
      </c>
      <c r="P175">
        <f t="shared" si="19"/>
        <v>9.6300000000003591E-2</v>
      </c>
    </row>
    <row r="176" spans="1:21" x14ac:dyDescent="0.2">
      <c r="A176">
        <v>276.36700000000002</v>
      </c>
      <c r="B176">
        <v>53.1</v>
      </c>
      <c r="C176" s="22">
        <f t="shared" si="20"/>
        <v>53.1</v>
      </c>
      <c r="D176">
        <f t="shared" si="16"/>
        <v>0</v>
      </c>
      <c r="E176">
        <f t="shared" si="17"/>
        <v>4.7900000000002024E-2</v>
      </c>
      <c r="L176">
        <v>281.85000000000002</v>
      </c>
      <c r="M176">
        <v>52.4</v>
      </c>
      <c r="N176" s="5">
        <f t="shared" si="21"/>
        <v>52.3</v>
      </c>
      <c r="O176">
        <f t="shared" si="18"/>
        <v>0.10000000000000142</v>
      </c>
      <c r="P176">
        <f t="shared" si="19"/>
        <v>9.6100000000002642E-2</v>
      </c>
    </row>
    <row r="177" spans="1:16" x14ac:dyDescent="0.2">
      <c r="A177">
        <v>277.33300000000003</v>
      </c>
      <c r="B177">
        <v>53.1</v>
      </c>
      <c r="C177" s="22">
        <f>B177</f>
        <v>53.1</v>
      </c>
      <c r="D177">
        <f t="shared" si="16"/>
        <v>0</v>
      </c>
      <c r="E177">
        <f t="shared" si="17"/>
        <v>0</v>
      </c>
      <c r="L177">
        <v>282.81299999999999</v>
      </c>
      <c r="M177">
        <v>52.4</v>
      </c>
      <c r="N177" s="5">
        <f t="shared" si="21"/>
        <v>52.3</v>
      </c>
      <c r="O177">
        <f t="shared" si="18"/>
        <v>0.10000000000000142</v>
      </c>
      <c r="P177">
        <f t="shared" si="19"/>
        <v>9.6299999999997915E-2</v>
      </c>
    </row>
    <row r="178" spans="1:16" x14ac:dyDescent="0.2">
      <c r="C178" s="22"/>
      <c r="L178">
        <v>283.76600000000002</v>
      </c>
      <c r="M178">
        <v>52.3</v>
      </c>
      <c r="N178" s="5">
        <f t="shared" si="21"/>
        <v>52.3</v>
      </c>
      <c r="O178">
        <f t="shared" si="18"/>
        <v>0</v>
      </c>
      <c r="P178">
        <f t="shared" si="19"/>
        <v>4.7650000000002246E-2</v>
      </c>
    </row>
    <row r="179" spans="1:16" x14ac:dyDescent="0.2">
      <c r="C179" s="22"/>
      <c r="L179">
        <v>284.72800000000001</v>
      </c>
      <c r="M179">
        <v>52.3</v>
      </c>
      <c r="N179" s="5">
        <f t="shared" si="21"/>
        <v>52.3</v>
      </c>
      <c r="O179">
        <f t="shared" si="18"/>
        <v>0</v>
      </c>
      <c r="P179">
        <f t="shared" si="19"/>
        <v>0</v>
      </c>
    </row>
    <row r="180" spans="1:16" x14ac:dyDescent="0.2">
      <c r="C180" s="22"/>
      <c r="L180">
        <v>285.68900000000002</v>
      </c>
      <c r="M180">
        <v>52.3</v>
      </c>
      <c r="N180" s="5">
        <f>M180</f>
        <v>52.3</v>
      </c>
      <c r="O180">
        <f t="shared" si="18"/>
        <v>0</v>
      </c>
      <c r="P180">
        <f t="shared" si="19"/>
        <v>0</v>
      </c>
    </row>
    <row r="181" spans="1:16" x14ac:dyDescent="0.2">
      <c r="C181" s="22"/>
      <c r="N181" s="5"/>
    </row>
    <row r="182" spans="1:16" x14ac:dyDescent="0.2">
      <c r="C182" s="22"/>
      <c r="N182" s="5"/>
    </row>
    <row r="183" spans="1:16" x14ac:dyDescent="0.2">
      <c r="C183" s="22"/>
      <c r="N183" s="5"/>
    </row>
    <row r="184" spans="1:16" x14ac:dyDescent="0.2">
      <c r="C184" s="22"/>
      <c r="N184" s="5"/>
    </row>
    <row r="185" spans="1:16" x14ac:dyDescent="0.2">
      <c r="C185" s="22"/>
      <c r="N185" s="5"/>
    </row>
    <row r="186" spans="1:16" x14ac:dyDescent="0.2">
      <c r="C186" s="22"/>
      <c r="N186" s="5"/>
    </row>
    <row r="187" spans="1:16" x14ac:dyDescent="0.2">
      <c r="C187" s="22"/>
      <c r="N187" s="5"/>
    </row>
    <row r="188" spans="1:16" x14ac:dyDescent="0.2">
      <c r="C188" s="22"/>
      <c r="N188" s="5"/>
    </row>
    <row r="189" spans="1:16" x14ac:dyDescent="0.2">
      <c r="C189" s="22"/>
      <c r="N189" s="5"/>
    </row>
    <row r="190" spans="1:16" x14ac:dyDescent="0.2">
      <c r="C190" s="22"/>
      <c r="N190" s="5"/>
    </row>
    <row r="191" spans="1:16" x14ac:dyDescent="0.2">
      <c r="C191" s="22"/>
      <c r="N191" s="5"/>
    </row>
    <row r="192" spans="1:16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F1" workbookViewId="0">
      <selection activeCell="T11" activeCellId="3" sqref="I5 I11 T5 T11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120.852</v>
      </c>
      <c r="B2">
        <v>53.3</v>
      </c>
      <c r="C2" s="22">
        <f>B2</f>
        <v>53.3</v>
      </c>
      <c r="D2" s="22">
        <f t="shared" ref="D2:D33" si="0">B2-C2</f>
        <v>0</v>
      </c>
      <c r="H2" t="s">
        <v>12</v>
      </c>
      <c r="I2" t="s">
        <v>6434</v>
      </c>
      <c r="L2">
        <v>113.167</v>
      </c>
      <c r="M2">
        <v>52.7</v>
      </c>
      <c r="N2" s="5">
        <f>M2</f>
        <v>52.7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121.815</v>
      </c>
      <c r="B3">
        <v>53.6</v>
      </c>
      <c r="C3" s="22">
        <f>C2+(A3-A2)*($C$196-$C$2)/($A$196-$A$2)</f>
        <v>53.3</v>
      </c>
      <c r="D3">
        <f t="shared" si="0"/>
        <v>0.30000000000000426</v>
      </c>
      <c r="E3">
        <f t="shared" ref="E3:E34" si="2">(D3+D2)*(A3-A2)/2</f>
        <v>0.14445000000000113</v>
      </c>
      <c r="H3" t="s">
        <v>10</v>
      </c>
      <c r="I3" s="2" t="s">
        <v>6433</v>
      </c>
      <c r="L3">
        <v>114.13200000000001</v>
      </c>
      <c r="M3">
        <v>52.7</v>
      </c>
      <c r="N3" s="5">
        <f>N2+(L3-L2)*($N$178-$N$2)/($L$178-$L$2)</f>
        <v>52.7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122.773</v>
      </c>
      <c r="B4">
        <v>54</v>
      </c>
      <c r="C4" s="22">
        <f t="shared" ref="C4:C67" si="4">C3+(A4-A3)*($C$196-$C$2)/($A$196-$A$2)</f>
        <v>53.3</v>
      </c>
      <c r="D4">
        <f t="shared" si="0"/>
        <v>0.70000000000000284</v>
      </c>
      <c r="E4">
        <f t="shared" si="2"/>
        <v>0.47900000000000259</v>
      </c>
      <c r="H4" t="s">
        <v>11</v>
      </c>
      <c r="I4" s="4">
        <v>0.38541666666666669</v>
      </c>
      <c r="J4" t="s">
        <v>6431</v>
      </c>
      <c r="L4">
        <v>115.095</v>
      </c>
      <c r="M4">
        <v>52.8</v>
      </c>
      <c r="N4" s="5">
        <f t="shared" ref="N4:N67" si="5">N3+(L4-L3)*($N$178-$N$2)/($L$178-$L$2)</f>
        <v>52.7</v>
      </c>
      <c r="O4">
        <f t="shared" si="1"/>
        <v>9.9999999999994316E-2</v>
      </c>
      <c r="P4">
        <f t="shared" si="3"/>
        <v>4.8149999999996959E-2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123.732</v>
      </c>
      <c r="B5">
        <v>54.4</v>
      </c>
      <c r="C5" s="22">
        <f t="shared" si="4"/>
        <v>53.3</v>
      </c>
      <c r="D5">
        <f t="shared" si="0"/>
        <v>1.1000000000000014</v>
      </c>
      <c r="E5">
        <f t="shared" si="2"/>
        <v>0.86310000000000486</v>
      </c>
      <c r="H5" t="s">
        <v>4</v>
      </c>
      <c r="I5">
        <f>(37+37.2)/2</f>
        <v>37.1</v>
      </c>
      <c r="J5" t="s">
        <v>5</v>
      </c>
      <c r="L5">
        <v>116.05</v>
      </c>
      <c r="M5">
        <v>52.8</v>
      </c>
      <c r="N5" s="5">
        <f t="shared" si="5"/>
        <v>52.7</v>
      </c>
      <c r="O5">
        <f t="shared" si="1"/>
        <v>9.9999999999994316E-2</v>
      </c>
      <c r="P5">
        <f t="shared" si="3"/>
        <v>9.5499999999994395E-2</v>
      </c>
      <c r="S5" t="s">
        <v>4</v>
      </c>
      <c r="T5">
        <f>(37.2+37.8)/2</f>
        <v>37.5</v>
      </c>
      <c r="U5" s="3" t="s">
        <v>5</v>
      </c>
      <c r="AG5" s="2"/>
      <c r="AH5" s="3"/>
    </row>
    <row r="6" spans="1:34" x14ac:dyDescent="0.2">
      <c r="A6">
        <v>124.688</v>
      </c>
      <c r="B6">
        <v>56.9</v>
      </c>
      <c r="C6" s="22">
        <f t="shared" si="4"/>
        <v>53.3</v>
      </c>
      <c r="D6">
        <f t="shared" si="0"/>
        <v>3.6000000000000014</v>
      </c>
      <c r="E6">
        <f t="shared" si="2"/>
        <v>2.2466000000000084</v>
      </c>
      <c r="H6" t="s">
        <v>6</v>
      </c>
      <c r="I6">
        <v>132.6</v>
      </c>
      <c r="J6" t="s">
        <v>7</v>
      </c>
      <c r="L6">
        <v>117.011</v>
      </c>
      <c r="M6">
        <v>53.1</v>
      </c>
      <c r="N6" s="5">
        <f t="shared" si="5"/>
        <v>52.7</v>
      </c>
      <c r="O6">
        <f t="shared" si="1"/>
        <v>0.39999999999999858</v>
      </c>
      <c r="P6">
        <f t="shared" si="3"/>
        <v>0.24024999999999622</v>
      </c>
      <c r="S6" t="s">
        <v>6</v>
      </c>
      <c r="T6">
        <v>110.9</v>
      </c>
      <c r="U6" s="3" t="s">
        <v>7</v>
      </c>
      <c r="AG6" s="4"/>
      <c r="AH6" s="3"/>
    </row>
    <row r="7" spans="1:34" x14ac:dyDescent="0.2">
      <c r="A7">
        <v>125.654</v>
      </c>
      <c r="B7">
        <v>56.9</v>
      </c>
      <c r="C7" s="22">
        <f t="shared" si="4"/>
        <v>53.3</v>
      </c>
      <c r="D7">
        <f t="shared" si="0"/>
        <v>3.6000000000000014</v>
      </c>
      <c r="E7">
        <f t="shared" si="2"/>
        <v>3.4775999999999798</v>
      </c>
      <c r="H7" t="s">
        <v>14</v>
      </c>
      <c r="I7" s="22">
        <f>C2</f>
        <v>53.3</v>
      </c>
      <c r="J7" t="s">
        <v>8</v>
      </c>
      <c r="L7">
        <v>117.974</v>
      </c>
      <c r="M7">
        <v>53.3</v>
      </c>
      <c r="N7" s="5">
        <f t="shared" si="5"/>
        <v>52.7</v>
      </c>
      <c r="O7">
        <f t="shared" si="1"/>
        <v>0.59999999999999432</v>
      </c>
      <c r="P7">
        <f t="shared" si="3"/>
        <v>0.48150000000000059</v>
      </c>
      <c r="S7" t="s">
        <v>14</v>
      </c>
      <c r="T7" s="5">
        <f>N2</f>
        <v>52.7</v>
      </c>
      <c r="U7" t="s">
        <v>8</v>
      </c>
      <c r="AH7" s="3"/>
    </row>
    <row r="8" spans="1:34" x14ac:dyDescent="0.2">
      <c r="A8">
        <v>126.61199999999999</v>
      </c>
      <c r="B8">
        <v>57</v>
      </c>
      <c r="C8" s="22">
        <f t="shared" si="4"/>
        <v>53.3</v>
      </c>
      <c r="D8">
        <f t="shared" si="0"/>
        <v>3.7000000000000028</v>
      </c>
      <c r="E8">
        <f t="shared" si="2"/>
        <v>3.4966999999999961</v>
      </c>
      <c r="H8" t="s">
        <v>15</v>
      </c>
      <c r="I8" s="22">
        <f>C172</f>
        <v>53.3</v>
      </c>
      <c r="J8" t="s">
        <v>8</v>
      </c>
      <c r="L8">
        <v>118.92700000000001</v>
      </c>
      <c r="M8">
        <v>53.5</v>
      </c>
      <c r="N8" s="5">
        <f t="shared" si="5"/>
        <v>52.7</v>
      </c>
      <c r="O8">
        <f t="shared" si="1"/>
        <v>0.79999999999999716</v>
      </c>
      <c r="P8">
        <f t="shared" si="3"/>
        <v>0.66709999999999803</v>
      </c>
      <c r="S8" t="s">
        <v>15</v>
      </c>
      <c r="T8" s="5">
        <f>N146</f>
        <v>52.7</v>
      </c>
      <c r="U8" t="s">
        <v>8</v>
      </c>
      <c r="AH8" s="3"/>
    </row>
    <row r="9" spans="1:34" x14ac:dyDescent="0.2">
      <c r="A9">
        <v>127.569</v>
      </c>
      <c r="B9">
        <v>57.4</v>
      </c>
      <c r="C9" s="22">
        <f t="shared" si="4"/>
        <v>53.3</v>
      </c>
      <c r="D9">
        <f t="shared" si="0"/>
        <v>4.1000000000000014</v>
      </c>
      <c r="E9">
        <f t="shared" si="2"/>
        <v>3.7323000000000328</v>
      </c>
      <c r="I9" t="s">
        <v>1485</v>
      </c>
      <c r="L9">
        <v>119.90300000000001</v>
      </c>
      <c r="M9">
        <v>53.7</v>
      </c>
      <c r="N9" s="5">
        <f t="shared" si="5"/>
        <v>52.7</v>
      </c>
      <c r="O9">
        <f t="shared" si="1"/>
        <v>1</v>
      </c>
      <c r="P9">
        <f t="shared" si="3"/>
        <v>0.87839999999999785</v>
      </c>
      <c r="U9" s="3"/>
      <c r="AG9" s="5"/>
    </row>
    <row r="10" spans="1:34" x14ac:dyDescent="0.2">
      <c r="A10">
        <v>128.53</v>
      </c>
      <c r="B10">
        <v>57.7</v>
      </c>
      <c r="C10" s="22">
        <f t="shared" si="4"/>
        <v>53.3</v>
      </c>
      <c r="D10">
        <f t="shared" si="0"/>
        <v>4.4000000000000057</v>
      </c>
      <c r="E10">
        <f t="shared" si="2"/>
        <v>4.0842499999999973</v>
      </c>
      <c r="I10">
        <f>SUM(E$2:E$65536)</f>
        <v>707.62740000000076</v>
      </c>
      <c r="L10">
        <v>120.852</v>
      </c>
      <c r="M10">
        <v>53.8</v>
      </c>
      <c r="N10" s="5">
        <f t="shared" si="5"/>
        <v>52.7</v>
      </c>
      <c r="O10">
        <f t="shared" si="1"/>
        <v>1.0999999999999943</v>
      </c>
      <c r="P10">
        <f t="shared" si="3"/>
        <v>0.99644999999999528</v>
      </c>
      <c r="T10">
        <f>SUM(P:P)</f>
        <v>566.1080999999989</v>
      </c>
      <c r="U10" s="3"/>
      <c r="AG10" s="5"/>
    </row>
    <row r="11" spans="1:34" x14ac:dyDescent="0.2">
      <c r="A11">
        <v>129.49100000000001</v>
      </c>
      <c r="B11">
        <v>60.5</v>
      </c>
      <c r="C11" s="22">
        <f t="shared" si="4"/>
        <v>53.3</v>
      </c>
      <c r="D11">
        <f t="shared" si="0"/>
        <v>7.2000000000000028</v>
      </c>
      <c r="E11">
        <f t="shared" si="2"/>
        <v>5.5738000000000776</v>
      </c>
      <c r="H11" t="s">
        <v>9</v>
      </c>
      <c r="I11" s="21">
        <f>I6*10/SUM(E2:E795)</f>
        <v>1.8738675184143498</v>
      </c>
      <c r="J11" t="s">
        <v>18</v>
      </c>
      <c r="L11">
        <v>121.815</v>
      </c>
      <c r="M11">
        <v>55.8</v>
      </c>
      <c r="N11" s="5">
        <f t="shared" si="5"/>
        <v>52.7</v>
      </c>
      <c r="O11">
        <f t="shared" si="1"/>
        <v>3.0999999999999943</v>
      </c>
      <c r="P11">
        <f t="shared" si="3"/>
        <v>2.0222999999999818</v>
      </c>
      <c r="S11" t="s">
        <v>9</v>
      </c>
      <c r="T11" s="8">
        <f>T6*10/SUM(P2:P763)</f>
        <v>1.9589898113098931</v>
      </c>
      <c r="U11" s="3" t="s">
        <v>18</v>
      </c>
      <c r="AH11" s="3"/>
    </row>
    <row r="12" spans="1:34" x14ac:dyDescent="0.2">
      <c r="A12">
        <v>130.453</v>
      </c>
      <c r="B12">
        <v>60.6</v>
      </c>
      <c r="C12" s="22">
        <f t="shared" si="4"/>
        <v>53.3</v>
      </c>
      <c r="D12">
        <f t="shared" si="0"/>
        <v>7.3000000000000043</v>
      </c>
      <c r="E12">
        <f t="shared" si="2"/>
        <v>6.9744999999999244</v>
      </c>
      <c r="L12">
        <v>122.773</v>
      </c>
      <c r="M12">
        <v>55.9</v>
      </c>
      <c r="N12" s="5">
        <f t="shared" si="5"/>
        <v>52.7</v>
      </c>
      <c r="O12">
        <f t="shared" si="1"/>
        <v>3.1999999999999957</v>
      </c>
      <c r="P12">
        <f t="shared" si="3"/>
        <v>3.0176999999999903</v>
      </c>
      <c r="U12" s="3"/>
      <c r="AH12" s="3"/>
    </row>
    <row r="13" spans="1:34" x14ac:dyDescent="0.2">
      <c r="A13">
        <v>131.40700000000001</v>
      </c>
      <c r="B13">
        <v>60.6</v>
      </c>
      <c r="C13" s="22">
        <f t="shared" si="4"/>
        <v>53.3</v>
      </c>
      <c r="D13">
        <f t="shared" si="0"/>
        <v>7.3000000000000043</v>
      </c>
      <c r="E13">
        <f t="shared" si="2"/>
        <v>6.9642000000000603</v>
      </c>
      <c r="L13">
        <v>123.732</v>
      </c>
      <c r="M13">
        <v>55.9</v>
      </c>
      <c r="N13" s="5">
        <f t="shared" si="5"/>
        <v>52.7</v>
      </c>
      <c r="O13">
        <f t="shared" si="1"/>
        <v>3.1999999999999957</v>
      </c>
      <c r="P13">
        <f t="shared" si="3"/>
        <v>3.0688000000000062</v>
      </c>
      <c r="T13" s="6">
        <f>(I11-T11)/I11*100</f>
        <v>-4.5425993064639396</v>
      </c>
      <c r="U13" s="3"/>
      <c r="AG13" s="3"/>
      <c r="AH13" s="3"/>
    </row>
    <row r="14" spans="1:34" x14ac:dyDescent="0.2">
      <c r="A14">
        <v>132.36699999999999</v>
      </c>
      <c r="B14">
        <v>61</v>
      </c>
      <c r="C14" s="22">
        <f t="shared" si="4"/>
        <v>53.3</v>
      </c>
      <c r="D14">
        <f t="shared" si="0"/>
        <v>7.7000000000000028</v>
      </c>
      <c r="E14">
        <f t="shared" si="2"/>
        <v>7.1999999999998501</v>
      </c>
      <c r="L14">
        <v>124.688</v>
      </c>
      <c r="M14">
        <v>56</v>
      </c>
      <c r="N14" s="5">
        <f t="shared" si="5"/>
        <v>52.7</v>
      </c>
      <c r="O14">
        <f t="shared" si="1"/>
        <v>3.2999999999999972</v>
      </c>
      <c r="P14">
        <f t="shared" si="3"/>
        <v>3.1070000000000064</v>
      </c>
      <c r="U14" s="3"/>
      <c r="AG14" s="3"/>
      <c r="AH14" s="3"/>
    </row>
    <row r="15" spans="1:34" x14ac:dyDescent="0.2">
      <c r="A15">
        <v>133.33099999999999</v>
      </c>
      <c r="B15">
        <v>61.3</v>
      </c>
      <c r="C15" s="22">
        <f t="shared" si="4"/>
        <v>53.3</v>
      </c>
      <c r="D15">
        <f t="shared" si="0"/>
        <v>8</v>
      </c>
      <c r="E15">
        <f t="shared" si="2"/>
        <v>7.5673999999999904</v>
      </c>
      <c r="L15">
        <v>125.654</v>
      </c>
      <c r="M15">
        <v>56.4</v>
      </c>
      <c r="N15" s="5">
        <f t="shared" si="5"/>
        <v>52.7</v>
      </c>
      <c r="O15">
        <f t="shared" si="1"/>
        <v>3.6999999999999957</v>
      </c>
      <c r="P15">
        <f t="shared" si="3"/>
        <v>3.3809999999999754</v>
      </c>
      <c r="U15" s="3"/>
      <c r="AG15" s="3"/>
      <c r="AH15" s="3"/>
    </row>
    <row r="16" spans="1:34" x14ac:dyDescent="0.2">
      <c r="A16">
        <v>134.292</v>
      </c>
      <c r="B16">
        <v>61.6</v>
      </c>
      <c r="C16" s="22">
        <f t="shared" si="4"/>
        <v>53.3</v>
      </c>
      <c r="D16">
        <f t="shared" si="0"/>
        <v>8.3000000000000043</v>
      </c>
      <c r="E16">
        <f t="shared" si="2"/>
        <v>7.8321500000001061</v>
      </c>
      <c r="L16">
        <v>126.61199999999999</v>
      </c>
      <c r="M16">
        <v>56.7</v>
      </c>
      <c r="N16" s="5">
        <f t="shared" si="5"/>
        <v>52.7</v>
      </c>
      <c r="O16">
        <f t="shared" si="1"/>
        <v>4</v>
      </c>
      <c r="P16">
        <f t="shared" si="3"/>
        <v>3.6882999999999919</v>
      </c>
      <c r="U16" s="3"/>
      <c r="AG16" s="3"/>
    </row>
    <row r="17" spans="1:21" x14ac:dyDescent="0.2">
      <c r="A17">
        <v>135.24700000000001</v>
      </c>
      <c r="B17">
        <v>61.8</v>
      </c>
      <c r="C17" s="22">
        <f t="shared" si="4"/>
        <v>53.3</v>
      </c>
      <c r="D17">
        <f t="shared" si="0"/>
        <v>8.5</v>
      </c>
      <c r="E17">
        <f t="shared" si="2"/>
        <v>8.0220000000001068</v>
      </c>
      <c r="L17">
        <v>127.569</v>
      </c>
      <c r="M17">
        <v>57</v>
      </c>
      <c r="N17" s="5">
        <f t="shared" si="5"/>
        <v>52.7</v>
      </c>
      <c r="O17">
        <f t="shared" si="1"/>
        <v>4.2999999999999972</v>
      </c>
      <c r="P17">
        <f t="shared" si="3"/>
        <v>3.9715500000000312</v>
      </c>
      <c r="U17" s="3"/>
    </row>
    <row r="18" spans="1:21" x14ac:dyDescent="0.2">
      <c r="A18">
        <v>136.20699999999999</v>
      </c>
      <c r="B18">
        <v>64.2</v>
      </c>
      <c r="C18" s="22">
        <f t="shared" si="4"/>
        <v>53.3</v>
      </c>
      <c r="D18">
        <f t="shared" si="0"/>
        <v>10.900000000000006</v>
      </c>
      <c r="E18">
        <f t="shared" si="2"/>
        <v>9.311999999999804</v>
      </c>
      <c r="L18">
        <v>128.53</v>
      </c>
      <c r="M18">
        <v>59</v>
      </c>
      <c r="N18" s="5">
        <f t="shared" si="5"/>
        <v>52.7</v>
      </c>
      <c r="O18">
        <f t="shared" si="1"/>
        <v>6.2999999999999972</v>
      </c>
      <c r="P18">
        <f t="shared" si="3"/>
        <v>5.0932999999999895</v>
      </c>
      <c r="U18" s="3"/>
    </row>
    <row r="19" spans="1:21" x14ac:dyDescent="0.2">
      <c r="A19">
        <v>137.17400000000001</v>
      </c>
      <c r="B19">
        <v>64.2</v>
      </c>
      <c r="C19" s="22">
        <f t="shared" si="4"/>
        <v>53.3</v>
      </c>
      <c r="D19">
        <f t="shared" si="0"/>
        <v>10.900000000000006</v>
      </c>
      <c r="E19">
        <f t="shared" si="2"/>
        <v>10.540300000000146</v>
      </c>
      <c r="L19">
        <v>129.49100000000001</v>
      </c>
      <c r="M19">
        <v>59</v>
      </c>
      <c r="N19" s="5">
        <f t="shared" si="5"/>
        <v>52.7</v>
      </c>
      <c r="O19">
        <f t="shared" si="1"/>
        <v>6.2999999999999972</v>
      </c>
      <c r="P19">
        <f t="shared" si="3"/>
        <v>6.0543000000000777</v>
      </c>
      <c r="U19" s="3"/>
    </row>
    <row r="20" spans="1:21" x14ac:dyDescent="0.2">
      <c r="A20">
        <v>138.13</v>
      </c>
      <c r="B20">
        <v>64.2</v>
      </c>
      <c r="C20" s="22">
        <f t="shared" si="4"/>
        <v>53.3</v>
      </c>
      <c r="D20">
        <f t="shared" si="0"/>
        <v>10.900000000000006</v>
      </c>
      <c r="E20">
        <f t="shared" si="2"/>
        <v>10.420399999999884</v>
      </c>
      <c r="L20">
        <v>130.453</v>
      </c>
      <c r="M20">
        <v>59</v>
      </c>
      <c r="N20" s="5">
        <f t="shared" si="5"/>
        <v>52.7</v>
      </c>
      <c r="O20">
        <f t="shared" si="1"/>
        <v>6.2999999999999972</v>
      </c>
      <c r="P20">
        <f t="shared" si="3"/>
        <v>6.0605999999999289</v>
      </c>
      <c r="U20" s="3"/>
    </row>
    <row r="21" spans="1:21" x14ac:dyDescent="0.2">
      <c r="A21">
        <v>139.08699999999999</v>
      </c>
      <c r="B21">
        <v>64.2</v>
      </c>
      <c r="C21" s="22">
        <f t="shared" si="4"/>
        <v>53.3</v>
      </c>
      <c r="D21">
        <f t="shared" si="0"/>
        <v>10.900000000000006</v>
      </c>
      <c r="E21">
        <f t="shared" si="2"/>
        <v>10.431299999999936</v>
      </c>
      <c r="L21">
        <v>131.40700000000001</v>
      </c>
      <c r="M21">
        <v>59.1</v>
      </c>
      <c r="N21" s="5">
        <f t="shared" si="5"/>
        <v>52.7</v>
      </c>
      <c r="O21">
        <f t="shared" si="1"/>
        <v>6.3999999999999986</v>
      </c>
      <c r="P21">
        <f t="shared" si="3"/>
        <v>6.0579000000000471</v>
      </c>
      <c r="U21" s="3"/>
    </row>
    <row r="22" spans="1:21" x14ac:dyDescent="0.2">
      <c r="A22">
        <v>140.053</v>
      </c>
      <c r="B22">
        <v>64.3</v>
      </c>
      <c r="C22" s="22">
        <f t="shared" si="4"/>
        <v>53.3</v>
      </c>
      <c r="D22">
        <f t="shared" si="0"/>
        <v>11</v>
      </c>
      <c r="E22">
        <f t="shared" si="2"/>
        <v>10.577700000000092</v>
      </c>
      <c r="L22">
        <v>132.36699999999999</v>
      </c>
      <c r="M22">
        <v>59.1</v>
      </c>
      <c r="N22" s="5">
        <f t="shared" si="5"/>
        <v>52.7</v>
      </c>
      <c r="O22">
        <f t="shared" si="1"/>
        <v>6.3999999999999986</v>
      </c>
      <c r="P22">
        <f t="shared" si="3"/>
        <v>6.1439999999998678</v>
      </c>
      <c r="U22" s="3"/>
    </row>
    <row r="23" spans="1:21" x14ac:dyDescent="0.2">
      <c r="A23">
        <v>141.012</v>
      </c>
      <c r="B23">
        <v>64.3</v>
      </c>
      <c r="C23" s="22">
        <f t="shared" si="4"/>
        <v>53.3</v>
      </c>
      <c r="D23">
        <f t="shared" si="0"/>
        <v>11</v>
      </c>
      <c r="E23">
        <f t="shared" si="2"/>
        <v>10.549000000000035</v>
      </c>
      <c r="L23">
        <v>133.33000000000001</v>
      </c>
      <c r="M23">
        <v>59.4</v>
      </c>
      <c r="N23" s="5">
        <f t="shared" si="5"/>
        <v>52.7</v>
      </c>
      <c r="O23">
        <f t="shared" si="1"/>
        <v>6.6999999999999957</v>
      </c>
      <c r="P23">
        <f t="shared" si="3"/>
        <v>6.3076500000001436</v>
      </c>
      <c r="U23" s="3"/>
    </row>
    <row r="24" spans="1:21" x14ac:dyDescent="0.2">
      <c r="A24">
        <v>141.96899999999999</v>
      </c>
      <c r="B24">
        <v>64.3</v>
      </c>
      <c r="C24" s="22">
        <f t="shared" si="4"/>
        <v>53.3</v>
      </c>
      <c r="D24">
        <f t="shared" si="0"/>
        <v>11</v>
      </c>
      <c r="E24">
        <f t="shared" si="2"/>
        <v>10.52699999999993</v>
      </c>
      <c r="L24">
        <v>134.29300000000001</v>
      </c>
      <c r="M24">
        <v>59.6</v>
      </c>
      <c r="N24" s="5">
        <f t="shared" si="5"/>
        <v>52.7</v>
      </c>
      <c r="O24">
        <f t="shared" si="1"/>
        <v>6.8999999999999986</v>
      </c>
      <c r="P24">
        <f t="shared" si="3"/>
        <v>6.5483999999999556</v>
      </c>
      <c r="U24" s="3"/>
    </row>
    <row r="25" spans="1:21" x14ac:dyDescent="0.2">
      <c r="A25">
        <v>142.935</v>
      </c>
      <c r="B25">
        <v>64.400000000000006</v>
      </c>
      <c r="C25" s="22">
        <f t="shared" si="4"/>
        <v>53.3</v>
      </c>
      <c r="D25">
        <f t="shared" si="0"/>
        <v>11.100000000000009</v>
      </c>
      <c r="E25">
        <f t="shared" si="2"/>
        <v>10.674300000000095</v>
      </c>
      <c r="L25">
        <v>135.24700000000001</v>
      </c>
      <c r="M25">
        <v>59.8</v>
      </c>
      <c r="N25" s="5">
        <f t="shared" si="5"/>
        <v>52.7</v>
      </c>
      <c r="O25">
        <f t="shared" si="1"/>
        <v>7.0999999999999943</v>
      </c>
      <c r="P25">
        <f t="shared" si="3"/>
        <v>6.6780000000000506</v>
      </c>
      <c r="U25" s="3"/>
    </row>
    <row r="26" spans="1:21" x14ac:dyDescent="0.2">
      <c r="A26">
        <v>143.887</v>
      </c>
      <c r="B26">
        <v>64.400000000000006</v>
      </c>
      <c r="C26" s="22">
        <f t="shared" si="4"/>
        <v>53.3</v>
      </c>
      <c r="D26">
        <f t="shared" si="0"/>
        <v>11.100000000000009</v>
      </c>
      <c r="E26">
        <f t="shared" si="2"/>
        <v>10.567199999999987</v>
      </c>
      <c r="L26">
        <v>136.20699999999999</v>
      </c>
      <c r="M26">
        <v>59.9</v>
      </c>
      <c r="N26" s="5">
        <f t="shared" si="5"/>
        <v>52.7</v>
      </c>
      <c r="O26">
        <f t="shared" si="1"/>
        <v>7.1999999999999957</v>
      </c>
      <c r="P26">
        <f t="shared" si="3"/>
        <v>6.8639999999998489</v>
      </c>
      <c r="U26" s="3"/>
    </row>
    <row r="27" spans="1:21" x14ac:dyDescent="0.2">
      <c r="A27">
        <v>144.85300000000001</v>
      </c>
      <c r="B27">
        <v>64.5</v>
      </c>
      <c r="C27" s="22">
        <f t="shared" si="4"/>
        <v>53.3</v>
      </c>
      <c r="D27">
        <f t="shared" si="0"/>
        <v>11.200000000000003</v>
      </c>
      <c r="E27">
        <f t="shared" si="2"/>
        <v>10.770900000000097</v>
      </c>
      <c r="L27">
        <v>137.17400000000001</v>
      </c>
      <c r="M27">
        <v>60</v>
      </c>
      <c r="N27" s="5">
        <f t="shared" si="5"/>
        <v>52.7</v>
      </c>
      <c r="O27">
        <f t="shared" si="1"/>
        <v>7.2999999999999972</v>
      </c>
      <c r="P27">
        <f t="shared" si="3"/>
        <v>7.0107500000000904</v>
      </c>
      <c r="U27" s="3"/>
    </row>
    <row r="28" spans="1:21" x14ac:dyDescent="0.2">
      <c r="A28">
        <v>145.809</v>
      </c>
      <c r="B28">
        <v>64.5</v>
      </c>
      <c r="C28" s="22">
        <f t="shared" si="4"/>
        <v>53.3</v>
      </c>
      <c r="D28">
        <f t="shared" si="0"/>
        <v>11.200000000000003</v>
      </c>
      <c r="E28">
        <f t="shared" si="2"/>
        <v>10.707199999999878</v>
      </c>
      <c r="L28">
        <v>138.13</v>
      </c>
      <c r="M28">
        <v>60.1</v>
      </c>
      <c r="N28" s="5">
        <f t="shared" si="5"/>
        <v>52.7</v>
      </c>
      <c r="O28">
        <f t="shared" si="1"/>
        <v>7.3999999999999986</v>
      </c>
      <c r="P28">
        <f t="shared" si="3"/>
        <v>7.0265999999999158</v>
      </c>
      <c r="U28" s="3"/>
    </row>
    <row r="29" spans="1:21" x14ac:dyDescent="0.2">
      <c r="A29">
        <v>146.773</v>
      </c>
      <c r="B29">
        <v>64.599999999999994</v>
      </c>
      <c r="C29" s="22">
        <f t="shared" si="4"/>
        <v>53.3</v>
      </c>
      <c r="D29">
        <f t="shared" si="0"/>
        <v>11.299999999999997</v>
      </c>
      <c r="E29">
        <f t="shared" si="2"/>
        <v>10.844999999999985</v>
      </c>
      <c r="L29">
        <v>139.08699999999999</v>
      </c>
      <c r="M29">
        <v>60.2</v>
      </c>
      <c r="N29" s="5">
        <f t="shared" si="5"/>
        <v>52.7</v>
      </c>
      <c r="O29">
        <f t="shared" si="1"/>
        <v>7.5</v>
      </c>
      <c r="P29">
        <f t="shared" si="3"/>
        <v>7.1296499999999519</v>
      </c>
      <c r="U29" s="3"/>
    </row>
    <row r="30" spans="1:21" x14ac:dyDescent="0.2">
      <c r="A30">
        <v>147.73400000000001</v>
      </c>
      <c r="B30">
        <v>64.599999999999994</v>
      </c>
      <c r="C30" s="22">
        <f t="shared" si="4"/>
        <v>53.3</v>
      </c>
      <c r="D30">
        <f t="shared" si="0"/>
        <v>11.299999999999997</v>
      </c>
      <c r="E30">
        <f t="shared" si="2"/>
        <v>10.859300000000141</v>
      </c>
      <c r="L30">
        <v>140.054</v>
      </c>
      <c r="M30">
        <v>60.2</v>
      </c>
      <c r="N30" s="5">
        <f t="shared" si="5"/>
        <v>52.7</v>
      </c>
      <c r="O30">
        <f t="shared" si="1"/>
        <v>7.5</v>
      </c>
      <c r="P30">
        <f t="shared" si="3"/>
        <v>7.2525000000000972</v>
      </c>
      <c r="U30" s="3"/>
    </row>
    <row r="31" spans="1:21" x14ac:dyDescent="0.2">
      <c r="A31">
        <v>148.68799999999999</v>
      </c>
      <c r="B31">
        <v>64.599999999999994</v>
      </c>
      <c r="C31" s="22">
        <f t="shared" si="4"/>
        <v>53.3</v>
      </c>
      <c r="D31">
        <f t="shared" si="0"/>
        <v>11.299999999999997</v>
      </c>
      <c r="E31">
        <f t="shared" si="2"/>
        <v>10.780199999999763</v>
      </c>
      <c r="L31">
        <v>141.012</v>
      </c>
      <c r="M31">
        <v>60.3</v>
      </c>
      <c r="N31" s="5">
        <f t="shared" si="5"/>
        <v>52.7</v>
      </c>
      <c r="O31">
        <f t="shared" si="1"/>
        <v>7.5999999999999943</v>
      </c>
      <c r="P31">
        <f t="shared" si="3"/>
        <v>7.2328999999999857</v>
      </c>
      <c r="U31" s="3"/>
    </row>
    <row r="32" spans="1:21" x14ac:dyDescent="0.2">
      <c r="A32">
        <v>149.648</v>
      </c>
      <c r="B32">
        <v>64.599999999999994</v>
      </c>
      <c r="C32" s="22">
        <f t="shared" si="4"/>
        <v>53.3</v>
      </c>
      <c r="D32">
        <f t="shared" si="0"/>
        <v>11.299999999999997</v>
      </c>
      <c r="E32">
        <f t="shared" si="2"/>
        <v>10.848000000000088</v>
      </c>
      <c r="L32">
        <v>141.96799999999999</v>
      </c>
      <c r="M32">
        <v>60.3</v>
      </c>
      <c r="N32" s="5">
        <f t="shared" si="5"/>
        <v>52.7</v>
      </c>
      <c r="O32">
        <f t="shared" si="1"/>
        <v>7.5999999999999943</v>
      </c>
      <c r="P32">
        <f t="shared" si="3"/>
        <v>7.2655999999999095</v>
      </c>
      <c r="U32" s="3"/>
    </row>
    <row r="33" spans="1:21" x14ac:dyDescent="0.2">
      <c r="A33">
        <v>150.61099999999999</v>
      </c>
      <c r="B33">
        <v>64.599999999999994</v>
      </c>
      <c r="C33" s="22">
        <f t="shared" si="4"/>
        <v>53.3</v>
      </c>
      <c r="D33">
        <f t="shared" si="0"/>
        <v>11.299999999999997</v>
      </c>
      <c r="E33">
        <f t="shared" si="2"/>
        <v>10.881899999999927</v>
      </c>
      <c r="L33">
        <v>142.935</v>
      </c>
      <c r="M33">
        <v>60.3</v>
      </c>
      <c r="N33" s="5">
        <f t="shared" si="5"/>
        <v>52.7</v>
      </c>
      <c r="O33">
        <f t="shared" si="1"/>
        <v>7.5999999999999943</v>
      </c>
      <c r="P33">
        <f t="shared" si="3"/>
        <v>7.349200000000093</v>
      </c>
      <c r="U33" s="3"/>
    </row>
    <row r="34" spans="1:21" x14ac:dyDescent="0.2">
      <c r="A34">
        <v>151.57300000000001</v>
      </c>
      <c r="B34">
        <v>64.599999999999994</v>
      </c>
      <c r="C34" s="22">
        <f t="shared" si="4"/>
        <v>53.3</v>
      </c>
      <c r="D34">
        <f t="shared" ref="D34:D65" si="6">B34-C34</f>
        <v>11.299999999999997</v>
      </c>
      <c r="E34">
        <f t="shared" si="2"/>
        <v>10.870600000000195</v>
      </c>
      <c r="L34">
        <v>143.887</v>
      </c>
      <c r="M34">
        <v>60.3</v>
      </c>
      <c r="N34" s="5">
        <f t="shared" si="5"/>
        <v>52.7</v>
      </c>
      <c r="O34">
        <f t="shared" si="1"/>
        <v>7.5999999999999943</v>
      </c>
      <c r="P34">
        <f t="shared" si="3"/>
        <v>7.2351999999999812</v>
      </c>
      <c r="U34" s="3"/>
    </row>
    <row r="35" spans="1:21" x14ac:dyDescent="0.2">
      <c r="A35">
        <v>152.52699999999999</v>
      </c>
      <c r="B35">
        <v>64.599999999999994</v>
      </c>
      <c r="C35" s="22">
        <f t="shared" si="4"/>
        <v>53.3</v>
      </c>
      <c r="D35">
        <f t="shared" si="6"/>
        <v>11.299999999999997</v>
      </c>
      <c r="E35">
        <f t="shared" ref="E35:E66" si="7">(D35+D34)*(A35-A34)/2</f>
        <v>10.780199999999763</v>
      </c>
      <c r="L35">
        <v>144.85300000000001</v>
      </c>
      <c r="M35">
        <v>60.4</v>
      </c>
      <c r="N35" s="5">
        <f t="shared" si="5"/>
        <v>52.7</v>
      </c>
      <c r="O35">
        <f t="shared" si="1"/>
        <v>7.6999999999999957</v>
      </c>
      <c r="P35">
        <f t="shared" si="3"/>
        <v>7.3899000000000576</v>
      </c>
      <c r="U35" s="3"/>
    </row>
    <row r="36" spans="1:21" x14ac:dyDescent="0.2">
      <c r="A36">
        <v>153.49</v>
      </c>
      <c r="B36">
        <v>64.5</v>
      </c>
      <c r="C36" s="22">
        <f t="shared" si="4"/>
        <v>53.3</v>
      </c>
      <c r="D36">
        <f t="shared" si="6"/>
        <v>11.200000000000003</v>
      </c>
      <c r="E36">
        <f t="shared" si="7"/>
        <v>10.833750000000251</v>
      </c>
      <c r="L36">
        <v>145.809</v>
      </c>
      <c r="M36">
        <v>60.4</v>
      </c>
      <c r="N36" s="5">
        <f t="shared" si="5"/>
        <v>52.7</v>
      </c>
      <c r="O36">
        <f t="shared" si="1"/>
        <v>7.6999999999999957</v>
      </c>
      <c r="P36">
        <f t="shared" si="3"/>
        <v>7.3611999999999105</v>
      </c>
      <c r="U36" s="3"/>
    </row>
    <row r="37" spans="1:21" x14ac:dyDescent="0.2">
      <c r="A37">
        <v>154.45400000000001</v>
      </c>
      <c r="B37">
        <v>64.5</v>
      </c>
      <c r="C37" s="22">
        <f t="shared" si="4"/>
        <v>53.3</v>
      </c>
      <c r="D37">
        <f t="shared" si="6"/>
        <v>11.200000000000003</v>
      </c>
      <c r="E37">
        <f t="shared" si="7"/>
        <v>10.796799999999987</v>
      </c>
      <c r="L37">
        <v>146.773</v>
      </c>
      <c r="M37">
        <v>60.4</v>
      </c>
      <c r="N37" s="5">
        <f t="shared" si="5"/>
        <v>52.7</v>
      </c>
      <c r="O37">
        <f t="shared" si="1"/>
        <v>7.6999999999999957</v>
      </c>
      <c r="P37">
        <f t="shared" si="3"/>
        <v>7.4227999999999854</v>
      </c>
      <c r="U37" s="3"/>
    </row>
    <row r="38" spans="1:21" x14ac:dyDescent="0.2">
      <c r="A38">
        <v>155.411</v>
      </c>
      <c r="B38">
        <v>64.400000000000006</v>
      </c>
      <c r="C38" s="22">
        <f t="shared" si="4"/>
        <v>53.3</v>
      </c>
      <c r="D38">
        <f t="shared" si="6"/>
        <v>11.100000000000009</v>
      </c>
      <c r="E38">
        <f t="shared" si="7"/>
        <v>10.670549999999935</v>
      </c>
      <c r="L38">
        <v>147.73400000000001</v>
      </c>
      <c r="M38">
        <v>60.4</v>
      </c>
      <c r="N38" s="5">
        <f t="shared" si="5"/>
        <v>52.7</v>
      </c>
      <c r="O38">
        <f t="shared" si="1"/>
        <v>7.6999999999999957</v>
      </c>
      <c r="P38">
        <f t="shared" si="3"/>
        <v>7.3997000000000943</v>
      </c>
      <c r="U38" s="3"/>
    </row>
    <row r="39" spans="1:21" x14ac:dyDescent="0.2">
      <c r="A39">
        <v>156.36699999999999</v>
      </c>
      <c r="B39">
        <v>64.099999999999994</v>
      </c>
      <c r="C39" s="22">
        <f t="shared" si="4"/>
        <v>53.3</v>
      </c>
      <c r="D39">
        <f t="shared" si="6"/>
        <v>10.799999999999997</v>
      </c>
      <c r="E39">
        <f t="shared" si="7"/>
        <v>10.46819999999988</v>
      </c>
      <c r="L39">
        <v>148.68799999999999</v>
      </c>
      <c r="M39">
        <v>60.4</v>
      </c>
      <c r="N39" s="5">
        <f t="shared" si="5"/>
        <v>52.7</v>
      </c>
      <c r="O39">
        <f t="shared" si="1"/>
        <v>7.6999999999999957</v>
      </c>
      <c r="P39">
        <f t="shared" si="3"/>
        <v>7.3457999999998362</v>
      </c>
      <c r="U39" s="3"/>
    </row>
    <row r="40" spans="1:21" x14ac:dyDescent="0.2">
      <c r="A40">
        <v>157.334</v>
      </c>
      <c r="B40">
        <v>63.9</v>
      </c>
      <c r="C40" s="22">
        <f t="shared" si="4"/>
        <v>53.3</v>
      </c>
      <c r="D40">
        <f t="shared" si="6"/>
        <v>10.600000000000001</v>
      </c>
      <c r="E40">
        <f t="shared" si="7"/>
        <v>10.346900000000138</v>
      </c>
      <c r="L40">
        <v>149.648</v>
      </c>
      <c r="M40">
        <v>60.4</v>
      </c>
      <c r="N40" s="5">
        <f t="shared" si="5"/>
        <v>52.7</v>
      </c>
      <c r="O40">
        <f t="shared" si="1"/>
        <v>7.6999999999999957</v>
      </c>
      <c r="P40">
        <f t="shared" si="3"/>
        <v>7.3920000000000572</v>
      </c>
      <c r="U40" s="3"/>
    </row>
    <row r="41" spans="1:21" x14ac:dyDescent="0.2">
      <c r="A41">
        <v>158.29300000000001</v>
      </c>
      <c r="B41">
        <v>63.7</v>
      </c>
      <c r="C41" s="22">
        <f t="shared" si="4"/>
        <v>53.3</v>
      </c>
      <c r="D41">
        <f t="shared" si="6"/>
        <v>10.400000000000006</v>
      </c>
      <c r="E41">
        <f t="shared" si="7"/>
        <v>10.069500000000037</v>
      </c>
      <c r="L41">
        <v>150.61099999999999</v>
      </c>
      <c r="M41">
        <v>60.4</v>
      </c>
      <c r="N41" s="5">
        <f t="shared" si="5"/>
        <v>52.7</v>
      </c>
      <c r="O41">
        <f t="shared" si="1"/>
        <v>7.6999999999999957</v>
      </c>
      <c r="P41">
        <f t="shared" si="3"/>
        <v>7.4150999999999483</v>
      </c>
      <c r="U41" s="3"/>
    </row>
    <row r="42" spans="1:21" x14ac:dyDescent="0.2">
      <c r="A42">
        <v>159.25</v>
      </c>
      <c r="B42">
        <v>63.5</v>
      </c>
      <c r="C42" s="22">
        <f t="shared" si="4"/>
        <v>53.3</v>
      </c>
      <c r="D42">
        <f t="shared" si="6"/>
        <v>10.200000000000003</v>
      </c>
      <c r="E42">
        <f t="shared" si="7"/>
        <v>9.8570999999999387</v>
      </c>
      <c r="L42">
        <v>151.57300000000001</v>
      </c>
      <c r="M42">
        <v>60.4</v>
      </c>
      <c r="N42" s="5">
        <f t="shared" si="5"/>
        <v>52.7</v>
      </c>
      <c r="O42">
        <f t="shared" si="1"/>
        <v>7.6999999999999957</v>
      </c>
      <c r="P42">
        <f t="shared" si="3"/>
        <v>7.4074000000001305</v>
      </c>
      <c r="U42" s="3"/>
    </row>
    <row r="43" spans="1:21" x14ac:dyDescent="0.2">
      <c r="A43">
        <v>160.20699999999999</v>
      </c>
      <c r="B43">
        <v>63.3</v>
      </c>
      <c r="C43" s="22">
        <f t="shared" si="4"/>
        <v>53.3</v>
      </c>
      <c r="D43">
        <f t="shared" si="6"/>
        <v>10</v>
      </c>
      <c r="E43">
        <f t="shared" si="7"/>
        <v>9.6656999999999371</v>
      </c>
      <c r="L43">
        <v>152.52699999999999</v>
      </c>
      <c r="M43">
        <v>60.4</v>
      </c>
      <c r="N43" s="5">
        <f t="shared" si="5"/>
        <v>52.7</v>
      </c>
      <c r="O43">
        <f t="shared" si="1"/>
        <v>7.6999999999999957</v>
      </c>
      <c r="P43">
        <f t="shared" si="3"/>
        <v>7.3457999999998362</v>
      </c>
      <c r="U43" s="3"/>
    </row>
    <row r="44" spans="1:21" x14ac:dyDescent="0.2">
      <c r="A44">
        <v>161.173</v>
      </c>
      <c r="B44">
        <v>63.2</v>
      </c>
      <c r="C44" s="22">
        <f t="shared" si="4"/>
        <v>53.3</v>
      </c>
      <c r="D44">
        <f t="shared" si="6"/>
        <v>9.9000000000000057</v>
      </c>
      <c r="E44">
        <f t="shared" si="7"/>
        <v>9.6117000000000843</v>
      </c>
      <c r="L44">
        <v>153.49</v>
      </c>
      <c r="M44">
        <v>60.4</v>
      </c>
      <c r="N44" s="5">
        <f t="shared" si="5"/>
        <v>52.7</v>
      </c>
      <c r="O44">
        <f t="shared" si="1"/>
        <v>7.6999999999999957</v>
      </c>
      <c r="P44">
        <f t="shared" si="3"/>
        <v>7.4151000000001677</v>
      </c>
      <c r="U44" s="3"/>
    </row>
    <row r="45" spans="1:21" x14ac:dyDescent="0.2">
      <c r="A45">
        <v>162.13300000000001</v>
      </c>
      <c r="B45">
        <v>63.1</v>
      </c>
      <c r="C45" s="22">
        <f t="shared" si="4"/>
        <v>53.3</v>
      </c>
      <c r="D45">
        <f t="shared" si="6"/>
        <v>9.8000000000000043</v>
      </c>
      <c r="E45">
        <f t="shared" si="7"/>
        <v>9.456000000000083</v>
      </c>
      <c r="L45">
        <v>154.45400000000001</v>
      </c>
      <c r="M45">
        <v>60.3</v>
      </c>
      <c r="N45" s="5">
        <f t="shared" si="5"/>
        <v>52.7</v>
      </c>
      <c r="O45">
        <f t="shared" si="1"/>
        <v>7.5999999999999943</v>
      </c>
      <c r="P45">
        <f t="shared" si="3"/>
        <v>7.3745999999999849</v>
      </c>
      <c r="U45" s="3"/>
    </row>
    <row r="46" spans="1:21" x14ac:dyDescent="0.2">
      <c r="A46">
        <v>163.09</v>
      </c>
      <c r="B46">
        <v>63</v>
      </c>
      <c r="C46" s="22">
        <f t="shared" si="4"/>
        <v>53.3</v>
      </c>
      <c r="D46">
        <f t="shared" si="6"/>
        <v>9.7000000000000028</v>
      </c>
      <c r="E46">
        <f t="shared" si="7"/>
        <v>9.3307499999999415</v>
      </c>
      <c r="L46">
        <v>155.411</v>
      </c>
      <c r="M46">
        <v>60.3</v>
      </c>
      <c r="N46" s="5">
        <f t="shared" si="5"/>
        <v>52.7</v>
      </c>
      <c r="O46">
        <f t="shared" si="1"/>
        <v>7.5999999999999943</v>
      </c>
      <c r="P46">
        <f t="shared" si="3"/>
        <v>7.2731999999999459</v>
      </c>
      <c r="U46" s="3"/>
    </row>
    <row r="47" spans="1:21" x14ac:dyDescent="0.2">
      <c r="A47">
        <v>164.054</v>
      </c>
      <c r="B47">
        <v>62.7</v>
      </c>
      <c r="C47" s="22">
        <f t="shared" si="4"/>
        <v>53.3</v>
      </c>
      <c r="D47">
        <f t="shared" si="6"/>
        <v>9.4000000000000057</v>
      </c>
      <c r="E47">
        <f t="shared" si="7"/>
        <v>9.2061999999999919</v>
      </c>
      <c r="L47">
        <v>156.36699999999999</v>
      </c>
      <c r="M47">
        <v>60.3</v>
      </c>
      <c r="N47" s="5">
        <f t="shared" si="5"/>
        <v>52.7</v>
      </c>
      <c r="O47">
        <f t="shared" si="1"/>
        <v>7.5999999999999943</v>
      </c>
      <c r="P47">
        <f t="shared" si="3"/>
        <v>7.2655999999999095</v>
      </c>
      <c r="U47" s="3"/>
    </row>
    <row r="48" spans="1:21" x14ac:dyDescent="0.2">
      <c r="A48">
        <v>165.00700000000001</v>
      </c>
      <c r="B48">
        <v>62.5</v>
      </c>
      <c r="C48" s="22">
        <f t="shared" si="4"/>
        <v>53.3</v>
      </c>
      <c r="D48">
        <f t="shared" si="6"/>
        <v>9.2000000000000028</v>
      </c>
      <c r="E48">
        <f t="shared" si="7"/>
        <v>8.8629000000000318</v>
      </c>
      <c r="L48">
        <v>157.334</v>
      </c>
      <c r="M48">
        <v>60.3</v>
      </c>
      <c r="N48" s="5">
        <f t="shared" si="5"/>
        <v>52.7</v>
      </c>
      <c r="O48">
        <f t="shared" si="1"/>
        <v>7.5999999999999943</v>
      </c>
      <c r="P48">
        <f t="shared" si="3"/>
        <v>7.349200000000093</v>
      </c>
      <c r="U48" s="3"/>
    </row>
    <row r="49" spans="1:21" x14ac:dyDescent="0.2">
      <c r="A49">
        <v>165.96899999999999</v>
      </c>
      <c r="B49">
        <v>62.2</v>
      </c>
      <c r="C49" s="22">
        <f t="shared" si="4"/>
        <v>53.3</v>
      </c>
      <c r="D49">
        <f t="shared" si="6"/>
        <v>8.9000000000000057</v>
      </c>
      <c r="E49">
        <f t="shared" si="7"/>
        <v>8.7060999999999051</v>
      </c>
      <c r="L49">
        <v>158.292</v>
      </c>
      <c r="M49">
        <v>60.2</v>
      </c>
      <c r="N49" s="5">
        <f t="shared" si="5"/>
        <v>52.7</v>
      </c>
      <c r="O49">
        <f t="shared" si="1"/>
        <v>7.5</v>
      </c>
      <c r="P49">
        <f t="shared" si="3"/>
        <v>7.2328999999999857</v>
      </c>
      <c r="U49" s="3"/>
    </row>
    <row r="50" spans="1:21" x14ac:dyDescent="0.2">
      <c r="A50">
        <v>166.929</v>
      </c>
      <c r="B50">
        <v>62.1</v>
      </c>
      <c r="C50" s="22">
        <f t="shared" si="4"/>
        <v>53.3</v>
      </c>
      <c r="D50">
        <f t="shared" si="6"/>
        <v>8.8000000000000043</v>
      </c>
      <c r="E50">
        <f t="shared" si="7"/>
        <v>8.496000000000075</v>
      </c>
      <c r="L50">
        <v>159.25</v>
      </c>
      <c r="M50">
        <v>60.2</v>
      </c>
      <c r="N50" s="5">
        <f t="shared" si="5"/>
        <v>52.7</v>
      </c>
      <c r="O50">
        <f t="shared" si="1"/>
        <v>7.5</v>
      </c>
      <c r="P50">
        <f t="shared" si="3"/>
        <v>7.1849999999999881</v>
      </c>
      <c r="U50" s="3"/>
    </row>
    <row r="51" spans="1:21" x14ac:dyDescent="0.2">
      <c r="A51">
        <v>167.887</v>
      </c>
      <c r="B51">
        <v>61.9</v>
      </c>
      <c r="C51" s="22">
        <f t="shared" si="4"/>
        <v>53.3</v>
      </c>
      <c r="D51">
        <f t="shared" si="6"/>
        <v>8.6000000000000014</v>
      </c>
      <c r="E51">
        <f t="shared" si="7"/>
        <v>8.3345999999999894</v>
      </c>
      <c r="L51">
        <v>160.20699999999999</v>
      </c>
      <c r="M51">
        <v>60.2</v>
      </c>
      <c r="N51" s="5">
        <f t="shared" si="5"/>
        <v>52.7</v>
      </c>
      <c r="O51">
        <f t="shared" si="1"/>
        <v>7.5</v>
      </c>
      <c r="P51">
        <f t="shared" si="3"/>
        <v>7.1774999999999523</v>
      </c>
      <c r="U51" s="3"/>
    </row>
    <row r="52" spans="1:21" x14ac:dyDescent="0.2">
      <c r="A52">
        <v>168.85300000000001</v>
      </c>
      <c r="B52">
        <v>61.8</v>
      </c>
      <c r="C52" s="22">
        <f t="shared" si="4"/>
        <v>53.3</v>
      </c>
      <c r="D52">
        <f t="shared" si="6"/>
        <v>8.5</v>
      </c>
      <c r="E52">
        <f t="shared" si="7"/>
        <v>8.2593000000000707</v>
      </c>
      <c r="L52">
        <v>161.173</v>
      </c>
      <c r="M52">
        <v>60.1</v>
      </c>
      <c r="N52" s="5">
        <f t="shared" si="5"/>
        <v>52.7</v>
      </c>
      <c r="O52">
        <f t="shared" si="1"/>
        <v>7.3999999999999986</v>
      </c>
      <c r="P52">
        <f t="shared" si="3"/>
        <v>7.1967000000000603</v>
      </c>
      <c r="U52" s="3"/>
    </row>
    <row r="53" spans="1:21" x14ac:dyDescent="0.2">
      <c r="A53">
        <v>169.81200000000001</v>
      </c>
      <c r="B53">
        <v>61.7</v>
      </c>
      <c r="C53" s="22">
        <f t="shared" si="4"/>
        <v>53.3</v>
      </c>
      <c r="D53">
        <f t="shared" si="6"/>
        <v>8.4000000000000057</v>
      </c>
      <c r="E53">
        <f t="shared" si="7"/>
        <v>8.1035500000000305</v>
      </c>
      <c r="L53">
        <v>162.13300000000001</v>
      </c>
      <c r="M53">
        <v>60.1</v>
      </c>
      <c r="N53" s="5">
        <f t="shared" si="5"/>
        <v>52.7</v>
      </c>
      <c r="O53">
        <f t="shared" si="1"/>
        <v>7.3999999999999986</v>
      </c>
      <c r="P53">
        <f t="shared" si="3"/>
        <v>7.1040000000000578</v>
      </c>
      <c r="U53" s="3"/>
    </row>
    <row r="54" spans="1:21" x14ac:dyDescent="0.2">
      <c r="A54">
        <v>170.767</v>
      </c>
      <c r="B54">
        <v>61.6</v>
      </c>
      <c r="C54" s="22">
        <f t="shared" si="4"/>
        <v>53.3</v>
      </c>
      <c r="D54">
        <f t="shared" si="6"/>
        <v>8.3000000000000043</v>
      </c>
      <c r="E54">
        <f t="shared" si="7"/>
        <v>7.9742499999998717</v>
      </c>
      <c r="L54">
        <v>163.09</v>
      </c>
      <c r="M54">
        <v>60.1</v>
      </c>
      <c r="N54" s="5">
        <f t="shared" si="5"/>
        <v>52.7</v>
      </c>
      <c r="O54">
        <f t="shared" si="1"/>
        <v>7.3999999999999986</v>
      </c>
      <c r="P54">
        <f t="shared" si="3"/>
        <v>7.0817999999999515</v>
      </c>
      <c r="U54" s="3"/>
    </row>
    <row r="55" spans="1:21" x14ac:dyDescent="0.2">
      <c r="A55">
        <v>171.733</v>
      </c>
      <c r="B55">
        <v>61.3</v>
      </c>
      <c r="C55" s="22">
        <f t="shared" si="4"/>
        <v>53.3</v>
      </c>
      <c r="D55">
        <f t="shared" si="6"/>
        <v>8</v>
      </c>
      <c r="E55">
        <f t="shared" si="7"/>
        <v>7.8729000000000688</v>
      </c>
      <c r="L55">
        <v>164.054</v>
      </c>
      <c r="M55">
        <v>60</v>
      </c>
      <c r="N55" s="5">
        <f t="shared" si="5"/>
        <v>52.7</v>
      </c>
      <c r="O55">
        <f t="shared" si="1"/>
        <v>7.2999999999999972</v>
      </c>
      <c r="P55">
        <f t="shared" si="3"/>
        <v>7.0853999999999875</v>
      </c>
      <c r="U55" s="3"/>
    </row>
    <row r="56" spans="1:21" x14ac:dyDescent="0.2">
      <c r="A56">
        <v>172.691</v>
      </c>
      <c r="B56">
        <v>61</v>
      </c>
      <c r="C56" s="22">
        <f t="shared" si="4"/>
        <v>53.3</v>
      </c>
      <c r="D56">
        <f t="shared" si="6"/>
        <v>7.7000000000000028</v>
      </c>
      <c r="E56">
        <f t="shared" si="7"/>
        <v>7.5202999999999891</v>
      </c>
      <c r="L56">
        <v>165.01499999999999</v>
      </c>
      <c r="M56">
        <v>59.9</v>
      </c>
      <c r="N56" s="5">
        <f t="shared" si="5"/>
        <v>52.7</v>
      </c>
      <c r="O56">
        <f t="shared" si="1"/>
        <v>7.1999999999999957</v>
      </c>
      <c r="P56">
        <f t="shared" si="3"/>
        <v>6.9672499999998827</v>
      </c>
      <c r="U56" s="3"/>
    </row>
    <row r="57" spans="1:21" x14ac:dyDescent="0.2">
      <c r="A57">
        <v>173.649</v>
      </c>
      <c r="B57">
        <v>60.8</v>
      </c>
      <c r="C57" s="22">
        <f t="shared" si="4"/>
        <v>53.3</v>
      </c>
      <c r="D57">
        <f t="shared" si="6"/>
        <v>7.5</v>
      </c>
      <c r="E57">
        <f t="shared" si="7"/>
        <v>7.2807999999999895</v>
      </c>
      <c r="L57">
        <v>165.96899999999999</v>
      </c>
      <c r="M57">
        <v>59.9</v>
      </c>
      <c r="N57" s="5">
        <f t="shared" si="5"/>
        <v>52.7</v>
      </c>
      <c r="O57">
        <f t="shared" si="1"/>
        <v>7.1999999999999957</v>
      </c>
      <c r="P57">
        <f t="shared" si="3"/>
        <v>6.8688000000000518</v>
      </c>
      <c r="U57" s="3"/>
    </row>
    <row r="58" spans="1:21" x14ac:dyDescent="0.2">
      <c r="A58">
        <v>174.61500000000001</v>
      </c>
      <c r="B58">
        <v>60.6</v>
      </c>
      <c r="C58" s="22">
        <f t="shared" si="4"/>
        <v>53.3</v>
      </c>
      <c r="D58">
        <f t="shared" si="6"/>
        <v>7.3000000000000043</v>
      </c>
      <c r="E58">
        <f t="shared" si="7"/>
        <v>7.1484000000000627</v>
      </c>
      <c r="L58">
        <v>166.929</v>
      </c>
      <c r="M58">
        <v>59.8</v>
      </c>
      <c r="N58" s="5">
        <f t="shared" si="5"/>
        <v>52.7</v>
      </c>
      <c r="O58">
        <f t="shared" si="1"/>
        <v>7.0999999999999943</v>
      </c>
      <c r="P58">
        <f t="shared" si="3"/>
        <v>6.8640000000000523</v>
      </c>
      <c r="U58" s="3"/>
    </row>
    <row r="59" spans="1:21" x14ac:dyDescent="0.2">
      <c r="A59">
        <v>175.57400000000001</v>
      </c>
      <c r="B59">
        <v>60.5</v>
      </c>
      <c r="C59" s="22">
        <f t="shared" si="4"/>
        <v>53.3</v>
      </c>
      <c r="D59">
        <f t="shared" si="6"/>
        <v>7.2000000000000028</v>
      </c>
      <c r="E59">
        <f t="shared" si="7"/>
        <v>6.9527500000000266</v>
      </c>
      <c r="L59">
        <v>167.90299999999999</v>
      </c>
      <c r="M59">
        <v>59.7</v>
      </c>
      <c r="N59" s="5">
        <f t="shared" si="5"/>
        <v>52.7</v>
      </c>
      <c r="O59">
        <f t="shared" si="1"/>
        <v>7</v>
      </c>
      <c r="P59">
        <f t="shared" si="3"/>
        <v>6.8666999999999234</v>
      </c>
      <c r="U59" s="3"/>
    </row>
    <row r="60" spans="1:21" x14ac:dyDescent="0.2">
      <c r="A60">
        <v>176.53100000000001</v>
      </c>
      <c r="B60">
        <v>60.4</v>
      </c>
      <c r="C60" s="22">
        <f t="shared" si="4"/>
        <v>53.3</v>
      </c>
      <c r="D60">
        <f t="shared" si="6"/>
        <v>7.1000000000000014</v>
      </c>
      <c r="E60">
        <f t="shared" si="7"/>
        <v>6.8425499999999566</v>
      </c>
      <c r="L60">
        <v>168.84800000000001</v>
      </c>
      <c r="M60">
        <v>59.7</v>
      </c>
      <c r="N60" s="5">
        <f t="shared" si="5"/>
        <v>52.7</v>
      </c>
      <c r="O60">
        <f t="shared" si="1"/>
        <v>7</v>
      </c>
      <c r="P60">
        <f t="shared" si="3"/>
        <v>6.6150000000001512</v>
      </c>
      <c r="U60" s="3"/>
    </row>
    <row r="61" spans="1:21" x14ac:dyDescent="0.2">
      <c r="A61">
        <v>177.48699999999999</v>
      </c>
      <c r="B61">
        <v>60.2</v>
      </c>
      <c r="C61" s="22">
        <f t="shared" si="4"/>
        <v>53.3</v>
      </c>
      <c r="D61">
        <f t="shared" si="6"/>
        <v>6.9000000000000057</v>
      </c>
      <c r="E61">
        <f t="shared" si="7"/>
        <v>6.6919999999999256</v>
      </c>
      <c r="L61">
        <v>169.81200000000001</v>
      </c>
      <c r="M61">
        <v>59.6</v>
      </c>
      <c r="N61" s="5">
        <f t="shared" si="5"/>
        <v>52.7</v>
      </c>
      <c r="O61">
        <f t="shared" si="1"/>
        <v>6.8999999999999986</v>
      </c>
      <c r="P61">
        <f t="shared" si="3"/>
        <v>6.69979999999999</v>
      </c>
      <c r="U61" s="3"/>
    </row>
    <row r="62" spans="1:21" x14ac:dyDescent="0.2">
      <c r="A62">
        <v>178.44900000000001</v>
      </c>
      <c r="B62">
        <v>60.1</v>
      </c>
      <c r="C62" s="22">
        <f t="shared" si="4"/>
        <v>53.3</v>
      </c>
      <c r="D62">
        <f t="shared" si="6"/>
        <v>6.8000000000000043</v>
      </c>
      <c r="E62">
        <f t="shared" si="7"/>
        <v>6.5897000000001249</v>
      </c>
      <c r="L62">
        <v>170.767</v>
      </c>
      <c r="M62">
        <v>59.3</v>
      </c>
      <c r="N62" s="5">
        <f t="shared" si="5"/>
        <v>52.7</v>
      </c>
      <c r="O62">
        <f t="shared" si="1"/>
        <v>6.5999999999999943</v>
      </c>
      <c r="P62">
        <f t="shared" si="3"/>
        <v>6.446249999999889</v>
      </c>
      <c r="U62" s="3"/>
    </row>
    <row r="63" spans="1:21" x14ac:dyDescent="0.2">
      <c r="A63">
        <v>179.411</v>
      </c>
      <c r="B63">
        <v>60</v>
      </c>
      <c r="C63" s="22">
        <f t="shared" si="4"/>
        <v>53.3</v>
      </c>
      <c r="D63">
        <f t="shared" si="6"/>
        <v>6.7000000000000028</v>
      </c>
      <c r="E63">
        <f t="shared" si="7"/>
        <v>6.4934999999999299</v>
      </c>
      <c r="L63">
        <v>171.733</v>
      </c>
      <c r="M63">
        <v>59</v>
      </c>
      <c r="N63" s="5">
        <f t="shared" si="5"/>
        <v>52.7</v>
      </c>
      <c r="O63">
        <f t="shared" si="1"/>
        <v>6.2999999999999972</v>
      </c>
      <c r="P63">
        <f t="shared" si="3"/>
        <v>6.2307000000000485</v>
      </c>
      <c r="U63" s="3"/>
    </row>
    <row r="64" spans="1:21" x14ac:dyDescent="0.2">
      <c r="A64">
        <v>180.37100000000001</v>
      </c>
      <c r="B64">
        <v>60</v>
      </c>
      <c r="C64" s="22">
        <f t="shared" si="4"/>
        <v>53.3</v>
      </c>
      <c r="D64">
        <f t="shared" si="6"/>
        <v>6.7000000000000028</v>
      </c>
      <c r="E64">
        <f t="shared" si="7"/>
        <v>6.4320000000000563</v>
      </c>
      <c r="L64">
        <v>172.691</v>
      </c>
      <c r="M64">
        <v>58.9</v>
      </c>
      <c r="N64" s="5">
        <f t="shared" si="5"/>
        <v>52.7</v>
      </c>
      <c r="O64">
        <f t="shared" si="1"/>
        <v>6.1999999999999957</v>
      </c>
      <c r="P64">
        <f t="shared" si="3"/>
        <v>5.9874999999999865</v>
      </c>
      <c r="U64" s="3"/>
    </row>
    <row r="65" spans="1:21" x14ac:dyDescent="0.2">
      <c r="A65">
        <v>181.334</v>
      </c>
      <c r="B65">
        <v>59.6</v>
      </c>
      <c r="C65" s="22">
        <f t="shared" si="4"/>
        <v>53.3</v>
      </c>
      <c r="D65">
        <f t="shared" si="6"/>
        <v>6.3000000000000043</v>
      </c>
      <c r="E65">
        <f t="shared" si="7"/>
        <v>6.2594999999999636</v>
      </c>
      <c r="L65">
        <v>173.649</v>
      </c>
      <c r="M65">
        <v>58.7</v>
      </c>
      <c r="N65" s="5">
        <f t="shared" si="5"/>
        <v>52.7</v>
      </c>
      <c r="O65">
        <f t="shared" si="1"/>
        <v>6</v>
      </c>
      <c r="P65">
        <f t="shared" si="3"/>
        <v>5.8437999999999883</v>
      </c>
      <c r="U65" s="3"/>
    </row>
    <row r="66" spans="1:21" x14ac:dyDescent="0.2">
      <c r="A66">
        <v>182.28700000000001</v>
      </c>
      <c r="B66">
        <v>59.3</v>
      </c>
      <c r="C66" s="22">
        <f t="shared" si="4"/>
        <v>53.3</v>
      </c>
      <c r="D66">
        <f t="shared" ref="D66:D97" si="8">B66-C66</f>
        <v>6</v>
      </c>
      <c r="E66">
        <f t="shared" si="7"/>
        <v>5.8609500000000203</v>
      </c>
      <c r="L66">
        <v>174.607</v>
      </c>
      <c r="M66">
        <v>58.6</v>
      </c>
      <c r="N66" s="5">
        <f t="shared" si="5"/>
        <v>52.7</v>
      </c>
      <c r="O66">
        <f t="shared" ref="O66:O129" si="9">M66-N66</f>
        <v>5.8999999999999986</v>
      </c>
      <c r="P66">
        <f t="shared" si="3"/>
        <v>5.7000999999999902</v>
      </c>
      <c r="U66" s="3"/>
    </row>
    <row r="67" spans="1:21" x14ac:dyDescent="0.2">
      <c r="A67">
        <v>183.25</v>
      </c>
      <c r="B67">
        <v>59.1</v>
      </c>
      <c r="C67" s="22">
        <f t="shared" si="4"/>
        <v>53.3</v>
      </c>
      <c r="D67">
        <f t="shared" si="8"/>
        <v>5.8000000000000043</v>
      </c>
      <c r="E67">
        <f t="shared" ref="E67:E98" si="10">(D67+D66)*(A67-A66)/2</f>
        <v>5.6816999999999656</v>
      </c>
      <c r="L67">
        <v>175.572</v>
      </c>
      <c r="M67">
        <v>58.5</v>
      </c>
      <c r="N67" s="5">
        <f t="shared" si="5"/>
        <v>52.7</v>
      </c>
      <c r="O67">
        <f t="shared" si="9"/>
        <v>5.7999999999999972</v>
      </c>
      <c r="P67">
        <f t="shared" ref="P67:P130" si="11">(O67+O66)*(L67-L66)/2</f>
        <v>5.6452500000000176</v>
      </c>
      <c r="U67" s="3"/>
    </row>
    <row r="68" spans="1:21" x14ac:dyDescent="0.2">
      <c r="A68">
        <v>184.21100000000001</v>
      </c>
      <c r="B68">
        <v>58.9</v>
      </c>
      <c r="C68" s="22">
        <f t="shared" ref="C68:C131" si="12">C67+(A68-A67)*($C$196-$C$2)/($A$196-$A$2)</f>
        <v>53.3</v>
      </c>
      <c r="D68">
        <f t="shared" si="8"/>
        <v>5.6000000000000014</v>
      </c>
      <c r="E68">
        <f t="shared" si="10"/>
        <v>5.4777000000000751</v>
      </c>
      <c r="L68">
        <v>176.53100000000001</v>
      </c>
      <c r="M68">
        <v>58.4</v>
      </c>
      <c r="N68" s="5">
        <f t="shared" ref="N68:N131" si="13">N67+(L68-L67)*($N$178-$N$2)/($L$178-$L$2)</f>
        <v>52.7</v>
      </c>
      <c r="O68">
        <f t="shared" si="9"/>
        <v>5.6999999999999957</v>
      </c>
      <c r="P68">
        <f t="shared" si="11"/>
        <v>5.5142500000000148</v>
      </c>
      <c r="U68" s="3"/>
    </row>
    <row r="69" spans="1:21" x14ac:dyDescent="0.2">
      <c r="A69">
        <v>185.17500000000001</v>
      </c>
      <c r="B69">
        <v>58.8</v>
      </c>
      <c r="C69" s="22">
        <f t="shared" si="12"/>
        <v>53.3</v>
      </c>
      <c r="D69">
        <f t="shared" si="8"/>
        <v>5.5</v>
      </c>
      <c r="E69">
        <f t="shared" si="10"/>
        <v>5.350199999999993</v>
      </c>
      <c r="L69">
        <v>177.48699999999999</v>
      </c>
      <c r="M69">
        <v>58.3</v>
      </c>
      <c r="N69" s="5">
        <f t="shared" si="13"/>
        <v>52.7</v>
      </c>
      <c r="O69">
        <f t="shared" si="9"/>
        <v>5.5999999999999943</v>
      </c>
      <c r="P69">
        <f t="shared" si="11"/>
        <v>5.4013999999999323</v>
      </c>
      <c r="U69" s="3"/>
    </row>
    <row r="70" spans="1:21" x14ac:dyDescent="0.2">
      <c r="A70">
        <v>186.13499999999999</v>
      </c>
      <c r="B70">
        <v>58.6</v>
      </c>
      <c r="C70" s="22">
        <f t="shared" si="12"/>
        <v>53.3</v>
      </c>
      <c r="D70">
        <f t="shared" si="8"/>
        <v>5.3000000000000043</v>
      </c>
      <c r="E70">
        <f t="shared" si="10"/>
        <v>5.1839999999998918</v>
      </c>
      <c r="L70">
        <v>178.44900000000001</v>
      </c>
      <c r="M70">
        <v>58.2</v>
      </c>
      <c r="N70" s="5">
        <f t="shared" si="13"/>
        <v>52.7</v>
      </c>
      <c r="O70">
        <f t="shared" si="9"/>
        <v>5.5</v>
      </c>
      <c r="P70">
        <f t="shared" si="11"/>
        <v>5.3391000000000943</v>
      </c>
      <c r="U70" s="3"/>
    </row>
    <row r="71" spans="1:21" x14ac:dyDescent="0.2">
      <c r="A71">
        <v>187.09200000000001</v>
      </c>
      <c r="B71">
        <v>58.5</v>
      </c>
      <c r="C71" s="22">
        <f t="shared" si="12"/>
        <v>53.3</v>
      </c>
      <c r="D71">
        <f t="shared" si="8"/>
        <v>5.2000000000000028</v>
      </c>
      <c r="E71">
        <f t="shared" si="10"/>
        <v>5.0242500000001193</v>
      </c>
      <c r="L71">
        <v>179.411</v>
      </c>
      <c r="M71">
        <v>58.1</v>
      </c>
      <c r="N71" s="5">
        <f t="shared" si="13"/>
        <v>52.7</v>
      </c>
      <c r="O71">
        <f t="shared" si="9"/>
        <v>5.3999999999999986</v>
      </c>
      <c r="P71">
        <f t="shared" si="11"/>
        <v>5.2428999999999402</v>
      </c>
      <c r="U71" s="3"/>
    </row>
    <row r="72" spans="1:21" x14ac:dyDescent="0.2">
      <c r="A72">
        <v>188.047</v>
      </c>
      <c r="B72">
        <v>58.4</v>
      </c>
      <c r="C72" s="22">
        <f t="shared" si="12"/>
        <v>53.3</v>
      </c>
      <c r="D72">
        <f t="shared" si="8"/>
        <v>5.1000000000000014</v>
      </c>
      <c r="E72">
        <f t="shared" si="10"/>
        <v>4.9182499999999196</v>
      </c>
      <c r="L72">
        <v>180.37200000000001</v>
      </c>
      <c r="M72">
        <v>58</v>
      </c>
      <c r="N72" s="5">
        <f t="shared" si="13"/>
        <v>52.7</v>
      </c>
      <c r="O72">
        <f t="shared" si="9"/>
        <v>5.2999999999999972</v>
      </c>
      <c r="P72">
        <f t="shared" si="11"/>
        <v>5.1413500000000658</v>
      </c>
      <c r="U72" s="3"/>
    </row>
    <row r="73" spans="1:21" x14ac:dyDescent="0.2">
      <c r="A73">
        <v>189.01400000000001</v>
      </c>
      <c r="B73">
        <v>58.3</v>
      </c>
      <c r="C73" s="22">
        <f t="shared" si="12"/>
        <v>53.3</v>
      </c>
      <c r="D73">
        <f t="shared" si="8"/>
        <v>5</v>
      </c>
      <c r="E73">
        <f t="shared" si="10"/>
        <v>4.8833500000000658</v>
      </c>
      <c r="L73">
        <v>181.33500000000001</v>
      </c>
      <c r="M73">
        <v>58</v>
      </c>
      <c r="N73" s="5">
        <f t="shared" si="13"/>
        <v>52.7</v>
      </c>
      <c r="O73">
        <f t="shared" si="9"/>
        <v>5.2999999999999972</v>
      </c>
      <c r="P73">
        <f t="shared" si="11"/>
        <v>5.1038999999999648</v>
      </c>
      <c r="U73" s="3"/>
    </row>
    <row r="74" spans="1:21" x14ac:dyDescent="0.2">
      <c r="A74">
        <v>189.97200000000001</v>
      </c>
      <c r="B74">
        <v>58.3</v>
      </c>
      <c r="C74" s="22">
        <f t="shared" si="12"/>
        <v>53.3</v>
      </c>
      <c r="D74">
        <f t="shared" si="8"/>
        <v>5</v>
      </c>
      <c r="E74">
        <f t="shared" si="10"/>
        <v>4.789999999999992</v>
      </c>
      <c r="L74">
        <v>182.28700000000001</v>
      </c>
      <c r="M74">
        <v>57.9</v>
      </c>
      <c r="N74" s="5">
        <f t="shared" si="13"/>
        <v>52.7</v>
      </c>
      <c r="O74">
        <f t="shared" si="9"/>
        <v>5.1999999999999957</v>
      </c>
      <c r="P74">
        <f t="shared" si="11"/>
        <v>4.9979999999999869</v>
      </c>
      <c r="U74" s="3"/>
    </row>
    <row r="75" spans="1:21" x14ac:dyDescent="0.2">
      <c r="A75">
        <v>190.93</v>
      </c>
      <c r="B75">
        <v>58.2</v>
      </c>
      <c r="C75" s="22">
        <f t="shared" si="12"/>
        <v>53.3</v>
      </c>
      <c r="D75">
        <f t="shared" si="8"/>
        <v>4.9000000000000057</v>
      </c>
      <c r="E75">
        <f t="shared" si="10"/>
        <v>4.7420999999999944</v>
      </c>
      <c r="L75">
        <v>183.25</v>
      </c>
      <c r="M75">
        <v>57.8</v>
      </c>
      <c r="N75" s="5">
        <f t="shared" si="13"/>
        <v>52.7</v>
      </c>
      <c r="O75">
        <f t="shared" si="9"/>
        <v>5.0999999999999943</v>
      </c>
      <c r="P75">
        <f t="shared" si="11"/>
        <v>4.9594499999999639</v>
      </c>
      <c r="U75" s="3"/>
    </row>
    <row r="76" spans="1:21" x14ac:dyDescent="0.2">
      <c r="A76">
        <v>191.88900000000001</v>
      </c>
      <c r="B76">
        <v>57.9</v>
      </c>
      <c r="C76" s="22">
        <f t="shared" si="12"/>
        <v>53.3</v>
      </c>
      <c r="D76">
        <f t="shared" si="8"/>
        <v>4.6000000000000014</v>
      </c>
      <c r="E76">
        <f t="shared" si="10"/>
        <v>4.5552500000000187</v>
      </c>
      <c r="L76">
        <v>184.21100000000001</v>
      </c>
      <c r="M76">
        <v>57.5</v>
      </c>
      <c r="N76" s="5">
        <f t="shared" si="13"/>
        <v>52.7</v>
      </c>
      <c r="O76">
        <f t="shared" si="9"/>
        <v>4.7999999999999972</v>
      </c>
      <c r="P76">
        <f t="shared" si="11"/>
        <v>4.7569500000000593</v>
      </c>
      <c r="U76" s="3"/>
    </row>
    <row r="77" spans="1:21" x14ac:dyDescent="0.2">
      <c r="A77">
        <v>192.85499999999999</v>
      </c>
      <c r="B77">
        <v>57.6</v>
      </c>
      <c r="C77" s="22">
        <f t="shared" si="12"/>
        <v>53.3</v>
      </c>
      <c r="D77">
        <f t="shared" si="8"/>
        <v>4.3000000000000043</v>
      </c>
      <c r="E77">
        <f t="shared" si="10"/>
        <v>4.2986999999999123</v>
      </c>
      <c r="L77">
        <v>185.17500000000001</v>
      </c>
      <c r="M77">
        <v>57.2</v>
      </c>
      <c r="N77" s="5">
        <f t="shared" si="13"/>
        <v>52.7</v>
      </c>
      <c r="O77">
        <f t="shared" si="9"/>
        <v>4.5</v>
      </c>
      <c r="P77">
        <f t="shared" si="11"/>
        <v>4.4825999999999926</v>
      </c>
      <c r="U77" s="3"/>
    </row>
    <row r="78" spans="1:21" x14ac:dyDescent="0.2">
      <c r="A78">
        <v>193.81100000000001</v>
      </c>
      <c r="B78">
        <v>57.5</v>
      </c>
      <c r="C78" s="22">
        <f t="shared" si="12"/>
        <v>53.3</v>
      </c>
      <c r="D78">
        <f t="shared" si="8"/>
        <v>4.2000000000000028</v>
      </c>
      <c r="E78">
        <f t="shared" si="10"/>
        <v>4.063000000000077</v>
      </c>
      <c r="L78">
        <v>186.13499999999999</v>
      </c>
      <c r="M78">
        <v>57</v>
      </c>
      <c r="N78" s="5">
        <f t="shared" si="13"/>
        <v>52.7</v>
      </c>
      <c r="O78">
        <f t="shared" si="9"/>
        <v>4.2999999999999972</v>
      </c>
      <c r="P78">
        <f t="shared" si="11"/>
        <v>4.2239999999999087</v>
      </c>
      <c r="U78" s="3"/>
    </row>
    <row r="79" spans="1:21" x14ac:dyDescent="0.2">
      <c r="A79">
        <v>194.77099999999999</v>
      </c>
      <c r="B79">
        <v>57.3</v>
      </c>
      <c r="C79" s="22">
        <f t="shared" si="12"/>
        <v>53.3</v>
      </c>
      <c r="D79">
        <f t="shared" si="8"/>
        <v>4</v>
      </c>
      <c r="E79">
        <f t="shared" si="10"/>
        <v>3.9359999999999173</v>
      </c>
      <c r="L79">
        <v>187.09200000000001</v>
      </c>
      <c r="M79">
        <v>56.9</v>
      </c>
      <c r="N79" s="5">
        <f t="shared" si="13"/>
        <v>52.7</v>
      </c>
      <c r="O79">
        <f t="shared" si="9"/>
        <v>4.1999999999999957</v>
      </c>
      <c r="P79">
        <f t="shared" si="11"/>
        <v>4.0672500000000902</v>
      </c>
      <c r="U79" s="3"/>
    </row>
    <row r="80" spans="1:21" x14ac:dyDescent="0.2">
      <c r="A80">
        <v>195.72800000000001</v>
      </c>
      <c r="B80">
        <v>57.2</v>
      </c>
      <c r="C80" s="22">
        <f t="shared" si="12"/>
        <v>53.3</v>
      </c>
      <c r="D80">
        <f t="shared" si="8"/>
        <v>3.9000000000000057</v>
      </c>
      <c r="E80">
        <f t="shared" si="10"/>
        <v>3.78015000000009</v>
      </c>
      <c r="L80">
        <v>188.047</v>
      </c>
      <c r="M80">
        <v>56.8</v>
      </c>
      <c r="N80" s="5">
        <f t="shared" si="13"/>
        <v>52.7</v>
      </c>
      <c r="O80">
        <f t="shared" si="9"/>
        <v>4.0999999999999943</v>
      </c>
      <c r="P80">
        <f t="shared" si="11"/>
        <v>3.9632499999999293</v>
      </c>
      <c r="U80" s="3"/>
    </row>
    <row r="81" spans="1:21" x14ac:dyDescent="0.2">
      <c r="A81">
        <v>196.69200000000001</v>
      </c>
      <c r="B81">
        <v>57.1</v>
      </c>
      <c r="C81" s="22">
        <f t="shared" si="12"/>
        <v>53.3</v>
      </c>
      <c r="D81">
        <f t="shared" si="8"/>
        <v>3.8000000000000043</v>
      </c>
      <c r="E81">
        <f t="shared" si="10"/>
        <v>3.7113999999999994</v>
      </c>
      <c r="L81">
        <v>189.01400000000001</v>
      </c>
      <c r="M81">
        <v>56.7</v>
      </c>
      <c r="N81" s="5">
        <f t="shared" si="13"/>
        <v>52.7</v>
      </c>
      <c r="O81">
        <f t="shared" si="9"/>
        <v>4</v>
      </c>
      <c r="P81">
        <f t="shared" si="11"/>
        <v>3.9163500000000497</v>
      </c>
      <c r="U81" s="3"/>
    </row>
    <row r="82" spans="1:21" x14ac:dyDescent="0.2">
      <c r="A82">
        <v>197.65199999999999</v>
      </c>
      <c r="B82">
        <v>57.1</v>
      </c>
      <c r="C82" s="22">
        <f t="shared" si="12"/>
        <v>53.3</v>
      </c>
      <c r="D82">
        <f t="shared" si="8"/>
        <v>3.8000000000000043</v>
      </c>
      <c r="E82">
        <f t="shared" si="10"/>
        <v>3.6479999999999264</v>
      </c>
      <c r="L82">
        <v>189.97200000000001</v>
      </c>
      <c r="M82">
        <v>56.6</v>
      </c>
      <c r="N82" s="5">
        <f t="shared" si="13"/>
        <v>52.7</v>
      </c>
      <c r="O82">
        <f t="shared" si="9"/>
        <v>3.8999999999999986</v>
      </c>
      <c r="P82">
        <f t="shared" si="11"/>
        <v>3.7840999999999929</v>
      </c>
      <c r="U82" s="3"/>
    </row>
    <row r="83" spans="1:21" x14ac:dyDescent="0.2">
      <c r="A83">
        <v>198.607</v>
      </c>
      <c r="B83">
        <v>57</v>
      </c>
      <c r="C83" s="22">
        <f t="shared" si="12"/>
        <v>53.3</v>
      </c>
      <c r="D83">
        <f t="shared" si="8"/>
        <v>3.7000000000000028</v>
      </c>
      <c r="E83">
        <f t="shared" si="10"/>
        <v>3.5812500000000504</v>
      </c>
      <c r="L83">
        <v>190.93</v>
      </c>
      <c r="M83">
        <v>56.5</v>
      </c>
      <c r="N83" s="5">
        <f t="shared" si="13"/>
        <v>52.7</v>
      </c>
      <c r="O83">
        <f t="shared" si="9"/>
        <v>3.7999999999999972</v>
      </c>
      <c r="P83">
        <f t="shared" si="11"/>
        <v>3.6882999999999919</v>
      </c>
      <c r="U83" s="3"/>
    </row>
    <row r="84" spans="1:21" x14ac:dyDescent="0.2">
      <c r="A84">
        <v>199.56700000000001</v>
      </c>
      <c r="B84">
        <v>56.9</v>
      </c>
      <c r="C84" s="22">
        <f t="shared" si="12"/>
        <v>53.3</v>
      </c>
      <c r="D84">
        <f t="shared" si="8"/>
        <v>3.6000000000000014</v>
      </c>
      <c r="E84">
        <f t="shared" si="10"/>
        <v>3.5040000000000311</v>
      </c>
      <c r="L84">
        <v>191.88900000000001</v>
      </c>
      <c r="M84">
        <v>56.5</v>
      </c>
      <c r="N84" s="5">
        <f t="shared" si="13"/>
        <v>52.7</v>
      </c>
      <c r="O84">
        <f t="shared" si="9"/>
        <v>3.7999999999999972</v>
      </c>
      <c r="P84">
        <f t="shared" si="11"/>
        <v>3.6442000000000094</v>
      </c>
      <c r="U84" s="3"/>
    </row>
    <row r="85" spans="1:21" x14ac:dyDescent="0.2">
      <c r="A85">
        <v>200.53100000000001</v>
      </c>
      <c r="B85">
        <v>56.8</v>
      </c>
      <c r="C85" s="22">
        <f t="shared" si="12"/>
        <v>53.3</v>
      </c>
      <c r="D85">
        <f t="shared" si="8"/>
        <v>3.5</v>
      </c>
      <c r="E85">
        <f t="shared" si="10"/>
        <v>3.4221999999999957</v>
      </c>
      <c r="L85">
        <v>192.85499999999999</v>
      </c>
      <c r="M85">
        <v>56.4</v>
      </c>
      <c r="N85" s="5">
        <f t="shared" si="13"/>
        <v>52.7</v>
      </c>
      <c r="O85">
        <f t="shared" si="9"/>
        <v>3.6999999999999957</v>
      </c>
      <c r="P85">
        <f t="shared" si="11"/>
        <v>3.6224999999999206</v>
      </c>
      <c r="U85" s="3"/>
    </row>
    <row r="86" spans="1:21" x14ac:dyDescent="0.2">
      <c r="A86">
        <v>201.49100000000001</v>
      </c>
      <c r="B86">
        <v>56.8</v>
      </c>
      <c r="C86" s="22">
        <f t="shared" si="12"/>
        <v>53.3</v>
      </c>
      <c r="D86">
        <f t="shared" si="8"/>
        <v>3.5</v>
      </c>
      <c r="E86">
        <f t="shared" si="10"/>
        <v>3.3600000000000279</v>
      </c>
      <c r="L86">
        <v>193.81100000000001</v>
      </c>
      <c r="M86">
        <v>56.3</v>
      </c>
      <c r="N86" s="5">
        <f t="shared" si="13"/>
        <v>52.7</v>
      </c>
      <c r="O86">
        <f t="shared" si="9"/>
        <v>3.5999999999999943</v>
      </c>
      <c r="P86">
        <f t="shared" si="11"/>
        <v>3.4894000000000585</v>
      </c>
      <c r="U86" s="3"/>
    </row>
    <row r="87" spans="1:21" x14ac:dyDescent="0.2">
      <c r="A87">
        <v>202.45500000000001</v>
      </c>
      <c r="B87">
        <v>56.7</v>
      </c>
      <c r="C87" s="22">
        <f t="shared" si="12"/>
        <v>53.3</v>
      </c>
      <c r="D87">
        <f t="shared" si="8"/>
        <v>3.4000000000000057</v>
      </c>
      <c r="E87">
        <f t="shared" si="10"/>
        <v>3.3257999999999979</v>
      </c>
      <c r="L87">
        <v>194.77099999999999</v>
      </c>
      <c r="M87">
        <v>56.3</v>
      </c>
      <c r="N87" s="5">
        <f t="shared" si="13"/>
        <v>52.7</v>
      </c>
      <c r="O87">
        <f t="shared" si="9"/>
        <v>3.5999999999999943</v>
      </c>
      <c r="P87">
        <f t="shared" si="11"/>
        <v>3.4559999999999209</v>
      </c>
      <c r="U87" s="3"/>
    </row>
    <row r="88" spans="1:21" x14ac:dyDescent="0.2">
      <c r="A88">
        <v>203.40899999999999</v>
      </c>
      <c r="B88">
        <v>56.7</v>
      </c>
      <c r="C88" s="22">
        <f t="shared" si="12"/>
        <v>53.3</v>
      </c>
      <c r="D88">
        <f t="shared" si="8"/>
        <v>3.4000000000000057</v>
      </c>
      <c r="E88">
        <f t="shared" si="10"/>
        <v>3.243599999999935</v>
      </c>
      <c r="L88">
        <v>195.72800000000001</v>
      </c>
      <c r="M88">
        <v>56.2</v>
      </c>
      <c r="N88" s="5">
        <f t="shared" si="13"/>
        <v>52.7</v>
      </c>
      <c r="O88">
        <f t="shared" si="9"/>
        <v>3.5</v>
      </c>
      <c r="P88">
        <f t="shared" si="11"/>
        <v>3.3973500000000754</v>
      </c>
      <c r="U88" s="3"/>
    </row>
    <row r="89" spans="1:21" x14ac:dyDescent="0.2">
      <c r="A89">
        <v>204.37100000000001</v>
      </c>
      <c r="B89">
        <v>56.6</v>
      </c>
      <c r="C89" s="22">
        <f t="shared" si="12"/>
        <v>53.3</v>
      </c>
      <c r="D89">
        <f t="shared" si="8"/>
        <v>3.3000000000000043</v>
      </c>
      <c r="E89">
        <f t="shared" si="10"/>
        <v>3.2227000000000636</v>
      </c>
      <c r="L89">
        <v>196.69200000000001</v>
      </c>
      <c r="M89">
        <v>56.2</v>
      </c>
      <c r="N89" s="5">
        <f t="shared" si="13"/>
        <v>52.7</v>
      </c>
      <c r="O89">
        <f t="shared" si="9"/>
        <v>3.5</v>
      </c>
      <c r="P89">
        <f t="shared" si="11"/>
        <v>3.3739999999999952</v>
      </c>
      <c r="U89" s="3"/>
    </row>
    <row r="90" spans="1:21" x14ac:dyDescent="0.2">
      <c r="A90">
        <v>205.32900000000001</v>
      </c>
      <c r="B90">
        <v>56.5</v>
      </c>
      <c r="C90" s="22">
        <f t="shared" si="12"/>
        <v>53.3</v>
      </c>
      <c r="D90">
        <f t="shared" si="8"/>
        <v>3.2000000000000028</v>
      </c>
      <c r="E90">
        <f t="shared" si="10"/>
        <v>3.1134999999999984</v>
      </c>
      <c r="L90">
        <v>197.65199999999999</v>
      </c>
      <c r="M90">
        <v>56.1</v>
      </c>
      <c r="N90" s="5">
        <f t="shared" si="13"/>
        <v>52.7</v>
      </c>
      <c r="O90">
        <f t="shared" si="9"/>
        <v>3.3999999999999986</v>
      </c>
      <c r="P90">
        <f t="shared" si="11"/>
        <v>3.3119999999999288</v>
      </c>
      <c r="U90" s="3"/>
    </row>
    <row r="91" spans="1:21" x14ac:dyDescent="0.2">
      <c r="A91">
        <v>206.29499999999999</v>
      </c>
      <c r="B91">
        <v>56.4</v>
      </c>
      <c r="C91" s="22">
        <f t="shared" si="12"/>
        <v>53.3</v>
      </c>
      <c r="D91">
        <f t="shared" si="8"/>
        <v>3.1000000000000014</v>
      </c>
      <c r="E91">
        <f t="shared" si="10"/>
        <v>3.0428999999999382</v>
      </c>
      <c r="L91">
        <v>198.607</v>
      </c>
      <c r="M91">
        <v>56.1</v>
      </c>
      <c r="N91" s="5">
        <f t="shared" si="13"/>
        <v>52.7</v>
      </c>
      <c r="O91">
        <f t="shared" si="9"/>
        <v>3.3999999999999986</v>
      </c>
      <c r="P91">
        <f t="shared" si="11"/>
        <v>3.2470000000000412</v>
      </c>
      <c r="U91" s="3"/>
    </row>
    <row r="92" spans="1:21" x14ac:dyDescent="0.2">
      <c r="A92">
        <v>207.25399999999999</v>
      </c>
      <c r="B92">
        <v>56.3</v>
      </c>
      <c r="C92" s="22">
        <f t="shared" si="12"/>
        <v>53.3</v>
      </c>
      <c r="D92">
        <f t="shared" si="8"/>
        <v>3</v>
      </c>
      <c r="E92">
        <f t="shared" si="10"/>
        <v>2.9249500000000106</v>
      </c>
      <c r="L92">
        <v>199.56700000000001</v>
      </c>
      <c r="M92">
        <v>56</v>
      </c>
      <c r="N92" s="5">
        <f t="shared" si="13"/>
        <v>52.7</v>
      </c>
      <c r="O92">
        <f t="shared" si="9"/>
        <v>3.2999999999999972</v>
      </c>
      <c r="P92">
        <f t="shared" si="11"/>
        <v>3.2160000000000246</v>
      </c>
      <c r="U92" s="3"/>
    </row>
    <row r="93" spans="1:21" x14ac:dyDescent="0.2">
      <c r="A93">
        <v>208.21</v>
      </c>
      <c r="B93">
        <v>56.3</v>
      </c>
      <c r="C93" s="22">
        <f t="shared" si="12"/>
        <v>53.3</v>
      </c>
      <c r="D93">
        <f t="shared" si="8"/>
        <v>3</v>
      </c>
      <c r="E93">
        <f t="shared" si="10"/>
        <v>2.8680000000000518</v>
      </c>
      <c r="L93">
        <v>200.53100000000001</v>
      </c>
      <c r="M93">
        <v>55.9</v>
      </c>
      <c r="N93" s="5">
        <f t="shared" si="13"/>
        <v>52.7</v>
      </c>
      <c r="O93">
        <f t="shared" si="9"/>
        <v>3.1999999999999957</v>
      </c>
      <c r="P93">
        <f t="shared" si="11"/>
        <v>3.132999999999992</v>
      </c>
      <c r="U93" s="3"/>
    </row>
    <row r="94" spans="1:21" x14ac:dyDescent="0.2">
      <c r="A94">
        <v>209.167</v>
      </c>
      <c r="B94">
        <v>56.2</v>
      </c>
      <c r="C94" s="22">
        <f t="shared" si="12"/>
        <v>53.3</v>
      </c>
      <c r="D94">
        <f t="shared" si="8"/>
        <v>2.9000000000000057</v>
      </c>
      <c r="E94">
        <f t="shared" si="10"/>
        <v>2.8231499999999841</v>
      </c>
      <c r="L94">
        <v>201.49100000000001</v>
      </c>
      <c r="M94">
        <v>55.8</v>
      </c>
      <c r="N94" s="5">
        <f t="shared" si="13"/>
        <v>52.7</v>
      </c>
      <c r="O94">
        <f t="shared" si="9"/>
        <v>3.0999999999999943</v>
      </c>
      <c r="P94">
        <f t="shared" si="11"/>
        <v>3.0240000000000204</v>
      </c>
      <c r="U94" s="3"/>
    </row>
    <row r="95" spans="1:21" x14ac:dyDescent="0.2">
      <c r="A95">
        <v>210.13399999999999</v>
      </c>
      <c r="B95">
        <v>56.1</v>
      </c>
      <c r="C95" s="22">
        <f t="shared" si="12"/>
        <v>53.3</v>
      </c>
      <c r="D95">
        <f t="shared" si="8"/>
        <v>2.8000000000000043</v>
      </c>
      <c r="E95">
        <f t="shared" si="10"/>
        <v>2.7559499999999608</v>
      </c>
      <c r="L95">
        <v>202.45500000000001</v>
      </c>
      <c r="M95">
        <v>55.8</v>
      </c>
      <c r="N95" s="5">
        <f t="shared" si="13"/>
        <v>52.7</v>
      </c>
      <c r="O95">
        <f t="shared" si="9"/>
        <v>3.0999999999999943</v>
      </c>
      <c r="P95">
        <f t="shared" si="11"/>
        <v>2.9883999999999902</v>
      </c>
      <c r="U95" s="3"/>
    </row>
    <row r="96" spans="1:21" x14ac:dyDescent="0.2">
      <c r="A96">
        <v>211.09299999999999</v>
      </c>
      <c r="B96">
        <v>56</v>
      </c>
      <c r="C96" s="22">
        <f t="shared" si="12"/>
        <v>53.3</v>
      </c>
      <c r="D96">
        <f t="shared" si="8"/>
        <v>2.7000000000000028</v>
      </c>
      <c r="E96">
        <f t="shared" si="10"/>
        <v>2.6372500000000123</v>
      </c>
      <c r="L96">
        <v>203.40899999999999</v>
      </c>
      <c r="M96">
        <v>55.7</v>
      </c>
      <c r="N96" s="5">
        <f t="shared" si="13"/>
        <v>52.7</v>
      </c>
      <c r="O96">
        <f t="shared" si="9"/>
        <v>3</v>
      </c>
      <c r="P96">
        <f t="shared" si="11"/>
        <v>2.9096999999999342</v>
      </c>
      <c r="U96" s="3"/>
    </row>
    <row r="97" spans="1:21" x14ac:dyDescent="0.2">
      <c r="A97">
        <v>212.05099999999999</v>
      </c>
      <c r="B97">
        <v>55.9</v>
      </c>
      <c r="C97" s="22">
        <f t="shared" si="12"/>
        <v>53.3</v>
      </c>
      <c r="D97">
        <f t="shared" si="8"/>
        <v>2.6000000000000014</v>
      </c>
      <c r="E97">
        <f t="shared" si="10"/>
        <v>2.5386999999999977</v>
      </c>
      <c r="L97">
        <v>204.37100000000001</v>
      </c>
      <c r="M97">
        <v>55.6</v>
      </c>
      <c r="N97" s="5">
        <f t="shared" si="13"/>
        <v>52.7</v>
      </c>
      <c r="O97">
        <f t="shared" si="9"/>
        <v>2.8999999999999986</v>
      </c>
      <c r="P97">
        <f t="shared" si="11"/>
        <v>2.8379000000000509</v>
      </c>
      <c r="U97" s="3"/>
    </row>
    <row r="98" spans="1:21" x14ac:dyDescent="0.2">
      <c r="A98">
        <v>213.00899999999999</v>
      </c>
      <c r="B98">
        <v>55.9</v>
      </c>
      <c r="C98" s="22">
        <f t="shared" si="12"/>
        <v>53.3</v>
      </c>
      <c r="D98" s="22">
        <f t="shared" ref="D98:D129" si="14">B98-C98</f>
        <v>2.6000000000000014</v>
      </c>
      <c r="E98">
        <f t="shared" si="10"/>
        <v>2.490799999999997</v>
      </c>
      <c r="L98">
        <v>205.328</v>
      </c>
      <c r="M98">
        <v>55.5</v>
      </c>
      <c r="N98" s="5">
        <f t="shared" si="13"/>
        <v>52.7</v>
      </c>
      <c r="O98">
        <f t="shared" si="9"/>
        <v>2.7999999999999972</v>
      </c>
      <c r="P98">
        <f t="shared" si="11"/>
        <v>2.7274499999999797</v>
      </c>
      <c r="U98" s="3"/>
    </row>
    <row r="99" spans="1:21" x14ac:dyDescent="0.2">
      <c r="A99">
        <v>213.97300000000001</v>
      </c>
      <c r="B99">
        <v>55.8</v>
      </c>
      <c r="C99" s="22">
        <f t="shared" si="12"/>
        <v>53.3</v>
      </c>
      <c r="D99">
        <f t="shared" si="14"/>
        <v>2.5</v>
      </c>
      <c r="E99">
        <f t="shared" ref="E99:E130" si="15">(D99+D98)*(A99-A98)/2</f>
        <v>2.4582000000000699</v>
      </c>
      <c r="L99">
        <v>206.29499999999999</v>
      </c>
      <c r="M99">
        <v>55.4</v>
      </c>
      <c r="N99" s="5">
        <f t="shared" si="13"/>
        <v>52.7</v>
      </c>
      <c r="O99">
        <f t="shared" si="9"/>
        <v>2.6999999999999957</v>
      </c>
      <c r="P99">
        <f t="shared" si="11"/>
        <v>2.6592499999999539</v>
      </c>
      <c r="U99" s="3"/>
    </row>
    <row r="100" spans="1:21" x14ac:dyDescent="0.2">
      <c r="A100">
        <v>214.93299999999999</v>
      </c>
      <c r="B100">
        <v>55.7</v>
      </c>
      <c r="C100" s="22">
        <f t="shared" si="12"/>
        <v>53.3</v>
      </c>
      <c r="D100">
        <f t="shared" si="14"/>
        <v>2.4000000000000057</v>
      </c>
      <c r="E100">
        <f t="shared" si="15"/>
        <v>2.3519999999999528</v>
      </c>
      <c r="L100">
        <v>207.25399999999999</v>
      </c>
      <c r="M100">
        <v>55.4</v>
      </c>
      <c r="N100" s="5">
        <f t="shared" si="13"/>
        <v>52.7</v>
      </c>
      <c r="O100">
        <f t="shared" si="9"/>
        <v>2.6999999999999957</v>
      </c>
      <c r="P100">
        <f t="shared" si="11"/>
        <v>2.5893000000000046</v>
      </c>
      <c r="U100" s="3"/>
    </row>
    <row r="101" spans="1:21" x14ac:dyDescent="0.2">
      <c r="A101">
        <v>215.89099999999999</v>
      </c>
      <c r="B101">
        <v>55.6</v>
      </c>
      <c r="C101" s="22">
        <f t="shared" si="12"/>
        <v>53.3</v>
      </c>
      <c r="D101">
        <f t="shared" si="14"/>
        <v>2.3000000000000043</v>
      </c>
      <c r="E101">
        <f t="shared" si="15"/>
        <v>2.251300000000001</v>
      </c>
      <c r="L101">
        <v>208.21100000000001</v>
      </c>
      <c r="M101">
        <v>55.3</v>
      </c>
      <c r="N101" s="5">
        <f t="shared" si="13"/>
        <v>52.7</v>
      </c>
      <c r="O101">
        <f t="shared" si="9"/>
        <v>2.5999999999999943</v>
      </c>
      <c r="P101">
        <f t="shared" si="11"/>
        <v>2.5360500000000537</v>
      </c>
      <c r="U101" s="3"/>
    </row>
    <row r="102" spans="1:21" x14ac:dyDescent="0.2">
      <c r="A102">
        <v>216.84800000000001</v>
      </c>
      <c r="B102">
        <v>55.5</v>
      </c>
      <c r="C102" s="22">
        <f t="shared" si="12"/>
        <v>53.3</v>
      </c>
      <c r="D102">
        <f t="shared" si="14"/>
        <v>2.2000000000000028</v>
      </c>
      <c r="E102">
        <f t="shared" si="15"/>
        <v>2.1532500000000532</v>
      </c>
      <c r="L102">
        <v>209.167</v>
      </c>
      <c r="M102">
        <v>55.2</v>
      </c>
      <c r="N102" s="5">
        <f t="shared" si="13"/>
        <v>52.7</v>
      </c>
      <c r="O102">
        <f t="shared" si="9"/>
        <v>2.5</v>
      </c>
      <c r="P102">
        <f t="shared" si="11"/>
        <v>2.4377999999999687</v>
      </c>
      <c r="U102" s="3"/>
    </row>
    <row r="103" spans="1:21" x14ac:dyDescent="0.2">
      <c r="A103">
        <v>217.81200000000001</v>
      </c>
      <c r="B103">
        <v>55.5</v>
      </c>
      <c r="C103" s="22">
        <f t="shared" si="12"/>
        <v>53.3</v>
      </c>
      <c r="D103">
        <f t="shared" si="14"/>
        <v>2.2000000000000028</v>
      </c>
      <c r="E103">
        <f t="shared" si="15"/>
        <v>2.1207999999999996</v>
      </c>
      <c r="L103">
        <v>210.13399999999999</v>
      </c>
      <c r="M103">
        <v>55.1</v>
      </c>
      <c r="N103" s="5">
        <f t="shared" si="13"/>
        <v>52.7</v>
      </c>
      <c r="O103">
        <f t="shared" si="9"/>
        <v>2.3999999999999986</v>
      </c>
      <c r="P103">
        <f t="shared" si="11"/>
        <v>2.3691499999999612</v>
      </c>
      <c r="U103" s="3"/>
    </row>
    <row r="104" spans="1:21" x14ac:dyDescent="0.2">
      <c r="A104">
        <v>218.77199999999999</v>
      </c>
      <c r="B104">
        <v>55.4</v>
      </c>
      <c r="C104" s="22">
        <f t="shared" si="12"/>
        <v>53.3</v>
      </c>
      <c r="D104">
        <f t="shared" si="14"/>
        <v>2.1000000000000014</v>
      </c>
      <c r="E104">
        <f t="shared" si="15"/>
        <v>2.0639999999999579</v>
      </c>
      <c r="L104">
        <v>211.09200000000001</v>
      </c>
      <c r="M104">
        <v>55.1</v>
      </c>
      <c r="N104" s="5">
        <f t="shared" si="13"/>
        <v>52.7</v>
      </c>
      <c r="O104">
        <f t="shared" si="9"/>
        <v>2.3999999999999986</v>
      </c>
      <c r="P104">
        <f t="shared" si="11"/>
        <v>2.299200000000063</v>
      </c>
      <c r="U104" s="3"/>
    </row>
    <row r="105" spans="1:21" x14ac:dyDescent="0.2">
      <c r="A105">
        <v>219.73099999999999</v>
      </c>
      <c r="B105">
        <v>55.3</v>
      </c>
      <c r="C105" s="22">
        <f t="shared" si="12"/>
        <v>53.3</v>
      </c>
      <c r="D105">
        <f t="shared" si="14"/>
        <v>2</v>
      </c>
      <c r="E105">
        <f t="shared" si="15"/>
        <v>1.9659500000000072</v>
      </c>
      <c r="L105">
        <v>212.05199999999999</v>
      </c>
      <c r="M105">
        <v>55</v>
      </c>
      <c r="N105" s="5">
        <f t="shared" si="13"/>
        <v>52.7</v>
      </c>
      <c r="O105">
        <f t="shared" si="9"/>
        <v>2.2999999999999972</v>
      </c>
      <c r="P105">
        <f t="shared" si="11"/>
        <v>2.25599999999995</v>
      </c>
      <c r="U105" s="3"/>
    </row>
    <row r="106" spans="1:21" x14ac:dyDescent="0.2">
      <c r="A106">
        <v>220.69499999999999</v>
      </c>
      <c r="B106">
        <v>55.2</v>
      </c>
      <c r="C106" s="22">
        <f t="shared" si="12"/>
        <v>53.3</v>
      </c>
      <c r="D106">
        <f t="shared" si="14"/>
        <v>1.9000000000000057</v>
      </c>
      <c r="E106">
        <f t="shared" si="15"/>
        <v>1.8798000000000001</v>
      </c>
      <c r="L106">
        <v>213.00899999999999</v>
      </c>
      <c r="M106">
        <v>54.9</v>
      </c>
      <c r="N106" s="5">
        <f t="shared" si="13"/>
        <v>52.7</v>
      </c>
      <c r="O106">
        <f t="shared" si="9"/>
        <v>2.1999999999999957</v>
      </c>
      <c r="P106">
        <f t="shared" si="11"/>
        <v>2.1532499999999821</v>
      </c>
      <c r="U106" s="3"/>
    </row>
    <row r="107" spans="1:21" x14ac:dyDescent="0.2">
      <c r="A107">
        <v>221.65199999999999</v>
      </c>
      <c r="B107">
        <v>55.2</v>
      </c>
      <c r="C107" s="22">
        <f t="shared" si="12"/>
        <v>53.3</v>
      </c>
      <c r="D107">
        <f t="shared" si="14"/>
        <v>1.9000000000000057</v>
      </c>
      <c r="E107">
        <f t="shared" si="15"/>
        <v>1.8182999999999934</v>
      </c>
      <c r="L107">
        <v>213.97300000000001</v>
      </c>
      <c r="M107">
        <v>54.8</v>
      </c>
      <c r="N107" s="5">
        <f t="shared" si="13"/>
        <v>52.7</v>
      </c>
      <c r="O107">
        <f t="shared" si="9"/>
        <v>2.0999999999999943</v>
      </c>
      <c r="P107">
        <f t="shared" si="11"/>
        <v>2.0726000000000533</v>
      </c>
      <c r="U107" s="3"/>
    </row>
    <row r="108" spans="1:21" x14ac:dyDescent="0.2">
      <c r="A108">
        <v>222.61099999999999</v>
      </c>
      <c r="B108">
        <v>55.1</v>
      </c>
      <c r="C108" s="22">
        <f t="shared" si="12"/>
        <v>53.3</v>
      </c>
      <c r="D108">
        <f t="shared" si="14"/>
        <v>1.8000000000000043</v>
      </c>
      <c r="E108">
        <f t="shared" si="15"/>
        <v>1.7741500000000106</v>
      </c>
      <c r="L108">
        <v>214.93299999999999</v>
      </c>
      <c r="M108">
        <v>54.8</v>
      </c>
      <c r="N108" s="5">
        <f t="shared" si="13"/>
        <v>52.7</v>
      </c>
      <c r="O108">
        <f t="shared" si="9"/>
        <v>2.0999999999999943</v>
      </c>
      <c r="P108">
        <f t="shared" si="11"/>
        <v>2.0159999999999516</v>
      </c>
      <c r="U108" s="3"/>
    </row>
    <row r="109" spans="1:21" x14ac:dyDescent="0.2">
      <c r="A109">
        <v>223.56700000000001</v>
      </c>
      <c r="B109">
        <v>55</v>
      </c>
      <c r="C109" s="22">
        <f t="shared" si="12"/>
        <v>53.3</v>
      </c>
      <c r="D109">
        <f t="shared" si="14"/>
        <v>1.7000000000000028</v>
      </c>
      <c r="E109">
        <f t="shared" si="15"/>
        <v>1.6730000000000336</v>
      </c>
      <c r="L109">
        <v>215.89</v>
      </c>
      <c r="M109">
        <v>54.7</v>
      </c>
      <c r="N109" s="5">
        <f t="shared" si="13"/>
        <v>52.7</v>
      </c>
      <c r="O109">
        <f t="shared" si="9"/>
        <v>2</v>
      </c>
      <c r="P109">
        <f t="shared" si="11"/>
        <v>1.9618499999999843</v>
      </c>
      <c r="U109" s="3"/>
    </row>
    <row r="110" spans="1:21" x14ac:dyDescent="0.2">
      <c r="A110">
        <v>224.53399999999999</v>
      </c>
      <c r="B110">
        <v>55</v>
      </c>
      <c r="C110" s="22">
        <f t="shared" si="12"/>
        <v>53.3</v>
      </c>
      <c r="D110">
        <f t="shared" si="14"/>
        <v>1.7000000000000028</v>
      </c>
      <c r="E110">
        <f t="shared" si="15"/>
        <v>1.6438999999999764</v>
      </c>
      <c r="L110">
        <v>216.84800000000001</v>
      </c>
      <c r="M110">
        <v>54.6</v>
      </c>
      <c r="N110" s="5">
        <f t="shared" si="13"/>
        <v>52.7</v>
      </c>
      <c r="O110">
        <f t="shared" si="9"/>
        <v>1.8999999999999986</v>
      </c>
      <c r="P110">
        <f t="shared" si="11"/>
        <v>1.8681000000000516</v>
      </c>
      <c r="U110" s="3"/>
    </row>
    <row r="111" spans="1:21" x14ac:dyDescent="0.2">
      <c r="A111">
        <v>225.489</v>
      </c>
      <c r="B111">
        <v>54.9</v>
      </c>
      <c r="C111" s="22">
        <f t="shared" si="12"/>
        <v>53.3</v>
      </c>
      <c r="D111">
        <f t="shared" si="14"/>
        <v>1.6000000000000014</v>
      </c>
      <c r="E111">
        <f t="shared" si="15"/>
        <v>1.5757500000000226</v>
      </c>
      <c r="L111">
        <v>217.81200000000001</v>
      </c>
      <c r="M111">
        <v>54.6</v>
      </c>
      <c r="N111" s="5">
        <f t="shared" si="13"/>
        <v>52.7</v>
      </c>
      <c r="O111">
        <f t="shared" si="9"/>
        <v>1.8999999999999986</v>
      </c>
      <c r="P111">
        <f t="shared" si="11"/>
        <v>1.8315999999999961</v>
      </c>
      <c r="U111" s="3"/>
    </row>
    <row r="112" spans="1:21" x14ac:dyDescent="0.2">
      <c r="A112">
        <v>226.44900000000001</v>
      </c>
      <c r="B112">
        <v>54.8</v>
      </c>
      <c r="C112" s="22">
        <f t="shared" si="12"/>
        <v>53.3</v>
      </c>
      <c r="D112">
        <f t="shared" si="14"/>
        <v>1.5</v>
      </c>
      <c r="E112">
        <f t="shared" si="15"/>
        <v>1.4880000000000131</v>
      </c>
      <c r="L112">
        <v>218.77199999999999</v>
      </c>
      <c r="M112">
        <v>54.5</v>
      </c>
      <c r="N112" s="5">
        <f t="shared" si="13"/>
        <v>52.7</v>
      </c>
      <c r="O112">
        <f t="shared" si="9"/>
        <v>1.7999999999999972</v>
      </c>
      <c r="P112">
        <f t="shared" si="11"/>
        <v>1.7759999999999601</v>
      </c>
      <c r="U112" s="3"/>
    </row>
    <row r="113" spans="1:21" x14ac:dyDescent="0.2">
      <c r="A113">
        <v>227.40700000000001</v>
      </c>
      <c r="B113">
        <v>54.8</v>
      </c>
      <c r="C113" s="22">
        <f t="shared" si="12"/>
        <v>53.3</v>
      </c>
      <c r="D113">
        <f t="shared" si="14"/>
        <v>1.5</v>
      </c>
      <c r="E113">
        <f t="shared" si="15"/>
        <v>1.4369999999999976</v>
      </c>
      <c r="L113">
        <v>219.73099999999999</v>
      </c>
      <c r="M113">
        <v>54.5</v>
      </c>
      <c r="N113" s="5">
        <f t="shared" si="13"/>
        <v>52.7</v>
      </c>
      <c r="O113">
        <f t="shared" si="9"/>
        <v>1.7999999999999972</v>
      </c>
      <c r="P113">
        <f t="shared" si="11"/>
        <v>1.7262000000000031</v>
      </c>
      <c r="U113" s="3"/>
    </row>
    <row r="114" spans="1:21" x14ac:dyDescent="0.2">
      <c r="A114">
        <v>228.36799999999999</v>
      </c>
      <c r="B114">
        <v>54.7</v>
      </c>
      <c r="C114" s="22">
        <f t="shared" si="12"/>
        <v>53.3</v>
      </c>
      <c r="D114">
        <f t="shared" si="14"/>
        <v>1.4000000000000057</v>
      </c>
      <c r="E114">
        <f t="shared" si="15"/>
        <v>1.3934499999999801</v>
      </c>
      <c r="L114">
        <v>220.69499999999999</v>
      </c>
      <c r="M114">
        <v>54.4</v>
      </c>
      <c r="N114" s="5">
        <f t="shared" si="13"/>
        <v>52.7</v>
      </c>
      <c r="O114">
        <f t="shared" si="9"/>
        <v>1.6999999999999957</v>
      </c>
      <c r="P114">
        <f t="shared" si="11"/>
        <v>1.6869999999999943</v>
      </c>
      <c r="U114" s="3"/>
    </row>
    <row r="115" spans="1:21" x14ac:dyDescent="0.2">
      <c r="A115">
        <v>229.32900000000001</v>
      </c>
      <c r="B115">
        <v>54.7</v>
      </c>
      <c r="C115" s="22">
        <f t="shared" si="12"/>
        <v>53.3</v>
      </c>
      <c r="D115">
        <f t="shared" si="14"/>
        <v>1.4000000000000057</v>
      </c>
      <c r="E115">
        <f t="shared" si="15"/>
        <v>1.3454000000000232</v>
      </c>
      <c r="L115">
        <v>221.65199999999999</v>
      </c>
      <c r="M115">
        <v>54.3</v>
      </c>
      <c r="N115" s="5">
        <f t="shared" si="13"/>
        <v>52.7</v>
      </c>
      <c r="O115">
        <f t="shared" si="9"/>
        <v>1.5999999999999943</v>
      </c>
      <c r="P115">
        <f t="shared" si="11"/>
        <v>1.5790499999999847</v>
      </c>
      <c r="U115" s="3"/>
    </row>
    <row r="116" spans="1:21" x14ac:dyDescent="0.2">
      <c r="A116">
        <v>230.28899999999999</v>
      </c>
      <c r="B116">
        <v>54.6</v>
      </c>
      <c r="C116" s="22">
        <f t="shared" si="12"/>
        <v>53.3</v>
      </c>
      <c r="D116">
        <f t="shared" si="14"/>
        <v>1.3000000000000043</v>
      </c>
      <c r="E116">
        <f t="shared" si="15"/>
        <v>1.2959999999999772</v>
      </c>
      <c r="L116">
        <v>222.61099999999999</v>
      </c>
      <c r="M116">
        <v>54.3</v>
      </c>
      <c r="N116" s="5">
        <f t="shared" si="13"/>
        <v>52.7</v>
      </c>
      <c r="O116">
        <f t="shared" si="9"/>
        <v>1.5999999999999943</v>
      </c>
      <c r="P116">
        <f t="shared" si="11"/>
        <v>1.5343999999999995</v>
      </c>
      <c r="U116" s="3"/>
    </row>
    <row r="117" spans="1:21" x14ac:dyDescent="0.2">
      <c r="A117">
        <v>231.25399999999999</v>
      </c>
      <c r="B117">
        <v>54.6</v>
      </c>
      <c r="C117" s="22">
        <f t="shared" si="12"/>
        <v>53.3</v>
      </c>
      <c r="D117">
        <f t="shared" si="14"/>
        <v>1.3000000000000043</v>
      </c>
      <c r="E117">
        <f t="shared" si="15"/>
        <v>1.2545000000000086</v>
      </c>
      <c r="L117">
        <v>223.56700000000001</v>
      </c>
      <c r="M117">
        <v>54.2</v>
      </c>
      <c r="N117" s="5">
        <f t="shared" si="13"/>
        <v>52.7</v>
      </c>
      <c r="O117">
        <f t="shared" si="9"/>
        <v>1.5</v>
      </c>
      <c r="P117">
        <f t="shared" si="11"/>
        <v>1.481800000000024</v>
      </c>
      <c r="U117" s="3"/>
    </row>
    <row r="118" spans="1:21" x14ac:dyDescent="0.2">
      <c r="A118">
        <v>232.214</v>
      </c>
      <c r="B118">
        <v>54.5</v>
      </c>
      <c r="C118" s="22">
        <f t="shared" si="12"/>
        <v>53.3</v>
      </c>
      <c r="D118">
        <f t="shared" si="14"/>
        <v>1.2000000000000028</v>
      </c>
      <c r="E118">
        <f t="shared" si="15"/>
        <v>1.2000000000000133</v>
      </c>
      <c r="L118">
        <v>224.53399999999999</v>
      </c>
      <c r="M118">
        <v>54.2</v>
      </c>
      <c r="N118" s="5">
        <f t="shared" si="13"/>
        <v>52.7</v>
      </c>
      <c r="O118">
        <f t="shared" si="9"/>
        <v>1.5</v>
      </c>
      <c r="P118">
        <f t="shared" si="11"/>
        <v>1.4504999999999768</v>
      </c>
      <c r="U118" s="3"/>
    </row>
    <row r="119" spans="1:21" x14ac:dyDescent="0.2">
      <c r="A119">
        <v>233.16900000000001</v>
      </c>
      <c r="B119">
        <v>54.5</v>
      </c>
      <c r="C119" s="22">
        <f t="shared" si="12"/>
        <v>53.3</v>
      </c>
      <c r="D119">
        <f t="shared" si="14"/>
        <v>1.2000000000000028</v>
      </c>
      <c r="E119">
        <f t="shared" si="15"/>
        <v>1.1460000000000177</v>
      </c>
      <c r="L119">
        <v>225.489</v>
      </c>
      <c r="M119">
        <v>54.2</v>
      </c>
      <c r="N119" s="5">
        <f t="shared" si="13"/>
        <v>52.7</v>
      </c>
      <c r="O119">
        <f t="shared" si="9"/>
        <v>1.5</v>
      </c>
      <c r="P119">
        <f t="shared" si="11"/>
        <v>1.4325000000000188</v>
      </c>
      <c r="U119" s="3"/>
    </row>
    <row r="120" spans="1:21" x14ac:dyDescent="0.2">
      <c r="A120">
        <v>234.12799999999999</v>
      </c>
      <c r="B120">
        <v>54.5</v>
      </c>
      <c r="C120" s="22">
        <f t="shared" si="12"/>
        <v>53.3</v>
      </c>
      <c r="D120">
        <f t="shared" si="14"/>
        <v>1.2000000000000028</v>
      </c>
      <c r="E120">
        <f t="shared" si="15"/>
        <v>1.1507999999999725</v>
      </c>
      <c r="L120">
        <v>226.44900000000001</v>
      </c>
      <c r="M120">
        <v>54.1</v>
      </c>
      <c r="N120" s="5">
        <f t="shared" si="13"/>
        <v>52.7</v>
      </c>
      <c r="O120">
        <f t="shared" si="9"/>
        <v>1.3999999999999986</v>
      </c>
      <c r="P120">
        <f t="shared" si="11"/>
        <v>1.3920000000000108</v>
      </c>
      <c r="U120" s="3"/>
    </row>
    <row r="121" spans="1:21" x14ac:dyDescent="0.2">
      <c r="A121">
        <v>235.09299999999999</v>
      </c>
      <c r="B121">
        <v>54.4</v>
      </c>
      <c r="C121" s="22">
        <f t="shared" si="12"/>
        <v>53.3</v>
      </c>
      <c r="D121">
        <f t="shared" si="14"/>
        <v>1.1000000000000014</v>
      </c>
      <c r="E121">
        <f t="shared" si="15"/>
        <v>1.109750000000006</v>
      </c>
      <c r="L121">
        <v>227.40700000000001</v>
      </c>
      <c r="M121">
        <v>54.1</v>
      </c>
      <c r="N121" s="5">
        <f t="shared" si="13"/>
        <v>52.7</v>
      </c>
      <c r="O121">
        <f t="shared" si="9"/>
        <v>1.3999999999999986</v>
      </c>
      <c r="P121">
        <f t="shared" si="11"/>
        <v>1.3411999999999964</v>
      </c>
      <c r="U121" s="3"/>
    </row>
    <row r="122" spans="1:21" x14ac:dyDescent="0.2">
      <c r="A122">
        <v>236.053</v>
      </c>
      <c r="B122">
        <v>54.4</v>
      </c>
      <c r="C122" s="22">
        <f t="shared" si="12"/>
        <v>53.3</v>
      </c>
      <c r="D122">
        <f t="shared" si="14"/>
        <v>1.1000000000000014</v>
      </c>
      <c r="E122">
        <f t="shared" si="15"/>
        <v>1.05600000000001</v>
      </c>
      <c r="L122">
        <v>228.36799999999999</v>
      </c>
      <c r="M122">
        <v>54</v>
      </c>
      <c r="N122" s="5">
        <f t="shared" si="13"/>
        <v>52.7</v>
      </c>
      <c r="O122">
        <f t="shared" si="9"/>
        <v>1.2999999999999972</v>
      </c>
      <c r="P122">
        <f t="shared" si="11"/>
        <v>1.2973499999999767</v>
      </c>
      <c r="U122" s="3"/>
    </row>
    <row r="123" spans="1:21" x14ac:dyDescent="0.2">
      <c r="A123">
        <v>237.011</v>
      </c>
      <c r="B123">
        <v>54.4</v>
      </c>
      <c r="C123" s="22">
        <f t="shared" si="12"/>
        <v>53.3</v>
      </c>
      <c r="D123">
        <f t="shared" si="14"/>
        <v>1.1000000000000014</v>
      </c>
      <c r="E123">
        <f t="shared" si="15"/>
        <v>1.0537999999999996</v>
      </c>
      <c r="L123">
        <v>229.32900000000001</v>
      </c>
      <c r="M123">
        <v>54</v>
      </c>
      <c r="N123" s="5">
        <f t="shared" si="13"/>
        <v>52.7</v>
      </c>
      <c r="O123">
        <f t="shared" si="9"/>
        <v>1.2999999999999972</v>
      </c>
      <c r="P123">
        <f t="shared" si="11"/>
        <v>1.2493000000000138</v>
      </c>
      <c r="U123" s="3"/>
    </row>
    <row r="124" spans="1:21" x14ac:dyDescent="0.2">
      <c r="A124">
        <v>237.96700000000001</v>
      </c>
      <c r="B124">
        <v>54.3</v>
      </c>
      <c r="C124" s="22">
        <f t="shared" si="12"/>
        <v>53.3</v>
      </c>
      <c r="D124">
        <f t="shared" si="14"/>
        <v>1</v>
      </c>
      <c r="E124">
        <f t="shared" si="15"/>
        <v>1.0038000000000189</v>
      </c>
      <c r="L124">
        <v>230.28899999999999</v>
      </c>
      <c r="M124">
        <v>53.9</v>
      </c>
      <c r="N124" s="5">
        <f t="shared" si="13"/>
        <v>52.7</v>
      </c>
      <c r="O124">
        <f t="shared" si="9"/>
        <v>1.1999999999999957</v>
      </c>
      <c r="P124">
        <f t="shared" si="11"/>
        <v>1.1999999999999711</v>
      </c>
      <c r="U124" s="3"/>
    </row>
    <row r="125" spans="1:21" x14ac:dyDescent="0.2">
      <c r="A125">
        <v>238.934</v>
      </c>
      <c r="B125">
        <v>54.3</v>
      </c>
      <c r="C125" s="22">
        <f t="shared" si="12"/>
        <v>53.3</v>
      </c>
      <c r="D125">
        <f t="shared" si="14"/>
        <v>1</v>
      </c>
      <c r="E125">
        <f t="shared" si="15"/>
        <v>0.96699999999998454</v>
      </c>
      <c r="L125">
        <v>231.25399999999999</v>
      </c>
      <c r="M125">
        <v>53.9</v>
      </c>
      <c r="N125" s="5">
        <f t="shared" si="13"/>
        <v>52.7</v>
      </c>
      <c r="O125">
        <f t="shared" si="9"/>
        <v>1.1999999999999957</v>
      </c>
      <c r="P125">
        <f t="shared" si="11"/>
        <v>1.1579999999999999</v>
      </c>
      <c r="U125" s="3"/>
    </row>
    <row r="126" spans="1:21" x14ac:dyDescent="0.2">
      <c r="A126">
        <v>239.89400000000001</v>
      </c>
      <c r="B126">
        <v>54.2</v>
      </c>
      <c r="C126" s="22">
        <f t="shared" si="12"/>
        <v>53.3</v>
      </c>
      <c r="D126">
        <f t="shared" si="14"/>
        <v>0.90000000000000568</v>
      </c>
      <c r="E126">
        <f t="shared" si="15"/>
        <v>0.91200000000001025</v>
      </c>
      <c r="L126">
        <v>232.214</v>
      </c>
      <c r="M126">
        <v>53.9</v>
      </c>
      <c r="N126" s="5">
        <f t="shared" si="13"/>
        <v>52.7</v>
      </c>
      <c r="O126">
        <f t="shared" si="9"/>
        <v>1.1999999999999957</v>
      </c>
      <c r="P126">
        <f t="shared" si="11"/>
        <v>1.1520000000000055</v>
      </c>
      <c r="U126" s="3"/>
    </row>
    <row r="127" spans="1:21" x14ac:dyDescent="0.2">
      <c r="A127">
        <v>240.84800000000001</v>
      </c>
      <c r="B127">
        <v>54.2</v>
      </c>
      <c r="C127" s="22">
        <f t="shared" si="12"/>
        <v>53.3</v>
      </c>
      <c r="D127">
        <f t="shared" si="14"/>
        <v>0.90000000000000568</v>
      </c>
      <c r="E127">
        <f t="shared" si="15"/>
        <v>0.85860000000001235</v>
      </c>
      <c r="L127">
        <v>233.16900000000001</v>
      </c>
      <c r="M127">
        <v>53.8</v>
      </c>
      <c r="N127" s="5">
        <f t="shared" si="13"/>
        <v>52.7</v>
      </c>
      <c r="O127">
        <f t="shared" si="9"/>
        <v>1.0999999999999943</v>
      </c>
      <c r="P127">
        <f t="shared" si="11"/>
        <v>1.0982500000000097</v>
      </c>
      <c r="U127" s="3"/>
    </row>
    <row r="128" spans="1:21" x14ac:dyDescent="0.2">
      <c r="A128">
        <v>241.80699999999999</v>
      </c>
      <c r="B128">
        <v>54.2</v>
      </c>
      <c r="C128" s="22">
        <f t="shared" si="12"/>
        <v>53.3</v>
      </c>
      <c r="D128">
        <f t="shared" si="14"/>
        <v>0.90000000000000568</v>
      </c>
      <c r="E128">
        <f t="shared" si="15"/>
        <v>0.86309999999998277</v>
      </c>
      <c r="L128">
        <v>234.12799999999999</v>
      </c>
      <c r="M128">
        <v>53.8</v>
      </c>
      <c r="N128" s="5">
        <f t="shared" si="13"/>
        <v>52.7</v>
      </c>
      <c r="O128">
        <f t="shared" si="9"/>
        <v>1.0999999999999943</v>
      </c>
      <c r="P128">
        <f t="shared" si="11"/>
        <v>1.0548999999999669</v>
      </c>
      <c r="U128" s="3"/>
    </row>
    <row r="129" spans="1:21" x14ac:dyDescent="0.2">
      <c r="A129">
        <v>242.77199999999999</v>
      </c>
      <c r="B129">
        <v>54.1</v>
      </c>
      <c r="C129" s="22">
        <f t="shared" si="12"/>
        <v>53.3</v>
      </c>
      <c r="D129">
        <f t="shared" ref="D129:D192" si="16">B129-C129</f>
        <v>0.80000000000000426</v>
      </c>
      <c r="E129">
        <f t="shared" ref="E129:E192" si="17">(D129+D128)*(A129-A128)/2</f>
        <v>0.8202500000000077</v>
      </c>
      <c r="L129">
        <v>235.09299999999999</v>
      </c>
      <c r="M129">
        <v>53.8</v>
      </c>
      <c r="N129" s="5">
        <f t="shared" si="13"/>
        <v>52.7</v>
      </c>
      <c r="O129">
        <f t="shared" si="9"/>
        <v>1.0999999999999943</v>
      </c>
      <c r="P129">
        <f t="shared" si="11"/>
        <v>1.0614999999999983</v>
      </c>
      <c r="U129" s="3"/>
    </row>
    <row r="130" spans="1:21" x14ac:dyDescent="0.2">
      <c r="A130">
        <v>243.73099999999999</v>
      </c>
      <c r="B130">
        <v>54.1</v>
      </c>
      <c r="C130" s="22">
        <f t="shared" si="12"/>
        <v>53.3</v>
      </c>
      <c r="D130">
        <f t="shared" si="16"/>
        <v>0.80000000000000426</v>
      </c>
      <c r="E130">
        <f t="shared" si="17"/>
        <v>0.76720000000000665</v>
      </c>
      <c r="L130">
        <v>236.053</v>
      </c>
      <c r="M130">
        <v>53.7</v>
      </c>
      <c r="N130" s="5">
        <f t="shared" si="13"/>
        <v>52.7</v>
      </c>
      <c r="O130">
        <f t="shared" ref="O130:O178" si="18">M130-N130</f>
        <v>1</v>
      </c>
      <c r="P130">
        <f t="shared" si="11"/>
        <v>1.0080000000000056</v>
      </c>
      <c r="U130" s="3"/>
    </row>
    <row r="131" spans="1:21" x14ac:dyDescent="0.2">
      <c r="A131">
        <v>244.69</v>
      </c>
      <c r="B131">
        <v>54.1</v>
      </c>
      <c r="C131" s="22">
        <f t="shared" si="12"/>
        <v>53.3</v>
      </c>
      <c r="D131">
        <f t="shared" si="16"/>
        <v>0.80000000000000426</v>
      </c>
      <c r="E131">
        <f t="shared" si="17"/>
        <v>0.76720000000000665</v>
      </c>
      <c r="L131">
        <v>237.012</v>
      </c>
      <c r="M131">
        <v>53.7</v>
      </c>
      <c r="N131" s="5">
        <f t="shared" si="13"/>
        <v>52.7</v>
      </c>
      <c r="O131">
        <f t="shared" si="18"/>
        <v>1</v>
      </c>
      <c r="P131">
        <f t="shared" ref="P131:P178" si="19">(O131+O130)*(L131-L130)/2</f>
        <v>0.95900000000000318</v>
      </c>
      <c r="U131" s="3"/>
    </row>
    <row r="132" spans="1:21" x14ac:dyDescent="0.2">
      <c r="A132">
        <v>245.64699999999999</v>
      </c>
      <c r="B132">
        <v>54.1</v>
      </c>
      <c r="C132" s="22">
        <f t="shared" ref="C132:C195" si="20">C131+(A132-A131)*($C$196-$C$2)/($A$196-$A$2)</f>
        <v>53.3</v>
      </c>
      <c r="D132">
        <f t="shared" si="16"/>
        <v>0.80000000000000426</v>
      </c>
      <c r="E132">
        <f t="shared" si="17"/>
        <v>0.76559999999999895</v>
      </c>
      <c r="L132">
        <v>237.96700000000001</v>
      </c>
      <c r="M132">
        <v>53.7</v>
      </c>
      <c r="N132" s="5">
        <f t="shared" ref="N132:N177" si="21">N131+(L132-L131)*($N$178-$N$2)/($L$178-$L$2)</f>
        <v>52.7</v>
      </c>
      <c r="O132">
        <f t="shared" si="18"/>
        <v>1</v>
      </c>
      <c r="P132">
        <f t="shared" si="19"/>
        <v>0.95500000000001251</v>
      </c>
      <c r="U132" s="3"/>
    </row>
    <row r="133" spans="1:21" x14ac:dyDescent="0.2">
      <c r="A133">
        <v>246.61099999999999</v>
      </c>
      <c r="B133">
        <v>54</v>
      </c>
      <c r="C133" s="22">
        <f t="shared" si="20"/>
        <v>53.3</v>
      </c>
      <c r="D133">
        <f t="shared" si="16"/>
        <v>0.70000000000000284</v>
      </c>
      <c r="E133">
        <f t="shared" si="17"/>
        <v>0.72300000000000242</v>
      </c>
      <c r="L133">
        <v>238.934</v>
      </c>
      <c r="M133">
        <v>53.6</v>
      </c>
      <c r="N133" s="5">
        <f t="shared" si="21"/>
        <v>52.7</v>
      </c>
      <c r="O133">
        <f t="shared" si="18"/>
        <v>0.89999999999999858</v>
      </c>
      <c r="P133">
        <f t="shared" si="19"/>
        <v>0.91864999999998465</v>
      </c>
      <c r="U133" s="3"/>
    </row>
    <row r="134" spans="1:21" x14ac:dyDescent="0.2">
      <c r="A134">
        <v>247.572</v>
      </c>
      <c r="B134">
        <v>54</v>
      </c>
      <c r="C134" s="22">
        <f t="shared" si="20"/>
        <v>53.3</v>
      </c>
      <c r="D134">
        <f t="shared" si="16"/>
        <v>0.70000000000000284</v>
      </c>
      <c r="E134">
        <f t="shared" si="17"/>
        <v>0.67270000000001162</v>
      </c>
      <c r="L134">
        <v>239.89400000000001</v>
      </c>
      <c r="M134">
        <v>53.6</v>
      </c>
      <c r="N134" s="5">
        <f t="shared" si="21"/>
        <v>52.7</v>
      </c>
      <c r="O134">
        <f t="shared" si="18"/>
        <v>0.89999999999999858</v>
      </c>
      <c r="P134">
        <f t="shared" si="19"/>
        <v>0.86400000000000576</v>
      </c>
      <c r="U134" s="3"/>
    </row>
    <row r="135" spans="1:21" x14ac:dyDescent="0.2">
      <c r="A135">
        <v>248.535</v>
      </c>
      <c r="B135">
        <v>54</v>
      </c>
      <c r="C135" s="22">
        <f t="shared" si="20"/>
        <v>53.3</v>
      </c>
      <c r="D135">
        <f t="shared" si="16"/>
        <v>0.70000000000000284</v>
      </c>
      <c r="E135">
        <f t="shared" si="17"/>
        <v>0.67409999999999848</v>
      </c>
      <c r="L135">
        <v>240.84800000000001</v>
      </c>
      <c r="M135">
        <v>53.6</v>
      </c>
      <c r="N135" s="5">
        <f t="shared" si="21"/>
        <v>52.7</v>
      </c>
      <c r="O135">
        <f t="shared" si="18"/>
        <v>0.89999999999999858</v>
      </c>
      <c r="P135">
        <f t="shared" si="19"/>
        <v>0.85860000000000558</v>
      </c>
      <c r="U135" s="3"/>
    </row>
    <row r="136" spans="1:21" x14ac:dyDescent="0.2">
      <c r="A136">
        <v>249.495</v>
      </c>
      <c r="B136">
        <v>53.9</v>
      </c>
      <c r="C136" s="22">
        <f t="shared" si="20"/>
        <v>53.3</v>
      </c>
      <c r="D136">
        <f t="shared" si="16"/>
        <v>0.60000000000000142</v>
      </c>
      <c r="E136">
        <f t="shared" si="17"/>
        <v>0.62400000000000722</v>
      </c>
      <c r="L136">
        <v>241.80699999999999</v>
      </c>
      <c r="M136">
        <v>53.5</v>
      </c>
      <c r="N136" s="5">
        <f t="shared" si="21"/>
        <v>52.7</v>
      </c>
      <c r="O136">
        <f t="shared" si="18"/>
        <v>0.79999999999999716</v>
      </c>
      <c r="P136">
        <f t="shared" si="19"/>
        <v>0.8151499999999765</v>
      </c>
      <c r="U136" s="3"/>
    </row>
    <row r="137" spans="1:21" x14ac:dyDescent="0.2">
      <c r="A137">
        <v>250.45</v>
      </c>
      <c r="B137">
        <v>53.9</v>
      </c>
      <c r="C137" s="22">
        <f t="shared" si="20"/>
        <v>53.3</v>
      </c>
      <c r="D137">
        <f t="shared" si="16"/>
        <v>0.60000000000000142</v>
      </c>
      <c r="E137">
        <f t="shared" si="17"/>
        <v>0.57299999999999185</v>
      </c>
      <c r="L137">
        <v>242.77199999999999</v>
      </c>
      <c r="M137">
        <v>53.5</v>
      </c>
      <c r="N137" s="5">
        <f t="shared" si="21"/>
        <v>52.7</v>
      </c>
      <c r="O137">
        <f t="shared" si="18"/>
        <v>0.79999999999999716</v>
      </c>
      <c r="P137">
        <f t="shared" si="19"/>
        <v>0.77200000000000002</v>
      </c>
      <c r="U137" s="3"/>
    </row>
    <row r="138" spans="1:21" x14ac:dyDescent="0.2">
      <c r="A138">
        <v>251.41</v>
      </c>
      <c r="B138">
        <v>53.9</v>
      </c>
      <c r="C138" s="22">
        <f t="shared" si="20"/>
        <v>53.3</v>
      </c>
      <c r="D138">
        <f t="shared" si="16"/>
        <v>0.60000000000000142</v>
      </c>
      <c r="E138">
        <f t="shared" si="17"/>
        <v>0.57600000000000617</v>
      </c>
      <c r="L138">
        <v>243.73</v>
      </c>
      <c r="M138">
        <v>53.5</v>
      </c>
      <c r="N138" s="5">
        <f t="shared" si="21"/>
        <v>52.7</v>
      </c>
      <c r="O138">
        <f t="shared" si="18"/>
        <v>0.79999999999999716</v>
      </c>
      <c r="P138">
        <f t="shared" si="19"/>
        <v>0.76639999999999597</v>
      </c>
      <c r="U138" s="3"/>
    </row>
    <row r="139" spans="1:21" x14ac:dyDescent="0.2">
      <c r="A139">
        <v>252.374</v>
      </c>
      <c r="B139">
        <v>53.9</v>
      </c>
      <c r="C139" s="22">
        <f t="shared" si="20"/>
        <v>53.3</v>
      </c>
      <c r="D139">
        <f t="shared" si="16"/>
        <v>0.60000000000000142</v>
      </c>
      <c r="E139">
        <f t="shared" si="17"/>
        <v>0.57840000000000058</v>
      </c>
      <c r="L139">
        <v>244.69</v>
      </c>
      <c r="M139">
        <v>53.5</v>
      </c>
      <c r="N139" s="5">
        <f t="shared" si="21"/>
        <v>52.7</v>
      </c>
      <c r="O139">
        <f t="shared" si="18"/>
        <v>0.79999999999999716</v>
      </c>
      <c r="P139">
        <f t="shared" si="19"/>
        <v>0.76800000000000368</v>
      </c>
      <c r="U139" s="3"/>
    </row>
    <row r="140" spans="1:21" x14ac:dyDescent="0.2">
      <c r="A140">
        <v>253.327</v>
      </c>
      <c r="B140">
        <v>53.8</v>
      </c>
      <c r="C140" s="22">
        <f t="shared" si="20"/>
        <v>53.3</v>
      </c>
      <c r="D140">
        <f t="shared" si="16"/>
        <v>0.5</v>
      </c>
      <c r="E140">
        <f t="shared" si="17"/>
        <v>0.52415000000000234</v>
      </c>
      <c r="L140">
        <v>245.64699999999999</v>
      </c>
      <c r="M140">
        <v>53.4</v>
      </c>
      <c r="N140" s="5">
        <f t="shared" si="21"/>
        <v>52.7</v>
      </c>
      <c r="O140">
        <f t="shared" si="18"/>
        <v>0.69999999999999574</v>
      </c>
      <c r="P140">
        <f t="shared" si="19"/>
        <v>0.71774999999999178</v>
      </c>
      <c r="U140" s="3"/>
    </row>
    <row r="141" spans="1:21" x14ac:dyDescent="0.2">
      <c r="A141">
        <v>254.28899999999999</v>
      </c>
      <c r="B141">
        <v>53.8</v>
      </c>
      <c r="C141" s="22">
        <f t="shared" si="20"/>
        <v>53.3</v>
      </c>
      <c r="D141">
        <f t="shared" si="16"/>
        <v>0.5</v>
      </c>
      <c r="E141">
        <f t="shared" si="17"/>
        <v>0.48099999999999454</v>
      </c>
      <c r="L141">
        <v>246.61099999999999</v>
      </c>
      <c r="M141">
        <v>53.4</v>
      </c>
      <c r="N141" s="5">
        <f t="shared" si="21"/>
        <v>52.7</v>
      </c>
      <c r="O141">
        <f t="shared" si="18"/>
        <v>0.69999999999999574</v>
      </c>
      <c r="P141">
        <f t="shared" si="19"/>
        <v>0.67479999999999496</v>
      </c>
      <c r="U141" s="3"/>
    </row>
    <row r="142" spans="1:21" x14ac:dyDescent="0.2">
      <c r="A142">
        <v>255.24700000000001</v>
      </c>
      <c r="B142">
        <v>53.8</v>
      </c>
      <c r="C142" s="22">
        <f t="shared" si="20"/>
        <v>53.3</v>
      </c>
      <c r="D142">
        <f t="shared" si="16"/>
        <v>0.5</v>
      </c>
      <c r="E142">
        <f t="shared" si="17"/>
        <v>0.47900000000001342</v>
      </c>
      <c r="L142">
        <v>247.57300000000001</v>
      </c>
      <c r="M142">
        <v>53.4</v>
      </c>
      <c r="N142" s="5">
        <f t="shared" si="21"/>
        <v>52.7</v>
      </c>
      <c r="O142">
        <f t="shared" si="18"/>
        <v>0.69999999999999574</v>
      </c>
      <c r="P142">
        <f t="shared" si="19"/>
        <v>0.6734000000000081</v>
      </c>
      <c r="U142" s="3"/>
    </row>
    <row r="143" spans="1:21" x14ac:dyDescent="0.2">
      <c r="A143">
        <v>256.214</v>
      </c>
      <c r="B143">
        <v>53.8</v>
      </c>
      <c r="C143" s="22">
        <f t="shared" si="20"/>
        <v>53.3</v>
      </c>
      <c r="D143">
        <f t="shared" si="16"/>
        <v>0.5</v>
      </c>
      <c r="E143">
        <f t="shared" si="17"/>
        <v>0.48349999999999227</v>
      </c>
      <c r="L143">
        <v>248.535</v>
      </c>
      <c r="M143">
        <v>53.3</v>
      </c>
      <c r="N143" s="5">
        <f t="shared" si="21"/>
        <v>52.7</v>
      </c>
      <c r="O143">
        <f t="shared" si="18"/>
        <v>0.59999999999999432</v>
      </c>
      <c r="P143">
        <f t="shared" si="19"/>
        <v>0.62529999999998809</v>
      </c>
      <c r="U143" s="3"/>
    </row>
    <row r="144" spans="1:21" x14ac:dyDescent="0.2">
      <c r="A144">
        <v>257.173</v>
      </c>
      <c r="B144">
        <v>53.7</v>
      </c>
      <c r="C144" s="22">
        <f t="shared" si="20"/>
        <v>53.3</v>
      </c>
      <c r="D144">
        <f t="shared" si="16"/>
        <v>0.40000000000000568</v>
      </c>
      <c r="E144">
        <f t="shared" si="17"/>
        <v>0.43155000000000415</v>
      </c>
      <c r="L144">
        <v>249.495</v>
      </c>
      <c r="M144">
        <v>53.3</v>
      </c>
      <c r="N144" s="5">
        <f t="shared" si="21"/>
        <v>52.7</v>
      </c>
      <c r="O144">
        <f t="shared" si="18"/>
        <v>0.59999999999999432</v>
      </c>
      <c r="P144">
        <f t="shared" si="19"/>
        <v>0.57599999999999929</v>
      </c>
      <c r="U144" s="3"/>
    </row>
    <row r="145" spans="1:21" x14ac:dyDescent="0.2">
      <c r="A145">
        <v>258.12900000000002</v>
      </c>
      <c r="B145">
        <v>53.7</v>
      </c>
      <c r="C145" s="22">
        <f t="shared" si="20"/>
        <v>53.3</v>
      </c>
      <c r="D145">
        <f t="shared" si="16"/>
        <v>0.40000000000000568</v>
      </c>
      <c r="E145">
        <f t="shared" si="17"/>
        <v>0.38240000000001234</v>
      </c>
      <c r="L145">
        <v>250.45</v>
      </c>
      <c r="M145">
        <v>53.3</v>
      </c>
      <c r="N145" s="5">
        <f t="shared" si="21"/>
        <v>52.7</v>
      </c>
      <c r="O145">
        <f t="shared" si="18"/>
        <v>0.59999999999999432</v>
      </c>
      <c r="P145">
        <f t="shared" si="19"/>
        <v>0.57299999999998508</v>
      </c>
      <c r="U145" s="3"/>
    </row>
    <row r="146" spans="1:21" x14ac:dyDescent="0.2">
      <c r="A146">
        <v>259.08699999999999</v>
      </c>
      <c r="B146">
        <v>53.7</v>
      </c>
      <c r="C146" s="22">
        <f t="shared" si="20"/>
        <v>53.3</v>
      </c>
      <c r="D146">
        <f t="shared" si="16"/>
        <v>0.40000000000000568</v>
      </c>
      <c r="E146">
        <f t="shared" si="17"/>
        <v>0.38319999999999343</v>
      </c>
      <c r="L146">
        <v>251.41</v>
      </c>
      <c r="M146">
        <v>53.3</v>
      </c>
      <c r="N146" s="5">
        <f t="shared" si="21"/>
        <v>52.7</v>
      </c>
      <c r="O146">
        <f t="shared" si="18"/>
        <v>0.59999999999999432</v>
      </c>
      <c r="P146">
        <f t="shared" si="19"/>
        <v>0.57599999999999929</v>
      </c>
      <c r="U146" s="3"/>
    </row>
    <row r="147" spans="1:21" x14ac:dyDescent="0.2">
      <c r="A147">
        <v>260.05399999999997</v>
      </c>
      <c r="B147">
        <v>53.7</v>
      </c>
      <c r="C147" s="22">
        <f t="shared" si="20"/>
        <v>53.3</v>
      </c>
      <c r="D147">
        <f t="shared" si="16"/>
        <v>0.40000000000000568</v>
      </c>
      <c r="E147">
        <f t="shared" si="17"/>
        <v>0.38679999999999931</v>
      </c>
      <c r="L147">
        <v>252.374</v>
      </c>
      <c r="M147">
        <v>53.2</v>
      </c>
      <c r="N147" s="5">
        <f t="shared" si="21"/>
        <v>52.7</v>
      </c>
      <c r="O147">
        <f t="shared" si="18"/>
        <v>0.5</v>
      </c>
      <c r="P147">
        <f t="shared" si="19"/>
        <v>0.53019999999999656</v>
      </c>
      <c r="U147" s="3"/>
    </row>
    <row r="148" spans="1:21" x14ac:dyDescent="0.2">
      <c r="A148">
        <v>261.01100000000002</v>
      </c>
      <c r="B148">
        <v>53.7</v>
      </c>
      <c r="C148" s="22">
        <f t="shared" si="20"/>
        <v>53.3</v>
      </c>
      <c r="D148">
        <f t="shared" si="16"/>
        <v>0.40000000000000568</v>
      </c>
      <c r="E148">
        <f t="shared" si="17"/>
        <v>0.38280000000002562</v>
      </c>
      <c r="L148">
        <v>253.327</v>
      </c>
      <c r="M148">
        <v>53.2</v>
      </c>
      <c r="N148" s="5">
        <f t="shared" si="21"/>
        <v>52.7</v>
      </c>
      <c r="O148">
        <f t="shared" si="18"/>
        <v>0.5</v>
      </c>
      <c r="P148">
        <f t="shared" si="19"/>
        <v>0.47650000000000148</v>
      </c>
      <c r="U148" s="3"/>
    </row>
    <row r="149" spans="1:21" x14ac:dyDescent="0.2">
      <c r="A149">
        <v>261.97000000000003</v>
      </c>
      <c r="B149">
        <v>53.7</v>
      </c>
      <c r="C149" s="22">
        <f t="shared" si="20"/>
        <v>53.3</v>
      </c>
      <c r="D149">
        <f t="shared" si="16"/>
        <v>0.40000000000000568</v>
      </c>
      <c r="E149">
        <f t="shared" si="17"/>
        <v>0.38360000000000671</v>
      </c>
      <c r="L149">
        <v>254.29</v>
      </c>
      <c r="M149">
        <v>53.2</v>
      </c>
      <c r="N149" s="5">
        <f t="shared" si="21"/>
        <v>52.7</v>
      </c>
      <c r="O149">
        <f t="shared" si="18"/>
        <v>0.5</v>
      </c>
      <c r="P149">
        <f t="shared" si="19"/>
        <v>0.48149999999999693</v>
      </c>
      <c r="U149" s="3"/>
    </row>
    <row r="150" spans="1:21" x14ac:dyDescent="0.2">
      <c r="A150">
        <v>262.92700000000002</v>
      </c>
      <c r="B150">
        <v>53.7</v>
      </c>
      <c r="C150" s="22">
        <f t="shared" si="20"/>
        <v>53.3</v>
      </c>
      <c r="D150">
        <f t="shared" si="16"/>
        <v>0.40000000000000568</v>
      </c>
      <c r="E150">
        <f t="shared" si="17"/>
        <v>0.38280000000000292</v>
      </c>
      <c r="L150">
        <v>255.24700000000001</v>
      </c>
      <c r="M150">
        <v>53.2</v>
      </c>
      <c r="N150" s="5">
        <f t="shared" si="21"/>
        <v>52.7</v>
      </c>
      <c r="O150">
        <f t="shared" si="18"/>
        <v>0.5</v>
      </c>
      <c r="P150">
        <f t="shared" si="19"/>
        <v>0.47850000000001103</v>
      </c>
      <c r="U150" s="3"/>
    </row>
    <row r="151" spans="1:21" x14ac:dyDescent="0.2">
      <c r="A151">
        <v>263.89299999999997</v>
      </c>
      <c r="B151">
        <v>53.6</v>
      </c>
      <c r="C151" s="22">
        <f t="shared" si="20"/>
        <v>53.3</v>
      </c>
      <c r="D151">
        <f t="shared" si="16"/>
        <v>0.30000000000000426</v>
      </c>
      <c r="E151">
        <f t="shared" si="17"/>
        <v>0.3380999999999878</v>
      </c>
      <c r="L151">
        <v>256.21499999999997</v>
      </c>
      <c r="M151">
        <v>53.1</v>
      </c>
      <c r="N151" s="5">
        <f t="shared" si="21"/>
        <v>52.7</v>
      </c>
      <c r="O151">
        <f t="shared" si="18"/>
        <v>0.39999999999999858</v>
      </c>
      <c r="P151">
        <f t="shared" si="19"/>
        <v>0.43559999999998172</v>
      </c>
      <c r="U151" s="3"/>
    </row>
    <row r="152" spans="1:21" x14ac:dyDescent="0.2">
      <c r="A152">
        <v>264.85199999999998</v>
      </c>
      <c r="B152">
        <v>53.6</v>
      </c>
      <c r="C152" s="22">
        <f t="shared" si="20"/>
        <v>53.3</v>
      </c>
      <c r="D152">
        <f t="shared" si="16"/>
        <v>0.30000000000000426</v>
      </c>
      <c r="E152">
        <f t="shared" si="17"/>
        <v>0.28770000000000506</v>
      </c>
      <c r="L152">
        <v>257.173</v>
      </c>
      <c r="M152">
        <v>53.1</v>
      </c>
      <c r="N152" s="5">
        <f t="shared" si="21"/>
        <v>52.7</v>
      </c>
      <c r="O152">
        <f t="shared" si="18"/>
        <v>0.39999999999999858</v>
      </c>
      <c r="P152">
        <f t="shared" si="19"/>
        <v>0.38320000000000937</v>
      </c>
      <c r="U152" s="3"/>
    </row>
    <row r="153" spans="1:21" x14ac:dyDescent="0.2">
      <c r="A153">
        <v>265.815</v>
      </c>
      <c r="B153">
        <v>53.6</v>
      </c>
      <c r="C153" s="22">
        <f t="shared" si="20"/>
        <v>53.3</v>
      </c>
      <c r="D153">
        <f t="shared" si="16"/>
        <v>0.30000000000000426</v>
      </c>
      <c r="E153">
        <f t="shared" si="17"/>
        <v>0.28890000000001081</v>
      </c>
      <c r="L153">
        <v>258.12900000000002</v>
      </c>
      <c r="M153">
        <v>53.1</v>
      </c>
      <c r="N153" s="5">
        <f t="shared" si="21"/>
        <v>52.7</v>
      </c>
      <c r="O153">
        <f t="shared" si="18"/>
        <v>0.39999999999999858</v>
      </c>
      <c r="P153">
        <f t="shared" si="19"/>
        <v>0.38240000000000557</v>
      </c>
      <c r="U153" s="3"/>
    </row>
    <row r="154" spans="1:21" x14ac:dyDescent="0.2">
      <c r="A154">
        <v>266.767</v>
      </c>
      <c r="B154">
        <v>53.6</v>
      </c>
      <c r="C154" s="22">
        <f t="shared" si="20"/>
        <v>53.3</v>
      </c>
      <c r="D154">
        <f t="shared" si="16"/>
        <v>0.30000000000000426</v>
      </c>
      <c r="E154">
        <f t="shared" si="17"/>
        <v>0.28560000000000352</v>
      </c>
      <c r="L154">
        <v>259.08699999999999</v>
      </c>
      <c r="M154">
        <v>53.1</v>
      </c>
      <c r="N154" s="5">
        <f t="shared" si="21"/>
        <v>52.7</v>
      </c>
      <c r="O154">
        <f t="shared" si="18"/>
        <v>0.39999999999999858</v>
      </c>
      <c r="P154">
        <f t="shared" si="19"/>
        <v>0.38319999999998661</v>
      </c>
      <c r="U154" s="3"/>
    </row>
    <row r="155" spans="1:21" x14ac:dyDescent="0.2">
      <c r="A155">
        <v>267.72899999999998</v>
      </c>
      <c r="B155">
        <v>53.6</v>
      </c>
      <c r="C155" s="22">
        <f t="shared" si="20"/>
        <v>53.3</v>
      </c>
      <c r="D155">
        <f t="shared" si="16"/>
        <v>0.30000000000000426</v>
      </c>
      <c r="E155">
        <f t="shared" si="17"/>
        <v>0.2886000000000008</v>
      </c>
      <c r="L155">
        <v>260.05399999999997</v>
      </c>
      <c r="M155">
        <v>53</v>
      </c>
      <c r="N155" s="5">
        <f t="shared" si="21"/>
        <v>52.7</v>
      </c>
      <c r="O155">
        <f t="shared" si="18"/>
        <v>0.29999999999999716</v>
      </c>
      <c r="P155">
        <f t="shared" si="19"/>
        <v>0.33844999999999253</v>
      </c>
      <c r="U155" s="3"/>
    </row>
    <row r="156" spans="1:21" x14ac:dyDescent="0.2">
      <c r="A156">
        <v>268.69</v>
      </c>
      <c r="B156">
        <v>53.6</v>
      </c>
      <c r="C156" s="22">
        <f t="shared" si="20"/>
        <v>53.3</v>
      </c>
      <c r="D156">
        <f t="shared" si="16"/>
        <v>0.30000000000000426</v>
      </c>
      <c r="E156">
        <f t="shared" si="17"/>
        <v>0.28830000000000794</v>
      </c>
      <c r="L156">
        <v>261.01100000000002</v>
      </c>
      <c r="M156">
        <v>53</v>
      </c>
      <c r="N156" s="5">
        <f t="shared" si="21"/>
        <v>52.7</v>
      </c>
      <c r="O156">
        <f t="shared" si="18"/>
        <v>0.29999999999999716</v>
      </c>
      <c r="P156">
        <f t="shared" si="19"/>
        <v>0.2871000000000124</v>
      </c>
      <c r="U156" s="3"/>
    </row>
    <row r="157" spans="1:21" x14ac:dyDescent="0.2">
      <c r="A157">
        <v>269.64699999999999</v>
      </c>
      <c r="B157">
        <v>53.5</v>
      </c>
      <c r="C157" s="22">
        <f t="shared" si="20"/>
        <v>53.3</v>
      </c>
      <c r="D157">
        <f t="shared" si="16"/>
        <v>0.20000000000000284</v>
      </c>
      <c r="E157">
        <f t="shared" si="17"/>
        <v>0.23925000000000179</v>
      </c>
      <c r="L157">
        <v>261.97000000000003</v>
      </c>
      <c r="M157">
        <v>53</v>
      </c>
      <c r="N157" s="5">
        <f t="shared" si="21"/>
        <v>52.7</v>
      </c>
      <c r="O157">
        <f t="shared" si="18"/>
        <v>0.29999999999999716</v>
      </c>
      <c r="P157">
        <f t="shared" si="19"/>
        <v>0.28769999999999823</v>
      </c>
      <c r="U157" s="3"/>
    </row>
    <row r="158" spans="1:21" x14ac:dyDescent="0.2">
      <c r="A158">
        <v>270.613</v>
      </c>
      <c r="B158">
        <v>53.5</v>
      </c>
      <c r="C158" s="22">
        <f t="shared" si="20"/>
        <v>53.3</v>
      </c>
      <c r="D158">
        <f t="shared" si="16"/>
        <v>0.20000000000000284</v>
      </c>
      <c r="E158">
        <f t="shared" si="17"/>
        <v>0.1932000000000044</v>
      </c>
      <c r="L158">
        <v>262.92700000000002</v>
      </c>
      <c r="M158">
        <v>53</v>
      </c>
      <c r="N158" s="5">
        <f t="shared" si="21"/>
        <v>52.7</v>
      </c>
      <c r="O158">
        <f t="shared" si="18"/>
        <v>0.29999999999999716</v>
      </c>
      <c r="P158">
        <f t="shared" si="19"/>
        <v>0.28709999999999536</v>
      </c>
      <c r="U158" s="3"/>
    </row>
    <row r="159" spans="1:21" x14ac:dyDescent="0.2">
      <c r="A159">
        <v>271.57100000000003</v>
      </c>
      <c r="B159">
        <v>53.5</v>
      </c>
      <c r="C159" s="22">
        <f t="shared" si="20"/>
        <v>53.3</v>
      </c>
      <c r="D159">
        <f t="shared" si="16"/>
        <v>0.20000000000000284</v>
      </c>
      <c r="E159">
        <f t="shared" si="17"/>
        <v>0.1916000000000081</v>
      </c>
      <c r="L159">
        <v>263.89299999999997</v>
      </c>
      <c r="M159">
        <v>52.9</v>
      </c>
      <c r="N159" s="5">
        <f t="shared" si="21"/>
        <v>52.7</v>
      </c>
      <c r="O159">
        <f t="shared" si="18"/>
        <v>0.19999999999999574</v>
      </c>
      <c r="P159">
        <f t="shared" si="19"/>
        <v>0.24149999999998439</v>
      </c>
      <c r="U159" s="3"/>
    </row>
    <row r="160" spans="1:21" x14ac:dyDescent="0.2">
      <c r="A160">
        <v>272.52800000000002</v>
      </c>
      <c r="B160">
        <v>53.5</v>
      </c>
      <c r="C160" s="22">
        <f t="shared" si="20"/>
        <v>53.3</v>
      </c>
      <c r="D160">
        <f t="shared" si="16"/>
        <v>0.20000000000000284</v>
      </c>
      <c r="E160">
        <f t="shared" si="17"/>
        <v>0.19140000000000146</v>
      </c>
      <c r="L160">
        <v>264.85199999999998</v>
      </c>
      <c r="M160">
        <v>52.9</v>
      </c>
      <c r="N160" s="5">
        <f t="shared" si="21"/>
        <v>52.7</v>
      </c>
      <c r="O160">
        <f t="shared" si="18"/>
        <v>0.19999999999999574</v>
      </c>
      <c r="P160">
        <f t="shared" si="19"/>
        <v>0.19179999999999656</v>
      </c>
      <c r="U160" s="3"/>
    </row>
    <row r="161" spans="1:21" x14ac:dyDescent="0.2">
      <c r="A161">
        <v>273.495</v>
      </c>
      <c r="B161">
        <v>53.5</v>
      </c>
      <c r="C161" s="22">
        <f t="shared" si="20"/>
        <v>53.3</v>
      </c>
      <c r="D161">
        <f t="shared" si="16"/>
        <v>0.20000000000000284</v>
      </c>
      <c r="E161">
        <f t="shared" si="17"/>
        <v>0.19339999999999966</v>
      </c>
      <c r="L161">
        <v>265.815</v>
      </c>
      <c r="M161">
        <v>52.9</v>
      </c>
      <c r="N161" s="5">
        <f t="shared" si="21"/>
        <v>52.7</v>
      </c>
      <c r="O161">
        <f t="shared" si="18"/>
        <v>0.19999999999999574</v>
      </c>
      <c r="P161">
        <f t="shared" si="19"/>
        <v>0.19260000000000035</v>
      </c>
      <c r="U161" s="3"/>
    </row>
    <row r="162" spans="1:21" x14ac:dyDescent="0.2">
      <c r="A162">
        <v>274.45299999999997</v>
      </c>
      <c r="B162">
        <v>53.5</v>
      </c>
      <c r="C162" s="22">
        <f t="shared" si="20"/>
        <v>53.3</v>
      </c>
      <c r="D162">
        <f t="shared" si="16"/>
        <v>0.20000000000000284</v>
      </c>
      <c r="E162">
        <f t="shared" si="17"/>
        <v>0.19159999999999672</v>
      </c>
      <c r="L162">
        <v>266.767</v>
      </c>
      <c r="M162">
        <v>52.9</v>
      </c>
      <c r="N162" s="5">
        <f t="shared" si="21"/>
        <v>52.7</v>
      </c>
      <c r="O162">
        <f t="shared" si="18"/>
        <v>0.19999999999999574</v>
      </c>
      <c r="P162">
        <f t="shared" si="19"/>
        <v>0.19039999999999557</v>
      </c>
      <c r="U162" s="3"/>
    </row>
    <row r="163" spans="1:21" x14ac:dyDescent="0.2">
      <c r="A163">
        <v>275.41000000000003</v>
      </c>
      <c r="B163">
        <v>53.5</v>
      </c>
      <c r="C163" s="22">
        <f t="shared" si="20"/>
        <v>53.3</v>
      </c>
      <c r="D163">
        <f t="shared" si="16"/>
        <v>0.20000000000000284</v>
      </c>
      <c r="E163">
        <f t="shared" si="17"/>
        <v>0.19140000000001281</v>
      </c>
      <c r="L163">
        <v>267.72899999999998</v>
      </c>
      <c r="M163">
        <v>52.9</v>
      </c>
      <c r="N163" s="5">
        <f t="shared" si="21"/>
        <v>52.7</v>
      </c>
      <c r="O163">
        <f t="shared" si="18"/>
        <v>0.19999999999999574</v>
      </c>
      <c r="P163">
        <f t="shared" si="19"/>
        <v>0.19239999999999371</v>
      </c>
      <c r="U163" s="3"/>
    </row>
    <row r="164" spans="1:21" x14ac:dyDescent="0.2">
      <c r="A164">
        <v>276.36700000000002</v>
      </c>
      <c r="B164">
        <v>53.5</v>
      </c>
      <c r="C164" s="22">
        <f t="shared" si="20"/>
        <v>53.3</v>
      </c>
      <c r="D164">
        <f t="shared" si="16"/>
        <v>0.20000000000000284</v>
      </c>
      <c r="E164">
        <f t="shared" si="17"/>
        <v>0.19140000000000146</v>
      </c>
      <c r="L164">
        <v>268.69</v>
      </c>
      <c r="M164">
        <v>52.9</v>
      </c>
      <c r="N164" s="5">
        <f t="shared" si="21"/>
        <v>52.7</v>
      </c>
      <c r="O164">
        <f t="shared" si="18"/>
        <v>0.19999999999999574</v>
      </c>
      <c r="P164">
        <f t="shared" si="19"/>
        <v>0.19219999999999846</v>
      </c>
      <c r="U164" s="3"/>
    </row>
    <row r="165" spans="1:21" x14ac:dyDescent="0.2">
      <c r="A165">
        <v>277.334</v>
      </c>
      <c r="B165">
        <v>53.5</v>
      </c>
      <c r="C165" s="22">
        <f t="shared" si="20"/>
        <v>53.3</v>
      </c>
      <c r="D165">
        <f t="shared" si="16"/>
        <v>0.20000000000000284</v>
      </c>
      <c r="E165">
        <f t="shared" si="17"/>
        <v>0.19339999999999966</v>
      </c>
      <c r="L165">
        <v>269.64699999999999</v>
      </c>
      <c r="M165">
        <v>52.9</v>
      </c>
      <c r="N165" s="5">
        <f t="shared" si="21"/>
        <v>52.7</v>
      </c>
      <c r="O165">
        <f t="shared" si="18"/>
        <v>0.19999999999999574</v>
      </c>
      <c r="P165">
        <f t="shared" si="19"/>
        <v>0.19139999999999466</v>
      </c>
      <c r="U165" s="3"/>
    </row>
    <row r="166" spans="1:21" x14ac:dyDescent="0.2">
      <c r="A166">
        <v>278.28699999999998</v>
      </c>
      <c r="B166">
        <v>53.5</v>
      </c>
      <c r="C166" s="22">
        <f t="shared" si="20"/>
        <v>53.3</v>
      </c>
      <c r="D166">
        <f t="shared" si="16"/>
        <v>0.20000000000000284</v>
      </c>
      <c r="E166">
        <f t="shared" si="17"/>
        <v>0.1905999999999976</v>
      </c>
      <c r="L166">
        <v>270.613</v>
      </c>
      <c r="M166">
        <v>52.9</v>
      </c>
      <c r="N166" s="5">
        <f t="shared" si="21"/>
        <v>52.7</v>
      </c>
      <c r="O166">
        <f t="shared" si="18"/>
        <v>0.19999999999999574</v>
      </c>
      <c r="P166">
        <f t="shared" si="19"/>
        <v>0.19319999999999751</v>
      </c>
      <c r="U166" s="3"/>
    </row>
    <row r="167" spans="1:21" x14ac:dyDescent="0.2">
      <c r="A167">
        <v>279.24700000000001</v>
      </c>
      <c r="B167">
        <v>53.5</v>
      </c>
      <c r="C167" s="22">
        <f t="shared" si="20"/>
        <v>53.3</v>
      </c>
      <c r="D167">
        <f t="shared" si="16"/>
        <v>0.20000000000000284</v>
      </c>
      <c r="E167">
        <f t="shared" si="17"/>
        <v>0.19200000000001</v>
      </c>
      <c r="L167">
        <v>271.57100000000003</v>
      </c>
      <c r="M167">
        <v>52.8</v>
      </c>
      <c r="N167" s="5">
        <f t="shared" si="21"/>
        <v>52.7</v>
      </c>
      <c r="O167">
        <f t="shared" si="18"/>
        <v>9.9999999999994316E-2</v>
      </c>
      <c r="P167">
        <f t="shared" si="19"/>
        <v>0.14369999999999927</v>
      </c>
      <c r="U167" s="3"/>
    </row>
    <row r="168" spans="1:21" x14ac:dyDescent="0.2">
      <c r="A168">
        <v>280.20800000000003</v>
      </c>
      <c r="B168">
        <v>53.5</v>
      </c>
      <c r="C168" s="22">
        <f t="shared" si="20"/>
        <v>53.3</v>
      </c>
      <c r="D168">
        <f t="shared" si="16"/>
        <v>0.20000000000000284</v>
      </c>
      <c r="E168">
        <f t="shared" si="17"/>
        <v>0.19220000000000528</v>
      </c>
      <c r="L168">
        <v>272.52800000000002</v>
      </c>
      <c r="M168">
        <v>52.8</v>
      </c>
      <c r="N168" s="5">
        <f t="shared" si="21"/>
        <v>52.7</v>
      </c>
      <c r="O168">
        <f t="shared" si="18"/>
        <v>9.9999999999994316E-2</v>
      </c>
      <c r="P168">
        <f t="shared" si="19"/>
        <v>9.5699999999993929E-2</v>
      </c>
      <c r="U168" s="3"/>
    </row>
    <row r="169" spans="1:21" x14ac:dyDescent="0.2">
      <c r="A169">
        <v>281.17099999999999</v>
      </c>
      <c r="B169">
        <v>53.4</v>
      </c>
      <c r="C169" s="22">
        <f t="shared" si="20"/>
        <v>53.3</v>
      </c>
      <c r="D169">
        <f t="shared" si="16"/>
        <v>0.10000000000000142</v>
      </c>
      <c r="E169">
        <f t="shared" si="17"/>
        <v>0.14444999999999686</v>
      </c>
      <c r="L169">
        <v>273.495</v>
      </c>
      <c r="M169">
        <v>52.8</v>
      </c>
      <c r="N169" s="5">
        <f t="shared" si="21"/>
        <v>52.7</v>
      </c>
      <c r="O169">
        <f t="shared" si="18"/>
        <v>9.9999999999994316E-2</v>
      </c>
      <c r="P169">
        <f t="shared" si="19"/>
        <v>9.6699999999992958E-2</v>
      </c>
      <c r="U169" s="3"/>
    </row>
    <row r="170" spans="1:21" x14ac:dyDescent="0.2">
      <c r="A170">
        <v>282.13200000000001</v>
      </c>
      <c r="B170">
        <v>53.4</v>
      </c>
      <c r="C170" s="22">
        <f t="shared" si="20"/>
        <v>53.3</v>
      </c>
      <c r="D170">
        <f t="shared" si="16"/>
        <v>0.10000000000000142</v>
      </c>
      <c r="E170">
        <f t="shared" si="17"/>
        <v>9.6100000000002642E-2</v>
      </c>
      <c r="L170">
        <v>274.45299999999997</v>
      </c>
      <c r="M170">
        <v>52.8</v>
      </c>
      <c r="N170" s="5">
        <f t="shared" si="21"/>
        <v>52.7</v>
      </c>
      <c r="O170">
        <f t="shared" si="18"/>
        <v>9.9999999999994316E-2</v>
      </c>
      <c r="P170">
        <f t="shared" si="19"/>
        <v>9.5799999999991559E-2</v>
      </c>
      <c r="U170" s="3"/>
    </row>
    <row r="171" spans="1:21" x14ac:dyDescent="0.2">
      <c r="A171">
        <v>283.08699999999999</v>
      </c>
      <c r="B171">
        <v>53.4</v>
      </c>
      <c r="C171" s="22">
        <f t="shared" si="20"/>
        <v>53.3</v>
      </c>
      <c r="D171">
        <f t="shared" si="16"/>
        <v>0.10000000000000142</v>
      </c>
      <c r="E171">
        <f t="shared" si="17"/>
        <v>9.5499999999999766E-2</v>
      </c>
      <c r="L171">
        <v>275.41000000000003</v>
      </c>
      <c r="M171">
        <v>52.8</v>
      </c>
      <c r="N171" s="5">
        <f t="shared" si="21"/>
        <v>52.7</v>
      </c>
      <c r="O171">
        <f t="shared" si="18"/>
        <v>9.9999999999994316E-2</v>
      </c>
      <c r="P171">
        <f t="shared" si="19"/>
        <v>9.5699999999999605E-2</v>
      </c>
      <c r="U171" s="3"/>
    </row>
    <row r="172" spans="1:21" x14ac:dyDescent="0.2">
      <c r="A172">
        <v>284.04700000000003</v>
      </c>
      <c r="B172">
        <v>53.4</v>
      </c>
      <c r="C172" s="22">
        <f t="shared" si="20"/>
        <v>53.3</v>
      </c>
      <c r="D172">
        <f t="shared" si="16"/>
        <v>0.10000000000000142</v>
      </c>
      <c r="E172">
        <f t="shared" si="17"/>
        <v>9.6000000000004998E-2</v>
      </c>
      <c r="L172">
        <v>276.36700000000002</v>
      </c>
      <c r="M172">
        <v>52.8</v>
      </c>
      <c r="N172" s="5">
        <f t="shared" si="21"/>
        <v>52.7</v>
      </c>
      <c r="O172">
        <f t="shared" si="18"/>
        <v>9.9999999999994316E-2</v>
      </c>
      <c r="P172">
        <f t="shared" si="19"/>
        <v>9.5699999999993929E-2</v>
      </c>
    </row>
    <row r="173" spans="1:21" x14ac:dyDescent="0.2">
      <c r="A173">
        <v>285.01</v>
      </c>
      <c r="B173">
        <v>53.4</v>
      </c>
      <c r="C173" s="22">
        <f t="shared" si="20"/>
        <v>53.3</v>
      </c>
      <c r="D173">
        <f t="shared" si="16"/>
        <v>0.10000000000000142</v>
      </c>
      <c r="E173">
        <f t="shared" si="17"/>
        <v>9.6299999999997915E-2</v>
      </c>
      <c r="L173">
        <v>277.334</v>
      </c>
      <c r="M173">
        <v>52.8</v>
      </c>
      <c r="N173" s="5">
        <f t="shared" si="21"/>
        <v>52.7</v>
      </c>
      <c r="O173">
        <f t="shared" si="18"/>
        <v>9.9999999999994316E-2</v>
      </c>
      <c r="P173">
        <f t="shared" si="19"/>
        <v>9.6699999999992958E-2</v>
      </c>
    </row>
    <row r="174" spans="1:21" x14ac:dyDescent="0.2">
      <c r="A174">
        <v>285.971</v>
      </c>
      <c r="B174">
        <v>53.4</v>
      </c>
      <c r="C174" s="22">
        <f t="shared" si="20"/>
        <v>53.3</v>
      </c>
      <c r="D174">
        <f t="shared" si="16"/>
        <v>0.10000000000000142</v>
      </c>
      <c r="E174">
        <f t="shared" si="17"/>
        <v>9.6100000000002642E-2</v>
      </c>
      <c r="L174">
        <v>278.28699999999998</v>
      </c>
      <c r="M174">
        <v>52.8</v>
      </c>
      <c r="N174" s="5">
        <f t="shared" si="21"/>
        <v>52.7</v>
      </c>
      <c r="O174">
        <f t="shared" si="18"/>
        <v>9.9999999999994316E-2</v>
      </c>
      <c r="P174">
        <f t="shared" si="19"/>
        <v>9.529999999999203E-2</v>
      </c>
    </row>
    <row r="175" spans="1:21" x14ac:dyDescent="0.2">
      <c r="A175">
        <v>286.92899999999997</v>
      </c>
      <c r="B175">
        <v>53.4</v>
      </c>
      <c r="C175" s="22">
        <f t="shared" si="20"/>
        <v>53.3</v>
      </c>
      <c r="D175">
        <f t="shared" si="16"/>
        <v>0.10000000000000142</v>
      </c>
      <c r="E175">
        <f t="shared" si="17"/>
        <v>9.5799999999998359E-2</v>
      </c>
      <c r="L175">
        <v>279.24700000000001</v>
      </c>
      <c r="M175">
        <v>52.8</v>
      </c>
      <c r="N175" s="5">
        <f t="shared" si="21"/>
        <v>52.7</v>
      </c>
      <c r="O175">
        <f t="shared" si="18"/>
        <v>9.9999999999994316E-2</v>
      </c>
      <c r="P175">
        <f t="shared" si="19"/>
        <v>9.5999999999998184E-2</v>
      </c>
    </row>
    <row r="176" spans="1:21" x14ac:dyDescent="0.2">
      <c r="A176">
        <v>287.887</v>
      </c>
      <c r="B176">
        <v>53.4</v>
      </c>
      <c r="C176" s="22">
        <f t="shared" si="20"/>
        <v>53.3</v>
      </c>
      <c r="D176">
        <f t="shared" si="16"/>
        <v>0.10000000000000142</v>
      </c>
      <c r="E176">
        <f t="shared" si="17"/>
        <v>9.5800000000004049E-2</v>
      </c>
      <c r="L176">
        <v>280.20800000000003</v>
      </c>
      <c r="M176">
        <v>52.8</v>
      </c>
      <c r="N176" s="5">
        <f t="shared" si="21"/>
        <v>52.7</v>
      </c>
      <c r="O176">
        <f t="shared" si="18"/>
        <v>9.9999999999994316E-2</v>
      </c>
      <c r="P176">
        <f t="shared" si="19"/>
        <v>9.6099999999995814E-2</v>
      </c>
    </row>
    <row r="177" spans="1:16" x14ac:dyDescent="0.2">
      <c r="A177">
        <v>288.851</v>
      </c>
      <c r="B177">
        <v>53.4</v>
      </c>
      <c r="C177" s="22">
        <f t="shared" si="20"/>
        <v>53.3</v>
      </c>
      <c r="D177">
        <f t="shared" si="16"/>
        <v>0.10000000000000142</v>
      </c>
      <c r="E177">
        <f t="shared" si="17"/>
        <v>9.6400000000001235E-2</v>
      </c>
      <c r="L177">
        <v>281.17099999999999</v>
      </c>
      <c r="M177">
        <v>52.7</v>
      </c>
      <c r="N177" s="5">
        <f t="shared" si="21"/>
        <v>52.7</v>
      </c>
      <c r="O177">
        <f t="shared" si="18"/>
        <v>0</v>
      </c>
      <c r="P177">
        <f t="shared" si="19"/>
        <v>4.8149999999995537E-2</v>
      </c>
    </row>
    <row r="178" spans="1:16" x14ac:dyDescent="0.2">
      <c r="A178">
        <v>289.80700000000002</v>
      </c>
      <c r="B178">
        <v>53.4</v>
      </c>
      <c r="C178" s="22">
        <f t="shared" si="20"/>
        <v>53.3</v>
      </c>
      <c r="D178">
        <f t="shared" si="16"/>
        <v>0.10000000000000142</v>
      </c>
      <c r="E178">
        <f t="shared" si="17"/>
        <v>9.5600000000003085E-2</v>
      </c>
      <c r="L178">
        <v>282.13200000000001</v>
      </c>
      <c r="M178">
        <v>52.7</v>
      </c>
      <c r="N178" s="5">
        <f>M178</f>
        <v>52.7</v>
      </c>
      <c r="O178">
        <f t="shared" si="18"/>
        <v>0</v>
      </c>
      <c r="P178">
        <f t="shared" si="19"/>
        <v>0</v>
      </c>
    </row>
    <row r="179" spans="1:16" x14ac:dyDescent="0.2">
      <c r="A179">
        <v>290.774</v>
      </c>
      <c r="B179">
        <v>53.4</v>
      </c>
      <c r="C179" s="22">
        <f t="shared" si="20"/>
        <v>53.3</v>
      </c>
      <c r="D179">
        <f t="shared" si="16"/>
        <v>0.10000000000000142</v>
      </c>
      <c r="E179">
        <f t="shared" si="17"/>
        <v>9.6699999999999828E-2</v>
      </c>
      <c r="N179" s="5"/>
    </row>
    <row r="180" spans="1:16" x14ac:dyDescent="0.2">
      <c r="A180">
        <v>291.73200000000003</v>
      </c>
      <c r="B180">
        <v>53.4</v>
      </c>
      <c r="C180" s="22">
        <f t="shared" si="20"/>
        <v>53.3</v>
      </c>
      <c r="D180">
        <f t="shared" si="16"/>
        <v>0.10000000000000142</v>
      </c>
      <c r="E180">
        <f t="shared" si="17"/>
        <v>9.5800000000004049E-2</v>
      </c>
      <c r="N180" s="5"/>
    </row>
    <row r="181" spans="1:16" x14ac:dyDescent="0.2">
      <c r="A181">
        <v>292.68900000000002</v>
      </c>
      <c r="B181">
        <v>53.4</v>
      </c>
      <c r="C181" s="22">
        <f t="shared" si="20"/>
        <v>53.3</v>
      </c>
      <c r="D181">
        <f t="shared" si="16"/>
        <v>0.10000000000000142</v>
      </c>
      <c r="E181">
        <f t="shared" si="17"/>
        <v>9.5700000000000729E-2</v>
      </c>
      <c r="N181" s="5"/>
    </row>
    <row r="182" spans="1:16" x14ac:dyDescent="0.2">
      <c r="A182">
        <v>293.64699999999999</v>
      </c>
      <c r="B182">
        <v>53.4</v>
      </c>
      <c r="C182" s="22">
        <f t="shared" si="20"/>
        <v>53.3</v>
      </c>
      <c r="D182">
        <f t="shared" si="16"/>
        <v>0.10000000000000142</v>
      </c>
      <c r="E182">
        <f t="shared" si="17"/>
        <v>9.5799999999998359E-2</v>
      </c>
      <c r="N182" s="5"/>
    </row>
    <row r="183" spans="1:16" x14ac:dyDescent="0.2">
      <c r="A183">
        <v>294.60700000000003</v>
      </c>
      <c r="B183">
        <v>53.4</v>
      </c>
      <c r="C183" s="22">
        <f t="shared" si="20"/>
        <v>53.3</v>
      </c>
      <c r="D183">
        <f t="shared" si="16"/>
        <v>0.10000000000000142</v>
      </c>
      <c r="E183">
        <f t="shared" si="17"/>
        <v>9.6000000000004998E-2</v>
      </c>
      <c r="N183" s="5"/>
    </row>
    <row r="184" spans="1:16" x14ac:dyDescent="0.2">
      <c r="A184">
        <v>295.57299999999998</v>
      </c>
      <c r="B184">
        <v>53.4</v>
      </c>
      <c r="C184" s="22">
        <f t="shared" si="20"/>
        <v>53.3</v>
      </c>
      <c r="D184">
        <f t="shared" si="16"/>
        <v>0.10000000000000142</v>
      </c>
      <c r="E184">
        <f t="shared" si="17"/>
        <v>9.6599999999996508E-2</v>
      </c>
      <c r="N184" s="5"/>
    </row>
    <row r="185" spans="1:16" x14ac:dyDescent="0.2">
      <c r="A185">
        <v>296.52699999999999</v>
      </c>
      <c r="B185">
        <v>53.4</v>
      </c>
      <c r="C185" s="22">
        <f t="shared" si="20"/>
        <v>53.3</v>
      </c>
      <c r="D185">
        <f t="shared" si="16"/>
        <v>0.10000000000000142</v>
      </c>
      <c r="E185">
        <f t="shared" si="17"/>
        <v>9.5400000000002122E-2</v>
      </c>
      <c r="N185" s="5"/>
    </row>
    <row r="186" spans="1:16" x14ac:dyDescent="0.2">
      <c r="A186">
        <v>297.48700000000002</v>
      </c>
      <c r="B186">
        <v>53.4</v>
      </c>
      <c r="C186" s="22">
        <f t="shared" si="20"/>
        <v>53.3</v>
      </c>
      <c r="D186">
        <f t="shared" si="16"/>
        <v>0.10000000000000142</v>
      </c>
      <c r="E186">
        <f t="shared" si="17"/>
        <v>9.6000000000004998E-2</v>
      </c>
      <c r="N186" s="5"/>
    </row>
    <row r="187" spans="1:16" x14ac:dyDescent="0.2">
      <c r="A187">
        <v>298.45</v>
      </c>
      <c r="B187">
        <v>53.4</v>
      </c>
      <c r="C187" s="22">
        <f t="shared" si="20"/>
        <v>53.3</v>
      </c>
      <c r="D187">
        <f t="shared" si="16"/>
        <v>0.10000000000000142</v>
      </c>
      <c r="E187">
        <f t="shared" si="17"/>
        <v>9.6299999999997915E-2</v>
      </c>
      <c r="N187" s="5"/>
    </row>
    <row r="188" spans="1:16" x14ac:dyDescent="0.2">
      <c r="A188">
        <v>299.41199999999998</v>
      </c>
      <c r="B188">
        <v>53.4</v>
      </c>
      <c r="C188" s="22">
        <f t="shared" si="20"/>
        <v>53.3</v>
      </c>
      <c r="D188">
        <f t="shared" si="16"/>
        <v>0.10000000000000142</v>
      </c>
      <c r="E188">
        <f t="shared" si="17"/>
        <v>9.6200000000000271E-2</v>
      </c>
      <c r="N188" s="5"/>
    </row>
    <row r="189" spans="1:16" x14ac:dyDescent="0.2">
      <c r="A189">
        <v>300.375</v>
      </c>
      <c r="B189">
        <v>53.4</v>
      </c>
      <c r="C189" s="22">
        <f t="shared" si="20"/>
        <v>53.3</v>
      </c>
      <c r="D189">
        <f t="shared" si="16"/>
        <v>0.10000000000000142</v>
      </c>
      <c r="E189">
        <f t="shared" si="17"/>
        <v>9.6300000000003591E-2</v>
      </c>
      <c r="N189" s="5"/>
    </row>
    <row r="190" spans="1:16" x14ac:dyDescent="0.2">
      <c r="A190">
        <v>301.327</v>
      </c>
      <c r="B190">
        <v>53.4</v>
      </c>
      <c r="C190" s="22">
        <f t="shared" si="20"/>
        <v>53.3</v>
      </c>
      <c r="D190">
        <f t="shared" si="16"/>
        <v>0.10000000000000142</v>
      </c>
      <c r="E190">
        <f t="shared" si="17"/>
        <v>9.5200000000001173E-2</v>
      </c>
      <c r="N190" s="5"/>
    </row>
    <row r="191" spans="1:16" x14ac:dyDescent="0.2">
      <c r="A191">
        <v>302.29000000000002</v>
      </c>
      <c r="B191">
        <v>53.4</v>
      </c>
      <c r="C191" s="22">
        <f t="shared" si="20"/>
        <v>53.3</v>
      </c>
      <c r="D191">
        <f t="shared" si="16"/>
        <v>0.10000000000000142</v>
      </c>
      <c r="E191">
        <f t="shared" si="17"/>
        <v>9.6300000000003591E-2</v>
      </c>
      <c r="N191" s="5"/>
    </row>
    <row r="192" spans="1:16" x14ac:dyDescent="0.2">
      <c r="A192">
        <v>303.25299999999999</v>
      </c>
      <c r="B192">
        <v>53.4</v>
      </c>
      <c r="C192" s="22">
        <f t="shared" si="20"/>
        <v>53.3</v>
      </c>
      <c r="D192">
        <f t="shared" si="16"/>
        <v>0.10000000000000142</v>
      </c>
      <c r="E192">
        <f t="shared" si="17"/>
        <v>9.6299999999997915E-2</v>
      </c>
      <c r="N192" s="5"/>
    </row>
    <row r="193" spans="1:14" x14ac:dyDescent="0.2">
      <c r="A193">
        <v>304.20699999999999</v>
      </c>
      <c r="B193">
        <v>53.4</v>
      </c>
      <c r="C193" s="22">
        <f t="shared" si="20"/>
        <v>53.3</v>
      </c>
      <c r="D193">
        <f t="shared" ref="D193:D196" si="22">B193-C193</f>
        <v>0.10000000000000142</v>
      </c>
      <c r="E193">
        <f t="shared" ref="E193:E196" si="23">(D193+D192)*(A193-A192)/2</f>
        <v>9.5400000000002122E-2</v>
      </c>
      <c r="N193" s="5"/>
    </row>
    <row r="194" spans="1:14" x14ac:dyDescent="0.2">
      <c r="A194">
        <v>305.173</v>
      </c>
      <c r="B194">
        <v>53.3</v>
      </c>
      <c r="C194" s="22">
        <f t="shared" si="20"/>
        <v>53.3</v>
      </c>
      <c r="D194">
        <f t="shared" si="22"/>
        <v>0</v>
      </c>
      <c r="E194">
        <f t="shared" si="23"/>
        <v>4.8300000000001099E-2</v>
      </c>
      <c r="N194" s="5"/>
    </row>
    <row r="195" spans="1:14" x14ac:dyDescent="0.2">
      <c r="A195">
        <v>306.13099999999997</v>
      </c>
      <c r="B195">
        <v>53.3</v>
      </c>
      <c r="C195" s="22">
        <f t="shared" si="20"/>
        <v>53.3</v>
      </c>
      <c r="D195">
        <f t="shared" si="22"/>
        <v>0</v>
      </c>
      <c r="E195">
        <f t="shared" si="23"/>
        <v>0</v>
      </c>
      <c r="N195" s="5"/>
    </row>
    <row r="196" spans="1:14" x14ac:dyDescent="0.2">
      <c r="A196">
        <v>307.08800000000002</v>
      </c>
      <c r="B196">
        <v>53.3</v>
      </c>
      <c r="C196" s="22">
        <f>B196</f>
        <v>53.3</v>
      </c>
      <c r="D196">
        <f t="shared" si="22"/>
        <v>0</v>
      </c>
      <c r="E196">
        <f t="shared" si="23"/>
        <v>0</v>
      </c>
      <c r="N196" s="5"/>
    </row>
    <row r="197" spans="1:14" x14ac:dyDescent="0.2">
      <c r="C197" s="22"/>
      <c r="N197" s="5"/>
    </row>
    <row r="198" spans="1:14" x14ac:dyDescent="0.2">
      <c r="C198" s="22"/>
      <c r="N198" s="5"/>
    </row>
    <row r="199" spans="1:14" x14ac:dyDescent="0.2">
      <c r="C199" s="22"/>
      <c r="N199" s="5"/>
    </row>
    <row r="200" spans="1:14" x14ac:dyDescent="0.2">
      <c r="C200" s="22"/>
      <c r="N200" s="5"/>
    </row>
    <row r="201" spans="1:14" x14ac:dyDescent="0.2">
      <c r="C201" s="22"/>
      <c r="N201" s="5"/>
    </row>
    <row r="202" spans="1:14" x14ac:dyDescent="0.2">
      <c r="C202" s="22"/>
      <c r="N202" s="5"/>
    </row>
    <row r="203" spans="1:14" x14ac:dyDescent="0.2">
      <c r="C203" s="22"/>
      <c r="N203" s="5"/>
    </row>
    <row r="204" spans="1:14" x14ac:dyDescent="0.2">
      <c r="C204" s="22"/>
      <c r="N204" s="5"/>
    </row>
    <row r="205" spans="1:14" x14ac:dyDescent="0.2">
      <c r="C205" s="22"/>
      <c r="N205" s="5"/>
    </row>
    <row r="206" spans="1:14" x14ac:dyDescent="0.2">
      <c r="C206" s="22"/>
      <c r="N206" s="5"/>
    </row>
    <row r="207" spans="1:14" x14ac:dyDescent="0.2">
      <c r="C207" s="22"/>
      <c r="N207" s="5"/>
    </row>
    <row r="208" spans="1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workbookViewId="0">
      <selection activeCell="S26" sqref="S26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120.852</v>
      </c>
      <c r="B2">
        <v>53.3</v>
      </c>
      <c r="C2" s="22">
        <f>B2</f>
        <v>53.3</v>
      </c>
      <c r="D2" s="22">
        <f t="shared" ref="D2:D33" si="0">B2-C2</f>
        <v>0</v>
      </c>
      <c r="H2" t="s">
        <v>12</v>
      </c>
      <c r="I2" t="s">
        <v>6434</v>
      </c>
      <c r="L2">
        <v>113.167</v>
      </c>
      <c r="M2">
        <v>52.7</v>
      </c>
      <c r="N2" s="5">
        <f>M2</f>
        <v>52.7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121.815</v>
      </c>
      <c r="B3">
        <v>53.6</v>
      </c>
      <c r="C3" s="22">
        <f>C2+(A3-A2)*($C$196-$C$2)/($A$196-$A$2)</f>
        <v>53.3</v>
      </c>
      <c r="D3">
        <f t="shared" si="0"/>
        <v>0.30000000000000426</v>
      </c>
      <c r="E3">
        <f t="shared" ref="E3:E34" si="2">(D3+D2)*(A3-A2)/2</f>
        <v>0.14445000000000113</v>
      </c>
      <c r="H3" t="s">
        <v>10</v>
      </c>
      <c r="I3" s="2" t="s">
        <v>6433</v>
      </c>
      <c r="L3">
        <v>114.13200000000001</v>
      </c>
      <c r="M3">
        <v>52.7</v>
      </c>
      <c r="N3" s="5">
        <f>N2+(L3-L2)*($N$178-$N$2)/($L$178-$L$2)</f>
        <v>52.7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122.773</v>
      </c>
      <c r="B4">
        <v>54</v>
      </c>
      <c r="C4" s="22">
        <f t="shared" ref="C4:C67" si="4">C3+(A4-A3)*($C$196-$C$2)/($A$196-$A$2)</f>
        <v>53.3</v>
      </c>
      <c r="D4">
        <f t="shared" si="0"/>
        <v>0.70000000000000284</v>
      </c>
      <c r="E4">
        <f t="shared" si="2"/>
        <v>0.47900000000000259</v>
      </c>
      <c r="H4" t="s">
        <v>11</v>
      </c>
      <c r="I4" s="4">
        <v>0.38541666666666669</v>
      </c>
      <c r="J4" t="s">
        <v>6431</v>
      </c>
      <c r="L4">
        <v>115.095</v>
      </c>
      <c r="M4">
        <v>52.8</v>
      </c>
      <c r="N4" s="5">
        <f t="shared" ref="N4:N67" si="5">N3+(L4-L3)*($N$178-$N$2)/($L$178-$L$2)</f>
        <v>52.7</v>
      </c>
      <c r="O4">
        <f t="shared" si="1"/>
        <v>9.9999999999994316E-2</v>
      </c>
      <c r="P4">
        <f t="shared" si="3"/>
        <v>4.8149999999996959E-2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123.732</v>
      </c>
      <c r="B5">
        <v>54.4</v>
      </c>
      <c r="C5" s="22">
        <f t="shared" si="4"/>
        <v>53.3</v>
      </c>
      <c r="D5">
        <f t="shared" si="0"/>
        <v>1.1000000000000014</v>
      </c>
      <c r="E5">
        <f t="shared" si="2"/>
        <v>0.86310000000000486</v>
      </c>
      <c r="H5" t="s">
        <v>4</v>
      </c>
      <c r="I5">
        <f>(37+37.2)/2</f>
        <v>37.1</v>
      </c>
      <c r="J5" t="s">
        <v>5</v>
      </c>
      <c r="L5">
        <v>116.05</v>
      </c>
      <c r="M5">
        <v>52.8</v>
      </c>
      <c r="N5" s="5">
        <f t="shared" si="5"/>
        <v>52.7</v>
      </c>
      <c r="O5">
        <f t="shared" si="1"/>
        <v>9.9999999999994316E-2</v>
      </c>
      <c r="P5">
        <f t="shared" si="3"/>
        <v>9.5499999999994395E-2</v>
      </c>
      <c r="S5" t="s">
        <v>4</v>
      </c>
      <c r="T5">
        <f>(37.2+37.8)/2</f>
        <v>37.5</v>
      </c>
      <c r="U5" s="3" t="s">
        <v>5</v>
      </c>
      <c r="AG5" s="2"/>
      <c r="AH5" s="3"/>
    </row>
    <row r="6" spans="1:34" x14ac:dyDescent="0.2">
      <c r="A6">
        <v>124.688</v>
      </c>
      <c r="B6">
        <v>56.9</v>
      </c>
      <c r="C6" s="22">
        <f t="shared" si="4"/>
        <v>53.3</v>
      </c>
      <c r="D6">
        <f t="shared" si="0"/>
        <v>3.6000000000000014</v>
      </c>
      <c r="E6">
        <f t="shared" si="2"/>
        <v>2.2466000000000084</v>
      </c>
      <c r="H6" t="s">
        <v>6</v>
      </c>
      <c r="I6">
        <v>132.6</v>
      </c>
      <c r="J6" t="s">
        <v>7</v>
      </c>
      <c r="L6">
        <v>117.011</v>
      </c>
      <c r="M6">
        <v>53.1</v>
      </c>
      <c r="N6" s="5">
        <f t="shared" si="5"/>
        <v>52.7</v>
      </c>
      <c r="O6">
        <f t="shared" si="1"/>
        <v>0.39999999999999858</v>
      </c>
      <c r="P6">
        <f t="shared" si="3"/>
        <v>0.24024999999999622</v>
      </c>
      <c r="S6" t="s">
        <v>6</v>
      </c>
      <c r="T6">
        <v>110.9</v>
      </c>
      <c r="U6" s="3" t="s">
        <v>7</v>
      </c>
      <c r="AG6" s="4"/>
      <c r="AH6" s="3"/>
    </row>
    <row r="7" spans="1:34" x14ac:dyDescent="0.2">
      <c r="A7">
        <v>125.654</v>
      </c>
      <c r="B7">
        <v>56.9</v>
      </c>
      <c r="C7" s="22">
        <f t="shared" si="4"/>
        <v>53.3</v>
      </c>
      <c r="D7">
        <f t="shared" si="0"/>
        <v>3.6000000000000014</v>
      </c>
      <c r="E7">
        <f t="shared" si="2"/>
        <v>3.4775999999999798</v>
      </c>
      <c r="H7" t="s">
        <v>14</v>
      </c>
      <c r="I7" s="22">
        <f>C2</f>
        <v>53.3</v>
      </c>
      <c r="J7" t="s">
        <v>8</v>
      </c>
      <c r="L7">
        <v>117.974</v>
      </c>
      <c r="M7">
        <v>53.3</v>
      </c>
      <c r="N7" s="5">
        <f t="shared" si="5"/>
        <v>52.7</v>
      </c>
      <c r="O7">
        <f t="shared" si="1"/>
        <v>0.59999999999999432</v>
      </c>
      <c r="P7">
        <f t="shared" si="3"/>
        <v>0.48150000000000059</v>
      </c>
      <c r="S7" t="s">
        <v>14</v>
      </c>
      <c r="T7" s="5">
        <f>N2</f>
        <v>52.7</v>
      </c>
      <c r="U7" t="s">
        <v>8</v>
      </c>
      <c r="AH7" s="3"/>
    </row>
    <row r="8" spans="1:34" x14ac:dyDescent="0.2">
      <c r="A8">
        <v>126.61199999999999</v>
      </c>
      <c r="B8">
        <v>57</v>
      </c>
      <c r="C8" s="22">
        <f t="shared" si="4"/>
        <v>53.3</v>
      </c>
      <c r="D8">
        <f t="shared" si="0"/>
        <v>3.7000000000000028</v>
      </c>
      <c r="E8">
        <f t="shared" si="2"/>
        <v>3.4966999999999961</v>
      </c>
      <c r="H8" t="s">
        <v>15</v>
      </c>
      <c r="I8" s="22">
        <f>C172</f>
        <v>53.3</v>
      </c>
      <c r="J8" t="s">
        <v>8</v>
      </c>
      <c r="L8">
        <v>118.92700000000001</v>
      </c>
      <c r="M8">
        <v>53.5</v>
      </c>
      <c r="N8" s="5">
        <f t="shared" si="5"/>
        <v>52.7</v>
      </c>
      <c r="O8">
        <f t="shared" si="1"/>
        <v>0.79999999999999716</v>
      </c>
      <c r="P8">
        <f t="shared" si="3"/>
        <v>0.66709999999999803</v>
      </c>
      <c r="S8" t="s">
        <v>15</v>
      </c>
      <c r="T8" s="5">
        <f>N146</f>
        <v>52.7</v>
      </c>
      <c r="U8" t="s">
        <v>8</v>
      </c>
      <c r="AH8" s="3"/>
    </row>
    <row r="9" spans="1:34" x14ac:dyDescent="0.2">
      <c r="A9">
        <v>127.569</v>
      </c>
      <c r="B9">
        <v>57.4</v>
      </c>
      <c r="C9" s="22">
        <f t="shared" si="4"/>
        <v>53.3</v>
      </c>
      <c r="D9">
        <f t="shared" si="0"/>
        <v>4.1000000000000014</v>
      </c>
      <c r="E9">
        <f t="shared" si="2"/>
        <v>3.7323000000000328</v>
      </c>
      <c r="I9" t="s">
        <v>1485</v>
      </c>
      <c r="L9">
        <v>119.90300000000001</v>
      </c>
      <c r="M9">
        <v>53.7</v>
      </c>
      <c r="N9" s="5">
        <f t="shared" si="5"/>
        <v>52.7</v>
      </c>
      <c r="O9">
        <f t="shared" si="1"/>
        <v>1</v>
      </c>
      <c r="P9">
        <f t="shared" si="3"/>
        <v>0.87839999999999785</v>
      </c>
      <c r="U9" s="3"/>
      <c r="AG9" s="5"/>
    </row>
    <row r="10" spans="1:34" x14ac:dyDescent="0.2">
      <c r="A10">
        <v>128.53</v>
      </c>
      <c r="B10">
        <v>57.7</v>
      </c>
      <c r="C10" s="22">
        <f t="shared" si="4"/>
        <v>53.3</v>
      </c>
      <c r="D10">
        <f t="shared" si="0"/>
        <v>4.4000000000000057</v>
      </c>
      <c r="E10">
        <f t="shared" si="2"/>
        <v>4.0842499999999973</v>
      </c>
      <c r="I10">
        <f>SUM(E$2:E$65536)</f>
        <v>707.62740000000076</v>
      </c>
      <c r="L10">
        <v>120.852</v>
      </c>
      <c r="M10">
        <v>53.8</v>
      </c>
      <c r="N10" s="5">
        <f t="shared" si="5"/>
        <v>52.7</v>
      </c>
      <c r="O10">
        <f t="shared" si="1"/>
        <v>1.0999999999999943</v>
      </c>
      <c r="P10">
        <f t="shared" si="3"/>
        <v>0.99644999999999528</v>
      </c>
      <c r="T10">
        <f>SUM(P:P)</f>
        <v>566.1080999999989</v>
      </c>
      <c r="U10" s="3"/>
      <c r="AG10" s="5"/>
    </row>
    <row r="11" spans="1:34" x14ac:dyDescent="0.2">
      <c r="A11">
        <v>129.49100000000001</v>
      </c>
      <c r="B11">
        <v>60.5</v>
      </c>
      <c r="C11" s="22">
        <f t="shared" si="4"/>
        <v>53.3</v>
      </c>
      <c r="D11">
        <f t="shared" si="0"/>
        <v>7.2000000000000028</v>
      </c>
      <c r="E11">
        <f t="shared" si="2"/>
        <v>5.5738000000000776</v>
      </c>
      <c r="H11" t="s">
        <v>9</v>
      </c>
      <c r="I11" s="21">
        <f>I6*10/SUM(E2:E795)</f>
        <v>1.8738675184143498</v>
      </c>
      <c r="J11" t="s">
        <v>18</v>
      </c>
      <c r="L11">
        <v>121.815</v>
      </c>
      <c r="M11">
        <v>55.8</v>
      </c>
      <c r="N11" s="5">
        <f t="shared" si="5"/>
        <v>52.7</v>
      </c>
      <c r="O11">
        <f t="shared" si="1"/>
        <v>3.0999999999999943</v>
      </c>
      <c r="P11">
        <f t="shared" si="3"/>
        <v>2.0222999999999818</v>
      </c>
      <c r="S11" t="s">
        <v>9</v>
      </c>
      <c r="T11" s="8">
        <f>T6*10/SUM(P2:P763)</f>
        <v>1.9589898113098931</v>
      </c>
      <c r="U11" s="3" t="s">
        <v>18</v>
      </c>
      <c r="AH11" s="3"/>
    </row>
    <row r="12" spans="1:34" x14ac:dyDescent="0.2">
      <c r="A12">
        <v>130.453</v>
      </c>
      <c r="B12">
        <v>60.6</v>
      </c>
      <c r="C12" s="22">
        <f t="shared" si="4"/>
        <v>53.3</v>
      </c>
      <c r="D12">
        <f t="shared" si="0"/>
        <v>7.3000000000000043</v>
      </c>
      <c r="E12">
        <f t="shared" si="2"/>
        <v>6.9744999999999244</v>
      </c>
      <c r="L12">
        <v>122.773</v>
      </c>
      <c r="M12">
        <v>55.9</v>
      </c>
      <c r="N12" s="5">
        <f t="shared" si="5"/>
        <v>52.7</v>
      </c>
      <c r="O12">
        <f t="shared" si="1"/>
        <v>3.1999999999999957</v>
      </c>
      <c r="P12">
        <f t="shared" si="3"/>
        <v>3.0176999999999903</v>
      </c>
      <c r="U12" s="3"/>
      <c r="AH12" s="3"/>
    </row>
    <row r="13" spans="1:34" x14ac:dyDescent="0.2">
      <c r="A13">
        <v>131.40700000000001</v>
      </c>
      <c r="B13">
        <v>60.6</v>
      </c>
      <c r="C13" s="22">
        <f t="shared" si="4"/>
        <v>53.3</v>
      </c>
      <c r="D13">
        <f t="shared" si="0"/>
        <v>7.3000000000000043</v>
      </c>
      <c r="E13">
        <f t="shared" si="2"/>
        <v>6.9642000000000603</v>
      </c>
      <c r="L13">
        <v>123.732</v>
      </c>
      <c r="M13">
        <v>55.9</v>
      </c>
      <c r="N13" s="5">
        <f t="shared" si="5"/>
        <v>52.7</v>
      </c>
      <c r="O13">
        <f t="shared" si="1"/>
        <v>3.1999999999999957</v>
      </c>
      <c r="P13">
        <f t="shared" si="3"/>
        <v>3.0688000000000062</v>
      </c>
      <c r="T13" s="6">
        <f>(I11-T11)/I11*100</f>
        <v>-4.5425993064639396</v>
      </c>
      <c r="U13" s="3"/>
      <c r="AG13" s="3"/>
      <c r="AH13" s="3"/>
    </row>
    <row r="14" spans="1:34" x14ac:dyDescent="0.2">
      <c r="A14">
        <v>132.36699999999999</v>
      </c>
      <c r="B14">
        <v>61</v>
      </c>
      <c r="C14" s="22">
        <f t="shared" si="4"/>
        <v>53.3</v>
      </c>
      <c r="D14">
        <f t="shared" si="0"/>
        <v>7.7000000000000028</v>
      </c>
      <c r="E14">
        <f t="shared" si="2"/>
        <v>7.1999999999998501</v>
      </c>
      <c r="L14">
        <v>124.688</v>
      </c>
      <c r="M14">
        <v>56</v>
      </c>
      <c r="N14" s="5">
        <f t="shared" si="5"/>
        <v>52.7</v>
      </c>
      <c r="O14">
        <f t="shared" si="1"/>
        <v>3.2999999999999972</v>
      </c>
      <c r="P14">
        <f t="shared" si="3"/>
        <v>3.1070000000000064</v>
      </c>
      <c r="U14" s="3"/>
      <c r="AG14" s="3"/>
      <c r="AH14" s="3"/>
    </row>
    <row r="15" spans="1:34" x14ac:dyDescent="0.2">
      <c r="A15">
        <v>133.33099999999999</v>
      </c>
      <c r="B15">
        <v>61.3</v>
      </c>
      <c r="C15" s="22">
        <f t="shared" si="4"/>
        <v>53.3</v>
      </c>
      <c r="D15">
        <f t="shared" si="0"/>
        <v>8</v>
      </c>
      <c r="E15">
        <f t="shared" si="2"/>
        <v>7.5673999999999904</v>
      </c>
      <c r="L15">
        <v>125.654</v>
      </c>
      <c r="M15">
        <v>56.4</v>
      </c>
      <c r="N15" s="5">
        <f t="shared" si="5"/>
        <v>52.7</v>
      </c>
      <c r="O15">
        <f t="shared" si="1"/>
        <v>3.6999999999999957</v>
      </c>
      <c r="P15">
        <f t="shared" si="3"/>
        <v>3.3809999999999754</v>
      </c>
      <c r="U15" s="3"/>
      <c r="AG15" s="3"/>
      <c r="AH15" s="3"/>
    </row>
    <row r="16" spans="1:34" x14ac:dyDescent="0.2">
      <c r="A16">
        <v>134.292</v>
      </c>
      <c r="B16">
        <v>61.6</v>
      </c>
      <c r="C16" s="22">
        <f t="shared" si="4"/>
        <v>53.3</v>
      </c>
      <c r="D16">
        <f t="shared" si="0"/>
        <v>8.3000000000000043</v>
      </c>
      <c r="E16">
        <f t="shared" si="2"/>
        <v>7.8321500000001061</v>
      </c>
      <c r="L16">
        <v>126.61199999999999</v>
      </c>
      <c r="M16">
        <v>56.7</v>
      </c>
      <c r="N16" s="5">
        <f t="shared" si="5"/>
        <v>52.7</v>
      </c>
      <c r="O16">
        <f t="shared" si="1"/>
        <v>4</v>
      </c>
      <c r="P16">
        <f t="shared" si="3"/>
        <v>3.6882999999999919</v>
      </c>
      <c r="U16" s="3"/>
      <c r="AG16" s="3"/>
    </row>
    <row r="17" spans="1:21" x14ac:dyDescent="0.2">
      <c r="A17">
        <v>135.24700000000001</v>
      </c>
      <c r="B17">
        <v>61.8</v>
      </c>
      <c r="C17" s="22">
        <f t="shared" si="4"/>
        <v>53.3</v>
      </c>
      <c r="D17">
        <f t="shared" si="0"/>
        <v>8.5</v>
      </c>
      <c r="E17">
        <f t="shared" si="2"/>
        <v>8.0220000000001068</v>
      </c>
      <c r="L17">
        <v>127.569</v>
      </c>
      <c r="M17">
        <v>57</v>
      </c>
      <c r="N17" s="5">
        <f t="shared" si="5"/>
        <v>52.7</v>
      </c>
      <c r="O17">
        <f t="shared" si="1"/>
        <v>4.2999999999999972</v>
      </c>
      <c r="P17">
        <f t="shared" si="3"/>
        <v>3.9715500000000312</v>
      </c>
      <c r="U17" s="3"/>
    </row>
    <row r="18" spans="1:21" x14ac:dyDescent="0.2">
      <c r="A18">
        <v>136.20699999999999</v>
      </c>
      <c r="B18">
        <v>64.2</v>
      </c>
      <c r="C18" s="22">
        <f t="shared" si="4"/>
        <v>53.3</v>
      </c>
      <c r="D18">
        <f t="shared" si="0"/>
        <v>10.900000000000006</v>
      </c>
      <c r="E18">
        <f t="shared" si="2"/>
        <v>9.311999999999804</v>
      </c>
      <c r="L18">
        <v>128.53</v>
      </c>
      <c r="M18">
        <v>59</v>
      </c>
      <c r="N18" s="5">
        <f t="shared" si="5"/>
        <v>52.7</v>
      </c>
      <c r="O18">
        <f t="shared" si="1"/>
        <v>6.2999999999999972</v>
      </c>
      <c r="P18">
        <f t="shared" si="3"/>
        <v>5.0932999999999895</v>
      </c>
      <c r="U18" s="3"/>
    </row>
    <row r="19" spans="1:21" x14ac:dyDescent="0.2">
      <c r="A19">
        <v>137.17400000000001</v>
      </c>
      <c r="B19">
        <v>64.2</v>
      </c>
      <c r="C19" s="22">
        <f t="shared" si="4"/>
        <v>53.3</v>
      </c>
      <c r="D19">
        <f t="shared" si="0"/>
        <v>10.900000000000006</v>
      </c>
      <c r="E19">
        <f t="shared" si="2"/>
        <v>10.540300000000146</v>
      </c>
      <c r="L19">
        <v>129.49100000000001</v>
      </c>
      <c r="M19">
        <v>59</v>
      </c>
      <c r="N19" s="5">
        <f t="shared" si="5"/>
        <v>52.7</v>
      </c>
      <c r="O19">
        <f t="shared" si="1"/>
        <v>6.2999999999999972</v>
      </c>
      <c r="P19">
        <f t="shared" si="3"/>
        <v>6.0543000000000777</v>
      </c>
      <c r="U19" s="3"/>
    </row>
    <row r="20" spans="1:21" x14ac:dyDescent="0.2">
      <c r="A20">
        <v>138.13</v>
      </c>
      <c r="B20">
        <v>64.2</v>
      </c>
      <c r="C20" s="22">
        <f t="shared" si="4"/>
        <v>53.3</v>
      </c>
      <c r="D20">
        <f t="shared" si="0"/>
        <v>10.900000000000006</v>
      </c>
      <c r="E20">
        <f t="shared" si="2"/>
        <v>10.420399999999884</v>
      </c>
      <c r="L20">
        <v>130.453</v>
      </c>
      <c r="M20">
        <v>59</v>
      </c>
      <c r="N20" s="5">
        <f t="shared" si="5"/>
        <v>52.7</v>
      </c>
      <c r="O20">
        <f t="shared" si="1"/>
        <v>6.2999999999999972</v>
      </c>
      <c r="P20">
        <f t="shared" si="3"/>
        <v>6.0605999999999289</v>
      </c>
      <c r="U20" s="3"/>
    </row>
    <row r="21" spans="1:21" x14ac:dyDescent="0.2">
      <c r="A21">
        <v>139.08699999999999</v>
      </c>
      <c r="B21">
        <v>64.2</v>
      </c>
      <c r="C21" s="22">
        <f t="shared" si="4"/>
        <v>53.3</v>
      </c>
      <c r="D21">
        <f t="shared" si="0"/>
        <v>10.900000000000006</v>
      </c>
      <c r="E21">
        <f t="shared" si="2"/>
        <v>10.431299999999936</v>
      </c>
      <c r="L21">
        <v>131.40700000000001</v>
      </c>
      <c r="M21">
        <v>59.1</v>
      </c>
      <c r="N21" s="5">
        <f t="shared" si="5"/>
        <v>52.7</v>
      </c>
      <c r="O21">
        <f t="shared" si="1"/>
        <v>6.3999999999999986</v>
      </c>
      <c r="P21">
        <f t="shared" si="3"/>
        <v>6.0579000000000471</v>
      </c>
      <c r="U21" s="3"/>
    </row>
    <row r="22" spans="1:21" x14ac:dyDescent="0.2">
      <c r="A22">
        <v>140.053</v>
      </c>
      <c r="B22">
        <v>64.3</v>
      </c>
      <c r="C22" s="22">
        <f t="shared" si="4"/>
        <v>53.3</v>
      </c>
      <c r="D22">
        <f t="shared" si="0"/>
        <v>11</v>
      </c>
      <c r="E22">
        <f t="shared" si="2"/>
        <v>10.577700000000092</v>
      </c>
      <c r="L22">
        <v>132.36699999999999</v>
      </c>
      <c r="M22">
        <v>59.1</v>
      </c>
      <c r="N22" s="5">
        <f t="shared" si="5"/>
        <v>52.7</v>
      </c>
      <c r="O22">
        <f t="shared" si="1"/>
        <v>6.3999999999999986</v>
      </c>
      <c r="P22">
        <f t="shared" si="3"/>
        <v>6.1439999999998678</v>
      </c>
      <c r="U22" s="3"/>
    </row>
    <row r="23" spans="1:21" x14ac:dyDescent="0.2">
      <c r="A23">
        <v>141.012</v>
      </c>
      <c r="B23">
        <v>64.3</v>
      </c>
      <c r="C23" s="22">
        <f t="shared" si="4"/>
        <v>53.3</v>
      </c>
      <c r="D23">
        <f t="shared" si="0"/>
        <v>11</v>
      </c>
      <c r="E23">
        <f t="shared" si="2"/>
        <v>10.549000000000035</v>
      </c>
      <c r="L23">
        <v>133.33000000000001</v>
      </c>
      <c r="M23">
        <v>59.4</v>
      </c>
      <c r="N23" s="5">
        <f t="shared" si="5"/>
        <v>52.7</v>
      </c>
      <c r="O23">
        <f t="shared" si="1"/>
        <v>6.6999999999999957</v>
      </c>
      <c r="P23">
        <f t="shared" si="3"/>
        <v>6.3076500000001436</v>
      </c>
      <c r="U23" s="3"/>
    </row>
    <row r="24" spans="1:21" x14ac:dyDescent="0.2">
      <c r="A24">
        <v>141.96899999999999</v>
      </c>
      <c r="B24">
        <v>64.3</v>
      </c>
      <c r="C24" s="22">
        <f t="shared" si="4"/>
        <v>53.3</v>
      </c>
      <c r="D24">
        <f t="shared" si="0"/>
        <v>11</v>
      </c>
      <c r="E24">
        <f t="shared" si="2"/>
        <v>10.52699999999993</v>
      </c>
      <c r="L24">
        <v>134.29300000000001</v>
      </c>
      <c r="M24">
        <v>59.6</v>
      </c>
      <c r="N24" s="5">
        <f t="shared" si="5"/>
        <v>52.7</v>
      </c>
      <c r="O24">
        <f t="shared" si="1"/>
        <v>6.8999999999999986</v>
      </c>
      <c r="P24">
        <f t="shared" si="3"/>
        <v>6.5483999999999556</v>
      </c>
      <c r="U24" s="3"/>
    </row>
    <row r="25" spans="1:21" x14ac:dyDescent="0.2">
      <c r="A25">
        <v>142.935</v>
      </c>
      <c r="B25">
        <v>64.400000000000006</v>
      </c>
      <c r="C25" s="22">
        <f t="shared" si="4"/>
        <v>53.3</v>
      </c>
      <c r="D25">
        <f t="shared" si="0"/>
        <v>11.100000000000009</v>
      </c>
      <c r="E25">
        <f t="shared" si="2"/>
        <v>10.674300000000095</v>
      </c>
      <c r="L25">
        <v>135.24700000000001</v>
      </c>
      <c r="M25">
        <v>59.8</v>
      </c>
      <c r="N25" s="5">
        <f t="shared" si="5"/>
        <v>52.7</v>
      </c>
      <c r="O25">
        <f t="shared" si="1"/>
        <v>7.0999999999999943</v>
      </c>
      <c r="P25">
        <f t="shared" si="3"/>
        <v>6.6780000000000506</v>
      </c>
      <c r="U25" s="3"/>
    </row>
    <row r="26" spans="1:21" x14ac:dyDescent="0.2">
      <c r="A26">
        <v>143.887</v>
      </c>
      <c r="B26">
        <v>64.400000000000006</v>
      </c>
      <c r="C26" s="22">
        <f t="shared" si="4"/>
        <v>53.3</v>
      </c>
      <c r="D26">
        <f t="shared" si="0"/>
        <v>11.100000000000009</v>
      </c>
      <c r="E26">
        <f t="shared" si="2"/>
        <v>10.567199999999987</v>
      </c>
      <c r="L26">
        <v>136.20699999999999</v>
      </c>
      <c r="M26">
        <v>59.9</v>
      </c>
      <c r="N26" s="5">
        <f t="shared" si="5"/>
        <v>52.7</v>
      </c>
      <c r="O26">
        <f t="shared" si="1"/>
        <v>7.1999999999999957</v>
      </c>
      <c r="P26">
        <f t="shared" si="3"/>
        <v>6.8639999999998489</v>
      </c>
      <c r="U26" s="3"/>
    </row>
    <row r="27" spans="1:21" x14ac:dyDescent="0.2">
      <c r="A27">
        <v>144.85300000000001</v>
      </c>
      <c r="B27">
        <v>64.5</v>
      </c>
      <c r="C27" s="22">
        <f t="shared" si="4"/>
        <v>53.3</v>
      </c>
      <c r="D27">
        <f t="shared" si="0"/>
        <v>11.200000000000003</v>
      </c>
      <c r="E27">
        <f t="shared" si="2"/>
        <v>10.770900000000097</v>
      </c>
      <c r="L27">
        <v>137.17400000000001</v>
      </c>
      <c r="M27">
        <v>60</v>
      </c>
      <c r="N27" s="5">
        <f t="shared" si="5"/>
        <v>52.7</v>
      </c>
      <c r="O27">
        <f t="shared" si="1"/>
        <v>7.2999999999999972</v>
      </c>
      <c r="P27">
        <f t="shared" si="3"/>
        <v>7.0107500000000904</v>
      </c>
      <c r="U27" s="3"/>
    </row>
    <row r="28" spans="1:21" x14ac:dyDescent="0.2">
      <c r="A28">
        <v>145.809</v>
      </c>
      <c r="B28">
        <v>64.5</v>
      </c>
      <c r="C28" s="22">
        <f t="shared" si="4"/>
        <v>53.3</v>
      </c>
      <c r="D28">
        <f t="shared" si="0"/>
        <v>11.200000000000003</v>
      </c>
      <c r="E28">
        <f t="shared" si="2"/>
        <v>10.707199999999878</v>
      </c>
      <c r="L28">
        <v>138.13</v>
      </c>
      <c r="M28">
        <v>60.1</v>
      </c>
      <c r="N28" s="5">
        <f t="shared" si="5"/>
        <v>52.7</v>
      </c>
      <c r="O28">
        <f t="shared" si="1"/>
        <v>7.3999999999999986</v>
      </c>
      <c r="P28">
        <f t="shared" si="3"/>
        <v>7.0265999999999158</v>
      </c>
      <c r="U28" s="3"/>
    </row>
    <row r="29" spans="1:21" x14ac:dyDescent="0.2">
      <c r="A29">
        <v>146.773</v>
      </c>
      <c r="B29">
        <v>64.599999999999994</v>
      </c>
      <c r="C29" s="22">
        <f t="shared" si="4"/>
        <v>53.3</v>
      </c>
      <c r="D29">
        <f t="shared" si="0"/>
        <v>11.299999999999997</v>
      </c>
      <c r="E29">
        <f t="shared" si="2"/>
        <v>10.844999999999985</v>
      </c>
      <c r="L29">
        <v>139.08699999999999</v>
      </c>
      <c r="M29">
        <v>60.2</v>
      </c>
      <c r="N29" s="5">
        <f t="shared" si="5"/>
        <v>52.7</v>
      </c>
      <c r="O29">
        <f t="shared" si="1"/>
        <v>7.5</v>
      </c>
      <c r="P29">
        <f t="shared" si="3"/>
        <v>7.1296499999999519</v>
      </c>
      <c r="U29" s="3"/>
    </row>
    <row r="30" spans="1:21" x14ac:dyDescent="0.2">
      <c r="A30">
        <v>147.73400000000001</v>
      </c>
      <c r="B30">
        <v>64.599999999999994</v>
      </c>
      <c r="C30" s="22">
        <f t="shared" si="4"/>
        <v>53.3</v>
      </c>
      <c r="D30">
        <f t="shared" si="0"/>
        <v>11.299999999999997</v>
      </c>
      <c r="E30">
        <f t="shared" si="2"/>
        <v>10.859300000000141</v>
      </c>
      <c r="L30">
        <v>140.054</v>
      </c>
      <c r="M30">
        <v>60.2</v>
      </c>
      <c r="N30" s="5">
        <f t="shared" si="5"/>
        <v>52.7</v>
      </c>
      <c r="O30">
        <f t="shared" si="1"/>
        <v>7.5</v>
      </c>
      <c r="P30">
        <f t="shared" si="3"/>
        <v>7.2525000000000972</v>
      </c>
      <c r="U30" s="3"/>
    </row>
    <row r="31" spans="1:21" x14ac:dyDescent="0.2">
      <c r="A31">
        <v>148.68799999999999</v>
      </c>
      <c r="B31">
        <v>64.599999999999994</v>
      </c>
      <c r="C31" s="22">
        <f t="shared" si="4"/>
        <v>53.3</v>
      </c>
      <c r="D31">
        <f t="shared" si="0"/>
        <v>11.299999999999997</v>
      </c>
      <c r="E31">
        <f t="shared" si="2"/>
        <v>10.780199999999763</v>
      </c>
      <c r="L31">
        <v>141.012</v>
      </c>
      <c r="M31">
        <v>60.3</v>
      </c>
      <c r="N31" s="5">
        <f t="shared" si="5"/>
        <v>52.7</v>
      </c>
      <c r="O31">
        <f t="shared" si="1"/>
        <v>7.5999999999999943</v>
      </c>
      <c r="P31">
        <f t="shared" si="3"/>
        <v>7.2328999999999857</v>
      </c>
      <c r="U31" s="3"/>
    </row>
    <row r="32" spans="1:21" x14ac:dyDescent="0.2">
      <c r="A32">
        <v>149.648</v>
      </c>
      <c r="B32">
        <v>64.599999999999994</v>
      </c>
      <c r="C32" s="22">
        <f t="shared" si="4"/>
        <v>53.3</v>
      </c>
      <c r="D32">
        <f t="shared" si="0"/>
        <v>11.299999999999997</v>
      </c>
      <c r="E32">
        <f t="shared" si="2"/>
        <v>10.848000000000088</v>
      </c>
      <c r="L32">
        <v>141.96799999999999</v>
      </c>
      <c r="M32">
        <v>60.3</v>
      </c>
      <c r="N32" s="5">
        <f t="shared" si="5"/>
        <v>52.7</v>
      </c>
      <c r="O32">
        <f t="shared" si="1"/>
        <v>7.5999999999999943</v>
      </c>
      <c r="P32">
        <f t="shared" si="3"/>
        <v>7.2655999999999095</v>
      </c>
      <c r="U32" s="3"/>
    </row>
    <row r="33" spans="1:21" x14ac:dyDescent="0.2">
      <c r="A33">
        <v>150.61099999999999</v>
      </c>
      <c r="B33">
        <v>64.599999999999994</v>
      </c>
      <c r="C33" s="22">
        <f t="shared" si="4"/>
        <v>53.3</v>
      </c>
      <c r="D33">
        <f t="shared" si="0"/>
        <v>11.299999999999997</v>
      </c>
      <c r="E33">
        <f t="shared" si="2"/>
        <v>10.881899999999927</v>
      </c>
      <c r="L33">
        <v>142.935</v>
      </c>
      <c r="M33">
        <v>60.3</v>
      </c>
      <c r="N33" s="5">
        <f t="shared" si="5"/>
        <v>52.7</v>
      </c>
      <c r="O33">
        <f t="shared" si="1"/>
        <v>7.5999999999999943</v>
      </c>
      <c r="P33">
        <f t="shared" si="3"/>
        <v>7.349200000000093</v>
      </c>
      <c r="U33" s="3"/>
    </row>
    <row r="34" spans="1:21" x14ac:dyDescent="0.2">
      <c r="A34">
        <v>151.57300000000001</v>
      </c>
      <c r="B34">
        <v>64.599999999999994</v>
      </c>
      <c r="C34" s="22">
        <f t="shared" si="4"/>
        <v>53.3</v>
      </c>
      <c r="D34">
        <f t="shared" ref="D34:D65" si="6">B34-C34</f>
        <v>11.299999999999997</v>
      </c>
      <c r="E34">
        <f t="shared" si="2"/>
        <v>10.870600000000195</v>
      </c>
      <c r="L34">
        <v>143.887</v>
      </c>
      <c r="M34">
        <v>60.3</v>
      </c>
      <c r="N34" s="5">
        <f t="shared" si="5"/>
        <v>52.7</v>
      </c>
      <c r="O34">
        <f t="shared" si="1"/>
        <v>7.5999999999999943</v>
      </c>
      <c r="P34">
        <f t="shared" si="3"/>
        <v>7.2351999999999812</v>
      </c>
      <c r="U34" s="3"/>
    </row>
    <row r="35" spans="1:21" x14ac:dyDescent="0.2">
      <c r="A35">
        <v>152.52699999999999</v>
      </c>
      <c r="B35">
        <v>64.599999999999994</v>
      </c>
      <c r="C35" s="22">
        <f t="shared" si="4"/>
        <v>53.3</v>
      </c>
      <c r="D35">
        <f t="shared" si="6"/>
        <v>11.299999999999997</v>
      </c>
      <c r="E35">
        <f t="shared" ref="E35:E66" si="7">(D35+D34)*(A35-A34)/2</f>
        <v>10.780199999999763</v>
      </c>
      <c r="L35">
        <v>144.85300000000001</v>
      </c>
      <c r="M35">
        <v>60.4</v>
      </c>
      <c r="N35" s="5">
        <f t="shared" si="5"/>
        <v>52.7</v>
      </c>
      <c r="O35">
        <f t="shared" si="1"/>
        <v>7.6999999999999957</v>
      </c>
      <c r="P35">
        <f t="shared" si="3"/>
        <v>7.3899000000000576</v>
      </c>
      <c r="U35" s="3"/>
    </row>
    <row r="36" spans="1:21" x14ac:dyDescent="0.2">
      <c r="A36">
        <v>153.49</v>
      </c>
      <c r="B36">
        <v>64.5</v>
      </c>
      <c r="C36" s="22">
        <f t="shared" si="4"/>
        <v>53.3</v>
      </c>
      <c r="D36">
        <f t="shared" si="6"/>
        <v>11.200000000000003</v>
      </c>
      <c r="E36">
        <f t="shared" si="7"/>
        <v>10.833750000000251</v>
      </c>
      <c r="L36">
        <v>145.809</v>
      </c>
      <c r="M36">
        <v>60.4</v>
      </c>
      <c r="N36" s="5">
        <f t="shared" si="5"/>
        <v>52.7</v>
      </c>
      <c r="O36">
        <f t="shared" si="1"/>
        <v>7.6999999999999957</v>
      </c>
      <c r="P36">
        <f t="shared" si="3"/>
        <v>7.3611999999999105</v>
      </c>
      <c r="U36" s="3"/>
    </row>
    <row r="37" spans="1:21" x14ac:dyDescent="0.2">
      <c r="A37">
        <v>154.45400000000001</v>
      </c>
      <c r="B37">
        <v>64.5</v>
      </c>
      <c r="C37" s="22">
        <f t="shared" si="4"/>
        <v>53.3</v>
      </c>
      <c r="D37">
        <f t="shared" si="6"/>
        <v>11.200000000000003</v>
      </c>
      <c r="E37">
        <f t="shared" si="7"/>
        <v>10.796799999999987</v>
      </c>
      <c r="L37">
        <v>146.773</v>
      </c>
      <c r="M37">
        <v>60.4</v>
      </c>
      <c r="N37" s="5">
        <f t="shared" si="5"/>
        <v>52.7</v>
      </c>
      <c r="O37">
        <f t="shared" si="1"/>
        <v>7.6999999999999957</v>
      </c>
      <c r="P37">
        <f t="shared" si="3"/>
        <v>7.4227999999999854</v>
      </c>
      <c r="U37" s="3"/>
    </row>
    <row r="38" spans="1:21" x14ac:dyDescent="0.2">
      <c r="A38">
        <v>155.411</v>
      </c>
      <c r="B38">
        <v>64.400000000000006</v>
      </c>
      <c r="C38" s="22">
        <f t="shared" si="4"/>
        <v>53.3</v>
      </c>
      <c r="D38">
        <f t="shared" si="6"/>
        <v>11.100000000000009</v>
      </c>
      <c r="E38">
        <f t="shared" si="7"/>
        <v>10.670549999999935</v>
      </c>
      <c r="L38">
        <v>147.73400000000001</v>
      </c>
      <c r="M38">
        <v>60.4</v>
      </c>
      <c r="N38" s="5">
        <f t="shared" si="5"/>
        <v>52.7</v>
      </c>
      <c r="O38">
        <f t="shared" si="1"/>
        <v>7.6999999999999957</v>
      </c>
      <c r="P38">
        <f t="shared" si="3"/>
        <v>7.3997000000000943</v>
      </c>
      <c r="U38" s="3"/>
    </row>
    <row r="39" spans="1:21" x14ac:dyDescent="0.2">
      <c r="A39">
        <v>156.36699999999999</v>
      </c>
      <c r="B39">
        <v>64.099999999999994</v>
      </c>
      <c r="C39" s="22">
        <f t="shared" si="4"/>
        <v>53.3</v>
      </c>
      <c r="D39">
        <f t="shared" si="6"/>
        <v>10.799999999999997</v>
      </c>
      <c r="E39">
        <f t="shared" si="7"/>
        <v>10.46819999999988</v>
      </c>
      <c r="L39">
        <v>148.68799999999999</v>
      </c>
      <c r="M39">
        <v>60.4</v>
      </c>
      <c r="N39" s="5">
        <f t="shared" si="5"/>
        <v>52.7</v>
      </c>
      <c r="O39">
        <f t="shared" si="1"/>
        <v>7.6999999999999957</v>
      </c>
      <c r="P39">
        <f t="shared" si="3"/>
        <v>7.3457999999998362</v>
      </c>
      <c r="U39" s="3"/>
    </row>
    <row r="40" spans="1:21" x14ac:dyDescent="0.2">
      <c r="A40">
        <v>157.334</v>
      </c>
      <c r="B40">
        <v>63.9</v>
      </c>
      <c r="C40" s="22">
        <f t="shared" si="4"/>
        <v>53.3</v>
      </c>
      <c r="D40">
        <f t="shared" si="6"/>
        <v>10.600000000000001</v>
      </c>
      <c r="E40">
        <f t="shared" si="7"/>
        <v>10.346900000000138</v>
      </c>
      <c r="L40">
        <v>149.648</v>
      </c>
      <c r="M40">
        <v>60.4</v>
      </c>
      <c r="N40" s="5">
        <f t="shared" si="5"/>
        <v>52.7</v>
      </c>
      <c r="O40">
        <f t="shared" si="1"/>
        <v>7.6999999999999957</v>
      </c>
      <c r="P40">
        <f t="shared" si="3"/>
        <v>7.3920000000000572</v>
      </c>
      <c r="U40" s="3"/>
    </row>
    <row r="41" spans="1:21" x14ac:dyDescent="0.2">
      <c r="A41">
        <v>158.29300000000001</v>
      </c>
      <c r="B41">
        <v>63.7</v>
      </c>
      <c r="C41" s="22">
        <f t="shared" si="4"/>
        <v>53.3</v>
      </c>
      <c r="D41">
        <f t="shared" si="6"/>
        <v>10.400000000000006</v>
      </c>
      <c r="E41">
        <f t="shared" si="7"/>
        <v>10.069500000000037</v>
      </c>
      <c r="L41">
        <v>150.61099999999999</v>
      </c>
      <c r="M41">
        <v>60.4</v>
      </c>
      <c r="N41" s="5">
        <f t="shared" si="5"/>
        <v>52.7</v>
      </c>
      <c r="O41">
        <f t="shared" si="1"/>
        <v>7.6999999999999957</v>
      </c>
      <c r="P41">
        <f t="shared" si="3"/>
        <v>7.4150999999999483</v>
      </c>
      <c r="U41" s="3"/>
    </row>
    <row r="42" spans="1:21" x14ac:dyDescent="0.2">
      <c r="A42">
        <v>159.25</v>
      </c>
      <c r="B42">
        <v>63.5</v>
      </c>
      <c r="C42" s="22">
        <f t="shared" si="4"/>
        <v>53.3</v>
      </c>
      <c r="D42">
        <f t="shared" si="6"/>
        <v>10.200000000000003</v>
      </c>
      <c r="E42">
        <f t="shared" si="7"/>
        <v>9.8570999999999387</v>
      </c>
      <c r="L42">
        <v>151.57300000000001</v>
      </c>
      <c r="M42">
        <v>60.4</v>
      </c>
      <c r="N42" s="5">
        <f t="shared" si="5"/>
        <v>52.7</v>
      </c>
      <c r="O42">
        <f t="shared" si="1"/>
        <v>7.6999999999999957</v>
      </c>
      <c r="P42">
        <f t="shared" si="3"/>
        <v>7.4074000000001305</v>
      </c>
      <c r="U42" s="3"/>
    </row>
    <row r="43" spans="1:21" x14ac:dyDescent="0.2">
      <c r="A43">
        <v>160.20699999999999</v>
      </c>
      <c r="B43">
        <v>63.3</v>
      </c>
      <c r="C43" s="22">
        <f t="shared" si="4"/>
        <v>53.3</v>
      </c>
      <c r="D43">
        <f t="shared" si="6"/>
        <v>10</v>
      </c>
      <c r="E43">
        <f t="shared" si="7"/>
        <v>9.6656999999999371</v>
      </c>
      <c r="L43">
        <v>152.52699999999999</v>
      </c>
      <c r="M43">
        <v>60.4</v>
      </c>
      <c r="N43" s="5">
        <f t="shared" si="5"/>
        <v>52.7</v>
      </c>
      <c r="O43">
        <f t="shared" si="1"/>
        <v>7.6999999999999957</v>
      </c>
      <c r="P43">
        <f t="shared" si="3"/>
        <v>7.3457999999998362</v>
      </c>
      <c r="U43" s="3"/>
    </row>
    <row r="44" spans="1:21" x14ac:dyDescent="0.2">
      <c r="A44">
        <v>161.173</v>
      </c>
      <c r="B44">
        <v>63.2</v>
      </c>
      <c r="C44" s="22">
        <f t="shared" si="4"/>
        <v>53.3</v>
      </c>
      <c r="D44">
        <f t="shared" si="6"/>
        <v>9.9000000000000057</v>
      </c>
      <c r="E44">
        <f t="shared" si="7"/>
        <v>9.6117000000000843</v>
      </c>
      <c r="L44">
        <v>153.49</v>
      </c>
      <c r="M44">
        <v>60.4</v>
      </c>
      <c r="N44" s="5">
        <f t="shared" si="5"/>
        <v>52.7</v>
      </c>
      <c r="O44">
        <f t="shared" si="1"/>
        <v>7.6999999999999957</v>
      </c>
      <c r="P44">
        <f t="shared" si="3"/>
        <v>7.4151000000001677</v>
      </c>
      <c r="U44" s="3"/>
    </row>
    <row r="45" spans="1:21" x14ac:dyDescent="0.2">
      <c r="A45">
        <v>162.13300000000001</v>
      </c>
      <c r="B45">
        <v>63.1</v>
      </c>
      <c r="C45" s="22">
        <f t="shared" si="4"/>
        <v>53.3</v>
      </c>
      <c r="D45">
        <f t="shared" si="6"/>
        <v>9.8000000000000043</v>
      </c>
      <c r="E45">
        <f t="shared" si="7"/>
        <v>9.456000000000083</v>
      </c>
      <c r="L45">
        <v>154.45400000000001</v>
      </c>
      <c r="M45">
        <v>60.3</v>
      </c>
      <c r="N45" s="5">
        <f t="shared" si="5"/>
        <v>52.7</v>
      </c>
      <c r="O45">
        <f t="shared" si="1"/>
        <v>7.5999999999999943</v>
      </c>
      <c r="P45">
        <f t="shared" si="3"/>
        <v>7.3745999999999849</v>
      </c>
      <c r="U45" s="3"/>
    </row>
    <row r="46" spans="1:21" x14ac:dyDescent="0.2">
      <c r="A46">
        <v>163.09</v>
      </c>
      <c r="B46">
        <v>63</v>
      </c>
      <c r="C46" s="22">
        <f t="shared" si="4"/>
        <v>53.3</v>
      </c>
      <c r="D46">
        <f t="shared" si="6"/>
        <v>9.7000000000000028</v>
      </c>
      <c r="E46">
        <f t="shared" si="7"/>
        <v>9.3307499999999415</v>
      </c>
      <c r="L46">
        <v>155.411</v>
      </c>
      <c r="M46">
        <v>60.3</v>
      </c>
      <c r="N46" s="5">
        <f t="shared" si="5"/>
        <v>52.7</v>
      </c>
      <c r="O46">
        <f t="shared" si="1"/>
        <v>7.5999999999999943</v>
      </c>
      <c r="P46">
        <f t="shared" si="3"/>
        <v>7.2731999999999459</v>
      </c>
      <c r="U46" s="3"/>
    </row>
    <row r="47" spans="1:21" x14ac:dyDescent="0.2">
      <c r="A47">
        <v>164.054</v>
      </c>
      <c r="B47">
        <v>62.7</v>
      </c>
      <c r="C47" s="22">
        <f t="shared" si="4"/>
        <v>53.3</v>
      </c>
      <c r="D47">
        <f t="shared" si="6"/>
        <v>9.4000000000000057</v>
      </c>
      <c r="E47">
        <f t="shared" si="7"/>
        <v>9.2061999999999919</v>
      </c>
      <c r="L47">
        <v>156.36699999999999</v>
      </c>
      <c r="M47">
        <v>60.3</v>
      </c>
      <c r="N47" s="5">
        <f t="shared" si="5"/>
        <v>52.7</v>
      </c>
      <c r="O47">
        <f t="shared" si="1"/>
        <v>7.5999999999999943</v>
      </c>
      <c r="P47">
        <f t="shared" si="3"/>
        <v>7.2655999999999095</v>
      </c>
      <c r="U47" s="3"/>
    </row>
    <row r="48" spans="1:21" x14ac:dyDescent="0.2">
      <c r="A48">
        <v>165.00700000000001</v>
      </c>
      <c r="B48">
        <v>62.5</v>
      </c>
      <c r="C48" s="22">
        <f t="shared" si="4"/>
        <v>53.3</v>
      </c>
      <c r="D48">
        <f t="shared" si="6"/>
        <v>9.2000000000000028</v>
      </c>
      <c r="E48">
        <f t="shared" si="7"/>
        <v>8.8629000000000318</v>
      </c>
      <c r="L48">
        <v>157.334</v>
      </c>
      <c r="M48">
        <v>60.3</v>
      </c>
      <c r="N48" s="5">
        <f t="shared" si="5"/>
        <v>52.7</v>
      </c>
      <c r="O48">
        <f t="shared" si="1"/>
        <v>7.5999999999999943</v>
      </c>
      <c r="P48">
        <f t="shared" si="3"/>
        <v>7.349200000000093</v>
      </c>
      <c r="U48" s="3"/>
    </row>
    <row r="49" spans="1:21" x14ac:dyDescent="0.2">
      <c r="A49">
        <v>165.96899999999999</v>
      </c>
      <c r="B49">
        <v>62.2</v>
      </c>
      <c r="C49" s="22">
        <f t="shared" si="4"/>
        <v>53.3</v>
      </c>
      <c r="D49">
        <f t="shared" si="6"/>
        <v>8.9000000000000057</v>
      </c>
      <c r="E49">
        <f t="shared" si="7"/>
        <v>8.7060999999999051</v>
      </c>
      <c r="L49">
        <v>158.292</v>
      </c>
      <c r="M49">
        <v>60.2</v>
      </c>
      <c r="N49" s="5">
        <f t="shared" si="5"/>
        <v>52.7</v>
      </c>
      <c r="O49">
        <f t="shared" si="1"/>
        <v>7.5</v>
      </c>
      <c r="P49">
        <f t="shared" si="3"/>
        <v>7.2328999999999857</v>
      </c>
      <c r="U49" s="3"/>
    </row>
    <row r="50" spans="1:21" x14ac:dyDescent="0.2">
      <c r="A50">
        <v>166.929</v>
      </c>
      <c r="B50">
        <v>62.1</v>
      </c>
      <c r="C50" s="22">
        <f t="shared" si="4"/>
        <v>53.3</v>
      </c>
      <c r="D50">
        <f t="shared" si="6"/>
        <v>8.8000000000000043</v>
      </c>
      <c r="E50">
        <f t="shared" si="7"/>
        <v>8.496000000000075</v>
      </c>
      <c r="L50">
        <v>159.25</v>
      </c>
      <c r="M50">
        <v>60.2</v>
      </c>
      <c r="N50" s="5">
        <f t="shared" si="5"/>
        <v>52.7</v>
      </c>
      <c r="O50">
        <f t="shared" si="1"/>
        <v>7.5</v>
      </c>
      <c r="P50">
        <f t="shared" si="3"/>
        <v>7.1849999999999881</v>
      </c>
      <c r="U50" s="3"/>
    </row>
    <row r="51" spans="1:21" x14ac:dyDescent="0.2">
      <c r="A51">
        <v>167.887</v>
      </c>
      <c r="B51">
        <v>61.9</v>
      </c>
      <c r="C51" s="22">
        <f t="shared" si="4"/>
        <v>53.3</v>
      </c>
      <c r="D51">
        <f t="shared" si="6"/>
        <v>8.6000000000000014</v>
      </c>
      <c r="E51">
        <f t="shared" si="7"/>
        <v>8.3345999999999894</v>
      </c>
      <c r="L51">
        <v>160.20699999999999</v>
      </c>
      <c r="M51">
        <v>60.2</v>
      </c>
      <c r="N51" s="5">
        <f t="shared" si="5"/>
        <v>52.7</v>
      </c>
      <c r="O51">
        <f t="shared" si="1"/>
        <v>7.5</v>
      </c>
      <c r="P51">
        <f t="shared" si="3"/>
        <v>7.1774999999999523</v>
      </c>
      <c r="U51" s="3"/>
    </row>
    <row r="52" spans="1:21" x14ac:dyDescent="0.2">
      <c r="A52">
        <v>168.85300000000001</v>
      </c>
      <c r="B52">
        <v>61.8</v>
      </c>
      <c r="C52" s="22">
        <f t="shared" si="4"/>
        <v>53.3</v>
      </c>
      <c r="D52">
        <f t="shared" si="6"/>
        <v>8.5</v>
      </c>
      <c r="E52">
        <f t="shared" si="7"/>
        <v>8.2593000000000707</v>
      </c>
      <c r="L52">
        <v>161.173</v>
      </c>
      <c r="M52">
        <v>60.1</v>
      </c>
      <c r="N52" s="5">
        <f t="shared" si="5"/>
        <v>52.7</v>
      </c>
      <c r="O52">
        <f t="shared" si="1"/>
        <v>7.3999999999999986</v>
      </c>
      <c r="P52">
        <f t="shared" si="3"/>
        <v>7.1967000000000603</v>
      </c>
      <c r="U52" s="3"/>
    </row>
    <row r="53" spans="1:21" x14ac:dyDescent="0.2">
      <c r="A53">
        <v>169.81200000000001</v>
      </c>
      <c r="B53">
        <v>61.7</v>
      </c>
      <c r="C53" s="22">
        <f t="shared" si="4"/>
        <v>53.3</v>
      </c>
      <c r="D53">
        <f t="shared" si="6"/>
        <v>8.4000000000000057</v>
      </c>
      <c r="E53">
        <f t="shared" si="7"/>
        <v>8.1035500000000305</v>
      </c>
      <c r="L53">
        <v>162.13300000000001</v>
      </c>
      <c r="M53">
        <v>60.1</v>
      </c>
      <c r="N53" s="5">
        <f t="shared" si="5"/>
        <v>52.7</v>
      </c>
      <c r="O53">
        <f t="shared" si="1"/>
        <v>7.3999999999999986</v>
      </c>
      <c r="P53">
        <f t="shared" si="3"/>
        <v>7.1040000000000578</v>
      </c>
      <c r="U53" s="3"/>
    </row>
    <row r="54" spans="1:21" x14ac:dyDescent="0.2">
      <c r="A54">
        <v>170.767</v>
      </c>
      <c r="B54">
        <v>61.6</v>
      </c>
      <c r="C54" s="22">
        <f t="shared" si="4"/>
        <v>53.3</v>
      </c>
      <c r="D54">
        <f t="shared" si="6"/>
        <v>8.3000000000000043</v>
      </c>
      <c r="E54">
        <f t="shared" si="7"/>
        <v>7.9742499999998717</v>
      </c>
      <c r="L54">
        <v>163.09</v>
      </c>
      <c r="M54">
        <v>60.1</v>
      </c>
      <c r="N54" s="5">
        <f t="shared" si="5"/>
        <v>52.7</v>
      </c>
      <c r="O54">
        <f t="shared" si="1"/>
        <v>7.3999999999999986</v>
      </c>
      <c r="P54">
        <f t="shared" si="3"/>
        <v>7.0817999999999515</v>
      </c>
      <c r="U54" s="3"/>
    </row>
    <row r="55" spans="1:21" x14ac:dyDescent="0.2">
      <c r="A55">
        <v>171.733</v>
      </c>
      <c r="B55">
        <v>61.3</v>
      </c>
      <c r="C55" s="22">
        <f t="shared" si="4"/>
        <v>53.3</v>
      </c>
      <c r="D55">
        <f t="shared" si="6"/>
        <v>8</v>
      </c>
      <c r="E55">
        <f t="shared" si="7"/>
        <v>7.8729000000000688</v>
      </c>
      <c r="L55">
        <v>164.054</v>
      </c>
      <c r="M55">
        <v>60</v>
      </c>
      <c r="N55" s="5">
        <f t="shared" si="5"/>
        <v>52.7</v>
      </c>
      <c r="O55">
        <f t="shared" si="1"/>
        <v>7.2999999999999972</v>
      </c>
      <c r="P55">
        <f t="shared" si="3"/>
        <v>7.0853999999999875</v>
      </c>
      <c r="U55" s="3"/>
    </row>
    <row r="56" spans="1:21" x14ac:dyDescent="0.2">
      <c r="A56">
        <v>172.691</v>
      </c>
      <c r="B56">
        <v>61</v>
      </c>
      <c r="C56" s="22">
        <f t="shared" si="4"/>
        <v>53.3</v>
      </c>
      <c r="D56">
        <f t="shared" si="6"/>
        <v>7.7000000000000028</v>
      </c>
      <c r="E56">
        <f t="shared" si="7"/>
        <v>7.5202999999999891</v>
      </c>
      <c r="L56">
        <v>165.01499999999999</v>
      </c>
      <c r="M56">
        <v>59.9</v>
      </c>
      <c r="N56" s="5">
        <f t="shared" si="5"/>
        <v>52.7</v>
      </c>
      <c r="O56">
        <f t="shared" si="1"/>
        <v>7.1999999999999957</v>
      </c>
      <c r="P56">
        <f t="shared" si="3"/>
        <v>6.9672499999998827</v>
      </c>
      <c r="U56" s="3"/>
    </row>
    <row r="57" spans="1:21" x14ac:dyDescent="0.2">
      <c r="A57">
        <v>173.649</v>
      </c>
      <c r="B57">
        <v>60.8</v>
      </c>
      <c r="C57" s="22">
        <f t="shared" si="4"/>
        <v>53.3</v>
      </c>
      <c r="D57">
        <f t="shared" si="6"/>
        <v>7.5</v>
      </c>
      <c r="E57">
        <f t="shared" si="7"/>
        <v>7.2807999999999895</v>
      </c>
      <c r="L57">
        <v>165.96899999999999</v>
      </c>
      <c r="M57">
        <v>59.9</v>
      </c>
      <c r="N57" s="5">
        <f t="shared" si="5"/>
        <v>52.7</v>
      </c>
      <c r="O57">
        <f t="shared" si="1"/>
        <v>7.1999999999999957</v>
      </c>
      <c r="P57">
        <f t="shared" si="3"/>
        <v>6.8688000000000518</v>
      </c>
      <c r="U57" s="3"/>
    </row>
    <row r="58" spans="1:21" x14ac:dyDescent="0.2">
      <c r="A58">
        <v>174.61500000000001</v>
      </c>
      <c r="B58">
        <v>60.6</v>
      </c>
      <c r="C58" s="22">
        <f t="shared" si="4"/>
        <v>53.3</v>
      </c>
      <c r="D58">
        <f t="shared" si="6"/>
        <v>7.3000000000000043</v>
      </c>
      <c r="E58">
        <f t="shared" si="7"/>
        <v>7.1484000000000627</v>
      </c>
      <c r="L58">
        <v>166.929</v>
      </c>
      <c r="M58">
        <v>59.8</v>
      </c>
      <c r="N58" s="5">
        <f t="shared" si="5"/>
        <v>52.7</v>
      </c>
      <c r="O58">
        <f t="shared" si="1"/>
        <v>7.0999999999999943</v>
      </c>
      <c r="P58">
        <f t="shared" si="3"/>
        <v>6.8640000000000523</v>
      </c>
      <c r="U58" s="3"/>
    </row>
    <row r="59" spans="1:21" x14ac:dyDescent="0.2">
      <c r="A59">
        <v>175.57400000000001</v>
      </c>
      <c r="B59">
        <v>60.5</v>
      </c>
      <c r="C59" s="22">
        <f t="shared" si="4"/>
        <v>53.3</v>
      </c>
      <c r="D59">
        <f t="shared" si="6"/>
        <v>7.2000000000000028</v>
      </c>
      <c r="E59">
        <f t="shared" si="7"/>
        <v>6.9527500000000266</v>
      </c>
      <c r="L59">
        <v>167.90299999999999</v>
      </c>
      <c r="M59">
        <v>59.7</v>
      </c>
      <c r="N59" s="5">
        <f t="shared" si="5"/>
        <v>52.7</v>
      </c>
      <c r="O59">
        <f t="shared" si="1"/>
        <v>7</v>
      </c>
      <c r="P59">
        <f t="shared" si="3"/>
        <v>6.8666999999999234</v>
      </c>
      <c r="U59" s="3"/>
    </row>
    <row r="60" spans="1:21" x14ac:dyDescent="0.2">
      <c r="A60">
        <v>176.53100000000001</v>
      </c>
      <c r="B60">
        <v>60.4</v>
      </c>
      <c r="C60" s="22">
        <f t="shared" si="4"/>
        <v>53.3</v>
      </c>
      <c r="D60">
        <f t="shared" si="6"/>
        <v>7.1000000000000014</v>
      </c>
      <c r="E60">
        <f t="shared" si="7"/>
        <v>6.8425499999999566</v>
      </c>
      <c r="L60">
        <v>168.84800000000001</v>
      </c>
      <c r="M60">
        <v>59.7</v>
      </c>
      <c r="N60" s="5">
        <f t="shared" si="5"/>
        <v>52.7</v>
      </c>
      <c r="O60">
        <f t="shared" si="1"/>
        <v>7</v>
      </c>
      <c r="P60">
        <f t="shared" si="3"/>
        <v>6.6150000000001512</v>
      </c>
      <c r="U60" s="3"/>
    </row>
    <row r="61" spans="1:21" x14ac:dyDescent="0.2">
      <c r="A61">
        <v>177.48699999999999</v>
      </c>
      <c r="B61">
        <v>60.2</v>
      </c>
      <c r="C61" s="22">
        <f t="shared" si="4"/>
        <v>53.3</v>
      </c>
      <c r="D61">
        <f t="shared" si="6"/>
        <v>6.9000000000000057</v>
      </c>
      <c r="E61">
        <f t="shared" si="7"/>
        <v>6.6919999999999256</v>
      </c>
      <c r="L61">
        <v>169.81200000000001</v>
      </c>
      <c r="M61">
        <v>59.6</v>
      </c>
      <c r="N61" s="5">
        <f t="shared" si="5"/>
        <v>52.7</v>
      </c>
      <c r="O61">
        <f t="shared" si="1"/>
        <v>6.8999999999999986</v>
      </c>
      <c r="P61">
        <f t="shared" si="3"/>
        <v>6.69979999999999</v>
      </c>
      <c r="U61" s="3"/>
    </row>
    <row r="62" spans="1:21" x14ac:dyDescent="0.2">
      <c r="A62">
        <v>178.44900000000001</v>
      </c>
      <c r="B62">
        <v>60.1</v>
      </c>
      <c r="C62" s="22">
        <f t="shared" si="4"/>
        <v>53.3</v>
      </c>
      <c r="D62">
        <f t="shared" si="6"/>
        <v>6.8000000000000043</v>
      </c>
      <c r="E62">
        <f t="shared" si="7"/>
        <v>6.5897000000001249</v>
      </c>
      <c r="L62">
        <v>170.767</v>
      </c>
      <c r="M62">
        <v>59.3</v>
      </c>
      <c r="N62" s="5">
        <f t="shared" si="5"/>
        <v>52.7</v>
      </c>
      <c r="O62">
        <f t="shared" si="1"/>
        <v>6.5999999999999943</v>
      </c>
      <c r="P62">
        <f t="shared" si="3"/>
        <v>6.446249999999889</v>
      </c>
      <c r="U62" s="3"/>
    </row>
    <row r="63" spans="1:21" x14ac:dyDescent="0.2">
      <c r="A63">
        <v>179.411</v>
      </c>
      <c r="B63">
        <v>60</v>
      </c>
      <c r="C63" s="22">
        <f t="shared" si="4"/>
        <v>53.3</v>
      </c>
      <c r="D63">
        <f t="shared" si="6"/>
        <v>6.7000000000000028</v>
      </c>
      <c r="E63">
        <f t="shared" si="7"/>
        <v>6.4934999999999299</v>
      </c>
      <c r="L63">
        <v>171.733</v>
      </c>
      <c r="M63">
        <v>59</v>
      </c>
      <c r="N63" s="5">
        <f t="shared" si="5"/>
        <v>52.7</v>
      </c>
      <c r="O63">
        <f t="shared" si="1"/>
        <v>6.2999999999999972</v>
      </c>
      <c r="P63">
        <f t="shared" si="3"/>
        <v>6.2307000000000485</v>
      </c>
      <c r="U63" s="3"/>
    </row>
    <row r="64" spans="1:21" x14ac:dyDescent="0.2">
      <c r="A64">
        <v>180.37100000000001</v>
      </c>
      <c r="B64">
        <v>60</v>
      </c>
      <c r="C64" s="22">
        <f t="shared" si="4"/>
        <v>53.3</v>
      </c>
      <c r="D64">
        <f t="shared" si="6"/>
        <v>6.7000000000000028</v>
      </c>
      <c r="E64">
        <f t="shared" si="7"/>
        <v>6.4320000000000563</v>
      </c>
      <c r="L64">
        <v>172.691</v>
      </c>
      <c r="M64">
        <v>58.9</v>
      </c>
      <c r="N64" s="5">
        <f t="shared" si="5"/>
        <v>52.7</v>
      </c>
      <c r="O64">
        <f t="shared" si="1"/>
        <v>6.1999999999999957</v>
      </c>
      <c r="P64">
        <f t="shared" si="3"/>
        <v>5.9874999999999865</v>
      </c>
      <c r="U64" s="3"/>
    </row>
    <row r="65" spans="1:21" x14ac:dyDescent="0.2">
      <c r="A65">
        <v>181.334</v>
      </c>
      <c r="B65">
        <v>59.6</v>
      </c>
      <c r="C65" s="22">
        <f t="shared" si="4"/>
        <v>53.3</v>
      </c>
      <c r="D65">
        <f t="shared" si="6"/>
        <v>6.3000000000000043</v>
      </c>
      <c r="E65">
        <f t="shared" si="7"/>
        <v>6.2594999999999636</v>
      </c>
      <c r="L65">
        <v>173.649</v>
      </c>
      <c r="M65">
        <v>58.7</v>
      </c>
      <c r="N65" s="5">
        <f t="shared" si="5"/>
        <v>52.7</v>
      </c>
      <c r="O65">
        <f t="shared" si="1"/>
        <v>6</v>
      </c>
      <c r="P65">
        <f t="shared" si="3"/>
        <v>5.8437999999999883</v>
      </c>
      <c r="U65" s="3"/>
    </row>
    <row r="66" spans="1:21" x14ac:dyDescent="0.2">
      <c r="A66">
        <v>182.28700000000001</v>
      </c>
      <c r="B66">
        <v>59.3</v>
      </c>
      <c r="C66" s="22">
        <f t="shared" si="4"/>
        <v>53.3</v>
      </c>
      <c r="D66">
        <f t="shared" ref="D66:D97" si="8">B66-C66</f>
        <v>6</v>
      </c>
      <c r="E66">
        <f t="shared" si="7"/>
        <v>5.8609500000000203</v>
      </c>
      <c r="L66">
        <v>174.607</v>
      </c>
      <c r="M66">
        <v>58.6</v>
      </c>
      <c r="N66" s="5">
        <f t="shared" si="5"/>
        <v>52.7</v>
      </c>
      <c r="O66">
        <f t="shared" ref="O66:O129" si="9">M66-N66</f>
        <v>5.8999999999999986</v>
      </c>
      <c r="P66">
        <f t="shared" si="3"/>
        <v>5.7000999999999902</v>
      </c>
      <c r="U66" s="3"/>
    </row>
    <row r="67" spans="1:21" x14ac:dyDescent="0.2">
      <c r="A67">
        <v>183.25</v>
      </c>
      <c r="B67">
        <v>59.1</v>
      </c>
      <c r="C67" s="22">
        <f t="shared" si="4"/>
        <v>53.3</v>
      </c>
      <c r="D67">
        <f t="shared" si="8"/>
        <v>5.8000000000000043</v>
      </c>
      <c r="E67">
        <f t="shared" ref="E67:E98" si="10">(D67+D66)*(A67-A66)/2</f>
        <v>5.6816999999999656</v>
      </c>
      <c r="L67">
        <v>175.572</v>
      </c>
      <c r="M67">
        <v>58.5</v>
      </c>
      <c r="N67" s="5">
        <f t="shared" si="5"/>
        <v>52.7</v>
      </c>
      <c r="O67">
        <f t="shared" si="9"/>
        <v>5.7999999999999972</v>
      </c>
      <c r="P67">
        <f t="shared" ref="P67:P130" si="11">(O67+O66)*(L67-L66)/2</f>
        <v>5.6452500000000176</v>
      </c>
      <c r="U67" s="3"/>
    </row>
    <row r="68" spans="1:21" x14ac:dyDescent="0.2">
      <c r="A68">
        <v>184.21100000000001</v>
      </c>
      <c r="B68">
        <v>58.9</v>
      </c>
      <c r="C68" s="22">
        <f t="shared" ref="C68:C131" si="12">C67+(A68-A67)*($C$196-$C$2)/($A$196-$A$2)</f>
        <v>53.3</v>
      </c>
      <c r="D68">
        <f t="shared" si="8"/>
        <v>5.6000000000000014</v>
      </c>
      <c r="E68">
        <f t="shared" si="10"/>
        <v>5.4777000000000751</v>
      </c>
      <c r="L68">
        <v>176.53100000000001</v>
      </c>
      <c r="M68">
        <v>58.4</v>
      </c>
      <c r="N68" s="5">
        <f t="shared" ref="N68:N131" si="13">N67+(L68-L67)*($N$178-$N$2)/($L$178-$L$2)</f>
        <v>52.7</v>
      </c>
      <c r="O68">
        <f t="shared" si="9"/>
        <v>5.6999999999999957</v>
      </c>
      <c r="P68">
        <f t="shared" si="11"/>
        <v>5.5142500000000148</v>
      </c>
      <c r="U68" s="3"/>
    </row>
    <row r="69" spans="1:21" x14ac:dyDescent="0.2">
      <c r="A69">
        <v>185.17500000000001</v>
      </c>
      <c r="B69">
        <v>58.8</v>
      </c>
      <c r="C69" s="22">
        <f t="shared" si="12"/>
        <v>53.3</v>
      </c>
      <c r="D69">
        <f t="shared" si="8"/>
        <v>5.5</v>
      </c>
      <c r="E69">
        <f t="shared" si="10"/>
        <v>5.350199999999993</v>
      </c>
      <c r="L69">
        <v>177.48699999999999</v>
      </c>
      <c r="M69">
        <v>58.3</v>
      </c>
      <c r="N69" s="5">
        <f t="shared" si="13"/>
        <v>52.7</v>
      </c>
      <c r="O69">
        <f t="shared" si="9"/>
        <v>5.5999999999999943</v>
      </c>
      <c r="P69">
        <f t="shared" si="11"/>
        <v>5.4013999999999323</v>
      </c>
      <c r="U69" s="3"/>
    </row>
    <row r="70" spans="1:21" x14ac:dyDescent="0.2">
      <c r="A70">
        <v>186.13499999999999</v>
      </c>
      <c r="B70">
        <v>58.6</v>
      </c>
      <c r="C70" s="22">
        <f t="shared" si="12"/>
        <v>53.3</v>
      </c>
      <c r="D70">
        <f t="shared" si="8"/>
        <v>5.3000000000000043</v>
      </c>
      <c r="E70">
        <f t="shared" si="10"/>
        <v>5.1839999999998918</v>
      </c>
      <c r="L70">
        <v>178.44900000000001</v>
      </c>
      <c r="M70">
        <v>58.2</v>
      </c>
      <c r="N70" s="5">
        <f t="shared" si="13"/>
        <v>52.7</v>
      </c>
      <c r="O70">
        <f t="shared" si="9"/>
        <v>5.5</v>
      </c>
      <c r="P70">
        <f t="shared" si="11"/>
        <v>5.3391000000000943</v>
      </c>
      <c r="U70" s="3"/>
    </row>
    <row r="71" spans="1:21" x14ac:dyDescent="0.2">
      <c r="A71">
        <v>187.09200000000001</v>
      </c>
      <c r="B71">
        <v>58.5</v>
      </c>
      <c r="C71" s="22">
        <f t="shared" si="12"/>
        <v>53.3</v>
      </c>
      <c r="D71">
        <f t="shared" si="8"/>
        <v>5.2000000000000028</v>
      </c>
      <c r="E71">
        <f t="shared" si="10"/>
        <v>5.0242500000001193</v>
      </c>
      <c r="L71">
        <v>179.411</v>
      </c>
      <c r="M71">
        <v>58.1</v>
      </c>
      <c r="N71" s="5">
        <f t="shared" si="13"/>
        <v>52.7</v>
      </c>
      <c r="O71">
        <f t="shared" si="9"/>
        <v>5.3999999999999986</v>
      </c>
      <c r="P71">
        <f t="shared" si="11"/>
        <v>5.2428999999999402</v>
      </c>
      <c r="U71" s="3"/>
    </row>
    <row r="72" spans="1:21" x14ac:dyDescent="0.2">
      <c r="A72">
        <v>188.047</v>
      </c>
      <c r="B72">
        <v>58.4</v>
      </c>
      <c r="C72" s="22">
        <f t="shared" si="12"/>
        <v>53.3</v>
      </c>
      <c r="D72">
        <f t="shared" si="8"/>
        <v>5.1000000000000014</v>
      </c>
      <c r="E72">
        <f t="shared" si="10"/>
        <v>4.9182499999999196</v>
      </c>
      <c r="L72">
        <v>180.37200000000001</v>
      </c>
      <c r="M72">
        <v>58</v>
      </c>
      <c r="N72" s="5">
        <f t="shared" si="13"/>
        <v>52.7</v>
      </c>
      <c r="O72">
        <f t="shared" si="9"/>
        <v>5.2999999999999972</v>
      </c>
      <c r="P72">
        <f t="shared" si="11"/>
        <v>5.1413500000000658</v>
      </c>
      <c r="U72" s="3"/>
    </row>
    <row r="73" spans="1:21" x14ac:dyDescent="0.2">
      <c r="A73">
        <v>189.01400000000001</v>
      </c>
      <c r="B73">
        <v>58.3</v>
      </c>
      <c r="C73" s="22">
        <f t="shared" si="12"/>
        <v>53.3</v>
      </c>
      <c r="D73">
        <f t="shared" si="8"/>
        <v>5</v>
      </c>
      <c r="E73">
        <f t="shared" si="10"/>
        <v>4.8833500000000658</v>
      </c>
      <c r="L73">
        <v>181.33500000000001</v>
      </c>
      <c r="M73">
        <v>58</v>
      </c>
      <c r="N73" s="5">
        <f t="shared" si="13"/>
        <v>52.7</v>
      </c>
      <c r="O73">
        <f t="shared" si="9"/>
        <v>5.2999999999999972</v>
      </c>
      <c r="P73">
        <f t="shared" si="11"/>
        <v>5.1038999999999648</v>
      </c>
      <c r="U73" s="3"/>
    </row>
    <row r="74" spans="1:21" x14ac:dyDescent="0.2">
      <c r="A74">
        <v>189.97200000000001</v>
      </c>
      <c r="B74">
        <v>58.3</v>
      </c>
      <c r="C74" s="22">
        <f t="shared" si="12"/>
        <v>53.3</v>
      </c>
      <c r="D74">
        <f t="shared" si="8"/>
        <v>5</v>
      </c>
      <c r="E74">
        <f t="shared" si="10"/>
        <v>4.789999999999992</v>
      </c>
      <c r="L74">
        <v>182.28700000000001</v>
      </c>
      <c r="M74">
        <v>57.9</v>
      </c>
      <c r="N74" s="5">
        <f t="shared" si="13"/>
        <v>52.7</v>
      </c>
      <c r="O74">
        <f t="shared" si="9"/>
        <v>5.1999999999999957</v>
      </c>
      <c r="P74">
        <f t="shared" si="11"/>
        <v>4.9979999999999869</v>
      </c>
      <c r="U74" s="3"/>
    </row>
    <row r="75" spans="1:21" x14ac:dyDescent="0.2">
      <c r="A75">
        <v>190.93</v>
      </c>
      <c r="B75">
        <v>58.2</v>
      </c>
      <c r="C75" s="22">
        <f t="shared" si="12"/>
        <v>53.3</v>
      </c>
      <c r="D75">
        <f t="shared" si="8"/>
        <v>4.9000000000000057</v>
      </c>
      <c r="E75">
        <f t="shared" si="10"/>
        <v>4.7420999999999944</v>
      </c>
      <c r="L75">
        <v>183.25</v>
      </c>
      <c r="M75">
        <v>57.8</v>
      </c>
      <c r="N75" s="5">
        <f t="shared" si="13"/>
        <v>52.7</v>
      </c>
      <c r="O75">
        <f t="shared" si="9"/>
        <v>5.0999999999999943</v>
      </c>
      <c r="P75">
        <f t="shared" si="11"/>
        <v>4.9594499999999639</v>
      </c>
      <c r="U75" s="3"/>
    </row>
    <row r="76" spans="1:21" x14ac:dyDescent="0.2">
      <c r="A76">
        <v>191.88900000000001</v>
      </c>
      <c r="B76">
        <v>57.9</v>
      </c>
      <c r="C76" s="22">
        <f t="shared" si="12"/>
        <v>53.3</v>
      </c>
      <c r="D76">
        <f t="shared" si="8"/>
        <v>4.6000000000000014</v>
      </c>
      <c r="E76">
        <f t="shared" si="10"/>
        <v>4.5552500000000187</v>
      </c>
      <c r="L76">
        <v>184.21100000000001</v>
      </c>
      <c r="M76">
        <v>57.5</v>
      </c>
      <c r="N76" s="5">
        <f t="shared" si="13"/>
        <v>52.7</v>
      </c>
      <c r="O76">
        <f t="shared" si="9"/>
        <v>4.7999999999999972</v>
      </c>
      <c r="P76">
        <f t="shared" si="11"/>
        <v>4.7569500000000593</v>
      </c>
      <c r="U76" s="3"/>
    </row>
    <row r="77" spans="1:21" x14ac:dyDescent="0.2">
      <c r="A77">
        <v>192.85499999999999</v>
      </c>
      <c r="B77">
        <v>57.6</v>
      </c>
      <c r="C77" s="22">
        <f t="shared" si="12"/>
        <v>53.3</v>
      </c>
      <c r="D77">
        <f t="shared" si="8"/>
        <v>4.3000000000000043</v>
      </c>
      <c r="E77">
        <f t="shared" si="10"/>
        <v>4.2986999999999123</v>
      </c>
      <c r="L77">
        <v>185.17500000000001</v>
      </c>
      <c r="M77">
        <v>57.2</v>
      </c>
      <c r="N77" s="5">
        <f t="shared" si="13"/>
        <v>52.7</v>
      </c>
      <c r="O77">
        <f t="shared" si="9"/>
        <v>4.5</v>
      </c>
      <c r="P77">
        <f t="shared" si="11"/>
        <v>4.4825999999999926</v>
      </c>
      <c r="U77" s="3"/>
    </row>
    <row r="78" spans="1:21" x14ac:dyDescent="0.2">
      <c r="A78">
        <v>193.81100000000001</v>
      </c>
      <c r="B78">
        <v>57.5</v>
      </c>
      <c r="C78" s="22">
        <f t="shared" si="12"/>
        <v>53.3</v>
      </c>
      <c r="D78">
        <f t="shared" si="8"/>
        <v>4.2000000000000028</v>
      </c>
      <c r="E78">
        <f t="shared" si="10"/>
        <v>4.063000000000077</v>
      </c>
      <c r="L78">
        <v>186.13499999999999</v>
      </c>
      <c r="M78">
        <v>57</v>
      </c>
      <c r="N78" s="5">
        <f t="shared" si="13"/>
        <v>52.7</v>
      </c>
      <c r="O78">
        <f t="shared" si="9"/>
        <v>4.2999999999999972</v>
      </c>
      <c r="P78">
        <f t="shared" si="11"/>
        <v>4.2239999999999087</v>
      </c>
      <c r="U78" s="3"/>
    </row>
    <row r="79" spans="1:21" x14ac:dyDescent="0.2">
      <c r="A79">
        <v>194.77099999999999</v>
      </c>
      <c r="B79">
        <v>57.3</v>
      </c>
      <c r="C79" s="22">
        <f t="shared" si="12"/>
        <v>53.3</v>
      </c>
      <c r="D79">
        <f t="shared" si="8"/>
        <v>4</v>
      </c>
      <c r="E79">
        <f t="shared" si="10"/>
        <v>3.9359999999999173</v>
      </c>
      <c r="L79">
        <v>187.09200000000001</v>
      </c>
      <c r="M79">
        <v>56.9</v>
      </c>
      <c r="N79" s="5">
        <f t="shared" si="13"/>
        <v>52.7</v>
      </c>
      <c r="O79">
        <f t="shared" si="9"/>
        <v>4.1999999999999957</v>
      </c>
      <c r="P79">
        <f t="shared" si="11"/>
        <v>4.0672500000000902</v>
      </c>
      <c r="U79" s="3"/>
    </row>
    <row r="80" spans="1:21" x14ac:dyDescent="0.2">
      <c r="A80">
        <v>195.72800000000001</v>
      </c>
      <c r="B80">
        <v>57.2</v>
      </c>
      <c r="C80" s="22">
        <f t="shared" si="12"/>
        <v>53.3</v>
      </c>
      <c r="D80">
        <f t="shared" si="8"/>
        <v>3.9000000000000057</v>
      </c>
      <c r="E80">
        <f t="shared" si="10"/>
        <v>3.78015000000009</v>
      </c>
      <c r="L80">
        <v>188.047</v>
      </c>
      <c r="M80">
        <v>56.8</v>
      </c>
      <c r="N80" s="5">
        <f t="shared" si="13"/>
        <v>52.7</v>
      </c>
      <c r="O80">
        <f t="shared" si="9"/>
        <v>4.0999999999999943</v>
      </c>
      <c r="P80">
        <f t="shared" si="11"/>
        <v>3.9632499999999293</v>
      </c>
      <c r="U80" s="3"/>
    </row>
    <row r="81" spans="1:21" x14ac:dyDescent="0.2">
      <c r="A81">
        <v>196.69200000000001</v>
      </c>
      <c r="B81">
        <v>57.1</v>
      </c>
      <c r="C81" s="22">
        <f t="shared" si="12"/>
        <v>53.3</v>
      </c>
      <c r="D81">
        <f t="shared" si="8"/>
        <v>3.8000000000000043</v>
      </c>
      <c r="E81">
        <f t="shared" si="10"/>
        <v>3.7113999999999994</v>
      </c>
      <c r="L81">
        <v>189.01400000000001</v>
      </c>
      <c r="M81">
        <v>56.7</v>
      </c>
      <c r="N81" s="5">
        <f t="shared" si="13"/>
        <v>52.7</v>
      </c>
      <c r="O81">
        <f t="shared" si="9"/>
        <v>4</v>
      </c>
      <c r="P81">
        <f t="shared" si="11"/>
        <v>3.9163500000000497</v>
      </c>
      <c r="U81" s="3"/>
    </row>
    <row r="82" spans="1:21" x14ac:dyDescent="0.2">
      <c r="A82">
        <v>197.65199999999999</v>
      </c>
      <c r="B82">
        <v>57.1</v>
      </c>
      <c r="C82" s="22">
        <f t="shared" si="12"/>
        <v>53.3</v>
      </c>
      <c r="D82">
        <f t="shared" si="8"/>
        <v>3.8000000000000043</v>
      </c>
      <c r="E82">
        <f t="shared" si="10"/>
        <v>3.6479999999999264</v>
      </c>
      <c r="L82">
        <v>189.97200000000001</v>
      </c>
      <c r="M82">
        <v>56.6</v>
      </c>
      <c r="N82" s="5">
        <f t="shared" si="13"/>
        <v>52.7</v>
      </c>
      <c r="O82">
        <f t="shared" si="9"/>
        <v>3.8999999999999986</v>
      </c>
      <c r="P82">
        <f t="shared" si="11"/>
        <v>3.7840999999999929</v>
      </c>
      <c r="U82" s="3"/>
    </row>
    <row r="83" spans="1:21" x14ac:dyDescent="0.2">
      <c r="A83">
        <v>198.607</v>
      </c>
      <c r="B83">
        <v>57</v>
      </c>
      <c r="C83" s="22">
        <f t="shared" si="12"/>
        <v>53.3</v>
      </c>
      <c r="D83">
        <f t="shared" si="8"/>
        <v>3.7000000000000028</v>
      </c>
      <c r="E83">
        <f t="shared" si="10"/>
        <v>3.5812500000000504</v>
      </c>
      <c r="L83">
        <v>190.93</v>
      </c>
      <c r="M83">
        <v>56.5</v>
      </c>
      <c r="N83" s="5">
        <f t="shared" si="13"/>
        <v>52.7</v>
      </c>
      <c r="O83">
        <f t="shared" si="9"/>
        <v>3.7999999999999972</v>
      </c>
      <c r="P83">
        <f t="shared" si="11"/>
        <v>3.6882999999999919</v>
      </c>
      <c r="U83" s="3"/>
    </row>
    <row r="84" spans="1:21" x14ac:dyDescent="0.2">
      <c r="A84">
        <v>199.56700000000001</v>
      </c>
      <c r="B84">
        <v>56.9</v>
      </c>
      <c r="C84" s="22">
        <f t="shared" si="12"/>
        <v>53.3</v>
      </c>
      <c r="D84">
        <f t="shared" si="8"/>
        <v>3.6000000000000014</v>
      </c>
      <c r="E84">
        <f t="shared" si="10"/>
        <v>3.5040000000000311</v>
      </c>
      <c r="L84">
        <v>191.88900000000001</v>
      </c>
      <c r="M84">
        <v>56.5</v>
      </c>
      <c r="N84" s="5">
        <f t="shared" si="13"/>
        <v>52.7</v>
      </c>
      <c r="O84">
        <f t="shared" si="9"/>
        <v>3.7999999999999972</v>
      </c>
      <c r="P84">
        <f t="shared" si="11"/>
        <v>3.6442000000000094</v>
      </c>
      <c r="U84" s="3"/>
    </row>
    <row r="85" spans="1:21" x14ac:dyDescent="0.2">
      <c r="A85">
        <v>200.53100000000001</v>
      </c>
      <c r="B85">
        <v>56.8</v>
      </c>
      <c r="C85" s="22">
        <f t="shared" si="12"/>
        <v>53.3</v>
      </c>
      <c r="D85">
        <f t="shared" si="8"/>
        <v>3.5</v>
      </c>
      <c r="E85">
        <f t="shared" si="10"/>
        <v>3.4221999999999957</v>
      </c>
      <c r="L85">
        <v>192.85499999999999</v>
      </c>
      <c r="M85">
        <v>56.4</v>
      </c>
      <c r="N85" s="5">
        <f t="shared" si="13"/>
        <v>52.7</v>
      </c>
      <c r="O85">
        <f t="shared" si="9"/>
        <v>3.6999999999999957</v>
      </c>
      <c r="P85">
        <f t="shared" si="11"/>
        <v>3.6224999999999206</v>
      </c>
      <c r="U85" s="3"/>
    </row>
    <row r="86" spans="1:21" x14ac:dyDescent="0.2">
      <c r="A86">
        <v>201.49100000000001</v>
      </c>
      <c r="B86">
        <v>56.8</v>
      </c>
      <c r="C86" s="22">
        <f t="shared" si="12"/>
        <v>53.3</v>
      </c>
      <c r="D86">
        <f t="shared" si="8"/>
        <v>3.5</v>
      </c>
      <c r="E86">
        <f t="shared" si="10"/>
        <v>3.3600000000000279</v>
      </c>
      <c r="L86">
        <v>193.81100000000001</v>
      </c>
      <c r="M86">
        <v>56.3</v>
      </c>
      <c r="N86" s="5">
        <f t="shared" si="13"/>
        <v>52.7</v>
      </c>
      <c r="O86">
        <f t="shared" si="9"/>
        <v>3.5999999999999943</v>
      </c>
      <c r="P86">
        <f t="shared" si="11"/>
        <v>3.4894000000000585</v>
      </c>
      <c r="U86" s="3"/>
    </row>
    <row r="87" spans="1:21" x14ac:dyDescent="0.2">
      <c r="A87">
        <v>202.45500000000001</v>
      </c>
      <c r="B87">
        <v>56.7</v>
      </c>
      <c r="C87" s="22">
        <f t="shared" si="12"/>
        <v>53.3</v>
      </c>
      <c r="D87">
        <f t="shared" si="8"/>
        <v>3.4000000000000057</v>
      </c>
      <c r="E87">
        <f t="shared" si="10"/>
        <v>3.3257999999999979</v>
      </c>
      <c r="L87">
        <v>194.77099999999999</v>
      </c>
      <c r="M87">
        <v>56.3</v>
      </c>
      <c r="N87" s="5">
        <f t="shared" si="13"/>
        <v>52.7</v>
      </c>
      <c r="O87">
        <f t="shared" si="9"/>
        <v>3.5999999999999943</v>
      </c>
      <c r="P87">
        <f t="shared" si="11"/>
        <v>3.4559999999999209</v>
      </c>
      <c r="U87" s="3"/>
    </row>
    <row r="88" spans="1:21" x14ac:dyDescent="0.2">
      <c r="A88">
        <v>203.40899999999999</v>
      </c>
      <c r="B88">
        <v>56.7</v>
      </c>
      <c r="C88" s="22">
        <f t="shared" si="12"/>
        <v>53.3</v>
      </c>
      <c r="D88">
        <f t="shared" si="8"/>
        <v>3.4000000000000057</v>
      </c>
      <c r="E88">
        <f t="shared" si="10"/>
        <v>3.243599999999935</v>
      </c>
      <c r="L88">
        <v>195.72800000000001</v>
      </c>
      <c r="M88">
        <v>56.2</v>
      </c>
      <c r="N88" s="5">
        <f t="shared" si="13"/>
        <v>52.7</v>
      </c>
      <c r="O88">
        <f t="shared" si="9"/>
        <v>3.5</v>
      </c>
      <c r="P88">
        <f t="shared" si="11"/>
        <v>3.3973500000000754</v>
      </c>
      <c r="U88" s="3"/>
    </row>
    <row r="89" spans="1:21" x14ac:dyDescent="0.2">
      <c r="A89">
        <v>204.37100000000001</v>
      </c>
      <c r="B89">
        <v>56.6</v>
      </c>
      <c r="C89" s="22">
        <f t="shared" si="12"/>
        <v>53.3</v>
      </c>
      <c r="D89">
        <f t="shared" si="8"/>
        <v>3.3000000000000043</v>
      </c>
      <c r="E89">
        <f t="shared" si="10"/>
        <v>3.2227000000000636</v>
      </c>
      <c r="L89">
        <v>196.69200000000001</v>
      </c>
      <c r="M89">
        <v>56.2</v>
      </c>
      <c r="N89" s="5">
        <f t="shared" si="13"/>
        <v>52.7</v>
      </c>
      <c r="O89">
        <f t="shared" si="9"/>
        <v>3.5</v>
      </c>
      <c r="P89">
        <f t="shared" si="11"/>
        <v>3.3739999999999952</v>
      </c>
      <c r="U89" s="3"/>
    </row>
    <row r="90" spans="1:21" x14ac:dyDescent="0.2">
      <c r="A90">
        <v>205.32900000000001</v>
      </c>
      <c r="B90">
        <v>56.5</v>
      </c>
      <c r="C90" s="22">
        <f t="shared" si="12"/>
        <v>53.3</v>
      </c>
      <c r="D90">
        <f t="shared" si="8"/>
        <v>3.2000000000000028</v>
      </c>
      <c r="E90">
        <f t="shared" si="10"/>
        <v>3.1134999999999984</v>
      </c>
      <c r="L90">
        <v>197.65199999999999</v>
      </c>
      <c r="M90">
        <v>56.1</v>
      </c>
      <c r="N90" s="5">
        <f t="shared" si="13"/>
        <v>52.7</v>
      </c>
      <c r="O90">
        <f t="shared" si="9"/>
        <v>3.3999999999999986</v>
      </c>
      <c r="P90">
        <f t="shared" si="11"/>
        <v>3.3119999999999288</v>
      </c>
      <c r="U90" s="3"/>
    </row>
    <row r="91" spans="1:21" x14ac:dyDescent="0.2">
      <c r="A91">
        <v>206.29499999999999</v>
      </c>
      <c r="B91">
        <v>56.4</v>
      </c>
      <c r="C91" s="22">
        <f t="shared" si="12"/>
        <v>53.3</v>
      </c>
      <c r="D91">
        <f t="shared" si="8"/>
        <v>3.1000000000000014</v>
      </c>
      <c r="E91">
        <f t="shared" si="10"/>
        <v>3.0428999999999382</v>
      </c>
      <c r="L91">
        <v>198.607</v>
      </c>
      <c r="M91">
        <v>56.1</v>
      </c>
      <c r="N91" s="5">
        <f t="shared" si="13"/>
        <v>52.7</v>
      </c>
      <c r="O91">
        <f t="shared" si="9"/>
        <v>3.3999999999999986</v>
      </c>
      <c r="P91">
        <f t="shared" si="11"/>
        <v>3.2470000000000412</v>
      </c>
      <c r="U91" s="3"/>
    </row>
    <row r="92" spans="1:21" x14ac:dyDescent="0.2">
      <c r="A92">
        <v>207.25399999999999</v>
      </c>
      <c r="B92">
        <v>56.3</v>
      </c>
      <c r="C92" s="22">
        <f t="shared" si="12"/>
        <v>53.3</v>
      </c>
      <c r="D92">
        <f t="shared" si="8"/>
        <v>3</v>
      </c>
      <c r="E92">
        <f t="shared" si="10"/>
        <v>2.9249500000000106</v>
      </c>
      <c r="L92">
        <v>199.56700000000001</v>
      </c>
      <c r="M92">
        <v>56</v>
      </c>
      <c r="N92" s="5">
        <f t="shared" si="13"/>
        <v>52.7</v>
      </c>
      <c r="O92">
        <f t="shared" si="9"/>
        <v>3.2999999999999972</v>
      </c>
      <c r="P92">
        <f t="shared" si="11"/>
        <v>3.2160000000000246</v>
      </c>
      <c r="U92" s="3"/>
    </row>
    <row r="93" spans="1:21" x14ac:dyDescent="0.2">
      <c r="A93">
        <v>208.21</v>
      </c>
      <c r="B93">
        <v>56.3</v>
      </c>
      <c r="C93" s="22">
        <f t="shared" si="12"/>
        <v>53.3</v>
      </c>
      <c r="D93">
        <f t="shared" si="8"/>
        <v>3</v>
      </c>
      <c r="E93">
        <f t="shared" si="10"/>
        <v>2.8680000000000518</v>
      </c>
      <c r="L93">
        <v>200.53100000000001</v>
      </c>
      <c r="M93">
        <v>55.9</v>
      </c>
      <c r="N93" s="5">
        <f t="shared" si="13"/>
        <v>52.7</v>
      </c>
      <c r="O93">
        <f t="shared" si="9"/>
        <v>3.1999999999999957</v>
      </c>
      <c r="P93">
        <f t="shared" si="11"/>
        <v>3.132999999999992</v>
      </c>
      <c r="U93" s="3"/>
    </row>
    <row r="94" spans="1:21" x14ac:dyDescent="0.2">
      <c r="A94">
        <v>209.167</v>
      </c>
      <c r="B94">
        <v>56.2</v>
      </c>
      <c r="C94" s="22">
        <f t="shared" si="12"/>
        <v>53.3</v>
      </c>
      <c r="D94">
        <f t="shared" si="8"/>
        <v>2.9000000000000057</v>
      </c>
      <c r="E94">
        <f t="shared" si="10"/>
        <v>2.8231499999999841</v>
      </c>
      <c r="L94">
        <v>201.49100000000001</v>
      </c>
      <c r="M94">
        <v>55.8</v>
      </c>
      <c r="N94" s="5">
        <f t="shared" si="13"/>
        <v>52.7</v>
      </c>
      <c r="O94">
        <f t="shared" si="9"/>
        <v>3.0999999999999943</v>
      </c>
      <c r="P94">
        <f t="shared" si="11"/>
        <v>3.0240000000000204</v>
      </c>
      <c r="U94" s="3"/>
    </row>
    <row r="95" spans="1:21" x14ac:dyDescent="0.2">
      <c r="A95">
        <v>210.13399999999999</v>
      </c>
      <c r="B95">
        <v>56.1</v>
      </c>
      <c r="C95" s="22">
        <f t="shared" si="12"/>
        <v>53.3</v>
      </c>
      <c r="D95">
        <f t="shared" si="8"/>
        <v>2.8000000000000043</v>
      </c>
      <c r="E95">
        <f t="shared" si="10"/>
        <v>2.7559499999999608</v>
      </c>
      <c r="L95">
        <v>202.45500000000001</v>
      </c>
      <c r="M95">
        <v>55.8</v>
      </c>
      <c r="N95" s="5">
        <f t="shared" si="13"/>
        <v>52.7</v>
      </c>
      <c r="O95">
        <f t="shared" si="9"/>
        <v>3.0999999999999943</v>
      </c>
      <c r="P95">
        <f t="shared" si="11"/>
        <v>2.9883999999999902</v>
      </c>
      <c r="U95" s="3"/>
    </row>
    <row r="96" spans="1:21" x14ac:dyDescent="0.2">
      <c r="A96">
        <v>211.09299999999999</v>
      </c>
      <c r="B96">
        <v>56</v>
      </c>
      <c r="C96" s="22">
        <f t="shared" si="12"/>
        <v>53.3</v>
      </c>
      <c r="D96">
        <f t="shared" si="8"/>
        <v>2.7000000000000028</v>
      </c>
      <c r="E96">
        <f t="shared" si="10"/>
        <v>2.6372500000000123</v>
      </c>
      <c r="L96">
        <v>203.40899999999999</v>
      </c>
      <c r="M96">
        <v>55.7</v>
      </c>
      <c r="N96" s="5">
        <f t="shared" si="13"/>
        <v>52.7</v>
      </c>
      <c r="O96">
        <f t="shared" si="9"/>
        <v>3</v>
      </c>
      <c r="P96">
        <f t="shared" si="11"/>
        <v>2.9096999999999342</v>
      </c>
      <c r="U96" s="3"/>
    </row>
    <row r="97" spans="1:21" x14ac:dyDescent="0.2">
      <c r="A97">
        <v>212.05099999999999</v>
      </c>
      <c r="B97">
        <v>55.9</v>
      </c>
      <c r="C97" s="22">
        <f t="shared" si="12"/>
        <v>53.3</v>
      </c>
      <c r="D97">
        <f t="shared" si="8"/>
        <v>2.6000000000000014</v>
      </c>
      <c r="E97">
        <f t="shared" si="10"/>
        <v>2.5386999999999977</v>
      </c>
      <c r="L97">
        <v>204.37100000000001</v>
      </c>
      <c r="M97">
        <v>55.6</v>
      </c>
      <c r="N97" s="5">
        <f t="shared" si="13"/>
        <v>52.7</v>
      </c>
      <c r="O97">
        <f t="shared" si="9"/>
        <v>2.8999999999999986</v>
      </c>
      <c r="P97">
        <f t="shared" si="11"/>
        <v>2.8379000000000509</v>
      </c>
      <c r="U97" s="3"/>
    </row>
    <row r="98" spans="1:21" x14ac:dyDescent="0.2">
      <c r="A98">
        <v>213.00899999999999</v>
      </c>
      <c r="B98">
        <v>55.9</v>
      </c>
      <c r="C98" s="22">
        <f t="shared" si="12"/>
        <v>53.3</v>
      </c>
      <c r="D98" s="22">
        <f t="shared" ref="D98:D129" si="14">B98-C98</f>
        <v>2.6000000000000014</v>
      </c>
      <c r="E98">
        <f t="shared" si="10"/>
        <v>2.490799999999997</v>
      </c>
      <c r="L98">
        <v>205.328</v>
      </c>
      <c r="M98">
        <v>55.5</v>
      </c>
      <c r="N98" s="5">
        <f t="shared" si="13"/>
        <v>52.7</v>
      </c>
      <c r="O98">
        <f t="shared" si="9"/>
        <v>2.7999999999999972</v>
      </c>
      <c r="P98">
        <f t="shared" si="11"/>
        <v>2.7274499999999797</v>
      </c>
      <c r="U98" s="3"/>
    </row>
    <row r="99" spans="1:21" x14ac:dyDescent="0.2">
      <c r="A99">
        <v>213.97300000000001</v>
      </c>
      <c r="B99">
        <v>55.8</v>
      </c>
      <c r="C99" s="22">
        <f t="shared" si="12"/>
        <v>53.3</v>
      </c>
      <c r="D99">
        <f t="shared" si="14"/>
        <v>2.5</v>
      </c>
      <c r="E99">
        <f t="shared" ref="E99:E130" si="15">(D99+D98)*(A99-A98)/2</f>
        <v>2.4582000000000699</v>
      </c>
      <c r="L99">
        <v>206.29499999999999</v>
      </c>
      <c r="M99">
        <v>55.4</v>
      </c>
      <c r="N99" s="5">
        <f t="shared" si="13"/>
        <v>52.7</v>
      </c>
      <c r="O99">
        <f t="shared" si="9"/>
        <v>2.6999999999999957</v>
      </c>
      <c r="P99">
        <f t="shared" si="11"/>
        <v>2.6592499999999539</v>
      </c>
      <c r="U99" s="3"/>
    </row>
    <row r="100" spans="1:21" x14ac:dyDescent="0.2">
      <c r="A100">
        <v>214.93299999999999</v>
      </c>
      <c r="B100">
        <v>55.7</v>
      </c>
      <c r="C100" s="22">
        <f t="shared" si="12"/>
        <v>53.3</v>
      </c>
      <c r="D100">
        <f t="shared" si="14"/>
        <v>2.4000000000000057</v>
      </c>
      <c r="E100">
        <f t="shared" si="15"/>
        <v>2.3519999999999528</v>
      </c>
      <c r="L100">
        <v>207.25399999999999</v>
      </c>
      <c r="M100">
        <v>55.4</v>
      </c>
      <c r="N100" s="5">
        <f t="shared" si="13"/>
        <v>52.7</v>
      </c>
      <c r="O100">
        <f t="shared" si="9"/>
        <v>2.6999999999999957</v>
      </c>
      <c r="P100">
        <f t="shared" si="11"/>
        <v>2.5893000000000046</v>
      </c>
      <c r="U100" s="3"/>
    </row>
    <row r="101" spans="1:21" x14ac:dyDescent="0.2">
      <c r="A101">
        <v>215.89099999999999</v>
      </c>
      <c r="B101">
        <v>55.6</v>
      </c>
      <c r="C101" s="22">
        <f t="shared" si="12"/>
        <v>53.3</v>
      </c>
      <c r="D101">
        <f t="shared" si="14"/>
        <v>2.3000000000000043</v>
      </c>
      <c r="E101">
        <f t="shared" si="15"/>
        <v>2.251300000000001</v>
      </c>
      <c r="L101">
        <v>208.21100000000001</v>
      </c>
      <c r="M101">
        <v>55.3</v>
      </c>
      <c r="N101" s="5">
        <f t="shared" si="13"/>
        <v>52.7</v>
      </c>
      <c r="O101">
        <f t="shared" si="9"/>
        <v>2.5999999999999943</v>
      </c>
      <c r="P101">
        <f t="shared" si="11"/>
        <v>2.5360500000000537</v>
      </c>
      <c r="U101" s="3"/>
    </row>
    <row r="102" spans="1:21" x14ac:dyDescent="0.2">
      <c r="A102">
        <v>216.84800000000001</v>
      </c>
      <c r="B102">
        <v>55.5</v>
      </c>
      <c r="C102" s="22">
        <f t="shared" si="12"/>
        <v>53.3</v>
      </c>
      <c r="D102">
        <f t="shared" si="14"/>
        <v>2.2000000000000028</v>
      </c>
      <c r="E102">
        <f t="shared" si="15"/>
        <v>2.1532500000000532</v>
      </c>
      <c r="L102">
        <v>209.167</v>
      </c>
      <c r="M102">
        <v>55.2</v>
      </c>
      <c r="N102" s="5">
        <f t="shared" si="13"/>
        <v>52.7</v>
      </c>
      <c r="O102">
        <f t="shared" si="9"/>
        <v>2.5</v>
      </c>
      <c r="P102">
        <f t="shared" si="11"/>
        <v>2.4377999999999687</v>
      </c>
      <c r="U102" s="3"/>
    </row>
    <row r="103" spans="1:21" x14ac:dyDescent="0.2">
      <c r="A103">
        <v>217.81200000000001</v>
      </c>
      <c r="B103">
        <v>55.5</v>
      </c>
      <c r="C103" s="22">
        <f t="shared" si="12"/>
        <v>53.3</v>
      </c>
      <c r="D103">
        <f t="shared" si="14"/>
        <v>2.2000000000000028</v>
      </c>
      <c r="E103">
        <f t="shared" si="15"/>
        <v>2.1207999999999996</v>
      </c>
      <c r="L103">
        <v>210.13399999999999</v>
      </c>
      <c r="M103">
        <v>55.1</v>
      </c>
      <c r="N103" s="5">
        <f t="shared" si="13"/>
        <v>52.7</v>
      </c>
      <c r="O103">
        <f t="shared" si="9"/>
        <v>2.3999999999999986</v>
      </c>
      <c r="P103">
        <f t="shared" si="11"/>
        <v>2.3691499999999612</v>
      </c>
      <c r="U103" s="3"/>
    </row>
    <row r="104" spans="1:21" x14ac:dyDescent="0.2">
      <c r="A104">
        <v>218.77199999999999</v>
      </c>
      <c r="B104">
        <v>55.4</v>
      </c>
      <c r="C104" s="22">
        <f t="shared" si="12"/>
        <v>53.3</v>
      </c>
      <c r="D104">
        <f t="shared" si="14"/>
        <v>2.1000000000000014</v>
      </c>
      <c r="E104">
        <f t="shared" si="15"/>
        <v>2.0639999999999579</v>
      </c>
      <c r="L104">
        <v>211.09200000000001</v>
      </c>
      <c r="M104">
        <v>55.1</v>
      </c>
      <c r="N104" s="5">
        <f t="shared" si="13"/>
        <v>52.7</v>
      </c>
      <c r="O104">
        <f t="shared" si="9"/>
        <v>2.3999999999999986</v>
      </c>
      <c r="P104">
        <f t="shared" si="11"/>
        <v>2.299200000000063</v>
      </c>
      <c r="U104" s="3"/>
    </row>
    <row r="105" spans="1:21" x14ac:dyDescent="0.2">
      <c r="A105">
        <v>219.73099999999999</v>
      </c>
      <c r="B105">
        <v>55.3</v>
      </c>
      <c r="C105" s="22">
        <f t="shared" si="12"/>
        <v>53.3</v>
      </c>
      <c r="D105">
        <f t="shared" si="14"/>
        <v>2</v>
      </c>
      <c r="E105">
        <f t="shared" si="15"/>
        <v>1.9659500000000072</v>
      </c>
      <c r="L105">
        <v>212.05199999999999</v>
      </c>
      <c r="M105">
        <v>55</v>
      </c>
      <c r="N105" s="5">
        <f t="shared" si="13"/>
        <v>52.7</v>
      </c>
      <c r="O105">
        <f t="shared" si="9"/>
        <v>2.2999999999999972</v>
      </c>
      <c r="P105">
        <f t="shared" si="11"/>
        <v>2.25599999999995</v>
      </c>
      <c r="U105" s="3"/>
    </row>
    <row r="106" spans="1:21" x14ac:dyDescent="0.2">
      <c r="A106">
        <v>220.69499999999999</v>
      </c>
      <c r="B106">
        <v>55.2</v>
      </c>
      <c r="C106" s="22">
        <f t="shared" si="12"/>
        <v>53.3</v>
      </c>
      <c r="D106">
        <f t="shared" si="14"/>
        <v>1.9000000000000057</v>
      </c>
      <c r="E106">
        <f t="shared" si="15"/>
        <v>1.8798000000000001</v>
      </c>
      <c r="L106">
        <v>213.00899999999999</v>
      </c>
      <c r="M106">
        <v>54.9</v>
      </c>
      <c r="N106" s="5">
        <f t="shared" si="13"/>
        <v>52.7</v>
      </c>
      <c r="O106">
        <f t="shared" si="9"/>
        <v>2.1999999999999957</v>
      </c>
      <c r="P106">
        <f t="shared" si="11"/>
        <v>2.1532499999999821</v>
      </c>
      <c r="U106" s="3"/>
    </row>
    <row r="107" spans="1:21" x14ac:dyDescent="0.2">
      <c r="A107">
        <v>221.65199999999999</v>
      </c>
      <c r="B107">
        <v>55.2</v>
      </c>
      <c r="C107" s="22">
        <f t="shared" si="12"/>
        <v>53.3</v>
      </c>
      <c r="D107">
        <f t="shared" si="14"/>
        <v>1.9000000000000057</v>
      </c>
      <c r="E107">
        <f t="shared" si="15"/>
        <v>1.8182999999999934</v>
      </c>
      <c r="L107">
        <v>213.97300000000001</v>
      </c>
      <c r="M107">
        <v>54.8</v>
      </c>
      <c r="N107" s="5">
        <f t="shared" si="13"/>
        <v>52.7</v>
      </c>
      <c r="O107">
        <f t="shared" si="9"/>
        <v>2.0999999999999943</v>
      </c>
      <c r="P107">
        <f t="shared" si="11"/>
        <v>2.0726000000000533</v>
      </c>
      <c r="U107" s="3"/>
    </row>
    <row r="108" spans="1:21" x14ac:dyDescent="0.2">
      <c r="A108">
        <v>222.61099999999999</v>
      </c>
      <c r="B108">
        <v>55.1</v>
      </c>
      <c r="C108" s="22">
        <f t="shared" si="12"/>
        <v>53.3</v>
      </c>
      <c r="D108">
        <f t="shared" si="14"/>
        <v>1.8000000000000043</v>
      </c>
      <c r="E108">
        <f t="shared" si="15"/>
        <v>1.7741500000000106</v>
      </c>
      <c r="L108">
        <v>214.93299999999999</v>
      </c>
      <c r="M108">
        <v>54.8</v>
      </c>
      <c r="N108" s="5">
        <f t="shared" si="13"/>
        <v>52.7</v>
      </c>
      <c r="O108">
        <f t="shared" si="9"/>
        <v>2.0999999999999943</v>
      </c>
      <c r="P108">
        <f t="shared" si="11"/>
        <v>2.0159999999999516</v>
      </c>
      <c r="U108" s="3"/>
    </row>
    <row r="109" spans="1:21" x14ac:dyDescent="0.2">
      <c r="A109">
        <v>223.56700000000001</v>
      </c>
      <c r="B109">
        <v>55</v>
      </c>
      <c r="C109" s="22">
        <f t="shared" si="12"/>
        <v>53.3</v>
      </c>
      <c r="D109">
        <f t="shared" si="14"/>
        <v>1.7000000000000028</v>
      </c>
      <c r="E109">
        <f t="shared" si="15"/>
        <v>1.6730000000000336</v>
      </c>
      <c r="L109">
        <v>215.89</v>
      </c>
      <c r="M109">
        <v>54.7</v>
      </c>
      <c r="N109" s="5">
        <f t="shared" si="13"/>
        <v>52.7</v>
      </c>
      <c r="O109">
        <f t="shared" si="9"/>
        <v>2</v>
      </c>
      <c r="P109">
        <f t="shared" si="11"/>
        <v>1.9618499999999843</v>
      </c>
      <c r="U109" s="3"/>
    </row>
    <row r="110" spans="1:21" x14ac:dyDescent="0.2">
      <c r="A110">
        <v>224.53399999999999</v>
      </c>
      <c r="B110">
        <v>55</v>
      </c>
      <c r="C110" s="22">
        <f t="shared" si="12"/>
        <v>53.3</v>
      </c>
      <c r="D110">
        <f t="shared" si="14"/>
        <v>1.7000000000000028</v>
      </c>
      <c r="E110">
        <f t="shared" si="15"/>
        <v>1.6438999999999764</v>
      </c>
      <c r="L110">
        <v>216.84800000000001</v>
      </c>
      <c r="M110">
        <v>54.6</v>
      </c>
      <c r="N110" s="5">
        <f t="shared" si="13"/>
        <v>52.7</v>
      </c>
      <c r="O110">
        <f t="shared" si="9"/>
        <v>1.8999999999999986</v>
      </c>
      <c r="P110">
        <f t="shared" si="11"/>
        <v>1.8681000000000516</v>
      </c>
      <c r="U110" s="3"/>
    </row>
    <row r="111" spans="1:21" x14ac:dyDescent="0.2">
      <c r="A111">
        <v>225.489</v>
      </c>
      <c r="B111">
        <v>54.9</v>
      </c>
      <c r="C111" s="22">
        <f t="shared" si="12"/>
        <v>53.3</v>
      </c>
      <c r="D111">
        <f t="shared" si="14"/>
        <v>1.6000000000000014</v>
      </c>
      <c r="E111">
        <f t="shared" si="15"/>
        <v>1.5757500000000226</v>
      </c>
      <c r="L111">
        <v>217.81200000000001</v>
      </c>
      <c r="M111">
        <v>54.6</v>
      </c>
      <c r="N111" s="5">
        <f t="shared" si="13"/>
        <v>52.7</v>
      </c>
      <c r="O111">
        <f t="shared" si="9"/>
        <v>1.8999999999999986</v>
      </c>
      <c r="P111">
        <f t="shared" si="11"/>
        <v>1.8315999999999961</v>
      </c>
      <c r="U111" s="3"/>
    </row>
    <row r="112" spans="1:21" x14ac:dyDescent="0.2">
      <c r="A112">
        <v>226.44900000000001</v>
      </c>
      <c r="B112">
        <v>54.8</v>
      </c>
      <c r="C112" s="22">
        <f t="shared" si="12"/>
        <v>53.3</v>
      </c>
      <c r="D112">
        <f t="shared" si="14"/>
        <v>1.5</v>
      </c>
      <c r="E112">
        <f t="shared" si="15"/>
        <v>1.4880000000000131</v>
      </c>
      <c r="L112">
        <v>218.77199999999999</v>
      </c>
      <c r="M112">
        <v>54.5</v>
      </c>
      <c r="N112" s="5">
        <f t="shared" si="13"/>
        <v>52.7</v>
      </c>
      <c r="O112">
        <f t="shared" si="9"/>
        <v>1.7999999999999972</v>
      </c>
      <c r="P112">
        <f t="shared" si="11"/>
        <v>1.7759999999999601</v>
      </c>
      <c r="U112" s="3"/>
    </row>
    <row r="113" spans="1:21" x14ac:dyDescent="0.2">
      <c r="A113">
        <v>227.40700000000001</v>
      </c>
      <c r="B113">
        <v>54.8</v>
      </c>
      <c r="C113" s="22">
        <f t="shared" si="12"/>
        <v>53.3</v>
      </c>
      <c r="D113">
        <f t="shared" si="14"/>
        <v>1.5</v>
      </c>
      <c r="E113">
        <f t="shared" si="15"/>
        <v>1.4369999999999976</v>
      </c>
      <c r="L113">
        <v>219.73099999999999</v>
      </c>
      <c r="M113">
        <v>54.5</v>
      </c>
      <c r="N113" s="5">
        <f t="shared" si="13"/>
        <v>52.7</v>
      </c>
      <c r="O113">
        <f t="shared" si="9"/>
        <v>1.7999999999999972</v>
      </c>
      <c r="P113">
        <f t="shared" si="11"/>
        <v>1.7262000000000031</v>
      </c>
      <c r="U113" s="3"/>
    </row>
    <row r="114" spans="1:21" x14ac:dyDescent="0.2">
      <c r="A114">
        <v>228.36799999999999</v>
      </c>
      <c r="B114">
        <v>54.7</v>
      </c>
      <c r="C114" s="22">
        <f t="shared" si="12"/>
        <v>53.3</v>
      </c>
      <c r="D114">
        <f t="shared" si="14"/>
        <v>1.4000000000000057</v>
      </c>
      <c r="E114">
        <f t="shared" si="15"/>
        <v>1.3934499999999801</v>
      </c>
      <c r="L114">
        <v>220.69499999999999</v>
      </c>
      <c r="M114">
        <v>54.4</v>
      </c>
      <c r="N114" s="5">
        <f t="shared" si="13"/>
        <v>52.7</v>
      </c>
      <c r="O114">
        <f t="shared" si="9"/>
        <v>1.6999999999999957</v>
      </c>
      <c r="P114">
        <f t="shared" si="11"/>
        <v>1.6869999999999943</v>
      </c>
      <c r="U114" s="3"/>
    </row>
    <row r="115" spans="1:21" x14ac:dyDescent="0.2">
      <c r="A115">
        <v>229.32900000000001</v>
      </c>
      <c r="B115">
        <v>54.7</v>
      </c>
      <c r="C115" s="22">
        <f t="shared" si="12"/>
        <v>53.3</v>
      </c>
      <c r="D115">
        <f t="shared" si="14"/>
        <v>1.4000000000000057</v>
      </c>
      <c r="E115">
        <f t="shared" si="15"/>
        <v>1.3454000000000232</v>
      </c>
      <c r="L115">
        <v>221.65199999999999</v>
      </c>
      <c r="M115">
        <v>54.3</v>
      </c>
      <c r="N115" s="5">
        <f t="shared" si="13"/>
        <v>52.7</v>
      </c>
      <c r="O115">
        <f t="shared" si="9"/>
        <v>1.5999999999999943</v>
      </c>
      <c r="P115">
        <f t="shared" si="11"/>
        <v>1.5790499999999847</v>
      </c>
      <c r="U115" s="3"/>
    </row>
    <row r="116" spans="1:21" x14ac:dyDescent="0.2">
      <c r="A116">
        <v>230.28899999999999</v>
      </c>
      <c r="B116">
        <v>54.6</v>
      </c>
      <c r="C116" s="22">
        <f t="shared" si="12"/>
        <v>53.3</v>
      </c>
      <c r="D116">
        <f t="shared" si="14"/>
        <v>1.3000000000000043</v>
      </c>
      <c r="E116">
        <f t="shared" si="15"/>
        <v>1.2959999999999772</v>
      </c>
      <c r="L116">
        <v>222.61099999999999</v>
      </c>
      <c r="M116">
        <v>54.3</v>
      </c>
      <c r="N116" s="5">
        <f t="shared" si="13"/>
        <v>52.7</v>
      </c>
      <c r="O116">
        <f t="shared" si="9"/>
        <v>1.5999999999999943</v>
      </c>
      <c r="P116">
        <f t="shared" si="11"/>
        <v>1.5343999999999995</v>
      </c>
      <c r="U116" s="3"/>
    </row>
    <row r="117" spans="1:21" x14ac:dyDescent="0.2">
      <c r="A117">
        <v>231.25399999999999</v>
      </c>
      <c r="B117">
        <v>54.6</v>
      </c>
      <c r="C117" s="22">
        <f t="shared" si="12"/>
        <v>53.3</v>
      </c>
      <c r="D117">
        <f t="shared" si="14"/>
        <v>1.3000000000000043</v>
      </c>
      <c r="E117">
        <f t="shared" si="15"/>
        <v>1.2545000000000086</v>
      </c>
      <c r="L117">
        <v>223.56700000000001</v>
      </c>
      <c r="M117">
        <v>54.2</v>
      </c>
      <c r="N117" s="5">
        <f t="shared" si="13"/>
        <v>52.7</v>
      </c>
      <c r="O117">
        <f t="shared" si="9"/>
        <v>1.5</v>
      </c>
      <c r="P117">
        <f t="shared" si="11"/>
        <v>1.481800000000024</v>
      </c>
      <c r="U117" s="3"/>
    </row>
    <row r="118" spans="1:21" x14ac:dyDescent="0.2">
      <c r="A118">
        <v>232.214</v>
      </c>
      <c r="B118">
        <v>54.5</v>
      </c>
      <c r="C118" s="22">
        <f t="shared" si="12"/>
        <v>53.3</v>
      </c>
      <c r="D118">
        <f t="shared" si="14"/>
        <v>1.2000000000000028</v>
      </c>
      <c r="E118">
        <f t="shared" si="15"/>
        <v>1.2000000000000133</v>
      </c>
      <c r="L118">
        <v>224.53399999999999</v>
      </c>
      <c r="M118">
        <v>54.2</v>
      </c>
      <c r="N118" s="5">
        <f t="shared" si="13"/>
        <v>52.7</v>
      </c>
      <c r="O118">
        <f t="shared" si="9"/>
        <v>1.5</v>
      </c>
      <c r="P118">
        <f t="shared" si="11"/>
        <v>1.4504999999999768</v>
      </c>
      <c r="U118" s="3"/>
    </row>
    <row r="119" spans="1:21" x14ac:dyDescent="0.2">
      <c r="A119">
        <v>233.16900000000001</v>
      </c>
      <c r="B119">
        <v>54.5</v>
      </c>
      <c r="C119" s="22">
        <f t="shared" si="12"/>
        <v>53.3</v>
      </c>
      <c r="D119">
        <f t="shared" si="14"/>
        <v>1.2000000000000028</v>
      </c>
      <c r="E119">
        <f t="shared" si="15"/>
        <v>1.1460000000000177</v>
      </c>
      <c r="L119">
        <v>225.489</v>
      </c>
      <c r="M119">
        <v>54.2</v>
      </c>
      <c r="N119" s="5">
        <f t="shared" si="13"/>
        <v>52.7</v>
      </c>
      <c r="O119">
        <f t="shared" si="9"/>
        <v>1.5</v>
      </c>
      <c r="P119">
        <f t="shared" si="11"/>
        <v>1.4325000000000188</v>
      </c>
      <c r="U119" s="3"/>
    </row>
    <row r="120" spans="1:21" x14ac:dyDescent="0.2">
      <c r="A120">
        <v>234.12799999999999</v>
      </c>
      <c r="B120">
        <v>54.5</v>
      </c>
      <c r="C120" s="22">
        <f t="shared" si="12"/>
        <v>53.3</v>
      </c>
      <c r="D120">
        <f t="shared" si="14"/>
        <v>1.2000000000000028</v>
      </c>
      <c r="E120">
        <f t="shared" si="15"/>
        <v>1.1507999999999725</v>
      </c>
      <c r="L120">
        <v>226.44900000000001</v>
      </c>
      <c r="M120">
        <v>54.1</v>
      </c>
      <c r="N120" s="5">
        <f t="shared" si="13"/>
        <v>52.7</v>
      </c>
      <c r="O120">
        <f t="shared" si="9"/>
        <v>1.3999999999999986</v>
      </c>
      <c r="P120">
        <f t="shared" si="11"/>
        <v>1.3920000000000108</v>
      </c>
      <c r="U120" s="3"/>
    </row>
    <row r="121" spans="1:21" x14ac:dyDescent="0.2">
      <c r="A121">
        <v>235.09299999999999</v>
      </c>
      <c r="B121">
        <v>54.4</v>
      </c>
      <c r="C121" s="22">
        <f t="shared" si="12"/>
        <v>53.3</v>
      </c>
      <c r="D121">
        <f t="shared" si="14"/>
        <v>1.1000000000000014</v>
      </c>
      <c r="E121">
        <f t="shared" si="15"/>
        <v>1.109750000000006</v>
      </c>
      <c r="L121">
        <v>227.40700000000001</v>
      </c>
      <c r="M121">
        <v>54.1</v>
      </c>
      <c r="N121" s="5">
        <f t="shared" si="13"/>
        <v>52.7</v>
      </c>
      <c r="O121">
        <f t="shared" si="9"/>
        <v>1.3999999999999986</v>
      </c>
      <c r="P121">
        <f t="shared" si="11"/>
        <v>1.3411999999999964</v>
      </c>
      <c r="U121" s="3"/>
    </row>
    <row r="122" spans="1:21" x14ac:dyDescent="0.2">
      <c r="A122">
        <v>236.053</v>
      </c>
      <c r="B122">
        <v>54.4</v>
      </c>
      <c r="C122" s="22">
        <f t="shared" si="12"/>
        <v>53.3</v>
      </c>
      <c r="D122">
        <f t="shared" si="14"/>
        <v>1.1000000000000014</v>
      </c>
      <c r="E122">
        <f t="shared" si="15"/>
        <v>1.05600000000001</v>
      </c>
      <c r="L122">
        <v>228.36799999999999</v>
      </c>
      <c r="M122">
        <v>54</v>
      </c>
      <c r="N122" s="5">
        <f t="shared" si="13"/>
        <v>52.7</v>
      </c>
      <c r="O122">
        <f t="shared" si="9"/>
        <v>1.2999999999999972</v>
      </c>
      <c r="P122">
        <f t="shared" si="11"/>
        <v>1.2973499999999767</v>
      </c>
      <c r="U122" s="3"/>
    </row>
    <row r="123" spans="1:21" x14ac:dyDescent="0.2">
      <c r="A123">
        <v>237.011</v>
      </c>
      <c r="B123">
        <v>54.4</v>
      </c>
      <c r="C123" s="22">
        <f t="shared" si="12"/>
        <v>53.3</v>
      </c>
      <c r="D123">
        <f t="shared" si="14"/>
        <v>1.1000000000000014</v>
      </c>
      <c r="E123">
        <f t="shared" si="15"/>
        <v>1.0537999999999996</v>
      </c>
      <c r="L123">
        <v>229.32900000000001</v>
      </c>
      <c r="M123">
        <v>54</v>
      </c>
      <c r="N123" s="5">
        <f t="shared" si="13"/>
        <v>52.7</v>
      </c>
      <c r="O123">
        <f t="shared" si="9"/>
        <v>1.2999999999999972</v>
      </c>
      <c r="P123">
        <f t="shared" si="11"/>
        <v>1.2493000000000138</v>
      </c>
      <c r="U123" s="3"/>
    </row>
    <row r="124" spans="1:21" x14ac:dyDescent="0.2">
      <c r="A124">
        <v>237.96700000000001</v>
      </c>
      <c r="B124">
        <v>54.3</v>
      </c>
      <c r="C124" s="22">
        <f t="shared" si="12"/>
        <v>53.3</v>
      </c>
      <c r="D124">
        <f t="shared" si="14"/>
        <v>1</v>
      </c>
      <c r="E124">
        <f t="shared" si="15"/>
        <v>1.0038000000000189</v>
      </c>
      <c r="L124">
        <v>230.28899999999999</v>
      </c>
      <c r="M124">
        <v>53.9</v>
      </c>
      <c r="N124" s="5">
        <f t="shared" si="13"/>
        <v>52.7</v>
      </c>
      <c r="O124">
        <f t="shared" si="9"/>
        <v>1.1999999999999957</v>
      </c>
      <c r="P124">
        <f t="shared" si="11"/>
        <v>1.1999999999999711</v>
      </c>
      <c r="U124" s="3"/>
    </row>
    <row r="125" spans="1:21" x14ac:dyDescent="0.2">
      <c r="A125">
        <v>238.934</v>
      </c>
      <c r="B125">
        <v>54.3</v>
      </c>
      <c r="C125" s="22">
        <f t="shared" si="12"/>
        <v>53.3</v>
      </c>
      <c r="D125">
        <f t="shared" si="14"/>
        <v>1</v>
      </c>
      <c r="E125">
        <f t="shared" si="15"/>
        <v>0.96699999999998454</v>
      </c>
      <c r="L125">
        <v>231.25399999999999</v>
      </c>
      <c r="M125">
        <v>53.9</v>
      </c>
      <c r="N125" s="5">
        <f t="shared" si="13"/>
        <v>52.7</v>
      </c>
      <c r="O125">
        <f t="shared" si="9"/>
        <v>1.1999999999999957</v>
      </c>
      <c r="P125">
        <f t="shared" si="11"/>
        <v>1.1579999999999999</v>
      </c>
      <c r="U125" s="3"/>
    </row>
    <row r="126" spans="1:21" x14ac:dyDescent="0.2">
      <c r="A126">
        <v>239.89400000000001</v>
      </c>
      <c r="B126">
        <v>54.2</v>
      </c>
      <c r="C126" s="22">
        <f t="shared" si="12"/>
        <v>53.3</v>
      </c>
      <c r="D126">
        <f t="shared" si="14"/>
        <v>0.90000000000000568</v>
      </c>
      <c r="E126">
        <f t="shared" si="15"/>
        <v>0.91200000000001025</v>
      </c>
      <c r="L126">
        <v>232.214</v>
      </c>
      <c r="M126">
        <v>53.9</v>
      </c>
      <c r="N126" s="5">
        <f t="shared" si="13"/>
        <v>52.7</v>
      </c>
      <c r="O126">
        <f t="shared" si="9"/>
        <v>1.1999999999999957</v>
      </c>
      <c r="P126">
        <f t="shared" si="11"/>
        <v>1.1520000000000055</v>
      </c>
      <c r="U126" s="3"/>
    </row>
    <row r="127" spans="1:21" x14ac:dyDescent="0.2">
      <c r="A127">
        <v>240.84800000000001</v>
      </c>
      <c r="B127">
        <v>54.2</v>
      </c>
      <c r="C127" s="22">
        <f t="shared" si="12"/>
        <v>53.3</v>
      </c>
      <c r="D127">
        <f t="shared" si="14"/>
        <v>0.90000000000000568</v>
      </c>
      <c r="E127">
        <f t="shared" si="15"/>
        <v>0.85860000000001235</v>
      </c>
      <c r="L127">
        <v>233.16900000000001</v>
      </c>
      <c r="M127">
        <v>53.8</v>
      </c>
      <c r="N127" s="5">
        <f t="shared" si="13"/>
        <v>52.7</v>
      </c>
      <c r="O127">
        <f t="shared" si="9"/>
        <v>1.0999999999999943</v>
      </c>
      <c r="P127">
        <f t="shared" si="11"/>
        <v>1.0982500000000097</v>
      </c>
      <c r="U127" s="3"/>
    </row>
    <row r="128" spans="1:21" x14ac:dyDescent="0.2">
      <c r="A128">
        <v>241.80699999999999</v>
      </c>
      <c r="B128">
        <v>54.2</v>
      </c>
      <c r="C128" s="22">
        <f t="shared" si="12"/>
        <v>53.3</v>
      </c>
      <c r="D128">
        <f t="shared" si="14"/>
        <v>0.90000000000000568</v>
      </c>
      <c r="E128">
        <f t="shared" si="15"/>
        <v>0.86309999999998277</v>
      </c>
      <c r="L128">
        <v>234.12799999999999</v>
      </c>
      <c r="M128">
        <v>53.8</v>
      </c>
      <c r="N128" s="5">
        <f t="shared" si="13"/>
        <v>52.7</v>
      </c>
      <c r="O128">
        <f t="shared" si="9"/>
        <v>1.0999999999999943</v>
      </c>
      <c r="P128">
        <f t="shared" si="11"/>
        <v>1.0548999999999669</v>
      </c>
      <c r="U128" s="3"/>
    </row>
    <row r="129" spans="1:21" x14ac:dyDescent="0.2">
      <c r="A129">
        <v>242.77199999999999</v>
      </c>
      <c r="B129">
        <v>54.1</v>
      </c>
      <c r="C129" s="22">
        <f t="shared" si="12"/>
        <v>53.3</v>
      </c>
      <c r="D129">
        <f t="shared" ref="D129:D192" si="16">B129-C129</f>
        <v>0.80000000000000426</v>
      </c>
      <c r="E129">
        <f t="shared" ref="E129:E192" si="17">(D129+D128)*(A129-A128)/2</f>
        <v>0.8202500000000077</v>
      </c>
      <c r="L129">
        <v>235.09299999999999</v>
      </c>
      <c r="M129">
        <v>53.8</v>
      </c>
      <c r="N129" s="5">
        <f t="shared" si="13"/>
        <v>52.7</v>
      </c>
      <c r="O129">
        <f t="shared" si="9"/>
        <v>1.0999999999999943</v>
      </c>
      <c r="P129">
        <f t="shared" si="11"/>
        <v>1.0614999999999983</v>
      </c>
      <c r="U129" s="3"/>
    </row>
    <row r="130" spans="1:21" x14ac:dyDescent="0.2">
      <c r="A130">
        <v>243.73099999999999</v>
      </c>
      <c r="B130">
        <v>54.1</v>
      </c>
      <c r="C130" s="22">
        <f t="shared" si="12"/>
        <v>53.3</v>
      </c>
      <c r="D130">
        <f t="shared" si="16"/>
        <v>0.80000000000000426</v>
      </c>
      <c r="E130">
        <f t="shared" si="17"/>
        <v>0.76720000000000665</v>
      </c>
      <c r="L130">
        <v>236.053</v>
      </c>
      <c r="M130">
        <v>53.7</v>
      </c>
      <c r="N130" s="5">
        <f t="shared" si="13"/>
        <v>52.7</v>
      </c>
      <c r="O130">
        <f t="shared" ref="O130:O178" si="18">M130-N130</f>
        <v>1</v>
      </c>
      <c r="P130">
        <f t="shared" si="11"/>
        <v>1.0080000000000056</v>
      </c>
      <c r="U130" s="3"/>
    </row>
    <row r="131" spans="1:21" x14ac:dyDescent="0.2">
      <c r="A131">
        <v>244.69</v>
      </c>
      <c r="B131">
        <v>54.1</v>
      </c>
      <c r="C131" s="22">
        <f t="shared" si="12"/>
        <v>53.3</v>
      </c>
      <c r="D131">
        <f t="shared" si="16"/>
        <v>0.80000000000000426</v>
      </c>
      <c r="E131">
        <f t="shared" si="17"/>
        <v>0.76720000000000665</v>
      </c>
      <c r="L131">
        <v>237.012</v>
      </c>
      <c r="M131">
        <v>53.7</v>
      </c>
      <c r="N131" s="5">
        <f t="shared" si="13"/>
        <v>52.7</v>
      </c>
      <c r="O131">
        <f t="shared" si="18"/>
        <v>1</v>
      </c>
      <c r="P131">
        <f t="shared" ref="P131:P178" si="19">(O131+O130)*(L131-L130)/2</f>
        <v>0.95900000000000318</v>
      </c>
      <c r="U131" s="3"/>
    </row>
    <row r="132" spans="1:21" x14ac:dyDescent="0.2">
      <c r="A132">
        <v>245.64699999999999</v>
      </c>
      <c r="B132">
        <v>54.1</v>
      </c>
      <c r="C132" s="22">
        <f t="shared" ref="C132:C195" si="20">C131+(A132-A131)*($C$196-$C$2)/($A$196-$A$2)</f>
        <v>53.3</v>
      </c>
      <c r="D132">
        <f t="shared" si="16"/>
        <v>0.80000000000000426</v>
      </c>
      <c r="E132">
        <f t="shared" si="17"/>
        <v>0.76559999999999895</v>
      </c>
      <c r="L132">
        <v>237.96700000000001</v>
      </c>
      <c r="M132">
        <v>53.7</v>
      </c>
      <c r="N132" s="5">
        <f t="shared" ref="N132:N177" si="21">N131+(L132-L131)*($N$178-$N$2)/($L$178-$L$2)</f>
        <v>52.7</v>
      </c>
      <c r="O132">
        <f t="shared" si="18"/>
        <v>1</v>
      </c>
      <c r="P132">
        <f t="shared" si="19"/>
        <v>0.95500000000001251</v>
      </c>
      <c r="U132" s="3"/>
    </row>
    <row r="133" spans="1:21" x14ac:dyDescent="0.2">
      <c r="A133">
        <v>246.61099999999999</v>
      </c>
      <c r="B133">
        <v>54</v>
      </c>
      <c r="C133" s="22">
        <f t="shared" si="20"/>
        <v>53.3</v>
      </c>
      <c r="D133">
        <f t="shared" si="16"/>
        <v>0.70000000000000284</v>
      </c>
      <c r="E133">
        <f t="shared" si="17"/>
        <v>0.72300000000000242</v>
      </c>
      <c r="L133">
        <v>238.934</v>
      </c>
      <c r="M133">
        <v>53.6</v>
      </c>
      <c r="N133" s="5">
        <f t="shared" si="21"/>
        <v>52.7</v>
      </c>
      <c r="O133">
        <f t="shared" si="18"/>
        <v>0.89999999999999858</v>
      </c>
      <c r="P133">
        <f t="shared" si="19"/>
        <v>0.91864999999998465</v>
      </c>
      <c r="U133" s="3"/>
    </row>
    <row r="134" spans="1:21" x14ac:dyDescent="0.2">
      <c r="A134">
        <v>247.572</v>
      </c>
      <c r="B134">
        <v>54</v>
      </c>
      <c r="C134" s="22">
        <f t="shared" si="20"/>
        <v>53.3</v>
      </c>
      <c r="D134">
        <f t="shared" si="16"/>
        <v>0.70000000000000284</v>
      </c>
      <c r="E134">
        <f t="shared" si="17"/>
        <v>0.67270000000001162</v>
      </c>
      <c r="L134">
        <v>239.89400000000001</v>
      </c>
      <c r="M134">
        <v>53.6</v>
      </c>
      <c r="N134" s="5">
        <f t="shared" si="21"/>
        <v>52.7</v>
      </c>
      <c r="O134">
        <f t="shared" si="18"/>
        <v>0.89999999999999858</v>
      </c>
      <c r="P134">
        <f t="shared" si="19"/>
        <v>0.86400000000000576</v>
      </c>
      <c r="U134" s="3"/>
    </row>
    <row r="135" spans="1:21" x14ac:dyDescent="0.2">
      <c r="A135">
        <v>248.535</v>
      </c>
      <c r="B135">
        <v>54</v>
      </c>
      <c r="C135" s="22">
        <f t="shared" si="20"/>
        <v>53.3</v>
      </c>
      <c r="D135">
        <f t="shared" si="16"/>
        <v>0.70000000000000284</v>
      </c>
      <c r="E135">
        <f t="shared" si="17"/>
        <v>0.67409999999999848</v>
      </c>
      <c r="L135">
        <v>240.84800000000001</v>
      </c>
      <c r="M135">
        <v>53.6</v>
      </c>
      <c r="N135" s="5">
        <f t="shared" si="21"/>
        <v>52.7</v>
      </c>
      <c r="O135">
        <f t="shared" si="18"/>
        <v>0.89999999999999858</v>
      </c>
      <c r="P135">
        <f t="shared" si="19"/>
        <v>0.85860000000000558</v>
      </c>
      <c r="U135" s="3"/>
    </row>
    <row r="136" spans="1:21" x14ac:dyDescent="0.2">
      <c r="A136">
        <v>249.495</v>
      </c>
      <c r="B136">
        <v>53.9</v>
      </c>
      <c r="C136" s="22">
        <f t="shared" si="20"/>
        <v>53.3</v>
      </c>
      <c r="D136">
        <f t="shared" si="16"/>
        <v>0.60000000000000142</v>
      </c>
      <c r="E136">
        <f t="shared" si="17"/>
        <v>0.62400000000000722</v>
      </c>
      <c r="L136">
        <v>241.80699999999999</v>
      </c>
      <c r="M136">
        <v>53.5</v>
      </c>
      <c r="N136" s="5">
        <f t="shared" si="21"/>
        <v>52.7</v>
      </c>
      <c r="O136">
        <f t="shared" si="18"/>
        <v>0.79999999999999716</v>
      </c>
      <c r="P136">
        <f t="shared" si="19"/>
        <v>0.8151499999999765</v>
      </c>
      <c r="U136" s="3"/>
    </row>
    <row r="137" spans="1:21" x14ac:dyDescent="0.2">
      <c r="A137">
        <v>250.45</v>
      </c>
      <c r="B137">
        <v>53.9</v>
      </c>
      <c r="C137" s="22">
        <f t="shared" si="20"/>
        <v>53.3</v>
      </c>
      <c r="D137">
        <f t="shared" si="16"/>
        <v>0.60000000000000142</v>
      </c>
      <c r="E137">
        <f t="shared" si="17"/>
        <v>0.57299999999999185</v>
      </c>
      <c r="L137">
        <v>242.77199999999999</v>
      </c>
      <c r="M137">
        <v>53.5</v>
      </c>
      <c r="N137" s="5">
        <f t="shared" si="21"/>
        <v>52.7</v>
      </c>
      <c r="O137">
        <f t="shared" si="18"/>
        <v>0.79999999999999716</v>
      </c>
      <c r="P137">
        <f t="shared" si="19"/>
        <v>0.77200000000000002</v>
      </c>
      <c r="U137" s="3"/>
    </row>
    <row r="138" spans="1:21" x14ac:dyDescent="0.2">
      <c r="A138">
        <v>251.41</v>
      </c>
      <c r="B138">
        <v>53.9</v>
      </c>
      <c r="C138" s="22">
        <f t="shared" si="20"/>
        <v>53.3</v>
      </c>
      <c r="D138">
        <f t="shared" si="16"/>
        <v>0.60000000000000142</v>
      </c>
      <c r="E138">
        <f t="shared" si="17"/>
        <v>0.57600000000000617</v>
      </c>
      <c r="L138">
        <v>243.73</v>
      </c>
      <c r="M138">
        <v>53.5</v>
      </c>
      <c r="N138" s="5">
        <f t="shared" si="21"/>
        <v>52.7</v>
      </c>
      <c r="O138">
        <f t="shared" si="18"/>
        <v>0.79999999999999716</v>
      </c>
      <c r="P138">
        <f t="shared" si="19"/>
        <v>0.76639999999999597</v>
      </c>
      <c r="U138" s="3"/>
    </row>
    <row r="139" spans="1:21" x14ac:dyDescent="0.2">
      <c r="A139">
        <v>252.374</v>
      </c>
      <c r="B139">
        <v>53.9</v>
      </c>
      <c r="C139" s="22">
        <f t="shared" si="20"/>
        <v>53.3</v>
      </c>
      <c r="D139">
        <f t="shared" si="16"/>
        <v>0.60000000000000142</v>
      </c>
      <c r="E139">
        <f t="shared" si="17"/>
        <v>0.57840000000000058</v>
      </c>
      <c r="L139">
        <v>244.69</v>
      </c>
      <c r="M139">
        <v>53.5</v>
      </c>
      <c r="N139" s="5">
        <f t="shared" si="21"/>
        <v>52.7</v>
      </c>
      <c r="O139">
        <f t="shared" si="18"/>
        <v>0.79999999999999716</v>
      </c>
      <c r="P139">
        <f t="shared" si="19"/>
        <v>0.76800000000000368</v>
      </c>
      <c r="U139" s="3"/>
    </row>
    <row r="140" spans="1:21" x14ac:dyDescent="0.2">
      <c r="A140">
        <v>253.327</v>
      </c>
      <c r="B140">
        <v>53.8</v>
      </c>
      <c r="C140" s="22">
        <f t="shared" si="20"/>
        <v>53.3</v>
      </c>
      <c r="D140">
        <f t="shared" si="16"/>
        <v>0.5</v>
      </c>
      <c r="E140">
        <f t="shared" si="17"/>
        <v>0.52415000000000234</v>
      </c>
      <c r="L140">
        <v>245.64699999999999</v>
      </c>
      <c r="M140">
        <v>53.4</v>
      </c>
      <c r="N140" s="5">
        <f t="shared" si="21"/>
        <v>52.7</v>
      </c>
      <c r="O140">
        <f t="shared" si="18"/>
        <v>0.69999999999999574</v>
      </c>
      <c r="P140">
        <f t="shared" si="19"/>
        <v>0.71774999999999178</v>
      </c>
      <c r="U140" s="3"/>
    </row>
    <row r="141" spans="1:21" x14ac:dyDescent="0.2">
      <c r="A141">
        <v>254.28899999999999</v>
      </c>
      <c r="B141">
        <v>53.8</v>
      </c>
      <c r="C141" s="22">
        <f t="shared" si="20"/>
        <v>53.3</v>
      </c>
      <c r="D141">
        <f t="shared" si="16"/>
        <v>0.5</v>
      </c>
      <c r="E141">
        <f t="shared" si="17"/>
        <v>0.48099999999999454</v>
      </c>
      <c r="L141">
        <v>246.61099999999999</v>
      </c>
      <c r="M141">
        <v>53.4</v>
      </c>
      <c r="N141" s="5">
        <f t="shared" si="21"/>
        <v>52.7</v>
      </c>
      <c r="O141">
        <f t="shared" si="18"/>
        <v>0.69999999999999574</v>
      </c>
      <c r="P141">
        <f t="shared" si="19"/>
        <v>0.67479999999999496</v>
      </c>
      <c r="U141" s="3"/>
    </row>
    <row r="142" spans="1:21" x14ac:dyDescent="0.2">
      <c r="A142">
        <v>255.24700000000001</v>
      </c>
      <c r="B142">
        <v>53.8</v>
      </c>
      <c r="C142" s="22">
        <f t="shared" si="20"/>
        <v>53.3</v>
      </c>
      <c r="D142">
        <f t="shared" si="16"/>
        <v>0.5</v>
      </c>
      <c r="E142">
        <f t="shared" si="17"/>
        <v>0.47900000000001342</v>
      </c>
      <c r="L142">
        <v>247.57300000000001</v>
      </c>
      <c r="M142">
        <v>53.4</v>
      </c>
      <c r="N142" s="5">
        <f t="shared" si="21"/>
        <v>52.7</v>
      </c>
      <c r="O142">
        <f t="shared" si="18"/>
        <v>0.69999999999999574</v>
      </c>
      <c r="P142">
        <f t="shared" si="19"/>
        <v>0.6734000000000081</v>
      </c>
      <c r="U142" s="3"/>
    </row>
    <row r="143" spans="1:21" x14ac:dyDescent="0.2">
      <c r="A143">
        <v>256.214</v>
      </c>
      <c r="B143">
        <v>53.8</v>
      </c>
      <c r="C143" s="22">
        <f t="shared" si="20"/>
        <v>53.3</v>
      </c>
      <c r="D143">
        <f t="shared" si="16"/>
        <v>0.5</v>
      </c>
      <c r="E143">
        <f t="shared" si="17"/>
        <v>0.48349999999999227</v>
      </c>
      <c r="L143">
        <v>248.535</v>
      </c>
      <c r="M143">
        <v>53.3</v>
      </c>
      <c r="N143" s="5">
        <f t="shared" si="21"/>
        <v>52.7</v>
      </c>
      <c r="O143">
        <f t="shared" si="18"/>
        <v>0.59999999999999432</v>
      </c>
      <c r="P143">
        <f t="shared" si="19"/>
        <v>0.62529999999998809</v>
      </c>
      <c r="U143" s="3"/>
    </row>
    <row r="144" spans="1:21" x14ac:dyDescent="0.2">
      <c r="A144">
        <v>257.173</v>
      </c>
      <c r="B144">
        <v>53.7</v>
      </c>
      <c r="C144" s="22">
        <f t="shared" si="20"/>
        <v>53.3</v>
      </c>
      <c r="D144">
        <f t="shared" si="16"/>
        <v>0.40000000000000568</v>
      </c>
      <c r="E144">
        <f t="shared" si="17"/>
        <v>0.43155000000000415</v>
      </c>
      <c r="L144">
        <v>249.495</v>
      </c>
      <c r="M144">
        <v>53.3</v>
      </c>
      <c r="N144" s="5">
        <f t="shared" si="21"/>
        <v>52.7</v>
      </c>
      <c r="O144">
        <f t="shared" si="18"/>
        <v>0.59999999999999432</v>
      </c>
      <c r="P144">
        <f t="shared" si="19"/>
        <v>0.57599999999999929</v>
      </c>
      <c r="U144" s="3"/>
    </row>
    <row r="145" spans="1:21" x14ac:dyDescent="0.2">
      <c r="A145">
        <v>258.12900000000002</v>
      </c>
      <c r="B145">
        <v>53.7</v>
      </c>
      <c r="C145" s="22">
        <f t="shared" si="20"/>
        <v>53.3</v>
      </c>
      <c r="D145">
        <f t="shared" si="16"/>
        <v>0.40000000000000568</v>
      </c>
      <c r="E145">
        <f t="shared" si="17"/>
        <v>0.38240000000001234</v>
      </c>
      <c r="L145">
        <v>250.45</v>
      </c>
      <c r="M145">
        <v>53.3</v>
      </c>
      <c r="N145" s="5">
        <f t="shared" si="21"/>
        <v>52.7</v>
      </c>
      <c r="O145">
        <f t="shared" si="18"/>
        <v>0.59999999999999432</v>
      </c>
      <c r="P145">
        <f t="shared" si="19"/>
        <v>0.57299999999998508</v>
      </c>
      <c r="U145" s="3"/>
    </row>
    <row r="146" spans="1:21" x14ac:dyDescent="0.2">
      <c r="A146">
        <v>259.08699999999999</v>
      </c>
      <c r="B146">
        <v>53.7</v>
      </c>
      <c r="C146" s="22">
        <f t="shared" si="20"/>
        <v>53.3</v>
      </c>
      <c r="D146">
        <f t="shared" si="16"/>
        <v>0.40000000000000568</v>
      </c>
      <c r="E146">
        <f t="shared" si="17"/>
        <v>0.38319999999999343</v>
      </c>
      <c r="L146">
        <v>251.41</v>
      </c>
      <c r="M146">
        <v>53.3</v>
      </c>
      <c r="N146" s="5">
        <f t="shared" si="21"/>
        <v>52.7</v>
      </c>
      <c r="O146">
        <f t="shared" si="18"/>
        <v>0.59999999999999432</v>
      </c>
      <c r="P146">
        <f t="shared" si="19"/>
        <v>0.57599999999999929</v>
      </c>
      <c r="U146" s="3"/>
    </row>
    <row r="147" spans="1:21" x14ac:dyDescent="0.2">
      <c r="A147">
        <v>260.05399999999997</v>
      </c>
      <c r="B147">
        <v>53.7</v>
      </c>
      <c r="C147" s="22">
        <f t="shared" si="20"/>
        <v>53.3</v>
      </c>
      <c r="D147">
        <f t="shared" si="16"/>
        <v>0.40000000000000568</v>
      </c>
      <c r="E147">
        <f t="shared" si="17"/>
        <v>0.38679999999999931</v>
      </c>
      <c r="L147">
        <v>252.374</v>
      </c>
      <c r="M147">
        <v>53.2</v>
      </c>
      <c r="N147" s="5">
        <f t="shared" si="21"/>
        <v>52.7</v>
      </c>
      <c r="O147">
        <f t="shared" si="18"/>
        <v>0.5</v>
      </c>
      <c r="P147">
        <f t="shared" si="19"/>
        <v>0.53019999999999656</v>
      </c>
      <c r="U147" s="3"/>
    </row>
    <row r="148" spans="1:21" x14ac:dyDescent="0.2">
      <c r="A148">
        <v>261.01100000000002</v>
      </c>
      <c r="B148">
        <v>53.7</v>
      </c>
      <c r="C148" s="22">
        <f t="shared" si="20"/>
        <v>53.3</v>
      </c>
      <c r="D148">
        <f t="shared" si="16"/>
        <v>0.40000000000000568</v>
      </c>
      <c r="E148">
        <f t="shared" si="17"/>
        <v>0.38280000000002562</v>
      </c>
      <c r="L148">
        <v>253.327</v>
      </c>
      <c r="M148">
        <v>53.2</v>
      </c>
      <c r="N148" s="5">
        <f t="shared" si="21"/>
        <v>52.7</v>
      </c>
      <c r="O148">
        <f t="shared" si="18"/>
        <v>0.5</v>
      </c>
      <c r="P148">
        <f t="shared" si="19"/>
        <v>0.47650000000000148</v>
      </c>
      <c r="U148" s="3"/>
    </row>
    <row r="149" spans="1:21" x14ac:dyDescent="0.2">
      <c r="A149">
        <v>261.97000000000003</v>
      </c>
      <c r="B149">
        <v>53.7</v>
      </c>
      <c r="C149" s="22">
        <f t="shared" si="20"/>
        <v>53.3</v>
      </c>
      <c r="D149">
        <f t="shared" si="16"/>
        <v>0.40000000000000568</v>
      </c>
      <c r="E149">
        <f t="shared" si="17"/>
        <v>0.38360000000000671</v>
      </c>
      <c r="L149">
        <v>254.29</v>
      </c>
      <c r="M149">
        <v>53.2</v>
      </c>
      <c r="N149" s="5">
        <f t="shared" si="21"/>
        <v>52.7</v>
      </c>
      <c r="O149">
        <f t="shared" si="18"/>
        <v>0.5</v>
      </c>
      <c r="P149">
        <f t="shared" si="19"/>
        <v>0.48149999999999693</v>
      </c>
      <c r="U149" s="3"/>
    </row>
    <row r="150" spans="1:21" x14ac:dyDescent="0.2">
      <c r="A150">
        <v>262.92700000000002</v>
      </c>
      <c r="B150">
        <v>53.7</v>
      </c>
      <c r="C150" s="22">
        <f t="shared" si="20"/>
        <v>53.3</v>
      </c>
      <c r="D150">
        <f t="shared" si="16"/>
        <v>0.40000000000000568</v>
      </c>
      <c r="E150">
        <f t="shared" si="17"/>
        <v>0.38280000000000292</v>
      </c>
      <c r="L150">
        <v>255.24700000000001</v>
      </c>
      <c r="M150">
        <v>53.2</v>
      </c>
      <c r="N150" s="5">
        <f t="shared" si="21"/>
        <v>52.7</v>
      </c>
      <c r="O150">
        <f t="shared" si="18"/>
        <v>0.5</v>
      </c>
      <c r="P150">
        <f t="shared" si="19"/>
        <v>0.47850000000001103</v>
      </c>
      <c r="U150" s="3"/>
    </row>
    <row r="151" spans="1:21" x14ac:dyDescent="0.2">
      <c r="A151">
        <v>263.89299999999997</v>
      </c>
      <c r="B151">
        <v>53.6</v>
      </c>
      <c r="C151" s="22">
        <f t="shared" si="20"/>
        <v>53.3</v>
      </c>
      <c r="D151">
        <f t="shared" si="16"/>
        <v>0.30000000000000426</v>
      </c>
      <c r="E151">
        <f t="shared" si="17"/>
        <v>0.3380999999999878</v>
      </c>
      <c r="L151">
        <v>256.21499999999997</v>
      </c>
      <c r="M151">
        <v>53.1</v>
      </c>
      <c r="N151" s="5">
        <f t="shared" si="21"/>
        <v>52.7</v>
      </c>
      <c r="O151">
        <f t="shared" si="18"/>
        <v>0.39999999999999858</v>
      </c>
      <c r="P151">
        <f t="shared" si="19"/>
        <v>0.43559999999998172</v>
      </c>
      <c r="U151" s="3"/>
    </row>
    <row r="152" spans="1:21" x14ac:dyDescent="0.2">
      <c r="A152">
        <v>264.85199999999998</v>
      </c>
      <c r="B152">
        <v>53.6</v>
      </c>
      <c r="C152" s="22">
        <f t="shared" si="20"/>
        <v>53.3</v>
      </c>
      <c r="D152">
        <f t="shared" si="16"/>
        <v>0.30000000000000426</v>
      </c>
      <c r="E152">
        <f t="shared" si="17"/>
        <v>0.28770000000000506</v>
      </c>
      <c r="L152">
        <v>257.173</v>
      </c>
      <c r="M152">
        <v>53.1</v>
      </c>
      <c r="N152" s="5">
        <f t="shared" si="21"/>
        <v>52.7</v>
      </c>
      <c r="O152">
        <f t="shared" si="18"/>
        <v>0.39999999999999858</v>
      </c>
      <c r="P152">
        <f t="shared" si="19"/>
        <v>0.38320000000000937</v>
      </c>
      <c r="U152" s="3"/>
    </row>
    <row r="153" spans="1:21" x14ac:dyDescent="0.2">
      <c r="A153">
        <v>265.815</v>
      </c>
      <c r="B153">
        <v>53.6</v>
      </c>
      <c r="C153" s="22">
        <f t="shared" si="20"/>
        <v>53.3</v>
      </c>
      <c r="D153">
        <f t="shared" si="16"/>
        <v>0.30000000000000426</v>
      </c>
      <c r="E153">
        <f t="shared" si="17"/>
        <v>0.28890000000001081</v>
      </c>
      <c r="L153">
        <v>258.12900000000002</v>
      </c>
      <c r="M153">
        <v>53.1</v>
      </c>
      <c r="N153" s="5">
        <f t="shared" si="21"/>
        <v>52.7</v>
      </c>
      <c r="O153">
        <f t="shared" si="18"/>
        <v>0.39999999999999858</v>
      </c>
      <c r="P153">
        <f t="shared" si="19"/>
        <v>0.38240000000000557</v>
      </c>
      <c r="U153" s="3"/>
    </row>
    <row r="154" spans="1:21" x14ac:dyDescent="0.2">
      <c r="A154">
        <v>266.767</v>
      </c>
      <c r="B154">
        <v>53.6</v>
      </c>
      <c r="C154" s="22">
        <f t="shared" si="20"/>
        <v>53.3</v>
      </c>
      <c r="D154">
        <f t="shared" si="16"/>
        <v>0.30000000000000426</v>
      </c>
      <c r="E154">
        <f t="shared" si="17"/>
        <v>0.28560000000000352</v>
      </c>
      <c r="L154">
        <v>259.08699999999999</v>
      </c>
      <c r="M154">
        <v>53.1</v>
      </c>
      <c r="N154" s="5">
        <f t="shared" si="21"/>
        <v>52.7</v>
      </c>
      <c r="O154">
        <f t="shared" si="18"/>
        <v>0.39999999999999858</v>
      </c>
      <c r="P154">
        <f t="shared" si="19"/>
        <v>0.38319999999998661</v>
      </c>
      <c r="U154" s="3"/>
    </row>
    <row r="155" spans="1:21" x14ac:dyDescent="0.2">
      <c r="A155">
        <v>267.72899999999998</v>
      </c>
      <c r="B155">
        <v>53.6</v>
      </c>
      <c r="C155" s="22">
        <f t="shared" si="20"/>
        <v>53.3</v>
      </c>
      <c r="D155">
        <f t="shared" si="16"/>
        <v>0.30000000000000426</v>
      </c>
      <c r="E155">
        <f t="shared" si="17"/>
        <v>0.2886000000000008</v>
      </c>
      <c r="L155">
        <v>260.05399999999997</v>
      </c>
      <c r="M155">
        <v>53</v>
      </c>
      <c r="N155" s="5">
        <f t="shared" si="21"/>
        <v>52.7</v>
      </c>
      <c r="O155">
        <f t="shared" si="18"/>
        <v>0.29999999999999716</v>
      </c>
      <c r="P155">
        <f t="shared" si="19"/>
        <v>0.33844999999999253</v>
      </c>
      <c r="U155" s="3"/>
    </row>
    <row r="156" spans="1:21" x14ac:dyDescent="0.2">
      <c r="A156">
        <v>268.69</v>
      </c>
      <c r="B156">
        <v>53.6</v>
      </c>
      <c r="C156" s="22">
        <f t="shared" si="20"/>
        <v>53.3</v>
      </c>
      <c r="D156">
        <f t="shared" si="16"/>
        <v>0.30000000000000426</v>
      </c>
      <c r="E156">
        <f t="shared" si="17"/>
        <v>0.28830000000000794</v>
      </c>
      <c r="L156">
        <v>261.01100000000002</v>
      </c>
      <c r="M156">
        <v>53</v>
      </c>
      <c r="N156" s="5">
        <f t="shared" si="21"/>
        <v>52.7</v>
      </c>
      <c r="O156">
        <f t="shared" si="18"/>
        <v>0.29999999999999716</v>
      </c>
      <c r="P156">
        <f t="shared" si="19"/>
        <v>0.2871000000000124</v>
      </c>
      <c r="U156" s="3"/>
    </row>
    <row r="157" spans="1:21" x14ac:dyDescent="0.2">
      <c r="A157">
        <v>269.64699999999999</v>
      </c>
      <c r="B157">
        <v>53.5</v>
      </c>
      <c r="C157" s="22">
        <f t="shared" si="20"/>
        <v>53.3</v>
      </c>
      <c r="D157">
        <f t="shared" si="16"/>
        <v>0.20000000000000284</v>
      </c>
      <c r="E157">
        <f t="shared" si="17"/>
        <v>0.23925000000000179</v>
      </c>
      <c r="L157">
        <v>261.97000000000003</v>
      </c>
      <c r="M157">
        <v>53</v>
      </c>
      <c r="N157" s="5">
        <f t="shared" si="21"/>
        <v>52.7</v>
      </c>
      <c r="O157">
        <f t="shared" si="18"/>
        <v>0.29999999999999716</v>
      </c>
      <c r="P157">
        <f t="shared" si="19"/>
        <v>0.28769999999999823</v>
      </c>
      <c r="U157" s="3"/>
    </row>
    <row r="158" spans="1:21" x14ac:dyDescent="0.2">
      <c r="A158">
        <v>270.613</v>
      </c>
      <c r="B158">
        <v>53.5</v>
      </c>
      <c r="C158" s="22">
        <f t="shared" si="20"/>
        <v>53.3</v>
      </c>
      <c r="D158">
        <f t="shared" si="16"/>
        <v>0.20000000000000284</v>
      </c>
      <c r="E158">
        <f t="shared" si="17"/>
        <v>0.1932000000000044</v>
      </c>
      <c r="L158">
        <v>262.92700000000002</v>
      </c>
      <c r="M158">
        <v>53</v>
      </c>
      <c r="N158" s="5">
        <f t="shared" si="21"/>
        <v>52.7</v>
      </c>
      <c r="O158">
        <f t="shared" si="18"/>
        <v>0.29999999999999716</v>
      </c>
      <c r="P158">
        <f t="shared" si="19"/>
        <v>0.28709999999999536</v>
      </c>
      <c r="U158" s="3"/>
    </row>
    <row r="159" spans="1:21" x14ac:dyDescent="0.2">
      <c r="A159">
        <v>271.57100000000003</v>
      </c>
      <c r="B159">
        <v>53.5</v>
      </c>
      <c r="C159" s="22">
        <f t="shared" si="20"/>
        <v>53.3</v>
      </c>
      <c r="D159">
        <f t="shared" si="16"/>
        <v>0.20000000000000284</v>
      </c>
      <c r="E159">
        <f t="shared" si="17"/>
        <v>0.1916000000000081</v>
      </c>
      <c r="L159">
        <v>263.89299999999997</v>
      </c>
      <c r="M159">
        <v>52.9</v>
      </c>
      <c r="N159" s="5">
        <f t="shared" si="21"/>
        <v>52.7</v>
      </c>
      <c r="O159">
        <f t="shared" si="18"/>
        <v>0.19999999999999574</v>
      </c>
      <c r="P159">
        <f t="shared" si="19"/>
        <v>0.24149999999998439</v>
      </c>
      <c r="U159" s="3"/>
    </row>
    <row r="160" spans="1:21" x14ac:dyDescent="0.2">
      <c r="A160">
        <v>272.52800000000002</v>
      </c>
      <c r="B160">
        <v>53.5</v>
      </c>
      <c r="C160" s="22">
        <f t="shared" si="20"/>
        <v>53.3</v>
      </c>
      <c r="D160">
        <f t="shared" si="16"/>
        <v>0.20000000000000284</v>
      </c>
      <c r="E160">
        <f t="shared" si="17"/>
        <v>0.19140000000000146</v>
      </c>
      <c r="L160">
        <v>264.85199999999998</v>
      </c>
      <c r="M160">
        <v>52.9</v>
      </c>
      <c r="N160" s="5">
        <f t="shared" si="21"/>
        <v>52.7</v>
      </c>
      <c r="O160">
        <f t="shared" si="18"/>
        <v>0.19999999999999574</v>
      </c>
      <c r="P160">
        <f t="shared" si="19"/>
        <v>0.19179999999999656</v>
      </c>
      <c r="U160" s="3"/>
    </row>
    <row r="161" spans="1:21" x14ac:dyDescent="0.2">
      <c r="A161">
        <v>273.495</v>
      </c>
      <c r="B161">
        <v>53.5</v>
      </c>
      <c r="C161" s="22">
        <f t="shared" si="20"/>
        <v>53.3</v>
      </c>
      <c r="D161">
        <f t="shared" si="16"/>
        <v>0.20000000000000284</v>
      </c>
      <c r="E161">
        <f t="shared" si="17"/>
        <v>0.19339999999999966</v>
      </c>
      <c r="L161">
        <v>265.815</v>
      </c>
      <c r="M161">
        <v>52.9</v>
      </c>
      <c r="N161" s="5">
        <f t="shared" si="21"/>
        <v>52.7</v>
      </c>
      <c r="O161">
        <f t="shared" si="18"/>
        <v>0.19999999999999574</v>
      </c>
      <c r="P161">
        <f t="shared" si="19"/>
        <v>0.19260000000000035</v>
      </c>
      <c r="U161" s="3"/>
    </row>
    <row r="162" spans="1:21" x14ac:dyDescent="0.2">
      <c r="A162">
        <v>274.45299999999997</v>
      </c>
      <c r="B162">
        <v>53.5</v>
      </c>
      <c r="C162" s="22">
        <f t="shared" si="20"/>
        <v>53.3</v>
      </c>
      <c r="D162">
        <f t="shared" si="16"/>
        <v>0.20000000000000284</v>
      </c>
      <c r="E162">
        <f t="shared" si="17"/>
        <v>0.19159999999999672</v>
      </c>
      <c r="L162">
        <v>266.767</v>
      </c>
      <c r="M162">
        <v>52.9</v>
      </c>
      <c r="N162" s="5">
        <f t="shared" si="21"/>
        <v>52.7</v>
      </c>
      <c r="O162">
        <f t="shared" si="18"/>
        <v>0.19999999999999574</v>
      </c>
      <c r="P162">
        <f t="shared" si="19"/>
        <v>0.19039999999999557</v>
      </c>
      <c r="U162" s="3"/>
    </row>
    <row r="163" spans="1:21" x14ac:dyDescent="0.2">
      <c r="A163">
        <v>275.41000000000003</v>
      </c>
      <c r="B163">
        <v>53.5</v>
      </c>
      <c r="C163" s="22">
        <f t="shared" si="20"/>
        <v>53.3</v>
      </c>
      <c r="D163">
        <f t="shared" si="16"/>
        <v>0.20000000000000284</v>
      </c>
      <c r="E163">
        <f t="shared" si="17"/>
        <v>0.19140000000001281</v>
      </c>
      <c r="L163">
        <v>267.72899999999998</v>
      </c>
      <c r="M163">
        <v>52.9</v>
      </c>
      <c r="N163" s="5">
        <f t="shared" si="21"/>
        <v>52.7</v>
      </c>
      <c r="O163">
        <f t="shared" si="18"/>
        <v>0.19999999999999574</v>
      </c>
      <c r="P163">
        <f t="shared" si="19"/>
        <v>0.19239999999999371</v>
      </c>
      <c r="U163" s="3"/>
    </row>
    <row r="164" spans="1:21" x14ac:dyDescent="0.2">
      <c r="A164">
        <v>276.36700000000002</v>
      </c>
      <c r="B164">
        <v>53.5</v>
      </c>
      <c r="C164" s="22">
        <f t="shared" si="20"/>
        <v>53.3</v>
      </c>
      <c r="D164">
        <f t="shared" si="16"/>
        <v>0.20000000000000284</v>
      </c>
      <c r="E164">
        <f t="shared" si="17"/>
        <v>0.19140000000000146</v>
      </c>
      <c r="L164">
        <v>268.69</v>
      </c>
      <c r="M164">
        <v>52.9</v>
      </c>
      <c r="N164" s="5">
        <f t="shared" si="21"/>
        <v>52.7</v>
      </c>
      <c r="O164">
        <f t="shared" si="18"/>
        <v>0.19999999999999574</v>
      </c>
      <c r="P164">
        <f t="shared" si="19"/>
        <v>0.19219999999999846</v>
      </c>
      <c r="U164" s="3"/>
    </row>
    <row r="165" spans="1:21" x14ac:dyDescent="0.2">
      <c r="A165">
        <v>277.334</v>
      </c>
      <c r="B165">
        <v>53.5</v>
      </c>
      <c r="C165" s="22">
        <f t="shared" si="20"/>
        <v>53.3</v>
      </c>
      <c r="D165">
        <f t="shared" si="16"/>
        <v>0.20000000000000284</v>
      </c>
      <c r="E165">
        <f t="shared" si="17"/>
        <v>0.19339999999999966</v>
      </c>
      <c r="L165">
        <v>269.64699999999999</v>
      </c>
      <c r="M165">
        <v>52.9</v>
      </c>
      <c r="N165" s="5">
        <f t="shared" si="21"/>
        <v>52.7</v>
      </c>
      <c r="O165">
        <f t="shared" si="18"/>
        <v>0.19999999999999574</v>
      </c>
      <c r="P165">
        <f t="shared" si="19"/>
        <v>0.19139999999999466</v>
      </c>
      <c r="U165" s="3"/>
    </row>
    <row r="166" spans="1:21" x14ac:dyDescent="0.2">
      <c r="A166">
        <v>278.28699999999998</v>
      </c>
      <c r="B166">
        <v>53.5</v>
      </c>
      <c r="C166" s="22">
        <f t="shared" si="20"/>
        <v>53.3</v>
      </c>
      <c r="D166">
        <f t="shared" si="16"/>
        <v>0.20000000000000284</v>
      </c>
      <c r="E166">
        <f t="shared" si="17"/>
        <v>0.1905999999999976</v>
      </c>
      <c r="L166">
        <v>270.613</v>
      </c>
      <c r="M166">
        <v>52.9</v>
      </c>
      <c r="N166" s="5">
        <f t="shared" si="21"/>
        <v>52.7</v>
      </c>
      <c r="O166">
        <f t="shared" si="18"/>
        <v>0.19999999999999574</v>
      </c>
      <c r="P166">
        <f t="shared" si="19"/>
        <v>0.19319999999999751</v>
      </c>
      <c r="U166" s="3"/>
    </row>
    <row r="167" spans="1:21" x14ac:dyDescent="0.2">
      <c r="A167">
        <v>279.24700000000001</v>
      </c>
      <c r="B167">
        <v>53.5</v>
      </c>
      <c r="C167" s="22">
        <f t="shared" si="20"/>
        <v>53.3</v>
      </c>
      <c r="D167">
        <f t="shared" si="16"/>
        <v>0.20000000000000284</v>
      </c>
      <c r="E167">
        <f t="shared" si="17"/>
        <v>0.19200000000001</v>
      </c>
      <c r="L167">
        <v>271.57100000000003</v>
      </c>
      <c r="M167">
        <v>52.8</v>
      </c>
      <c r="N167" s="5">
        <f t="shared" si="21"/>
        <v>52.7</v>
      </c>
      <c r="O167">
        <f t="shared" si="18"/>
        <v>9.9999999999994316E-2</v>
      </c>
      <c r="P167">
        <f t="shared" si="19"/>
        <v>0.14369999999999927</v>
      </c>
      <c r="U167" s="3"/>
    </row>
    <row r="168" spans="1:21" x14ac:dyDescent="0.2">
      <c r="A168">
        <v>280.20800000000003</v>
      </c>
      <c r="B168">
        <v>53.5</v>
      </c>
      <c r="C168" s="22">
        <f t="shared" si="20"/>
        <v>53.3</v>
      </c>
      <c r="D168">
        <f t="shared" si="16"/>
        <v>0.20000000000000284</v>
      </c>
      <c r="E168">
        <f t="shared" si="17"/>
        <v>0.19220000000000528</v>
      </c>
      <c r="L168">
        <v>272.52800000000002</v>
      </c>
      <c r="M168">
        <v>52.8</v>
      </c>
      <c r="N168" s="5">
        <f t="shared" si="21"/>
        <v>52.7</v>
      </c>
      <c r="O168">
        <f t="shared" si="18"/>
        <v>9.9999999999994316E-2</v>
      </c>
      <c r="P168">
        <f t="shared" si="19"/>
        <v>9.5699999999993929E-2</v>
      </c>
      <c r="U168" s="3"/>
    </row>
    <row r="169" spans="1:21" x14ac:dyDescent="0.2">
      <c r="A169">
        <v>281.17099999999999</v>
      </c>
      <c r="B169">
        <v>53.4</v>
      </c>
      <c r="C169" s="22">
        <f t="shared" si="20"/>
        <v>53.3</v>
      </c>
      <c r="D169">
        <f t="shared" si="16"/>
        <v>0.10000000000000142</v>
      </c>
      <c r="E169">
        <f t="shared" si="17"/>
        <v>0.14444999999999686</v>
      </c>
      <c r="L169">
        <v>273.495</v>
      </c>
      <c r="M169">
        <v>52.8</v>
      </c>
      <c r="N169" s="5">
        <f t="shared" si="21"/>
        <v>52.7</v>
      </c>
      <c r="O169">
        <f t="shared" si="18"/>
        <v>9.9999999999994316E-2</v>
      </c>
      <c r="P169">
        <f t="shared" si="19"/>
        <v>9.6699999999992958E-2</v>
      </c>
      <c r="U169" s="3"/>
    </row>
    <row r="170" spans="1:21" x14ac:dyDescent="0.2">
      <c r="A170">
        <v>282.13200000000001</v>
      </c>
      <c r="B170">
        <v>53.4</v>
      </c>
      <c r="C170" s="22">
        <f t="shared" si="20"/>
        <v>53.3</v>
      </c>
      <c r="D170">
        <f t="shared" si="16"/>
        <v>0.10000000000000142</v>
      </c>
      <c r="E170">
        <f t="shared" si="17"/>
        <v>9.6100000000002642E-2</v>
      </c>
      <c r="L170">
        <v>274.45299999999997</v>
      </c>
      <c r="M170">
        <v>52.8</v>
      </c>
      <c r="N170" s="5">
        <f t="shared" si="21"/>
        <v>52.7</v>
      </c>
      <c r="O170">
        <f t="shared" si="18"/>
        <v>9.9999999999994316E-2</v>
      </c>
      <c r="P170">
        <f t="shared" si="19"/>
        <v>9.5799999999991559E-2</v>
      </c>
      <c r="U170" s="3"/>
    </row>
    <row r="171" spans="1:21" x14ac:dyDescent="0.2">
      <c r="A171">
        <v>283.08699999999999</v>
      </c>
      <c r="B171">
        <v>53.4</v>
      </c>
      <c r="C171" s="22">
        <f t="shared" si="20"/>
        <v>53.3</v>
      </c>
      <c r="D171">
        <f t="shared" si="16"/>
        <v>0.10000000000000142</v>
      </c>
      <c r="E171">
        <f t="shared" si="17"/>
        <v>9.5499999999999766E-2</v>
      </c>
      <c r="L171">
        <v>275.41000000000003</v>
      </c>
      <c r="M171">
        <v>52.8</v>
      </c>
      <c r="N171" s="5">
        <f t="shared" si="21"/>
        <v>52.7</v>
      </c>
      <c r="O171">
        <f t="shared" si="18"/>
        <v>9.9999999999994316E-2</v>
      </c>
      <c r="P171">
        <f t="shared" si="19"/>
        <v>9.5699999999999605E-2</v>
      </c>
      <c r="U171" s="3"/>
    </row>
    <row r="172" spans="1:21" x14ac:dyDescent="0.2">
      <c r="A172">
        <v>284.04700000000003</v>
      </c>
      <c r="B172">
        <v>53.4</v>
      </c>
      <c r="C172" s="22">
        <f t="shared" si="20"/>
        <v>53.3</v>
      </c>
      <c r="D172">
        <f t="shared" si="16"/>
        <v>0.10000000000000142</v>
      </c>
      <c r="E172">
        <f t="shared" si="17"/>
        <v>9.6000000000004998E-2</v>
      </c>
      <c r="L172">
        <v>276.36700000000002</v>
      </c>
      <c r="M172">
        <v>52.8</v>
      </c>
      <c r="N172" s="5">
        <f t="shared" si="21"/>
        <v>52.7</v>
      </c>
      <c r="O172">
        <f t="shared" si="18"/>
        <v>9.9999999999994316E-2</v>
      </c>
      <c r="P172">
        <f t="shared" si="19"/>
        <v>9.5699999999993929E-2</v>
      </c>
    </row>
    <row r="173" spans="1:21" x14ac:dyDescent="0.2">
      <c r="A173">
        <v>285.01</v>
      </c>
      <c r="B173">
        <v>53.4</v>
      </c>
      <c r="C173" s="22">
        <f t="shared" si="20"/>
        <v>53.3</v>
      </c>
      <c r="D173">
        <f t="shared" si="16"/>
        <v>0.10000000000000142</v>
      </c>
      <c r="E173">
        <f t="shared" si="17"/>
        <v>9.6299999999997915E-2</v>
      </c>
      <c r="L173">
        <v>277.334</v>
      </c>
      <c r="M173">
        <v>52.8</v>
      </c>
      <c r="N173" s="5">
        <f t="shared" si="21"/>
        <v>52.7</v>
      </c>
      <c r="O173">
        <f t="shared" si="18"/>
        <v>9.9999999999994316E-2</v>
      </c>
      <c r="P173">
        <f t="shared" si="19"/>
        <v>9.6699999999992958E-2</v>
      </c>
    </row>
    <row r="174" spans="1:21" x14ac:dyDescent="0.2">
      <c r="A174">
        <v>285.971</v>
      </c>
      <c r="B174">
        <v>53.4</v>
      </c>
      <c r="C174" s="22">
        <f t="shared" si="20"/>
        <v>53.3</v>
      </c>
      <c r="D174">
        <f t="shared" si="16"/>
        <v>0.10000000000000142</v>
      </c>
      <c r="E174">
        <f t="shared" si="17"/>
        <v>9.6100000000002642E-2</v>
      </c>
      <c r="L174">
        <v>278.28699999999998</v>
      </c>
      <c r="M174">
        <v>52.8</v>
      </c>
      <c r="N174" s="5">
        <f t="shared" si="21"/>
        <v>52.7</v>
      </c>
      <c r="O174">
        <f t="shared" si="18"/>
        <v>9.9999999999994316E-2</v>
      </c>
      <c r="P174">
        <f t="shared" si="19"/>
        <v>9.529999999999203E-2</v>
      </c>
    </row>
    <row r="175" spans="1:21" x14ac:dyDescent="0.2">
      <c r="A175">
        <v>286.92899999999997</v>
      </c>
      <c r="B175">
        <v>53.4</v>
      </c>
      <c r="C175" s="22">
        <f t="shared" si="20"/>
        <v>53.3</v>
      </c>
      <c r="D175">
        <f t="shared" si="16"/>
        <v>0.10000000000000142</v>
      </c>
      <c r="E175">
        <f t="shared" si="17"/>
        <v>9.5799999999998359E-2</v>
      </c>
      <c r="L175">
        <v>279.24700000000001</v>
      </c>
      <c r="M175">
        <v>52.8</v>
      </c>
      <c r="N175" s="5">
        <f t="shared" si="21"/>
        <v>52.7</v>
      </c>
      <c r="O175">
        <f t="shared" si="18"/>
        <v>9.9999999999994316E-2</v>
      </c>
      <c r="P175">
        <f t="shared" si="19"/>
        <v>9.5999999999998184E-2</v>
      </c>
    </row>
    <row r="176" spans="1:21" x14ac:dyDescent="0.2">
      <c r="A176">
        <v>287.887</v>
      </c>
      <c r="B176">
        <v>53.4</v>
      </c>
      <c r="C176" s="22">
        <f t="shared" si="20"/>
        <v>53.3</v>
      </c>
      <c r="D176">
        <f t="shared" si="16"/>
        <v>0.10000000000000142</v>
      </c>
      <c r="E176">
        <f t="shared" si="17"/>
        <v>9.5800000000004049E-2</v>
      </c>
      <c r="L176">
        <v>280.20800000000003</v>
      </c>
      <c r="M176">
        <v>52.8</v>
      </c>
      <c r="N176" s="5">
        <f t="shared" si="21"/>
        <v>52.7</v>
      </c>
      <c r="O176">
        <f t="shared" si="18"/>
        <v>9.9999999999994316E-2</v>
      </c>
      <c r="P176">
        <f t="shared" si="19"/>
        <v>9.6099999999995814E-2</v>
      </c>
    </row>
    <row r="177" spans="1:16" x14ac:dyDescent="0.2">
      <c r="A177">
        <v>288.851</v>
      </c>
      <c r="B177">
        <v>53.4</v>
      </c>
      <c r="C177" s="22">
        <f t="shared" si="20"/>
        <v>53.3</v>
      </c>
      <c r="D177">
        <f t="shared" si="16"/>
        <v>0.10000000000000142</v>
      </c>
      <c r="E177">
        <f t="shared" si="17"/>
        <v>9.6400000000001235E-2</v>
      </c>
      <c r="L177">
        <v>281.17099999999999</v>
      </c>
      <c r="M177">
        <v>52.7</v>
      </c>
      <c r="N177" s="5">
        <f t="shared" si="21"/>
        <v>52.7</v>
      </c>
      <c r="O177">
        <f t="shared" si="18"/>
        <v>0</v>
      </c>
      <c r="P177">
        <f t="shared" si="19"/>
        <v>4.8149999999995537E-2</v>
      </c>
    </row>
    <row r="178" spans="1:16" x14ac:dyDescent="0.2">
      <c r="A178">
        <v>289.80700000000002</v>
      </c>
      <c r="B178">
        <v>53.4</v>
      </c>
      <c r="C178" s="22">
        <f t="shared" si="20"/>
        <v>53.3</v>
      </c>
      <c r="D178">
        <f t="shared" si="16"/>
        <v>0.10000000000000142</v>
      </c>
      <c r="E178">
        <f t="shared" si="17"/>
        <v>9.5600000000003085E-2</v>
      </c>
      <c r="L178">
        <v>282.13200000000001</v>
      </c>
      <c r="M178">
        <v>52.7</v>
      </c>
      <c r="N178" s="5">
        <f>M178</f>
        <v>52.7</v>
      </c>
      <c r="O178">
        <f t="shared" si="18"/>
        <v>0</v>
      </c>
      <c r="P178">
        <f t="shared" si="19"/>
        <v>0</v>
      </c>
    </row>
    <row r="179" spans="1:16" x14ac:dyDescent="0.2">
      <c r="A179">
        <v>290.774</v>
      </c>
      <c r="B179">
        <v>53.4</v>
      </c>
      <c r="C179" s="22">
        <f t="shared" si="20"/>
        <v>53.3</v>
      </c>
      <c r="D179">
        <f t="shared" si="16"/>
        <v>0.10000000000000142</v>
      </c>
      <c r="E179">
        <f t="shared" si="17"/>
        <v>9.6699999999999828E-2</v>
      </c>
      <c r="N179" s="5"/>
    </row>
    <row r="180" spans="1:16" x14ac:dyDescent="0.2">
      <c r="A180">
        <v>291.73200000000003</v>
      </c>
      <c r="B180">
        <v>53.4</v>
      </c>
      <c r="C180" s="22">
        <f t="shared" si="20"/>
        <v>53.3</v>
      </c>
      <c r="D180">
        <f t="shared" si="16"/>
        <v>0.10000000000000142</v>
      </c>
      <c r="E180">
        <f t="shared" si="17"/>
        <v>9.5800000000004049E-2</v>
      </c>
      <c r="N180" s="5"/>
    </row>
    <row r="181" spans="1:16" x14ac:dyDescent="0.2">
      <c r="A181">
        <v>292.68900000000002</v>
      </c>
      <c r="B181">
        <v>53.4</v>
      </c>
      <c r="C181" s="22">
        <f t="shared" si="20"/>
        <v>53.3</v>
      </c>
      <c r="D181">
        <f t="shared" si="16"/>
        <v>0.10000000000000142</v>
      </c>
      <c r="E181">
        <f t="shared" si="17"/>
        <v>9.5700000000000729E-2</v>
      </c>
      <c r="N181" s="5"/>
    </row>
    <row r="182" spans="1:16" x14ac:dyDescent="0.2">
      <c r="A182">
        <v>293.64699999999999</v>
      </c>
      <c r="B182">
        <v>53.4</v>
      </c>
      <c r="C182" s="22">
        <f t="shared" si="20"/>
        <v>53.3</v>
      </c>
      <c r="D182">
        <f t="shared" si="16"/>
        <v>0.10000000000000142</v>
      </c>
      <c r="E182">
        <f t="shared" si="17"/>
        <v>9.5799999999998359E-2</v>
      </c>
      <c r="N182" s="5"/>
    </row>
    <row r="183" spans="1:16" x14ac:dyDescent="0.2">
      <c r="A183">
        <v>294.60700000000003</v>
      </c>
      <c r="B183">
        <v>53.4</v>
      </c>
      <c r="C183" s="22">
        <f t="shared" si="20"/>
        <v>53.3</v>
      </c>
      <c r="D183">
        <f t="shared" si="16"/>
        <v>0.10000000000000142</v>
      </c>
      <c r="E183">
        <f t="shared" si="17"/>
        <v>9.6000000000004998E-2</v>
      </c>
      <c r="N183" s="5"/>
    </row>
    <row r="184" spans="1:16" x14ac:dyDescent="0.2">
      <c r="A184">
        <v>295.57299999999998</v>
      </c>
      <c r="B184">
        <v>53.4</v>
      </c>
      <c r="C184" s="22">
        <f t="shared" si="20"/>
        <v>53.3</v>
      </c>
      <c r="D184">
        <f t="shared" si="16"/>
        <v>0.10000000000000142</v>
      </c>
      <c r="E184">
        <f t="shared" si="17"/>
        <v>9.6599999999996508E-2</v>
      </c>
      <c r="N184" s="5"/>
    </row>
    <row r="185" spans="1:16" x14ac:dyDescent="0.2">
      <c r="A185">
        <v>296.52699999999999</v>
      </c>
      <c r="B185">
        <v>53.4</v>
      </c>
      <c r="C185" s="22">
        <f t="shared" si="20"/>
        <v>53.3</v>
      </c>
      <c r="D185">
        <f t="shared" si="16"/>
        <v>0.10000000000000142</v>
      </c>
      <c r="E185">
        <f t="shared" si="17"/>
        <v>9.5400000000002122E-2</v>
      </c>
      <c r="N185" s="5"/>
    </row>
    <row r="186" spans="1:16" x14ac:dyDescent="0.2">
      <c r="A186">
        <v>297.48700000000002</v>
      </c>
      <c r="B186">
        <v>53.4</v>
      </c>
      <c r="C186" s="22">
        <f t="shared" si="20"/>
        <v>53.3</v>
      </c>
      <c r="D186">
        <f t="shared" si="16"/>
        <v>0.10000000000000142</v>
      </c>
      <c r="E186">
        <f t="shared" si="17"/>
        <v>9.6000000000004998E-2</v>
      </c>
      <c r="N186" s="5"/>
    </row>
    <row r="187" spans="1:16" x14ac:dyDescent="0.2">
      <c r="A187">
        <v>298.45</v>
      </c>
      <c r="B187">
        <v>53.4</v>
      </c>
      <c r="C187" s="22">
        <f t="shared" si="20"/>
        <v>53.3</v>
      </c>
      <c r="D187">
        <f t="shared" si="16"/>
        <v>0.10000000000000142</v>
      </c>
      <c r="E187">
        <f t="shared" si="17"/>
        <v>9.6299999999997915E-2</v>
      </c>
      <c r="N187" s="5"/>
    </row>
    <row r="188" spans="1:16" x14ac:dyDescent="0.2">
      <c r="A188">
        <v>299.41199999999998</v>
      </c>
      <c r="B188">
        <v>53.4</v>
      </c>
      <c r="C188" s="22">
        <f t="shared" si="20"/>
        <v>53.3</v>
      </c>
      <c r="D188">
        <f t="shared" si="16"/>
        <v>0.10000000000000142</v>
      </c>
      <c r="E188">
        <f t="shared" si="17"/>
        <v>9.6200000000000271E-2</v>
      </c>
      <c r="N188" s="5"/>
    </row>
    <row r="189" spans="1:16" x14ac:dyDescent="0.2">
      <c r="A189">
        <v>300.375</v>
      </c>
      <c r="B189">
        <v>53.4</v>
      </c>
      <c r="C189" s="22">
        <f t="shared" si="20"/>
        <v>53.3</v>
      </c>
      <c r="D189">
        <f t="shared" si="16"/>
        <v>0.10000000000000142</v>
      </c>
      <c r="E189">
        <f t="shared" si="17"/>
        <v>9.6300000000003591E-2</v>
      </c>
      <c r="N189" s="5"/>
    </row>
    <row r="190" spans="1:16" x14ac:dyDescent="0.2">
      <c r="A190">
        <v>301.327</v>
      </c>
      <c r="B190">
        <v>53.4</v>
      </c>
      <c r="C190" s="22">
        <f t="shared" si="20"/>
        <v>53.3</v>
      </c>
      <c r="D190">
        <f t="shared" si="16"/>
        <v>0.10000000000000142</v>
      </c>
      <c r="E190">
        <f t="shared" si="17"/>
        <v>9.5200000000001173E-2</v>
      </c>
      <c r="N190" s="5"/>
    </row>
    <row r="191" spans="1:16" x14ac:dyDescent="0.2">
      <c r="A191">
        <v>302.29000000000002</v>
      </c>
      <c r="B191">
        <v>53.4</v>
      </c>
      <c r="C191" s="22">
        <f t="shared" si="20"/>
        <v>53.3</v>
      </c>
      <c r="D191">
        <f t="shared" si="16"/>
        <v>0.10000000000000142</v>
      </c>
      <c r="E191">
        <f t="shared" si="17"/>
        <v>9.6300000000003591E-2</v>
      </c>
      <c r="N191" s="5"/>
    </row>
    <row r="192" spans="1:16" x14ac:dyDescent="0.2">
      <c r="A192">
        <v>303.25299999999999</v>
      </c>
      <c r="B192">
        <v>53.4</v>
      </c>
      <c r="C192" s="22">
        <f t="shared" si="20"/>
        <v>53.3</v>
      </c>
      <c r="D192">
        <f t="shared" si="16"/>
        <v>0.10000000000000142</v>
      </c>
      <c r="E192">
        <f t="shared" si="17"/>
        <v>9.6299999999997915E-2</v>
      </c>
      <c r="N192" s="5"/>
    </row>
    <row r="193" spans="1:14" x14ac:dyDescent="0.2">
      <c r="A193">
        <v>304.20699999999999</v>
      </c>
      <c r="B193">
        <v>53.4</v>
      </c>
      <c r="C193" s="22">
        <f t="shared" si="20"/>
        <v>53.3</v>
      </c>
      <c r="D193">
        <f t="shared" ref="D193:D196" si="22">B193-C193</f>
        <v>0.10000000000000142</v>
      </c>
      <c r="E193">
        <f t="shared" ref="E193:E196" si="23">(D193+D192)*(A193-A192)/2</f>
        <v>9.5400000000002122E-2</v>
      </c>
      <c r="N193" s="5"/>
    </row>
    <row r="194" spans="1:14" x14ac:dyDescent="0.2">
      <c r="A194">
        <v>305.173</v>
      </c>
      <c r="B194">
        <v>53.3</v>
      </c>
      <c r="C194" s="22">
        <f t="shared" si="20"/>
        <v>53.3</v>
      </c>
      <c r="D194">
        <f t="shared" si="22"/>
        <v>0</v>
      </c>
      <c r="E194">
        <f t="shared" si="23"/>
        <v>4.8300000000001099E-2</v>
      </c>
      <c r="N194" s="5"/>
    </row>
    <row r="195" spans="1:14" x14ac:dyDescent="0.2">
      <c r="A195">
        <v>306.13099999999997</v>
      </c>
      <c r="B195">
        <v>53.3</v>
      </c>
      <c r="C195" s="22">
        <f t="shared" si="20"/>
        <v>53.3</v>
      </c>
      <c r="D195">
        <f t="shared" si="22"/>
        <v>0</v>
      </c>
      <c r="E195">
        <f t="shared" si="23"/>
        <v>0</v>
      </c>
      <c r="N195" s="5"/>
    </row>
    <row r="196" spans="1:14" x14ac:dyDescent="0.2">
      <c r="A196">
        <v>307.08800000000002</v>
      </c>
      <c r="B196">
        <v>53.3</v>
      </c>
      <c r="C196" s="22">
        <f>B196</f>
        <v>53.3</v>
      </c>
      <c r="D196">
        <f t="shared" si="22"/>
        <v>0</v>
      </c>
      <c r="E196">
        <f t="shared" si="23"/>
        <v>0</v>
      </c>
      <c r="N196" s="5"/>
    </row>
    <row r="197" spans="1:14" x14ac:dyDescent="0.2">
      <c r="C197" s="22"/>
      <c r="N197" s="5"/>
    </row>
    <row r="198" spans="1:14" x14ac:dyDescent="0.2">
      <c r="C198" s="22"/>
      <c r="N198" s="5"/>
    </row>
    <row r="199" spans="1:14" x14ac:dyDescent="0.2">
      <c r="C199" s="22"/>
      <c r="N199" s="5"/>
    </row>
    <row r="200" spans="1:14" x14ac:dyDescent="0.2">
      <c r="C200" s="22"/>
      <c r="N200" s="5"/>
    </row>
    <row r="201" spans="1:14" x14ac:dyDescent="0.2">
      <c r="C201" s="22"/>
      <c r="N201" s="5"/>
    </row>
    <row r="202" spans="1:14" x14ac:dyDescent="0.2">
      <c r="C202" s="22"/>
      <c r="N202" s="5"/>
    </row>
    <row r="203" spans="1:14" x14ac:dyDescent="0.2">
      <c r="C203" s="22"/>
      <c r="N203" s="5"/>
    </row>
    <row r="204" spans="1:14" x14ac:dyDescent="0.2">
      <c r="C204" s="22"/>
      <c r="N204" s="5"/>
    </row>
    <row r="205" spans="1:14" x14ac:dyDescent="0.2">
      <c r="C205" s="22"/>
      <c r="N205" s="5"/>
    </row>
    <row r="206" spans="1:14" x14ac:dyDescent="0.2">
      <c r="C206" s="22"/>
      <c r="N206" s="5"/>
    </row>
    <row r="207" spans="1:14" x14ac:dyDescent="0.2">
      <c r="C207" s="22"/>
      <c r="N207" s="5"/>
    </row>
    <row r="208" spans="1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D1" workbookViewId="0">
      <selection activeCell="T11" activeCellId="3" sqref="I5 I11 T5 T11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55.573999999999998</v>
      </c>
      <c r="B2">
        <v>44.5</v>
      </c>
      <c r="C2" s="22">
        <f>B2</f>
        <v>44.5</v>
      </c>
      <c r="D2" s="22">
        <f t="shared" ref="D2:D33" si="0">B2-C2</f>
        <v>0</v>
      </c>
      <c r="H2" t="s">
        <v>12</v>
      </c>
      <c r="I2" t="s">
        <v>6434</v>
      </c>
      <c r="L2" s="5">
        <v>75.769000000000005</v>
      </c>
      <c r="M2">
        <v>44.6</v>
      </c>
      <c r="N2" s="5">
        <f>M2</f>
        <v>44.6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56.530999999999999</v>
      </c>
      <c r="B3">
        <v>44.5</v>
      </c>
      <c r="C3" s="22">
        <f>C2+(A3-A2)*($C$92-$C$2)/($A$92-$A$2)</f>
        <v>44.5</v>
      </c>
      <c r="D3">
        <f t="shared" si="0"/>
        <v>0</v>
      </c>
      <c r="E3">
        <f t="shared" ref="E3:E34" si="2">(D3+D2)*(A3-A2)/2</f>
        <v>0</v>
      </c>
      <c r="H3" t="s">
        <v>10</v>
      </c>
      <c r="I3" s="2" t="s">
        <v>6433</v>
      </c>
      <c r="L3" s="5">
        <v>76.727000000000004</v>
      </c>
      <c r="M3">
        <v>44.6</v>
      </c>
      <c r="N3" s="5">
        <f>N2+(L3-L2)*($N$81-$N$2)/($L$81-$L$2)</f>
        <v>44.601263085726345</v>
      </c>
      <c r="O3">
        <f t="shared" si="1"/>
        <v>-1.2630857263431494E-3</v>
      </c>
      <c r="P3">
        <f t="shared" ref="P3:P66" si="3">(O3+O2)*(L3-L2)/2</f>
        <v>-6.0501806291836759E-4</v>
      </c>
      <c r="S3" t="s">
        <v>10</v>
      </c>
      <c r="T3" s="2" t="s">
        <v>6433</v>
      </c>
      <c r="U3" s="3"/>
    </row>
    <row r="4" spans="1:34" x14ac:dyDescent="0.2">
      <c r="A4">
        <v>57.488</v>
      </c>
      <c r="B4">
        <v>44.8</v>
      </c>
      <c r="C4" s="22">
        <f t="shared" ref="C4:C67" si="4">C3+(A4-A3)*($C$92-$C$2)/($A$92-$A$2)</f>
        <v>44.5</v>
      </c>
      <c r="D4">
        <f t="shared" si="0"/>
        <v>0.29999999999999716</v>
      </c>
      <c r="E4">
        <f t="shared" si="2"/>
        <v>0.14354999999999876</v>
      </c>
      <c r="H4" t="s">
        <v>11</v>
      </c>
      <c r="I4" s="4">
        <v>0.38541666666666669</v>
      </c>
      <c r="J4" t="s">
        <v>6431</v>
      </c>
      <c r="L4" s="5">
        <v>77.694000000000003</v>
      </c>
      <c r="M4">
        <v>47.1</v>
      </c>
      <c r="N4" s="5">
        <f t="shared" ref="N4:N67" si="5">N3+(L4-L3)*($N$81-$N$2)/($L$81-$L$2)</f>
        <v>44.602538037602514</v>
      </c>
      <c r="O4">
        <f t="shared" si="1"/>
        <v>2.4974619623974874</v>
      </c>
      <c r="P4">
        <f t="shared" si="3"/>
        <v>1.2069121568704968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58.454999999999998</v>
      </c>
      <c r="B5">
        <v>47.2</v>
      </c>
      <c r="C5" s="22">
        <f t="shared" si="4"/>
        <v>44.5</v>
      </c>
      <c r="D5">
        <f t="shared" si="0"/>
        <v>2.7000000000000028</v>
      </c>
      <c r="E5">
        <f t="shared" si="2"/>
        <v>1.4504999999999981</v>
      </c>
      <c r="H5" t="s">
        <v>4</v>
      </c>
      <c r="I5">
        <f>(37.3+37.5)/2</f>
        <v>37.4</v>
      </c>
      <c r="J5" t="s">
        <v>5</v>
      </c>
      <c r="L5" s="5">
        <v>78.650999999999996</v>
      </c>
      <c r="M5">
        <v>52.1</v>
      </c>
      <c r="N5" s="5">
        <f t="shared" si="5"/>
        <v>44.603799804867762</v>
      </c>
      <c r="O5">
        <f t="shared" si="1"/>
        <v>7.4962001951322392</v>
      </c>
      <c r="P5">
        <f t="shared" si="3"/>
        <v>4.7819673423779427</v>
      </c>
      <c r="S5" t="s">
        <v>4</v>
      </c>
      <c r="T5">
        <v>37.5</v>
      </c>
      <c r="U5" s="3" t="s">
        <v>5</v>
      </c>
      <c r="AG5" s="2"/>
      <c r="AH5" s="3"/>
    </row>
    <row r="6" spans="1:34" x14ac:dyDescent="0.2">
      <c r="A6">
        <v>59.412999999999997</v>
      </c>
      <c r="B6">
        <v>50.4</v>
      </c>
      <c r="C6" s="22">
        <f t="shared" si="4"/>
        <v>44.5</v>
      </c>
      <c r="D6">
        <f t="shared" si="0"/>
        <v>5.8999999999999986</v>
      </c>
      <c r="E6">
        <f t="shared" si="2"/>
        <v>4.1193999999999935</v>
      </c>
      <c r="H6" t="s">
        <v>6</v>
      </c>
      <c r="I6">
        <v>113.9</v>
      </c>
      <c r="J6" t="s">
        <v>7</v>
      </c>
      <c r="L6" s="5">
        <v>79.608000000000004</v>
      </c>
      <c r="M6">
        <v>52.5</v>
      </c>
      <c r="N6" s="5">
        <f t="shared" si="5"/>
        <v>44.60506157213301</v>
      </c>
      <c r="O6">
        <f t="shared" si="1"/>
        <v>7.8949384278669896</v>
      </c>
      <c r="P6">
        <f t="shared" si="3"/>
        <v>7.3646598311051914</v>
      </c>
      <c r="S6" t="s">
        <v>6</v>
      </c>
      <c r="T6">
        <v>115.6</v>
      </c>
      <c r="U6" s="3" t="s">
        <v>7</v>
      </c>
      <c r="AG6" s="4"/>
      <c r="AH6" s="3"/>
    </row>
    <row r="7" spans="1:34" x14ac:dyDescent="0.2">
      <c r="A7">
        <v>60.37</v>
      </c>
      <c r="B7">
        <v>53.5</v>
      </c>
      <c r="C7" s="22">
        <f t="shared" si="4"/>
        <v>44.5</v>
      </c>
      <c r="D7">
        <f t="shared" si="0"/>
        <v>9</v>
      </c>
      <c r="E7">
        <f t="shared" si="2"/>
        <v>7.1296500000000052</v>
      </c>
      <c r="H7" t="s">
        <v>14</v>
      </c>
      <c r="I7" s="22">
        <f>C2</f>
        <v>44.5</v>
      </c>
      <c r="J7" t="s">
        <v>8</v>
      </c>
      <c r="L7" s="5">
        <v>80.575999999999993</v>
      </c>
      <c r="M7">
        <v>57.2</v>
      </c>
      <c r="N7" s="5">
        <f t="shared" si="5"/>
        <v>44.606337842470275</v>
      </c>
      <c r="O7">
        <f t="shared" si="1"/>
        <v>12.593662157529728</v>
      </c>
      <c r="P7">
        <f t="shared" si="3"/>
        <v>9.9164826833319015</v>
      </c>
      <c r="S7" t="s">
        <v>14</v>
      </c>
      <c r="T7" s="5">
        <f>N2</f>
        <v>44.6</v>
      </c>
      <c r="U7" t="s">
        <v>8</v>
      </c>
      <c r="AH7" s="3"/>
    </row>
    <row r="8" spans="1:34" x14ac:dyDescent="0.2">
      <c r="A8">
        <v>61.331000000000003</v>
      </c>
      <c r="B8">
        <v>58.1</v>
      </c>
      <c r="C8" s="22">
        <f t="shared" si="4"/>
        <v>44.5</v>
      </c>
      <c r="D8">
        <f t="shared" si="0"/>
        <v>13.600000000000001</v>
      </c>
      <c r="E8">
        <f t="shared" si="2"/>
        <v>10.859300000000065</v>
      </c>
      <c r="H8" t="s">
        <v>15</v>
      </c>
      <c r="I8" s="22">
        <f>C172</f>
        <v>0</v>
      </c>
      <c r="J8" t="s">
        <v>8</v>
      </c>
      <c r="L8" s="5">
        <v>81.536000000000001</v>
      </c>
      <c r="M8">
        <v>61.1</v>
      </c>
      <c r="N8" s="5">
        <f t="shared" si="5"/>
        <v>44.607603565118801</v>
      </c>
      <c r="O8">
        <f t="shared" si="1"/>
        <v>16.492396434881201</v>
      </c>
      <c r="P8">
        <f t="shared" si="3"/>
        <v>13.961308124357361</v>
      </c>
      <c r="S8" t="s">
        <v>15</v>
      </c>
      <c r="T8" s="5">
        <f>N146</f>
        <v>0</v>
      </c>
      <c r="U8" t="s">
        <v>8</v>
      </c>
      <c r="AH8" s="3"/>
    </row>
    <row r="9" spans="1:34" x14ac:dyDescent="0.2">
      <c r="A9">
        <v>62.292999999999999</v>
      </c>
      <c r="B9">
        <v>61.3</v>
      </c>
      <c r="C9" s="22">
        <f t="shared" si="4"/>
        <v>44.5</v>
      </c>
      <c r="D9">
        <f t="shared" si="0"/>
        <v>16.799999999999997</v>
      </c>
      <c r="E9">
        <f t="shared" si="2"/>
        <v>14.622399999999942</v>
      </c>
      <c r="I9" t="s">
        <v>1485</v>
      </c>
      <c r="L9" s="5">
        <v>82.492999999999995</v>
      </c>
      <c r="M9">
        <v>61.5</v>
      </c>
      <c r="N9" s="5">
        <f t="shared" si="5"/>
        <v>44.608865332384049</v>
      </c>
      <c r="O9">
        <f t="shared" si="1"/>
        <v>16.891134667615951</v>
      </c>
      <c r="P9">
        <f t="shared" si="3"/>
        <v>15.974019632544781</v>
      </c>
      <c r="U9" s="3"/>
      <c r="AG9" s="5"/>
    </row>
    <row r="10" spans="1:34" x14ac:dyDescent="0.2">
      <c r="A10">
        <v>63.253999999999998</v>
      </c>
      <c r="B10">
        <v>66.099999999999994</v>
      </c>
      <c r="C10" s="22">
        <f t="shared" si="4"/>
        <v>44.5</v>
      </c>
      <c r="D10">
        <f t="shared" si="0"/>
        <v>21.599999999999994</v>
      </c>
      <c r="E10">
        <f t="shared" si="2"/>
        <v>18.451199999999968</v>
      </c>
      <c r="I10">
        <f>SUM(E$2:E$65536)</f>
        <v>673.64169999999979</v>
      </c>
      <c r="L10" s="5">
        <v>83.447000000000003</v>
      </c>
      <c r="M10">
        <v>66.3</v>
      </c>
      <c r="N10" s="5">
        <f t="shared" si="5"/>
        <v>44.610123144266019</v>
      </c>
      <c r="O10">
        <f t="shared" si="1"/>
        <v>21.689876855733978</v>
      </c>
      <c r="P10">
        <f t="shared" si="3"/>
        <v>18.403142496638065</v>
      </c>
      <c r="T10">
        <f>SUM(P:P)</f>
        <v>595.96665000000075</v>
      </c>
      <c r="U10" s="3"/>
      <c r="AG10" s="5"/>
    </row>
    <row r="11" spans="1:34" x14ac:dyDescent="0.2">
      <c r="A11">
        <v>64.207999999999998</v>
      </c>
      <c r="B11">
        <v>68.7</v>
      </c>
      <c r="C11" s="22">
        <f t="shared" si="4"/>
        <v>44.5</v>
      </c>
      <c r="D11">
        <f t="shared" si="0"/>
        <v>24.200000000000003</v>
      </c>
      <c r="E11">
        <f t="shared" si="2"/>
        <v>21.846600000000013</v>
      </c>
      <c r="H11" t="s">
        <v>9</v>
      </c>
      <c r="I11" s="21">
        <f>I6*10/SUM(E2:E795)</f>
        <v>1.6908098177413904</v>
      </c>
      <c r="J11" t="s">
        <v>18</v>
      </c>
      <c r="L11" s="5">
        <v>84.415999999999997</v>
      </c>
      <c r="M11">
        <v>66.599999999999994</v>
      </c>
      <c r="N11" s="5">
        <f t="shared" si="5"/>
        <v>44.611400733064372</v>
      </c>
      <c r="O11">
        <f t="shared" si="1"/>
        <v>21.988599266935623</v>
      </c>
      <c r="P11">
        <f t="shared" si="3"/>
        <v>21.162221681433291</v>
      </c>
      <c r="S11" t="s">
        <v>9</v>
      </c>
      <c r="T11" s="8">
        <f>T6*10/SUM(P2:P763)</f>
        <v>1.9397058543460419</v>
      </c>
      <c r="U11" s="3" t="s">
        <v>18</v>
      </c>
      <c r="AH11" s="3"/>
    </row>
    <row r="12" spans="1:34" x14ac:dyDescent="0.2">
      <c r="A12">
        <v>65.168000000000006</v>
      </c>
      <c r="B12">
        <v>69.2</v>
      </c>
      <c r="C12" s="22">
        <f t="shared" si="4"/>
        <v>44.5</v>
      </c>
      <c r="D12">
        <f t="shared" si="0"/>
        <v>24.700000000000003</v>
      </c>
      <c r="E12">
        <f t="shared" si="2"/>
        <v>23.472000000000197</v>
      </c>
      <c r="L12" s="5">
        <v>85.372</v>
      </c>
      <c r="M12">
        <v>69.400000000000006</v>
      </c>
      <c r="N12" s="5">
        <f t="shared" si="5"/>
        <v>44.612661181868525</v>
      </c>
      <c r="O12">
        <f t="shared" si="1"/>
        <v>24.787338818131481</v>
      </c>
      <c r="P12">
        <f t="shared" si="3"/>
        <v>22.358898404662149</v>
      </c>
      <c r="U12" s="3"/>
      <c r="AH12" s="3"/>
    </row>
    <row r="13" spans="1:34" x14ac:dyDescent="0.2">
      <c r="A13">
        <v>66.132000000000005</v>
      </c>
      <c r="B13">
        <v>72.2</v>
      </c>
      <c r="C13" s="22">
        <f t="shared" si="4"/>
        <v>44.5</v>
      </c>
      <c r="D13">
        <f t="shared" si="0"/>
        <v>27.700000000000003</v>
      </c>
      <c r="E13">
        <f t="shared" si="2"/>
        <v>25.256799999999966</v>
      </c>
      <c r="L13" s="5">
        <v>86.331000000000003</v>
      </c>
      <c r="M13">
        <v>69.7</v>
      </c>
      <c r="N13" s="5">
        <f t="shared" si="5"/>
        <v>44.613925586055956</v>
      </c>
      <c r="O13">
        <f t="shared" si="1"/>
        <v>25.086074413944047</v>
      </c>
      <c r="P13">
        <f t="shared" si="3"/>
        <v>23.914301644780295</v>
      </c>
      <c r="T13" s="6">
        <f>(I11-T11)/I11*100</f>
        <v>-14.720522319720775</v>
      </c>
      <c r="U13" s="3"/>
      <c r="AG13" s="3"/>
      <c r="AH13" s="3"/>
    </row>
    <row r="14" spans="1:34" x14ac:dyDescent="0.2">
      <c r="A14">
        <v>67.093000000000004</v>
      </c>
      <c r="B14">
        <v>72.2</v>
      </c>
      <c r="C14" s="22">
        <f t="shared" si="4"/>
        <v>44.5</v>
      </c>
      <c r="D14">
        <f t="shared" si="0"/>
        <v>27.700000000000003</v>
      </c>
      <c r="E14">
        <f t="shared" si="2"/>
        <v>26.619699999999963</v>
      </c>
      <c r="L14" s="5">
        <v>87.296000000000006</v>
      </c>
      <c r="M14">
        <v>69.900000000000006</v>
      </c>
      <c r="N14" s="5">
        <f t="shared" si="5"/>
        <v>44.615197901009942</v>
      </c>
      <c r="O14">
        <f t="shared" si="1"/>
        <v>25.284802098990063</v>
      </c>
      <c r="P14">
        <f t="shared" si="3"/>
        <v>24.303947917490795</v>
      </c>
      <c r="U14" s="3"/>
      <c r="AG14" s="3"/>
      <c r="AH14" s="3"/>
    </row>
    <row r="15" spans="1:34" x14ac:dyDescent="0.2">
      <c r="A15">
        <v>68.046999999999997</v>
      </c>
      <c r="B15">
        <v>72.3</v>
      </c>
      <c r="C15" s="22">
        <f t="shared" si="4"/>
        <v>44.5</v>
      </c>
      <c r="D15">
        <f t="shared" si="0"/>
        <v>27.799999999999997</v>
      </c>
      <c r="E15">
        <f t="shared" si="2"/>
        <v>26.47349999999982</v>
      </c>
      <c r="L15" s="5">
        <v>88.256</v>
      </c>
      <c r="M15">
        <v>70</v>
      </c>
      <c r="N15" s="5">
        <f t="shared" si="5"/>
        <v>44.616463623658468</v>
      </c>
      <c r="O15">
        <f t="shared" si="1"/>
        <v>25.383536376341532</v>
      </c>
      <c r="P15">
        <f t="shared" si="3"/>
        <v>24.320802468159005</v>
      </c>
      <c r="U15" s="3"/>
      <c r="AG15" s="3"/>
      <c r="AH15" s="3"/>
    </row>
    <row r="16" spans="1:34" x14ac:dyDescent="0.2">
      <c r="A16">
        <v>69.007000000000005</v>
      </c>
      <c r="B16">
        <v>72.3</v>
      </c>
      <c r="C16" s="22">
        <f t="shared" si="4"/>
        <v>44.5</v>
      </c>
      <c r="D16">
        <f t="shared" si="0"/>
        <v>27.799999999999997</v>
      </c>
      <c r="E16">
        <f t="shared" si="2"/>
        <v>26.688000000000219</v>
      </c>
      <c r="L16" s="5">
        <v>89.210999999999999</v>
      </c>
      <c r="M16">
        <v>69.7</v>
      </c>
      <c r="N16" s="5">
        <f t="shared" si="5"/>
        <v>44.617722754001534</v>
      </c>
      <c r="O16">
        <f t="shared" si="1"/>
        <v>25.082277245998469</v>
      </c>
      <c r="P16">
        <f t="shared" si="3"/>
        <v>24.097426004667309</v>
      </c>
      <c r="U16" s="3"/>
      <c r="AG16" s="3"/>
    </row>
    <row r="17" spans="1:21" x14ac:dyDescent="0.2">
      <c r="A17">
        <v>69.974999999999994</v>
      </c>
      <c r="B17">
        <v>72.3</v>
      </c>
      <c r="C17" s="22">
        <f t="shared" si="4"/>
        <v>44.5</v>
      </c>
      <c r="D17">
        <f t="shared" si="0"/>
        <v>27.799999999999997</v>
      </c>
      <c r="E17">
        <f t="shared" si="2"/>
        <v>26.910399999999701</v>
      </c>
      <c r="L17" s="5">
        <v>90.171999999999997</v>
      </c>
      <c r="M17">
        <v>69.5</v>
      </c>
      <c r="N17" s="5">
        <f t="shared" si="5"/>
        <v>44.618989795111148</v>
      </c>
      <c r="O17">
        <f t="shared" si="1"/>
        <v>24.881010204888852</v>
      </c>
      <c r="P17">
        <f t="shared" si="3"/>
        <v>24.00735962015132</v>
      </c>
      <c r="U17" s="3"/>
    </row>
    <row r="18" spans="1:21" x14ac:dyDescent="0.2">
      <c r="A18">
        <v>70.930999999999997</v>
      </c>
      <c r="B18">
        <v>72.400000000000006</v>
      </c>
      <c r="C18" s="22">
        <f t="shared" si="4"/>
        <v>44.5</v>
      </c>
      <c r="D18">
        <f t="shared" si="0"/>
        <v>27.900000000000006</v>
      </c>
      <c r="E18">
        <f t="shared" si="2"/>
        <v>26.624600000000086</v>
      </c>
      <c r="L18" s="5">
        <v>91.135999999999996</v>
      </c>
      <c r="M18">
        <v>66.599999999999994</v>
      </c>
      <c r="N18" s="5">
        <f t="shared" si="5"/>
        <v>44.620260791604039</v>
      </c>
      <c r="O18">
        <f t="shared" si="1"/>
        <v>21.979739208395955</v>
      </c>
      <c r="P18">
        <f t="shared" si="3"/>
        <v>22.586881217203246</v>
      </c>
      <c r="U18" s="3"/>
    </row>
    <row r="19" spans="1:21" x14ac:dyDescent="0.2">
      <c r="A19">
        <v>71.89</v>
      </c>
      <c r="B19">
        <v>70.099999999999994</v>
      </c>
      <c r="C19" s="22">
        <f t="shared" si="4"/>
        <v>44.5</v>
      </c>
      <c r="D19">
        <f t="shared" si="0"/>
        <v>25.599999999999994</v>
      </c>
      <c r="E19">
        <f t="shared" si="2"/>
        <v>25.653250000000085</v>
      </c>
      <c r="L19" s="5">
        <v>92.093000000000004</v>
      </c>
      <c r="M19">
        <v>66.3</v>
      </c>
      <c r="N19" s="5">
        <f t="shared" si="5"/>
        <v>44.621522558869287</v>
      </c>
      <c r="O19">
        <f t="shared" si="1"/>
        <v>21.67847744113071</v>
      </c>
      <c r="P19">
        <f t="shared" si="3"/>
        <v>20.890456666798681</v>
      </c>
      <c r="U19" s="3"/>
    </row>
    <row r="20" spans="1:21" x14ac:dyDescent="0.2">
      <c r="A20">
        <v>72.855000000000004</v>
      </c>
      <c r="B20">
        <v>69.8</v>
      </c>
      <c r="C20" s="22">
        <f t="shared" si="4"/>
        <v>44.5</v>
      </c>
      <c r="D20">
        <f t="shared" si="0"/>
        <v>25.299999999999997</v>
      </c>
      <c r="E20">
        <f t="shared" si="2"/>
        <v>24.559250000000084</v>
      </c>
      <c r="L20" s="5">
        <v>93.05</v>
      </c>
      <c r="M20">
        <v>63.9</v>
      </c>
      <c r="N20" s="5">
        <f t="shared" si="5"/>
        <v>44.622784326134536</v>
      </c>
      <c r="O20">
        <f t="shared" si="1"/>
        <v>19.277215673865463</v>
      </c>
      <c r="P20">
        <f t="shared" si="3"/>
        <v>19.597299155525537</v>
      </c>
      <c r="U20" s="3"/>
    </row>
    <row r="21" spans="1:21" x14ac:dyDescent="0.2">
      <c r="A21">
        <v>73.811999999999998</v>
      </c>
      <c r="B21">
        <v>67.2</v>
      </c>
      <c r="C21" s="22">
        <f t="shared" si="4"/>
        <v>44.5</v>
      </c>
      <c r="D21">
        <f t="shared" si="0"/>
        <v>22.700000000000003</v>
      </c>
      <c r="E21">
        <f t="shared" si="2"/>
        <v>22.967999999999847</v>
      </c>
      <c r="L21" s="5">
        <v>94.007000000000005</v>
      </c>
      <c r="M21">
        <v>63.9</v>
      </c>
      <c r="N21" s="5">
        <f t="shared" si="5"/>
        <v>44.624046093399784</v>
      </c>
      <c r="O21">
        <f t="shared" si="1"/>
        <v>19.275953906600215</v>
      </c>
      <c r="P21">
        <f t="shared" si="3"/>
        <v>18.447691644252977</v>
      </c>
      <c r="U21" s="3"/>
    </row>
    <row r="22" spans="1:21" x14ac:dyDescent="0.2">
      <c r="A22">
        <v>74.769000000000005</v>
      </c>
      <c r="B22">
        <v>67.2</v>
      </c>
      <c r="C22" s="22">
        <f t="shared" si="4"/>
        <v>44.5</v>
      </c>
      <c r="D22">
        <f t="shared" si="0"/>
        <v>22.700000000000003</v>
      </c>
      <c r="E22">
        <f t="shared" si="2"/>
        <v>21.723900000000182</v>
      </c>
      <c r="L22" s="5">
        <v>94.974000000000004</v>
      </c>
      <c r="M22">
        <v>63.5</v>
      </c>
      <c r="N22" s="5">
        <f t="shared" si="5"/>
        <v>44.625321045275953</v>
      </c>
      <c r="O22">
        <f t="shared" si="1"/>
        <v>18.874678954724047</v>
      </c>
      <c r="P22">
        <f t="shared" si="3"/>
        <v>18.445830988450258</v>
      </c>
      <c r="U22" s="3"/>
    </row>
    <row r="23" spans="1:21" x14ac:dyDescent="0.2">
      <c r="A23">
        <v>75.736000000000004</v>
      </c>
      <c r="B23">
        <v>64.400000000000006</v>
      </c>
      <c r="C23" s="22">
        <f t="shared" si="4"/>
        <v>44.5</v>
      </c>
      <c r="D23">
        <f t="shared" si="0"/>
        <v>19.900000000000006</v>
      </c>
      <c r="E23">
        <f t="shared" si="2"/>
        <v>20.597099999999976</v>
      </c>
      <c r="L23" s="5">
        <v>95.932000000000002</v>
      </c>
      <c r="M23">
        <v>63.1</v>
      </c>
      <c r="N23" s="5">
        <f t="shared" si="5"/>
        <v>44.626584131002296</v>
      </c>
      <c r="O23">
        <f t="shared" si="1"/>
        <v>18.473415868997705</v>
      </c>
      <c r="P23">
        <f t="shared" si="3"/>
        <v>17.889737420562689</v>
      </c>
      <c r="U23" s="3"/>
    </row>
    <row r="24" spans="1:21" x14ac:dyDescent="0.2">
      <c r="A24">
        <v>76.694000000000003</v>
      </c>
      <c r="B24">
        <v>64.099999999999994</v>
      </c>
      <c r="C24" s="22">
        <f t="shared" si="4"/>
        <v>44.5</v>
      </c>
      <c r="D24">
        <f t="shared" si="0"/>
        <v>19.599999999999994</v>
      </c>
      <c r="E24">
        <f t="shared" si="2"/>
        <v>18.920499999999969</v>
      </c>
      <c r="L24" s="5">
        <v>96.891999999999996</v>
      </c>
      <c r="M24">
        <v>59.8</v>
      </c>
      <c r="N24" s="5">
        <f t="shared" si="5"/>
        <v>44.627849853650822</v>
      </c>
      <c r="O24">
        <f t="shared" si="1"/>
        <v>15.172150146349175</v>
      </c>
      <c r="P24">
        <f t="shared" si="3"/>
        <v>16.149871687366396</v>
      </c>
      <c r="U24" s="3"/>
    </row>
    <row r="25" spans="1:21" x14ac:dyDescent="0.2">
      <c r="A25">
        <v>77.653999999999996</v>
      </c>
      <c r="B25">
        <v>63.8</v>
      </c>
      <c r="C25" s="22">
        <f t="shared" si="4"/>
        <v>44.5</v>
      </c>
      <c r="D25">
        <f t="shared" si="0"/>
        <v>19.299999999999997</v>
      </c>
      <c r="E25">
        <f t="shared" si="2"/>
        <v>18.671999999999873</v>
      </c>
      <c r="L25" s="5">
        <v>97.846999999999994</v>
      </c>
      <c r="M25">
        <v>59.4</v>
      </c>
      <c r="N25" s="5">
        <f t="shared" si="5"/>
        <v>44.629108983993888</v>
      </c>
      <c r="O25">
        <f t="shared" si="1"/>
        <v>14.770891016006111</v>
      </c>
      <c r="P25">
        <f t="shared" si="3"/>
        <v>14.297802155024623</v>
      </c>
      <c r="U25" s="3"/>
    </row>
    <row r="26" spans="1:21" x14ac:dyDescent="0.2">
      <c r="A26">
        <v>78.611000000000004</v>
      </c>
      <c r="B26">
        <v>63.3</v>
      </c>
      <c r="C26" s="22">
        <f t="shared" si="4"/>
        <v>44.5</v>
      </c>
      <c r="D26">
        <f t="shared" si="0"/>
        <v>18.799999999999997</v>
      </c>
      <c r="E26">
        <f t="shared" si="2"/>
        <v>18.230850000000146</v>
      </c>
      <c r="L26" s="5">
        <v>98.816000000000003</v>
      </c>
      <c r="M26">
        <v>59.1</v>
      </c>
      <c r="N26" s="5">
        <f t="shared" si="5"/>
        <v>44.63038657279224</v>
      </c>
      <c r="O26">
        <f t="shared" si="1"/>
        <v>14.469613427207761</v>
      </c>
      <c r="P26">
        <f t="shared" si="3"/>
        <v>14.167024402737242</v>
      </c>
      <c r="U26" s="3"/>
    </row>
    <row r="27" spans="1:21" x14ac:dyDescent="0.2">
      <c r="A27">
        <v>79.573999999999998</v>
      </c>
      <c r="B27">
        <v>59.5</v>
      </c>
      <c r="C27" s="22">
        <f t="shared" si="4"/>
        <v>44.5</v>
      </c>
      <c r="D27">
        <f t="shared" si="0"/>
        <v>15</v>
      </c>
      <c r="E27">
        <f t="shared" si="2"/>
        <v>16.274699999999896</v>
      </c>
      <c r="L27" s="5">
        <v>99.774000000000001</v>
      </c>
      <c r="M27">
        <v>56.8</v>
      </c>
      <c r="N27" s="5">
        <f t="shared" si="5"/>
        <v>44.631649658518583</v>
      </c>
      <c r="O27">
        <f t="shared" si="1"/>
        <v>12.168350341481414</v>
      </c>
      <c r="P27">
        <f t="shared" si="3"/>
        <v>12.759584645202095</v>
      </c>
      <c r="U27" s="3"/>
    </row>
    <row r="28" spans="1:21" x14ac:dyDescent="0.2">
      <c r="A28">
        <v>80.534999999999997</v>
      </c>
      <c r="B28">
        <v>59.5</v>
      </c>
      <c r="C28" s="22">
        <f t="shared" si="4"/>
        <v>44.5</v>
      </c>
      <c r="D28">
        <f t="shared" si="0"/>
        <v>15</v>
      </c>
      <c r="E28">
        <f t="shared" si="2"/>
        <v>14.414999999999978</v>
      </c>
      <c r="L28" s="5">
        <v>100.727</v>
      </c>
      <c r="M28">
        <v>56.7</v>
      </c>
      <c r="N28" s="5">
        <f t="shared" si="5"/>
        <v>44.632906151939466</v>
      </c>
      <c r="O28">
        <f t="shared" si="1"/>
        <v>12.067093848060537</v>
      </c>
      <c r="P28">
        <f t="shared" si="3"/>
        <v>11.548189156316775</v>
      </c>
      <c r="U28" s="3"/>
    </row>
    <row r="29" spans="1:21" x14ac:dyDescent="0.2">
      <c r="A29">
        <v>81.489000000000004</v>
      </c>
      <c r="B29">
        <v>59.1</v>
      </c>
      <c r="C29" s="22">
        <f t="shared" si="4"/>
        <v>44.5</v>
      </c>
      <c r="D29">
        <f t="shared" si="0"/>
        <v>14.600000000000001</v>
      </c>
      <c r="E29">
        <f t="shared" si="2"/>
        <v>14.119200000000115</v>
      </c>
      <c r="L29" s="5">
        <v>101.687</v>
      </c>
      <c r="M29">
        <v>56.3</v>
      </c>
      <c r="N29" s="5">
        <f t="shared" si="5"/>
        <v>44.634171874587992</v>
      </c>
      <c r="O29">
        <f t="shared" si="1"/>
        <v>11.665828125412006</v>
      </c>
      <c r="P29">
        <f t="shared" si="3"/>
        <v>11.391802547266746</v>
      </c>
      <c r="U29" s="3"/>
    </row>
    <row r="30" spans="1:21" x14ac:dyDescent="0.2">
      <c r="A30">
        <v>82.448999999999998</v>
      </c>
      <c r="B30">
        <v>58.7</v>
      </c>
      <c r="C30" s="22">
        <f t="shared" si="4"/>
        <v>44.5</v>
      </c>
      <c r="D30">
        <f t="shared" si="0"/>
        <v>14.200000000000003</v>
      </c>
      <c r="E30">
        <f t="shared" si="2"/>
        <v>13.823999999999913</v>
      </c>
      <c r="L30" s="5">
        <v>102.651</v>
      </c>
      <c r="M30">
        <v>55.9</v>
      </c>
      <c r="N30" s="5">
        <f t="shared" si="5"/>
        <v>44.635442871080883</v>
      </c>
      <c r="O30">
        <f t="shared" si="1"/>
        <v>11.264557128919115</v>
      </c>
      <c r="P30">
        <f t="shared" si="3"/>
        <v>11.052445692587584</v>
      </c>
      <c r="U30" s="3"/>
    </row>
    <row r="31" spans="1:21" x14ac:dyDescent="0.2">
      <c r="A31">
        <v>83.412999999999997</v>
      </c>
      <c r="B31">
        <v>56.2</v>
      </c>
      <c r="C31" s="22">
        <f t="shared" si="4"/>
        <v>44.5</v>
      </c>
      <c r="D31">
        <f t="shared" si="0"/>
        <v>11.700000000000003</v>
      </c>
      <c r="E31">
        <f t="shared" si="2"/>
        <v>12.483799999999984</v>
      </c>
      <c r="L31" s="5">
        <v>103.61199999999999</v>
      </c>
      <c r="M31">
        <v>53.5</v>
      </c>
      <c r="N31" s="5">
        <f t="shared" si="5"/>
        <v>44.636709912190497</v>
      </c>
      <c r="O31">
        <f t="shared" si="1"/>
        <v>8.8632900878095029</v>
      </c>
      <c r="P31">
        <f t="shared" si="3"/>
        <v>9.6714305876380866</v>
      </c>
      <c r="U31" s="3"/>
    </row>
    <row r="32" spans="1:21" x14ac:dyDescent="0.2">
      <c r="A32">
        <v>84.373999999999995</v>
      </c>
      <c r="B32">
        <v>55.8</v>
      </c>
      <c r="C32" s="22">
        <f t="shared" si="4"/>
        <v>44.5</v>
      </c>
      <c r="D32">
        <f t="shared" si="0"/>
        <v>11.299999999999997</v>
      </c>
      <c r="E32">
        <f t="shared" si="2"/>
        <v>11.051499999999983</v>
      </c>
      <c r="L32" s="5">
        <v>104.56699999999999</v>
      </c>
      <c r="M32">
        <v>53.5</v>
      </c>
      <c r="N32" s="5">
        <f t="shared" si="5"/>
        <v>44.637969042533562</v>
      </c>
      <c r="O32">
        <f t="shared" si="1"/>
        <v>8.8620309574664375</v>
      </c>
      <c r="P32">
        <f t="shared" si="3"/>
        <v>8.4638407991192466</v>
      </c>
      <c r="U32" s="3"/>
    </row>
    <row r="33" spans="1:21" x14ac:dyDescent="0.2">
      <c r="A33">
        <v>85.328000000000003</v>
      </c>
      <c r="B33">
        <v>55.5</v>
      </c>
      <c r="C33" s="22">
        <f t="shared" si="4"/>
        <v>44.5</v>
      </c>
      <c r="D33">
        <f t="shared" si="0"/>
        <v>11</v>
      </c>
      <c r="E33">
        <f t="shared" si="2"/>
        <v>10.637100000000085</v>
      </c>
      <c r="L33" s="5">
        <v>105.536</v>
      </c>
      <c r="M33">
        <v>53.1</v>
      </c>
      <c r="N33" s="5">
        <f t="shared" si="5"/>
        <v>44.639246631331915</v>
      </c>
      <c r="O33">
        <f t="shared" si="1"/>
        <v>8.4607533686680867</v>
      </c>
      <c r="P33">
        <f t="shared" si="3"/>
        <v>8.3928890060122487</v>
      </c>
      <c r="U33" s="3"/>
    </row>
    <row r="34" spans="1:21" x14ac:dyDescent="0.2">
      <c r="A34">
        <v>86.290999999999997</v>
      </c>
      <c r="B34">
        <v>55.2</v>
      </c>
      <c r="C34" s="22">
        <f t="shared" si="4"/>
        <v>44.5</v>
      </c>
      <c r="D34">
        <f t="shared" ref="D34:D65" si="6">B34-C34</f>
        <v>10.700000000000003</v>
      </c>
      <c r="E34">
        <f t="shared" si="2"/>
        <v>10.448549999999935</v>
      </c>
      <c r="L34" s="5">
        <v>106.492</v>
      </c>
      <c r="M34">
        <v>52.8</v>
      </c>
      <c r="N34" s="5">
        <f t="shared" si="5"/>
        <v>44.640507080136068</v>
      </c>
      <c r="O34">
        <f t="shared" si="1"/>
        <v>8.1594929198639292</v>
      </c>
      <c r="P34">
        <f t="shared" si="3"/>
        <v>7.944477725918329</v>
      </c>
      <c r="U34" s="3"/>
    </row>
    <row r="35" spans="1:21" x14ac:dyDescent="0.2">
      <c r="A35">
        <v>87.254000000000005</v>
      </c>
      <c r="B35">
        <v>52.8</v>
      </c>
      <c r="C35" s="22">
        <f t="shared" si="4"/>
        <v>44.5</v>
      </c>
      <c r="D35">
        <f t="shared" si="6"/>
        <v>8.2999999999999972</v>
      </c>
      <c r="E35">
        <f t="shared" ref="E35:E66" si="7">(D35+D34)*(A35-A34)/2</f>
        <v>9.1485000000000767</v>
      </c>
      <c r="L35" s="5">
        <v>107.453</v>
      </c>
      <c r="M35">
        <v>52.5</v>
      </c>
      <c r="N35" s="5">
        <f t="shared" si="5"/>
        <v>44.641774121245682</v>
      </c>
      <c r="O35">
        <f t="shared" si="1"/>
        <v>7.8582258787543182</v>
      </c>
      <c r="P35">
        <f t="shared" si="3"/>
        <v>7.6965138827360562</v>
      </c>
      <c r="U35" s="3"/>
    </row>
    <row r="36" spans="1:21" x14ac:dyDescent="0.2">
      <c r="A36">
        <v>88.210999999999999</v>
      </c>
      <c r="B36">
        <v>52.8</v>
      </c>
      <c r="C36" s="22">
        <f t="shared" si="4"/>
        <v>44.5</v>
      </c>
      <c r="D36">
        <f t="shared" si="6"/>
        <v>8.2999999999999972</v>
      </c>
      <c r="E36">
        <f t="shared" si="7"/>
        <v>7.9430999999999443</v>
      </c>
      <c r="L36" s="5">
        <v>108.407</v>
      </c>
      <c r="M36">
        <v>52</v>
      </c>
      <c r="N36" s="5">
        <f t="shared" si="5"/>
        <v>44.643031933127652</v>
      </c>
      <c r="O36">
        <f t="shared" si="1"/>
        <v>7.3569680668723478</v>
      </c>
      <c r="P36">
        <f t="shared" si="3"/>
        <v>7.2576475120638708</v>
      </c>
      <c r="U36" s="3"/>
    </row>
    <row r="37" spans="1:21" x14ac:dyDescent="0.2">
      <c r="A37">
        <v>89.168000000000006</v>
      </c>
      <c r="B37">
        <v>52.4</v>
      </c>
      <c r="C37" s="22">
        <f t="shared" si="4"/>
        <v>44.5</v>
      </c>
      <c r="D37">
        <f t="shared" si="6"/>
        <v>7.8999999999999986</v>
      </c>
      <c r="E37">
        <f t="shared" si="7"/>
        <v>7.7517000000000618</v>
      </c>
      <c r="L37" s="5">
        <v>109.374</v>
      </c>
      <c r="M37">
        <v>51.6</v>
      </c>
      <c r="N37" s="5">
        <f t="shared" si="5"/>
        <v>44.644306885003822</v>
      </c>
      <c r="O37">
        <f t="shared" si="1"/>
        <v>6.9556931149961798</v>
      </c>
      <c r="P37">
        <f t="shared" si="3"/>
        <v>6.9201716814334242</v>
      </c>
      <c r="U37" s="3"/>
    </row>
    <row r="38" spans="1:21" x14ac:dyDescent="0.2">
      <c r="A38">
        <v>90.135000000000005</v>
      </c>
      <c r="B38">
        <v>52.2</v>
      </c>
      <c r="C38" s="22">
        <f t="shared" si="4"/>
        <v>44.5</v>
      </c>
      <c r="D38">
        <f t="shared" si="6"/>
        <v>7.7000000000000028</v>
      </c>
      <c r="E38">
        <f t="shared" si="7"/>
        <v>7.5425999999999913</v>
      </c>
      <c r="L38" s="5">
        <v>110.331</v>
      </c>
      <c r="M38">
        <v>51.3</v>
      </c>
      <c r="N38" s="5">
        <f t="shared" si="5"/>
        <v>44.64556865226907</v>
      </c>
      <c r="O38">
        <f t="shared" si="1"/>
        <v>6.6544313477309274</v>
      </c>
      <c r="P38">
        <f t="shared" si="3"/>
        <v>6.5124445554149739</v>
      </c>
      <c r="U38" s="3"/>
    </row>
    <row r="39" spans="1:21" x14ac:dyDescent="0.2">
      <c r="A39">
        <v>91.093000000000004</v>
      </c>
      <c r="B39">
        <v>51.9</v>
      </c>
      <c r="C39" s="22">
        <f t="shared" si="4"/>
        <v>44.5</v>
      </c>
      <c r="D39">
        <f t="shared" si="6"/>
        <v>7.3999999999999986</v>
      </c>
      <c r="E39">
        <f t="shared" si="7"/>
        <v>7.2328999999999883</v>
      </c>
      <c r="L39" s="5">
        <v>111.288</v>
      </c>
      <c r="M39">
        <v>51</v>
      </c>
      <c r="N39" s="5">
        <f t="shared" si="5"/>
        <v>44.646830419534318</v>
      </c>
      <c r="O39">
        <f t="shared" si="1"/>
        <v>6.353169580465682</v>
      </c>
      <c r="P39">
        <f t="shared" si="3"/>
        <v>6.2241370441420365</v>
      </c>
      <c r="U39" s="3"/>
    </row>
    <row r="40" spans="1:21" x14ac:dyDescent="0.2">
      <c r="A40">
        <v>92.05</v>
      </c>
      <c r="B40">
        <v>49.7</v>
      </c>
      <c r="C40" s="22">
        <f t="shared" si="4"/>
        <v>44.5</v>
      </c>
      <c r="D40">
        <f t="shared" si="6"/>
        <v>5.2000000000000028</v>
      </c>
      <c r="E40">
        <f t="shared" si="7"/>
        <v>6.0290999999999606</v>
      </c>
      <c r="L40" s="5">
        <v>112.255</v>
      </c>
      <c r="M40">
        <v>50.4</v>
      </c>
      <c r="N40" s="5">
        <f t="shared" si="5"/>
        <v>44.648105371410487</v>
      </c>
      <c r="O40">
        <f t="shared" si="1"/>
        <v>5.7518946285895112</v>
      </c>
      <c r="P40">
        <f t="shared" si="3"/>
        <v>5.8527985450781781</v>
      </c>
      <c r="U40" s="3"/>
    </row>
    <row r="41" spans="1:21" x14ac:dyDescent="0.2">
      <c r="A41">
        <v>93.007000000000005</v>
      </c>
      <c r="B41">
        <v>49.7</v>
      </c>
      <c r="C41" s="22">
        <f t="shared" si="4"/>
        <v>44.5</v>
      </c>
      <c r="D41">
        <f t="shared" si="6"/>
        <v>5.2000000000000028</v>
      </c>
      <c r="E41">
        <f t="shared" si="7"/>
        <v>4.9764000000000435</v>
      </c>
      <c r="L41" s="5">
        <v>113.214</v>
      </c>
      <c r="M41">
        <v>50</v>
      </c>
      <c r="N41" s="5">
        <f t="shared" si="5"/>
        <v>44.649369775597918</v>
      </c>
      <c r="O41">
        <f t="shared" si="1"/>
        <v>5.3506302244020816</v>
      </c>
      <c r="P41">
        <f t="shared" si="3"/>
        <v>5.3236606670094861</v>
      </c>
      <c r="U41" s="3"/>
    </row>
    <row r="42" spans="1:21" x14ac:dyDescent="0.2">
      <c r="A42">
        <v>93.974000000000004</v>
      </c>
      <c r="B42">
        <v>49.7</v>
      </c>
      <c r="C42" s="22">
        <f t="shared" si="4"/>
        <v>44.5</v>
      </c>
      <c r="D42">
        <f t="shared" si="6"/>
        <v>5.2000000000000028</v>
      </c>
      <c r="E42">
        <f t="shared" si="7"/>
        <v>5.028399999999996</v>
      </c>
      <c r="L42" s="5">
        <v>114.172</v>
      </c>
      <c r="M42">
        <v>49.7</v>
      </c>
      <c r="N42" s="5">
        <f t="shared" si="5"/>
        <v>44.650632861324262</v>
      </c>
      <c r="O42">
        <f t="shared" si="1"/>
        <v>5.0493671386757413</v>
      </c>
      <c r="P42">
        <f t="shared" si="3"/>
        <v>4.9815987369142691</v>
      </c>
      <c r="U42" s="3"/>
    </row>
    <row r="43" spans="1:21" x14ac:dyDescent="0.2">
      <c r="A43">
        <v>94.933999999999997</v>
      </c>
      <c r="B43">
        <v>49.6</v>
      </c>
      <c r="C43" s="22">
        <f t="shared" si="4"/>
        <v>44.5</v>
      </c>
      <c r="D43">
        <f t="shared" si="6"/>
        <v>5.1000000000000014</v>
      </c>
      <c r="E43">
        <f t="shared" si="7"/>
        <v>4.9439999999999698</v>
      </c>
      <c r="L43" s="5">
        <v>115.133</v>
      </c>
      <c r="M43">
        <v>49.4</v>
      </c>
      <c r="N43" s="5">
        <f t="shared" si="5"/>
        <v>44.651899902433875</v>
      </c>
      <c r="O43">
        <f t="shared" si="1"/>
        <v>4.7481000975661232</v>
      </c>
      <c r="P43">
        <f t="shared" si="3"/>
        <v>4.7076830070142091</v>
      </c>
      <c r="U43" s="3"/>
    </row>
    <row r="44" spans="1:21" x14ac:dyDescent="0.2">
      <c r="A44">
        <v>95.903000000000006</v>
      </c>
      <c r="B44">
        <v>49.6</v>
      </c>
      <c r="C44" s="22">
        <f t="shared" si="4"/>
        <v>44.5</v>
      </c>
      <c r="D44">
        <f t="shared" si="6"/>
        <v>5.1000000000000014</v>
      </c>
      <c r="E44">
        <f t="shared" si="7"/>
        <v>4.9419000000000439</v>
      </c>
      <c r="L44" s="5">
        <v>116.095</v>
      </c>
      <c r="M44">
        <v>49.1</v>
      </c>
      <c r="N44" s="5">
        <f t="shared" si="5"/>
        <v>44.653168262004584</v>
      </c>
      <c r="O44">
        <f t="shared" si="1"/>
        <v>4.4468317379954172</v>
      </c>
      <c r="P44">
        <f t="shared" si="3"/>
        <v>4.4227622129051163</v>
      </c>
      <c r="U44" s="3"/>
    </row>
    <row r="45" spans="1:21" x14ac:dyDescent="0.2">
      <c r="A45">
        <v>96.849000000000004</v>
      </c>
      <c r="B45">
        <v>49.5</v>
      </c>
      <c r="C45" s="22">
        <f t="shared" si="4"/>
        <v>44.5</v>
      </c>
      <c r="D45">
        <f t="shared" si="6"/>
        <v>5</v>
      </c>
      <c r="E45">
        <f t="shared" si="7"/>
        <v>4.7772999999999906</v>
      </c>
      <c r="L45" s="5">
        <v>117.04900000000001</v>
      </c>
      <c r="M45">
        <v>48.9</v>
      </c>
      <c r="N45" s="5">
        <f t="shared" si="5"/>
        <v>44.654426073886555</v>
      </c>
      <c r="O45">
        <f t="shared" si="1"/>
        <v>4.245573926113444</v>
      </c>
      <c r="P45">
        <f t="shared" si="3"/>
        <v>4.1462775017799602</v>
      </c>
      <c r="U45" s="3"/>
    </row>
    <row r="46" spans="1:21" x14ac:dyDescent="0.2">
      <c r="A46">
        <v>97.816000000000003</v>
      </c>
      <c r="B46">
        <v>49.2</v>
      </c>
      <c r="C46" s="22">
        <f t="shared" si="4"/>
        <v>44.5</v>
      </c>
      <c r="D46">
        <f t="shared" si="6"/>
        <v>4.7000000000000028</v>
      </c>
      <c r="E46">
        <f t="shared" si="7"/>
        <v>4.6899499999999952</v>
      </c>
      <c r="L46" s="5">
        <v>118.01600000000001</v>
      </c>
      <c r="M46">
        <v>48.7</v>
      </c>
      <c r="N46" s="5">
        <f t="shared" si="5"/>
        <v>44.655701025762724</v>
      </c>
      <c r="O46">
        <f t="shared" si="1"/>
        <v>4.0442989742372788</v>
      </c>
      <c r="P46">
        <f t="shared" si="3"/>
        <v>4.0081535473195693</v>
      </c>
      <c r="U46" s="3"/>
    </row>
    <row r="47" spans="1:21" x14ac:dyDescent="0.2">
      <c r="A47">
        <v>98.771000000000001</v>
      </c>
      <c r="B47">
        <v>48.9</v>
      </c>
      <c r="C47" s="22">
        <f t="shared" si="4"/>
        <v>44.5</v>
      </c>
      <c r="D47">
        <f t="shared" si="6"/>
        <v>4.3999999999999986</v>
      </c>
      <c r="E47">
        <f t="shared" si="7"/>
        <v>4.345249999999993</v>
      </c>
      <c r="L47" s="5">
        <v>118.97</v>
      </c>
      <c r="M47">
        <v>48.3</v>
      </c>
      <c r="N47" s="5">
        <f t="shared" si="5"/>
        <v>44.656958837644694</v>
      </c>
      <c r="O47">
        <f t="shared" si="1"/>
        <v>3.6430411623553027</v>
      </c>
      <c r="P47">
        <f t="shared" si="3"/>
        <v>3.6668612451546365</v>
      </c>
      <c r="U47" s="3"/>
    </row>
    <row r="48" spans="1:21" x14ac:dyDescent="0.2">
      <c r="A48">
        <v>99.73</v>
      </c>
      <c r="B48">
        <v>48.6</v>
      </c>
      <c r="C48" s="22">
        <f t="shared" si="4"/>
        <v>44.5</v>
      </c>
      <c r="D48">
        <f t="shared" si="6"/>
        <v>4.1000000000000014</v>
      </c>
      <c r="E48">
        <f t="shared" si="7"/>
        <v>4.0757500000000135</v>
      </c>
      <c r="L48" s="5">
        <v>119.932</v>
      </c>
      <c r="M48">
        <v>47.9</v>
      </c>
      <c r="N48" s="5">
        <f t="shared" si="5"/>
        <v>44.658227197215403</v>
      </c>
      <c r="O48">
        <f t="shared" si="1"/>
        <v>3.2417728027845953</v>
      </c>
      <c r="P48">
        <f t="shared" si="3"/>
        <v>3.3115955172323024</v>
      </c>
      <c r="U48" s="3"/>
    </row>
    <row r="49" spans="1:21" x14ac:dyDescent="0.2">
      <c r="A49">
        <v>100.694</v>
      </c>
      <c r="B49">
        <v>48.4</v>
      </c>
      <c r="C49" s="22">
        <f t="shared" si="4"/>
        <v>44.5</v>
      </c>
      <c r="D49">
        <f t="shared" si="6"/>
        <v>3.8999999999999986</v>
      </c>
      <c r="E49">
        <f t="shared" si="7"/>
        <v>3.8559999999999945</v>
      </c>
      <c r="L49" s="5">
        <v>120.904</v>
      </c>
      <c r="M49">
        <v>47.6</v>
      </c>
      <c r="N49" s="5">
        <f t="shared" si="5"/>
        <v>44.659508741397033</v>
      </c>
      <c r="O49">
        <f t="shared" si="1"/>
        <v>2.9404912586029681</v>
      </c>
      <c r="P49">
        <f t="shared" si="3"/>
        <v>3.0045803338343378</v>
      </c>
      <c r="U49" s="3"/>
    </row>
    <row r="50" spans="1:21" x14ac:dyDescent="0.2">
      <c r="A50">
        <v>101.655</v>
      </c>
      <c r="B50">
        <v>48.2</v>
      </c>
      <c r="C50" s="22">
        <f t="shared" si="4"/>
        <v>44.5</v>
      </c>
      <c r="D50">
        <f t="shared" si="6"/>
        <v>3.7000000000000028</v>
      </c>
      <c r="E50">
        <f t="shared" si="7"/>
        <v>3.6517999999999953</v>
      </c>
      <c r="L50" s="5">
        <v>121.851</v>
      </c>
      <c r="M50">
        <v>47.4</v>
      </c>
      <c r="N50" s="5">
        <f t="shared" si="5"/>
        <v>44.66075732405136</v>
      </c>
      <c r="O50">
        <f t="shared" si="1"/>
        <v>2.7392426759486384</v>
      </c>
      <c r="P50">
        <f t="shared" si="3"/>
        <v>2.6893540180101936</v>
      </c>
      <c r="U50" s="3"/>
    </row>
    <row r="51" spans="1:21" x14ac:dyDescent="0.2">
      <c r="A51">
        <v>102.61</v>
      </c>
      <c r="B51">
        <v>48.1</v>
      </c>
      <c r="C51" s="22">
        <f t="shared" si="4"/>
        <v>44.5</v>
      </c>
      <c r="D51">
        <f t="shared" si="6"/>
        <v>3.6000000000000014</v>
      </c>
      <c r="E51">
        <f t="shared" si="7"/>
        <v>3.4857499999999959</v>
      </c>
      <c r="L51" s="5">
        <v>122.80800000000001</v>
      </c>
      <c r="M51">
        <v>47.3</v>
      </c>
      <c r="N51" s="5">
        <f t="shared" si="5"/>
        <v>44.662019091316608</v>
      </c>
      <c r="O51">
        <f t="shared" si="1"/>
        <v>2.6379809086833887</v>
      </c>
      <c r="P51">
        <f t="shared" si="3"/>
        <v>2.5730014852464462</v>
      </c>
      <c r="U51" s="3"/>
    </row>
    <row r="52" spans="1:21" x14ac:dyDescent="0.2">
      <c r="A52">
        <v>103.571</v>
      </c>
      <c r="B52">
        <v>47.6</v>
      </c>
      <c r="C52" s="22">
        <f t="shared" si="4"/>
        <v>44.5</v>
      </c>
      <c r="D52">
        <f t="shared" si="6"/>
        <v>3.1000000000000014</v>
      </c>
      <c r="E52">
        <f t="shared" si="7"/>
        <v>3.2193499999999964</v>
      </c>
      <c r="L52" s="5">
        <v>123.77500000000001</v>
      </c>
      <c r="M52">
        <v>47.1</v>
      </c>
      <c r="N52" s="5">
        <f t="shared" si="5"/>
        <v>44.663294043192778</v>
      </c>
      <c r="O52">
        <f t="shared" si="1"/>
        <v>2.4367059568072236</v>
      </c>
      <c r="P52">
        <f t="shared" si="3"/>
        <v>2.453611099464708</v>
      </c>
      <c r="U52" s="3"/>
    </row>
    <row r="53" spans="1:21" x14ac:dyDescent="0.2">
      <c r="A53">
        <v>104.535</v>
      </c>
      <c r="B53">
        <v>47.3</v>
      </c>
      <c r="C53" s="22">
        <f t="shared" si="4"/>
        <v>44.5</v>
      </c>
      <c r="D53">
        <f t="shared" si="6"/>
        <v>2.7999999999999972</v>
      </c>
      <c r="E53">
        <f t="shared" si="7"/>
        <v>2.8437999999999954</v>
      </c>
      <c r="L53" s="5">
        <v>124.732</v>
      </c>
      <c r="M53">
        <v>47</v>
      </c>
      <c r="N53" s="5">
        <f t="shared" si="5"/>
        <v>44.664555810458026</v>
      </c>
      <c r="O53">
        <f t="shared" si="1"/>
        <v>2.335444189541974</v>
      </c>
      <c r="P53">
        <f t="shared" si="3"/>
        <v>2.2834738450280758</v>
      </c>
      <c r="U53" s="3"/>
    </row>
    <row r="54" spans="1:21" x14ac:dyDescent="0.2">
      <c r="A54">
        <v>105.492</v>
      </c>
      <c r="B54">
        <v>47.1</v>
      </c>
      <c r="C54" s="22">
        <f t="shared" si="4"/>
        <v>44.5</v>
      </c>
      <c r="D54">
        <f t="shared" si="6"/>
        <v>2.6000000000000014</v>
      </c>
      <c r="E54">
        <f t="shared" si="7"/>
        <v>2.5839000000000203</v>
      </c>
      <c r="L54" s="5">
        <v>125.688</v>
      </c>
      <c r="M54">
        <v>46.9</v>
      </c>
      <c r="N54" s="5">
        <f t="shared" si="5"/>
        <v>44.665816259262179</v>
      </c>
      <c r="O54">
        <f t="shared" si="1"/>
        <v>2.2341837407378193</v>
      </c>
      <c r="P54">
        <f t="shared" si="3"/>
        <v>2.1842821506737482</v>
      </c>
      <c r="U54" s="3"/>
    </row>
    <row r="55" spans="1:21" x14ac:dyDescent="0.2">
      <c r="A55">
        <v>106.449</v>
      </c>
      <c r="B55">
        <v>46.9</v>
      </c>
      <c r="C55" s="22">
        <f t="shared" si="4"/>
        <v>44.5</v>
      </c>
      <c r="D55">
        <f t="shared" si="6"/>
        <v>2.3999999999999986</v>
      </c>
      <c r="E55">
        <f t="shared" si="7"/>
        <v>2.3924999999999841</v>
      </c>
      <c r="L55" s="5">
        <v>126.655</v>
      </c>
      <c r="M55">
        <v>46.8</v>
      </c>
      <c r="N55" s="5">
        <f t="shared" si="5"/>
        <v>44.667091211138349</v>
      </c>
      <c r="O55">
        <f t="shared" si="1"/>
        <v>2.1329087888616485</v>
      </c>
      <c r="P55">
        <f t="shared" si="3"/>
        <v>2.1114892380613401</v>
      </c>
      <c r="U55" s="3"/>
    </row>
    <row r="56" spans="1:21" x14ac:dyDescent="0.2">
      <c r="A56">
        <v>107.416</v>
      </c>
      <c r="B56">
        <v>46.8</v>
      </c>
      <c r="C56" s="22">
        <f t="shared" si="4"/>
        <v>44.5</v>
      </c>
      <c r="D56">
        <f t="shared" si="6"/>
        <v>2.2999999999999972</v>
      </c>
      <c r="E56">
        <f t="shared" si="7"/>
        <v>2.2724499999999952</v>
      </c>
      <c r="L56" s="5">
        <v>127.614</v>
      </c>
      <c r="M56">
        <v>46.7</v>
      </c>
      <c r="N56" s="5">
        <f t="shared" si="5"/>
        <v>44.66835561532578</v>
      </c>
      <c r="O56">
        <f t="shared" si="1"/>
        <v>2.0316443846742231</v>
      </c>
      <c r="P56">
        <f t="shared" si="3"/>
        <v>1.996903246710457</v>
      </c>
      <c r="U56" s="3"/>
    </row>
    <row r="57" spans="1:21" x14ac:dyDescent="0.2">
      <c r="A57">
        <v>108.374</v>
      </c>
      <c r="B57">
        <v>46.6</v>
      </c>
      <c r="C57" s="22">
        <f t="shared" si="4"/>
        <v>44.5</v>
      </c>
      <c r="D57">
        <f t="shared" si="6"/>
        <v>2.1000000000000014</v>
      </c>
      <c r="E57">
        <f t="shared" si="7"/>
        <v>2.1075999999999957</v>
      </c>
      <c r="L57" s="5">
        <v>128.572</v>
      </c>
      <c r="M57">
        <v>46.6</v>
      </c>
      <c r="N57" s="5">
        <f t="shared" si="5"/>
        <v>44.669618701052123</v>
      </c>
      <c r="O57">
        <f t="shared" si="1"/>
        <v>1.9303812989478786</v>
      </c>
      <c r="P57">
        <f t="shared" si="3"/>
        <v>1.8978103024549835</v>
      </c>
      <c r="U57" s="3"/>
    </row>
    <row r="58" spans="1:21" x14ac:dyDescent="0.2">
      <c r="A58">
        <v>109.331</v>
      </c>
      <c r="B58">
        <v>46.5</v>
      </c>
      <c r="C58" s="22">
        <f t="shared" si="4"/>
        <v>44.5</v>
      </c>
      <c r="D58">
        <f t="shared" si="6"/>
        <v>2</v>
      </c>
      <c r="E58">
        <f t="shared" si="7"/>
        <v>1.9618500000000167</v>
      </c>
      <c r="L58" s="5">
        <v>129.52699999999999</v>
      </c>
      <c r="M58">
        <v>46.5</v>
      </c>
      <c r="N58" s="5">
        <f t="shared" si="5"/>
        <v>44.670877831395188</v>
      </c>
      <c r="O58">
        <f t="shared" si="1"/>
        <v>1.8291221686048118</v>
      </c>
      <c r="P58">
        <f t="shared" si="3"/>
        <v>1.7951629057563798</v>
      </c>
      <c r="U58" s="3"/>
    </row>
    <row r="59" spans="1:21" x14ac:dyDescent="0.2">
      <c r="A59">
        <v>110.288</v>
      </c>
      <c r="B59">
        <v>46.4</v>
      </c>
      <c r="C59" s="22">
        <f t="shared" si="4"/>
        <v>44.5</v>
      </c>
      <c r="D59">
        <f t="shared" si="6"/>
        <v>1.8999999999999986</v>
      </c>
      <c r="E59">
        <f t="shared" si="7"/>
        <v>1.8661499999999869</v>
      </c>
      <c r="L59" s="5">
        <v>130.494</v>
      </c>
      <c r="M59">
        <v>46.4</v>
      </c>
      <c r="N59" s="5">
        <f t="shared" si="5"/>
        <v>44.672152783271358</v>
      </c>
      <c r="O59">
        <f t="shared" si="1"/>
        <v>1.7278472167286409</v>
      </c>
      <c r="P59">
        <f t="shared" si="3"/>
        <v>1.7197946978087475</v>
      </c>
      <c r="U59" s="3"/>
    </row>
    <row r="60" spans="1:21" x14ac:dyDescent="0.2">
      <c r="A60">
        <v>111.255</v>
      </c>
      <c r="B60">
        <v>46.4</v>
      </c>
      <c r="C60" s="22">
        <f t="shared" si="4"/>
        <v>44.5</v>
      </c>
      <c r="D60">
        <f t="shared" si="6"/>
        <v>1.8999999999999986</v>
      </c>
      <c r="E60">
        <f t="shared" si="7"/>
        <v>1.8372999999999962</v>
      </c>
      <c r="L60" s="5">
        <v>131.452</v>
      </c>
      <c r="M60">
        <v>46.3</v>
      </c>
      <c r="N60" s="5">
        <f t="shared" si="5"/>
        <v>44.673415868997701</v>
      </c>
      <c r="O60">
        <f t="shared" si="1"/>
        <v>1.6265841310022964</v>
      </c>
      <c r="P60">
        <f t="shared" si="3"/>
        <v>1.6067726155631163</v>
      </c>
      <c r="U60" s="3"/>
    </row>
    <row r="61" spans="1:21" x14ac:dyDescent="0.2">
      <c r="A61">
        <v>112.21599999999999</v>
      </c>
      <c r="B61">
        <v>46.3</v>
      </c>
      <c r="C61" s="22">
        <f t="shared" si="4"/>
        <v>44.5</v>
      </c>
      <c r="D61">
        <f t="shared" si="6"/>
        <v>1.7999999999999972</v>
      </c>
      <c r="E61">
        <f t="shared" si="7"/>
        <v>1.7778499999999953</v>
      </c>
      <c r="L61" s="5">
        <v>132.41300000000001</v>
      </c>
      <c r="M61">
        <v>46.2</v>
      </c>
      <c r="N61" s="5">
        <f t="shared" si="5"/>
        <v>44.674682910107315</v>
      </c>
      <c r="O61">
        <f t="shared" si="1"/>
        <v>1.5253170898926882</v>
      </c>
      <c r="P61">
        <f t="shared" si="3"/>
        <v>1.5144885366400602</v>
      </c>
      <c r="U61" s="3"/>
    </row>
    <row r="62" spans="1:21" x14ac:dyDescent="0.2">
      <c r="A62">
        <v>113.16800000000001</v>
      </c>
      <c r="B62">
        <v>46.2</v>
      </c>
      <c r="C62" s="22">
        <f t="shared" si="4"/>
        <v>44.5</v>
      </c>
      <c r="D62">
        <f t="shared" si="6"/>
        <v>1.7000000000000028</v>
      </c>
      <c r="E62">
        <f t="shared" si="7"/>
        <v>1.6660000000000217</v>
      </c>
      <c r="L62" s="5">
        <v>133.375</v>
      </c>
      <c r="M62">
        <v>46.1</v>
      </c>
      <c r="N62" s="5">
        <f t="shared" si="5"/>
        <v>44.675951269678023</v>
      </c>
      <c r="O62">
        <f t="shared" si="1"/>
        <v>1.424048730321978</v>
      </c>
      <c r="P62">
        <f t="shared" si="3"/>
        <v>1.4186449595232384</v>
      </c>
      <c r="U62" s="3"/>
    </row>
    <row r="63" spans="1:21" x14ac:dyDescent="0.2">
      <c r="A63">
        <v>114.13200000000001</v>
      </c>
      <c r="B63">
        <v>46.1</v>
      </c>
      <c r="C63" s="22">
        <f t="shared" si="4"/>
        <v>44.5</v>
      </c>
      <c r="D63">
        <f t="shared" si="6"/>
        <v>1.6000000000000014</v>
      </c>
      <c r="E63">
        <f t="shared" si="7"/>
        <v>1.5905999999999998</v>
      </c>
      <c r="L63" s="5">
        <v>134.33600000000001</v>
      </c>
      <c r="M63">
        <v>46.1</v>
      </c>
      <c r="N63" s="5">
        <f t="shared" si="5"/>
        <v>44.677218310787637</v>
      </c>
      <c r="O63">
        <f t="shared" si="1"/>
        <v>1.4227816892123641</v>
      </c>
      <c r="P63">
        <f t="shared" si="3"/>
        <v>1.3679020165862694</v>
      </c>
      <c r="U63" s="3"/>
    </row>
    <row r="64" spans="1:21" x14ac:dyDescent="0.2">
      <c r="A64">
        <v>115.087</v>
      </c>
      <c r="B64">
        <v>46</v>
      </c>
      <c r="C64" s="22">
        <f t="shared" si="4"/>
        <v>44.5</v>
      </c>
      <c r="D64">
        <f t="shared" si="6"/>
        <v>1.5</v>
      </c>
      <c r="E64">
        <f t="shared" si="7"/>
        <v>1.4802499999999981</v>
      </c>
      <c r="L64" s="5">
        <v>135.29</v>
      </c>
      <c r="M64">
        <v>46</v>
      </c>
      <c r="N64" s="5">
        <f t="shared" si="5"/>
        <v>44.678476122669608</v>
      </c>
      <c r="O64">
        <f t="shared" si="1"/>
        <v>1.3215238773303923</v>
      </c>
      <c r="P64">
        <f t="shared" si="3"/>
        <v>1.3090337552408664</v>
      </c>
      <c r="U64" s="3"/>
    </row>
    <row r="65" spans="1:21" x14ac:dyDescent="0.2">
      <c r="A65">
        <v>116.05</v>
      </c>
      <c r="B65">
        <v>46</v>
      </c>
      <c r="C65" s="22">
        <f t="shared" si="4"/>
        <v>44.5</v>
      </c>
      <c r="D65">
        <f t="shared" si="6"/>
        <v>1.5</v>
      </c>
      <c r="E65">
        <f t="shared" si="7"/>
        <v>1.4444999999999908</v>
      </c>
      <c r="L65" s="5">
        <v>136.25</v>
      </c>
      <c r="M65">
        <v>45.9</v>
      </c>
      <c r="N65" s="5">
        <f t="shared" si="5"/>
        <v>44.679741845318134</v>
      </c>
      <c r="O65">
        <f t="shared" si="1"/>
        <v>1.2202581546818649</v>
      </c>
      <c r="P65">
        <f t="shared" si="3"/>
        <v>1.2200553753658936</v>
      </c>
      <c r="U65" s="3"/>
    </row>
    <row r="66" spans="1:21" x14ac:dyDescent="0.2">
      <c r="A66">
        <v>117.011</v>
      </c>
      <c r="B66">
        <v>45.9</v>
      </c>
      <c r="C66" s="22">
        <f t="shared" si="4"/>
        <v>44.5</v>
      </c>
      <c r="D66">
        <f t="shared" ref="D66:D97" si="8">B66-C66</f>
        <v>1.3999999999999986</v>
      </c>
      <c r="E66">
        <f t="shared" si="7"/>
        <v>1.3934499999999972</v>
      </c>
      <c r="L66" s="5">
        <v>137.214</v>
      </c>
      <c r="M66">
        <v>45.8</v>
      </c>
      <c r="N66" s="5">
        <f t="shared" si="5"/>
        <v>44.681012841811025</v>
      </c>
      <c r="O66">
        <f t="shared" ref="O66:O81" si="9">M66-N66</f>
        <v>1.1189871581889719</v>
      </c>
      <c r="P66">
        <f t="shared" si="3"/>
        <v>1.1275162408037418</v>
      </c>
      <c r="U66" s="3"/>
    </row>
    <row r="67" spans="1:21" x14ac:dyDescent="0.2">
      <c r="A67">
        <v>117.97499999999999</v>
      </c>
      <c r="B67">
        <v>45.8</v>
      </c>
      <c r="C67" s="22">
        <f t="shared" si="4"/>
        <v>44.5</v>
      </c>
      <c r="D67">
        <f t="shared" si="8"/>
        <v>1.2999999999999972</v>
      </c>
      <c r="E67">
        <f t="shared" ref="E67:E98" si="10">(D67+D66)*(A67-A66)/2</f>
        <v>1.3013999999999961</v>
      </c>
      <c r="L67" s="5">
        <v>138.17500000000001</v>
      </c>
      <c r="M67">
        <v>45.7</v>
      </c>
      <c r="N67" s="5">
        <f t="shared" si="5"/>
        <v>44.682279882920639</v>
      </c>
      <c r="O67">
        <f t="shared" si="9"/>
        <v>1.0177201170793637</v>
      </c>
      <c r="P67">
        <f t="shared" ref="P67:P81" si="11">(O67+O66)*(L67-L66)/2</f>
        <v>1.0266878457664488</v>
      </c>
      <c r="U67" s="3"/>
    </row>
    <row r="68" spans="1:21" x14ac:dyDescent="0.2">
      <c r="A68">
        <v>118.93600000000001</v>
      </c>
      <c r="B68">
        <v>45.7</v>
      </c>
      <c r="C68" s="22">
        <f t="shared" ref="C68:C91" si="12">C67+(A68-A67)*($C$92-$C$2)/($A$92-$A$2)</f>
        <v>44.5</v>
      </c>
      <c r="D68">
        <f t="shared" si="8"/>
        <v>1.2000000000000028</v>
      </c>
      <c r="E68">
        <f t="shared" si="10"/>
        <v>1.2012500000000159</v>
      </c>
      <c r="L68" s="5">
        <v>139.12899999999999</v>
      </c>
      <c r="M68">
        <v>45.6</v>
      </c>
      <c r="N68" s="5">
        <f t="shared" ref="N68:N80" si="13">N67+(L68-L67)*($N$81-$N$2)/($L$81-$L$2)</f>
        <v>44.68353769480261</v>
      </c>
      <c r="O68">
        <f t="shared" si="9"/>
        <v>0.91646230519739191</v>
      </c>
      <c r="P68">
        <f t="shared" si="11"/>
        <v>0.92260501542599238</v>
      </c>
      <c r="U68" s="3"/>
    </row>
    <row r="69" spans="1:21" x14ac:dyDescent="0.2">
      <c r="A69">
        <v>119.88800000000001</v>
      </c>
      <c r="B69">
        <v>45.6</v>
      </c>
      <c r="C69" s="22">
        <f t="shared" si="12"/>
        <v>44.5</v>
      </c>
      <c r="D69">
        <f t="shared" si="8"/>
        <v>1.1000000000000014</v>
      </c>
      <c r="E69">
        <f t="shared" si="10"/>
        <v>1.0948</v>
      </c>
      <c r="L69" s="5">
        <v>140.089</v>
      </c>
      <c r="M69">
        <v>45.5</v>
      </c>
      <c r="N69" s="5">
        <f t="shared" si="13"/>
        <v>44.684803417451135</v>
      </c>
      <c r="O69">
        <f t="shared" si="9"/>
        <v>0.81519658254886451</v>
      </c>
      <c r="P69">
        <f t="shared" si="11"/>
        <v>0.83119626611820996</v>
      </c>
      <c r="U69" s="3"/>
    </row>
    <row r="70" spans="1:21" x14ac:dyDescent="0.2">
      <c r="A70">
        <v>120.848</v>
      </c>
      <c r="B70">
        <v>45.5</v>
      </c>
      <c r="C70" s="22">
        <f t="shared" si="12"/>
        <v>44.5</v>
      </c>
      <c r="D70">
        <f t="shared" si="8"/>
        <v>1</v>
      </c>
      <c r="E70">
        <f t="shared" si="10"/>
        <v>1.007999999999994</v>
      </c>
      <c r="L70" s="5">
        <v>141.05199999999999</v>
      </c>
      <c r="M70">
        <v>45.4</v>
      </c>
      <c r="N70" s="5">
        <f t="shared" si="13"/>
        <v>44.686073095482939</v>
      </c>
      <c r="O70">
        <f t="shared" si="9"/>
        <v>0.71392690451705931</v>
      </c>
      <c r="P70">
        <f t="shared" si="11"/>
        <v>0.73627295902223766</v>
      </c>
      <c r="U70" s="3"/>
    </row>
    <row r="71" spans="1:21" x14ac:dyDescent="0.2">
      <c r="A71">
        <v>121.815</v>
      </c>
      <c r="B71">
        <v>45.5</v>
      </c>
      <c r="C71" s="22">
        <f t="shared" si="12"/>
        <v>44.5</v>
      </c>
      <c r="D71">
        <f t="shared" si="8"/>
        <v>1</v>
      </c>
      <c r="E71">
        <f t="shared" si="10"/>
        <v>0.96699999999999875</v>
      </c>
      <c r="L71" s="5">
        <v>142.01400000000001</v>
      </c>
      <c r="M71">
        <v>45.3</v>
      </c>
      <c r="N71" s="5">
        <f t="shared" si="13"/>
        <v>44.687341455053648</v>
      </c>
      <c r="O71">
        <f t="shared" si="9"/>
        <v>0.61265854494634908</v>
      </c>
      <c r="P71">
        <f t="shared" si="11"/>
        <v>0.6380876011919111</v>
      </c>
      <c r="U71" s="3"/>
    </row>
    <row r="72" spans="1:21" x14ac:dyDescent="0.2">
      <c r="A72">
        <v>122.773</v>
      </c>
      <c r="B72">
        <v>45.4</v>
      </c>
      <c r="C72" s="22">
        <f t="shared" si="12"/>
        <v>44.5</v>
      </c>
      <c r="D72">
        <f t="shared" si="8"/>
        <v>0.89999999999999858</v>
      </c>
      <c r="E72">
        <f t="shared" si="10"/>
        <v>0.9100999999999978</v>
      </c>
      <c r="L72" s="5">
        <v>142.96799999999999</v>
      </c>
      <c r="M72">
        <v>45.3</v>
      </c>
      <c r="N72" s="5">
        <f t="shared" si="13"/>
        <v>44.688599266935618</v>
      </c>
      <c r="O72">
        <f t="shared" si="9"/>
        <v>0.6114007330643787</v>
      </c>
      <c r="P72">
        <f t="shared" si="11"/>
        <v>0.58387627561110444</v>
      </c>
      <c r="U72" s="3"/>
    </row>
    <row r="73" spans="1:21" x14ac:dyDescent="0.2">
      <c r="A73">
        <v>123.732</v>
      </c>
      <c r="B73">
        <v>45.3</v>
      </c>
      <c r="C73" s="22">
        <f t="shared" si="12"/>
        <v>44.5</v>
      </c>
      <c r="D73">
        <f t="shared" si="8"/>
        <v>0.79999999999999716</v>
      </c>
      <c r="E73">
        <f t="shared" si="10"/>
        <v>0.81515000000000071</v>
      </c>
      <c r="L73" s="5">
        <v>143.928</v>
      </c>
      <c r="M73">
        <v>45.2</v>
      </c>
      <c r="N73" s="5">
        <f t="shared" si="13"/>
        <v>44.689864989584144</v>
      </c>
      <c r="O73">
        <f t="shared" si="9"/>
        <v>0.5101350104158584</v>
      </c>
      <c r="P73">
        <f t="shared" si="11"/>
        <v>0.53833715687051831</v>
      </c>
      <c r="U73" s="3"/>
    </row>
    <row r="74" spans="1:21" x14ac:dyDescent="0.2">
      <c r="A74">
        <v>124.68899999999999</v>
      </c>
      <c r="B74">
        <v>45.2</v>
      </c>
      <c r="C74" s="22">
        <f t="shared" si="12"/>
        <v>44.5</v>
      </c>
      <c r="D74">
        <f t="shared" si="8"/>
        <v>0.70000000000000284</v>
      </c>
      <c r="E74">
        <f t="shared" si="10"/>
        <v>0.71774999999999523</v>
      </c>
      <c r="L74" s="5">
        <v>144.90299999999999</v>
      </c>
      <c r="M74">
        <v>45.1</v>
      </c>
      <c r="N74" s="5">
        <f t="shared" si="13"/>
        <v>44.691150489149052</v>
      </c>
      <c r="O74">
        <f t="shared" si="9"/>
        <v>0.40884951085094912</v>
      </c>
      <c r="P74">
        <f t="shared" si="11"/>
        <v>0.44800495411756608</v>
      </c>
      <c r="U74" s="3"/>
    </row>
    <row r="75" spans="1:21" x14ac:dyDescent="0.2">
      <c r="A75">
        <v>125.655</v>
      </c>
      <c r="B75">
        <v>45.2</v>
      </c>
      <c r="C75" s="22">
        <f t="shared" si="12"/>
        <v>44.5</v>
      </c>
      <c r="D75">
        <f t="shared" si="8"/>
        <v>0.70000000000000284</v>
      </c>
      <c r="E75">
        <f t="shared" si="10"/>
        <v>0.67620000000000846</v>
      </c>
      <c r="L75" s="5">
        <v>145.84700000000001</v>
      </c>
      <c r="M75">
        <v>45.1</v>
      </c>
      <c r="N75" s="5">
        <f t="shared" si="13"/>
        <v>44.692395116420101</v>
      </c>
      <c r="O75">
        <f t="shared" si="9"/>
        <v>0.40760488357989999</v>
      </c>
      <c r="P75">
        <f t="shared" si="11"/>
        <v>0.38536647417136766</v>
      </c>
      <c r="U75" s="3"/>
    </row>
    <row r="76" spans="1:21" x14ac:dyDescent="0.2">
      <c r="A76">
        <v>126.61199999999999</v>
      </c>
      <c r="B76">
        <v>45.1</v>
      </c>
      <c r="C76" s="22">
        <f t="shared" si="12"/>
        <v>44.5</v>
      </c>
      <c r="D76">
        <f t="shared" si="8"/>
        <v>0.60000000000000142</v>
      </c>
      <c r="E76">
        <f t="shared" si="10"/>
        <v>0.62204999999999788</v>
      </c>
      <c r="L76" s="5">
        <v>146.816</v>
      </c>
      <c r="M76">
        <v>45</v>
      </c>
      <c r="N76" s="5">
        <f t="shared" si="13"/>
        <v>44.693672705218454</v>
      </c>
      <c r="O76">
        <f t="shared" si="9"/>
        <v>0.3063272947815463</v>
      </c>
      <c r="P76">
        <f t="shared" si="11"/>
        <v>0.34590014041611861</v>
      </c>
      <c r="U76" s="3"/>
    </row>
    <row r="77" spans="1:21" x14ac:dyDescent="0.2">
      <c r="A77">
        <v>127.569</v>
      </c>
      <c r="B77">
        <v>45.1</v>
      </c>
      <c r="C77" s="22">
        <f t="shared" si="12"/>
        <v>44.5</v>
      </c>
      <c r="D77">
        <f t="shared" si="8"/>
        <v>0.60000000000000142</v>
      </c>
      <c r="E77">
        <f t="shared" si="10"/>
        <v>0.57420000000000604</v>
      </c>
      <c r="L77" s="5">
        <v>147.768</v>
      </c>
      <c r="M77">
        <v>44.9</v>
      </c>
      <c r="N77" s="5">
        <f t="shared" si="13"/>
        <v>44.694927880178241</v>
      </c>
      <c r="O77">
        <f t="shared" si="9"/>
        <v>0.20507211982175733</v>
      </c>
      <c r="P77">
        <f t="shared" si="11"/>
        <v>0.24342612135117206</v>
      </c>
      <c r="U77" s="3"/>
    </row>
    <row r="78" spans="1:21" x14ac:dyDescent="0.2">
      <c r="A78">
        <v>128.53</v>
      </c>
      <c r="B78">
        <v>45</v>
      </c>
      <c r="C78" s="22">
        <f t="shared" si="12"/>
        <v>44.5</v>
      </c>
      <c r="D78">
        <f t="shared" si="8"/>
        <v>0.5</v>
      </c>
      <c r="E78">
        <f t="shared" si="10"/>
        <v>0.52854999999999985</v>
      </c>
      <c r="L78" s="5">
        <v>148.73500000000001</v>
      </c>
      <c r="M78">
        <v>44.9</v>
      </c>
      <c r="N78" s="5">
        <f t="shared" si="13"/>
        <v>44.696202832054411</v>
      </c>
      <c r="O78">
        <f t="shared" si="9"/>
        <v>0.20379716794558789</v>
      </c>
      <c r="P78">
        <f t="shared" si="11"/>
        <v>0.19768830063551407</v>
      </c>
      <c r="U78" s="3"/>
    </row>
    <row r="79" spans="1:21" x14ac:dyDescent="0.2">
      <c r="A79">
        <v>129.49299999999999</v>
      </c>
      <c r="B79">
        <v>45</v>
      </c>
      <c r="C79" s="22">
        <f t="shared" si="12"/>
        <v>44.5</v>
      </c>
      <c r="D79">
        <f t="shared" si="8"/>
        <v>0.5</v>
      </c>
      <c r="E79">
        <f t="shared" si="10"/>
        <v>0.48149999999999693</v>
      </c>
      <c r="L79" s="5">
        <v>149.691</v>
      </c>
      <c r="M79">
        <v>44.8</v>
      </c>
      <c r="N79" s="5">
        <f t="shared" si="13"/>
        <v>44.697463280858564</v>
      </c>
      <c r="O79">
        <f t="shared" si="9"/>
        <v>0.10253671914143325</v>
      </c>
      <c r="P79">
        <f t="shared" si="11"/>
        <v>0.14642759802759439</v>
      </c>
      <c r="U79" s="3"/>
    </row>
    <row r="80" spans="1:21" x14ac:dyDescent="0.2">
      <c r="A80">
        <v>130.45400000000001</v>
      </c>
      <c r="B80">
        <v>44.9</v>
      </c>
      <c r="C80" s="22">
        <f t="shared" si="12"/>
        <v>44.5</v>
      </c>
      <c r="D80">
        <f t="shared" si="8"/>
        <v>0.39999999999999858</v>
      </c>
      <c r="E80">
        <f t="shared" si="10"/>
        <v>0.43245000000000505</v>
      </c>
      <c r="L80" s="5">
        <v>150.648</v>
      </c>
      <c r="M80">
        <v>44.8</v>
      </c>
      <c r="N80" s="5">
        <f t="shared" si="13"/>
        <v>44.698725048123812</v>
      </c>
      <c r="O80">
        <f t="shared" si="9"/>
        <v>0.10127495187618507</v>
      </c>
      <c r="P80">
        <f t="shared" si="11"/>
        <v>9.7523884581929718E-2</v>
      </c>
      <c r="U80" s="3"/>
    </row>
    <row r="81" spans="1:21" x14ac:dyDescent="0.2">
      <c r="A81">
        <v>131.40799999999999</v>
      </c>
      <c r="B81">
        <v>44.9</v>
      </c>
      <c r="C81" s="22">
        <f t="shared" si="12"/>
        <v>44.5</v>
      </c>
      <c r="D81">
        <f t="shared" si="8"/>
        <v>0.39999999999999858</v>
      </c>
      <c r="E81">
        <f t="shared" si="10"/>
        <v>0.38159999999999039</v>
      </c>
      <c r="L81" s="5">
        <v>151.61500000000001</v>
      </c>
      <c r="M81">
        <v>44.7</v>
      </c>
      <c r="N81" s="5">
        <f>M81</f>
        <v>44.7</v>
      </c>
      <c r="O81">
        <f t="shared" si="9"/>
        <v>0</v>
      </c>
      <c r="P81">
        <f t="shared" si="11"/>
        <v>4.8966439232136137E-2</v>
      </c>
      <c r="U81" s="3"/>
    </row>
    <row r="82" spans="1:21" x14ac:dyDescent="0.2">
      <c r="A82">
        <v>132.36799999999999</v>
      </c>
      <c r="B82">
        <v>44.8</v>
      </c>
      <c r="C82" s="22">
        <f t="shared" si="12"/>
        <v>44.5</v>
      </c>
      <c r="D82">
        <f t="shared" si="8"/>
        <v>0.29999999999999716</v>
      </c>
      <c r="E82">
        <f t="shared" si="10"/>
        <v>0.33600000000000074</v>
      </c>
      <c r="N82" s="5"/>
      <c r="U82" s="3"/>
    </row>
    <row r="83" spans="1:21" x14ac:dyDescent="0.2">
      <c r="A83">
        <v>133.33199999999999</v>
      </c>
      <c r="B83">
        <v>44.8</v>
      </c>
      <c r="C83" s="22">
        <f t="shared" si="12"/>
        <v>44.5</v>
      </c>
      <c r="D83">
        <f t="shared" si="8"/>
        <v>0.29999999999999716</v>
      </c>
      <c r="E83">
        <f t="shared" si="10"/>
        <v>0.28919999999999685</v>
      </c>
      <c r="N83" s="5"/>
      <c r="U83" s="3"/>
    </row>
    <row r="84" spans="1:21" x14ac:dyDescent="0.2">
      <c r="A84">
        <v>134.29300000000001</v>
      </c>
      <c r="B84">
        <v>44.8</v>
      </c>
      <c r="C84" s="22">
        <f t="shared" si="12"/>
        <v>44.5</v>
      </c>
      <c r="D84">
        <f t="shared" si="8"/>
        <v>0.29999999999999716</v>
      </c>
      <c r="E84">
        <f t="shared" si="10"/>
        <v>0.28830000000000111</v>
      </c>
      <c r="N84" s="5"/>
      <c r="U84" s="3"/>
    </row>
    <row r="85" spans="1:21" x14ac:dyDescent="0.2">
      <c r="A85">
        <v>135.256</v>
      </c>
      <c r="B85">
        <v>44.7</v>
      </c>
      <c r="C85" s="22">
        <f t="shared" si="12"/>
        <v>44.5</v>
      </c>
      <c r="D85">
        <f t="shared" si="8"/>
        <v>0.20000000000000284</v>
      </c>
      <c r="E85">
        <f t="shared" si="10"/>
        <v>0.24074999999999847</v>
      </c>
      <c r="N85" s="5"/>
      <c r="U85" s="3"/>
    </row>
    <row r="86" spans="1:21" x14ac:dyDescent="0.2">
      <c r="A86">
        <v>136.208</v>
      </c>
      <c r="B86">
        <v>44.7</v>
      </c>
      <c r="C86" s="22">
        <f t="shared" si="12"/>
        <v>44.5</v>
      </c>
      <c r="D86">
        <f t="shared" si="8"/>
        <v>0.20000000000000284</v>
      </c>
      <c r="E86">
        <f t="shared" si="10"/>
        <v>0.19040000000000235</v>
      </c>
      <c r="N86" s="5"/>
      <c r="U86" s="3"/>
    </row>
    <row r="87" spans="1:21" x14ac:dyDescent="0.2">
      <c r="A87">
        <v>137.17400000000001</v>
      </c>
      <c r="B87">
        <v>44.6</v>
      </c>
      <c r="C87" s="22">
        <f t="shared" si="12"/>
        <v>44.5</v>
      </c>
      <c r="D87">
        <f t="shared" si="8"/>
        <v>0.10000000000000142</v>
      </c>
      <c r="E87">
        <f t="shared" si="10"/>
        <v>0.14490000000000328</v>
      </c>
      <c r="N87" s="5"/>
      <c r="U87" s="3"/>
    </row>
    <row r="88" spans="1:21" x14ac:dyDescent="0.2">
      <c r="A88">
        <v>138.131</v>
      </c>
      <c r="B88">
        <v>44.6</v>
      </c>
      <c r="C88" s="22">
        <f t="shared" si="12"/>
        <v>44.5</v>
      </c>
      <c r="D88">
        <f t="shared" si="8"/>
        <v>0.10000000000000142</v>
      </c>
      <c r="E88">
        <f t="shared" si="10"/>
        <v>9.5700000000000729E-2</v>
      </c>
      <c r="N88" s="5"/>
      <c r="U88" s="3"/>
    </row>
    <row r="89" spans="1:21" x14ac:dyDescent="0.2">
      <c r="A89">
        <v>139.08699999999999</v>
      </c>
      <c r="B89">
        <v>44.6</v>
      </c>
      <c r="C89" s="22">
        <f t="shared" si="12"/>
        <v>44.5</v>
      </c>
      <c r="D89">
        <f t="shared" si="8"/>
        <v>0.10000000000000142</v>
      </c>
      <c r="E89">
        <f t="shared" si="10"/>
        <v>9.560000000000024E-2</v>
      </c>
      <c r="N89" s="5"/>
      <c r="U89" s="3"/>
    </row>
    <row r="90" spans="1:21" x14ac:dyDescent="0.2">
      <c r="A90">
        <v>140.054</v>
      </c>
      <c r="B90">
        <v>44.6</v>
      </c>
      <c r="C90" s="22">
        <f t="shared" si="12"/>
        <v>44.5</v>
      </c>
      <c r="D90">
        <f t="shared" si="8"/>
        <v>0.10000000000000142</v>
      </c>
      <c r="E90">
        <f t="shared" si="10"/>
        <v>9.6700000000002673E-2</v>
      </c>
      <c r="N90" s="5"/>
      <c r="U90" s="3"/>
    </row>
    <row r="91" spans="1:21" x14ac:dyDescent="0.2">
      <c r="A91">
        <v>141.012</v>
      </c>
      <c r="B91">
        <v>44.5</v>
      </c>
      <c r="C91" s="22">
        <f t="shared" si="12"/>
        <v>44.5</v>
      </c>
      <c r="D91">
        <f t="shared" si="8"/>
        <v>0</v>
      </c>
      <c r="E91">
        <f t="shared" si="10"/>
        <v>4.7900000000000602E-2</v>
      </c>
      <c r="N91" s="5"/>
      <c r="U91" s="3"/>
    </row>
    <row r="92" spans="1:21" x14ac:dyDescent="0.2">
      <c r="A92">
        <v>141.96899999999999</v>
      </c>
      <c r="B92">
        <v>44.5</v>
      </c>
      <c r="C92" s="22">
        <f>B92</f>
        <v>44.5</v>
      </c>
      <c r="D92">
        <f t="shared" si="8"/>
        <v>0</v>
      </c>
      <c r="E92">
        <f t="shared" si="10"/>
        <v>0</v>
      </c>
      <c r="N92" s="5"/>
      <c r="U92" s="3"/>
    </row>
    <row r="93" spans="1:21" x14ac:dyDescent="0.2">
      <c r="C93" s="22"/>
      <c r="N93" s="5"/>
      <c r="U93" s="3"/>
    </row>
    <row r="94" spans="1:21" x14ac:dyDescent="0.2">
      <c r="C94" s="22"/>
      <c r="N94" s="5"/>
      <c r="U94" s="3"/>
    </row>
    <row r="95" spans="1:21" x14ac:dyDescent="0.2">
      <c r="C95" s="22"/>
      <c r="N95" s="5"/>
      <c r="U95" s="3"/>
    </row>
    <row r="96" spans="1:21" x14ac:dyDescent="0.2">
      <c r="C96" s="22"/>
      <c r="N96" s="5"/>
      <c r="U96" s="3"/>
    </row>
    <row r="97" spans="3:21" x14ac:dyDescent="0.2">
      <c r="C97" s="22"/>
      <c r="N97" s="5"/>
      <c r="U97" s="3"/>
    </row>
    <row r="98" spans="3:21" x14ac:dyDescent="0.2">
      <c r="C98" s="22"/>
      <c r="D98" s="22"/>
      <c r="N98" s="5"/>
      <c r="U98" s="3"/>
    </row>
    <row r="99" spans="3:21" x14ac:dyDescent="0.2">
      <c r="C99" s="22"/>
      <c r="N99" s="5"/>
      <c r="U99" s="3"/>
    </row>
    <row r="100" spans="3:21" x14ac:dyDescent="0.2">
      <c r="C100" s="22"/>
      <c r="N100" s="5"/>
      <c r="U100" s="3"/>
    </row>
    <row r="101" spans="3:21" x14ac:dyDescent="0.2">
      <c r="C101" s="22"/>
      <c r="N101" s="5"/>
      <c r="U101" s="3"/>
    </row>
    <row r="102" spans="3:21" x14ac:dyDescent="0.2">
      <c r="C102" s="22"/>
      <c r="N102" s="5"/>
      <c r="U102" s="3"/>
    </row>
    <row r="103" spans="3:21" x14ac:dyDescent="0.2">
      <c r="C103" s="22"/>
      <c r="N103" s="5"/>
      <c r="U103" s="3"/>
    </row>
    <row r="104" spans="3:21" x14ac:dyDescent="0.2">
      <c r="C104" s="22"/>
      <c r="N104" s="5"/>
      <c r="U104" s="3"/>
    </row>
    <row r="105" spans="3:21" x14ac:dyDescent="0.2">
      <c r="C105" s="22"/>
      <c r="N105" s="5"/>
      <c r="U105" s="3"/>
    </row>
    <row r="106" spans="3:21" x14ac:dyDescent="0.2">
      <c r="C106" s="22"/>
      <c r="N106" s="5"/>
      <c r="U106" s="3"/>
    </row>
    <row r="107" spans="3:21" x14ac:dyDescent="0.2">
      <c r="C107" s="22"/>
      <c r="N107" s="5"/>
      <c r="U107" s="3"/>
    </row>
    <row r="108" spans="3:21" x14ac:dyDescent="0.2">
      <c r="C108" s="22"/>
      <c r="N108" s="5"/>
      <c r="U108" s="3"/>
    </row>
    <row r="109" spans="3:21" x14ac:dyDescent="0.2">
      <c r="C109" s="22"/>
      <c r="N109" s="5"/>
      <c r="U109" s="3"/>
    </row>
    <row r="110" spans="3:21" x14ac:dyDescent="0.2">
      <c r="C110" s="22"/>
      <c r="N110" s="5"/>
      <c r="U110" s="3"/>
    </row>
    <row r="111" spans="3:21" x14ac:dyDescent="0.2">
      <c r="C111" s="22"/>
      <c r="N111" s="5"/>
      <c r="U111" s="3"/>
    </row>
    <row r="112" spans="3:21" x14ac:dyDescent="0.2">
      <c r="C112" s="22"/>
      <c r="N112" s="5"/>
      <c r="U112" s="3"/>
    </row>
    <row r="113" spans="3:21" x14ac:dyDescent="0.2">
      <c r="C113" s="22"/>
      <c r="N113" s="5"/>
      <c r="U113" s="3"/>
    </row>
    <row r="114" spans="3:21" x14ac:dyDescent="0.2">
      <c r="C114" s="22"/>
      <c r="N114" s="5"/>
      <c r="U114" s="3"/>
    </row>
    <row r="115" spans="3:21" x14ac:dyDescent="0.2">
      <c r="C115" s="22"/>
      <c r="N115" s="5"/>
      <c r="U115" s="3"/>
    </row>
    <row r="116" spans="3:21" x14ac:dyDescent="0.2">
      <c r="C116" s="22"/>
      <c r="N116" s="5"/>
      <c r="U116" s="3"/>
    </row>
    <row r="117" spans="3:21" x14ac:dyDescent="0.2">
      <c r="C117" s="22"/>
      <c r="N117" s="5"/>
      <c r="U117" s="3"/>
    </row>
    <row r="118" spans="3:21" x14ac:dyDescent="0.2">
      <c r="C118" s="22"/>
      <c r="N118" s="5"/>
      <c r="U118" s="3"/>
    </row>
    <row r="119" spans="3:21" x14ac:dyDescent="0.2">
      <c r="C119" s="22"/>
      <c r="N119" s="5"/>
      <c r="U119" s="3"/>
    </row>
    <row r="120" spans="3:21" x14ac:dyDescent="0.2">
      <c r="C120" s="22"/>
      <c r="N120" s="5"/>
      <c r="U120" s="3"/>
    </row>
    <row r="121" spans="3:21" x14ac:dyDescent="0.2">
      <c r="C121" s="22"/>
      <c r="N121" s="5"/>
      <c r="U121" s="3"/>
    </row>
    <row r="122" spans="3:21" x14ac:dyDescent="0.2">
      <c r="C122" s="22"/>
      <c r="N122" s="5"/>
      <c r="U122" s="3"/>
    </row>
    <row r="123" spans="3:21" x14ac:dyDescent="0.2">
      <c r="C123" s="22"/>
      <c r="N123" s="5"/>
      <c r="U123" s="3"/>
    </row>
    <row r="124" spans="3:21" x14ac:dyDescent="0.2">
      <c r="C124" s="22"/>
      <c r="N124" s="5"/>
      <c r="U124" s="3"/>
    </row>
    <row r="125" spans="3:21" x14ac:dyDescent="0.2">
      <c r="C125" s="22"/>
      <c r="N125" s="5"/>
      <c r="U125" s="3"/>
    </row>
    <row r="126" spans="3:21" x14ac:dyDescent="0.2">
      <c r="C126" s="22"/>
      <c r="N126" s="5"/>
      <c r="U126" s="3"/>
    </row>
    <row r="127" spans="3:21" x14ac:dyDescent="0.2">
      <c r="C127" s="22"/>
      <c r="N127" s="5"/>
      <c r="U127" s="3"/>
    </row>
    <row r="128" spans="3:21" x14ac:dyDescent="0.2">
      <c r="C128" s="22"/>
      <c r="N128" s="5"/>
      <c r="U128" s="3"/>
    </row>
    <row r="129" spans="3:21" x14ac:dyDescent="0.2">
      <c r="C129" s="22"/>
      <c r="N129" s="5"/>
      <c r="U129" s="3"/>
    </row>
    <row r="130" spans="3:21" x14ac:dyDescent="0.2">
      <c r="C130" s="22"/>
      <c r="N130" s="5"/>
      <c r="U130" s="3"/>
    </row>
    <row r="131" spans="3:21" x14ac:dyDescent="0.2">
      <c r="C131" s="22"/>
      <c r="N131" s="5"/>
      <c r="U131" s="3"/>
    </row>
    <row r="132" spans="3:21" x14ac:dyDescent="0.2">
      <c r="C132" s="22"/>
      <c r="N132" s="5"/>
      <c r="U132" s="3"/>
    </row>
    <row r="133" spans="3:21" x14ac:dyDescent="0.2">
      <c r="C133" s="22"/>
      <c r="N133" s="5"/>
      <c r="U133" s="3"/>
    </row>
    <row r="134" spans="3:21" x14ac:dyDescent="0.2">
      <c r="C134" s="22"/>
      <c r="N134" s="5"/>
      <c r="U134" s="3"/>
    </row>
    <row r="135" spans="3:21" x14ac:dyDescent="0.2">
      <c r="C135" s="22"/>
      <c r="N135" s="5"/>
      <c r="U135" s="3"/>
    </row>
    <row r="136" spans="3:21" x14ac:dyDescent="0.2">
      <c r="C136" s="22"/>
      <c r="N136" s="5"/>
      <c r="U136" s="3"/>
    </row>
    <row r="137" spans="3:21" x14ac:dyDescent="0.2">
      <c r="C137" s="22"/>
      <c r="N137" s="5"/>
      <c r="U137" s="3"/>
    </row>
    <row r="138" spans="3:21" x14ac:dyDescent="0.2">
      <c r="C138" s="22"/>
      <c r="N138" s="5"/>
      <c r="U138" s="3"/>
    </row>
    <row r="139" spans="3:21" x14ac:dyDescent="0.2">
      <c r="C139" s="22"/>
      <c r="N139" s="5"/>
      <c r="U139" s="3"/>
    </row>
    <row r="140" spans="3:21" x14ac:dyDescent="0.2">
      <c r="C140" s="22"/>
      <c r="N140" s="5"/>
      <c r="U140" s="3"/>
    </row>
    <row r="141" spans="3:21" x14ac:dyDescent="0.2">
      <c r="C141" s="22"/>
      <c r="N141" s="5"/>
      <c r="U141" s="3"/>
    </row>
    <row r="142" spans="3:21" x14ac:dyDescent="0.2">
      <c r="C142" s="22"/>
      <c r="N142" s="5"/>
      <c r="U142" s="3"/>
    </row>
    <row r="143" spans="3:21" x14ac:dyDescent="0.2">
      <c r="C143" s="22"/>
      <c r="N143" s="5"/>
      <c r="U143" s="3"/>
    </row>
    <row r="144" spans="3:21" x14ac:dyDescent="0.2">
      <c r="C144" s="22"/>
      <c r="N144" s="5"/>
      <c r="U144" s="3"/>
    </row>
    <row r="145" spans="3:21" x14ac:dyDescent="0.2">
      <c r="C145" s="22"/>
      <c r="N145" s="5"/>
      <c r="U145" s="3"/>
    </row>
    <row r="146" spans="3:21" x14ac:dyDescent="0.2">
      <c r="C146" s="22"/>
      <c r="N146" s="5"/>
      <c r="U146" s="3"/>
    </row>
    <row r="147" spans="3:21" x14ac:dyDescent="0.2">
      <c r="C147" s="22"/>
      <c r="N147" s="5"/>
      <c r="U147" s="3"/>
    </row>
    <row r="148" spans="3:21" x14ac:dyDescent="0.2">
      <c r="C148" s="22"/>
      <c r="N148" s="5"/>
      <c r="U148" s="3"/>
    </row>
    <row r="149" spans="3:21" x14ac:dyDescent="0.2">
      <c r="C149" s="22"/>
      <c r="N149" s="5"/>
      <c r="U149" s="3"/>
    </row>
    <row r="150" spans="3:21" x14ac:dyDescent="0.2">
      <c r="C150" s="22"/>
      <c r="N150" s="5"/>
      <c r="U150" s="3"/>
    </row>
    <row r="151" spans="3:21" x14ac:dyDescent="0.2">
      <c r="C151" s="22"/>
      <c r="N151" s="5"/>
      <c r="U151" s="3"/>
    </row>
    <row r="152" spans="3:21" x14ac:dyDescent="0.2">
      <c r="C152" s="22"/>
      <c r="N152" s="5"/>
      <c r="U152" s="3"/>
    </row>
    <row r="153" spans="3:21" x14ac:dyDescent="0.2">
      <c r="C153" s="22"/>
      <c r="N153" s="5"/>
      <c r="U153" s="3"/>
    </row>
    <row r="154" spans="3:21" x14ac:dyDescent="0.2">
      <c r="C154" s="22"/>
      <c r="N154" s="5"/>
      <c r="U154" s="3"/>
    </row>
    <row r="155" spans="3:21" x14ac:dyDescent="0.2">
      <c r="C155" s="22"/>
      <c r="N155" s="5"/>
      <c r="U155" s="3"/>
    </row>
    <row r="156" spans="3:21" x14ac:dyDescent="0.2">
      <c r="C156" s="22"/>
      <c r="N156" s="5"/>
      <c r="U156" s="3"/>
    </row>
    <row r="157" spans="3:21" x14ac:dyDescent="0.2">
      <c r="C157" s="22"/>
      <c r="N157" s="5"/>
      <c r="U157" s="3"/>
    </row>
    <row r="158" spans="3:21" x14ac:dyDescent="0.2">
      <c r="C158" s="22"/>
      <c r="N158" s="5"/>
      <c r="U158" s="3"/>
    </row>
    <row r="159" spans="3:21" x14ac:dyDescent="0.2">
      <c r="C159" s="22"/>
      <c r="N159" s="5"/>
      <c r="U159" s="3"/>
    </row>
    <row r="160" spans="3:21" x14ac:dyDescent="0.2">
      <c r="C160" s="22"/>
      <c r="N160" s="5"/>
      <c r="U160" s="3"/>
    </row>
    <row r="161" spans="3:21" x14ac:dyDescent="0.2">
      <c r="C161" s="22"/>
      <c r="N161" s="5"/>
      <c r="U161" s="3"/>
    </row>
    <row r="162" spans="3:21" x14ac:dyDescent="0.2">
      <c r="C162" s="22"/>
      <c r="N162" s="5"/>
      <c r="U162" s="3"/>
    </row>
    <row r="163" spans="3:21" x14ac:dyDescent="0.2">
      <c r="C163" s="22"/>
      <c r="N163" s="5"/>
      <c r="U163" s="3"/>
    </row>
    <row r="164" spans="3:21" x14ac:dyDescent="0.2">
      <c r="C164" s="22"/>
      <c r="N164" s="5"/>
      <c r="U164" s="3"/>
    </row>
    <row r="165" spans="3:21" x14ac:dyDescent="0.2">
      <c r="C165" s="22"/>
      <c r="N165" s="5"/>
      <c r="U165" s="3"/>
    </row>
    <row r="166" spans="3:21" x14ac:dyDescent="0.2">
      <c r="C166" s="22"/>
      <c r="N166" s="5"/>
      <c r="U166" s="3"/>
    </row>
    <row r="167" spans="3:21" x14ac:dyDescent="0.2">
      <c r="C167" s="22"/>
      <c r="N167" s="5"/>
      <c r="U167" s="3"/>
    </row>
    <row r="168" spans="3:21" x14ac:dyDescent="0.2">
      <c r="C168" s="22"/>
      <c r="N168" s="5"/>
      <c r="U168" s="3"/>
    </row>
    <row r="169" spans="3:21" x14ac:dyDescent="0.2">
      <c r="C169" s="22"/>
      <c r="N169" s="5"/>
      <c r="U169" s="3"/>
    </row>
    <row r="170" spans="3:21" x14ac:dyDescent="0.2">
      <c r="C170" s="22"/>
      <c r="N170" s="5"/>
      <c r="U170" s="3"/>
    </row>
    <row r="171" spans="3:21" x14ac:dyDescent="0.2">
      <c r="C171" s="22"/>
      <c r="N171" s="5"/>
      <c r="U171" s="3"/>
    </row>
    <row r="172" spans="3:21" x14ac:dyDescent="0.2">
      <c r="C172" s="22"/>
      <c r="N172" s="5"/>
    </row>
    <row r="173" spans="3:21" x14ac:dyDescent="0.2">
      <c r="C173" s="22"/>
      <c r="N173" s="5"/>
    </row>
    <row r="174" spans="3:21" x14ac:dyDescent="0.2">
      <c r="C174" s="22"/>
      <c r="N174" s="5"/>
    </row>
    <row r="175" spans="3:21" x14ac:dyDescent="0.2">
      <c r="C175" s="22"/>
      <c r="N175" s="5"/>
    </row>
    <row r="176" spans="3:21" x14ac:dyDescent="0.2">
      <c r="C176" s="22"/>
      <c r="N176" s="5"/>
    </row>
    <row r="177" spans="3:14" x14ac:dyDescent="0.2">
      <c r="C177" s="22"/>
      <c r="N177" s="5"/>
    </row>
    <row r="178" spans="3:14" x14ac:dyDescent="0.2">
      <c r="C178" s="22"/>
      <c r="N178" s="5"/>
    </row>
    <row r="179" spans="3:14" x14ac:dyDescent="0.2">
      <c r="C179" s="22"/>
      <c r="N179" s="5"/>
    </row>
    <row r="180" spans="3:14" x14ac:dyDescent="0.2">
      <c r="C180" s="22"/>
      <c r="N180" s="5"/>
    </row>
    <row r="181" spans="3:14" x14ac:dyDescent="0.2">
      <c r="C181" s="22"/>
      <c r="N181" s="5"/>
    </row>
    <row r="182" spans="3:14" x14ac:dyDescent="0.2">
      <c r="C182" s="22"/>
      <c r="N182" s="5"/>
    </row>
    <row r="183" spans="3:14" x14ac:dyDescent="0.2">
      <c r="C183" s="22"/>
      <c r="N183" s="5"/>
    </row>
    <row r="184" spans="3:14" x14ac:dyDescent="0.2">
      <c r="C184" s="22"/>
      <c r="N184" s="5"/>
    </row>
    <row r="185" spans="3:14" x14ac:dyDescent="0.2">
      <c r="C185" s="22"/>
      <c r="N185" s="5"/>
    </row>
    <row r="186" spans="3:14" x14ac:dyDescent="0.2">
      <c r="C186" s="22"/>
      <c r="N186" s="5"/>
    </row>
    <row r="187" spans="3:14" x14ac:dyDescent="0.2">
      <c r="C187" s="22"/>
      <c r="N187" s="5"/>
    </row>
    <row r="188" spans="3:14" x14ac:dyDescent="0.2">
      <c r="C188" s="22"/>
      <c r="N188" s="5"/>
    </row>
    <row r="189" spans="3:14" x14ac:dyDescent="0.2">
      <c r="C189" s="22"/>
      <c r="N189" s="5"/>
    </row>
    <row r="190" spans="3:14" x14ac:dyDescent="0.2">
      <c r="C190" s="22"/>
      <c r="N190" s="5"/>
    </row>
    <row r="191" spans="3:14" x14ac:dyDescent="0.2">
      <c r="C191" s="22"/>
      <c r="N191" s="5"/>
    </row>
    <row r="192" spans="3:14" x14ac:dyDescent="0.2">
      <c r="C192" s="22"/>
      <c r="N192" s="5"/>
    </row>
    <row r="193" spans="3:14" x14ac:dyDescent="0.2">
      <c r="C193" s="22"/>
      <c r="N193" s="5"/>
    </row>
    <row r="194" spans="3:14" x14ac:dyDescent="0.2">
      <c r="C194" s="22"/>
      <c r="N194" s="5"/>
    </row>
    <row r="195" spans="3:14" x14ac:dyDescent="0.2">
      <c r="C195" s="22"/>
      <c r="N195" s="5"/>
    </row>
    <row r="196" spans="3:14" x14ac:dyDescent="0.2">
      <c r="C196" s="22"/>
      <c r="N196" s="5"/>
    </row>
    <row r="197" spans="3:14" x14ac:dyDescent="0.2">
      <c r="C197" s="22"/>
      <c r="N197" s="5"/>
    </row>
    <row r="198" spans="3:14" x14ac:dyDescent="0.2">
      <c r="C198" s="22"/>
      <c r="N198" s="5"/>
    </row>
    <row r="199" spans="3:14" x14ac:dyDescent="0.2">
      <c r="C199" s="22"/>
      <c r="N199" s="5"/>
    </row>
    <row r="200" spans="3:14" x14ac:dyDescent="0.2">
      <c r="C200" s="22"/>
      <c r="N200" s="5"/>
    </row>
    <row r="201" spans="3:14" x14ac:dyDescent="0.2">
      <c r="C201" s="22"/>
      <c r="N201" s="5"/>
    </row>
    <row r="202" spans="3:14" x14ac:dyDescent="0.2">
      <c r="C202" s="22"/>
      <c r="N202" s="5"/>
    </row>
    <row r="203" spans="3:14" x14ac:dyDescent="0.2">
      <c r="C203" s="22"/>
      <c r="N203" s="5"/>
    </row>
    <row r="204" spans="3:14" x14ac:dyDescent="0.2">
      <c r="C204" s="22"/>
      <c r="N204" s="5"/>
    </row>
    <row r="205" spans="3:14" x14ac:dyDescent="0.2">
      <c r="C205" s="22"/>
      <c r="N205" s="5"/>
    </row>
    <row r="206" spans="3:14" x14ac:dyDescent="0.2">
      <c r="C206" s="22"/>
      <c r="N206" s="5"/>
    </row>
    <row r="207" spans="3:14" x14ac:dyDescent="0.2">
      <c r="C207" s="22"/>
      <c r="N207" s="5"/>
    </row>
    <row r="208" spans="3:14" x14ac:dyDescent="0.2">
      <c r="C208" s="22"/>
      <c r="N208" s="5"/>
    </row>
    <row r="209" spans="3:14" x14ac:dyDescent="0.2">
      <c r="C209" s="22"/>
      <c r="N209" s="5"/>
    </row>
    <row r="210" spans="3:14" x14ac:dyDescent="0.2">
      <c r="C210" s="22"/>
      <c r="N210" s="5"/>
    </row>
    <row r="211" spans="3:14" x14ac:dyDescent="0.2">
      <c r="C211" s="22"/>
      <c r="N211" s="5"/>
    </row>
    <row r="212" spans="3:14" x14ac:dyDescent="0.2">
      <c r="C212" s="22"/>
      <c r="N212" s="5"/>
    </row>
    <row r="213" spans="3:14" x14ac:dyDescent="0.2">
      <c r="C213" s="22"/>
      <c r="N213" s="5"/>
    </row>
    <row r="214" spans="3:14" x14ac:dyDescent="0.2">
      <c r="C214" s="22"/>
      <c r="N214" s="5"/>
    </row>
    <row r="215" spans="3:14" x14ac:dyDescent="0.2">
      <c r="C215" s="22"/>
      <c r="N215" s="5"/>
    </row>
    <row r="216" spans="3:14" x14ac:dyDescent="0.2">
      <c r="C216" s="22"/>
      <c r="N216" s="5"/>
    </row>
    <row r="217" spans="3:14" x14ac:dyDescent="0.2">
      <c r="C217" s="22"/>
      <c r="N217" s="5"/>
    </row>
    <row r="218" spans="3:14" x14ac:dyDescent="0.2">
      <c r="N218" s="5"/>
    </row>
    <row r="219" spans="3:14" x14ac:dyDescent="0.2">
      <c r="N219" s="5"/>
    </row>
    <row r="220" spans="3:14" x14ac:dyDescent="0.2">
      <c r="N220" s="5"/>
    </row>
    <row r="221" spans="3:14" x14ac:dyDescent="0.2">
      <c r="N221" s="5"/>
    </row>
    <row r="222" spans="3:14" x14ac:dyDescent="0.2">
      <c r="N222" s="5"/>
    </row>
    <row r="223" spans="3:14" x14ac:dyDescent="0.2">
      <c r="N223" s="5"/>
    </row>
    <row r="224" spans="3:14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F1" workbookViewId="0">
      <selection activeCell="K15" sqref="K15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101.654</v>
      </c>
      <c r="B2">
        <v>109.8</v>
      </c>
      <c r="C2" s="22">
        <f>B2</f>
        <v>109.8</v>
      </c>
      <c r="D2" s="22">
        <f t="shared" ref="D2:D33" si="0">B2-C2</f>
        <v>0</v>
      </c>
      <c r="H2" t="s">
        <v>12</v>
      </c>
      <c r="I2" t="s">
        <v>6463</v>
      </c>
      <c r="L2">
        <v>58.454999999999998</v>
      </c>
      <c r="M2">
        <v>109.5</v>
      </c>
      <c r="N2" s="5">
        <f>M2</f>
        <v>109.5</v>
      </c>
      <c r="O2">
        <f t="shared" ref="O2:O65" si="1">M2-N2</f>
        <v>0</v>
      </c>
      <c r="P2">
        <v>0</v>
      </c>
      <c r="S2" t="s">
        <v>12</v>
      </c>
      <c r="T2" t="s">
        <v>6463</v>
      </c>
      <c r="U2" s="3"/>
    </row>
    <row r="3" spans="1:34" x14ac:dyDescent="0.2">
      <c r="A3">
        <v>102.608</v>
      </c>
      <c r="B3">
        <v>110</v>
      </c>
      <c r="C3" s="22">
        <f>C2+(A3-A2)*($C$204-$C$2)/($A$204-$A$2)</f>
        <v>109.8</v>
      </c>
      <c r="D3">
        <f t="shared" si="0"/>
        <v>0.20000000000000284</v>
      </c>
      <c r="E3">
        <f t="shared" ref="E3:E34" si="2">(D3+D2)*(A3-A2)/2</f>
        <v>9.5400000000002122E-2</v>
      </c>
      <c r="H3" t="s">
        <v>10</v>
      </c>
      <c r="I3" s="2" t="s">
        <v>6433</v>
      </c>
      <c r="L3">
        <v>59.412999999999997</v>
      </c>
      <c r="M3">
        <v>109.5</v>
      </c>
      <c r="N3" s="5">
        <f>N2+(L3-L2)*($N$211-$N$2)/($L$211-$L$2)</f>
        <v>109.5</v>
      </c>
      <c r="O3">
        <f t="shared" si="1"/>
        <v>0</v>
      </c>
      <c r="P3">
        <f t="shared" ref="P3:P66" si="3">(O3+O2)*(L3-L2)/2</f>
        <v>0</v>
      </c>
      <c r="S3" t="s">
        <v>10</v>
      </c>
      <c r="T3" s="2" t="s">
        <v>6433</v>
      </c>
      <c r="U3" s="3"/>
    </row>
    <row r="4" spans="1:34" x14ac:dyDescent="0.2">
      <c r="A4">
        <v>103.57</v>
      </c>
      <c r="B4">
        <v>110.4</v>
      </c>
      <c r="C4" s="22">
        <f t="shared" ref="C4:C67" si="4">C3+(A4-A3)*($C$204-$C$2)/($A$204-$A$2)</f>
        <v>109.8</v>
      </c>
      <c r="D4">
        <f t="shared" si="0"/>
        <v>0.60000000000000853</v>
      </c>
      <c r="E4">
        <f t="shared" si="2"/>
        <v>0.38480000000000109</v>
      </c>
      <c r="H4" t="s">
        <v>11</v>
      </c>
      <c r="I4" s="4">
        <v>0.38541666666666669</v>
      </c>
      <c r="J4" t="s">
        <v>6431</v>
      </c>
      <c r="L4">
        <v>60.37</v>
      </c>
      <c r="M4">
        <v>109.9</v>
      </c>
      <c r="N4" s="5">
        <f t="shared" ref="N4:N67" si="5">N3+(L4-L3)*($N$211-$N$2)/($L$211-$L$2)</f>
        <v>109.5</v>
      </c>
      <c r="O4">
        <f t="shared" si="1"/>
        <v>0.40000000000000568</v>
      </c>
      <c r="P4">
        <f t="shared" si="3"/>
        <v>0.19140000000000287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104.53400000000001</v>
      </c>
      <c r="B5">
        <v>113.3</v>
      </c>
      <c r="C5" s="22">
        <f t="shared" si="4"/>
        <v>109.8</v>
      </c>
      <c r="D5">
        <f t="shared" si="0"/>
        <v>3.5</v>
      </c>
      <c r="E5">
        <f t="shared" si="2"/>
        <v>1.9762000000000304</v>
      </c>
      <c r="H5" t="s">
        <v>4</v>
      </c>
      <c r="I5">
        <v>-108.5</v>
      </c>
      <c r="J5" t="s">
        <v>5</v>
      </c>
      <c r="L5">
        <v>61.331000000000003</v>
      </c>
      <c r="M5">
        <v>113.5</v>
      </c>
      <c r="N5" s="5">
        <f t="shared" si="5"/>
        <v>109.5</v>
      </c>
      <c r="O5">
        <f t="shared" si="1"/>
        <v>4</v>
      </c>
      <c r="P5">
        <f t="shared" si="3"/>
        <v>2.114200000000015</v>
      </c>
      <c r="S5" t="s">
        <v>4</v>
      </c>
      <c r="T5">
        <v>-108.5</v>
      </c>
      <c r="U5" s="3" t="s">
        <v>5</v>
      </c>
      <c r="AG5" s="2"/>
      <c r="AH5" s="3"/>
    </row>
    <row r="6" spans="1:34" x14ac:dyDescent="0.2">
      <c r="A6">
        <v>105.491</v>
      </c>
      <c r="B6">
        <v>116.9</v>
      </c>
      <c r="C6" s="22">
        <f t="shared" si="4"/>
        <v>109.8</v>
      </c>
      <c r="D6">
        <f t="shared" si="0"/>
        <v>7.1000000000000085</v>
      </c>
      <c r="E6">
        <f t="shared" si="2"/>
        <v>5.0720999999999705</v>
      </c>
      <c r="H6" t="s">
        <v>6</v>
      </c>
      <c r="I6">
        <v>179.5</v>
      </c>
      <c r="J6" t="s">
        <v>7</v>
      </c>
      <c r="L6">
        <v>62.292000000000002</v>
      </c>
      <c r="M6">
        <v>123.5</v>
      </c>
      <c r="N6" s="5">
        <f t="shared" si="5"/>
        <v>109.5</v>
      </c>
      <c r="O6">
        <f t="shared" si="1"/>
        <v>14</v>
      </c>
      <c r="P6">
        <f t="shared" si="3"/>
        <v>8.6489999999999867</v>
      </c>
      <c r="S6" t="s">
        <v>6</v>
      </c>
      <c r="T6">
        <v>180.6</v>
      </c>
      <c r="U6" s="3" t="s">
        <v>7</v>
      </c>
      <c r="AG6" s="4"/>
      <c r="AH6" s="3"/>
    </row>
    <row r="7" spans="1:34" x14ac:dyDescent="0.2">
      <c r="A7">
        <v>106.44799999999999</v>
      </c>
      <c r="B7">
        <v>124.9</v>
      </c>
      <c r="C7" s="22">
        <f t="shared" si="4"/>
        <v>109.8</v>
      </c>
      <c r="D7">
        <f t="shared" si="0"/>
        <v>15.100000000000009</v>
      </c>
      <c r="E7">
        <f t="shared" si="2"/>
        <v>10.622699999999938</v>
      </c>
      <c r="H7" t="s">
        <v>14</v>
      </c>
      <c r="I7" s="22">
        <f>C2</f>
        <v>109.8</v>
      </c>
      <c r="J7" t="s">
        <v>8</v>
      </c>
      <c r="L7">
        <v>63.253</v>
      </c>
      <c r="M7">
        <v>133.69999999999999</v>
      </c>
      <c r="N7" s="5">
        <f t="shared" si="5"/>
        <v>109.5</v>
      </c>
      <c r="O7">
        <f t="shared" si="1"/>
        <v>24.199999999999989</v>
      </c>
      <c r="P7">
        <f t="shared" si="3"/>
        <v>18.355099999999965</v>
      </c>
      <c r="S7" t="s">
        <v>14</v>
      </c>
      <c r="T7" s="5">
        <f>N2</f>
        <v>109.5</v>
      </c>
      <c r="U7" t="s">
        <v>8</v>
      </c>
      <c r="AH7" s="3"/>
    </row>
    <row r="8" spans="1:34" x14ac:dyDescent="0.2">
      <c r="A8">
        <v>107.41500000000001</v>
      </c>
      <c r="B8">
        <v>143.19999999999999</v>
      </c>
      <c r="C8" s="22">
        <f t="shared" si="4"/>
        <v>109.8</v>
      </c>
      <c r="D8">
        <f t="shared" si="0"/>
        <v>33.399999999999991</v>
      </c>
      <c r="E8">
        <f t="shared" si="2"/>
        <v>23.449750000000314</v>
      </c>
      <c r="H8" t="s">
        <v>15</v>
      </c>
      <c r="I8" s="22">
        <f>C172</f>
        <v>109.8</v>
      </c>
      <c r="J8" t="s">
        <v>8</v>
      </c>
      <c r="L8">
        <v>64.207999999999998</v>
      </c>
      <c r="M8">
        <v>155.19999999999999</v>
      </c>
      <c r="N8" s="5">
        <f t="shared" si="5"/>
        <v>109.5</v>
      </c>
      <c r="O8">
        <f t="shared" si="1"/>
        <v>45.699999999999989</v>
      </c>
      <c r="P8">
        <f t="shared" si="3"/>
        <v>33.377249999999933</v>
      </c>
      <c r="S8" t="s">
        <v>15</v>
      </c>
      <c r="T8" s="5">
        <f>N146</f>
        <v>109.5</v>
      </c>
      <c r="U8" t="s">
        <v>8</v>
      </c>
      <c r="AH8" s="3"/>
    </row>
    <row r="9" spans="1:34" x14ac:dyDescent="0.2">
      <c r="A9">
        <v>108.373</v>
      </c>
      <c r="B9">
        <v>168.8</v>
      </c>
      <c r="C9" s="22">
        <f t="shared" si="4"/>
        <v>109.8</v>
      </c>
      <c r="D9">
        <f t="shared" si="0"/>
        <v>59.000000000000014</v>
      </c>
      <c r="E9">
        <f t="shared" si="2"/>
        <v>44.259599999999928</v>
      </c>
      <c r="I9" t="s">
        <v>1485</v>
      </c>
      <c r="L9">
        <v>65.167000000000002</v>
      </c>
      <c r="M9">
        <v>181</v>
      </c>
      <c r="N9" s="5">
        <f t="shared" si="5"/>
        <v>109.5</v>
      </c>
      <c r="O9">
        <f t="shared" si="1"/>
        <v>71.5</v>
      </c>
      <c r="P9">
        <f t="shared" si="3"/>
        <v>56.197400000000179</v>
      </c>
      <c r="U9" s="3"/>
      <c r="AG9" s="5"/>
    </row>
    <row r="10" spans="1:34" x14ac:dyDescent="0.2">
      <c r="A10">
        <v>109.331</v>
      </c>
      <c r="B10">
        <v>196.8</v>
      </c>
      <c r="C10" s="22">
        <f t="shared" si="4"/>
        <v>109.8</v>
      </c>
      <c r="D10">
        <f t="shared" si="0"/>
        <v>87.000000000000014</v>
      </c>
      <c r="E10">
        <f t="shared" si="2"/>
        <v>69.933999999999898</v>
      </c>
      <c r="I10">
        <f>SUM(E$2:E$65536)</f>
        <v>32081.864300000012</v>
      </c>
      <c r="L10">
        <v>66.132000000000005</v>
      </c>
      <c r="M10">
        <v>219.9</v>
      </c>
      <c r="N10" s="5">
        <f t="shared" si="5"/>
        <v>109.5</v>
      </c>
      <c r="O10">
        <f t="shared" si="1"/>
        <v>110.4</v>
      </c>
      <c r="P10">
        <f t="shared" si="3"/>
        <v>87.766750000000314</v>
      </c>
      <c r="T10">
        <f>SUM(P:P)</f>
        <v>28807.819349999987</v>
      </c>
      <c r="U10" s="3"/>
      <c r="AG10" s="5"/>
    </row>
    <row r="11" spans="1:34" x14ac:dyDescent="0.2">
      <c r="A11">
        <v>110.288</v>
      </c>
      <c r="B11">
        <v>201.5</v>
      </c>
      <c r="C11" s="22">
        <f t="shared" si="4"/>
        <v>109.8</v>
      </c>
      <c r="D11">
        <f t="shared" si="0"/>
        <v>91.7</v>
      </c>
      <c r="E11">
        <f t="shared" si="2"/>
        <v>85.50794999999944</v>
      </c>
      <c r="H11" t="s">
        <v>9</v>
      </c>
      <c r="I11" s="24">
        <f>I6*10/SUM(E2:E795)</f>
        <v>5.5950613817663933E-2</v>
      </c>
      <c r="J11" t="s">
        <v>18</v>
      </c>
      <c r="L11">
        <v>67.091999999999999</v>
      </c>
      <c r="M11">
        <v>263.3</v>
      </c>
      <c r="N11" s="5">
        <f t="shared" si="5"/>
        <v>109.5</v>
      </c>
      <c r="O11">
        <f t="shared" si="1"/>
        <v>153.80000000000001</v>
      </c>
      <c r="P11">
        <f t="shared" si="3"/>
        <v>126.81599999999919</v>
      </c>
      <c r="S11" t="s">
        <v>9</v>
      </c>
      <c r="T11" s="25">
        <f>T6*10/SUM(P2:P763)</f>
        <v>6.2691312315522441E-2</v>
      </c>
      <c r="U11" s="3" t="s">
        <v>18</v>
      </c>
      <c r="AH11" s="3"/>
    </row>
    <row r="12" spans="1:34" x14ac:dyDescent="0.2">
      <c r="A12">
        <v>111.255</v>
      </c>
      <c r="B12">
        <v>239.2</v>
      </c>
      <c r="C12" s="22">
        <f t="shared" si="4"/>
        <v>109.8</v>
      </c>
      <c r="D12">
        <f t="shared" si="0"/>
        <v>129.39999999999998</v>
      </c>
      <c r="E12">
        <f t="shared" si="2"/>
        <v>106.90184999999984</v>
      </c>
      <c r="L12">
        <v>68.046999999999997</v>
      </c>
      <c r="M12">
        <v>365</v>
      </c>
      <c r="N12" s="5">
        <f t="shared" si="5"/>
        <v>109.5</v>
      </c>
      <c r="O12">
        <f t="shared" si="1"/>
        <v>255.5</v>
      </c>
      <c r="P12">
        <f t="shared" si="3"/>
        <v>195.44074999999967</v>
      </c>
      <c r="U12" s="3"/>
      <c r="AH12" s="3"/>
    </row>
    <row r="13" spans="1:34" x14ac:dyDescent="0.2">
      <c r="A13">
        <v>112.27500000000001</v>
      </c>
      <c r="B13">
        <v>370.2</v>
      </c>
      <c r="C13" s="22">
        <f t="shared" si="4"/>
        <v>109.8</v>
      </c>
      <c r="D13">
        <f t="shared" si="0"/>
        <v>260.39999999999998</v>
      </c>
      <c r="E13">
        <f t="shared" si="2"/>
        <v>198.79800000000196</v>
      </c>
      <c r="L13">
        <v>70.948999999999998</v>
      </c>
      <c r="M13">
        <v>602.20000000000005</v>
      </c>
      <c r="N13" s="5">
        <f t="shared" si="5"/>
        <v>109.5</v>
      </c>
      <c r="O13">
        <f t="shared" si="1"/>
        <v>492.70000000000005</v>
      </c>
      <c r="P13">
        <f t="shared" si="3"/>
        <v>1085.6382000000006</v>
      </c>
      <c r="T13" s="6">
        <f>(I11-T11)/I11*100</f>
        <v>-12.04758632286967</v>
      </c>
      <c r="U13" s="3"/>
      <c r="AG13" s="3"/>
      <c r="AH13" s="3"/>
    </row>
    <row r="14" spans="1:34" x14ac:dyDescent="0.2">
      <c r="A14">
        <v>115.369</v>
      </c>
      <c r="B14">
        <v>655.1</v>
      </c>
      <c r="C14" s="22">
        <f t="shared" si="4"/>
        <v>109.8</v>
      </c>
      <c r="D14">
        <f t="shared" si="0"/>
        <v>545.30000000000007</v>
      </c>
      <c r="E14">
        <f t="shared" si="2"/>
        <v>1246.4178999999976</v>
      </c>
      <c r="L14">
        <v>71.91</v>
      </c>
      <c r="M14">
        <v>668.6</v>
      </c>
      <c r="N14" s="5">
        <f t="shared" si="5"/>
        <v>109.5</v>
      </c>
      <c r="O14">
        <f t="shared" si="1"/>
        <v>559.1</v>
      </c>
      <c r="P14">
        <f t="shared" si="3"/>
        <v>505.38989999999933</v>
      </c>
      <c r="U14" s="3"/>
      <c r="AG14" s="3"/>
      <c r="AH14" s="3"/>
    </row>
    <row r="15" spans="1:34" x14ac:dyDescent="0.2">
      <c r="A15">
        <v>116.334</v>
      </c>
      <c r="B15">
        <v>656.1</v>
      </c>
      <c r="C15" s="22">
        <f t="shared" si="4"/>
        <v>109.8</v>
      </c>
      <c r="D15">
        <f t="shared" si="0"/>
        <v>546.30000000000007</v>
      </c>
      <c r="E15">
        <f t="shared" si="2"/>
        <v>526.69700000000194</v>
      </c>
      <c r="L15">
        <v>72.869</v>
      </c>
      <c r="M15">
        <v>730</v>
      </c>
      <c r="N15" s="5">
        <f t="shared" si="5"/>
        <v>109.5</v>
      </c>
      <c r="O15">
        <f t="shared" si="1"/>
        <v>620.5</v>
      </c>
      <c r="P15">
        <f t="shared" si="3"/>
        <v>565.61820000000182</v>
      </c>
      <c r="U15" s="3"/>
      <c r="AG15" s="3"/>
      <c r="AH15" s="3"/>
    </row>
    <row r="16" spans="1:34" x14ac:dyDescent="0.2">
      <c r="A16">
        <v>117.28700000000001</v>
      </c>
      <c r="B16">
        <v>746.2</v>
      </c>
      <c r="C16" s="22">
        <f t="shared" si="4"/>
        <v>109.8</v>
      </c>
      <c r="D16">
        <f t="shared" si="0"/>
        <v>636.40000000000009</v>
      </c>
      <c r="E16">
        <f t="shared" si="2"/>
        <v>563.55655000000183</v>
      </c>
      <c r="L16">
        <v>73.834000000000003</v>
      </c>
      <c r="M16">
        <v>838.9</v>
      </c>
      <c r="N16" s="5">
        <f t="shared" si="5"/>
        <v>109.5</v>
      </c>
      <c r="O16">
        <f t="shared" si="1"/>
        <v>729.4</v>
      </c>
      <c r="P16">
        <f t="shared" si="3"/>
        <v>651.32675000000233</v>
      </c>
      <c r="U16" s="3"/>
      <c r="AG16" s="3"/>
    </row>
    <row r="17" spans="1:21" x14ac:dyDescent="0.2">
      <c r="A17">
        <v>118.249</v>
      </c>
      <c r="B17">
        <v>901.5</v>
      </c>
      <c r="C17" s="22">
        <f t="shared" si="4"/>
        <v>109.8</v>
      </c>
      <c r="D17">
        <f t="shared" si="0"/>
        <v>791.7</v>
      </c>
      <c r="E17">
        <f t="shared" si="2"/>
        <v>686.9160999999923</v>
      </c>
      <c r="L17">
        <v>74.792000000000002</v>
      </c>
      <c r="M17">
        <v>899.7</v>
      </c>
      <c r="N17" s="5">
        <f t="shared" si="5"/>
        <v>109.5</v>
      </c>
      <c r="O17">
        <f t="shared" si="1"/>
        <v>790.2</v>
      </c>
      <c r="P17">
        <f t="shared" si="3"/>
        <v>727.8883999999988</v>
      </c>
      <c r="U17" s="3"/>
    </row>
    <row r="18" spans="1:21" x14ac:dyDescent="0.2">
      <c r="A18">
        <v>119.21299999999999</v>
      </c>
      <c r="B18">
        <v>929.6</v>
      </c>
      <c r="C18" s="22">
        <f t="shared" si="4"/>
        <v>109.8</v>
      </c>
      <c r="D18">
        <f t="shared" si="0"/>
        <v>819.80000000000007</v>
      </c>
      <c r="E18">
        <f t="shared" si="2"/>
        <v>776.74299999999891</v>
      </c>
      <c r="L18">
        <v>75.748000000000005</v>
      </c>
      <c r="M18">
        <v>925.7</v>
      </c>
      <c r="N18" s="5">
        <f t="shared" si="5"/>
        <v>109.5</v>
      </c>
      <c r="O18">
        <f t="shared" si="1"/>
        <v>816.2</v>
      </c>
      <c r="P18">
        <f t="shared" si="3"/>
        <v>767.85920000000249</v>
      </c>
      <c r="U18" s="3"/>
    </row>
    <row r="19" spans="1:21" x14ac:dyDescent="0.2">
      <c r="A19">
        <v>120.176</v>
      </c>
      <c r="B19">
        <v>967.8</v>
      </c>
      <c r="C19" s="22">
        <f t="shared" si="4"/>
        <v>109.8</v>
      </c>
      <c r="D19">
        <f t="shared" si="0"/>
        <v>858</v>
      </c>
      <c r="E19">
        <f t="shared" si="2"/>
        <v>807.86070000000689</v>
      </c>
      <c r="L19">
        <v>76.715000000000003</v>
      </c>
      <c r="M19">
        <v>970.3</v>
      </c>
      <c r="N19" s="5">
        <f t="shared" si="5"/>
        <v>109.5</v>
      </c>
      <c r="O19">
        <f t="shared" si="1"/>
        <v>860.8</v>
      </c>
      <c r="P19">
        <f t="shared" si="3"/>
        <v>810.82949999999892</v>
      </c>
      <c r="U19" s="3"/>
    </row>
    <row r="20" spans="1:21" x14ac:dyDescent="0.2">
      <c r="A20">
        <v>121.127</v>
      </c>
      <c r="B20">
        <v>1032</v>
      </c>
      <c r="C20" s="22">
        <f t="shared" si="4"/>
        <v>109.8</v>
      </c>
      <c r="D20">
        <f t="shared" si="0"/>
        <v>922.2</v>
      </c>
      <c r="E20">
        <f t="shared" si="2"/>
        <v>846.48509999999419</v>
      </c>
      <c r="L20">
        <v>77.671999999999997</v>
      </c>
      <c r="M20">
        <v>1044.7</v>
      </c>
      <c r="N20" s="5">
        <f t="shared" si="5"/>
        <v>109.5</v>
      </c>
      <c r="O20">
        <f t="shared" si="1"/>
        <v>935.2</v>
      </c>
      <c r="P20">
        <f t="shared" si="3"/>
        <v>859.38599999999428</v>
      </c>
      <c r="U20" s="3"/>
    </row>
    <row r="21" spans="1:21" x14ac:dyDescent="0.2">
      <c r="A21">
        <v>122.09399999999999</v>
      </c>
      <c r="B21">
        <v>1093.3</v>
      </c>
      <c r="C21" s="22">
        <f t="shared" si="4"/>
        <v>109.8</v>
      </c>
      <c r="D21">
        <f t="shared" si="0"/>
        <v>983.5</v>
      </c>
      <c r="E21">
        <f t="shared" si="2"/>
        <v>921.40594999999882</v>
      </c>
      <c r="L21">
        <v>78.629000000000005</v>
      </c>
      <c r="M21">
        <v>1045.0999999999999</v>
      </c>
      <c r="N21" s="5">
        <f t="shared" si="5"/>
        <v>109.5</v>
      </c>
      <c r="O21">
        <f t="shared" si="1"/>
        <v>935.59999999999991</v>
      </c>
      <c r="P21">
        <f t="shared" si="3"/>
        <v>895.17780000000732</v>
      </c>
      <c r="U21" s="3"/>
    </row>
    <row r="22" spans="1:21" x14ac:dyDescent="0.2">
      <c r="A22">
        <v>123.04900000000001</v>
      </c>
      <c r="B22">
        <v>1092.9000000000001</v>
      </c>
      <c r="C22" s="22">
        <f t="shared" si="4"/>
        <v>109.8</v>
      </c>
      <c r="D22">
        <f t="shared" si="0"/>
        <v>983.10000000000014</v>
      </c>
      <c r="E22">
        <f t="shared" si="2"/>
        <v>939.05150000001231</v>
      </c>
      <c r="L22">
        <v>79.588999999999999</v>
      </c>
      <c r="M22">
        <v>1045.4000000000001</v>
      </c>
      <c r="N22" s="5">
        <f t="shared" si="5"/>
        <v>109.5</v>
      </c>
      <c r="O22">
        <f t="shared" si="1"/>
        <v>935.90000000000009</v>
      </c>
      <c r="P22">
        <f t="shared" si="3"/>
        <v>898.31999999999414</v>
      </c>
      <c r="U22" s="3"/>
    </row>
    <row r="23" spans="1:21" x14ac:dyDescent="0.2">
      <c r="A23">
        <v>124.015</v>
      </c>
      <c r="B23">
        <v>1096.5999999999999</v>
      </c>
      <c r="C23" s="22">
        <f t="shared" si="4"/>
        <v>109.8</v>
      </c>
      <c r="D23">
        <f t="shared" si="0"/>
        <v>986.8</v>
      </c>
      <c r="E23">
        <f t="shared" si="2"/>
        <v>951.46169999999415</v>
      </c>
      <c r="L23">
        <v>80.555999999999997</v>
      </c>
      <c r="M23">
        <v>1045.7</v>
      </c>
      <c r="N23" s="5">
        <f t="shared" si="5"/>
        <v>109.5</v>
      </c>
      <c r="O23">
        <f t="shared" si="1"/>
        <v>936.2</v>
      </c>
      <c r="P23">
        <f t="shared" si="3"/>
        <v>905.16034999999886</v>
      </c>
      <c r="U23" s="3"/>
    </row>
    <row r="24" spans="1:21" x14ac:dyDescent="0.2">
      <c r="A24">
        <v>124.973</v>
      </c>
      <c r="B24">
        <v>1101.0999999999999</v>
      </c>
      <c r="C24" s="22">
        <f t="shared" si="4"/>
        <v>109.8</v>
      </c>
      <c r="D24">
        <f t="shared" si="0"/>
        <v>991.3</v>
      </c>
      <c r="E24">
        <f t="shared" si="2"/>
        <v>947.50989999999842</v>
      </c>
      <c r="L24">
        <v>81.510000000000005</v>
      </c>
      <c r="M24">
        <v>1045.8</v>
      </c>
      <c r="N24" s="5">
        <f t="shared" si="5"/>
        <v>109.5</v>
      </c>
      <c r="O24">
        <f t="shared" si="1"/>
        <v>936.3</v>
      </c>
      <c r="P24">
        <f t="shared" si="3"/>
        <v>893.18250000000728</v>
      </c>
      <c r="U24" s="3"/>
    </row>
    <row r="25" spans="1:21" x14ac:dyDescent="0.2">
      <c r="A25">
        <v>125.932</v>
      </c>
      <c r="B25">
        <v>1104.0999999999999</v>
      </c>
      <c r="C25" s="22">
        <f t="shared" si="4"/>
        <v>109.8</v>
      </c>
      <c r="D25">
        <f t="shared" si="0"/>
        <v>994.3</v>
      </c>
      <c r="E25">
        <f t="shared" si="2"/>
        <v>952.09520000000316</v>
      </c>
      <c r="L25">
        <v>82.47</v>
      </c>
      <c r="M25">
        <v>1023.5</v>
      </c>
      <c r="N25" s="5">
        <f t="shared" si="5"/>
        <v>109.5</v>
      </c>
      <c r="O25">
        <f t="shared" si="1"/>
        <v>914</v>
      </c>
      <c r="P25">
        <f t="shared" si="3"/>
        <v>888.14399999999421</v>
      </c>
      <c r="U25" s="3"/>
    </row>
    <row r="26" spans="1:21" x14ac:dyDescent="0.2">
      <c r="A26">
        <v>126.892</v>
      </c>
      <c r="B26">
        <v>1099.5999999999999</v>
      </c>
      <c r="C26" s="22">
        <f t="shared" si="4"/>
        <v>109.8</v>
      </c>
      <c r="D26">
        <f t="shared" si="0"/>
        <v>989.8</v>
      </c>
      <c r="E26">
        <f t="shared" si="2"/>
        <v>952.3679999999938</v>
      </c>
      <c r="L26">
        <v>83.433999999999997</v>
      </c>
      <c r="M26">
        <v>995.7</v>
      </c>
      <c r="N26" s="5">
        <f t="shared" si="5"/>
        <v>109.5</v>
      </c>
      <c r="O26">
        <f t="shared" si="1"/>
        <v>886.2</v>
      </c>
      <c r="P26">
        <f t="shared" si="3"/>
        <v>867.69639999999879</v>
      </c>
      <c r="U26" s="3"/>
    </row>
    <row r="27" spans="1:21" x14ac:dyDescent="0.2">
      <c r="A27">
        <v>127.85599999999999</v>
      </c>
      <c r="B27">
        <v>1071</v>
      </c>
      <c r="C27" s="22">
        <f t="shared" si="4"/>
        <v>109.8</v>
      </c>
      <c r="D27">
        <f t="shared" si="0"/>
        <v>961.2</v>
      </c>
      <c r="E27">
        <f t="shared" si="2"/>
        <v>940.3819999999987</v>
      </c>
      <c r="L27">
        <v>84.396000000000001</v>
      </c>
      <c r="M27">
        <v>966.9</v>
      </c>
      <c r="N27" s="5">
        <f t="shared" si="5"/>
        <v>109.5</v>
      </c>
      <c r="O27">
        <f t="shared" si="1"/>
        <v>857.4</v>
      </c>
      <c r="P27">
        <f t="shared" si="3"/>
        <v>838.67160000000285</v>
      </c>
      <c r="U27" s="3"/>
    </row>
    <row r="28" spans="1:21" x14ac:dyDescent="0.2">
      <c r="A28">
        <v>128.81200000000001</v>
      </c>
      <c r="B28">
        <v>1066.3</v>
      </c>
      <c r="C28" s="22">
        <f t="shared" si="4"/>
        <v>109.8</v>
      </c>
      <c r="D28">
        <f t="shared" si="0"/>
        <v>956.5</v>
      </c>
      <c r="E28">
        <f t="shared" si="2"/>
        <v>916.66060000001664</v>
      </c>
      <c r="L28">
        <v>85.349000000000004</v>
      </c>
      <c r="M28">
        <v>925.6</v>
      </c>
      <c r="N28" s="5">
        <f t="shared" si="5"/>
        <v>109.5</v>
      </c>
      <c r="O28">
        <f t="shared" si="1"/>
        <v>816.1</v>
      </c>
      <c r="P28">
        <f t="shared" si="3"/>
        <v>797.42275000000245</v>
      </c>
      <c r="U28" s="3"/>
    </row>
    <row r="29" spans="1:21" x14ac:dyDescent="0.2">
      <c r="A29">
        <v>129.76900000000001</v>
      </c>
      <c r="B29">
        <v>1016.8</v>
      </c>
      <c r="C29" s="22">
        <f t="shared" si="4"/>
        <v>109.8</v>
      </c>
      <c r="D29">
        <f t="shared" si="0"/>
        <v>907</v>
      </c>
      <c r="E29">
        <f t="shared" si="2"/>
        <v>891.6847499999941</v>
      </c>
      <c r="L29">
        <v>86.308999999999997</v>
      </c>
      <c r="M29">
        <v>921.6</v>
      </c>
      <c r="N29" s="5">
        <f t="shared" si="5"/>
        <v>109.5</v>
      </c>
      <c r="O29">
        <f t="shared" si="1"/>
        <v>812.1</v>
      </c>
      <c r="P29">
        <f t="shared" si="3"/>
        <v>781.53599999999494</v>
      </c>
      <c r="U29" s="3"/>
    </row>
    <row r="30" spans="1:21" x14ac:dyDescent="0.2">
      <c r="A30">
        <v>130.73099999999999</v>
      </c>
      <c r="B30">
        <v>974.7</v>
      </c>
      <c r="C30" s="22">
        <f t="shared" si="4"/>
        <v>109.8</v>
      </c>
      <c r="D30">
        <f t="shared" si="0"/>
        <v>864.90000000000009</v>
      </c>
      <c r="E30">
        <f t="shared" si="2"/>
        <v>852.28389999999035</v>
      </c>
      <c r="L30">
        <v>87.272999999999996</v>
      </c>
      <c r="M30">
        <v>870.6</v>
      </c>
      <c r="N30" s="5">
        <f t="shared" si="5"/>
        <v>109.5</v>
      </c>
      <c r="O30">
        <f t="shared" si="1"/>
        <v>761.1</v>
      </c>
      <c r="P30">
        <f t="shared" si="3"/>
        <v>758.28239999999892</v>
      </c>
      <c r="U30" s="3"/>
    </row>
    <row r="31" spans="1:21" x14ac:dyDescent="0.2">
      <c r="A31">
        <v>131.69300000000001</v>
      </c>
      <c r="B31">
        <v>929.8</v>
      </c>
      <c r="C31" s="22">
        <f t="shared" si="4"/>
        <v>109.8</v>
      </c>
      <c r="D31">
        <f t="shared" si="0"/>
        <v>820</v>
      </c>
      <c r="E31">
        <f t="shared" si="2"/>
        <v>810.43690000001482</v>
      </c>
      <c r="L31">
        <v>88.227000000000004</v>
      </c>
      <c r="M31">
        <v>844.5</v>
      </c>
      <c r="N31" s="5">
        <f t="shared" si="5"/>
        <v>109.5</v>
      </c>
      <c r="O31">
        <f t="shared" si="1"/>
        <v>735</v>
      </c>
      <c r="P31">
        <f t="shared" si="3"/>
        <v>713.63970000000575</v>
      </c>
      <c r="U31" s="3"/>
    </row>
    <row r="32" spans="1:21" x14ac:dyDescent="0.2">
      <c r="A32">
        <v>132.654</v>
      </c>
      <c r="B32">
        <v>885.1</v>
      </c>
      <c r="C32" s="22">
        <f t="shared" si="4"/>
        <v>109.8</v>
      </c>
      <c r="D32">
        <f t="shared" si="0"/>
        <v>775.30000000000007</v>
      </c>
      <c r="E32">
        <f t="shared" si="2"/>
        <v>766.54164999998761</v>
      </c>
      <c r="L32">
        <v>89.188999999999993</v>
      </c>
      <c r="M32">
        <v>802.2</v>
      </c>
      <c r="N32" s="5">
        <f t="shared" si="5"/>
        <v>109.5</v>
      </c>
      <c r="O32">
        <f t="shared" si="1"/>
        <v>692.7</v>
      </c>
      <c r="P32">
        <f t="shared" si="3"/>
        <v>686.72369999999228</v>
      </c>
      <c r="U32" s="3"/>
    </row>
    <row r="33" spans="1:21" x14ac:dyDescent="0.2">
      <c r="A33">
        <v>133.607</v>
      </c>
      <c r="B33">
        <v>883</v>
      </c>
      <c r="C33" s="22">
        <f t="shared" si="4"/>
        <v>109.8</v>
      </c>
      <c r="D33">
        <f t="shared" si="0"/>
        <v>773.2</v>
      </c>
      <c r="E33">
        <f t="shared" si="2"/>
        <v>737.86025000000234</v>
      </c>
      <c r="L33">
        <v>90.147000000000006</v>
      </c>
      <c r="M33">
        <v>760.9</v>
      </c>
      <c r="N33" s="5">
        <f t="shared" si="5"/>
        <v>109.5</v>
      </c>
      <c r="O33">
        <f t="shared" si="1"/>
        <v>651.4</v>
      </c>
      <c r="P33">
        <f t="shared" si="3"/>
        <v>643.82390000000839</v>
      </c>
      <c r="U33" s="3"/>
    </row>
    <row r="34" spans="1:21" x14ac:dyDescent="0.2">
      <c r="A34">
        <v>134.56800000000001</v>
      </c>
      <c r="B34">
        <v>845.3</v>
      </c>
      <c r="C34" s="22">
        <f t="shared" si="4"/>
        <v>109.8</v>
      </c>
      <c r="D34">
        <f t="shared" ref="D34:D65" si="6">B34-C34</f>
        <v>735.5</v>
      </c>
      <c r="E34">
        <f t="shared" si="2"/>
        <v>724.93035000000964</v>
      </c>
      <c r="L34">
        <v>91.114000000000004</v>
      </c>
      <c r="M34">
        <v>734</v>
      </c>
      <c r="N34" s="5">
        <f t="shared" si="5"/>
        <v>109.5</v>
      </c>
      <c r="O34">
        <f t="shared" si="1"/>
        <v>624.5</v>
      </c>
      <c r="P34">
        <f t="shared" si="3"/>
        <v>616.8976499999992</v>
      </c>
      <c r="U34" s="3"/>
    </row>
    <row r="35" spans="1:21" x14ac:dyDescent="0.2">
      <c r="A35">
        <v>135.53100000000001</v>
      </c>
      <c r="B35">
        <v>805.6</v>
      </c>
      <c r="C35" s="22">
        <f t="shared" si="4"/>
        <v>109.8</v>
      </c>
      <c r="D35">
        <f t="shared" si="6"/>
        <v>695.80000000000007</v>
      </c>
      <c r="E35">
        <f t="shared" ref="E35:E66" si="7">(D35+D34)*(A35-A34)/2</f>
        <v>689.17094999999574</v>
      </c>
      <c r="L35">
        <v>92.070999999999998</v>
      </c>
      <c r="M35">
        <v>704.3</v>
      </c>
      <c r="N35" s="5">
        <f t="shared" si="5"/>
        <v>109.5</v>
      </c>
      <c r="O35">
        <f t="shared" si="1"/>
        <v>594.79999999999995</v>
      </c>
      <c r="P35">
        <f t="shared" si="3"/>
        <v>583.43504999999607</v>
      </c>
      <c r="U35" s="3"/>
    </row>
    <row r="36" spans="1:21" x14ac:dyDescent="0.2">
      <c r="A36">
        <v>136.49199999999999</v>
      </c>
      <c r="B36">
        <v>806.8</v>
      </c>
      <c r="C36" s="22">
        <f t="shared" si="4"/>
        <v>109.8</v>
      </c>
      <c r="D36">
        <f t="shared" si="6"/>
        <v>697</v>
      </c>
      <c r="E36">
        <f t="shared" si="7"/>
        <v>669.24039999998911</v>
      </c>
      <c r="L36">
        <v>93.028000000000006</v>
      </c>
      <c r="M36">
        <v>660.2</v>
      </c>
      <c r="N36" s="5">
        <f t="shared" si="5"/>
        <v>109.5</v>
      </c>
      <c r="O36">
        <f t="shared" si="1"/>
        <v>550.70000000000005</v>
      </c>
      <c r="P36">
        <f t="shared" si="3"/>
        <v>548.12175000000445</v>
      </c>
      <c r="U36" s="3"/>
    </row>
    <row r="37" spans="1:21" x14ac:dyDescent="0.2">
      <c r="A37">
        <v>137.45599999999999</v>
      </c>
      <c r="B37">
        <v>758.6</v>
      </c>
      <c r="C37" s="22">
        <f t="shared" si="4"/>
        <v>109.8</v>
      </c>
      <c r="D37">
        <f t="shared" si="6"/>
        <v>648.80000000000007</v>
      </c>
      <c r="E37">
        <f t="shared" si="7"/>
        <v>648.67559999999912</v>
      </c>
      <c r="L37">
        <v>93.995000000000005</v>
      </c>
      <c r="M37">
        <v>656.3</v>
      </c>
      <c r="N37" s="5">
        <f t="shared" si="5"/>
        <v>109.5</v>
      </c>
      <c r="O37">
        <f t="shared" si="1"/>
        <v>546.79999999999995</v>
      </c>
      <c r="P37">
        <f t="shared" si="3"/>
        <v>530.64124999999933</v>
      </c>
      <c r="U37" s="3"/>
    </row>
    <row r="38" spans="1:21" x14ac:dyDescent="0.2">
      <c r="A38">
        <v>138.40799999999999</v>
      </c>
      <c r="B38">
        <v>754.4</v>
      </c>
      <c r="C38" s="22">
        <f t="shared" si="4"/>
        <v>109.8</v>
      </c>
      <c r="D38">
        <f t="shared" si="6"/>
        <v>644.6</v>
      </c>
      <c r="E38">
        <f t="shared" si="7"/>
        <v>615.65839999999889</v>
      </c>
      <c r="L38">
        <v>94.953000000000003</v>
      </c>
      <c r="M38">
        <v>604.6</v>
      </c>
      <c r="N38" s="5">
        <f t="shared" si="5"/>
        <v>109.5</v>
      </c>
      <c r="O38">
        <f t="shared" si="1"/>
        <v>495.1</v>
      </c>
      <c r="P38">
        <f t="shared" si="3"/>
        <v>499.07009999999923</v>
      </c>
      <c r="U38" s="3"/>
    </row>
    <row r="39" spans="1:21" x14ac:dyDescent="0.2">
      <c r="A39">
        <v>139.375</v>
      </c>
      <c r="B39">
        <v>680</v>
      </c>
      <c r="C39" s="22">
        <f t="shared" si="4"/>
        <v>109.8</v>
      </c>
      <c r="D39">
        <f t="shared" si="6"/>
        <v>570.20000000000005</v>
      </c>
      <c r="E39">
        <f t="shared" si="7"/>
        <v>587.355800000008</v>
      </c>
      <c r="L39">
        <v>95.911000000000001</v>
      </c>
      <c r="M39">
        <v>601.1</v>
      </c>
      <c r="N39" s="5">
        <f t="shared" si="5"/>
        <v>109.5</v>
      </c>
      <c r="O39">
        <f t="shared" si="1"/>
        <v>491.6</v>
      </c>
      <c r="P39">
        <f t="shared" si="3"/>
        <v>472.62929999999926</v>
      </c>
      <c r="U39" s="3"/>
    </row>
    <row r="40" spans="1:21" x14ac:dyDescent="0.2">
      <c r="A40">
        <v>140.33099999999999</v>
      </c>
      <c r="B40">
        <v>634.79999999999995</v>
      </c>
      <c r="C40" s="22">
        <f t="shared" si="4"/>
        <v>109.8</v>
      </c>
      <c r="D40">
        <f t="shared" si="6"/>
        <v>525</v>
      </c>
      <c r="E40">
        <f t="shared" si="7"/>
        <v>523.50559999999393</v>
      </c>
      <c r="L40">
        <v>96.873999999999995</v>
      </c>
      <c r="M40">
        <v>553.20000000000005</v>
      </c>
      <c r="N40" s="5">
        <f t="shared" si="5"/>
        <v>109.5</v>
      </c>
      <c r="O40">
        <f t="shared" si="1"/>
        <v>443.70000000000005</v>
      </c>
      <c r="P40">
        <f t="shared" si="3"/>
        <v>450.34694999999715</v>
      </c>
      <c r="U40" s="3"/>
    </row>
    <row r="41" spans="1:21" x14ac:dyDescent="0.2">
      <c r="A41">
        <v>141.29599999999999</v>
      </c>
      <c r="B41">
        <v>631.6</v>
      </c>
      <c r="C41" s="22">
        <f t="shared" si="4"/>
        <v>109.8</v>
      </c>
      <c r="D41">
        <f t="shared" si="6"/>
        <v>521.80000000000007</v>
      </c>
      <c r="E41">
        <f t="shared" si="7"/>
        <v>505.08100000000189</v>
      </c>
      <c r="L41">
        <v>97.826999999999998</v>
      </c>
      <c r="M41">
        <v>552.70000000000005</v>
      </c>
      <c r="N41" s="5">
        <f t="shared" si="5"/>
        <v>109.5</v>
      </c>
      <c r="O41">
        <f t="shared" si="1"/>
        <v>443.20000000000005</v>
      </c>
      <c r="P41">
        <f t="shared" si="3"/>
        <v>422.60785000000135</v>
      </c>
      <c r="U41" s="3"/>
    </row>
    <row r="42" spans="1:21" x14ac:dyDescent="0.2">
      <c r="A42">
        <v>142.255</v>
      </c>
      <c r="B42">
        <v>600</v>
      </c>
      <c r="C42" s="22">
        <f t="shared" si="4"/>
        <v>109.8</v>
      </c>
      <c r="D42">
        <f t="shared" si="6"/>
        <v>490.2</v>
      </c>
      <c r="E42">
        <f t="shared" si="7"/>
        <v>485.25400000000161</v>
      </c>
      <c r="L42">
        <v>98.790999999999997</v>
      </c>
      <c r="M42">
        <v>523.6</v>
      </c>
      <c r="N42" s="5">
        <f t="shared" si="5"/>
        <v>109.5</v>
      </c>
      <c r="O42">
        <f t="shared" si="1"/>
        <v>414.1</v>
      </c>
      <c r="P42">
        <f t="shared" si="3"/>
        <v>413.21859999999947</v>
      </c>
      <c r="U42" s="3"/>
    </row>
    <row r="43" spans="1:21" x14ac:dyDescent="0.2">
      <c r="A43">
        <v>143.21299999999999</v>
      </c>
      <c r="B43">
        <v>564.9</v>
      </c>
      <c r="C43" s="22">
        <f t="shared" si="4"/>
        <v>109.8</v>
      </c>
      <c r="D43">
        <f t="shared" si="6"/>
        <v>455.09999999999997</v>
      </c>
      <c r="E43">
        <f t="shared" si="7"/>
        <v>452.7986999999992</v>
      </c>
      <c r="L43">
        <v>99.751000000000005</v>
      </c>
      <c r="M43">
        <v>519.70000000000005</v>
      </c>
      <c r="N43" s="5">
        <f t="shared" si="5"/>
        <v>109.5</v>
      </c>
      <c r="O43">
        <f t="shared" si="1"/>
        <v>410.20000000000005</v>
      </c>
      <c r="P43">
        <f t="shared" si="3"/>
        <v>395.66400000000334</v>
      </c>
      <c r="U43" s="3"/>
    </row>
    <row r="44" spans="1:21" x14ac:dyDescent="0.2">
      <c r="A44">
        <v>144.16900000000001</v>
      </c>
      <c r="B44">
        <v>561</v>
      </c>
      <c r="C44" s="22">
        <f t="shared" si="4"/>
        <v>109.8</v>
      </c>
      <c r="D44">
        <f t="shared" si="6"/>
        <v>451.2</v>
      </c>
      <c r="E44">
        <f t="shared" si="7"/>
        <v>433.21140000000781</v>
      </c>
      <c r="L44">
        <v>100.715</v>
      </c>
      <c r="M44">
        <v>493</v>
      </c>
      <c r="N44" s="5">
        <f t="shared" si="5"/>
        <v>109.5</v>
      </c>
      <c r="O44">
        <f t="shared" si="1"/>
        <v>383.5</v>
      </c>
      <c r="P44">
        <f t="shared" si="3"/>
        <v>382.56339999999949</v>
      </c>
      <c r="U44" s="3"/>
    </row>
    <row r="45" spans="1:21" x14ac:dyDescent="0.2">
      <c r="A45">
        <v>145.136</v>
      </c>
      <c r="B45">
        <v>520.5</v>
      </c>
      <c r="C45" s="22">
        <f t="shared" si="4"/>
        <v>109.8</v>
      </c>
      <c r="D45">
        <f t="shared" si="6"/>
        <v>410.7</v>
      </c>
      <c r="E45">
        <f t="shared" si="7"/>
        <v>416.72864999999331</v>
      </c>
      <c r="L45">
        <v>101.676</v>
      </c>
      <c r="M45">
        <v>467.4</v>
      </c>
      <c r="N45" s="5">
        <f t="shared" si="5"/>
        <v>109.5</v>
      </c>
      <c r="O45">
        <f t="shared" si="1"/>
        <v>357.9</v>
      </c>
      <c r="P45">
        <f t="shared" si="3"/>
        <v>356.24269999999945</v>
      </c>
      <c r="U45" s="3"/>
    </row>
    <row r="46" spans="1:21" x14ac:dyDescent="0.2">
      <c r="A46">
        <v>146.09399999999999</v>
      </c>
      <c r="B46">
        <v>516.29999999999995</v>
      </c>
      <c r="C46" s="22">
        <f t="shared" si="4"/>
        <v>109.8</v>
      </c>
      <c r="D46">
        <f t="shared" si="6"/>
        <v>406.49999999999994</v>
      </c>
      <c r="E46">
        <f t="shared" si="7"/>
        <v>391.43879999999933</v>
      </c>
      <c r="L46">
        <v>102.631</v>
      </c>
      <c r="M46">
        <v>463.2</v>
      </c>
      <c r="N46" s="5">
        <f t="shared" si="5"/>
        <v>109.5</v>
      </c>
      <c r="O46">
        <f t="shared" si="1"/>
        <v>353.7</v>
      </c>
      <c r="P46">
        <f t="shared" si="3"/>
        <v>339.78899999999936</v>
      </c>
      <c r="U46" s="3"/>
    </row>
    <row r="47" spans="1:21" x14ac:dyDescent="0.2">
      <c r="A47">
        <v>147.053</v>
      </c>
      <c r="B47">
        <v>512.70000000000005</v>
      </c>
      <c r="C47" s="22">
        <f t="shared" si="4"/>
        <v>109.8</v>
      </c>
      <c r="D47">
        <f t="shared" si="6"/>
        <v>402.90000000000003</v>
      </c>
      <c r="E47">
        <f t="shared" si="7"/>
        <v>388.10730000000126</v>
      </c>
      <c r="L47">
        <v>103.59</v>
      </c>
      <c r="M47">
        <v>439.5</v>
      </c>
      <c r="N47" s="5">
        <f t="shared" si="5"/>
        <v>109.5</v>
      </c>
      <c r="O47">
        <f t="shared" si="1"/>
        <v>330</v>
      </c>
      <c r="P47">
        <f t="shared" si="3"/>
        <v>327.8341500000011</v>
      </c>
      <c r="U47" s="3"/>
    </row>
    <row r="48" spans="1:21" x14ac:dyDescent="0.2">
      <c r="A48">
        <v>148.011</v>
      </c>
      <c r="B48">
        <v>472.6</v>
      </c>
      <c r="C48" s="22">
        <f t="shared" si="4"/>
        <v>109.8</v>
      </c>
      <c r="D48">
        <f t="shared" si="6"/>
        <v>362.8</v>
      </c>
      <c r="E48">
        <f t="shared" si="7"/>
        <v>366.77029999999939</v>
      </c>
      <c r="L48">
        <v>104.55500000000001</v>
      </c>
      <c r="M48">
        <v>397.1</v>
      </c>
      <c r="N48" s="5">
        <f t="shared" si="5"/>
        <v>109.5</v>
      </c>
      <c r="O48">
        <f t="shared" si="1"/>
        <v>287.60000000000002</v>
      </c>
      <c r="P48">
        <f t="shared" si="3"/>
        <v>297.99200000000104</v>
      </c>
      <c r="U48" s="3"/>
    </row>
    <row r="49" spans="1:21" x14ac:dyDescent="0.2">
      <c r="A49">
        <v>148.97399999999999</v>
      </c>
      <c r="B49">
        <v>436.5</v>
      </c>
      <c r="C49" s="22">
        <f t="shared" si="4"/>
        <v>109.8</v>
      </c>
      <c r="D49">
        <f t="shared" si="6"/>
        <v>326.7</v>
      </c>
      <c r="E49">
        <f t="shared" si="7"/>
        <v>331.99424999999786</v>
      </c>
      <c r="L49">
        <v>105.50700000000001</v>
      </c>
      <c r="M49">
        <v>397</v>
      </c>
      <c r="N49" s="5">
        <f t="shared" si="5"/>
        <v>109.5</v>
      </c>
      <c r="O49">
        <f t="shared" si="1"/>
        <v>287.5</v>
      </c>
      <c r="P49">
        <f t="shared" si="3"/>
        <v>273.74759999999947</v>
      </c>
      <c r="U49" s="3"/>
    </row>
    <row r="50" spans="1:21" x14ac:dyDescent="0.2">
      <c r="A50">
        <v>149.935</v>
      </c>
      <c r="B50">
        <v>431.8</v>
      </c>
      <c r="C50" s="22">
        <f t="shared" si="4"/>
        <v>109.8</v>
      </c>
      <c r="D50">
        <f t="shared" si="6"/>
        <v>322</v>
      </c>
      <c r="E50">
        <f t="shared" si="7"/>
        <v>311.70035000000416</v>
      </c>
      <c r="L50">
        <v>106.471</v>
      </c>
      <c r="M50">
        <v>392.1</v>
      </c>
      <c r="N50" s="5">
        <f t="shared" si="5"/>
        <v>109.5</v>
      </c>
      <c r="O50">
        <f t="shared" si="1"/>
        <v>282.60000000000002</v>
      </c>
      <c r="P50">
        <f t="shared" si="3"/>
        <v>274.78819999999962</v>
      </c>
      <c r="U50" s="3"/>
    </row>
    <row r="51" spans="1:21" x14ac:dyDescent="0.2">
      <c r="A51">
        <v>150.892</v>
      </c>
      <c r="B51">
        <v>401.4</v>
      </c>
      <c r="C51" s="22">
        <f t="shared" si="4"/>
        <v>109.8</v>
      </c>
      <c r="D51">
        <f t="shared" si="6"/>
        <v>291.59999999999997</v>
      </c>
      <c r="E51">
        <f t="shared" si="7"/>
        <v>293.607599999998</v>
      </c>
      <c r="L51">
        <v>107.428</v>
      </c>
      <c r="M51">
        <v>361.9</v>
      </c>
      <c r="N51" s="5">
        <f t="shared" si="5"/>
        <v>109.5</v>
      </c>
      <c r="O51">
        <f t="shared" si="1"/>
        <v>252.39999999999998</v>
      </c>
      <c r="P51">
        <f t="shared" si="3"/>
        <v>255.9974999999983</v>
      </c>
      <c r="U51" s="3"/>
    </row>
    <row r="52" spans="1:21" x14ac:dyDescent="0.2">
      <c r="A52">
        <v>151.85</v>
      </c>
      <c r="B52">
        <v>401.1</v>
      </c>
      <c r="C52" s="22">
        <f t="shared" si="4"/>
        <v>109.8</v>
      </c>
      <c r="D52">
        <f t="shared" ref="D52:D115" si="8">B52-C52</f>
        <v>291.3</v>
      </c>
      <c r="E52">
        <f t="shared" ref="E52:E115" si="9">(D52+D51)*(A52-A51)/2</f>
        <v>279.20909999999952</v>
      </c>
      <c r="L52">
        <v>108.395</v>
      </c>
      <c r="M52">
        <v>359.4</v>
      </c>
      <c r="N52" s="5">
        <f t="shared" si="5"/>
        <v>109.5</v>
      </c>
      <c r="O52">
        <f t="shared" si="1"/>
        <v>249.89999999999998</v>
      </c>
      <c r="P52">
        <f t="shared" si="3"/>
        <v>242.86204999999967</v>
      </c>
      <c r="U52" s="3"/>
    </row>
    <row r="53" spans="1:21" x14ac:dyDescent="0.2">
      <c r="A53">
        <v>152.81299999999999</v>
      </c>
      <c r="B53">
        <v>379.5</v>
      </c>
      <c r="C53" s="22">
        <f t="shared" si="4"/>
        <v>109.8</v>
      </c>
      <c r="D53">
        <f t="shared" si="8"/>
        <v>269.7</v>
      </c>
      <c r="E53">
        <f t="shared" si="9"/>
        <v>270.12149999999826</v>
      </c>
      <c r="L53">
        <v>109.35299999999999</v>
      </c>
      <c r="M53">
        <v>332.9</v>
      </c>
      <c r="N53" s="5">
        <f t="shared" si="5"/>
        <v>109.5</v>
      </c>
      <c r="O53">
        <f t="shared" si="1"/>
        <v>223.39999999999998</v>
      </c>
      <c r="P53">
        <f t="shared" si="3"/>
        <v>226.7106999999996</v>
      </c>
      <c r="U53" s="3"/>
    </row>
    <row r="54" spans="1:21" x14ac:dyDescent="0.2">
      <c r="A54">
        <v>153.774</v>
      </c>
      <c r="B54">
        <v>381.6</v>
      </c>
      <c r="C54" s="22">
        <f t="shared" si="4"/>
        <v>109.8</v>
      </c>
      <c r="D54">
        <f t="shared" si="8"/>
        <v>271.8</v>
      </c>
      <c r="E54">
        <f t="shared" si="9"/>
        <v>260.19075000000345</v>
      </c>
      <c r="L54">
        <v>110.31</v>
      </c>
      <c r="M54">
        <v>329.6</v>
      </c>
      <c r="N54" s="5">
        <f t="shared" si="5"/>
        <v>109.5</v>
      </c>
      <c r="O54">
        <f t="shared" si="1"/>
        <v>220.10000000000002</v>
      </c>
      <c r="P54">
        <f t="shared" si="3"/>
        <v>212.21475000000174</v>
      </c>
      <c r="U54" s="3"/>
    </row>
    <row r="55" spans="1:21" x14ac:dyDescent="0.2">
      <c r="A55">
        <v>154.72800000000001</v>
      </c>
      <c r="B55">
        <v>381.6</v>
      </c>
      <c r="C55" s="22">
        <f t="shared" si="4"/>
        <v>109.8</v>
      </c>
      <c r="D55">
        <f t="shared" si="8"/>
        <v>271.8</v>
      </c>
      <c r="E55">
        <f t="shared" si="9"/>
        <v>259.29720000000214</v>
      </c>
      <c r="L55">
        <v>111.267</v>
      </c>
      <c r="M55">
        <v>303.7</v>
      </c>
      <c r="N55" s="5">
        <f t="shared" si="5"/>
        <v>109.5</v>
      </c>
      <c r="O55">
        <f t="shared" si="1"/>
        <v>194.2</v>
      </c>
      <c r="P55">
        <f t="shared" si="3"/>
        <v>198.24254999999869</v>
      </c>
      <c r="U55" s="3"/>
    </row>
    <row r="56" spans="1:21" x14ac:dyDescent="0.2">
      <c r="A56">
        <v>155.69</v>
      </c>
      <c r="B56">
        <v>345.4</v>
      </c>
      <c r="C56" s="22">
        <f t="shared" si="4"/>
        <v>109.8</v>
      </c>
      <c r="D56">
        <f t="shared" si="8"/>
        <v>235.59999999999997</v>
      </c>
      <c r="E56">
        <f t="shared" si="9"/>
        <v>244.05939999999723</v>
      </c>
      <c r="L56">
        <v>112.23399999999999</v>
      </c>
      <c r="M56">
        <v>303.10000000000002</v>
      </c>
      <c r="N56" s="5">
        <f t="shared" si="5"/>
        <v>109.5</v>
      </c>
      <c r="O56">
        <f t="shared" si="1"/>
        <v>193.60000000000002</v>
      </c>
      <c r="P56">
        <f t="shared" si="3"/>
        <v>187.50129999999976</v>
      </c>
      <c r="U56" s="3"/>
    </row>
    <row r="57" spans="1:21" x14ac:dyDescent="0.2">
      <c r="A57">
        <v>156.654</v>
      </c>
      <c r="B57">
        <v>343.4</v>
      </c>
      <c r="C57" s="22">
        <f t="shared" si="4"/>
        <v>109.8</v>
      </c>
      <c r="D57">
        <f t="shared" si="8"/>
        <v>233.59999999999997</v>
      </c>
      <c r="E57">
        <f t="shared" si="9"/>
        <v>226.15439999999964</v>
      </c>
      <c r="L57">
        <v>113.191</v>
      </c>
      <c r="M57">
        <v>280.39999999999998</v>
      </c>
      <c r="N57" s="5">
        <f t="shared" si="5"/>
        <v>109.5</v>
      </c>
      <c r="O57">
        <f t="shared" si="1"/>
        <v>170.89999999999998</v>
      </c>
      <c r="P57">
        <f t="shared" si="3"/>
        <v>174.41325000000143</v>
      </c>
      <c r="U57" s="3"/>
    </row>
    <row r="58" spans="1:21" x14ac:dyDescent="0.2">
      <c r="A58">
        <v>157.61099999999999</v>
      </c>
      <c r="B58">
        <v>319.89999999999998</v>
      </c>
      <c r="C58" s="22">
        <f t="shared" si="4"/>
        <v>109.8</v>
      </c>
      <c r="D58">
        <f t="shared" si="8"/>
        <v>210.09999999999997</v>
      </c>
      <c r="E58">
        <f t="shared" si="9"/>
        <v>212.31044999999855</v>
      </c>
      <c r="L58">
        <v>116.089</v>
      </c>
      <c r="M58">
        <v>260.3</v>
      </c>
      <c r="N58" s="5">
        <f t="shared" si="5"/>
        <v>109.5</v>
      </c>
      <c r="O58">
        <f t="shared" si="1"/>
        <v>150.80000000000001</v>
      </c>
      <c r="P58">
        <f t="shared" si="3"/>
        <v>466.14329999999939</v>
      </c>
      <c r="U58" s="3"/>
    </row>
    <row r="59" spans="1:21" x14ac:dyDescent="0.2">
      <c r="A59">
        <v>158.56800000000001</v>
      </c>
      <c r="B59">
        <v>315.89999999999998</v>
      </c>
      <c r="C59" s="22">
        <f t="shared" si="4"/>
        <v>109.8</v>
      </c>
      <c r="D59">
        <f t="shared" si="8"/>
        <v>206.09999999999997</v>
      </c>
      <c r="E59">
        <f t="shared" si="9"/>
        <v>199.15170000000455</v>
      </c>
      <c r="L59">
        <v>117.05200000000001</v>
      </c>
      <c r="M59">
        <v>246.7</v>
      </c>
      <c r="N59" s="5">
        <f t="shared" si="5"/>
        <v>109.5</v>
      </c>
      <c r="O59">
        <f t="shared" si="1"/>
        <v>137.19999999999999</v>
      </c>
      <c r="P59">
        <f t="shared" si="3"/>
        <v>138.67200000000116</v>
      </c>
      <c r="U59" s="3"/>
    </row>
    <row r="60" spans="1:21" x14ac:dyDescent="0.2">
      <c r="A60">
        <v>159.535</v>
      </c>
      <c r="B60">
        <v>313.2</v>
      </c>
      <c r="C60" s="22">
        <f t="shared" si="4"/>
        <v>109.8</v>
      </c>
      <c r="D60">
        <f t="shared" si="8"/>
        <v>203.39999999999998</v>
      </c>
      <c r="E60">
        <f t="shared" si="9"/>
        <v>197.99324999999681</v>
      </c>
      <c r="L60">
        <v>118.01600000000001</v>
      </c>
      <c r="M60">
        <v>238</v>
      </c>
      <c r="N60" s="5">
        <f t="shared" si="5"/>
        <v>109.5</v>
      </c>
      <c r="O60">
        <f t="shared" si="1"/>
        <v>128.5</v>
      </c>
      <c r="P60">
        <f t="shared" si="3"/>
        <v>128.06739999999982</v>
      </c>
      <c r="U60" s="3"/>
    </row>
    <row r="61" spans="1:21" x14ac:dyDescent="0.2">
      <c r="A61">
        <v>160.49299999999999</v>
      </c>
      <c r="B61">
        <v>312.5</v>
      </c>
      <c r="C61" s="22">
        <f t="shared" si="4"/>
        <v>109.8</v>
      </c>
      <c r="D61">
        <f t="shared" si="8"/>
        <v>202.7</v>
      </c>
      <c r="E61">
        <f t="shared" si="9"/>
        <v>194.52189999999965</v>
      </c>
      <c r="L61">
        <v>118.968</v>
      </c>
      <c r="M61">
        <v>231.1</v>
      </c>
      <c r="N61" s="5">
        <f t="shared" si="5"/>
        <v>109.5</v>
      </c>
      <c r="O61">
        <f t="shared" si="1"/>
        <v>121.6</v>
      </c>
      <c r="P61">
        <f t="shared" si="3"/>
        <v>119.04759999999978</v>
      </c>
      <c r="U61" s="3"/>
    </row>
    <row r="62" spans="1:21" x14ac:dyDescent="0.2">
      <c r="A62">
        <v>161.44999999999999</v>
      </c>
      <c r="B62">
        <v>308.5</v>
      </c>
      <c r="C62" s="22">
        <f t="shared" si="4"/>
        <v>109.8</v>
      </c>
      <c r="D62">
        <f t="shared" si="8"/>
        <v>198.7</v>
      </c>
      <c r="E62">
        <f t="shared" si="9"/>
        <v>192.06989999999871</v>
      </c>
      <c r="L62">
        <v>119.932</v>
      </c>
      <c r="M62">
        <v>222.3</v>
      </c>
      <c r="N62" s="5">
        <f t="shared" si="5"/>
        <v>109.5</v>
      </c>
      <c r="O62">
        <f t="shared" si="1"/>
        <v>112.80000000000001</v>
      </c>
      <c r="P62">
        <f t="shared" si="3"/>
        <v>112.98079999999985</v>
      </c>
      <c r="U62" s="3"/>
    </row>
    <row r="63" spans="1:21" x14ac:dyDescent="0.2">
      <c r="A63">
        <v>162.40700000000001</v>
      </c>
      <c r="B63">
        <v>279.8</v>
      </c>
      <c r="C63" s="22">
        <f t="shared" si="4"/>
        <v>109.8</v>
      </c>
      <c r="D63">
        <f t="shared" si="8"/>
        <v>170</v>
      </c>
      <c r="E63">
        <f t="shared" si="9"/>
        <v>176.42295000000405</v>
      </c>
      <c r="L63">
        <v>120.89400000000001</v>
      </c>
      <c r="M63">
        <v>214.9</v>
      </c>
      <c r="N63" s="5">
        <f t="shared" si="5"/>
        <v>109.5</v>
      </c>
      <c r="O63">
        <f t="shared" si="1"/>
        <v>105.4</v>
      </c>
      <c r="P63">
        <f t="shared" si="3"/>
        <v>104.95420000000037</v>
      </c>
      <c r="U63" s="3"/>
    </row>
    <row r="64" spans="1:21" x14ac:dyDescent="0.2">
      <c r="A64">
        <v>165.309</v>
      </c>
      <c r="B64">
        <v>260.39999999999998</v>
      </c>
      <c r="C64" s="22">
        <f t="shared" si="4"/>
        <v>109.8</v>
      </c>
      <c r="D64">
        <f t="shared" si="8"/>
        <v>150.59999999999997</v>
      </c>
      <c r="E64">
        <f t="shared" si="9"/>
        <v>465.19059999999786</v>
      </c>
      <c r="L64">
        <v>121.849</v>
      </c>
      <c r="M64">
        <v>214.9</v>
      </c>
      <c r="N64" s="5">
        <f t="shared" si="5"/>
        <v>109.5</v>
      </c>
      <c r="O64">
        <f t="shared" si="1"/>
        <v>105.4</v>
      </c>
      <c r="P64">
        <f t="shared" si="3"/>
        <v>100.65699999999983</v>
      </c>
      <c r="U64" s="3"/>
    </row>
    <row r="65" spans="1:21" x14ac:dyDescent="0.2">
      <c r="A65">
        <v>166.26900000000001</v>
      </c>
      <c r="B65">
        <v>237.8</v>
      </c>
      <c r="C65" s="22">
        <f t="shared" si="4"/>
        <v>109.8</v>
      </c>
      <c r="D65">
        <f t="shared" si="8"/>
        <v>128</v>
      </c>
      <c r="E65">
        <f t="shared" si="9"/>
        <v>133.72800000000109</v>
      </c>
      <c r="L65">
        <v>122.816</v>
      </c>
      <c r="M65">
        <v>211.7</v>
      </c>
      <c r="N65" s="5">
        <f t="shared" si="5"/>
        <v>109.5</v>
      </c>
      <c r="O65">
        <f t="shared" si="1"/>
        <v>102.19999999999999</v>
      </c>
      <c r="P65">
        <f t="shared" si="3"/>
        <v>100.37459999999987</v>
      </c>
      <c r="U65" s="3"/>
    </row>
    <row r="66" spans="1:21" x14ac:dyDescent="0.2">
      <c r="A66">
        <v>167.22800000000001</v>
      </c>
      <c r="B66">
        <v>234.4</v>
      </c>
      <c r="C66" s="22">
        <f t="shared" si="4"/>
        <v>109.8</v>
      </c>
      <c r="D66">
        <f t="shared" si="8"/>
        <v>124.60000000000001</v>
      </c>
      <c r="E66">
        <f t="shared" si="9"/>
        <v>121.12170000000042</v>
      </c>
      <c r="L66">
        <v>123.77500000000001</v>
      </c>
      <c r="M66">
        <v>202.4</v>
      </c>
      <c r="N66" s="5">
        <f t="shared" si="5"/>
        <v>109.5</v>
      </c>
      <c r="O66">
        <f t="shared" ref="O66:O129" si="10">M66-N66</f>
        <v>92.9</v>
      </c>
      <c r="P66">
        <f t="shared" si="3"/>
        <v>93.550450000000311</v>
      </c>
      <c r="U66" s="3"/>
    </row>
    <row r="67" spans="1:21" x14ac:dyDescent="0.2">
      <c r="A67">
        <v>168.191</v>
      </c>
      <c r="B67">
        <v>226.4</v>
      </c>
      <c r="C67" s="22">
        <f t="shared" si="4"/>
        <v>109.8</v>
      </c>
      <c r="D67">
        <f t="shared" si="8"/>
        <v>116.60000000000001</v>
      </c>
      <c r="E67">
        <f t="shared" si="9"/>
        <v>116.13779999999927</v>
      </c>
      <c r="L67">
        <v>124.733</v>
      </c>
      <c r="M67">
        <v>197.7</v>
      </c>
      <c r="N67" s="5">
        <f t="shared" si="5"/>
        <v>109.5</v>
      </c>
      <c r="O67">
        <f t="shared" si="10"/>
        <v>88.199999999999989</v>
      </c>
      <c r="P67">
        <f t="shared" ref="P67:P130" si="11">(O67+O66)*(L67-L66)/2</f>
        <v>86.746899999999854</v>
      </c>
      <c r="U67" s="3"/>
    </row>
    <row r="68" spans="1:21" x14ac:dyDescent="0.2">
      <c r="A68">
        <v>169.15199999999999</v>
      </c>
      <c r="B68">
        <v>228.6</v>
      </c>
      <c r="C68" s="22">
        <f t="shared" ref="C68:C131" si="12">C67+(A68-A67)*($C$204-$C$2)/($A$204-$A$2)</f>
        <v>109.8</v>
      </c>
      <c r="D68">
        <f t="shared" si="8"/>
        <v>118.8</v>
      </c>
      <c r="E68">
        <f t="shared" si="9"/>
        <v>113.10969999999816</v>
      </c>
      <c r="L68">
        <v>125.687</v>
      </c>
      <c r="M68">
        <v>191.1</v>
      </c>
      <c r="N68" s="5">
        <f t="shared" ref="N68:N131" si="13">N67+(L68-L67)*($N$211-$N$2)/($L$211-$L$2)</f>
        <v>109.5</v>
      </c>
      <c r="O68">
        <f t="shared" si="10"/>
        <v>81.599999999999994</v>
      </c>
      <c r="P68">
        <f t="shared" si="11"/>
        <v>80.994599999999437</v>
      </c>
      <c r="U68" s="3"/>
    </row>
    <row r="69" spans="1:21" x14ac:dyDescent="0.2">
      <c r="A69">
        <v>170.11600000000001</v>
      </c>
      <c r="B69">
        <v>220.2</v>
      </c>
      <c r="C69" s="22">
        <f t="shared" si="12"/>
        <v>109.8</v>
      </c>
      <c r="D69">
        <f t="shared" si="8"/>
        <v>110.39999999999999</v>
      </c>
      <c r="E69">
        <f t="shared" si="9"/>
        <v>110.4744000000031</v>
      </c>
      <c r="L69">
        <v>126.65600000000001</v>
      </c>
      <c r="M69">
        <v>188.1</v>
      </c>
      <c r="N69" s="5">
        <f t="shared" si="13"/>
        <v>109.5</v>
      </c>
      <c r="O69">
        <f t="shared" si="10"/>
        <v>78.599999999999994</v>
      </c>
      <c r="P69">
        <f t="shared" si="11"/>
        <v>77.616900000000655</v>
      </c>
      <c r="U69" s="3"/>
    </row>
    <row r="70" spans="1:21" x14ac:dyDescent="0.2">
      <c r="A70">
        <v>171.06700000000001</v>
      </c>
      <c r="B70">
        <v>212.3</v>
      </c>
      <c r="C70" s="22">
        <f t="shared" si="12"/>
        <v>109.8</v>
      </c>
      <c r="D70">
        <f t="shared" si="8"/>
        <v>102.50000000000001</v>
      </c>
      <c r="E70">
        <f t="shared" si="9"/>
        <v>101.2339499999993</v>
      </c>
      <c r="L70">
        <v>127.613</v>
      </c>
      <c r="M70">
        <v>180.8</v>
      </c>
      <c r="N70" s="5">
        <f t="shared" si="13"/>
        <v>109.5</v>
      </c>
      <c r="O70">
        <f t="shared" si="10"/>
        <v>71.300000000000011</v>
      </c>
      <c r="P70">
        <f t="shared" si="11"/>
        <v>71.727149999999526</v>
      </c>
      <c r="U70" s="3"/>
    </row>
    <row r="71" spans="1:21" x14ac:dyDescent="0.2">
      <c r="A71">
        <v>172.03</v>
      </c>
      <c r="B71">
        <v>207.5</v>
      </c>
      <c r="C71" s="22">
        <f t="shared" si="12"/>
        <v>109.8</v>
      </c>
      <c r="D71">
        <f t="shared" si="8"/>
        <v>97.7</v>
      </c>
      <c r="E71">
        <f t="shared" si="9"/>
        <v>96.3962999999994</v>
      </c>
      <c r="L71">
        <v>128.57300000000001</v>
      </c>
      <c r="M71">
        <v>176.9</v>
      </c>
      <c r="N71" s="5">
        <f t="shared" si="13"/>
        <v>109.5</v>
      </c>
      <c r="O71">
        <f t="shared" si="10"/>
        <v>67.400000000000006</v>
      </c>
      <c r="P71">
        <f t="shared" si="11"/>
        <v>66.576000000000562</v>
      </c>
      <c r="U71" s="3"/>
    </row>
    <row r="72" spans="1:21" x14ac:dyDescent="0.2">
      <c r="A72">
        <v>172.99100000000001</v>
      </c>
      <c r="B72">
        <v>207.1</v>
      </c>
      <c r="C72" s="22">
        <f t="shared" si="12"/>
        <v>109.8</v>
      </c>
      <c r="D72">
        <f t="shared" si="8"/>
        <v>97.3</v>
      </c>
      <c r="E72">
        <f t="shared" si="9"/>
        <v>93.697500000001241</v>
      </c>
      <c r="L72">
        <v>129.535</v>
      </c>
      <c r="M72">
        <v>172.7</v>
      </c>
      <c r="N72" s="5">
        <f t="shared" si="13"/>
        <v>109.5</v>
      </c>
      <c r="O72">
        <f t="shared" si="10"/>
        <v>63.199999999999989</v>
      </c>
      <c r="P72">
        <f t="shared" si="11"/>
        <v>62.818599999999286</v>
      </c>
      <c r="U72" s="3"/>
    </row>
    <row r="73" spans="1:21" x14ac:dyDescent="0.2">
      <c r="A73">
        <v>173.94900000000001</v>
      </c>
      <c r="B73">
        <v>196.2</v>
      </c>
      <c r="C73" s="22">
        <f t="shared" si="12"/>
        <v>109.8</v>
      </c>
      <c r="D73">
        <f t="shared" si="8"/>
        <v>86.399999999999991</v>
      </c>
      <c r="E73">
        <f t="shared" si="9"/>
        <v>87.992299999999844</v>
      </c>
      <c r="L73">
        <v>130.49600000000001</v>
      </c>
      <c r="M73">
        <v>172.4</v>
      </c>
      <c r="N73" s="5">
        <f t="shared" si="13"/>
        <v>109.5</v>
      </c>
      <c r="O73">
        <f t="shared" si="10"/>
        <v>62.900000000000006</v>
      </c>
      <c r="P73">
        <f t="shared" si="11"/>
        <v>60.591050000000799</v>
      </c>
      <c r="U73" s="3"/>
    </row>
    <row r="74" spans="1:21" x14ac:dyDescent="0.2">
      <c r="A74">
        <v>174.91399999999999</v>
      </c>
      <c r="B74">
        <v>196.1</v>
      </c>
      <c r="C74" s="22">
        <f t="shared" si="12"/>
        <v>109.8</v>
      </c>
      <c r="D74">
        <f t="shared" si="8"/>
        <v>86.3</v>
      </c>
      <c r="E74">
        <f t="shared" si="9"/>
        <v>83.327749999997835</v>
      </c>
      <c r="L74">
        <v>131.45099999999999</v>
      </c>
      <c r="M74">
        <v>168.9</v>
      </c>
      <c r="N74" s="5">
        <f t="shared" si="13"/>
        <v>109.5</v>
      </c>
      <c r="O74">
        <f t="shared" si="10"/>
        <v>59.400000000000006</v>
      </c>
      <c r="P74">
        <f t="shared" si="11"/>
        <v>58.398249999999031</v>
      </c>
      <c r="U74" s="3"/>
    </row>
    <row r="75" spans="1:21" x14ac:dyDescent="0.2">
      <c r="A75">
        <v>175.87299999999999</v>
      </c>
      <c r="B75">
        <v>188.4</v>
      </c>
      <c r="C75" s="22">
        <f t="shared" si="12"/>
        <v>109.8</v>
      </c>
      <c r="D75">
        <f t="shared" si="8"/>
        <v>78.600000000000009</v>
      </c>
      <c r="E75">
        <f t="shared" si="9"/>
        <v>79.069550000000262</v>
      </c>
      <c r="L75">
        <v>132.41200000000001</v>
      </c>
      <c r="M75">
        <v>163.9</v>
      </c>
      <c r="N75" s="5">
        <f t="shared" si="13"/>
        <v>109.5</v>
      </c>
      <c r="O75">
        <f t="shared" si="10"/>
        <v>54.400000000000006</v>
      </c>
      <c r="P75">
        <f t="shared" si="11"/>
        <v>54.680900000000733</v>
      </c>
      <c r="U75" s="3"/>
    </row>
    <row r="76" spans="1:21" x14ac:dyDescent="0.2">
      <c r="A76">
        <v>176.82900000000001</v>
      </c>
      <c r="B76">
        <v>185</v>
      </c>
      <c r="C76" s="22">
        <f t="shared" si="12"/>
        <v>109.8</v>
      </c>
      <c r="D76">
        <f t="shared" si="8"/>
        <v>75.2</v>
      </c>
      <c r="E76">
        <f t="shared" si="9"/>
        <v>73.51640000000134</v>
      </c>
      <c r="L76">
        <v>133.36699999999999</v>
      </c>
      <c r="M76">
        <v>159.80000000000001</v>
      </c>
      <c r="N76" s="5">
        <f t="shared" si="13"/>
        <v>109.5</v>
      </c>
      <c r="O76">
        <f t="shared" si="10"/>
        <v>50.300000000000011</v>
      </c>
      <c r="P76">
        <f t="shared" si="11"/>
        <v>49.994249999999177</v>
      </c>
      <c r="U76" s="3"/>
    </row>
    <row r="77" spans="1:21" x14ac:dyDescent="0.2">
      <c r="A77">
        <v>177.79599999999999</v>
      </c>
      <c r="B77">
        <v>174.8</v>
      </c>
      <c r="C77" s="22">
        <f t="shared" si="12"/>
        <v>109.8</v>
      </c>
      <c r="D77">
        <f t="shared" si="8"/>
        <v>65.000000000000014</v>
      </c>
      <c r="E77">
        <f t="shared" si="9"/>
        <v>67.78669999999893</v>
      </c>
      <c r="L77">
        <v>134.334</v>
      </c>
      <c r="M77">
        <v>159.80000000000001</v>
      </c>
      <c r="N77" s="5">
        <f t="shared" si="13"/>
        <v>109.5</v>
      </c>
      <c r="O77">
        <f t="shared" si="10"/>
        <v>50.300000000000011</v>
      </c>
      <c r="P77">
        <f t="shared" si="11"/>
        <v>48.640100000000665</v>
      </c>
      <c r="U77" s="3"/>
    </row>
    <row r="78" spans="1:21" x14ac:dyDescent="0.2">
      <c r="A78">
        <v>178.75399999999999</v>
      </c>
      <c r="B78">
        <v>169.8</v>
      </c>
      <c r="C78" s="22">
        <f t="shared" si="12"/>
        <v>109.8</v>
      </c>
      <c r="D78">
        <f t="shared" si="8"/>
        <v>60.000000000000014</v>
      </c>
      <c r="E78">
        <f t="shared" si="9"/>
        <v>59.874999999999915</v>
      </c>
      <c r="L78">
        <v>135.292</v>
      </c>
      <c r="M78">
        <v>156.19999999999999</v>
      </c>
      <c r="N78" s="5">
        <f t="shared" si="13"/>
        <v>109.5</v>
      </c>
      <c r="O78">
        <f t="shared" si="10"/>
        <v>46.699999999999989</v>
      </c>
      <c r="P78">
        <f t="shared" si="11"/>
        <v>46.462999999999923</v>
      </c>
      <c r="U78" s="3"/>
    </row>
    <row r="79" spans="1:21" x14ac:dyDescent="0.2">
      <c r="A79">
        <v>179.71100000000001</v>
      </c>
      <c r="B79">
        <v>164.2</v>
      </c>
      <c r="C79" s="22">
        <f t="shared" si="12"/>
        <v>109.8</v>
      </c>
      <c r="D79">
        <f t="shared" si="8"/>
        <v>54.399999999999991</v>
      </c>
      <c r="E79">
        <f t="shared" si="9"/>
        <v>54.740400000001266</v>
      </c>
      <c r="L79">
        <v>136.249</v>
      </c>
      <c r="M79">
        <v>155.9</v>
      </c>
      <c r="N79" s="5">
        <f t="shared" si="13"/>
        <v>109.5</v>
      </c>
      <c r="O79">
        <f t="shared" si="10"/>
        <v>46.400000000000006</v>
      </c>
      <c r="P79">
        <f t="shared" si="11"/>
        <v>44.548349999999701</v>
      </c>
      <c r="U79" s="3"/>
    </row>
    <row r="80" spans="1:21" x14ac:dyDescent="0.2">
      <c r="A80">
        <v>180.66800000000001</v>
      </c>
      <c r="B80">
        <v>162.5</v>
      </c>
      <c r="C80" s="22">
        <f t="shared" si="12"/>
        <v>109.8</v>
      </c>
      <c r="D80">
        <f t="shared" si="8"/>
        <v>52.7</v>
      </c>
      <c r="E80">
        <f t="shared" si="9"/>
        <v>51.247349999999656</v>
      </c>
      <c r="L80">
        <v>137.21600000000001</v>
      </c>
      <c r="M80">
        <v>151.19999999999999</v>
      </c>
      <c r="N80" s="5">
        <f t="shared" si="13"/>
        <v>109.5</v>
      </c>
      <c r="O80">
        <f t="shared" si="10"/>
        <v>41.699999999999989</v>
      </c>
      <c r="P80">
        <f t="shared" si="11"/>
        <v>42.596350000000569</v>
      </c>
      <c r="U80" s="3"/>
    </row>
    <row r="81" spans="1:21" x14ac:dyDescent="0.2">
      <c r="A81">
        <v>181.63499999999999</v>
      </c>
      <c r="B81">
        <v>159.30000000000001</v>
      </c>
      <c r="C81" s="22">
        <f t="shared" si="12"/>
        <v>109.8</v>
      </c>
      <c r="D81">
        <f t="shared" si="8"/>
        <v>49.500000000000014</v>
      </c>
      <c r="E81">
        <f t="shared" si="9"/>
        <v>49.413699999999217</v>
      </c>
      <c r="L81">
        <v>138.17400000000001</v>
      </c>
      <c r="M81">
        <v>148.19999999999999</v>
      </c>
      <c r="N81" s="5">
        <f t="shared" si="13"/>
        <v>109.5</v>
      </c>
      <c r="O81">
        <f t="shared" si="10"/>
        <v>38.699999999999989</v>
      </c>
      <c r="P81">
        <f t="shared" si="11"/>
        <v>38.511599999999923</v>
      </c>
      <c r="U81" s="3"/>
    </row>
    <row r="82" spans="1:21" x14ac:dyDescent="0.2">
      <c r="A82">
        <v>182.58699999999999</v>
      </c>
      <c r="B82">
        <v>159.30000000000001</v>
      </c>
      <c r="C82" s="22">
        <f t="shared" si="12"/>
        <v>109.8</v>
      </c>
      <c r="D82">
        <f t="shared" si="8"/>
        <v>49.500000000000014</v>
      </c>
      <c r="E82">
        <f t="shared" si="9"/>
        <v>47.123999999999924</v>
      </c>
      <c r="L82">
        <v>139.131</v>
      </c>
      <c r="M82">
        <v>145.9</v>
      </c>
      <c r="N82" s="5">
        <f t="shared" si="13"/>
        <v>109.5</v>
      </c>
      <c r="O82">
        <f t="shared" si="10"/>
        <v>36.400000000000006</v>
      </c>
      <c r="P82">
        <f t="shared" si="11"/>
        <v>35.935349999999758</v>
      </c>
      <c r="U82" s="3"/>
    </row>
    <row r="83" spans="1:21" x14ac:dyDescent="0.2">
      <c r="A83">
        <v>183.547</v>
      </c>
      <c r="B83">
        <v>155</v>
      </c>
      <c r="C83" s="22">
        <f t="shared" si="12"/>
        <v>109.8</v>
      </c>
      <c r="D83">
        <f t="shared" si="8"/>
        <v>45.2</v>
      </c>
      <c r="E83">
        <f t="shared" si="9"/>
        <v>45.456000000000387</v>
      </c>
      <c r="L83">
        <v>140.08799999999999</v>
      </c>
      <c r="M83">
        <v>143.80000000000001</v>
      </c>
      <c r="N83" s="5">
        <f t="shared" si="13"/>
        <v>109.5</v>
      </c>
      <c r="O83">
        <f t="shared" si="10"/>
        <v>34.300000000000011</v>
      </c>
      <c r="P83">
        <f t="shared" si="11"/>
        <v>33.829949999999783</v>
      </c>
      <c r="U83" s="3"/>
    </row>
    <row r="84" spans="1:21" x14ac:dyDescent="0.2">
      <c r="A84">
        <v>184.50800000000001</v>
      </c>
      <c r="B84">
        <v>157.1</v>
      </c>
      <c r="C84" s="22">
        <f t="shared" si="12"/>
        <v>109.8</v>
      </c>
      <c r="D84">
        <f t="shared" si="8"/>
        <v>47.3</v>
      </c>
      <c r="E84">
        <f t="shared" si="9"/>
        <v>44.446250000000589</v>
      </c>
      <c r="L84">
        <v>141.05600000000001</v>
      </c>
      <c r="M84">
        <v>143.80000000000001</v>
      </c>
      <c r="N84" s="5">
        <f t="shared" si="13"/>
        <v>109.5</v>
      </c>
      <c r="O84">
        <f t="shared" si="10"/>
        <v>34.300000000000011</v>
      </c>
      <c r="P84">
        <f t="shared" si="11"/>
        <v>33.202400000000623</v>
      </c>
      <c r="U84" s="3"/>
    </row>
    <row r="85" spans="1:21" x14ac:dyDescent="0.2">
      <c r="A85">
        <v>185.47200000000001</v>
      </c>
      <c r="B85">
        <v>152.4</v>
      </c>
      <c r="C85" s="22">
        <f t="shared" si="12"/>
        <v>109.8</v>
      </c>
      <c r="D85">
        <f t="shared" si="8"/>
        <v>42.600000000000009</v>
      </c>
      <c r="E85">
        <f t="shared" si="9"/>
        <v>43.331799999999944</v>
      </c>
      <c r="L85">
        <v>142.01499999999999</v>
      </c>
      <c r="M85">
        <v>143.5</v>
      </c>
      <c r="N85" s="5">
        <f t="shared" si="13"/>
        <v>109.5</v>
      </c>
      <c r="O85">
        <f t="shared" si="10"/>
        <v>34</v>
      </c>
      <c r="P85">
        <f t="shared" si="11"/>
        <v>32.749849999999142</v>
      </c>
      <c r="U85" s="3"/>
    </row>
    <row r="86" spans="1:21" x14ac:dyDescent="0.2">
      <c r="A86">
        <v>186.43199999999999</v>
      </c>
      <c r="B86">
        <v>149.30000000000001</v>
      </c>
      <c r="C86" s="22">
        <f t="shared" si="12"/>
        <v>109.8</v>
      </c>
      <c r="D86">
        <f t="shared" si="8"/>
        <v>39.500000000000014</v>
      </c>
      <c r="E86">
        <f t="shared" si="9"/>
        <v>39.40799999999917</v>
      </c>
      <c r="L86">
        <v>142.96799999999999</v>
      </c>
      <c r="M86">
        <v>140.1</v>
      </c>
      <c r="N86" s="5">
        <f t="shared" si="13"/>
        <v>109.5</v>
      </c>
      <c r="O86">
        <f t="shared" si="10"/>
        <v>30.599999999999994</v>
      </c>
      <c r="P86">
        <f t="shared" si="11"/>
        <v>30.781900000000093</v>
      </c>
      <c r="U86" s="3"/>
    </row>
    <row r="87" spans="1:21" x14ac:dyDescent="0.2">
      <c r="A87">
        <v>187.387</v>
      </c>
      <c r="B87">
        <v>146.5</v>
      </c>
      <c r="C87" s="22">
        <f t="shared" si="12"/>
        <v>109.8</v>
      </c>
      <c r="D87">
        <f t="shared" si="8"/>
        <v>36.700000000000003</v>
      </c>
      <c r="E87">
        <f t="shared" si="9"/>
        <v>36.385500000000484</v>
      </c>
      <c r="L87">
        <v>143.928</v>
      </c>
      <c r="M87">
        <v>139.69999999999999</v>
      </c>
      <c r="N87" s="5">
        <f t="shared" si="13"/>
        <v>109.5</v>
      </c>
      <c r="O87">
        <f t="shared" si="10"/>
        <v>30.199999999999989</v>
      </c>
      <c r="P87">
        <f t="shared" si="11"/>
        <v>29.184000000000232</v>
      </c>
      <c r="U87" s="3"/>
    </row>
    <row r="88" spans="1:21" x14ac:dyDescent="0.2">
      <c r="A88">
        <v>188.35599999999999</v>
      </c>
      <c r="B88">
        <v>144.6</v>
      </c>
      <c r="C88" s="22">
        <f t="shared" si="12"/>
        <v>109.8</v>
      </c>
      <c r="D88">
        <f t="shared" si="8"/>
        <v>34.799999999999997</v>
      </c>
      <c r="E88">
        <f t="shared" si="9"/>
        <v>34.641749999999789</v>
      </c>
      <c r="L88">
        <v>144.90299999999999</v>
      </c>
      <c r="M88">
        <v>136.1</v>
      </c>
      <c r="N88" s="5">
        <f t="shared" si="13"/>
        <v>109.5</v>
      </c>
      <c r="O88">
        <f t="shared" si="10"/>
        <v>26.599999999999994</v>
      </c>
      <c r="P88">
        <f t="shared" si="11"/>
        <v>27.689999999999831</v>
      </c>
      <c r="U88" s="3"/>
    </row>
    <row r="89" spans="1:21" x14ac:dyDescent="0.2">
      <c r="A89">
        <v>189.31200000000001</v>
      </c>
      <c r="B89">
        <v>144.9</v>
      </c>
      <c r="C89" s="22">
        <f t="shared" si="12"/>
        <v>109.8</v>
      </c>
      <c r="D89">
        <f t="shared" si="8"/>
        <v>35.100000000000009</v>
      </c>
      <c r="E89">
        <f t="shared" si="9"/>
        <v>33.41220000000061</v>
      </c>
      <c r="L89">
        <v>145.84700000000001</v>
      </c>
      <c r="M89">
        <v>136</v>
      </c>
      <c r="N89" s="5">
        <f t="shared" si="13"/>
        <v>109.5</v>
      </c>
      <c r="O89">
        <f t="shared" si="10"/>
        <v>26.5</v>
      </c>
      <c r="P89">
        <f t="shared" si="11"/>
        <v>25.063200000000442</v>
      </c>
      <c r="U89" s="3"/>
    </row>
    <row r="90" spans="1:21" x14ac:dyDescent="0.2">
      <c r="A90">
        <v>190.27199999999999</v>
      </c>
      <c r="B90">
        <v>141.19999999999999</v>
      </c>
      <c r="C90" s="22">
        <f t="shared" si="12"/>
        <v>109.8</v>
      </c>
      <c r="D90">
        <f t="shared" si="8"/>
        <v>31.399999999999991</v>
      </c>
      <c r="E90">
        <f t="shared" si="9"/>
        <v>31.91999999999932</v>
      </c>
      <c r="L90">
        <v>146.816</v>
      </c>
      <c r="M90">
        <v>132.9</v>
      </c>
      <c r="N90" s="5">
        <f t="shared" si="13"/>
        <v>109.5</v>
      </c>
      <c r="O90">
        <f t="shared" si="10"/>
        <v>23.400000000000006</v>
      </c>
      <c r="P90">
        <f t="shared" si="11"/>
        <v>24.176549999999857</v>
      </c>
      <c r="U90" s="3"/>
    </row>
    <row r="91" spans="1:21" x14ac:dyDescent="0.2">
      <c r="A91">
        <v>191.23</v>
      </c>
      <c r="B91">
        <v>138.69999999999999</v>
      </c>
      <c r="C91" s="22">
        <f t="shared" si="12"/>
        <v>109.8</v>
      </c>
      <c r="D91">
        <f t="shared" si="8"/>
        <v>28.899999999999991</v>
      </c>
      <c r="E91">
        <f t="shared" si="9"/>
        <v>28.883699999999944</v>
      </c>
      <c r="L91">
        <v>147.768</v>
      </c>
      <c r="M91">
        <v>132.9</v>
      </c>
      <c r="N91" s="5">
        <f t="shared" si="13"/>
        <v>109.5</v>
      </c>
      <c r="O91">
        <f t="shared" si="10"/>
        <v>23.400000000000006</v>
      </c>
      <c r="P91">
        <f t="shared" si="11"/>
        <v>22.276799999999962</v>
      </c>
      <c r="U91" s="3"/>
    </row>
    <row r="92" spans="1:21" x14ac:dyDescent="0.2">
      <c r="A92">
        <v>192.19499999999999</v>
      </c>
      <c r="B92">
        <v>138.6</v>
      </c>
      <c r="C92" s="22">
        <f t="shared" si="12"/>
        <v>109.8</v>
      </c>
      <c r="D92">
        <f t="shared" si="8"/>
        <v>28.799999999999997</v>
      </c>
      <c r="E92">
        <f t="shared" si="9"/>
        <v>27.840250000000093</v>
      </c>
      <c r="L92">
        <v>148.73500000000001</v>
      </c>
      <c r="M92">
        <v>132.6</v>
      </c>
      <c r="N92" s="5">
        <f t="shared" si="13"/>
        <v>109.5</v>
      </c>
      <c r="O92">
        <f t="shared" si="10"/>
        <v>23.099999999999994</v>
      </c>
      <c r="P92">
        <f t="shared" si="11"/>
        <v>22.482750000000301</v>
      </c>
      <c r="U92" s="3"/>
    </row>
    <row r="93" spans="1:21" x14ac:dyDescent="0.2">
      <c r="A93">
        <v>193.15299999999999</v>
      </c>
      <c r="B93">
        <v>136.19999999999999</v>
      </c>
      <c r="C93" s="22">
        <f t="shared" si="12"/>
        <v>109.8</v>
      </c>
      <c r="D93">
        <f t="shared" si="8"/>
        <v>26.399999999999991</v>
      </c>
      <c r="E93">
        <f t="shared" si="9"/>
        <v>26.44079999999995</v>
      </c>
      <c r="L93">
        <v>149.691</v>
      </c>
      <c r="M93">
        <v>129.5</v>
      </c>
      <c r="N93" s="5">
        <f t="shared" si="13"/>
        <v>109.5</v>
      </c>
      <c r="O93">
        <f t="shared" si="10"/>
        <v>20</v>
      </c>
      <c r="P93">
        <f t="shared" si="11"/>
        <v>20.601799999999756</v>
      </c>
      <c r="U93" s="3"/>
    </row>
    <row r="94" spans="1:21" x14ac:dyDescent="0.2">
      <c r="A94">
        <v>194.11</v>
      </c>
      <c r="B94">
        <v>136.19999999999999</v>
      </c>
      <c r="C94" s="22">
        <f t="shared" si="12"/>
        <v>109.8</v>
      </c>
      <c r="D94">
        <f t="shared" si="8"/>
        <v>26.399999999999991</v>
      </c>
      <c r="E94">
        <f t="shared" si="9"/>
        <v>25.264800000000573</v>
      </c>
      <c r="L94">
        <v>150.648</v>
      </c>
      <c r="M94">
        <v>129.19999999999999</v>
      </c>
      <c r="N94" s="5">
        <f t="shared" si="13"/>
        <v>109.5</v>
      </c>
      <c r="O94">
        <f t="shared" si="10"/>
        <v>19.699999999999989</v>
      </c>
      <c r="P94">
        <f t="shared" si="11"/>
        <v>18.996449999999868</v>
      </c>
      <c r="U94" s="3"/>
    </row>
    <row r="95" spans="1:21" x14ac:dyDescent="0.2">
      <c r="A95">
        <v>195.06700000000001</v>
      </c>
      <c r="B95">
        <v>133.19999999999999</v>
      </c>
      <c r="C95" s="22">
        <f t="shared" si="12"/>
        <v>109.8</v>
      </c>
      <c r="D95">
        <f t="shared" si="8"/>
        <v>23.399999999999991</v>
      </c>
      <c r="E95">
        <f t="shared" si="9"/>
        <v>23.829299999999833</v>
      </c>
      <c r="L95">
        <v>151.61500000000001</v>
      </c>
      <c r="M95">
        <v>128.9</v>
      </c>
      <c r="N95" s="5">
        <f t="shared" si="13"/>
        <v>109.5</v>
      </c>
      <c r="O95">
        <f t="shared" si="10"/>
        <v>19.400000000000006</v>
      </c>
      <c r="P95">
        <f t="shared" si="11"/>
        <v>18.904850000000252</v>
      </c>
      <c r="U95" s="3"/>
    </row>
    <row r="96" spans="1:21" x14ac:dyDescent="0.2">
      <c r="A96">
        <v>196.03399999999999</v>
      </c>
      <c r="B96">
        <v>132.9</v>
      </c>
      <c r="C96" s="22">
        <f t="shared" si="12"/>
        <v>109.8</v>
      </c>
      <c r="D96">
        <f t="shared" si="8"/>
        <v>23.100000000000009</v>
      </c>
      <c r="E96">
        <f t="shared" si="9"/>
        <v>22.482749999999641</v>
      </c>
      <c r="L96">
        <v>152.57300000000001</v>
      </c>
      <c r="M96">
        <v>126.7</v>
      </c>
      <c r="N96" s="5">
        <f t="shared" si="13"/>
        <v>109.5</v>
      </c>
      <c r="O96">
        <f t="shared" si="10"/>
        <v>17.200000000000003</v>
      </c>
      <c r="P96">
        <f t="shared" si="11"/>
        <v>17.531399999999977</v>
      </c>
      <c r="U96" s="3"/>
    </row>
    <row r="97" spans="1:21" x14ac:dyDescent="0.2">
      <c r="A97">
        <v>196.99199999999999</v>
      </c>
      <c r="B97">
        <v>130.1</v>
      </c>
      <c r="C97" s="22">
        <f t="shared" si="12"/>
        <v>109.8</v>
      </c>
      <c r="D97">
        <f t="shared" si="8"/>
        <v>20.299999999999997</v>
      </c>
      <c r="E97">
        <f t="shared" si="9"/>
        <v>20.788599999999967</v>
      </c>
      <c r="L97">
        <v>153.53</v>
      </c>
      <c r="M97">
        <v>126.4</v>
      </c>
      <c r="N97" s="5">
        <f t="shared" si="13"/>
        <v>109.5</v>
      </c>
      <c r="O97">
        <f t="shared" si="10"/>
        <v>16.900000000000006</v>
      </c>
      <c r="P97">
        <f t="shared" si="11"/>
        <v>16.316849999999896</v>
      </c>
      <c r="U97" s="3"/>
    </row>
    <row r="98" spans="1:21" x14ac:dyDescent="0.2">
      <c r="A98">
        <v>197.94900000000001</v>
      </c>
      <c r="B98">
        <v>129.80000000000001</v>
      </c>
      <c r="C98" s="22">
        <f t="shared" si="12"/>
        <v>109.8</v>
      </c>
      <c r="D98">
        <f t="shared" si="8"/>
        <v>20.000000000000014</v>
      </c>
      <c r="E98">
        <f t="shared" si="9"/>
        <v>19.283550000000449</v>
      </c>
      <c r="L98">
        <v>154.48699999999999</v>
      </c>
      <c r="M98">
        <v>126.1</v>
      </c>
      <c r="N98" s="5">
        <f t="shared" si="13"/>
        <v>109.5</v>
      </c>
      <c r="O98">
        <f t="shared" si="10"/>
        <v>16.599999999999994</v>
      </c>
      <c r="P98">
        <f t="shared" si="11"/>
        <v>16.029749999999893</v>
      </c>
      <c r="U98" s="3"/>
    </row>
    <row r="99" spans="1:21" x14ac:dyDescent="0.2">
      <c r="A99">
        <v>198.90799999999999</v>
      </c>
      <c r="B99">
        <v>129.6</v>
      </c>
      <c r="C99" s="22">
        <f t="shared" si="12"/>
        <v>109.8</v>
      </c>
      <c r="D99">
        <f t="shared" si="8"/>
        <v>19.799999999999997</v>
      </c>
      <c r="E99">
        <f t="shared" si="9"/>
        <v>19.084099999999502</v>
      </c>
      <c r="L99">
        <v>155.45400000000001</v>
      </c>
      <c r="M99">
        <v>124.3</v>
      </c>
      <c r="N99" s="5">
        <f t="shared" si="13"/>
        <v>109.5</v>
      </c>
      <c r="O99">
        <f t="shared" si="10"/>
        <v>14.799999999999997</v>
      </c>
      <c r="P99">
        <f t="shared" si="11"/>
        <v>15.1819000000002</v>
      </c>
      <c r="U99" s="3"/>
    </row>
    <row r="100" spans="1:21" x14ac:dyDescent="0.2">
      <c r="A100">
        <v>199.86799999999999</v>
      </c>
      <c r="B100">
        <v>126.9</v>
      </c>
      <c r="C100" s="22">
        <f t="shared" si="12"/>
        <v>109.8</v>
      </c>
      <c r="D100">
        <f t="shared" si="8"/>
        <v>17.100000000000009</v>
      </c>
      <c r="E100">
        <f t="shared" si="9"/>
        <v>17.712000000000149</v>
      </c>
      <c r="L100">
        <v>156.41200000000001</v>
      </c>
      <c r="M100">
        <v>124.3</v>
      </c>
      <c r="N100" s="5">
        <f t="shared" si="13"/>
        <v>109.5</v>
      </c>
      <c r="O100">
        <f t="shared" si="10"/>
        <v>14.799999999999997</v>
      </c>
      <c r="P100">
        <f t="shared" si="11"/>
        <v>14.178399999999973</v>
      </c>
      <c r="U100" s="3"/>
    </row>
    <row r="101" spans="1:21" x14ac:dyDescent="0.2">
      <c r="A101">
        <v>200.828</v>
      </c>
      <c r="B101">
        <v>126.9</v>
      </c>
      <c r="C101" s="22">
        <f t="shared" si="12"/>
        <v>109.8</v>
      </c>
      <c r="D101">
        <f t="shared" si="8"/>
        <v>17.100000000000009</v>
      </c>
      <c r="E101">
        <f t="shared" si="9"/>
        <v>16.416000000000146</v>
      </c>
      <c r="L101">
        <v>157.37299999999999</v>
      </c>
      <c r="M101">
        <v>123.9</v>
      </c>
      <c r="N101" s="5">
        <f t="shared" si="13"/>
        <v>109.5</v>
      </c>
      <c r="O101">
        <f t="shared" si="10"/>
        <v>14.400000000000006</v>
      </c>
      <c r="P101">
        <f t="shared" si="11"/>
        <v>14.030599999999772</v>
      </c>
      <c r="U101" s="3"/>
    </row>
    <row r="102" spans="1:21" x14ac:dyDescent="0.2">
      <c r="A102">
        <v>201.78899999999999</v>
      </c>
      <c r="B102">
        <v>126.5</v>
      </c>
      <c r="C102" s="22">
        <f t="shared" si="12"/>
        <v>109.8</v>
      </c>
      <c r="D102">
        <f t="shared" si="8"/>
        <v>16.700000000000003</v>
      </c>
      <c r="E102">
        <f t="shared" si="9"/>
        <v>16.240899999999741</v>
      </c>
      <c r="L102">
        <v>158.334</v>
      </c>
      <c r="M102">
        <v>123.6</v>
      </c>
      <c r="N102" s="5">
        <f t="shared" si="13"/>
        <v>109.5</v>
      </c>
      <c r="O102">
        <f t="shared" si="10"/>
        <v>14.099999999999994</v>
      </c>
      <c r="P102">
        <f t="shared" si="11"/>
        <v>13.694250000000181</v>
      </c>
      <c r="U102" s="3"/>
    </row>
    <row r="103" spans="1:21" x14ac:dyDescent="0.2">
      <c r="A103">
        <v>202.75299999999999</v>
      </c>
      <c r="B103">
        <v>126.2</v>
      </c>
      <c r="C103" s="22">
        <f t="shared" si="12"/>
        <v>109.8</v>
      </c>
      <c r="D103">
        <f t="shared" si="8"/>
        <v>16.400000000000006</v>
      </c>
      <c r="E103">
        <f t="shared" si="9"/>
        <v>15.954199999999982</v>
      </c>
      <c r="L103">
        <v>159.29499999999999</v>
      </c>
      <c r="M103">
        <v>121.4</v>
      </c>
      <c r="N103" s="5">
        <f t="shared" si="13"/>
        <v>109.5</v>
      </c>
      <c r="O103">
        <f t="shared" si="10"/>
        <v>11.900000000000006</v>
      </c>
      <c r="P103">
        <f t="shared" si="11"/>
        <v>12.492999999999796</v>
      </c>
      <c r="U103" s="3"/>
    </row>
    <row r="104" spans="1:21" x14ac:dyDescent="0.2">
      <c r="A104">
        <v>203.714</v>
      </c>
      <c r="B104">
        <v>123.6</v>
      </c>
      <c r="C104" s="22">
        <f t="shared" si="12"/>
        <v>109.8</v>
      </c>
      <c r="D104">
        <f t="shared" si="8"/>
        <v>13.799999999999997</v>
      </c>
      <c r="E104">
        <f t="shared" si="9"/>
        <v>14.511100000000194</v>
      </c>
      <c r="L104">
        <v>160.249</v>
      </c>
      <c r="M104">
        <v>121.3</v>
      </c>
      <c r="N104" s="5">
        <f t="shared" si="13"/>
        <v>109.5</v>
      </c>
      <c r="O104">
        <f t="shared" si="10"/>
        <v>11.799999999999997</v>
      </c>
      <c r="P104">
        <f t="shared" si="11"/>
        <v>11.304900000000092</v>
      </c>
      <c r="U104" s="3"/>
    </row>
    <row r="105" spans="1:21" x14ac:dyDescent="0.2">
      <c r="A105">
        <v>204.66800000000001</v>
      </c>
      <c r="B105">
        <v>123.6</v>
      </c>
      <c r="C105" s="22">
        <f t="shared" si="12"/>
        <v>109.8</v>
      </c>
      <c r="D105">
        <f t="shared" si="8"/>
        <v>13.799999999999997</v>
      </c>
      <c r="E105">
        <f t="shared" si="9"/>
        <v>13.165200000000103</v>
      </c>
      <c r="L105">
        <v>161.209</v>
      </c>
      <c r="M105">
        <v>121.1</v>
      </c>
      <c r="N105" s="5">
        <f t="shared" si="13"/>
        <v>109.5</v>
      </c>
      <c r="O105">
        <f t="shared" si="10"/>
        <v>11.599999999999994</v>
      </c>
      <c r="P105">
        <f t="shared" si="11"/>
        <v>11.232000000000088</v>
      </c>
      <c r="U105" s="3"/>
    </row>
    <row r="106" spans="1:21" x14ac:dyDescent="0.2">
      <c r="A106">
        <v>205.62899999999999</v>
      </c>
      <c r="B106">
        <v>123.2</v>
      </c>
      <c r="C106" s="22">
        <f t="shared" si="12"/>
        <v>109.8</v>
      </c>
      <c r="D106">
        <f t="shared" si="8"/>
        <v>13.400000000000006</v>
      </c>
      <c r="E106">
        <f t="shared" si="9"/>
        <v>13.069599999999788</v>
      </c>
      <c r="L106">
        <v>162.173</v>
      </c>
      <c r="M106">
        <v>120.9</v>
      </c>
      <c r="N106" s="5">
        <f t="shared" si="13"/>
        <v>109.5</v>
      </c>
      <c r="O106">
        <f t="shared" si="10"/>
        <v>11.400000000000006</v>
      </c>
      <c r="P106">
        <f t="shared" si="11"/>
        <v>11.085999999999984</v>
      </c>
      <c r="U106" s="3"/>
    </row>
    <row r="107" spans="1:21" x14ac:dyDescent="0.2">
      <c r="A107">
        <v>206.59200000000001</v>
      </c>
      <c r="B107">
        <v>121.1</v>
      </c>
      <c r="C107" s="22">
        <f t="shared" si="12"/>
        <v>109.8</v>
      </c>
      <c r="D107">
        <f t="shared" si="8"/>
        <v>11.299999999999997</v>
      </c>
      <c r="E107">
        <f t="shared" si="9"/>
        <v>11.893050000000276</v>
      </c>
      <c r="I107" s="23"/>
      <c r="L107">
        <v>163.13399999999999</v>
      </c>
      <c r="M107">
        <v>120.6</v>
      </c>
      <c r="N107" s="5">
        <f t="shared" si="13"/>
        <v>109.5</v>
      </c>
      <c r="O107">
        <f t="shared" si="10"/>
        <v>11.099999999999994</v>
      </c>
      <c r="P107">
        <f t="shared" si="11"/>
        <v>10.811249999999824</v>
      </c>
      <c r="U107" s="3"/>
    </row>
    <row r="108" spans="1:21" x14ac:dyDescent="0.2">
      <c r="A108">
        <v>207.55500000000001</v>
      </c>
      <c r="B108">
        <v>121</v>
      </c>
      <c r="C108" s="22">
        <f t="shared" si="12"/>
        <v>109.8</v>
      </c>
      <c r="D108">
        <f t="shared" si="8"/>
        <v>11.200000000000003</v>
      </c>
      <c r="E108">
        <f t="shared" si="9"/>
        <v>10.833749999999931</v>
      </c>
      <c r="I108" s="23"/>
      <c r="L108">
        <v>164.08799999999999</v>
      </c>
      <c r="M108">
        <v>120.3</v>
      </c>
      <c r="N108" s="5">
        <f t="shared" si="13"/>
        <v>109.5</v>
      </c>
      <c r="O108">
        <f t="shared" si="10"/>
        <v>10.799999999999997</v>
      </c>
      <c r="P108">
        <f t="shared" si="11"/>
        <v>10.446300000000081</v>
      </c>
      <c r="U108" s="3"/>
    </row>
    <row r="109" spans="1:21" x14ac:dyDescent="0.2">
      <c r="A109">
        <v>208.50899999999999</v>
      </c>
      <c r="B109">
        <v>121</v>
      </c>
      <c r="C109" s="22">
        <f t="shared" si="12"/>
        <v>109.8</v>
      </c>
      <c r="D109">
        <f t="shared" si="8"/>
        <v>11.200000000000003</v>
      </c>
      <c r="E109">
        <f t="shared" si="9"/>
        <v>10.684799999999772</v>
      </c>
      <c r="I109" s="23"/>
      <c r="L109">
        <v>165.048</v>
      </c>
      <c r="M109">
        <v>118</v>
      </c>
      <c r="N109" s="5">
        <f t="shared" si="13"/>
        <v>109.5</v>
      </c>
      <c r="O109">
        <f t="shared" si="10"/>
        <v>8.5</v>
      </c>
      <c r="P109">
        <f t="shared" si="11"/>
        <v>9.2640000000000757</v>
      </c>
      <c r="U109" s="3"/>
    </row>
    <row r="110" spans="1:21" x14ac:dyDescent="0.2">
      <c r="A110">
        <v>209.476</v>
      </c>
      <c r="B110">
        <v>120.8</v>
      </c>
      <c r="C110" s="22">
        <f t="shared" si="12"/>
        <v>109.8</v>
      </c>
      <c r="D110">
        <f t="shared" si="8"/>
        <v>11</v>
      </c>
      <c r="E110">
        <f t="shared" si="9"/>
        <v>10.733700000000145</v>
      </c>
      <c r="I110" s="23"/>
      <c r="L110">
        <v>166.01499999999999</v>
      </c>
      <c r="M110">
        <v>118</v>
      </c>
      <c r="N110" s="5">
        <f t="shared" si="13"/>
        <v>109.5</v>
      </c>
      <c r="O110">
        <f t="shared" si="10"/>
        <v>8.5</v>
      </c>
      <c r="P110">
        <f t="shared" si="11"/>
        <v>8.2194999999998686</v>
      </c>
      <c r="U110" s="3"/>
    </row>
    <row r="111" spans="1:21" x14ac:dyDescent="0.2">
      <c r="A111">
        <v>210.434</v>
      </c>
      <c r="B111">
        <v>120.7</v>
      </c>
      <c r="C111" s="22">
        <f t="shared" si="12"/>
        <v>109.8</v>
      </c>
      <c r="D111">
        <f t="shared" si="8"/>
        <v>10.900000000000006</v>
      </c>
      <c r="E111">
        <f t="shared" si="9"/>
        <v>10.490099999999986</v>
      </c>
      <c r="I111" s="23"/>
      <c r="L111">
        <v>166.97200000000001</v>
      </c>
      <c r="M111">
        <v>118</v>
      </c>
      <c r="N111" s="5">
        <f t="shared" si="13"/>
        <v>109.5</v>
      </c>
      <c r="O111">
        <f t="shared" si="10"/>
        <v>8.5</v>
      </c>
      <c r="P111">
        <f t="shared" si="11"/>
        <v>8.1345000000001875</v>
      </c>
      <c r="U111" s="3"/>
    </row>
    <row r="112" spans="1:21" x14ac:dyDescent="0.2">
      <c r="A112">
        <v>211.39099999999999</v>
      </c>
      <c r="B112">
        <v>120.5</v>
      </c>
      <c r="C112" s="22">
        <f t="shared" si="12"/>
        <v>109.8</v>
      </c>
      <c r="D112">
        <f t="shared" si="8"/>
        <v>10.700000000000003</v>
      </c>
      <c r="E112">
        <f t="shared" si="9"/>
        <v>10.335599999999936</v>
      </c>
      <c r="I112" s="23"/>
      <c r="L112">
        <v>167.929</v>
      </c>
      <c r="M112">
        <v>118</v>
      </c>
      <c r="N112" s="5">
        <f t="shared" si="13"/>
        <v>109.5</v>
      </c>
      <c r="O112">
        <f t="shared" si="10"/>
        <v>8.5</v>
      </c>
      <c r="P112">
        <f t="shared" si="11"/>
        <v>8.1344999999999459</v>
      </c>
      <c r="U112" s="3"/>
    </row>
    <row r="113" spans="1:21" x14ac:dyDescent="0.2">
      <c r="A113">
        <v>212.34800000000001</v>
      </c>
      <c r="B113">
        <v>120.1</v>
      </c>
      <c r="C113" s="22">
        <f t="shared" si="12"/>
        <v>109.8</v>
      </c>
      <c r="D113">
        <f t="shared" si="8"/>
        <v>10.299999999999997</v>
      </c>
      <c r="E113">
        <f t="shared" si="9"/>
        <v>10.048500000000232</v>
      </c>
      <c r="I113" s="23"/>
      <c r="L113">
        <v>168.88900000000001</v>
      </c>
      <c r="M113">
        <v>117.6</v>
      </c>
      <c r="N113" s="5">
        <f t="shared" si="13"/>
        <v>109.5</v>
      </c>
      <c r="O113">
        <f t="shared" si="10"/>
        <v>8.0999999999999943</v>
      </c>
      <c r="P113">
        <f t="shared" si="11"/>
        <v>7.968000000000063</v>
      </c>
      <c r="U113" s="3"/>
    </row>
    <row r="114" spans="1:21" x14ac:dyDescent="0.2">
      <c r="A114">
        <v>213.315</v>
      </c>
      <c r="B114">
        <v>119.9</v>
      </c>
      <c r="C114" s="22">
        <f t="shared" si="12"/>
        <v>109.8</v>
      </c>
      <c r="D114">
        <f t="shared" si="8"/>
        <v>10.100000000000009</v>
      </c>
      <c r="E114">
        <f t="shared" si="9"/>
        <v>9.8633999999998458</v>
      </c>
      <c r="I114" s="23"/>
      <c r="L114">
        <v>169.85300000000001</v>
      </c>
      <c r="M114">
        <v>117.4</v>
      </c>
      <c r="N114" s="5">
        <f t="shared" si="13"/>
        <v>109.5</v>
      </c>
      <c r="O114">
        <f t="shared" si="10"/>
        <v>7.9000000000000057</v>
      </c>
      <c r="P114">
        <f t="shared" si="11"/>
        <v>7.7119999999999891</v>
      </c>
      <c r="U114" s="3"/>
    </row>
    <row r="115" spans="1:21" x14ac:dyDescent="0.2">
      <c r="A115">
        <v>214.273</v>
      </c>
      <c r="B115">
        <v>119.6</v>
      </c>
      <c r="C115" s="22">
        <f t="shared" si="12"/>
        <v>109.8</v>
      </c>
      <c r="D115">
        <f t="shared" si="8"/>
        <v>9.7999999999999972</v>
      </c>
      <c r="E115">
        <f t="shared" si="9"/>
        <v>9.5320999999999874</v>
      </c>
      <c r="I115" s="23"/>
      <c r="L115">
        <v>170.81100000000001</v>
      </c>
      <c r="M115">
        <v>117.3</v>
      </c>
      <c r="N115" s="5">
        <f t="shared" si="13"/>
        <v>109.5</v>
      </c>
      <c r="O115">
        <f t="shared" si="10"/>
        <v>7.7999999999999972</v>
      </c>
      <c r="P115">
        <f t="shared" si="11"/>
        <v>7.5202999999999891</v>
      </c>
      <c r="U115" s="3"/>
    </row>
    <row r="116" spans="1:21" x14ac:dyDescent="0.2">
      <c r="A116">
        <v>215.23</v>
      </c>
      <c r="B116">
        <v>117.6</v>
      </c>
      <c r="C116" s="22">
        <f t="shared" si="12"/>
        <v>109.8</v>
      </c>
      <c r="D116">
        <f t="shared" ref="D116:D179" si="14">B116-C116</f>
        <v>7.7999999999999972</v>
      </c>
      <c r="E116">
        <f t="shared" ref="E116:E179" si="15">(D116+D115)*(A116-A115)/2</f>
        <v>8.4215999999999411</v>
      </c>
      <c r="I116" s="23"/>
      <c r="L116">
        <v>171.768</v>
      </c>
      <c r="M116">
        <v>117</v>
      </c>
      <c r="N116" s="5">
        <f t="shared" si="13"/>
        <v>109.5</v>
      </c>
      <c r="O116">
        <f t="shared" si="10"/>
        <v>7.5</v>
      </c>
      <c r="P116">
        <f t="shared" si="11"/>
        <v>7.3210499999999499</v>
      </c>
      <c r="U116" s="3"/>
    </row>
    <row r="117" spans="1:21" x14ac:dyDescent="0.2">
      <c r="A117">
        <v>216.18899999999999</v>
      </c>
      <c r="B117">
        <v>117.6</v>
      </c>
      <c r="C117" s="22">
        <f t="shared" si="12"/>
        <v>109.8</v>
      </c>
      <c r="D117">
        <f t="shared" si="14"/>
        <v>7.7999999999999972</v>
      </c>
      <c r="E117">
        <f t="shared" si="15"/>
        <v>7.4802000000000222</v>
      </c>
      <c r="I117" s="23"/>
      <c r="L117">
        <v>172.73500000000001</v>
      </c>
      <c r="M117">
        <v>116.7</v>
      </c>
      <c r="N117" s="5">
        <f t="shared" si="13"/>
        <v>109.5</v>
      </c>
      <c r="O117">
        <f t="shared" si="10"/>
        <v>7.2000000000000028</v>
      </c>
      <c r="P117">
        <f t="shared" si="11"/>
        <v>7.1074500000000969</v>
      </c>
      <c r="U117" s="3"/>
    </row>
    <row r="118" spans="1:21" x14ac:dyDescent="0.2">
      <c r="A118">
        <v>217.15600000000001</v>
      </c>
      <c r="B118">
        <v>117.5</v>
      </c>
      <c r="C118" s="22">
        <f t="shared" si="12"/>
        <v>109.8</v>
      </c>
      <c r="D118">
        <f t="shared" si="14"/>
        <v>7.7000000000000028</v>
      </c>
      <c r="E118">
        <f t="shared" si="15"/>
        <v>7.4942500000001004</v>
      </c>
      <c r="I118" s="23"/>
      <c r="L118">
        <v>173.69499999999999</v>
      </c>
      <c r="M118">
        <v>116.5</v>
      </c>
      <c r="N118" s="5">
        <f t="shared" si="13"/>
        <v>109.5</v>
      </c>
      <c r="O118">
        <f t="shared" si="10"/>
        <v>7</v>
      </c>
      <c r="P118">
        <f t="shared" si="11"/>
        <v>6.815999999999856</v>
      </c>
      <c r="U118" s="3"/>
    </row>
    <row r="119" spans="1:21" x14ac:dyDescent="0.2">
      <c r="A119">
        <v>218.11</v>
      </c>
      <c r="B119">
        <v>117.5</v>
      </c>
      <c r="C119" s="22">
        <f t="shared" si="12"/>
        <v>109.8</v>
      </c>
      <c r="D119">
        <f t="shared" si="14"/>
        <v>7.7000000000000028</v>
      </c>
      <c r="E119">
        <f t="shared" si="15"/>
        <v>7.3458000000000618</v>
      </c>
      <c r="I119" s="23"/>
      <c r="L119">
        <v>174.65199999999999</v>
      </c>
      <c r="M119">
        <v>116.1</v>
      </c>
      <c r="N119" s="5">
        <f t="shared" si="13"/>
        <v>109.5</v>
      </c>
      <c r="O119">
        <f t="shared" si="10"/>
        <v>6.5999999999999943</v>
      </c>
      <c r="P119">
        <f t="shared" si="11"/>
        <v>6.5075999999999539</v>
      </c>
      <c r="U119" s="3"/>
    </row>
    <row r="120" spans="1:21" x14ac:dyDescent="0.2">
      <c r="A120">
        <v>219.071</v>
      </c>
      <c r="B120">
        <v>117.2</v>
      </c>
      <c r="C120" s="22">
        <f t="shared" si="12"/>
        <v>109.8</v>
      </c>
      <c r="D120">
        <f t="shared" si="14"/>
        <v>7.4000000000000057</v>
      </c>
      <c r="E120">
        <f t="shared" si="15"/>
        <v>7.2555499999998858</v>
      </c>
      <c r="I120" s="23"/>
      <c r="L120">
        <v>175.61500000000001</v>
      </c>
      <c r="M120">
        <v>115.9</v>
      </c>
      <c r="N120" s="5">
        <f t="shared" si="13"/>
        <v>109.5</v>
      </c>
      <c r="O120">
        <f t="shared" si="10"/>
        <v>6.4000000000000057</v>
      </c>
      <c r="P120">
        <f t="shared" si="11"/>
        <v>6.2595000000001448</v>
      </c>
      <c r="U120" s="3"/>
    </row>
    <row r="121" spans="1:21" x14ac:dyDescent="0.2">
      <c r="A121">
        <v>220.03399999999999</v>
      </c>
      <c r="B121">
        <v>117</v>
      </c>
      <c r="C121" s="22">
        <f t="shared" si="12"/>
        <v>109.8</v>
      </c>
      <c r="D121">
        <f t="shared" si="14"/>
        <v>7.2000000000000028</v>
      </c>
      <c r="E121">
        <f t="shared" si="15"/>
        <v>7.0298999999999596</v>
      </c>
      <c r="I121" s="23"/>
      <c r="L121">
        <v>176.57599999999999</v>
      </c>
      <c r="M121">
        <v>115.6</v>
      </c>
      <c r="N121" s="5">
        <f t="shared" si="13"/>
        <v>109.5</v>
      </c>
      <c r="O121">
        <f t="shared" si="10"/>
        <v>6.0999999999999943</v>
      </c>
      <c r="P121">
        <f t="shared" si="11"/>
        <v>6.0062499999999019</v>
      </c>
      <c r="U121" s="3"/>
    </row>
    <row r="122" spans="1:21" x14ac:dyDescent="0.2">
      <c r="A122">
        <v>220.995</v>
      </c>
      <c r="B122">
        <v>116.8</v>
      </c>
      <c r="C122" s="22">
        <f t="shared" si="12"/>
        <v>109.8</v>
      </c>
      <c r="D122">
        <f t="shared" si="14"/>
        <v>7</v>
      </c>
      <c r="E122">
        <f t="shared" si="15"/>
        <v>6.8231000000000916</v>
      </c>
      <c r="I122" s="23"/>
      <c r="L122">
        <v>177.53</v>
      </c>
      <c r="M122">
        <v>115.4</v>
      </c>
      <c r="N122" s="5">
        <f t="shared" si="13"/>
        <v>109.5</v>
      </c>
      <c r="O122">
        <f t="shared" si="10"/>
        <v>5.9000000000000057</v>
      </c>
      <c r="P122">
        <f t="shared" si="11"/>
        <v>5.7240000000000464</v>
      </c>
      <c r="U122" s="3"/>
    </row>
    <row r="123" spans="1:21" x14ac:dyDescent="0.2">
      <c r="A123">
        <v>221.94800000000001</v>
      </c>
      <c r="B123">
        <v>116.7</v>
      </c>
      <c r="C123" s="22">
        <f t="shared" si="12"/>
        <v>109.8</v>
      </c>
      <c r="D123">
        <f t="shared" si="14"/>
        <v>6.9000000000000057</v>
      </c>
      <c r="E123">
        <f t="shared" si="15"/>
        <v>6.6233500000000234</v>
      </c>
      <c r="I123" s="23"/>
      <c r="L123">
        <v>178.49</v>
      </c>
      <c r="M123">
        <v>115.3</v>
      </c>
      <c r="N123" s="5">
        <f t="shared" si="13"/>
        <v>109.5</v>
      </c>
      <c r="O123">
        <f t="shared" si="10"/>
        <v>5.7999999999999972</v>
      </c>
      <c r="P123">
        <f t="shared" si="11"/>
        <v>5.6160000000000476</v>
      </c>
      <c r="U123" s="3"/>
    </row>
    <row r="124" spans="1:21" x14ac:dyDescent="0.2">
      <c r="A124">
        <v>222.90799999999999</v>
      </c>
      <c r="B124">
        <v>116.5</v>
      </c>
      <c r="C124" s="22">
        <f t="shared" si="12"/>
        <v>109.8</v>
      </c>
      <c r="D124">
        <f t="shared" si="14"/>
        <v>6.7000000000000028</v>
      </c>
      <c r="E124">
        <f t="shared" si="15"/>
        <v>6.5279999999998646</v>
      </c>
      <c r="I124" s="23"/>
      <c r="L124">
        <v>179.45400000000001</v>
      </c>
      <c r="M124">
        <v>115.2</v>
      </c>
      <c r="N124" s="5">
        <f t="shared" si="13"/>
        <v>109.5</v>
      </c>
      <c r="O124">
        <f t="shared" si="10"/>
        <v>5.7000000000000028</v>
      </c>
      <c r="P124">
        <f t="shared" si="11"/>
        <v>5.5429999999999922</v>
      </c>
      <c r="U124" s="3"/>
    </row>
    <row r="125" spans="1:21" x14ac:dyDescent="0.2">
      <c r="A125">
        <v>223.869</v>
      </c>
      <c r="B125">
        <v>116.4</v>
      </c>
      <c r="C125" s="22">
        <f t="shared" si="12"/>
        <v>109.8</v>
      </c>
      <c r="D125">
        <f t="shared" si="14"/>
        <v>6.6000000000000085</v>
      </c>
      <c r="E125">
        <f t="shared" si="15"/>
        <v>6.3906500000000905</v>
      </c>
      <c r="I125" s="23"/>
      <c r="L125">
        <v>180.41499999999999</v>
      </c>
      <c r="M125">
        <v>114.8</v>
      </c>
      <c r="N125" s="5">
        <f t="shared" si="13"/>
        <v>109.5</v>
      </c>
      <c r="O125">
        <f t="shared" si="10"/>
        <v>5.2999999999999972</v>
      </c>
      <c r="P125">
        <f t="shared" si="11"/>
        <v>5.2854999999999137</v>
      </c>
      <c r="U125" s="3"/>
    </row>
    <row r="126" spans="1:21" x14ac:dyDescent="0.2">
      <c r="A126">
        <v>224.83099999999999</v>
      </c>
      <c r="B126">
        <v>116.1</v>
      </c>
      <c r="C126" s="22">
        <f t="shared" si="12"/>
        <v>109.8</v>
      </c>
      <c r="D126">
        <f t="shared" si="14"/>
        <v>6.2999999999999972</v>
      </c>
      <c r="E126">
        <f t="shared" si="15"/>
        <v>6.2048999999999319</v>
      </c>
      <c r="I126" s="23"/>
      <c r="L126">
        <v>181.369</v>
      </c>
      <c r="M126">
        <v>114.6</v>
      </c>
      <c r="N126" s="5">
        <f t="shared" si="13"/>
        <v>109.5</v>
      </c>
      <c r="O126">
        <f t="shared" si="10"/>
        <v>5.0999999999999943</v>
      </c>
      <c r="P126">
        <f t="shared" si="11"/>
        <v>4.9608000000000363</v>
      </c>
      <c r="U126" s="3"/>
    </row>
    <row r="127" spans="1:21" x14ac:dyDescent="0.2">
      <c r="A127">
        <v>225.78899999999999</v>
      </c>
      <c r="B127">
        <v>115.8</v>
      </c>
      <c r="C127" s="22">
        <f t="shared" si="12"/>
        <v>109.8</v>
      </c>
      <c r="D127">
        <f t="shared" si="14"/>
        <v>6</v>
      </c>
      <c r="E127">
        <f t="shared" si="15"/>
        <v>5.8916999999999886</v>
      </c>
      <c r="I127" s="23"/>
      <c r="L127">
        <v>182.33099999999999</v>
      </c>
      <c r="M127">
        <v>114.3</v>
      </c>
      <c r="N127" s="5">
        <f t="shared" si="13"/>
        <v>109.5</v>
      </c>
      <c r="O127">
        <f t="shared" si="10"/>
        <v>4.7999999999999972</v>
      </c>
      <c r="P127">
        <f t="shared" si="11"/>
        <v>4.7618999999999421</v>
      </c>
      <c r="U127" s="3"/>
    </row>
    <row r="128" spans="1:21" x14ac:dyDescent="0.2">
      <c r="A128">
        <v>226.74700000000001</v>
      </c>
      <c r="B128">
        <v>115.6</v>
      </c>
      <c r="C128" s="22">
        <f t="shared" si="12"/>
        <v>109.8</v>
      </c>
      <c r="D128">
        <f t="shared" si="14"/>
        <v>5.7999999999999972</v>
      </c>
      <c r="E128">
        <f t="shared" si="15"/>
        <v>5.6522000000001569</v>
      </c>
      <c r="I128" s="23"/>
      <c r="L128">
        <v>183.29499999999999</v>
      </c>
      <c r="M128">
        <v>114.2</v>
      </c>
      <c r="N128" s="5">
        <f t="shared" si="13"/>
        <v>109.5</v>
      </c>
      <c r="O128">
        <f t="shared" si="10"/>
        <v>4.7000000000000028</v>
      </c>
      <c r="P128">
        <f t="shared" si="11"/>
        <v>4.5789999999999935</v>
      </c>
      <c r="U128" s="3"/>
    </row>
    <row r="129" spans="1:21" x14ac:dyDescent="0.2">
      <c r="A129">
        <v>227.71199999999999</v>
      </c>
      <c r="B129">
        <v>115.4</v>
      </c>
      <c r="C129" s="22">
        <f t="shared" si="12"/>
        <v>109.8</v>
      </c>
      <c r="D129">
        <f t="shared" si="14"/>
        <v>5.6000000000000085</v>
      </c>
      <c r="E129">
        <f t="shared" si="15"/>
        <v>5.5004999999998603</v>
      </c>
      <c r="I129" s="23"/>
      <c r="L129">
        <v>184.25299999999999</v>
      </c>
      <c r="M129">
        <v>114</v>
      </c>
      <c r="N129" s="5">
        <f t="shared" si="13"/>
        <v>109.5</v>
      </c>
      <c r="O129">
        <f t="shared" si="10"/>
        <v>4.5</v>
      </c>
      <c r="P129">
        <f t="shared" si="11"/>
        <v>4.4067999999999943</v>
      </c>
      <c r="U129" s="3"/>
    </row>
    <row r="130" spans="1:21" x14ac:dyDescent="0.2">
      <c r="A130">
        <v>228.67</v>
      </c>
      <c r="B130">
        <v>115.2</v>
      </c>
      <c r="C130" s="22">
        <f t="shared" si="12"/>
        <v>109.8</v>
      </c>
      <c r="D130">
        <f t="shared" si="14"/>
        <v>5.4000000000000057</v>
      </c>
      <c r="E130">
        <f t="shared" si="15"/>
        <v>5.2689999999999984</v>
      </c>
      <c r="I130" s="23"/>
      <c r="L130">
        <v>185.209</v>
      </c>
      <c r="M130">
        <v>113.9</v>
      </c>
      <c r="N130" s="5">
        <f t="shared" si="13"/>
        <v>109.5</v>
      </c>
      <c r="O130">
        <f t="shared" ref="O130:O193" si="16">M130-N130</f>
        <v>4.4000000000000057</v>
      </c>
      <c r="P130">
        <f t="shared" si="11"/>
        <v>4.2542000000000799</v>
      </c>
      <c r="U130" s="3"/>
    </row>
    <row r="131" spans="1:21" x14ac:dyDescent="0.2">
      <c r="A131">
        <v>229.63499999999999</v>
      </c>
      <c r="B131">
        <v>115.1</v>
      </c>
      <c r="C131" s="22">
        <f t="shared" si="12"/>
        <v>109.8</v>
      </c>
      <c r="D131">
        <f t="shared" si="14"/>
        <v>5.2999999999999972</v>
      </c>
      <c r="E131">
        <f t="shared" si="15"/>
        <v>5.1627500000000195</v>
      </c>
      <c r="I131" s="23"/>
      <c r="L131">
        <v>186.167</v>
      </c>
      <c r="M131">
        <v>113.7</v>
      </c>
      <c r="N131" s="5">
        <f t="shared" si="13"/>
        <v>109.5</v>
      </c>
      <c r="O131">
        <f t="shared" si="16"/>
        <v>4.2000000000000028</v>
      </c>
      <c r="P131">
        <f t="shared" ref="P131:P194" si="17">(O131+O130)*(L131-L130)/2</f>
        <v>4.1193999999999971</v>
      </c>
      <c r="U131" s="3"/>
    </row>
    <row r="132" spans="1:21" x14ac:dyDescent="0.2">
      <c r="A132">
        <v>230.595</v>
      </c>
      <c r="B132">
        <v>115</v>
      </c>
      <c r="C132" s="22">
        <f t="shared" ref="C132:C195" si="18">C131+(A132-A131)*($C$204-$C$2)/($A$204-$A$2)</f>
        <v>109.8</v>
      </c>
      <c r="D132">
        <f t="shared" si="14"/>
        <v>5.2000000000000028</v>
      </c>
      <c r="E132">
        <f t="shared" si="15"/>
        <v>5.0400000000000418</v>
      </c>
      <c r="I132" s="23"/>
      <c r="L132">
        <v>187.13399999999999</v>
      </c>
      <c r="M132">
        <v>113.6</v>
      </c>
      <c r="N132" s="5">
        <f t="shared" ref="N132:N195" si="19">N131+(L132-L131)*($N$211-$N$2)/($L$211-$L$2)</f>
        <v>109.5</v>
      </c>
      <c r="O132">
        <f t="shared" si="16"/>
        <v>4.0999999999999943</v>
      </c>
      <c r="P132">
        <f t="shared" si="17"/>
        <v>4.0130499999999341</v>
      </c>
      <c r="U132" s="3"/>
    </row>
    <row r="133" spans="1:21" x14ac:dyDescent="0.2">
      <c r="A133">
        <v>231.553</v>
      </c>
      <c r="B133">
        <v>114.8</v>
      </c>
      <c r="C133" s="22">
        <f t="shared" si="18"/>
        <v>109.8</v>
      </c>
      <c r="D133">
        <f t="shared" si="14"/>
        <v>5</v>
      </c>
      <c r="E133">
        <f t="shared" si="15"/>
        <v>4.8857999999999935</v>
      </c>
      <c r="I133" s="23"/>
      <c r="L133">
        <v>188.09200000000001</v>
      </c>
      <c r="M133">
        <v>113.5</v>
      </c>
      <c r="N133" s="5">
        <f t="shared" si="19"/>
        <v>109.5</v>
      </c>
      <c r="O133">
        <f t="shared" si="16"/>
        <v>4</v>
      </c>
      <c r="P133">
        <f t="shared" si="17"/>
        <v>3.8799000000001058</v>
      </c>
      <c r="U133" s="3"/>
    </row>
    <row r="134" spans="1:21" x14ac:dyDescent="0.2">
      <c r="A134">
        <v>232.51400000000001</v>
      </c>
      <c r="B134">
        <v>114.5</v>
      </c>
      <c r="C134" s="22">
        <f t="shared" si="18"/>
        <v>109.8</v>
      </c>
      <c r="D134">
        <f t="shared" si="14"/>
        <v>4.7000000000000028</v>
      </c>
      <c r="E134">
        <f t="shared" si="15"/>
        <v>4.660850000000063</v>
      </c>
      <c r="I134" s="23"/>
      <c r="L134">
        <v>189.04900000000001</v>
      </c>
      <c r="M134">
        <v>113.2</v>
      </c>
      <c r="N134" s="5">
        <f t="shared" si="19"/>
        <v>109.5</v>
      </c>
      <c r="O134">
        <f t="shared" si="16"/>
        <v>3.7000000000000028</v>
      </c>
      <c r="P134">
        <f t="shared" si="17"/>
        <v>3.6844499999999769</v>
      </c>
      <c r="U134" s="3"/>
    </row>
    <row r="135" spans="1:21" x14ac:dyDescent="0.2">
      <c r="A135">
        <v>233.47499999999999</v>
      </c>
      <c r="B135">
        <v>114.2</v>
      </c>
      <c r="C135" s="22">
        <f t="shared" si="18"/>
        <v>109.8</v>
      </c>
      <c r="D135">
        <f t="shared" si="14"/>
        <v>4.4000000000000057</v>
      </c>
      <c r="E135">
        <f t="shared" si="15"/>
        <v>4.3725499999999329</v>
      </c>
      <c r="I135" s="23"/>
      <c r="L135">
        <v>190.01599999999999</v>
      </c>
      <c r="M135">
        <v>113</v>
      </c>
      <c r="N135" s="5">
        <f t="shared" si="19"/>
        <v>109.5</v>
      </c>
      <c r="O135">
        <f t="shared" si="16"/>
        <v>3.5</v>
      </c>
      <c r="P135">
        <f t="shared" si="17"/>
        <v>3.4811999999999457</v>
      </c>
      <c r="U135" s="3"/>
    </row>
    <row r="136" spans="1:21" x14ac:dyDescent="0.2">
      <c r="A136">
        <v>234.435</v>
      </c>
      <c r="B136">
        <v>114</v>
      </c>
      <c r="C136" s="22">
        <f t="shared" si="18"/>
        <v>109.8</v>
      </c>
      <c r="D136">
        <f t="shared" si="14"/>
        <v>4.2000000000000028</v>
      </c>
      <c r="E136">
        <f t="shared" si="15"/>
        <v>4.1280000000000383</v>
      </c>
      <c r="I136" s="23"/>
      <c r="L136">
        <v>190.976</v>
      </c>
      <c r="M136">
        <v>112.8</v>
      </c>
      <c r="N136" s="5">
        <f t="shared" si="19"/>
        <v>109.5</v>
      </c>
      <c r="O136">
        <f t="shared" si="16"/>
        <v>3.2999999999999972</v>
      </c>
      <c r="P136">
        <f t="shared" si="17"/>
        <v>3.2640000000000255</v>
      </c>
      <c r="U136" s="3"/>
    </row>
    <row r="137" spans="1:21" x14ac:dyDescent="0.2">
      <c r="A137">
        <v>235.39</v>
      </c>
      <c r="B137">
        <v>113.8</v>
      </c>
      <c r="C137" s="22">
        <f t="shared" si="18"/>
        <v>109.8</v>
      </c>
      <c r="D137">
        <f t="shared" si="14"/>
        <v>4</v>
      </c>
      <c r="E137">
        <f t="shared" si="15"/>
        <v>3.9154999999999363</v>
      </c>
      <c r="I137" s="23"/>
      <c r="L137">
        <v>191.93199999999999</v>
      </c>
      <c r="M137">
        <v>112.6</v>
      </c>
      <c r="N137" s="5">
        <f t="shared" si="19"/>
        <v>109.5</v>
      </c>
      <c r="O137">
        <f t="shared" si="16"/>
        <v>3.0999999999999943</v>
      </c>
      <c r="P137">
        <f t="shared" si="17"/>
        <v>3.0591999999999602</v>
      </c>
      <c r="U137" s="3"/>
    </row>
    <row r="138" spans="1:21" x14ac:dyDescent="0.2">
      <c r="A138">
        <v>236.35</v>
      </c>
      <c r="B138">
        <v>113.7</v>
      </c>
      <c r="C138" s="22">
        <f t="shared" si="18"/>
        <v>109.8</v>
      </c>
      <c r="D138">
        <f t="shared" si="14"/>
        <v>3.9000000000000057</v>
      </c>
      <c r="E138">
        <f t="shared" si="15"/>
        <v>3.792000000000034</v>
      </c>
      <c r="I138" s="23"/>
      <c r="L138">
        <v>192.88900000000001</v>
      </c>
      <c r="M138">
        <v>112.5</v>
      </c>
      <c r="N138" s="5">
        <f t="shared" si="19"/>
        <v>109.5</v>
      </c>
      <c r="O138">
        <f t="shared" si="16"/>
        <v>3</v>
      </c>
      <c r="P138">
        <f t="shared" si="17"/>
        <v>2.9188500000000643</v>
      </c>
      <c r="U138" s="3"/>
    </row>
    <row r="139" spans="1:21" x14ac:dyDescent="0.2">
      <c r="A139">
        <v>237.31399999999999</v>
      </c>
      <c r="B139">
        <v>113.6</v>
      </c>
      <c r="C139" s="22">
        <f t="shared" si="18"/>
        <v>109.8</v>
      </c>
      <c r="D139">
        <f t="shared" si="14"/>
        <v>3.7999999999999972</v>
      </c>
      <c r="E139">
        <f t="shared" si="15"/>
        <v>3.7113999999999963</v>
      </c>
      <c r="L139">
        <v>193.85599999999999</v>
      </c>
      <c r="M139">
        <v>112.4</v>
      </c>
      <c r="N139" s="5">
        <f t="shared" si="19"/>
        <v>109.5</v>
      </c>
      <c r="O139">
        <f t="shared" si="16"/>
        <v>2.9000000000000057</v>
      </c>
      <c r="P139">
        <f t="shared" si="17"/>
        <v>2.8526499999999571</v>
      </c>
      <c r="U139" s="3"/>
    </row>
    <row r="140" spans="1:21" x14ac:dyDescent="0.2">
      <c r="A140">
        <v>238.27500000000001</v>
      </c>
      <c r="B140">
        <v>113.5</v>
      </c>
      <c r="C140" s="22">
        <f t="shared" si="18"/>
        <v>109.8</v>
      </c>
      <c r="D140">
        <f t="shared" si="14"/>
        <v>3.7000000000000028</v>
      </c>
      <c r="E140">
        <f t="shared" si="15"/>
        <v>3.6037500000000477</v>
      </c>
      <c r="L140">
        <v>194.81100000000001</v>
      </c>
      <c r="M140">
        <v>112.3</v>
      </c>
      <c r="N140" s="5">
        <f t="shared" si="19"/>
        <v>109.5</v>
      </c>
      <c r="O140">
        <f t="shared" si="16"/>
        <v>2.7999999999999972</v>
      </c>
      <c r="P140">
        <f t="shared" si="17"/>
        <v>2.721750000000037</v>
      </c>
      <c r="U140" s="3"/>
    </row>
    <row r="141" spans="1:21" x14ac:dyDescent="0.2">
      <c r="A141">
        <v>239.22900000000001</v>
      </c>
      <c r="B141">
        <v>113.4</v>
      </c>
      <c r="C141" s="22">
        <f t="shared" si="18"/>
        <v>109.8</v>
      </c>
      <c r="D141">
        <f t="shared" si="14"/>
        <v>3.6000000000000085</v>
      </c>
      <c r="E141">
        <f t="shared" si="15"/>
        <v>3.4821000000000337</v>
      </c>
      <c r="L141">
        <v>195.77099999999999</v>
      </c>
      <c r="M141">
        <v>112.2</v>
      </c>
      <c r="N141" s="5">
        <f t="shared" si="19"/>
        <v>109.5</v>
      </c>
      <c r="O141">
        <f t="shared" si="16"/>
        <v>2.7000000000000028</v>
      </c>
      <c r="P141">
        <f t="shared" si="17"/>
        <v>2.6399999999999437</v>
      </c>
      <c r="U141" s="3"/>
    </row>
    <row r="142" spans="1:21" x14ac:dyDescent="0.2">
      <c r="A142">
        <v>240.18899999999999</v>
      </c>
      <c r="B142">
        <v>113.3</v>
      </c>
      <c r="C142" s="22">
        <f t="shared" si="18"/>
        <v>109.8</v>
      </c>
      <c r="D142">
        <f t="shared" si="14"/>
        <v>3.5</v>
      </c>
      <c r="E142">
        <f t="shared" si="15"/>
        <v>3.4079999999999315</v>
      </c>
      <c r="L142">
        <v>196.73500000000001</v>
      </c>
      <c r="M142">
        <v>112.2</v>
      </c>
      <c r="N142" s="5">
        <f t="shared" si="19"/>
        <v>109.5</v>
      </c>
      <c r="O142">
        <f t="shared" si="16"/>
        <v>2.7000000000000028</v>
      </c>
      <c r="P142">
        <f t="shared" si="17"/>
        <v>2.6028000000000757</v>
      </c>
      <c r="U142" s="3"/>
    </row>
    <row r="143" spans="1:21" x14ac:dyDescent="0.2">
      <c r="A143">
        <v>241.14699999999999</v>
      </c>
      <c r="B143">
        <v>113.2</v>
      </c>
      <c r="C143" s="22">
        <f t="shared" si="18"/>
        <v>109.8</v>
      </c>
      <c r="D143">
        <f t="shared" si="14"/>
        <v>3.4000000000000057</v>
      </c>
      <c r="E143">
        <f t="shared" si="15"/>
        <v>3.3050999999999973</v>
      </c>
      <c r="L143">
        <v>197.696</v>
      </c>
      <c r="M143">
        <v>112.1</v>
      </c>
      <c r="N143" s="5">
        <f t="shared" si="19"/>
        <v>109.5</v>
      </c>
      <c r="O143">
        <f t="shared" si="16"/>
        <v>2.5999999999999943</v>
      </c>
      <c r="P143">
        <f t="shared" si="17"/>
        <v>2.546649999999957</v>
      </c>
      <c r="U143" s="3"/>
    </row>
    <row r="144" spans="1:21" x14ac:dyDescent="0.2">
      <c r="A144">
        <v>242.11199999999999</v>
      </c>
      <c r="B144">
        <v>113.1</v>
      </c>
      <c r="C144" s="22">
        <f t="shared" si="18"/>
        <v>109.8</v>
      </c>
      <c r="D144">
        <f t="shared" si="14"/>
        <v>3.2999999999999972</v>
      </c>
      <c r="E144">
        <f t="shared" si="15"/>
        <v>3.2327500000000127</v>
      </c>
      <c r="L144">
        <v>198.654</v>
      </c>
      <c r="M144">
        <v>112.1</v>
      </c>
      <c r="N144" s="5">
        <f t="shared" si="19"/>
        <v>109.5</v>
      </c>
      <c r="O144">
        <f t="shared" si="16"/>
        <v>2.5999999999999943</v>
      </c>
      <c r="P144">
        <f t="shared" si="17"/>
        <v>2.4907999999999904</v>
      </c>
      <c r="U144" s="3"/>
    </row>
    <row r="145" spans="1:21" x14ac:dyDescent="0.2">
      <c r="A145">
        <v>243.06899999999999</v>
      </c>
      <c r="B145">
        <v>113</v>
      </c>
      <c r="C145" s="22">
        <f t="shared" si="18"/>
        <v>109.8</v>
      </c>
      <c r="D145">
        <f t="shared" si="14"/>
        <v>3.2000000000000028</v>
      </c>
      <c r="E145">
        <f t="shared" si="15"/>
        <v>3.1102499999999793</v>
      </c>
      <c r="L145">
        <v>199.60900000000001</v>
      </c>
      <c r="M145">
        <v>112</v>
      </c>
      <c r="N145" s="5">
        <f t="shared" si="19"/>
        <v>109.5</v>
      </c>
      <c r="O145">
        <f t="shared" si="16"/>
        <v>2.5</v>
      </c>
      <c r="P145">
        <f t="shared" si="17"/>
        <v>2.4352500000000292</v>
      </c>
      <c r="U145" s="3"/>
    </row>
    <row r="146" spans="1:21" x14ac:dyDescent="0.2">
      <c r="A146">
        <v>244.02699999999999</v>
      </c>
      <c r="B146">
        <v>113</v>
      </c>
      <c r="C146" s="22">
        <f t="shared" si="18"/>
        <v>109.8</v>
      </c>
      <c r="D146">
        <f t="shared" si="14"/>
        <v>3.2000000000000028</v>
      </c>
      <c r="E146">
        <f t="shared" si="15"/>
        <v>3.0655999999999977</v>
      </c>
      <c r="L146">
        <v>200.57599999999999</v>
      </c>
      <c r="M146">
        <v>112</v>
      </c>
      <c r="N146" s="5">
        <f t="shared" si="19"/>
        <v>109.5</v>
      </c>
      <c r="O146">
        <f t="shared" si="16"/>
        <v>2.5</v>
      </c>
      <c r="P146">
        <f t="shared" si="17"/>
        <v>2.4174999999999613</v>
      </c>
      <c r="U146" s="3"/>
    </row>
    <row r="147" spans="1:21" x14ac:dyDescent="0.2">
      <c r="A147">
        <v>244.994</v>
      </c>
      <c r="B147">
        <v>112.7</v>
      </c>
      <c r="C147" s="22">
        <f t="shared" si="18"/>
        <v>109.8</v>
      </c>
      <c r="D147">
        <f t="shared" si="14"/>
        <v>2.9000000000000057</v>
      </c>
      <c r="E147">
        <f t="shared" si="15"/>
        <v>2.9493500000000434</v>
      </c>
      <c r="L147">
        <v>201.53399999999999</v>
      </c>
      <c r="M147">
        <v>111.9</v>
      </c>
      <c r="N147" s="5">
        <f t="shared" si="19"/>
        <v>109.5</v>
      </c>
      <c r="O147">
        <f t="shared" si="16"/>
        <v>2.4000000000000057</v>
      </c>
      <c r="P147">
        <f t="shared" si="17"/>
        <v>2.3470999999999989</v>
      </c>
      <c r="U147" s="3"/>
    </row>
    <row r="148" spans="1:21" x14ac:dyDescent="0.2">
      <c r="A148">
        <v>245.952</v>
      </c>
      <c r="B148">
        <v>112.5</v>
      </c>
      <c r="C148" s="22">
        <f t="shared" si="18"/>
        <v>109.8</v>
      </c>
      <c r="D148">
        <f t="shared" si="14"/>
        <v>2.7000000000000028</v>
      </c>
      <c r="E148">
        <f t="shared" si="15"/>
        <v>2.6823999999999995</v>
      </c>
      <c r="L148">
        <v>202.49100000000001</v>
      </c>
      <c r="M148">
        <v>111.9</v>
      </c>
      <c r="N148" s="5">
        <f t="shared" si="19"/>
        <v>109.5</v>
      </c>
      <c r="O148">
        <f t="shared" si="16"/>
        <v>2.4000000000000057</v>
      </c>
      <c r="P148">
        <f t="shared" si="17"/>
        <v>2.2968000000000584</v>
      </c>
      <c r="U148" s="3"/>
    </row>
    <row r="149" spans="1:21" x14ac:dyDescent="0.2">
      <c r="A149">
        <v>246.90899999999999</v>
      </c>
      <c r="B149">
        <v>112.3</v>
      </c>
      <c r="C149" s="22">
        <f t="shared" si="18"/>
        <v>109.8</v>
      </c>
      <c r="D149">
        <f t="shared" si="14"/>
        <v>2.5</v>
      </c>
      <c r="E149">
        <f t="shared" si="15"/>
        <v>2.4881999999999849</v>
      </c>
      <c r="L149">
        <v>203.44800000000001</v>
      </c>
      <c r="M149">
        <v>111.8</v>
      </c>
      <c r="N149" s="5">
        <f t="shared" si="19"/>
        <v>109.5</v>
      </c>
      <c r="O149">
        <f t="shared" si="16"/>
        <v>2.2999999999999972</v>
      </c>
      <c r="P149">
        <f t="shared" si="17"/>
        <v>2.2489499999999865</v>
      </c>
      <c r="U149" s="3"/>
    </row>
    <row r="150" spans="1:21" x14ac:dyDescent="0.2">
      <c r="A150">
        <v>247.869</v>
      </c>
      <c r="B150">
        <v>112.2</v>
      </c>
      <c r="C150" s="22">
        <f t="shared" si="18"/>
        <v>109.8</v>
      </c>
      <c r="D150">
        <f t="shared" si="14"/>
        <v>2.4000000000000057</v>
      </c>
      <c r="E150">
        <f t="shared" si="15"/>
        <v>2.3520000000000221</v>
      </c>
      <c r="L150">
        <v>204.41499999999999</v>
      </c>
      <c r="M150">
        <v>111.7</v>
      </c>
      <c r="N150" s="5">
        <f t="shared" si="19"/>
        <v>109.5</v>
      </c>
      <c r="O150">
        <f t="shared" si="16"/>
        <v>2.2000000000000028</v>
      </c>
      <c r="P150">
        <f t="shared" si="17"/>
        <v>2.1757499999999652</v>
      </c>
      <c r="U150" s="3"/>
    </row>
    <row r="151" spans="1:21" x14ac:dyDescent="0.2">
      <c r="A151">
        <v>248.83500000000001</v>
      </c>
      <c r="B151">
        <v>112.1</v>
      </c>
      <c r="C151" s="22">
        <f t="shared" si="18"/>
        <v>109.8</v>
      </c>
      <c r="D151">
        <f t="shared" si="14"/>
        <v>2.2999999999999972</v>
      </c>
      <c r="E151">
        <f t="shared" si="15"/>
        <v>2.2701000000000207</v>
      </c>
      <c r="L151">
        <v>205.37299999999999</v>
      </c>
      <c r="M151">
        <v>111.7</v>
      </c>
      <c r="N151" s="5">
        <f t="shared" si="19"/>
        <v>109.5</v>
      </c>
      <c r="O151">
        <f t="shared" si="16"/>
        <v>2.2000000000000028</v>
      </c>
      <c r="P151">
        <f t="shared" si="17"/>
        <v>2.1075999999999993</v>
      </c>
      <c r="U151" s="3"/>
    </row>
    <row r="152" spans="1:21" x14ac:dyDescent="0.2">
      <c r="A152">
        <v>249.792</v>
      </c>
      <c r="B152">
        <v>112</v>
      </c>
      <c r="C152" s="22">
        <f t="shared" si="18"/>
        <v>109.8</v>
      </c>
      <c r="D152">
        <f t="shared" si="14"/>
        <v>2.2000000000000028</v>
      </c>
      <c r="E152">
        <f t="shared" si="15"/>
        <v>2.1532499999999857</v>
      </c>
      <c r="L152">
        <v>206.33</v>
      </c>
      <c r="M152">
        <v>111.6</v>
      </c>
      <c r="N152" s="5">
        <f t="shared" si="19"/>
        <v>109.5</v>
      </c>
      <c r="O152">
        <f t="shared" si="16"/>
        <v>2.0999999999999943</v>
      </c>
      <c r="P152">
        <f t="shared" si="17"/>
        <v>2.0575500000000462</v>
      </c>
      <c r="U152" s="3"/>
    </row>
    <row r="153" spans="1:21" x14ac:dyDescent="0.2">
      <c r="A153">
        <v>250.74700000000001</v>
      </c>
      <c r="B153">
        <v>111.9</v>
      </c>
      <c r="C153" s="22">
        <f t="shared" si="18"/>
        <v>109.8</v>
      </c>
      <c r="D153">
        <f t="shared" si="14"/>
        <v>2.1000000000000085</v>
      </c>
      <c r="E153">
        <f t="shared" si="15"/>
        <v>2.0532500000000322</v>
      </c>
      <c r="L153">
        <v>207.291</v>
      </c>
      <c r="M153">
        <v>111.6</v>
      </c>
      <c r="N153" s="5">
        <f t="shared" si="19"/>
        <v>109.5</v>
      </c>
      <c r="O153">
        <f t="shared" si="16"/>
        <v>2.0999999999999943</v>
      </c>
      <c r="P153">
        <f t="shared" si="17"/>
        <v>2.0180999999999614</v>
      </c>
      <c r="U153" s="3"/>
    </row>
    <row r="154" spans="1:21" x14ac:dyDescent="0.2">
      <c r="A154">
        <v>251.708</v>
      </c>
      <c r="B154">
        <v>111.9</v>
      </c>
      <c r="C154" s="22">
        <f t="shared" si="18"/>
        <v>109.8</v>
      </c>
      <c r="D154">
        <f t="shared" si="14"/>
        <v>2.1000000000000085</v>
      </c>
      <c r="E154">
        <f t="shared" si="15"/>
        <v>2.0180999999999751</v>
      </c>
      <c r="L154">
        <v>208.25200000000001</v>
      </c>
      <c r="M154">
        <v>111.5</v>
      </c>
      <c r="N154" s="5">
        <f t="shared" si="19"/>
        <v>109.5</v>
      </c>
      <c r="O154">
        <f t="shared" si="16"/>
        <v>2</v>
      </c>
      <c r="P154">
        <f t="shared" si="17"/>
        <v>1.9700500000000234</v>
      </c>
      <c r="U154" s="3"/>
    </row>
    <row r="155" spans="1:21" x14ac:dyDescent="0.2">
      <c r="A155">
        <v>252.67</v>
      </c>
      <c r="B155">
        <v>111.9</v>
      </c>
      <c r="C155" s="22">
        <f t="shared" si="18"/>
        <v>109.8</v>
      </c>
      <c r="D155">
        <f t="shared" si="14"/>
        <v>2.1000000000000085</v>
      </c>
      <c r="E155">
        <f t="shared" si="15"/>
        <v>2.0201999999999853</v>
      </c>
      <c r="L155">
        <v>209.214</v>
      </c>
      <c r="M155">
        <v>111.4</v>
      </c>
      <c r="N155" s="5">
        <f t="shared" si="19"/>
        <v>109.5</v>
      </c>
      <c r="O155">
        <f t="shared" si="16"/>
        <v>1.9000000000000057</v>
      </c>
      <c r="P155">
        <f t="shared" si="17"/>
        <v>1.8758999999999815</v>
      </c>
      <c r="U155" s="3"/>
    </row>
    <row r="156" spans="1:21" x14ac:dyDescent="0.2">
      <c r="A156">
        <v>253.631</v>
      </c>
      <c r="B156">
        <v>111.8</v>
      </c>
      <c r="C156" s="22">
        <f t="shared" si="18"/>
        <v>109.8</v>
      </c>
      <c r="D156">
        <f t="shared" si="14"/>
        <v>2</v>
      </c>
      <c r="E156">
        <f t="shared" si="15"/>
        <v>1.9700500000000303</v>
      </c>
      <c r="L156">
        <v>210.167</v>
      </c>
      <c r="M156">
        <v>111.3</v>
      </c>
      <c r="N156" s="5">
        <f t="shared" si="19"/>
        <v>109.5</v>
      </c>
      <c r="O156">
        <f t="shared" si="16"/>
        <v>1.7999999999999972</v>
      </c>
      <c r="P156">
        <f t="shared" si="17"/>
        <v>1.7630500000000069</v>
      </c>
      <c r="U156" s="3"/>
    </row>
    <row r="157" spans="1:21" x14ac:dyDescent="0.2">
      <c r="A157">
        <v>254.595</v>
      </c>
      <c r="B157">
        <v>111.8</v>
      </c>
      <c r="C157" s="22">
        <f t="shared" si="18"/>
        <v>109.8</v>
      </c>
      <c r="D157">
        <f t="shared" si="14"/>
        <v>2</v>
      </c>
      <c r="E157">
        <f t="shared" si="15"/>
        <v>1.9279999999999973</v>
      </c>
      <c r="L157">
        <v>211.12700000000001</v>
      </c>
      <c r="M157">
        <v>111.3</v>
      </c>
      <c r="N157" s="5">
        <f t="shared" si="19"/>
        <v>109.5</v>
      </c>
      <c r="O157">
        <f t="shared" si="16"/>
        <v>1.7999999999999972</v>
      </c>
      <c r="P157">
        <f t="shared" si="17"/>
        <v>1.7280000000000115</v>
      </c>
      <c r="U157" s="3"/>
    </row>
    <row r="158" spans="1:21" x14ac:dyDescent="0.2">
      <c r="A158">
        <v>255.55500000000001</v>
      </c>
      <c r="B158">
        <v>111.7</v>
      </c>
      <c r="C158" s="22">
        <f t="shared" si="18"/>
        <v>109.8</v>
      </c>
      <c r="D158">
        <f t="shared" si="14"/>
        <v>1.9000000000000057</v>
      </c>
      <c r="E158">
        <f t="shared" si="15"/>
        <v>1.8720000000000183</v>
      </c>
      <c r="L158">
        <v>212.09100000000001</v>
      </c>
      <c r="M158">
        <v>111.2</v>
      </c>
      <c r="N158" s="5">
        <f t="shared" si="19"/>
        <v>109.5</v>
      </c>
      <c r="O158">
        <f t="shared" si="16"/>
        <v>1.7000000000000028</v>
      </c>
      <c r="P158">
        <f t="shared" si="17"/>
        <v>1.6869999999999976</v>
      </c>
      <c r="U158" s="3"/>
    </row>
    <row r="159" spans="1:21" x14ac:dyDescent="0.2">
      <c r="A159">
        <v>256.51</v>
      </c>
      <c r="B159">
        <v>111.7</v>
      </c>
      <c r="C159" s="22">
        <f t="shared" si="18"/>
        <v>109.8</v>
      </c>
      <c r="D159">
        <f t="shared" si="14"/>
        <v>1.9000000000000057</v>
      </c>
      <c r="E159">
        <f t="shared" si="15"/>
        <v>1.8144999999999751</v>
      </c>
      <c r="L159">
        <v>213.05199999999999</v>
      </c>
      <c r="M159">
        <v>111.1</v>
      </c>
      <c r="N159" s="5">
        <f t="shared" si="19"/>
        <v>109.5</v>
      </c>
      <c r="O159">
        <f t="shared" si="16"/>
        <v>1.5999999999999943</v>
      </c>
      <c r="P159">
        <f t="shared" si="17"/>
        <v>1.5856499999999727</v>
      </c>
      <c r="U159" s="3"/>
    </row>
    <row r="160" spans="1:21" x14ac:dyDescent="0.2">
      <c r="A160">
        <v>257.47199999999998</v>
      </c>
      <c r="B160">
        <v>111.6</v>
      </c>
      <c r="C160" s="22">
        <f t="shared" si="18"/>
        <v>109.8</v>
      </c>
      <c r="D160">
        <f t="shared" si="14"/>
        <v>1.7999999999999972</v>
      </c>
      <c r="E160">
        <f t="shared" si="15"/>
        <v>1.7796999999999812</v>
      </c>
      <c r="L160">
        <v>214.01599999999999</v>
      </c>
      <c r="M160">
        <v>111.1</v>
      </c>
      <c r="N160" s="5">
        <f t="shared" si="19"/>
        <v>109.5</v>
      </c>
      <c r="O160">
        <f t="shared" si="16"/>
        <v>1.5999999999999943</v>
      </c>
      <c r="P160">
        <f t="shared" si="17"/>
        <v>1.5423999999999924</v>
      </c>
      <c r="U160" s="3"/>
    </row>
    <row r="161" spans="1:21" x14ac:dyDescent="0.2">
      <c r="A161">
        <v>258.43599999999998</v>
      </c>
      <c r="B161">
        <v>111.6</v>
      </c>
      <c r="C161" s="22">
        <f t="shared" si="18"/>
        <v>109.8</v>
      </c>
      <c r="D161">
        <f t="shared" si="14"/>
        <v>1.7999999999999972</v>
      </c>
      <c r="E161">
        <f t="shared" si="15"/>
        <v>1.7351999999999947</v>
      </c>
      <c r="L161">
        <v>214.976</v>
      </c>
      <c r="M161">
        <v>111</v>
      </c>
      <c r="N161" s="5">
        <f t="shared" si="19"/>
        <v>109.5</v>
      </c>
      <c r="O161">
        <f t="shared" si="16"/>
        <v>1.5</v>
      </c>
      <c r="P161">
        <f t="shared" si="17"/>
        <v>1.4880000000000095</v>
      </c>
      <c r="U161" s="3"/>
    </row>
    <row r="162" spans="1:21" x14ac:dyDescent="0.2">
      <c r="A162">
        <v>259.39400000000001</v>
      </c>
      <c r="B162">
        <v>111.5</v>
      </c>
      <c r="C162" s="22">
        <f t="shared" si="18"/>
        <v>109.8</v>
      </c>
      <c r="D162">
        <f t="shared" si="14"/>
        <v>1.7000000000000028</v>
      </c>
      <c r="E162">
        <f t="shared" si="15"/>
        <v>1.676500000000047</v>
      </c>
      <c r="L162">
        <v>215.935</v>
      </c>
      <c r="M162">
        <v>110.9</v>
      </c>
      <c r="N162" s="5">
        <f t="shared" si="19"/>
        <v>109.5</v>
      </c>
      <c r="O162">
        <f t="shared" si="16"/>
        <v>1.4000000000000057</v>
      </c>
      <c r="P162">
        <f t="shared" si="17"/>
        <v>1.3905500000000073</v>
      </c>
      <c r="U162" s="3"/>
    </row>
    <row r="163" spans="1:21" x14ac:dyDescent="0.2">
      <c r="A163">
        <v>260.351</v>
      </c>
      <c r="B163">
        <v>111.5</v>
      </c>
      <c r="C163" s="22">
        <f t="shared" si="18"/>
        <v>109.8</v>
      </c>
      <c r="D163">
        <f t="shared" si="14"/>
        <v>1.7000000000000028</v>
      </c>
      <c r="E163">
        <f t="shared" si="15"/>
        <v>1.6268999999999918</v>
      </c>
      <c r="L163">
        <v>216.893</v>
      </c>
      <c r="M163">
        <v>110.9</v>
      </c>
      <c r="N163" s="5">
        <f t="shared" si="19"/>
        <v>109.5</v>
      </c>
      <c r="O163">
        <f t="shared" si="16"/>
        <v>1.4000000000000057</v>
      </c>
      <c r="P163">
        <f t="shared" si="17"/>
        <v>1.3412000000000033</v>
      </c>
      <c r="U163" s="3"/>
    </row>
    <row r="164" spans="1:21" x14ac:dyDescent="0.2">
      <c r="A164">
        <v>261.30799999999999</v>
      </c>
      <c r="B164">
        <v>111.4</v>
      </c>
      <c r="C164" s="22">
        <f t="shared" si="18"/>
        <v>109.8</v>
      </c>
      <c r="D164">
        <f t="shared" si="14"/>
        <v>1.6000000000000085</v>
      </c>
      <c r="E164">
        <f t="shared" si="15"/>
        <v>1.579049999999995</v>
      </c>
      <c r="L164">
        <v>217.84700000000001</v>
      </c>
      <c r="M164">
        <v>110.8</v>
      </c>
      <c r="N164" s="5">
        <f t="shared" si="19"/>
        <v>109.5</v>
      </c>
      <c r="O164">
        <f t="shared" si="16"/>
        <v>1.2999999999999972</v>
      </c>
      <c r="P164">
        <f t="shared" si="17"/>
        <v>1.2879000000000118</v>
      </c>
      <c r="U164" s="3"/>
    </row>
    <row r="165" spans="1:21" x14ac:dyDescent="0.2">
      <c r="A165">
        <v>262.27499999999998</v>
      </c>
      <c r="B165">
        <v>111.3</v>
      </c>
      <c r="C165" s="22">
        <f t="shared" si="18"/>
        <v>109.8</v>
      </c>
      <c r="D165">
        <f t="shared" si="14"/>
        <v>1.5</v>
      </c>
      <c r="E165">
        <f t="shared" si="15"/>
        <v>1.4988499999999803</v>
      </c>
      <c r="L165">
        <v>218.81399999999999</v>
      </c>
      <c r="M165">
        <v>110.8</v>
      </c>
      <c r="N165" s="5">
        <f t="shared" si="19"/>
        <v>109.5</v>
      </c>
      <c r="O165">
        <f t="shared" si="16"/>
        <v>1.2999999999999972</v>
      </c>
      <c r="P165">
        <f t="shared" si="17"/>
        <v>1.2570999999999772</v>
      </c>
      <c r="U165" s="3"/>
    </row>
    <row r="166" spans="1:21" x14ac:dyDescent="0.2">
      <c r="A166">
        <v>263.233</v>
      </c>
      <c r="B166">
        <v>111.3</v>
      </c>
      <c r="C166" s="22">
        <f t="shared" si="18"/>
        <v>109.8</v>
      </c>
      <c r="D166">
        <f t="shared" si="14"/>
        <v>1.5</v>
      </c>
      <c r="E166">
        <f t="shared" si="15"/>
        <v>1.4370000000000402</v>
      </c>
      <c r="L166">
        <v>219.77199999999999</v>
      </c>
      <c r="M166">
        <v>110.7</v>
      </c>
      <c r="N166" s="5">
        <f t="shared" si="19"/>
        <v>109.5</v>
      </c>
      <c r="O166">
        <f t="shared" si="16"/>
        <v>1.2000000000000028</v>
      </c>
      <c r="P166">
        <f t="shared" si="17"/>
        <v>1.197499999999998</v>
      </c>
      <c r="U166" s="3"/>
    </row>
    <row r="167" spans="1:21" x14ac:dyDescent="0.2">
      <c r="A167">
        <v>264.19</v>
      </c>
      <c r="B167">
        <v>111.2</v>
      </c>
      <c r="C167" s="22">
        <f t="shared" si="18"/>
        <v>109.8</v>
      </c>
      <c r="D167">
        <f t="shared" si="14"/>
        <v>1.4000000000000057</v>
      </c>
      <c r="E167">
        <f t="shared" si="15"/>
        <v>1.3876499999999934</v>
      </c>
      <c r="L167">
        <v>220.72900000000001</v>
      </c>
      <c r="M167">
        <v>110.7</v>
      </c>
      <c r="N167" s="5">
        <f t="shared" si="19"/>
        <v>109.5</v>
      </c>
      <c r="O167">
        <f t="shared" si="16"/>
        <v>1.2000000000000028</v>
      </c>
      <c r="P167">
        <f t="shared" si="17"/>
        <v>1.1484000000000292</v>
      </c>
      <c r="U167" s="3"/>
    </row>
    <row r="168" spans="1:21" x14ac:dyDescent="0.2">
      <c r="A168">
        <v>265.14699999999999</v>
      </c>
      <c r="B168">
        <v>111.1</v>
      </c>
      <c r="C168" s="22">
        <f t="shared" si="18"/>
        <v>109.8</v>
      </c>
      <c r="D168">
        <f t="shared" si="14"/>
        <v>1.2999999999999972</v>
      </c>
      <c r="E168">
        <f t="shared" si="15"/>
        <v>1.2919499999999928</v>
      </c>
      <c r="L168">
        <v>221.696</v>
      </c>
      <c r="M168">
        <v>110.6</v>
      </c>
      <c r="N168" s="5">
        <f t="shared" si="19"/>
        <v>109.5</v>
      </c>
      <c r="O168">
        <f t="shared" si="16"/>
        <v>1.0999999999999943</v>
      </c>
      <c r="P168">
        <f t="shared" si="17"/>
        <v>1.1120499999999809</v>
      </c>
      <c r="U168" s="3"/>
    </row>
    <row r="169" spans="1:21" x14ac:dyDescent="0.2">
      <c r="A169">
        <v>266.11500000000001</v>
      </c>
      <c r="B169">
        <v>111.1</v>
      </c>
      <c r="C169" s="22">
        <f t="shared" si="18"/>
        <v>109.8</v>
      </c>
      <c r="D169">
        <f t="shared" si="14"/>
        <v>1.2999999999999972</v>
      </c>
      <c r="E169">
        <f t="shared" si="15"/>
        <v>1.2584000000000204</v>
      </c>
      <c r="L169">
        <v>222.654</v>
      </c>
      <c r="M169">
        <v>110.6</v>
      </c>
      <c r="N169" s="5">
        <f t="shared" si="19"/>
        <v>109.5</v>
      </c>
      <c r="O169">
        <f t="shared" si="16"/>
        <v>1.0999999999999943</v>
      </c>
      <c r="P169">
        <f t="shared" si="17"/>
        <v>1.0537999999999927</v>
      </c>
      <c r="U169" s="3"/>
    </row>
    <row r="170" spans="1:21" x14ac:dyDescent="0.2">
      <c r="A170">
        <v>267.07299999999998</v>
      </c>
      <c r="B170">
        <v>111</v>
      </c>
      <c r="C170" s="22">
        <f t="shared" si="18"/>
        <v>109.8</v>
      </c>
      <c r="D170">
        <f t="shared" si="14"/>
        <v>1.2000000000000028</v>
      </c>
      <c r="E170">
        <f t="shared" si="15"/>
        <v>1.1974999999999625</v>
      </c>
      <c r="L170">
        <v>223.613</v>
      </c>
      <c r="M170">
        <v>110.5</v>
      </c>
      <c r="N170" s="5">
        <f t="shared" si="19"/>
        <v>109.5</v>
      </c>
      <c r="O170">
        <f t="shared" si="16"/>
        <v>1</v>
      </c>
      <c r="P170">
        <f t="shared" si="17"/>
        <v>1.0069500000000007</v>
      </c>
      <c r="U170" s="3"/>
    </row>
    <row r="171" spans="1:21" x14ac:dyDescent="0.2">
      <c r="A171">
        <v>268.02699999999999</v>
      </c>
      <c r="B171">
        <v>111</v>
      </c>
      <c r="C171" s="22">
        <f t="shared" si="18"/>
        <v>109.8</v>
      </c>
      <c r="D171">
        <f t="shared" si="14"/>
        <v>1.2000000000000028</v>
      </c>
      <c r="E171">
        <f t="shared" si="15"/>
        <v>1.144800000000012</v>
      </c>
      <c r="L171">
        <v>224.57</v>
      </c>
      <c r="M171">
        <v>110.5</v>
      </c>
      <c r="N171" s="5">
        <f t="shared" si="19"/>
        <v>109.5</v>
      </c>
      <c r="O171">
        <f t="shared" si="16"/>
        <v>1</v>
      </c>
      <c r="P171">
        <f t="shared" si="17"/>
        <v>0.95699999999999363</v>
      </c>
      <c r="U171" s="3"/>
    </row>
    <row r="172" spans="1:21" x14ac:dyDescent="0.2">
      <c r="A172">
        <v>268.99599999999998</v>
      </c>
      <c r="B172">
        <v>110.9</v>
      </c>
      <c r="C172" s="22">
        <f t="shared" si="18"/>
        <v>109.8</v>
      </c>
      <c r="D172">
        <f t="shared" si="14"/>
        <v>1.1000000000000085</v>
      </c>
      <c r="E172">
        <f t="shared" si="15"/>
        <v>1.1143499999999986</v>
      </c>
      <c r="L172">
        <v>225.53299999999999</v>
      </c>
      <c r="M172">
        <v>110.5</v>
      </c>
      <c r="N172" s="5">
        <f t="shared" si="19"/>
        <v>109.5</v>
      </c>
      <c r="O172">
        <f t="shared" si="16"/>
        <v>1</v>
      </c>
      <c r="P172">
        <f t="shared" si="17"/>
        <v>0.96299999999999386</v>
      </c>
    </row>
    <row r="173" spans="1:21" x14ac:dyDescent="0.2">
      <c r="A173">
        <v>269.952</v>
      </c>
      <c r="B173">
        <v>110.9</v>
      </c>
      <c r="C173" s="22">
        <f t="shared" si="18"/>
        <v>109.8</v>
      </c>
      <c r="D173">
        <f t="shared" si="14"/>
        <v>1.1000000000000085</v>
      </c>
      <c r="E173">
        <f t="shared" si="15"/>
        <v>1.0516000000000272</v>
      </c>
      <c r="L173">
        <v>226.49299999999999</v>
      </c>
      <c r="M173">
        <v>110.4</v>
      </c>
      <c r="N173" s="5">
        <f t="shared" si="19"/>
        <v>109.5</v>
      </c>
      <c r="O173">
        <f t="shared" si="16"/>
        <v>0.90000000000000568</v>
      </c>
      <c r="P173">
        <f t="shared" si="17"/>
        <v>0.91200000000001025</v>
      </c>
    </row>
    <row r="174" spans="1:21" x14ac:dyDescent="0.2">
      <c r="A174">
        <v>270.911</v>
      </c>
      <c r="B174">
        <v>110.8</v>
      </c>
      <c r="C174" s="22">
        <f t="shared" si="18"/>
        <v>109.8</v>
      </c>
      <c r="D174">
        <f t="shared" si="14"/>
        <v>1</v>
      </c>
      <c r="E174">
        <f t="shared" si="15"/>
        <v>1.0069500000000073</v>
      </c>
      <c r="L174">
        <v>227.45</v>
      </c>
      <c r="M174">
        <v>110.4</v>
      </c>
      <c r="N174" s="5">
        <f t="shared" si="19"/>
        <v>109.5</v>
      </c>
      <c r="O174">
        <f t="shared" si="16"/>
        <v>0.90000000000000568</v>
      </c>
      <c r="P174">
        <f t="shared" si="17"/>
        <v>0.86129999999999973</v>
      </c>
    </row>
    <row r="175" spans="1:21" x14ac:dyDescent="0.2">
      <c r="A175">
        <v>271.86799999999999</v>
      </c>
      <c r="B175">
        <v>110.8</v>
      </c>
      <c r="C175" s="22">
        <f t="shared" si="18"/>
        <v>109.8</v>
      </c>
      <c r="D175">
        <f t="shared" si="14"/>
        <v>1</v>
      </c>
      <c r="E175">
        <f t="shared" si="15"/>
        <v>0.95699999999999363</v>
      </c>
      <c r="L175">
        <v>228.40700000000001</v>
      </c>
      <c r="M175">
        <v>110.3</v>
      </c>
      <c r="N175" s="5">
        <f t="shared" si="19"/>
        <v>109.5</v>
      </c>
      <c r="O175">
        <f t="shared" si="16"/>
        <v>0.79999999999999716</v>
      </c>
      <c r="P175">
        <f t="shared" si="17"/>
        <v>0.8134500000000201</v>
      </c>
    </row>
    <row r="176" spans="1:21" x14ac:dyDescent="0.2">
      <c r="A176">
        <v>272.83600000000001</v>
      </c>
      <c r="B176">
        <v>110.7</v>
      </c>
      <c r="C176" s="22">
        <f t="shared" si="18"/>
        <v>109.8</v>
      </c>
      <c r="D176">
        <f t="shared" si="14"/>
        <v>0.90000000000000568</v>
      </c>
      <c r="E176">
        <f t="shared" si="15"/>
        <v>0.91960000000001962</v>
      </c>
      <c r="L176">
        <v>229.369</v>
      </c>
      <c r="M176">
        <v>110.3</v>
      </c>
      <c r="N176" s="5">
        <f t="shared" si="19"/>
        <v>109.5</v>
      </c>
      <c r="O176">
        <f t="shared" si="16"/>
        <v>0.79999999999999716</v>
      </c>
      <c r="P176">
        <f t="shared" si="17"/>
        <v>0.76959999999998852</v>
      </c>
    </row>
    <row r="177" spans="1:16" x14ac:dyDescent="0.2">
      <c r="A177">
        <v>273.79300000000001</v>
      </c>
      <c r="B177">
        <v>110.7</v>
      </c>
      <c r="C177" s="22">
        <f t="shared" si="18"/>
        <v>109.8</v>
      </c>
      <c r="D177">
        <f t="shared" si="14"/>
        <v>0.90000000000000568</v>
      </c>
      <c r="E177">
        <f t="shared" si="15"/>
        <v>0.86129999999999973</v>
      </c>
      <c r="L177">
        <v>230.333</v>
      </c>
      <c r="M177">
        <v>110.3</v>
      </c>
      <c r="N177" s="5">
        <f t="shared" si="19"/>
        <v>109.5</v>
      </c>
      <c r="O177">
        <f t="shared" si="16"/>
        <v>0.79999999999999716</v>
      </c>
      <c r="P177">
        <f t="shared" si="17"/>
        <v>0.77119999999999622</v>
      </c>
    </row>
    <row r="178" spans="1:16" x14ac:dyDescent="0.2">
      <c r="A178">
        <v>274.74900000000002</v>
      </c>
      <c r="B178">
        <v>110.6</v>
      </c>
      <c r="C178" s="22">
        <f t="shared" si="18"/>
        <v>109.8</v>
      </c>
      <c r="D178">
        <f t="shared" si="14"/>
        <v>0.79999999999999716</v>
      </c>
      <c r="E178">
        <f t="shared" si="15"/>
        <v>0.81260000000001609</v>
      </c>
      <c r="L178">
        <v>231.28700000000001</v>
      </c>
      <c r="M178">
        <v>110.2</v>
      </c>
      <c r="N178" s="5">
        <f t="shared" si="19"/>
        <v>109.5</v>
      </c>
      <c r="O178">
        <f t="shared" si="16"/>
        <v>0.70000000000000284</v>
      </c>
      <c r="P178">
        <f t="shared" si="17"/>
        <v>0.7155000000000058</v>
      </c>
    </row>
    <row r="179" spans="1:16" x14ac:dyDescent="0.2">
      <c r="A179">
        <v>275.71600000000001</v>
      </c>
      <c r="B179">
        <v>110.6</v>
      </c>
      <c r="C179" s="22">
        <f t="shared" si="18"/>
        <v>109.8</v>
      </c>
      <c r="D179">
        <f t="shared" si="14"/>
        <v>0.79999999999999716</v>
      </c>
      <c r="E179">
        <f t="shared" si="15"/>
        <v>0.77359999999998486</v>
      </c>
      <c r="L179">
        <v>232.249</v>
      </c>
      <c r="M179">
        <v>110.2</v>
      </c>
      <c r="N179" s="5">
        <f t="shared" si="19"/>
        <v>109.5</v>
      </c>
      <c r="O179">
        <f t="shared" si="16"/>
        <v>0.70000000000000284</v>
      </c>
      <c r="P179">
        <f t="shared" si="17"/>
        <v>0.67339999999999511</v>
      </c>
    </row>
    <row r="180" spans="1:16" x14ac:dyDescent="0.2">
      <c r="A180">
        <v>276.673</v>
      </c>
      <c r="B180">
        <v>110.5</v>
      </c>
      <c r="C180" s="22">
        <f t="shared" si="18"/>
        <v>109.8</v>
      </c>
      <c r="D180">
        <f t="shared" ref="D180:D204" si="20">B180-C180</f>
        <v>0.70000000000000284</v>
      </c>
      <c r="E180">
        <f t="shared" ref="E180:E204" si="21">(D180+D179)*(A180-A179)/2</f>
        <v>0.71774999999999523</v>
      </c>
      <c r="L180">
        <v>233.214</v>
      </c>
      <c r="M180">
        <v>110.2</v>
      </c>
      <c r="N180" s="5">
        <f t="shared" si="19"/>
        <v>109.5</v>
      </c>
      <c r="O180">
        <f t="shared" si="16"/>
        <v>0.70000000000000284</v>
      </c>
      <c r="P180">
        <f t="shared" si="17"/>
        <v>0.6755000000000051</v>
      </c>
    </row>
    <row r="181" spans="1:16" x14ac:dyDescent="0.2">
      <c r="A181">
        <v>277.63</v>
      </c>
      <c r="B181">
        <v>110.5</v>
      </c>
      <c r="C181" s="22">
        <f t="shared" si="18"/>
        <v>109.8</v>
      </c>
      <c r="D181">
        <f t="shared" si="20"/>
        <v>0.70000000000000284</v>
      </c>
      <c r="E181">
        <f t="shared" si="21"/>
        <v>0.66989999999999827</v>
      </c>
      <c r="L181">
        <v>234.17099999999999</v>
      </c>
      <c r="M181">
        <v>110.1</v>
      </c>
      <c r="N181" s="5">
        <f t="shared" si="19"/>
        <v>109.5</v>
      </c>
      <c r="O181">
        <f t="shared" si="16"/>
        <v>0.59999999999999432</v>
      </c>
      <c r="P181">
        <f t="shared" si="17"/>
        <v>0.62204999999999455</v>
      </c>
    </row>
    <row r="182" spans="1:16" x14ac:dyDescent="0.2">
      <c r="A182">
        <v>278.58699999999999</v>
      </c>
      <c r="B182">
        <v>110.4</v>
      </c>
      <c r="C182" s="22">
        <f t="shared" si="18"/>
        <v>109.8</v>
      </c>
      <c r="D182">
        <f t="shared" si="20"/>
        <v>0.60000000000000853</v>
      </c>
      <c r="E182">
        <f t="shared" si="21"/>
        <v>0.62205000000000132</v>
      </c>
      <c r="L182">
        <v>235.12799999999999</v>
      </c>
      <c r="M182">
        <v>110.1</v>
      </c>
      <c r="N182" s="5">
        <f t="shared" si="19"/>
        <v>109.5</v>
      </c>
      <c r="O182">
        <f t="shared" si="16"/>
        <v>0.59999999999999432</v>
      </c>
      <c r="P182">
        <f t="shared" si="17"/>
        <v>0.57419999999999072</v>
      </c>
    </row>
    <row r="183" spans="1:16" x14ac:dyDescent="0.2">
      <c r="A183">
        <v>279.55399999999997</v>
      </c>
      <c r="B183">
        <v>110.4</v>
      </c>
      <c r="C183" s="22">
        <f t="shared" si="18"/>
        <v>109.8</v>
      </c>
      <c r="D183">
        <f t="shared" si="20"/>
        <v>0.60000000000000853</v>
      </c>
      <c r="E183">
        <f t="shared" si="21"/>
        <v>0.58019999999999894</v>
      </c>
      <c r="L183">
        <v>236.095</v>
      </c>
      <c r="M183">
        <v>110.1</v>
      </c>
      <c r="N183" s="5">
        <f t="shared" si="19"/>
        <v>109.5</v>
      </c>
      <c r="O183">
        <f t="shared" si="16"/>
        <v>0.59999999999999432</v>
      </c>
      <c r="P183">
        <f t="shared" si="17"/>
        <v>0.58020000000000227</v>
      </c>
    </row>
    <row r="184" spans="1:16" x14ac:dyDescent="0.2">
      <c r="A184">
        <v>280.51299999999998</v>
      </c>
      <c r="B184">
        <v>110.4</v>
      </c>
      <c r="C184" s="22">
        <f t="shared" si="18"/>
        <v>109.8</v>
      </c>
      <c r="D184">
        <f t="shared" si="20"/>
        <v>0.60000000000000853</v>
      </c>
      <c r="E184">
        <f t="shared" si="21"/>
        <v>0.57540000000001013</v>
      </c>
      <c r="L184">
        <v>237.053</v>
      </c>
      <c r="M184">
        <v>110.1</v>
      </c>
      <c r="N184" s="5">
        <f t="shared" si="19"/>
        <v>109.5</v>
      </c>
      <c r="O184">
        <f t="shared" si="16"/>
        <v>0.59999999999999432</v>
      </c>
      <c r="P184">
        <f t="shared" si="17"/>
        <v>0.57479999999999365</v>
      </c>
    </row>
    <row r="185" spans="1:16" x14ac:dyDescent="0.2">
      <c r="A185">
        <v>281.47000000000003</v>
      </c>
      <c r="B185">
        <v>110.3</v>
      </c>
      <c r="C185" s="22">
        <f t="shared" si="18"/>
        <v>109.8</v>
      </c>
      <c r="D185">
        <f t="shared" si="20"/>
        <v>0.5</v>
      </c>
      <c r="E185">
        <f t="shared" si="21"/>
        <v>0.52635000000003185</v>
      </c>
      <c r="L185">
        <v>238.01</v>
      </c>
      <c r="M185">
        <v>110</v>
      </c>
      <c r="N185" s="5">
        <f t="shared" si="19"/>
        <v>109.5</v>
      </c>
      <c r="O185">
        <f t="shared" si="16"/>
        <v>0.5</v>
      </c>
      <c r="P185">
        <f t="shared" si="17"/>
        <v>0.52634999999999377</v>
      </c>
    </row>
    <row r="186" spans="1:16" x14ac:dyDescent="0.2">
      <c r="A186">
        <v>282.43099999999998</v>
      </c>
      <c r="B186">
        <v>110.3</v>
      </c>
      <c r="C186" s="22">
        <f t="shared" si="18"/>
        <v>109.8</v>
      </c>
      <c r="D186">
        <f t="shared" si="20"/>
        <v>0.5</v>
      </c>
      <c r="E186">
        <f t="shared" si="21"/>
        <v>0.48049999999997794</v>
      </c>
      <c r="L186">
        <v>238.96700000000001</v>
      </c>
      <c r="M186">
        <v>110</v>
      </c>
      <c r="N186" s="5">
        <f t="shared" si="19"/>
        <v>109.5</v>
      </c>
      <c r="O186">
        <f t="shared" si="16"/>
        <v>0.5</v>
      </c>
      <c r="P186">
        <f t="shared" si="17"/>
        <v>0.47850000000001103</v>
      </c>
    </row>
    <row r="187" spans="1:16" x14ac:dyDescent="0.2">
      <c r="A187">
        <v>283.392</v>
      </c>
      <c r="B187">
        <v>110.2</v>
      </c>
      <c r="C187" s="22">
        <f t="shared" si="18"/>
        <v>109.8</v>
      </c>
      <c r="D187">
        <f t="shared" si="20"/>
        <v>0.40000000000000568</v>
      </c>
      <c r="E187">
        <f t="shared" si="21"/>
        <v>0.43245000000000844</v>
      </c>
      <c r="L187">
        <v>239.934</v>
      </c>
      <c r="M187">
        <v>110</v>
      </c>
      <c r="N187" s="5">
        <f t="shared" si="19"/>
        <v>109.5</v>
      </c>
      <c r="O187">
        <f t="shared" si="16"/>
        <v>0.5</v>
      </c>
      <c r="P187">
        <f t="shared" si="17"/>
        <v>0.48349999999999227</v>
      </c>
    </row>
    <row r="188" spans="1:16" x14ac:dyDescent="0.2">
      <c r="A188">
        <v>284.35300000000001</v>
      </c>
      <c r="B188">
        <v>110.2</v>
      </c>
      <c r="C188" s="22">
        <f t="shared" si="18"/>
        <v>109.8</v>
      </c>
      <c r="D188">
        <f t="shared" si="20"/>
        <v>0.40000000000000568</v>
      </c>
      <c r="E188">
        <f t="shared" si="21"/>
        <v>0.38440000000001057</v>
      </c>
      <c r="L188">
        <v>240.887</v>
      </c>
      <c r="M188">
        <v>110</v>
      </c>
      <c r="N188" s="5">
        <f t="shared" si="19"/>
        <v>109.5</v>
      </c>
      <c r="O188">
        <f t="shared" si="16"/>
        <v>0.5</v>
      </c>
      <c r="P188">
        <f t="shared" si="17"/>
        <v>0.47650000000000148</v>
      </c>
    </row>
    <row r="189" spans="1:16" x14ac:dyDescent="0.2">
      <c r="A189">
        <v>285.30700000000002</v>
      </c>
      <c r="B189">
        <v>110.2</v>
      </c>
      <c r="C189" s="22">
        <f t="shared" si="18"/>
        <v>109.8</v>
      </c>
      <c r="D189">
        <f t="shared" si="20"/>
        <v>0.40000000000000568</v>
      </c>
      <c r="E189">
        <f t="shared" si="21"/>
        <v>0.38160000000000849</v>
      </c>
      <c r="L189">
        <v>241.85</v>
      </c>
      <c r="M189">
        <v>109.9</v>
      </c>
      <c r="N189" s="5">
        <f t="shared" si="19"/>
        <v>109.5</v>
      </c>
      <c r="O189">
        <f t="shared" si="16"/>
        <v>0.40000000000000568</v>
      </c>
      <c r="P189">
        <f t="shared" si="17"/>
        <v>0.43334999999999996</v>
      </c>
    </row>
    <row r="190" spans="1:16" x14ac:dyDescent="0.2">
      <c r="A190">
        <v>286.267</v>
      </c>
      <c r="B190">
        <v>110.1</v>
      </c>
      <c r="C190" s="22">
        <f t="shared" si="18"/>
        <v>109.8</v>
      </c>
      <c r="D190">
        <f t="shared" si="20"/>
        <v>0.29999999999999716</v>
      </c>
      <c r="E190">
        <f t="shared" si="21"/>
        <v>0.33599999999999419</v>
      </c>
      <c r="L190">
        <v>242.81399999999999</v>
      </c>
      <c r="M190">
        <v>109.9</v>
      </c>
      <c r="N190" s="5">
        <f t="shared" si="19"/>
        <v>109.5</v>
      </c>
      <c r="O190">
        <f t="shared" si="16"/>
        <v>0.40000000000000568</v>
      </c>
      <c r="P190">
        <f t="shared" si="17"/>
        <v>0.38560000000000494</v>
      </c>
    </row>
    <row r="191" spans="1:16" x14ac:dyDescent="0.2">
      <c r="A191">
        <v>287.23099999999999</v>
      </c>
      <c r="B191">
        <v>110.1</v>
      </c>
      <c r="C191" s="22">
        <f t="shared" si="18"/>
        <v>109.8</v>
      </c>
      <c r="D191">
        <f t="shared" si="20"/>
        <v>0.29999999999999716</v>
      </c>
      <c r="E191">
        <f t="shared" si="21"/>
        <v>0.28919999999999685</v>
      </c>
      <c r="L191">
        <v>243.77500000000001</v>
      </c>
      <c r="M191">
        <v>109.9</v>
      </c>
      <c r="N191" s="5">
        <f t="shared" si="19"/>
        <v>109.5</v>
      </c>
      <c r="O191">
        <f t="shared" si="16"/>
        <v>0.40000000000000568</v>
      </c>
      <c r="P191">
        <f t="shared" si="17"/>
        <v>0.38440000000001057</v>
      </c>
    </row>
    <row r="192" spans="1:16" x14ac:dyDescent="0.2">
      <c r="A192">
        <v>288.19299999999998</v>
      </c>
      <c r="B192">
        <v>110</v>
      </c>
      <c r="C192" s="22">
        <f t="shared" si="18"/>
        <v>109.8</v>
      </c>
      <c r="D192">
        <f t="shared" si="20"/>
        <v>0.20000000000000284</v>
      </c>
      <c r="E192">
        <f t="shared" si="21"/>
        <v>0.24049999999999727</v>
      </c>
      <c r="L192">
        <v>244.72900000000001</v>
      </c>
      <c r="M192">
        <v>109.9</v>
      </c>
      <c r="N192" s="5">
        <f t="shared" si="19"/>
        <v>109.5</v>
      </c>
      <c r="O192">
        <f t="shared" si="16"/>
        <v>0.40000000000000568</v>
      </c>
      <c r="P192">
        <f t="shared" si="17"/>
        <v>0.38160000000000849</v>
      </c>
    </row>
    <row r="193" spans="1:16" x14ac:dyDescent="0.2">
      <c r="A193">
        <v>289.14699999999999</v>
      </c>
      <c r="B193">
        <v>110</v>
      </c>
      <c r="C193" s="22">
        <f t="shared" si="18"/>
        <v>109.8</v>
      </c>
      <c r="D193">
        <f t="shared" si="20"/>
        <v>0.20000000000000284</v>
      </c>
      <c r="E193">
        <f t="shared" si="21"/>
        <v>0.19080000000000424</v>
      </c>
      <c r="L193">
        <v>245.68899999999999</v>
      </c>
      <c r="M193">
        <v>109.8</v>
      </c>
      <c r="N193" s="5">
        <f t="shared" si="19"/>
        <v>109.5</v>
      </c>
      <c r="O193">
        <f t="shared" si="16"/>
        <v>0.29999999999999716</v>
      </c>
      <c r="P193">
        <f t="shared" si="17"/>
        <v>0.33599999999999419</v>
      </c>
    </row>
    <row r="194" spans="1:16" x14ac:dyDescent="0.2">
      <c r="A194">
        <v>290.10700000000003</v>
      </c>
      <c r="B194">
        <v>110</v>
      </c>
      <c r="C194" s="22">
        <f t="shared" si="18"/>
        <v>109.8</v>
      </c>
      <c r="D194">
        <f t="shared" si="20"/>
        <v>0.20000000000000284</v>
      </c>
      <c r="E194">
        <f t="shared" si="21"/>
        <v>0.19200000000001</v>
      </c>
      <c r="L194">
        <v>246.65299999999999</v>
      </c>
      <c r="M194">
        <v>109.8</v>
      </c>
      <c r="N194" s="5">
        <f t="shared" si="19"/>
        <v>109.5</v>
      </c>
      <c r="O194">
        <f t="shared" ref="O194:O211" si="22">M194-N194</f>
        <v>0.29999999999999716</v>
      </c>
      <c r="P194">
        <f t="shared" si="17"/>
        <v>0.28919999999999685</v>
      </c>
    </row>
    <row r="195" spans="1:16" x14ac:dyDescent="0.2">
      <c r="A195">
        <v>291.07400000000001</v>
      </c>
      <c r="B195">
        <v>110</v>
      </c>
      <c r="C195" s="22">
        <f t="shared" si="18"/>
        <v>109.8</v>
      </c>
      <c r="D195">
        <f t="shared" si="20"/>
        <v>0.20000000000000284</v>
      </c>
      <c r="E195">
        <f t="shared" si="21"/>
        <v>0.19339999999999966</v>
      </c>
      <c r="L195">
        <v>247.613</v>
      </c>
      <c r="M195">
        <v>109.8</v>
      </c>
      <c r="N195" s="5">
        <f t="shared" si="19"/>
        <v>109.5</v>
      </c>
      <c r="O195">
        <f t="shared" si="22"/>
        <v>0.29999999999999716</v>
      </c>
      <c r="P195">
        <f t="shared" ref="P195:P211" si="23">(O195+O194)*(L195-L194)/2</f>
        <v>0.28799999999999965</v>
      </c>
    </row>
    <row r="196" spans="1:16" x14ac:dyDescent="0.2">
      <c r="A196">
        <v>292.02999999999997</v>
      </c>
      <c r="B196">
        <v>110</v>
      </c>
      <c r="C196" s="22">
        <f t="shared" ref="C196:C203" si="24">C195+(A196-A195)*($C$204-$C$2)/($A$204-$A$2)</f>
        <v>109.8</v>
      </c>
      <c r="D196">
        <f t="shared" si="20"/>
        <v>0.20000000000000284</v>
      </c>
      <c r="E196">
        <f t="shared" si="21"/>
        <v>0.19119999999999479</v>
      </c>
      <c r="L196">
        <v>248.572</v>
      </c>
      <c r="M196">
        <v>109.8</v>
      </c>
      <c r="N196" s="5">
        <f t="shared" ref="N196:N210" si="25">N195+(L196-L195)*($N$211-$N$2)/($L$211-$L$2)</f>
        <v>109.5</v>
      </c>
      <c r="O196">
        <f t="shared" si="22"/>
        <v>0.29999999999999716</v>
      </c>
      <c r="P196">
        <f t="shared" si="23"/>
        <v>0.28769999999999823</v>
      </c>
    </row>
    <row r="197" spans="1:16" x14ac:dyDescent="0.2">
      <c r="A197">
        <v>292.988</v>
      </c>
      <c r="B197">
        <v>109.9</v>
      </c>
      <c r="C197" s="22">
        <f t="shared" si="24"/>
        <v>109.8</v>
      </c>
      <c r="D197">
        <f t="shared" si="20"/>
        <v>0.10000000000000853</v>
      </c>
      <c r="E197">
        <f t="shared" si="21"/>
        <v>0.14370000000000946</v>
      </c>
      <c r="L197">
        <v>249.536</v>
      </c>
      <c r="M197">
        <v>109.7</v>
      </c>
      <c r="N197" s="5">
        <f t="shared" si="25"/>
        <v>109.5</v>
      </c>
      <c r="O197">
        <f t="shared" si="22"/>
        <v>0.20000000000000284</v>
      </c>
      <c r="P197">
        <f t="shared" si="23"/>
        <v>0.24099999999999966</v>
      </c>
    </row>
    <row r="198" spans="1:16" x14ac:dyDescent="0.2">
      <c r="A198">
        <v>293.95400000000001</v>
      </c>
      <c r="B198">
        <v>109.9</v>
      </c>
      <c r="C198" s="22">
        <f t="shared" si="24"/>
        <v>109.8</v>
      </c>
      <c r="D198">
        <f t="shared" si="20"/>
        <v>0.10000000000000853</v>
      </c>
      <c r="E198">
        <f t="shared" si="21"/>
        <v>9.6600000000009054E-2</v>
      </c>
      <c r="L198">
        <v>250.495</v>
      </c>
      <c r="M198">
        <v>109.7</v>
      </c>
      <c r="N198" s="5">
        <f t="shared" si="25"/>
        <v>109.5</v>
      </c>
      <c r="O198">
        <f t="shared" si="22"/>
        <v>0.20000000000000284</v>
      </c>
      <c r="P198">
        <f t="shared" si="23"/>
        <v>0.19180000000000336</v>
      </c>
    </row>
    <row r="199" spans="1:16" x14ac:dyDescent="0.2">
      <c r="A199">
        <v>294.91199999999998</v>
      </c>
      <c r="B199">
        <v>109.9</v>
      </c>
      <c r="C199" s="22">
        <f t="shared" si="24"/>
        <v>109.8</v>
      </c>
      <c r="D199">
        <f t="shared" si="20"/>
        <v>0.10000000000000853</v>
      </c>
      <c r="E199">
        <f t="shared" si="21"/>
        <v>9.5800000000005173E-2</v>
      </c>
      <c r="L199">
        <v>251.453</v>
      </c>
      <c r="M199">
        <v>109.7</v>
      </c>
      <c r="N199" s="5">
        <f t="shared" si="25"/>
        <v>109.5</v>
      </c>
      <c r="O199">
        <f t="shared" si="22"/>
        <v>0.20000000000000284</v>
      </c>
      <c r="P199">
        <f t="shared" si="23"/>
        <v>0.19160000000000241</v>
      </c>
    </row>
    <row r="200" spans="1:16" x14ac:dyDescent="0.2">
      <c r="A200">
        <v>295.87200000000001</v>
      </c>
      <c r="B200">
        <v>109.9</v>
      </c>
      <c r="C200" s="22">
        <f t="shared" si="24"/>
        <v>109.8</v>
      </c>
      <c r="D200">
        <f t="shared" si="20"/>
        <v>0.10000000000000853</v>
      </c>
      <c r="E200">
        <f t="shared" si="21"/>
        <v>9.6000000000011826E-2</v>
      </c>
      <c r="L200">
        <v>252.40899999999999</v>
      </c>
      <c r="M200">
        <v>109.7</v>
      </c>
      <c r="N200" s="5">
        <f t="shared" si="25"/>
        <v>109.5</v>
      </c>
      <c r="O200">
        <f t="shared" si="22"/>
        <v>0.20000000000000284</v>
      </c>
      <c r="P200">
        <f t="shared" si="23"/>
        <v>0.19120000000000048</v>
      </c>
    </row>
    <row r="201" spans="1:16" x14ac:dyDescent="0.2">
      <c r="A201">
        <v>296.83600000000001</v>
      </c>
      <c r="B201">
        <v>109.9</v>
      </c>
      <c r="C201" s="22">
        <f t="shared" si="24"/>
        <v>109.8</v>
      </c>
      <c r="D201">
        <f t="shared" si="20"/>
        <v>0.10000000000000853</v>
      </c>
      <c r="E201">
        <f t="shared" si="21"/>
        <v>9.6400000000008076E-2</v>
      </c>
      <c r="L201">
        <v>253.376</v>
      </c>
      <c r="M201">
        <v>109.7</v>
      </c>
      <c r="N201" s="5">
        <f t="shared" si="25"/>
        <v>109.5</v>
      </c>
      <c r="O201">
        <f t="shared" si="22"/>
        <v>0.20000000000000284</v>
      </c>
      <c r="P201">
        <f t="shared" si="23"/>
        <v>0.19340000000000535</v>
      </c>
    </row>
    <row r="202" spans="1:16" x14ac:dyDescent="0.2">
      <c r="A202">
        <v>297.79300000000001</v>
      </c>
      <c r="B202">
        <v>109.9</v>
      </c>
      <c r="C202" s="22">
        <f t="shared" si="24"/>
        <v>109.8</v>
      </c>
      <c r="D202">
        <f t="shared" si="20"/>
        <v>0.10000000000000853</v>
      </c>
      <c r="E202">
        <f t="shared" si="21"/>
        <v>9.5700000000007529E-2</v>
      </c>
      <c r="L202">
        <v>254.334</v>
      </c>
      <c r="M202">
        <v>109.7</v>
      </c>
      <c r="N202" s="5">
        <f t="shared" si="25"/>
        <v>109.5</v>
      </c>
      <c r="O202">
        <f t="shared" si="22"/>
        <v>0.20000000000000284</v>
      </c>
      <c r="P202">
        <f t="shared" si="23"/>
        <v>0.19160000000000241</v>
      </c>
    </row>
    <row r="203" spans="1:16" x14ac:dyDescent="0.2">
      <c r="A203">
        <v>298.75299999999999</v>
      </c>
      <c r="B203">
        <v>109.8</v>
      </c>
      <c r="C203" s="22">
        <f t="shared" si="24"/>
        <v>109.8</v>
      </c>
      <c r="D203">
        <f t="shared" si="20"/>
        <v>0</v>
      </c>
      <c r="E203">
        <f t="shared" si="21"/>
        <v>4.8000000000003068E-2</v>
      </c>
      <c r="L203">
        <v>255.29</v>
      </c>
      <c r="M203">
        <v>109.6</v>
      </c>
      <c r="N203" s="5">
        <f t="shared" si="25"/>
        <v>109.5</v>
      </c>
      <c r="O203">
        <f t="shared" si="22"/>
        <v>9.9999999999994316E-2</v>
      </c>
      <c r="P203">
        <f t="shared" si="23"/>
        <v>0.14339999999999697</v>
      </c>
    </row>
    <row r="204" spans="1:16" x14ac:dyDescent="0.2">
      <c r="A204">
        <v>299.71100000000001</v>
      </c>
      <c r="B204">
        <v>109.8</v>
      </c>
      <c r="C204" s="22">
        <f>B204</f>
        <v>109.8</v>
      </c>
      <c r="D204">
        <f t="shared" si="20"/>
        <v>0</v>
      </c>
      <c r="E204">
        <f t="shared" si="21"/>
        <v>0</v>
      </c>
      <c r="L204">
        <v>256.24799999999999</v>
      </c>
      <c r="M204">
        <v>109.6</v>
      </c>
      <c r="N204" s="5">
        <f t="shared" si="25"/>
        <v>109.5</v>
      </c>
      <c r="O204">
        <f t="shared" si="22"/>
        <v>9.9999999999994316E-2</v>
      </c>
      <c r="P204">
        <f t="shared" si="23"/>
        <v>9.579999999999439E-2</v>
      </c>
    </row>
    <row r="205" spans="1:16" x14ac:dyDescent="0.2">
      <c r="C205" s="22"/>
      <c r="L205">
        <v>257.209</v>
      </c>
      <c r="M205">
        <v>109.6</v>
      </c>
      <c r="N205" s="5">
        <f t="shared" si="25"/>
        <v>109.5</v>
      </c>
      <c r="O205">
        <f t="shared" si="22"/>
        <v>9.9999999999994316E-2</v>
      </c>
      <c r="P205">
        <f t="shared" si="23"/>
        <v>9.6099999999995814E-2</v>
      </c>
    </row>
    <row r="206" spans="1:16" x14ac:dyDescent="0.2">
      <c r="C206" s="22"/>
      <c r="L206">
        <v>258.17</v>
      </c>
      <c r="M206">
        <v>109.6</v>
      </c>
      <c r="N206" s="5">
        <f t="shared" si="25"/>
        <v>109.5</v>
      </c>
      <c r="O206">
        <f t="shared" si="22"/>
        <v>9.9999999999994316E-2</v>
      </c>
      <c r="P206">
        <f t="shared" si="23"/>
        <v>9.6099999999995814E-2</v>
      </c>
    </row>
    <row r="207" spans="1:16" x14ac:dyDescent="0.2">
      <c r="C207" s="22"/>
      <c r="L207">
        <v>259.13099999999997</v>
      </c>
      <c r="M207">
        <v>109.6</v>
      </c>
      <c r="N207" s="5">
        <f t="shared" si="25"/>
        <v>109.5</v>
      </c>
      <c r="O207">
        <f t="shared" si="22"/>
        <v>9.9999999999994316E-2</v>
      </c>
      <c r="P207">
        <f t="shared" si="23"/>
        <v>9.6099999999990124E-2</v>
      </c>
    </row>
    <row r="208" spans="1:16" x14ac:dyDescent="0.2">
      <c r="C208" s="22"/>
      <c r="L208">
        <v>260.09500000000003</v>
      </c>
      <c r="M208">
        <v>109.6</v>
      </c>
      <c r="N208" s="5">
        <f t="shared" si="25"/>
        <v>109.5</v>
      </c>
      <c r="O208">
        <f t="shared" si="22"/>
        <v>9.9999999999994316E-2</v>
      </c>
      <c r="P208">
        <f t="shared" si="23"/>
        <v>9.6400000000000069E-2</v>
      </c>
    </row>
    <row r="209" spans="3:16" x14ac:dyDescent="0.2">
      <c r="C209" s="22"/>
      <c r="L209">
        <v>261.05500000000001</v>
      </c>
      <c r="M209">
        <v>109.6</v>
      </c>
      <c r="N209" s="5">
        <f t="shared" si="25"/>
        <v>109.5</v>
      </c>
      <c r="O209">
        <f t="shared" si="22"/>
        <v>9.9999999999994316E-2</v>
      </c>
      <c r="P209">
        <f t="shared" si="23"/>
        <v>9.5999999999992494E-2</v>
      </c>
    </row>
    <row r="210" spans="3:16" x14ac:dyDescent="0.2">
      <c r="C210" s="22"/>
      <c r="L210">
        <v>262.01</v>
      </c>
      <c r="M210">
        <v>109.5</v>
      </c>
      <c r="N210" s="5">
        <f t="shared" si="25"/>
        <v>109.5</v>
      </c>
      <c r="O210">
        <f t="shared" si="22"/>
        <v>0</v>
      </c>
      <c r="P210">
        <f t="shared" si="23"/>
        <v>4.774999999999649E-2</v>
      </c>
    </row>
    <row r="211" spans="3:16" x14ac:dyDescent="0.2">
      <c r="C211" s="22"/>
      <c r="L211">
        <v>262.97000000000003</v>
      </c>
      <c r="M211">
        <v>109.5</v>
      </c>
      <c r="N211" s="5">
        <f>M211</f>
        <v>109.5</v>
      </c>
      <c r="O211">
        <f t="shared" si="22"/>
        <v>0</v>
      </c>
      <c r="P211">
        <f t="shared" si="23"/>
        <v>0</v>
      </c>
    </row>
    <row r="212" spans="3:16" x14ac:dyDescent="0.2">
      <c r="C212" s="22"/>
      <c r="N212" s="5"/>
    </row>
    <row r="213" spans="3:16" x14ac:dyDescent="0.2">
      <c r="C213" s="22"/>
      <c r="N213" s="5"/>
    </row>
    <row r="214" spans="3:16" x14ac:dyDescent="0.2">
      <c r="C214" s="22"/>
      <c r="N214" s="5"/>
    </row>
    <row r="215" spans="3:16" x14ac:dyDescent="0.2">
      <c r="C215" s="22"/>
      <c r="N215" s="5"/>
    </row>
    <row r="216" spans="3:16" x14ac:dyDescent="0.2">
      <c r="C216" s="22"/>
      <c r="N216" s="5"/>
    </row>
    <row r="217" spans="3:16" x14ac:dyDescent="0.2">
      <c r="C217" s="22"/>
      <c r="N217" s="5"/>
    </row>
    <row r="218" spans="3:16" x14ac:dyDescent="0.2">
      <c r="N218" s="5"/>
    </row>
    <row r="219" spans="3:16" x14ac:dyDescent="0.2">
      <c r="N219" s="5"/>
    </row>
    <row r="220" spans="3:16" x14ac:dyDescent="0.2">
      <c r="N220" s="5"/>
    </row>
    <row r="221" spans="3:16" x14ac:dyDescent="0.2">
      <c r="N221" s="5"/>
    </row>
    <row r="222" spans="3:16" x14ac:dyDescent="0.2">
      <c r="N222" s="5"/>
    </row>
    <row r="223" spans="3:16" x14ac:dyDescent="0.2">
      <c r="N223" s="5"/>
    </row>
    <row r="224" spans="3:16" x14ac:dyDescent="0.2">
      <c r="N224" s="5"/>
    </row>
    <row r="225" spans="14:14" x14ac:dyDescent="0.2">
      <c r="N225" s="5"/>
    </row>
    <row r="226" spans="14:14" x14ac:dyDescent="0.2">
      <c r="N226" s="5"/>
    </row>
    <row r="227" spans="14:14" x14ac:dyDescent="0.2">
      <c r="N227" s="5"/>
    </row>
    <row r="228" spans="14:14" x14ac:dyDescent="0.2">
      <c r="N228" s="5"/>
    </row>
    <row r="229" spans="14:14" x14ac:dyDescent="0.2">
      <c r="N229" s="5"/>
    </row>
    <row r="230" spans="14:14" x14ac:dyDescent="0.2">
      <c r="N230" s="5"/>
    </row>
    <row r="231" spans="14:14" x14ac:dyDescent="0.2">
      <c r="N231" s="5"/>
    </row>
    <row r="232" spans="14:14" x14ac:dyDescent="0.2">
      <c r="N232" s="5"/>
    </row>
    <row r="233" spans="14:14" x14ac:dyDescent="0.2">
      <c r="N233" s="5"/>
    </row>
    <row r="234" spans="14:14" x14ac:dyDescent="0.2">
      <c r="N234" s="5"/>
    </row>
    <row r="235" spans="14:14" x14ac:dyDescent="0.2">
      <c r="N235" s="5"/>
    </row>
    <row r="236" spans="14:14" x14ac:dyDescent="0.2">
      <c r="N236" s="5"/>
    </row>
    <row r="237" spans="14:14" x14ac:dyDescent="0.2">
      <c r="N237" s="5"/>
    </row>
    <row r="238" spans="14:14" x14ac:dyDescent="0.2">
      <c r="N238" s="5"/>
    </row>
    <row r="239" spans="14:14" x14ac:dyDescent="0.2">
      <c r="N239" s="5"/>
    </row>
    <row r="240" spans="14:14" x14ac:dyDescent="0.2">
      <c r="N240" s="5"/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8"/>
  <sheetViews>
    <sheetView topLeftCell="E1" workbookViewId="0">
      <selection activeCell="T11" activeCellId="3" sqref="I5 I11 T5 T11"/>
    </sheetView>
  </sheetViews>
  <sheetFormatPr defaultRowHeight="12.75" x14ac:dyDescent="0.2"/>
  <cols>
    <col min="5" max="5" width="10.28515625" bestFit="1" customWidth="1"/>
    <col min="9" max="9" width="10.140625" bestFit="1" customWidth="1"/>
    <col min="20" max="20" width="10.140625" bestFit="1" customWidth="1"/>
  </cols>
  <sheetData>
    <row r="1" spans="1:34" ht="15" x14ac:dyDescent="0.25">
      <c r="A1" t="s">
        <v>0</v>
      </c>
      <c r="B1" s="1" t="s">
        <v>1</v>
      </c>
      <c r="C1" s="1" t="s">
        <v>17</v>
      </c>
      <c r="D1" s="1" t="s">
        <v>2</v>
      </c>
      <c r="E1" t="s">
        <v>3</v>
      </c>
      <c r="L1" t="s">
        <v>0</v>
      </c>
      <c r="M1" s="1" t="s">
        <v>1</v>
      </c>
      <c r="N1" s="1" t="s">
        <v>17</v>
      </c>
      <c r="O1" s="1" t="s">
        <v>2</v>
      </c>
      <c r="P1" t="s">
        <v>3</v>
      </c>
      <c r="U1" s="3"/>
      <c r="Z1" s="1"/>
      <c r="AA1" s="1"/>
      <c r="AB1" s="1"/>
    </row>
    <row r="2" spans="1:34" x14ac:dyDescent="0.2">
      <c r="A2">
        <v>115.087</v>
      </c>
      <c r="B2">
        <v>49.2</v>
      </c>
      <c r="C2" s="22">
        <f>B2</f>
        <v>49.2</v>
      </c>
      <c r="D2" s="22">
        <f t="shared" ref="D2:D33" si="0">B2-C2</f>
        <v>0</v>
      </c>
      <c r="H2" t="s">
        <v>12</v>
      </c>
      <c r="I2" t="s">
        <v>6434</v>
      </c>
      <c r="L2">
        <v>143.95099999999999</v>
      </c>
      <c r="M2">
        <v>49.5</v>
      </c>
      <c r="N2" s="5">
        <f>M2</f>
        <v>49.5</v>
      </c>
      <c r="O2">
        <f t="shared" ref="O2:O65" si="1">M2-N2</f>
        <v>0</v>
      </c>
      <c r="P2">
        <v>0</v>
      </c>
      <c r="S2" t="s">
        <v>12</v>
      </c>
      <c r="T2" t="s">
        <v>6434</v>
      </c>
      <c r="U2" s="3"/>
    </row>
    <row r="3" spans="1:34" x14ac:dyDescent="0.2">
      <c r="A3">
        <v>116.04900000000001</v>
      </c>
      <c r="B3">
        <v>49.2</v>
      </c>
      <c r="C3" s="22">
        <f>C2+(A3-A2)*($C$157-$C$2)/($A$157-$A$2)</f>
        <v>49.199353520691375</v>
      </c>
      <c r="D3">
        <f t="shared" si="0"/>
        <v>6.4647930862804515E-4</v>
      </c>
      <c r="E3">
        <f t="shared" ref="E3:E34" si="2">(D3+D2)*(A3-A2)/2</f>
        <v>3.1095654745009078E-4</v>
      </c>
      <c r="H3" t="s">
        <v>10</v>
      </c>
      <c r="I3" s="2" t="s">
        <v>6433</v>
      </c>
      <c r="L3">
        <v>144.91</v>
      </c>
      <c r="M3">
        <v>49.8</v>
      </c>
      <c r="N3" s="5">
        <f>N2+(L3-L2)*($N$240-$N$2)/($L$240-$L$2)</f>
        <v>49.5</v>
      </c>
      <c r="O3">
        <f t="shared" si="1"/>
        <v>0.29999999999999716</v>
      </c>
      <c r="P3">
        <f t="shared" ref="P3:P66" si="3">(O3+O2)*(L3-L2)/2</f>
        <v>0.14384999999999912</v>
      </c>
      <c r="S3" t="s">
        <v>10</v>
      </c>
      <c r="T3" s="2" t="s">
        <v>6433</v>
      </c>
      <c r="U3" s="3"/>
    </row>
    <row r="4" spans="1:34" x14ac:dyDescent="0.2">
      <c r="A4">
        <v>117.011</v>
      </c>
      <c r="B4">
        <v>49.5</v>
      </c>
      <c r="C4" s="22">
        <f t="shared" ref="C4:C67" si="4">C3+(A4-A3)*($C$157-$C$2)/($A$157-$A$2)</f>
        <v>49.198707041382747</v>
      </c>
      <c r="D4">
        <f t="shared" si="0"/>
        <v>0.30129295861725325</v>
      </c>
      <c r="E4">
        <f t="shared" si="2"/>
        <v>0.14523286964234725</v>
      </c>
      <c r="H4" t="s">
        <v>11</v>
      </c>
      <c r="I4" s="4">
        <v>0.38541666666666669</v>
      </c>
      <c r="J4" t="s">
        <v>6431</v>
      </c>
      <c r="L4">
        <v>145.87</v>
      </c>
      <c r="M4">
        <v>49.9</v>
      </c>
      <c r="N4" s="5">
        <f t="shared" ref="N4:N67" si="5">N3+(L4-L3)*($N$240-$N$2)/($L$240-$L$2)</f>
        <v>49.5</v>
      </c>
      <c r="O4">
        <f t="shared" si="1"/>
        <v>0.39999999999999858</v>
      </c>
      <c r="P4">
        <f t="shared" si="3"/>
        <v>0.33600000000000074</v>
      </c>
      <c r="S4" t="s">
        <v>11</v>
      </c>
      <c r="T4" s="4">
        <v>0.39374999999999999</v>
      </c>
      <c r="U4" s="3" t="s">
        <v>6431</v>
      </c>
      <c r="AH4" s="3"/>
    </row>
    <row r="5" spans="1:34" x14ac:dyDescent="0.2">
      <c r="A5">
        <v>117.97499999999999</v>
      </c>
      <c r="B5">
        <v>49.7</v>
      </c>
      <c r="C5" s="22">
        <f t="shared" si="4"/>
        <v>49.198059218042289</v>
      </c>
      <c r="D5">
        <f t="shared" si="0"/>
        <v>0.50194078195771397</v>
      </c>
      <c r="E5">
        <f t="shared" si="2"/>
        <v>0.38715866295713364</v>
      </c>
      <c r="H5" t="s">
        <v>4</v>
      </c>
      <c r="I5">
        <f>(43.3+43.5)/2</f>
        <v>43.4</v>
      </c>
      <c r="J5" t="s">
        <v>5</v>
      </c>
      <c r="L5">
        <v>146.83000000000001</v>
      </c>
      <c r="M5">
        <v>50.1</v>
      </c>
      <c r="N5" s="5">
        <f t="shared" si="5"/>
        <v>49.5</v>
      </c>
      <c r="O5">
        <f t="shared" si="1"/>
        <v>0.60000000000000142</v>
      </c>
      <c r="P5">
        <f t="shared" si="3"/>
        <v>0.48000000000000398</v>
      </c>
      <c r="S5" t="s">
        <v>4</v>
      </c>
      <c r="T5">
        <v>43.55</v>
      </c>
      <c r="U5" s="3" t="s">
        <v>5</v>
      </c>
      <c r="AG5" s="2"/>
      <c r="AH5" s="3"/>
    </row>
    <row r="6" spans="1:34" x14ac:dyDescent="0.2">
      <c r="A6">
        <v>118.92700000000001</v>
      </c>
      <c r="B6">
        <v>49.9</v>
      </c>
      <c r="C6" s="22">
        <f t="shared" si="4"/>
        <v>49.197419458892789</v>
      </c>
      <c r="D6">
        <f t="shared" si="0"/>
        <v>0.70258054110720991</v>
      </c>
      <c r="E6">
        <f t="shared" si="2"/>
        <v>0.57335214977891125</v>
      </c>
      <c r="H6" t="s">
        <v>6</v>
      </c>
      <c r="I6">
        <v>109.6</v>
      </c>
      <c r="J6" t="s">
        <v>7</v>
      </c>
      <c r="L6">
        <v>147.791</v>
      </c>
      <c r="M6">
        <v>50.2</v>
      </c>
      <c r="N6" s="5">
        <f t="shared" si="5"/>
        <v>49.5</v>
      </c>
      <c r="O6">
        <f t="shared" si="1"/>
        <v>0.70000000000000284</v>
      </c>
      <c r="P6">
        <f t="shared" si="3"/>
        <v>0.62464999999999182</v>
      </c>
      <c r="S6" t="s">
        <v>6</v>
      </c>
      <c r="T6">
        <v>137.69999999999999</v>
      </c>
      <c r="U6" s="3" t="s">
        <v>7</v>
      </c>
      <c r="AG6" s="4"/>
      <c r="AH6" s="3"/>
    </row>
    <row r="7" spans="1:34" x14ac:dyDescent="0.2">
      <c r="A7">
        <v>119.887</v>
      </c>
      <c r="B7">
        <v>50</v>
      </c>
      <c r="C7" s="22">
        <f t="shared" si="4"/>
        <v>49.196774323615983</v>
      </c>
      <c r="D7">
        <f t="shared" si="0"/>
        <v>0.80322567638401665</v>
      </c>
      <c r="E7">
        <f t="shared" si="2"/>
        <v>0.72278698439578404</v>
      </c>
      <c r="H7" t="s">
        <v>14</v>
      </c>
      <c r="I7" s="22">
        <f>C2</f>
        <v>49.2</v>
      </c>
      <c r="J7" t="s">
        <v>8</v>
      </c>
      <c r="L7">
        <v>148.755</v>
      </c>
      <c r="M7">
        <v>50.3</v>
      </c>
      <c r="N7" s="5">
        <f t="shared" si="5"/>
        <v>49.5</v>
      </c>
      <c r="O7">
        <f t="shared" si="1"/>
        <v>0.79999999999999716</v>
      </c>
      <c r="P7">
        <f t="shared" si="3"/>
        <v>0.72299999999999898</v>
      </c>
      <c r="S7" t="s">
        <v>14</v>
      </c>
      <c r="T7" s="5">
        <f>N2</f>
        <v>49.5</v>
      </c>
      <c r="U7" t="s">
        <v>8</v>
      </c>
      <c r="AH7" s="3"/>
    </row>
    <row r="8" spans="1:34" x14ac:dyDescent="0.2">
      <c r="A8">
        <v>120.848</v>
      </c>
      <c r="B8">
        <v>50.1</v>
      </c>
      <c r="C8" s="22">
        <f t="shared" si="4"/>
        <v>49.196128516323263</v>
      </c>
      <c r="D8">
        <f t="shared" si="0"/>
        <v>0.90387148367673831</v>
      </c>
      <c r="E8">
        <f t="shared" si="2"/>
        <v>0.82026018540919154</v>
      </c>
      <c r="H8" t="s">
        <v>15</v>
      </c>
      <c r="I8" s="22">
        <f>C172</f>
        <v>0</v>
      </c>
      <c r="J8" t="s">
        <v>8</v>
      </c>
      <c r="L8">
        <v>149.71600000000001</v>
      </c>
      <c r="M8">
        <v>50.4</v>
      </c>
      <c r="N8" s="5">
        <f t="shared" si="5"/>
        <v>49.5</v>
      </c>
      <c r="O8">
        <f t="shared" si="1"/>
        <v>0.89999999999999858</v>
      </c>
      <c r="P8">
        <f t="shared" si="3"/>
        <v>0.81685000000000874</v>
      </c>
      <c r="S8" t="s">
        <v>15</v>
      </c>
      <c r="T8" s="5">
        <f>N146</f>
        <v>49.5</v>
      </c>
      <c r="U8" t="s">
        <v>8</v>
      </c>
      <c r="AH8" s="3"/>
    </row>
    <row r="9" spans="1:34" x14ac:dyDescent="0.2">
      <c r="A9">
        <v>121.815</v>
      </c>
      <c r="B9">
        <v>50.2</v>
      </c>
      <c r="C9" s="22">
        <f t="shared" si="4"/>
        <v>49.195478676935068</v>
      </c>
      <c r="D9">
        <f t="shared" si="0"/>
        <v>1.0045213230649352</v>
      </c>
      <c r="E9">
        <f t="shared" si="2"/>
        <v>0.92270792205959795</v>
      </c>
      <c r="I9" t="s">
        <v>1485</v>
      </c>
      <c r="L9">
        <v>150.66999999999999</v>
      </c>
      <c r="M9">
        <v>50.5</v>
      </c>
      <c r="N9" s="5">
        <f t="shared" si="5"/>
        <v>49.5</v>
      </c>
      <c r="O9">
        <f t="shared" si="1"/>
        <v>1</v>
      </c>
      <c r="P9">
        <f t="shared" si="3"/>
        <v>0.90629999999997968</v>
      </c>
      <c r="U9" s="3"/>
      <c r="AG9" s="5"/>
    </row>
    <row r="10" spans="1:34" x14ac:dyDescent="0.2">
      <c r="A10">
        <v>122.773</v>
      </c>
      <c r="B10">
        <v>50.3</v>
      </c>
      <c r="C10" s="22">
        <f t="shared" si="4"/>
        <v>49.194834885690092</v>
      </c>
      <c r="D10">
        <f t="shared" si="0"/>
        <v>1.1051651143099051</v>
      </c>
      <c r="E10">
        <f t="shared" si="2"/>
        <v>1.0105398035025468</v>
      </c>
      <c r="I10">
        <f>SUM(E$2:E$65536)</f>
        <v>458.59859999999782</v>
      </c>
      <c r="L10">
        <v>151.63</v>
      </c>
      <c r="M10">
        <v>50.9</v>
      </c>
      <c r="N10" s="5">
        <f t="shared" si="5"/>
        <v>49.5</v>
      </c>
      <c r="O10">
        <f t="shared" si="1"/>
        <v>1.3999999999999986</v>
      </c>
      <c r="P10">
        <f t="shared" si="3"/>
        <v>1.1520000000000088</v>
      </c>
      <c r="T10">
        <f>SUM(P:P)</f>
        <v>571.39514999999994</v>
      </c>
      <c r="U10" s="3"/>
      <c r="AG10" s="5"/>
    </row>
    <row r="11" spans="1:34" x14ac:dyDescent="0.2">
      <c r="A11">
        <v>123.732</v>
      </c>
      <c r="B11">
        <v>50.7</v>
      </c>
      <c r="C11" s="22">
        <f t="shared" si="4"/>
        <v>49.194190422429202</v>
      </c>
      <c r="D11">
        <f t="shared" si="0"/>
        <v>1.5058095775708011</v>
      </c>
      <c r="E11">
        <f t="shared" si="2"/>
        <v>1.2519623647568028</v>
      </c>
      <c r="H11" t="s">
        <v>9</v>
      </c>
      <c r="I11" s="21">
        <f>I6*10/SUM(E2:E795)</f>
        <v>2.3898895461085257</v>
      </c>
      <c r="J11" t="s">
        <v>18</v>
      </c>
      <c r="L11">
        <v>152.59399999999999</v>
      </c>
      <c r="M11">
        <v>51.2</v>
      </c>
      <c r="N11" s="5">
        <f t="shared" si="5"/>
        <v>49.5</v>
      </c>
      <c r="O11">
        <f t="shared" si="1"/>
        <v>1.7000000000000028</v>
      </c>
      <c r="P11">
        <f t="shared" si="3"/>
        <v>1.4941999999999986</v>
      </c>
      <c r="S11" t="s">
        <v>9</v>
      </c>
      <c r="T11" s="8">
        <f>T6*10/SUM(P2:P763)</f>
        <v>2.4098909484968503</v>
      </c>
      <c r="U11" s="3" t="s">
        <v>18</v>
      </c>
      <c r="AH11" s="3"/>
    </row>
    <row r="12" spans="1:34" x14ac:dyDescent="0.2">
      <c r="A12">
        <v>124.688</v>
      </c>
      <c r="B12">
        <v>50.9</v>
      </c>
      <c r="C12" s="22">
        <f t="shared" si="4"/>
        <v>49.193547975216049</v>
      </c>
      <c r="D12">
        <f t="shared" si="0"/>
        <v>1.7064520247839496</v>
      </c>
      <c r="E12">
        <f t="shared" si="2"/>
        <v>1.5354610459255758</v>
      </c>
      <c r="L12">
        <v>153.547</v>
      </c>
      <c r="M12">
        <v>51.4</v>
      </c>
      <c r="N12" s="5">
        <f t="shared" si="5"/>
        <v>49.5</v>
      </c>
      <c r="O12">
        <f t="shared" si="1"/>
        <v>1.8999999999999986</v>
      </c>
      <c r="P12">
        <f t="shared" si="3"/>
        <v>1.715400000000006</v>
      </c>
      <c r="U12" s="3"/>
      <c r="AH12" s="3"/>
    </row>
    <row r="13" spans="1:34" x14ac:dyDescent="0.2">
      <c r="A13">
        <v>125.654</v>
      </c>
      <c r="B13">
        <v>51.1</v>
      </c>
      <c r="C13" s="22">
        <f t="shared" si="4"/>
        <v>49.192898807843768</v>
      </c>
      <c r="D13">
        <f t="shared" si="0"/>
        <v>1.9071011921562331</v>
      </c>
      <c r="E13">
        <f t="shared" si="2"/>
        <v>1.7453462037820973</v>
      </c>
      <c r="L13">
        <v>154.51</v>
      </c>
      <c r="M13">
        <v>51.6</v>
      </c>
      <c r="N13" s="5">
        <f t="shared" si="5"/>
        <v>49.5</v>
      </c>
      <c r="O13">
        <f t="shared" si="1"/>
        <v>2.1000000000000014</v>
      </c>
      <c r="P13">
        <f t="shared" si="3"/>
        <v>1.9259999999999877</v>
      </c>
      <c r="T13" s="6">
        <f>(I11-T11)/I11*100</f>
        <v>-0.83691743917174022</v>
      </c>
      <c r="U13" s="3"/>
      <c r="AG13" s="3"/>
      <c r="AH13" s="3"/>
    </row>
    <row r="14" spans="1:34" x14ac:dyDescent="0.2">
      <c r="A14">
        <v>126.61199999999999</v>
      </c>
      <c r="B14">
        <v>51.3</v>
      </c>
      <c r="C14" s="22">
        <f t="shared" si="4"/>
        <v>49.192255016598793</v>
      </c>
      <c r="D14">
        <f t="shared" si="0"/>
        <v>2.1077449834012043</v>
      </c>
      <c r="E14">
        <f t="shared" si="2"/>
        <v>1.9231113180920094</v>
      </c>
      <c r="L14">
        <v>155.46799999999999</v>
      </c>
      <c r="M14">
        <v>51.7</v>
      </c>
      <c r="N14" s="5">
        <f t="shared" si="5"/>
        <v>49.5</v>
      </c>
      <c r="O14">
        <f t="shared" si="1"/>
        <v>2.2000000000000028</v>
      </c>
      <c r="P14">
        <f t="shared" si="3"/>
        <v>2.0596999999999985</v>
      </c>
      <c r="U14" s="3"/>
      <c r="AG14" s="3"/>
      <c r="AH14" s="3"/>
    </row>
    <row r="15" spans="1:34" x14ac:dyDescent="0.2">
      <c r="A15">
        <v>127.569</v>
      </c>
      <c r="B15">
        <v>51.4</v>
      </c>
      <c r="C15" s="22">
        <f t="shared" si="4"/>
        <v>49.191611897369732</v>
      </c>
      <c r="D15">
        <f t="shared" si="0"/>
        <v>2.2083881026302663</v>
      </c>
      <c r="E15">
        <f t="shared" si="2"/>
        <v>2.0652696816660758</v>
      </c>
      <c r="L15">
        <v>156.435</v>
      </c>
      <c r="M15">
        <v>51.9</v>
      </c>
      <c r="N15" s="5">
        <f t="shared" si="5"/>
        <v>49.5</v>
      </c>
      <c r="O15">
        <f t="shared" si="1"/>
        <v>2.3999999999999986</v>
      </c>
      <c r="P15">
        <f t="shared" si="3"/>
        <v>2.2241000000000306</v>
      </c>
      <c r="U15" s="3"/>
      <c r="AG15" s="3"/>
      <c r="AH15" s="3"/>
    </row>
    <row r="16" spans="1:34" x14ac:dyDescent="0.2">
      <c r="A16">
        <v>128.53</v>
      </c>
      <c r="B16">
        <v>51.5</v>
      </c>
      <c r="C16" s="22">
        <f t="shared" si="4"/>
        <v>49.190966090077012</v>
      </c>
      <c r="D16">
        <f t="shared" si="0"/>
        <v>2.309033909922988</v>
      </c>
      <c r="E16">
        <f t="shared" si="2"/>
        <v>2.1706212770318354</v>
      </c>
      <c r="L16">
        <v>157.393</v>
      </c>
      <c r="M16">
        <v>52.3</v>
      </c>
      <c r="N16" s="5">
        <f t="shared" si="5"/>
        <v>49.5</v>
      </c>
      <c r="O16">
        <f t="shared" si="1"/>
        <v>2.7999999999999972</v>
      </c>
      <c r="P16">
        <f t="shared" si="3"/>
        <v>2.4907999999999939</v>
      </c>
      <c r="U16" s="3"/>
      <c r="AG16" s="3"/>
    </row>
    <row r="17" spans="1:21" x14ac:dyDescent="0.2">
      <c r="A17">
        <v>129.49299999999999</v>
      </c>
      <c r="B17">
        <v>51.6</v>
      </c>
      <c r="C17" s="22">
        <f t="shared" si="4"/>
        <v>49.190318938752469</v>
      </c>
      <c r="D17">
        <f t="shared" si="0"/>
        <v>2.4096810612475323</v>
      </c>
      <c r="E17">
        <f t="shared" si="2"/>
        <v>2.2720612586185909</v>
      </c>
      <c r="L17">
        <v>158.34899999999999</v>
      </c>
      <c r="M17">
        <v>52.6</v>
      </c>
      <c r="N17" s="5">
        <f t="shared" si="5"/>
        <v>49.5</v>
      </c>
      <c r="O17">
        <f t="shared" si="1"/>
        <v>3.1000000000000014</v>
      </c>
      <c r="P17">
        <f t="shared" si="3"/>
        <v>2.8201999999999665</v>
      </c>
      <c r="U17" s="3"/>
    </row>
    <row r="18" spans="1:21" x14ac:dyDescent="0.2">
      <c r="A18">
        <v>130.45400000000001</v>
      </c>
      <c r="B18">
        <v>51.7</v>
      </c>
      <c r="C18" s="22">
        <f t="shared" si="4"/>
        <v>49.189673131459749</v>
      </c>
      <c r="D18">
        <f t="shared" si="0"/>
        <v>2.510326868540254</v>
      </c>
      <c r="E18">
        <f t="shared" si="2"/>
        <v>2.3640638102630627</v>
      </c>
      <c r="L18">
        <v>159.30699999999999</v>
      </c>
      <c r="M18">
        <v>52.9</v>
      </c>
      <c r="N18" s="5">
        <f t="shared" si="5"/>
        <v>49.5</v>
      </c>
      <c r="O18">
        <f t="shared" si="1"/>
        <v>3.3999999999999986</v>
      </c>
      <c r="P18">
        <f t="shared" si="3"/>
        <v>3.1134999999999948</v>
      </c>
      <c r="U18" s="3"/>
    </row>
    <row r="19" spans="1:21" x14ac:dyDescent="0.2">
      <c r="A19">
        <v>131.40799999999999</v>
      </c>
      <c r="B19">
        <v>51.8</v>
      </c>
      <c r="C19" s="22">
        <f t="shared" si="4"/>
        <v>49.189032028278426</v>
      </c>
      <c r="D19">
        <f t="shared" si="0"/>
        <v>2.6109679717215712</v>
      </c>
      <c r="E19">
        <f t="shared" si="2"/>
        <v>2.4428576388048375</v>
      </c>
      <c r="L19">
        <v>160.274</v>
      </c>
      <c r="M19">
        <v>53.1</v>
      </c>
      <c r="N19" s="5">
        <f t="shared" si="5"/>
        <v>49.5</v>
      </c>
      <c r="O19">
        <f t="shared" si="1"/>
        <v>3.6000000000000014</v>
      </c>
      <c r="P19">
        <f t="shared" si="3"/>
        <v>3.3845000000000454</v>
      </c>
      <c r="U19" s="3"/>
    </row>
    <row r="20" spans="1:21" x14ac:dyDescent="0.2">
      <c r="A20">
        <v>132.36799999999999</v>
      </c>
      <c r="B20">
        <v>52.2</v>
      </c>
      <c r="C20" s="22">
        <f t="shared" si="4"/>
        <v>49.188386893001621</v>
      </c>
      <c r="D20">
        <f t="shared" si="0"/>
        <v>3.0116131069983822</v>
      </c>
      <c r="E20">
        <f t="shared" si="2"/>
        <v>2.6988389177856003</v>
      </c>
      <c r="L20">
        <v>161.232</v>
      </c>
      <c r="M20">
        <v>53.3</v>
      </c>
      <c r="N20" s="5">
        <f t="shared" si="5"/>
        <v>49.5</v>
      </c>
      <c r="O20">
        <f t="shared" si="1"/>
        <v>3.7999999999999972</v>
      </c>
      <c r="P20">
        <f t="shared" si="3"/>
        <v>3.5445999999999933</v>
      </c>
      <c r="U20" s="3"/>
    </row>
    <row r="21" spans="1:21" x14ac:dyDescent="0.2">
      <c r="A21">
        <v>133.33099999999999</v>
      </c>
      <c r="B21">
        <v>52.4</v>
      </c>
      <c r="C21" s="22">
        <f t="shared" si="4"/>
        <v>49.187739741677078</v>
      </c>
      <c r="D21">
        <f t="shared" si="0"/>
        <v>3.2122602583229209</v>
      </c>
      <c r="E21">
        <f t="shared" si="2"/>
        <v>2.9967950254021885</v>
      </c>
      <c r="L21">
        <v>162.191</v>
      </c>
      <c r="M21">
        <v>53.5</v>
      </c>
      <c r="N21" s="5">
        <f t="shared" si="5"/>
        <v>49.5</v>
      </c>
      <c r="O21">
        <f t="shared" si="1"/>
        <v>4</v>
      </c>
      <c r="P21">
        <f t="shared" si="3"/>
        <v>3.7401000000000111</v>
      </c>
      <c r="U21" s="3"/>
    </row>
    <row r="22" spans="1:21" x14ac:dyDescent="0.2">
      <c r="A22">
        <v>134.29300000000001</v>
      </c>
      <c r="B22">
        <v>52.6</v>
      </c>
      <c r="C22" s="22">
        <f t="shared" si="4"/>
        <v>49.18709326236845</v>
      </c>
      <c r="D22">
        <f t="shared" si="0"/>
        <v>3.4129067376315518</v>
      </c>
      <c r="E22">
        <f t="shared" si="2"/>
        <v>3.1867053250541595</v>
      </c>
      <c r="L22">
        <v>163.148</v>
      </c>
      <c r="M22">
        <v>53.9</v>
      </c>
      <c r="N22" s="5">
        <f t="shared" si="5"/>
        <v>49.5</v>
      </c>
      <c r="O22">
        <f t="shared" si="1"/>
        <v>4.3999999999999986</v>
      </c>
      <c r="P22">
        <f t="shared" si="3"/>
        <v>4.0193999999999726</v>
      </c>
      <c r="U22" s="3"/>
    </row>
    <row r="23" spans="1:21" x14ac:dyDescent="0.2">
      <c r="A23">
        <v>135.24700000000001</v>
      </c>
      <c r="B23">
        <v>52.8</v>
      </c>
      <c r="C23" s="22">
        <f t="shared" si="4"/>
        <v>49.186452159187127</v>
      </c>
      <c r="D23">
        <f t="shared" si="0"/>
        <v>3.6135478408128705</v>
      </c>
      <c r="E23">
        <f t="shared" si="2"/>
        <v>3.3516188339180166</v>
      </c>
      <c r="L23">
        <v>164.11099999999999</v>
      </c>
      <c r="M23">
        <v>54.2</v>
      </c>
      <c r="N23" s="5">
        <f t="shared" si="5"/>
        <v>49.5</v>
      </c>
      <c r="O23">
        <f t="shared" si="1"/>
        <v>4.7000000000000028</v>
      </c>
      <c r="P23">
        <f t="shared" si="3"/>
        <v>4.381649999999973</v>
      </c>
      <c r="U23" s="3"/>
    </row>
    <row r="24" spans="1:21" x14ac:dyDescent="0.2">
      <c r="A24">
        <v>136.20699999999999</v>
      </c>
      <c r="B24">
        <v>53</v>
      </c>
      <c r="C24" s="22">
        <f t="shared" si="4"/>
        <v>49.185807023910321</v>
      </c>
      <c r="D24">
        <f t="shared" si="0"/>
        <v>3.8141929760896787</v>
      </c>
      <c r="E24">
        <f t="shared" si="2"/>
        <v>3.5653155921131474</v>
      </c>
      <c r="L24">
        <v>165.071</v>
      </c>
      <c r="M24">
        <v>54.5</v>
      </c>
      <c r="N24" s="5">
        <f t="shared" si="5"/>
        <v>49.5</v>
      </c>
      <c r="O24">
        <f t="shared" si="1"/>
        <v>5</v>
      </c>
      <c r="P24">
        <f t="shared" si="3"/>
        <v>4.6560000000000397</v>
      </c>
      <c r="U24" s="3"/>
    </row>
    <row r="25" spans="1:21" x14ac:dyDescent="0.2">
      <c r="A25">
        <v>137.173</v>
      </c>
      <c r="B25">
        <v>53.1</v>
      </c>
      <c r="C25" s="22">
        <f t="shared" si="4"/>
        <v>49.185157856538041</v>
      </c>
      <c r="D25">
        <f t="shared" si="0"/>
        <v>3.9148421434619607</v>
      </c>
      <c r="E25">
        <f t="shared" si="2"/>
        <v>3.7331239627434734</v>
      </c>
      <c r="L25">
        <v>166.036</v>
      </c>
      <c r="M25">
        <v>54.7</v>
      </c>
      <c r="N25" s="5">
        <f t="shared" si="5"/>
        <v>49.5</v>
      </c>
      <c r="O25">
        <f t="shared" si="1"/>
        <v>5.2000000000000028</v>
      </c>
      <c r="P25">
        <f t="shared" si="3"/>
        <v>4.9215000000000186</v>
      </c>
      <c r="U25" s="3"/>
    </row>
    <row r="26" spans="1:21" x14ac:dyDescent="0.2">
      <c r="A26">
        <v>138.13</v>
      </c>
      <c r="B26">
        <v>53.2</v>
      </c>
      <c r="C26" s="22">
        <f t="shared" si="4"/>
        <v>49.18451473730898</v>
      </c>
      <c r="D26">
        <f t="shared" si="0"/>
        <v>4.0154852626910227</v>
      </c>
      <c r="E26">
        <f t="shared" si="2"/>
        <v>3.7946616638441775</v>
      </c>
      <c r="L26">
        <v>166.99600000000001</v>
      </c>
      <c r="M26">
        <v>54.9</v>
      </c>
      <c r="N26" s="5">
        <f t="shared" si="5"/>
        <v>49.5</v>
      </c>
      <c r="O26">
        <f t="shared" si="1"/>
        <v>5.3999999999999986</v>
      </c>
      <c r="P26">
        <f t="shared" si="3"/>
        <v>5.0880000000000427</v>
      </c>
      <c r="U26" s="3"/>
    </row>
    <row r="27" spans="1:21" x14ac:dyDescent="0.2">
      <c r="A27">
        <v>139.096</v>
      </c>
      <c r="B27">
        <v>53.6</v>
      </c>
      <c r="C27" s="22">
        <f t="shared" si="4"/>
        <v>49.1838655699367</v>
      </c>
      <c r="D27">
        <f t="shared" si="0"/>
        <v>4.4161344300633019</v>
      </c>
      <c r="E27">
        <f t="shared" si="2"/>
        <v>4.0724723116003734</v>
      </c>
      <c r="L27">
        <v>167.95099999999999</v>
      </c>
      <c r="M27">
        <v>55.1</v>
      </c>
      <c r="N27" s="5">
        <f t="shared" si="5"/>
        <v>49.5</v>
      </c>
      <c r="O27">
        <f t="shared" si="1"/>
        <v>5.6000000000000014</v>
      </c>
      <c r="P27">
        <f t="shared" si="3"/>
        <v>5.2524999999999125</v>
      </c>
      <c r="U27" s="3"/>
    </row>
    <row r="28" spans="1:21" x14ac:dyDescent="0.2">
      <c r="A28">
        <v>140.05500000000001</v>
      </c>
      <c r="B28">
        <v>53.9</v>
      </c>
      <c r="C28" s="22">
        <f t="shared" si="4"/>
        <v>49.183221106675809</v>
      </c>
      <c r="D28">
        <f t="shared" si="0"/>
        <v>4.7167788933241894</v>
      </c>
      <c r="E28">
        <f t="shared" si="2"/>
        <v>4.3792319385643168</v>
      </c>
      <c r="L28">
        <v>168.91</v>
      </c>
      <c r="M28">
        <v>55.2</v>
      </c>
      <c r="N28" s="5">
        <f t="shared" si="5"/>
        <v>49.5</v>
      </c>
      <c r="O28">
        <f t="shared" si="1"/>
        <v>5.7000000000000028</v>
      </c>
      <c r="P28">
        <f t="shared" si="3"/>
        <v>5.4183500000000198</v>
      </c>
      <c r="U28" s="3"/>
    </row>
    <row r="29" spans="1:21" x14ac:dyDescent="0.2">
      <c r="A29">
        <v>141.012</v>
      </c>
      <c r="B29">
        <v>54.1</v>
      </c>
      <c r="C29" s="22">
        <f t="shared" si="4"/>
        <v>49.182577987446749</v>
      </c>
      <c r="D29">
        <f t="shared" si="0"/>
        <v>4.9174220125532528</v>
      </c>
      <c r="E29">
        <f t="shared" si="2"/>
        <v>4.6099651334623255</v>
      </c>
      <c r="L29">
        <v>169.87200000000001</v>
      </c>
      <c r="M29">
        <v>55.3</v>
      </c>
      <c r="N29" s="5">
        <f t="shared" si="5"/>
        <v>49.5</v>
      </c>
      <c r="O29">
        <f t="shared" si="1"/>
        <v>5.7999999999999972</v>
      </c>
      <c r="P29">
        <f t="shared" si="3"/>
        <v>5.5315000000001007</v>
      </c>
      <c r="U29" s="3"/>
    </row>
    <row r="30" spans="1:21" x14ac:dyDescent="0.2">
      <c r="A30">
        <v>141.96899999999999</v>
      </c>
      <c r="B30">
        <v>54.2</v>
      </c>
      <c r="C30" s="22">
        <f t="shared" si="4"/>
        <v>49.181934868217688</v>
      </c>
      <c r="D30">
        <f t="shared" si="0"/>
        <v>5.0180651317823148</v>
      </c>
      <c r="E30">
        <f t="shared" si="2"/>
        <v>4.7541305985645375</v>
      </c>
      <c r="L30">
        <v>170.834</v>
      </c>
      <c r="M30">
        <v>55.5</v>
      </c>
      <c r="N30" s="5">
        <f t="shared" si="5"/>
        <v>49.5</v>
      </c>
      <c r="O30">
        <f t="shared" si="1"/>
        <v>6</v>
      </c>
      <c r="P30">
        <f t="shared" si="3"/>
        <v>5.675799999999934</v>
      </c>
      <c r="U30" s="3"/>
    </row>
    <row r="31" spans="1:21" x14ac:dyDescent="0.2">
      <c r="A31">
        <v>142.93600000000001</v>
      </c>
      <c r="B31">
        <v>54.3</v>
      </c>
      <c r="C31" s="22">
        <f t="shared" si="4"/>
        <v>49.181285028829492</v>
      </c>
      <c r="D31">
        <f t="shared" si="0"/>
        <v>5.1187149711705047</v>
      </c>
      <c r="E31">
        <f t="shared" si="2"/>
        <v>4.9011331797777542</v>
      </c>
      <c r="L31">
        <v>171.792</v>
      </c>
      <c r="M31">
        <v>55.6</v>
      </c>
      <c r="N31" s="5">
        <f t="shared" si="5"/>
        <v>49.5</v>
      </c>
      <c r="O31">
        <f t="shared" si="1"/>
        <v>6.1000000000000014</v>
      </c>
      <c r="P31">
        <f t="shared" si="3"/>
        <v>5.7958999999999907</v>
      </c>
      <c r="U31" s="3"/>
    </row>
    <row r="32" spans="1:21" x14ac:dyDescent="0.2">
      <c r="A32">
        <v>143.887</v>
      </c>
      <c r="B32">
        <v>54.4</v>
      </c>
      <c r="C32" s="22">
        <f t="shared" si="4"/>
        <v>49.180645941695907</v>
      </c>
      <c r="D32">
        <f t="shared" si="0"/>
        <v>5.2193540583040914</v>
      </c>
      <c r="E32">
        <f t="shared" si="2"/>
        <v>4.9157518235151363</v>
      </c>
      <c r="L32">
        <v>172.749</v>
      </c>
      <c r="M32">
        <v>55.7</v>
      </c>
      <c r="N32" s="5">
        <f t="shared" si="5"/>
        <v>49.5</v>
      </c>
      <c r="O32">
        <f t="shared" si="1"/>
        <v>6.2000000000000028</v>
      </c>
      <c r="P32">
        <f t="shared" si="3"/>
        <v>5.885549999999963</v>
      </c>
      <c r="U32" s="3"/>
    </row>
    <row r="33" spans="1:21" x14ac:dyDescent="0.2">
      <c r="A33">
        <v>144.85300000000001</v>
      </c>
      <c r="B33">
        <v>54.5</v>
      </c>
      <c r="C33" s="22">
        <f t="shared" si="4"/>
        <v>49.179996774323627</v>
      </c>
      <c r="D33">
        <f t="shared" si="0"/>
        <v>5.3200032256763734</v>
      </c>
      <c r="E33">
        <f t="shared" si="2"/>
        <v>5.0905095681626076</v>
      </c>
      <c r="L33">
        <v>173.71600000000001</v>
      </c>
      <c r="M33">
        <v>55.8</v>
      </c>
      <c r="N33" s="5">
        <f t="shared" si="5"/>
        <v>49.5</v>
      </c>
      <c r="O33">
        <f t="shared" si="1"/>
        <v>6.2999999999999972</v>
      </c>
      <c r="P33">
        <f t="shared" si="3"/>
        <v>6.043750000000081</v>
      </c>
      <c r="U33" s="3"/>
    </row>
    <row r="34" spans="1:21" x14ac:dyDescent="0.2">
      <c r="A34">
        <v>145.81100000000001</v>
      </c>
      <c r="B34">
        <v>54.6</v>
      </c>
      <c r="C34" s="22">
        <f t="shared" si="4"/>
        <v>49.179352983078651</v>
      </c>
      <c r="D34">
        <f t="shared" ref="D34:D65" si="6">B34-C34</f>
        <v>5.4206470169213503</v>
      </c>
      <c r="E34">
        <f t="shared" si="2"/>
        <v>5.1447714662043014</v>
      </c>
      <c r="L34">
        <v>174.67400000000001</v>
      </c>
      <c r="M34">
        <v>55.9</v>
      </c>
      <c r="N34" s="5">
        <f t="shared" si="5"/>
        <v>49.5</v>
      </c>
      <c r="O34">
        <f t="shared" si="1"/>
        <v>6.3999999999999986</v>
      </c>
      <c r="P34">
        <f t="shared" si="3"/>
        <v>6.0832999999999879</v>
      </c>
      <c r="U34" s="3"/>
    </row>
    <row r="35" spans="1:21" x14ac:dyDescent="0.2">
      <c r="A35">
        <v>146.774</v>
      </c>
      <c r="B35">
        <v>54.7</v>
      </c>
      <c r="C35" s="22">
        <f t="shared" si="4"/>
        <v>49.178705831754108</v>
      </c>
      <c r="D35">
        <f t="shared" si="6"/>
        <v>5.5212941682458947</v>
      </c>
      <c r="E35">
        <f t="shared" ref="E35:E66" si="7">(D35+D34)*(A35-A34)/2</f>
        <v>5.2685446806579952</v>
      </c>
      <c r="L35">
        <v>175.631</v>
      </c>
      <c r="M35">
        <v>56</v>
      </c>
      <c r="N35" s="5">
        <f t="shared" si="5"/>
        <v>49.5</v>
      </c>
      <c r="O35">
        <f t="shared" si="1"/>
        <v>6.5</v>
      </c>
      <c r="P35">
        <f t="shared" si="3"/>
        <v>6.1726499999999582</v>
      </c>
      <c r="U35" s="3"/>
    </row>
    <row r="36" spans="1:21" x14ac:dyDescent="0.2">
      <c r="A36">
        <v>147.73500000000001</v>
      </c>
      <c r="B36">
        <v>54.7</v>
      </c>
      <c r="C36" s="22">
        <f t="shared" si="4"/>
        <v>49.178060024461388</v>
      </c>
      <c r="D36">
        <f t="shared" si="6"/>
        <v>5.5219399755386149</v>
      </c>
      <c r="E36">
        <f t="shared" si="7"/>
        <v>5.3062740060885272</v>
      </c>
      <c r="L36">
        <v>176.58799999999999</v>
      </c>
      <c r="M36">
        <v>56.1</v>
      </c>
      <c r="N36" s="5">
        <f t="shared" si="5"/>
        <v>49.5</v>
      </c>
      <c r="O36">
        <f t="shared" si="1"/>
        <v>6.6000000000000014</v>
      </c>
      <c r="P36">
        <f t="shared" si="3"/>
        <v>6.268349999999959</v>
      </c>
      <c r="U36" s="3"/>
    </row>
    <row r="37" spans="1:21" x14ac:dyDescent="0.2">
      <c r="A37">
        <v>148.68899999999999</v>
      </c>
      <c r="B37">
        <v>54.8</v>
      </c>
      <c r="C37" s="22">
        <f t="shared" si="4"/>
        <v>49.177418921280065</v>
      </c>
      <c r="D37">
        <f t="shared" si="6"/>
        <v>5.6225810787199322</v>
      </c>
      <c r="E37">
        <f t="shared" si="7"/>
        <v>5.3159365428812118</v>
      </c>
      <c r="L37">
        <v>177.55500000000001</v>
      </c>
      <c r="M37">
        <v>56.2</v>
      </c>
      <c r="N37" s="5">
        <f t="shared" si="5"/>
        <v>49.5</v>
      </c>
      <c r="O37">
        <f t="shared" si="1"/>
        <v>6.7000000000000028</v>
      </c>
      <c r="P37">
        <f t="shared" si="3"/>
        <v>6.4305500000000881</v>
      </c>
      <c r="U37" s="3"/>
    </row>
    <row r="38" spans="1:21" x14ac:dyDescent="0.2">
      <c r="A38">
        <v>149.649</v>
      </c>
      <c r="B38">
        <v>54.9</v>
      </c>
      <c r="C38" s="22">
        <f t="shared" si="4"/>
        <v>49.17677378600326</v>
      </c>
      <c r="D38">
        <f t="shared" si="6"/>
        <v>5.7232262139967389</v>
      </c>
      <c r="E38">
        <f t="shared" si="7"/>
        <v>5.4459875005040477</v>
      </c>
      <c r="L38">
        <v>178.50700000000001</v>
      </c>
      <c r="M38">
        <v>56.2</v>
      </c>
      <c r="N38" s="5">
        <f t="shared" si="5"/>
        <v>49.5</v>
      </c>
      <c r="O38">
        <f t="shared" si="1"/>
        <v>6.7000000000000028</v>
      </c>
      <c r="P38">
        <f t="shared" si="3"/>
        <v>6.3783999999999903</v>
      </c>
      <c r="U38" s="3"/>
    </row>
    <row r="39" spans="1:21" x14ac:dyDescent="0.2">
      <c r="A39">
        <v>150.613</v>
      </c>
      <c r="B39">
        <v>54.9</v>
      </c>
      <c r="C39" s="22">
        <f t="shared" si="4"/>
        <v>49.176125962662802</v>
      </c>
      <c r="D39">
        <f t="shared" si="6"/>
        <v>5.7238740373371968</v>
      </c>
      <c r="E39">
        <f t="shared" si="7"/>
        <v>5.517502321142949</v>
      </c>
      <c r="L39">
        <v>179.46700000000001</v>
      </c>
      <c r="M39">
        <v>56.3</v>
      </c>
      <c r="N39" s="5">
        <f t="shared" si="5"/>
        <v>49.5</v>
      </c>
      <c r="O39">
        <f t="shared" si="1"/>
        <v>6.7999999999999972</v>
      </c>
      <c r="P39">
        <f t="shared" si="3"/>
        <v>6.4800000000000537</v>
      </c>
      <c r="U39" s="3"/>
    </row>
    <row r="40" spans="1:21" x14ac:dyDescent="0.2">
      <c r="A40">
        <v>151.57400000000001</v>
      </c>
      <c r="B40">
        <v>55</v>
      </c>
      <c r="C40" s="22">
        <f t="shared" si="4"/>
        <v>49.175480155370082</v>
      </c>
      <c r="D40">
        <f t="shared" si="6"/>
        <v>5.8245198446299185</v>
      </c>
      <c r="E40">
        <f t="shared" si="7"/>
        <v>5.5490032602852724</v>
      </c>
      <c r="L40">
        <v>180.428</v>
      </c>
      <c r="M40">
        <v>56.4</v>
      </c>
      <c r="N40" s="5">
        <f t="shared" si="5"/>
        <v>49.5</v>
      </c>
      <c r="O40">
        <f t="shared" si="1"/>
        <v>6.8999999999999986</v>
      </c>
      <c r="P40">
        <f t="shared" si="3"/>
        <v>6.5828499999998904</v>
      </c>
      <c r="U40" s="3"/>
    </row>
    <row r="41" spans="1:21" x14ac:dyDescent="0.2">
      <c r="A41">
        <v>152.52799999999999</v>
      </c>
      <c r="B41">
        <v>55.1</v>
      </c>
      <c r="C41" s="22">
        <f t="shared" si="4"/>
        <v>49.174839052188759</v>
      </c>
      <c r="D41">
        <f t="shared" si="6"/>
        <v>5.9251609478112428</v>
      </c>
      <c r="E41">
        <f t="shared" si="7"/>
        <v>5.6045977379943119</v>
      </c>
      <c r="L41">
        <v>181.392</v>
      </c>
      <c r="M41">
        <v>56.5</v>
      </c>
      <c r="N41" s="5">
        <f t="shared" si="5"/>
        <v>49.5</v>
      </c>
      <c r="O41">
        <f t="shared" si="1"/>
        <v>7</v>
      </c>
      <c r="P41">
        <f t="shared" si="3"/>
        <v>6.69979999999999</v>
      </c>
      <c r="U41" s="3"/>
    </row>
    <row r="42" spans="1:21" x14ac:dyDescent="0.2">
      <c r="A42">
        <v>153.49</v>
      </c>
      <c r="B42">
        <v>55.1</v>
      </c>
      <c r="C42" s="22">
        <f t="shared" si="4"/>
        <v>49.174192572880131</v>
      </c>
      <c r="D42">
        <f t="shared" si="6"/>
        <v>5.9258074271198709</v>
      </c>
      <c r="E42">
        <f t="shared" si="7"/>
        <v>5.7003157883419693</v>
      </c>
      <c r="L42">
        <v>182.35300000000001</v>
      </c>
      <c r="M42">
        <v>56.5</v>
      </c>
      <c r="N42" s="5">
        <f t="shared" si="5"/>
        <v>49.5</v>
      </c>
      <c r="O42">
        <f t="shared" si="1"/>
        <v>7</v>
      </c>
      <c r="P42">
        <f t="shared" si="3"/>
        <v>6.7270000000000891</v>
      </c>
      <c r="U42" s="3"/>
    </row>
    <row r="43" spans="1:21" x14ac:dyDescent="0.2">
      <c r="A43">
        <v>154.45400000000001</v>
      </c>
      <c r="B43">
        <v>55.2</v>
      </c>
      <c r="C43" s="22">
        <f t="shared" si="4"/>
        <v>49.173544749539673</v>
      </c>
      <c r="D43">
        <f t="shared" si="6"/>
        <v>6.0264552504603301</v>
      </c>
      <c r="E43">
        <f t="shared" si="7"/>
        <v>5.760990610593649</v>
      </c>
      <c r="L43">
        <v>183.30699999999999</v>
      </c>
      <c r="M43">
        <v>56.6</v>
      </c>
      <c r="N43" s="5">
        <f t="shared" si="5"/>
        <v>49.5</v>
      </c>
      <c r="O43">
        <f t="shared" si="1"/>
        <v>7.1000000000000014</v>
      </c>
      <c r="P43">
        <f t="shared" si="3"/>
        <v>6.725699999999855</v>
      </c>
      <c r="U43" s="3"/>
    </row>
    <row r="44" spans="1:21" x14ac:dyDescent="0.2">
      <c r="A44">
        <v>155.411</v>
      </c>
      <c r="B44">
        <v>55.2</v>
      </c>
      <c r="C44" s="22">
        <f t="shared" si="4"/>
        <v>49.172901630310612</v>
      </c>
      <c r="D44">
        <f t="shared" si="6"/>
        <v>6.0270983696893907</v>
      </c>
      <c r="E44">
        <f t="shared" si="7"/>
        <v>5.7676254072416029</v>
      </c>
      <c r="L44">
        <v>184.267</v>
      </c>
      <c r="M44">
        <v>56.7</v>
      </c>
      <c r="N44" s="5">
        <f t="shared" si="5"/>
        <v>49.5</v>
      </c>
      <c r="O44">
        <f t="shared" si="1"/>
        <v>7.2000000000000028</v>
      </c>
      <c r="P44">
        <f t="shared" si="3"/>
        <v>6.8640000000000594</v>
      </c>
      <c r="U44" s="3"/>
    </row>
    <row r="45" spans="1:21" x14ac:dyDescent="0.2">
      <c r="A45">
        <v>156.36799999999999</v>
      </c>
      <c r="B45">
        <v>55.3</v>
      </c>
      <c r="C45" s="22">
        <f t="shared" si="4"/>
        <v>49.172258511081552</v>
      </c>
      <c r="D45">
        <f t="shared" si="6"/>
        <v>6.1277414889184456</v>
      </c>
      <c r="E45">
        <f t="shared" si="7"/>
        <v>5.8160908723438114</v>
      </c>
      <c r="L45">
        <v>185.23099999999999</v>
      </c>
      <c r="M45">
        <v>56.7</v>
      </c>
      <c r="N45" s="5">
        <f t="shared" si="5"/>
        <v>49.5</v>
      </c>
      <c r="O45">
        <f t="shared" si="1"/>
        <v>7.2000000000000028</v>
      </c>
      <c r="P45">
        <f t="shared" si="3"/>
        <v>6.9407999999999932</v>
      </c>
      <c r="U45" s="3"/>
    </row>
    <row r="46" spans="1:21" x14ac:dyDescent="0.2">
      <c r="A46">
        <v>157.33500000000001</v>
      </c>
      <c r="B46">
        <v>55.3</v>
      </c>
      <c r="C46" s="22">
        <f t="shared" si="4"/>
        <v>49.171608671693356</v>
      </c>
      <c r="D46">
        <f t="shared" si="6"/>
        <v>6.1283913283066411</v>
      </c>
      <c r="E46">
        <f t="shared" si="7"/>
        <v>5.9258402171284086</v>
      </c>
      <c r="L46">
        <v>186.19200000000001</v>
      </c>
      <c r="M46">
        <v>56.7</v>
      </c>
      <c r="N46" s="5">
        <f t="shared" si="5"/>
        <v>49.5</v>
      </c>
      <c r="O46">
        <f t="shared" si="1"/>
        <v>7.2000000000000028</v>
      </c>
      <c r="P46">
        <f t="shared" si="3"/>
        <v>6.9192000000000942</v>
      </c>
      <c r="U46" s="3"/>
    </row>
    <row r="47" spans="1:21" x14ac:dyDescent="0.2">
      <c r="A47">
        <v>158.29300000000001</v>
      </c>
      <c r="B47">
        <v>55.3</v>
      </c>
      <c r="C47" s="22">
        <f t="shared" si="4"/>
        <v>49.170964880448381</v>
      </c>
      <c r="D47">
        <f t="shared" si="6"/>
        <v>6.1290351195516166</v>
      </c>
      <c r="E47">
        <f t="shared" si="7"/>
        <v>5.8713072685240961</v>
      </c>
      <c r="L47">
        <v>187.15</v>
      </c>
      <c r="M47">
        <v>56.7</v>
      </c>
      <c r="N47" s="5">
        <f t="shared" si="5"/>
        <v>49.5</v>
      </c>
      <c r="O47">
        <f t="shared" si="1"/>
        <v>7.2000000000000028</v>
      </c>
      <c r="P47">
        <f t="shared" si="3"/>
        <v>6.8975999999999908</v>
      </c>
      <c r="U47" s="3"/>
    </row>
    <row r="48" spans="1:21" x14ac:dyDescent="0.2">
      <c r="A48">
        <v>159.25</v>
      </c>
      <c r="B48">
        <v>55.4</v>
      </c>
      <c r="C48" s="22">
        <f t="shared" si="4"/>
        <v>49.17032176121932</v>
      </c>
      <c r="D48">
        <f t="shared" si="6"/>
        <v>6.2296782387806786</v>
      </c>
      <c r="E48">
        <f t="shared" si="7"/>
        <v>5.9136443419619642</v>
      </c>
      <c r="L48">
        <v>188.114</v>
      </c>
      <c r="M48">
        <v>56.8</v>
      </c>
      <c r="N48" s="5">
        <f t="shared" si="5"/>
        <v>49.5</v>
      </c>
      <c r="O48">
        <f t="shared" si="1"/>
        <v>7.2999999999999972</v>
      </c>
      <c r="P48">
        <f t="shared" si="3"/>
        <v>6.9889999999999901</v>
      </c>
      <c r="U48" s="3"/>
    </row>
    <row r="49" spans="1:21" x14ac:dyDescent="0.2">
      <c r="A49">
        <v>160.20699999999999</v>
      </c>
      <c r="B49">
        <v>55.4</v>
      </c>
      <c r="C49" s="22">
        <f t="shared" si="4"/>
        <v>49.169678641990259</v>
      </c>
      <c r="D49">
        <f t="shared" si="6"/>
        <v>6.2303213580097392</v>
      </c>
      <c r="E49">
        <f t="shared" si="7"/>
        <v>5.9621098070641754</v>
      </c>
      <c r="L49">
        <v>189.072</v>
      </c>
      <c r="M49">
        <v>56.8</v>
      </c>
      <c r="N49" s="5">
        <f t="shared" si="5"/>
        <v>49.5</v>
      </c>
      <c r="O49">
        <f t="shared" si="1"/>
        <v>7.2999999999999972</v>
      </c>
      <c r="P49">
        <f t="shared" si="3"/>
        <v>6.9933999999999861</v>
      </c>
      <c r="U49" s="3"/>
    </row>
    <row r="50" spans="1:21" x14ac:dyDescent="0.2">
      <c r="A50">
        <v>161.17400000000001</v>
      </c>
      <c r="B50">
        <v>55.4</v>
      </c>
      <c r="C50" s="22">
        <f t="shared" si="4"/>
        <v>49.169028802602064</v>
      </c>
      <c r="D50">
        <f t="shared" si="6"/>
        <v>6.2309711973979347</v>
      </c>
      <c r="E50">
        <f t="shared" si="7"/>
        <v>6.0250349505396912</v>
      </c>
      <c r="L50">
        <v>190.029</v>
      </c>
      <c r="M50">
        <v>56.8</v>
      </c>
      <c r="N50" s="5">
        <f t="shared" si="5"/>
        <v>49.5</v>
      </c>
      <c r="O50">
        <f t="shared" si="1"/>
        <v>7.2999999999999972</v>
      </c>
      <c r="P50">
        <f t="shared" si="3"/>
        <v>6.9860999999999507</v>
      </c>
      <c r="U50" s="3"/>
    </row>
    <row r="51" spans="1:21" x14ac:dyDescent="0.2">
      <c r="A51">
        <v>162.13399999999999</v>
      </c>
      <c r="B51">
        <v>55.1</v>
      </c>
      <c r="C51" s="22">
        <f t="shared" si="4"/>
        <v>49.168383667325259</v>
      </c>
      <c r="D51">
        <f t="shared" si="6"/>
        <v>5.9316163326747429</v>
      </c>
      <c r="E51">
        <f t="shared" si="7"/>
        <v>5.8380420144347607</v>
      </c>
      <c r="L51">
        <v>190.98699999999999</v>
      </c>
      <c r="M51">
        <v>56.7</v>
      </c>
      <c r="N51" s="5">
        <f t="shared" si="5"/>
        <v>49.5</v>
      </c>
      <c r="O51">
        <f t="shared" si="1"/>
        <v>7.2000000000000028</v>
      </c>
      <c r="P51">
        <f t="shared" si="3"/>
        <v>6.9454999999999885</v>
      </c>
      <c r="U51" s="3"/>
    </row>
    <row r="52" spans="1:21" x14ac:dyDescent="0.2">
      <c r="A52">
        <v>163.09200000000001</v>
      </c>
      <c r="B52">
        <v>55</v>
      </c>
      <c r="C52" s="22">
        <f t="shared" si="4"/>
        <v>49.167739876080283</v>
      </c>
      <c r="D52">
        <f t="shared" si="6"/>
        <v>5.8322601239197169</v>
      </c>
      <c r="E52">
        <f t="shared" si="7"/>
        <v>5.634896822708904</v>
      </c>
      <c r="L52">
        <v>191.95400000000001</v>
      </c>
      <c r="M52">
        <v>56.7</v>
      </c>
      <c r="N52" s="5">
        <f t="shared" si="5"/>
        <v>49.5</v>
      </c>
      <c r="O52">
        <f t="shared" si="1"/>
        <v>7.2000000000000028</v>
      </c>
      <c r="P52">
        <f t="shared" si="3"/>
        <v>6.9624000000000956</v>
      </c>
      <c r="U52" s="3"/>
    </row>
    <row r="53" spans="1:21" x14ac:dyDescent="0.2">
      <c r="A53">
        <v>164.05500000000001</v>
      </c>
      <c r="B53">
        <v>54.9</v>
      </c>
      <c r="C53" s="22">
        <f t="shared" si="4"/>
        <v>49.16709272475574</v>
      </c>
      <c r="D53">
        <f t="shared" si="6"/>
        <v>5.7329072752442585</v>
      </c>
      <c r="E53">
        <f t="shared" si="7"/>
        <v>5.5686281026974189</v>
      </c>
      <c r="L53">
        <v>192.91200000000001</v>
      </c>
      <c r="M53">
        <v>56.7</v>
      </c>
      <c r="N53" s="5">
        <f t="shared" si="5"/>
        <v>49.5</v>
      </c>
      <c r="O53">
        <f t="shared" si="1"/>
        <v>7.2000000000000028</v>
      </c>
      <c r="P53">
        <f t="shared" si="3"/>
        <v>6.8975999999999908</v>
      </c>
      <c r="U53" s="3"/>
    </row>
    <row r="54" spans="1:21" x14ac:dyDescent="0.2">
      <c r="A54">
        <v>165.01599999999999</v>
      </c>
      <c r="B54">
        <v>54.9</v>
      </c>
      <c r="C54" s="22">
        <f t="shared" si="4"/>
        <v>49.16644691746302</v>
      </c>
      <c r="D54">
        <f t="shared" si="6"/>
        <v>5.7335530825369787</v>
      </c>
      <c r="E54">
        <f t="shared" si="7"/>
        <v>5.5096342019137943</v>
      </c>
      <c r="L54">
        <v>193.87200000000001</v>
      </c>
      <c r="M54">
        <v>56.7</v>
      </c>
      <c r="N54" s="5">
        <f t="shared" si="5"/>
        <v>49.5</v>
      </c>
      <c r="O54">
        <f t="shared" si="1"/>
        <v>7.2000000000000028</v>
      </c>
      <c r="P54">
        <f t="shared" si="3"/>
        <v>6.9120000000000603</v>
      </c>
      <c r="U54" s="3"/>
    </row>
    <row r="55" spans="1:21" x14ac:dyDescent="0.2">
      <c r="A55">
        <v>165.97</v>
      </c>
      <c r="B55">
        <v>54.9</v>
      </c>
      <c r="C55" s="22">
        <f t="shared" si="4"/>
        <v>49.165805814281697</v>
      </c>
      <c r="D55">
        <f t="shared" si="6"/>
        <v>5.7341941857183016</v>
      </c>
      <c r="E55">
        <f t="shared" si="7"/>
        <v>5.4701154469578128</v>
      </c>
      <c r="L55">
        <v>194.828</v>
      </c>
      <c r="M55">
        <v>56.6</v>
      </c>
      <c r="N55" s="5">
        <f t="shared" si="5"/>
        <v>49.5</v>
      </c>
      <c r="O55">
        <f t="shared" si="1"/>
        <v>7.1000000000000014</v>
      </c>
      <c r="P55">
        <f t="shared" si="3"/>
        <v>6.8353999999999226</v>
      </c>
      <c r="U55" s="3"/>
    </row>
    <row r="56" spans="1:21" x14ac:dyDescent="0.2">
      <c r="A56">
        <v>166.929</v>
      </c>
      <c r="B56">
        <v>54.9</v>
      </c>
      <c r="C56" s="22">
        <f t="shared" si="4"/>
        <v>49.165161351020807</v>
      </c>
      <c r="D56">
        <f t="shared" si="6"/>
        <v>5.734838648979192</v>
      </c>
      <c r="E56">
        <f t="shared" si="7"/>
        <v>5.4994012442374665</v>
      </c>
      <c r="L56">
        <v>195.79499999999999</v>
      </c>
      <c r="M56">
        <v>56.6</v>
      </c>
      <c r="N56" s="5">
        <f t="shared" si="5"/>
        <v>49.5</v>
      </c>
      <c r="O56">
        <f t="shared" si="1"/>
        <v>7.1000000000000014</v>
      </c>
      <c r="P56">
        <f t="shared" si="3"/>
        <v>6.865699999999892</v>
      </c>
      <c r="U56" s="3"/>
    </row>
    <row r="57" spans="1:21" x14ac:dyDescent="0.2">
      <c r="A57">
        <v>167.887</v>
      </c>
      <c r="B57">
        <v>54.8</v>
      </c>
      <c r="C57" s="22">
        <f t="shared" si="4"/>
        <v>49.164517559775831</v>
      </c>
      <c r="D57">
        <f t="shared" si="6"/>
        <v>5.6354824402241661</v>
      </c>
      <c r="E57">
        <f t="shared" si="7"/>
        <v>5.4463838017283992</v>
      </c>
      <c r="L57">
        <v>196.749</v>
      </c>
      <c r="M57">
        <v>56.6</v>
      </c>
      <c r="N57" s="5">
        <f t="shared" si="5"/>
        <v>49.5</v>
      </c>
      <c r="O57">
        <f t="shared" si="1"/>
        <v>7.1000000000000014</v>
      </c>
      <c r="P57">
        <f t="shared" si="3"/>
        <v>6.7734000000000565</v>
      </c>
      <c r="U57" s="3"/>
    </row>
    <row r="58" spans="1:21" x14ac:dyDescent="0.2">
      <c r="A58">
        <v>168.85499999999999</v>
      </c>
      <c r="B58">
        <v>54.8</v>
      </c>
      <c r="C58" s="22">
        <f t="shared" si="4"/>
        <v>49.163867048371721</v>
      </c>
      <c r="D58">
        <f t="shared" si="6"/>
        <v>5.6361329516282765</v>
      </c>
      <c r="E58">
        <f t="shared" si="7"/>
        <v>5.4554618496565217</v>
      </c>
      <c r="L58">
        <v>197.709</v>
      </c>
      <c r="M58">
        <v>56.5</v>
      </c>
      <c r="N58" s="5">
        <f t="shared" si="5"/>
        <v>49.5</v>
      </c>
      <c r="O58">
        <f t="shared" si="1"/>
        <v>7</v>
      </c>
      <c r="P58">
        <f t="shared" si="3"/>
        <v>6.7680000000000566</v>
      </c>
      <c r="U58" s="3"/>
    </row>
    <row r="59" spans="1:21" x14ac:dyDescent="0.2">
      <c r="A59">
        <v>169.81299999999999</v>
      </c>
      <c r="B59">
        <v>54.8</v>
      </c>
      <c r="C59" s="22">
        <f t="shared" si="4"/>
        <v>49.163223257126745</v>
      </c>
      <c r="D59">
        <f t="shared" si="6"/>
        <v>5.636776742873252</v>
      </c>
      <c r="E59">
        <f t="shared" si="7"/>
        <v>5.3997237436662235</v>
      </c>
      <c r="L59">
        <v>198.673</v>
      </c>
      <c r="M59">
        <v>56.5</v>
      </c>
      <c r="N59" s="5">
        <f t="shared" si="5"/>
        <v>49.5</v>
      </c>
      <c r="O59">
        <f t="shared" si="1"/>
        <v>7</v>
      </c>
      <c r="P59">
        <f t="shared" si="3"/>
        <v>6.7479999999999905</v>
      </c>
      <c r="U59" s="3"/>
    </row>
    <row r="60" spans="1:21" x14ac:dyDescent="0.2">
      <c r="A60">
        <v>170.768</v>
      </c>
      <c r="B60">
        <v>54.8</v>
      </c>
      <c r="C60" s="22">
        <f t="shared" si="4"/>
        <v>49.162581481929507</v>
      </c>
      <c r="D60">
        <f t="shared" si="6"/>
        <v>5.6374185180704899</v>
      </c>
      <c r="E60">
        <f t="shared" si="7"/>
        <v>5.3834282371007074</v>
      </c>
      <c r="L60">
        <v>199.63300000000001</v>
      </c>
      <c r="M60">
        <v>56.4</v>
      </c>
      <c r="N60" s="5">
        <f t="shared" si="5"/>
        <v>49.5</v>
      </c>
      <c r="O60">
        <f t="shared" si="1"/>
        <v>6.8999999999999986</v>
      </c>
      <c r="P60">
        <f t="shared" si="3"/>
        <v>6.6720000000000548</v>
      </c>
      <c r="U60" s="3"/>
    </row>
    <row r="61" spans="1:21" x14ac:dyDescent="0.2">
      <c r="A61">
        <v>171.73500000000001</v>
      </c>
      <c r="B61">
        <v>54.8</v>
      </c>
      <c r="C61" s="22">
        <f t="shared" si="4"/>
        <v>49.161931642541312</v>
      </c>
      <c r="D61">
        <f t="shared" si="6"/>
        <v>5.6380683574586854</v>
      </c>
      <c r="E61">
        <f t="shared" si="7"/>
        <v>5.4516979043184293</v>
      </c>
      <c r="L61">
        <v>200.58799999999999</v>
      </c>
      <c r="M61">
        <v>56.4</v>
      </c>
      <c r="N61" s="5">
        <f t="shared" si="5"/>
        <v>49.5</v>
      </c>
      <c r="O61">
        <f t="shared" si="1"/>
        <v>6.8999999999999986</v>
      </c>
      <c r="P61">
        <f t="shared" si="3"/>
        <v>6.5894999999998891</v>
      </c>
      <c r="U61" s="3"/>
    </row>
    <row r="62" spans="1:21" x14ac:dyDescent="0.2">
      <c r="A62">
        <v>172.69200000000001</v>
      </c>
      <c r="B62">
        <v>54.7</v>
      </c>
      <c r="C62" s="22">
        <f t="shared" si="4"/>
        <v>49.161288523312251</v>
      </c>
      <c r="D62">
        <f t="shared" si="6"/>
        <v>5.5387114766877517</v>
      </c>
      <c r="E62">
        <f t="shared" si="7"/>
        <v>5.3480891506390345</v>
      </c>
      <c r="L62">
        <v>201.548</v>
      </c>
      <c r="M62">
        <v>56.3</v>
      </c>
      <c r="N62" s="5">
        <f t="shared" si="5"/>
        <v>49.5</v>
      </c>
      <c r="O62">
        <f t="shared" si="1"/>
        <v>6.7999999999999972</v>
      </c>
      <c r="P62">
        <f t="shared" si="3"/>
        <v>6.576000000000052</v>
      </c>
      <c r="U62" s="3"/>
    </row>
    <row r="63" spans="1:21" x14ac:dyDescent="0.2">
      <c r="A63">
        <v>173.649</v>
      </c>
      <c r="B63">
        <v>54.7</v>
      </c>
      <c r="C63" s="22">
        <f t="shared" si="4"/>
        <v>49.160645404083191</v>
      </c>
      <c r="D63">
        <f t="shared" si="6"/>
        <v>5.5393545959168122</v>
      </c>
      <c r="E63">
        <f t="shared" si="7"/>
        <v>5.3008546157412484</v>
      </c>
      <c r="L63">
        <v>202.512</v>
      </c>
      <c r="M63">
        <v>56.3</v>
      </c>
      <c r="N63" s="5">
        <f t="shared" si="5"/>
        <v>49.5</v>
      </c>
      <c r="O63">
        <f t="shared" si="1"/>
        <v>6.7999999999999972</v>
      </c>
      <c r="P63">
        <f t="shared" si="3"/>
        <v>6.5551999999999877</v>
      </c>
      <c r="U63" s="3"/>
    </row>
    <row r="64" spans="1:21" x14ac:dyDescent="0.2">
      <c r="A64">
        <v>174.61600000000001</v>
      </c>
      <c r="B64">
        <v>54.7</v>
      </c>
      <c r="C64" s="22">
        <f t="shared" si="4"/>
        <v>49.159995564694995</v>
      </c>
      <c r="D64">
        <f t="shared" si="6"/>
        <v>5.5400044353050077</v>
      </c>
      <c r="E64">
        <f t="shared" si="7"/>
        <v>5.3568700915958214</v>
      </c>
      <c r="L64">
        <v>203.47499999999999</v>
      </c>
      <c r="M64">
        <v>56.2</v>
      </c>
      <c r="N64" s="5">
        <f t="shared" si="5"/>
        <v>49.5</v>
      </c>
      <c r="O64">
        <f t="shared" si="1"/>
        <v>6.7000000000000028</v>
      </c>
      <c r="P64">
        <f t="shared" si="3"/>
        <v>6.5002499999999586</v>
      </c>
      <c r="U64" s="3"/>
    </row>
    <row r="65" spans="1:21" x14ac:dyDescent="0.2">
      <c r="A65">
        <v>175.57400000000001</v>
      </c>
      <c r="B65">
        <v>54.6</v>
      </c>
      <c r="C65" s="22">
        <f t="shared" si="4"/>
        <v>49.15935177345002</v>
      </c>
      <c r="D65">
        <f t="shared" si="6"/>
        <v>5.4406482265499818</v>
      </c>
      <c r="E65">
        <f t="shared" si="7"/>
        <v>5.2597326250285317</v>
      </c>
      <c r="L65">
        <v>204.429</v>
      </c>
      <c r="M65">
        <v>56.1</v>
      </c>
      <c r="N65" s="5">
        <f t="shared" si="5"/>
        <v>49.5</v>
      </c>
      <c r="O65">
        <f t="shared" si="1"/>
        <v>6.6000000000000014</v>
      </c>
      <c r="P65">
        <f t="shared" si="3"/>
        <v>6.3441000000000534</v>
      </c>
      <c r="U65" s="3"/>
    </row>
    <row r="66" spans="1:21" x14ac:dyDescent="0.2">
      <c r="A66">
        <v>176.53100000000001</v>
      </c>
      <c r="B66">
        <v>54.6</v>
      </c>
      <c r="C66" s="22">
        <f t="shared" si="4"/>
        <v>49.158708654220959</v>
      </c>
      <c r="D66">
        <f t="shared" ref="D66:D97" si="8">B66-C66</f>
        <v>5.4412913457790424</v>
      </c>
      <c r="E66">
        <f t="shared" si="7"/>
        <v>5.2070080853594032</v>
      </c>
      <c r="L66">
        <v>205.39599999999999</v>
      </c>
      <c r="M66">
        <v>56</v>
      </c>
      <c r="N66" s="5">
        <f t="shared" si="5"/>
        <v>49.5</v>
      </c>
      <c r="O66">
        <f t="shared" ref="O66:O129" si="9">M66-N66</f>
        <v>6.5</v>
      </c>
      <c r="P66">
        <f t="shared" si="3"/>
        <v>6.3338499999998996</v>
      </c>
      <c r="U66" s="3"/>
    </row>
    <row r="67" spans="1:21" x14ac:dyDescent="0.2">
      <c r="A67">
        <v>177.48699999999999</v>
      </c>
      <c r="B67">
        <v>54.5</v>
      </c>
      <c r="C67" s="22">
        <f t="shared" si="4"/>
        <v>49.158066207007806</v>
      </c>
      <c r="D67">
        <f t="shared" si="8"/>
        <v>5.3419337929921937</v>
      </c>
      <c r="E67">
        <f t="shared" ref="E67:E98" si="10">(D67+D66)*(A67-A66)/2</f>
        <v>5.1543816163325911</v>
      </c>
      <c r="L67">
        <v>206.35400000000001</v>
      </c>
      <c r="M67">
        <v>55.9</v>
      </c>
      <c r="N67" s="5">
        <f t="shared" si="5"/>
        <v>49.5</v>
      </c>
      <c r="O67">
        <f t="shared" si="9"/>
        <v>6.3999999999999986</v>
      </c>
      <c r="P67">
        <f t="shared" ref="P67:P130" si="11">(O67+O66)*(L67-L66)/2</f>
        <v>6.1791000000001723</v>
      </c>
      <c r="U67" s="3"/>
    </row>
    <row r="68" spans="1:21" x14ac:dyDescent="0.2">
      <c r="A68">
        <v>178.44900000000001</v>
      </c>
      <c r="B68">
        <v>54.5</v>
      </c>
      <c r="C68" s="22">
        <f t="shared" ref="C68:C131" si="12">C67+(A68-A67)*($C$157-$C$2)/($A$157-$A$2)</f>
        <v>49.157419727699178</v>
      </c>
      <c r="D68">
        <f t="shared" si="8"/>
        <v>5.3425802723008218</v>
      </c>
      <c r="E68">
        <f t="shared" si="10"/>
        <v>5.1392512654060338</v>
      </c>
      <c r="L68">
        <v>207.31100000000001</v>
      </c>
      <c r="M68">
        <v>55.9</v>
      </c>
      <c r="N68" s="5">
        <f t="shared" ref="N68:N131" si="13">N67+(L68-L67)*($N$240-$N$2)/($L$240-$L$2)</f>
        <v>49.5</v>
      </c>
      <c r="O68">
        <f t="shared" si="9"/>
        <v>6.3999999999999986</v>
      </c>
      <c r="P68">
        <f t="shared" si="11"/>
        <v>6.1247999999999578</v>
      </c>
      <c r="U68" s="3"/>
    </row>
    <row r="69" spans="1:21" x14ac:dyDescent="0.2">
      <c r="A69">
        <v>179.411</v>
      </c>
      <c r="B69">
        <v>54.4</v>
      </c>
      <c r="C69" s="22">
        <f t="shared" si="12"/>
        <v>49.15677324839055</v>
      </c>
      <c r="D69">
        <f t="shared" si="8"/>
        <v>5.2432267516094484</v>
      </c>
      <c r="E69">
        <f t="shared" si="10"/>
        <v>5.091773178500782</v>
      </c>
      <c r="L69">
        <v>208.268</v>
      </c>
      <c r="M69">
        <v>55.8</v>
      </c>
      <c r="N69" s="5">
        <f t="shared" si="13"/>
        <v>49.5</v>
      </c>
      <c r="O69">
        <f t="shared" si="9"/>
        <v>6.2999999999999972</v>
      </c>
      <c r="P69">
        <f t="shared" si="11"/>
        <v>6.0769499999999574</v>
      </c>
      <c r="U69" s="3"/>
    </row>
    <row r="70" spans="1:21" x14ac:dyDescent="0.2">
      <c r="A70">
        <v>180.37200000000001</v>
      </c>
      <c r="B70">
        <v>54.3</v>
      </c>
      <c r="C70" s="22">
        <f t="shared" si="12"/>
        <v>49.15612744109783</v>
      </c>
      <c r="D70">
        <f t="shared" si="8"/>
        <v>5.1438725589021672</v>
      </c>
      <c r="E70">
        <f t="shared" si="10"/>
        <v>4.9910012187008972</v>
      </c>
      <c r="L70">
        <v>209.23500000000001</v>
      </c>
      <c r="M70">
        <v>55.7</v>
      </c>
      <c r="N70" s="5">
        <f t="shared" si="13"/>
        <v>49.5</v>
      </c>
      <c r="O70">
        <f t="shared" si="9"/>
        <v>6.2000000000000028</v>
      </c>
      <c r="P70">
        <f t="shared" si="11"/>
        <v>6.043750000000081</v>
      </c>
      <c r="U70" s="3"/>
    </row>
    <row r="71" spans="1:21" x14ac:dyDescent="0.2">
      <c r="A71">
        <v>181.33600000000001</v>
      </c>
      <c r="B71">
        <v>54.3</v>
      </c>
      <c r="C71" s="22">
        <f t="shared" si="12"/>
        <v>49.155479617757372</v>
      </c>
      <c r="D71">
        <f t="shared" si="8"/>
        <v>5.1445203822426251</v>
      </c>
      <c r="E71">
        <f t="shared" si="10"/>
        <v>4.9590053976317829</v>
      </c>
      <c r="L71">
        <v>210.19300000000001</v>
      </c>
      <c r="M71">
        <v>55.3</v>
      </c>
      <c r="N71" s="5">
        <f t="shared" si="13"/>
        <v>49.5</v>
      </c>
      <c r="O71">
        <f t="shared" si="9"/>
        <v>5.7999999999999972</v>
      </c>
      <c r="P71">
        <f t="shared" si="11"/>
        <v>5.7479999999999905</v>
      </c>
      <c r="U71" s="3"/>
    </row>
    <row r="72" spans="1:21" x14ac:dyDescent="0.2">
      <c r="A72">
        <v>182.28700000000001</v>
      </c>
      <c r="B72">
        <v>54.2</v>
      </c>
      <c r="C72" s="22">
        <f t="shared" si="12"/>
        <v>49.154840530623787</v>
      </c>
      <c r="D72">
        <f t="shared" si="8"/>
        <v>5.0451594693762161</v>
      </c>
      <c r="E72">
        <f t="shared" si="10"/>
        <v>4.8451927694447257</v>
      </c>
      <c r="L72">
        <v>211.15</v>
      </c>
      <c r="M72">
        <v>55.1</v>
      </c>
      <c r="N72" s="5">
        <f t="shared" si="13"/>
        <v>49.5</v>
      </c>
      <c r="O72">
        <f t="shared" si="9"/>
        <v>5.6000000000000014</v>
      </c>
      <c r="P72">
        <f t="shared" si="11"/>
        <v>5.454899999999963</v>
      </c>
      <c r="U72" s="3"/>
    </row>
    <row r="73" spans="1:21" x14ac:dyDescent="0.2">
      <c r="A73">
        <v>183.25</v>
      </c>
      <c r="B73">
        <v>54.1</v>
      </c>
      <c r="C73" s="22">
        <f t="shared" si="12"/>
        <v>49.154193379299244</v>
      </c>
      <c r="D73">
        <f t="shared" si="8"/>
        <v>4.9458066207007576</v>
      </c>
      <c r="E73">
        <f t="shared" si="10"/>
        <v>4.8106501723720321</v>
      </c>
      <c r="L73">
        <v>212.10900000000001</v>
      </c>
      <c r="M73">
        <v>54.9</v>
      </c>
      <c r="N73" s="5">
        <f t="shared" si="13"/>
        <v>49.5</v>
      </c>
      <c r="O73">
        <f t="shared" si="9"/>
        <v>5.3999999999999986</v>
      </c>
      <c r="P73">
        <f t="shared" si="11"/>
        <v>5.2745000000000175</v>
      </c>
      <c r="U73" s="3"/>
    </row>
    <row r="74" spans="1:21" x14ac:dyDescent="0.2">
      <c r="A74">
        <v>184.21100000000001</v>
      </c>
      <c r="B74">
        <v>54.1</v>
      </c>
      <c r="C74" s="22">
        <f t="shared" si="12"/>
        <v>49.153547572006524</v>
      </c>
      <c r="D74">
        <f t="shared" si="8"/>
        <v>4.9464524279934778</v>
      </c>
      <c r="E74">
        <f t="shared" si="10"/>
        <v>4.7532304728976431</v>
      </c>
      <c r="L74">
        <v>213.07499999999999</v>
      </c>
      <c r="M74">
        <v>54.7</v>
      </c>
      <c r="N74" s="5">
        <f t="shared" si="13"/>
        <v>49.5</v>
      </c>
      <c r="O74">
        <f t="shared" si="9"/>
        <v>5.2000000000000028</v>
      </c>
      <c r="P74">
        <f t="shared" si="11"/>
        <v>5.1197999999998931</v>
      </c>
      <c r="U74" s="3"/>
    </row>
    <row r="75" spans="1:21" x14ac:dyDescent="0.2">
      <c r="A75">
        <v>185.17500000000001</v>
      </c>
      <c r="B75">
        <v>54</v>
      </c>
      <c r="C75" s="22">
        <f t="shared" si="12"/>
        <v>49.152899748666066</v>
      </c>
      <c r="D75">
        <f t="shared" si="8"/>
        <v>4.8471002513339343</v>
      </c>
      <c r="E75">
        <f t="shared" si="10"/>
        <v>4.7204923914358057</v>
      </c>
      <c r="L75">
        <v>214.03</v>
      </c>
      <c r="M75">
        <v>54.6</v>
      </c>
      <c r="N75" s="5">
        <f t="shared" si="13"/>
        <v>49.5</v>
      </c>
      <c r="O75">
        <f t="shared" si="9"/>
        <v>5.1000000000000014</v>
      </c>
      <c r="P75">
        <f t="shared" si="11"/>
        <v>4.9182500000000662</v>
      </c>
      <c r="U75" s="3"/>
    </row>
    <row r="76" spans="1:21" x14ac:dyDescent="0.2">
      <c r="A76">
        <v>186.136</v>
      </c>
      <c r="B76">
        <v>53.9</v>
      </c>
      <c r="C76" s="22">
        <f t="shared" si="12"/>
        <v>49.152253941373345</v>
      </c>
      <c r="D76">
        <f t="shared" si="8"/>
        <v>4.7477460586266531</v>
      </c>
      <c r="E76">
        <f t="shared" si="10"/>
        <v>4.6103236519359871</v>
      </c>
      <c r="L76">
        <v>214.99</v>
      </c>
      <c r="M76">
        <v>54.5</v>
      </c>
      <c r="N76" s="5">
        <f t="shared" si="13"/>
        <v>49.5</v>
      </c>
      <c r="O76">
        <f t="shared" si="9"/>
        <v>5</v>
      </c>
      <c r="P76">
        <f t="shared" si="11"/>
        <v>4.8480000000000407</v>
      </c>
      <c r="U76" s="3"/>
    </row>
    <row r="77" spans="1:21" x14ac:dyDescent="0.2">
      <c r="A77">
        <v>187.09299999999999</v>
      </c>
      <c r="B77">
        <v>53.5</v>
      </c>
      <c r="C77" s="22">
        <f t="shared" si="12"/>
        <v>49.151610822144285</v>
      </c>
      <c r="D77">
        <f t="shared" si="8"/>
        <v>4.3483891778557151</v>
      </c>
      <c r="E77">
        <f t="shared" si="10"/>
        <v>4.3525007106567841</v>
      </c>
      <c r="L77">
        <v>215.95400000000001</v>
      </c>
      <c r="M77">
        <v>54.4</v>
      </c>
      <c r="N77" s="5">
        <f t="shared" si="13"/>
        <v>49.5</v>
      </c>
      <c r="O77">
        <f t="shared" si="9"/>
        <v>4.8999999999999986</v>
      </c>
      <c r="P77">
        <f t="shared" si="11"/>
        <v>4.7717999999999927</v>
      </c>
      <c r="U77" s="3"/>
    </row>
    <row r="78" spans="1:21" x14ac:dyDescent="0.2">
      <c r="A78">
        <v>188.04900000000001</v>
      </c>
      <c r="B78">
        <v>53.3</v>
      </c>
      <c r="C78" s="22">
        <f t="shared" si="12"/>
        <v>49.150968374931132</v>
      </c>
      <c r="D78">
        <f t="shared" si="8"/>
        <v>4.149031625068865</v>
      </c>
      <c r="E78">
        <f t="shared" si="10"/>
        <v>4.0617671437980229</v>
      </c>
      <c r="L78">
        <v>216.91499999999999</v>
      </c>
      <c r="M78">
        <v>54.3</v>
      </c>
      <c r="N78" s="5">
        <f t="shared" si="13"/>
        <v>49.5</v>
      </c>
      <c r="O78">
        <f t="shared" si="9"/>
        <v>4.7999999999999972</v>
      </c>
      <c r="P78">
        <f t="shared" si="11"/>
        <v>4.6608499999999218</v>
      </c>
      <c r="U78" s="3"/>
    </row>
    <row r="79" spans="1:21" x14ac:dyDescent="0.2">
      <c r="A79">
        <v>189.01599999999999</v>
      </c>
      <c r="B79">
        <v>53.1</v>
      </c>
      <c r="C79" s="22">
        <f t="shared" si="12"/>
        <v>49.150318535542937</v>
      </c>
      <c r="D79">
        <f t="shared" si="8"/>
        <v>3.9496814644570648</v>
      </c>
      <c r="E79">
        <f t="shared" si="10"/>
        <v>3.9157277787857243</v>
      </c>
      <c r="L79">
        <v>217.87200000000001</v>
      </c>
      <c r="M79">
        <v>54.2</v>
      </c>
      <c r="N79" s="5">
        <f t="shared" si="13"/>
        <v>49.5</v>
      </c>
      <c r="O79">
        <f t="shared" si="9"/>
        <v>4.7000000000000028</v>
      </c>
      <c r="P79">
        <f t="shared" si="11"/>
        <v>4.5457500000001048</v>
      </c>
      <c r="U79" s="3"/>
    </row>
    <row r="80" spans="1:21" x14ac:dyDescent="0.2">
      <c r="A80">
        <v>189.97399999999999</v>
      </c>
      <c r="B80">
        <v>52.9</v>
      </c>
      <c r="C80" s="22">
        <f t="shared" si="12"/>
        <v>49.149674744297961</v>
      </c>
      <c r="D80">
        <f t="shared" si="8"/>
        <v>3.7503252557020375</v>
      </c>
      <c r="E80">
        <f t="shared" si="10"/>
        <v>3.6883032189562037</v>
      </c>
      <c r="L80">
        <v>218.82900000000001</v>
      </c>
      <c r="M80">
        <v>54.2</v>
      </c>
      <c r="N80" s="5">
        <f t="shared" si="13"/>
        <v>49.5</v>
      </c>
      <c r="O80">
        <f t="shared" si="9"/>
        <v>4.7000000000000028</v>
      </c>
      <c r="P80">
        <f t="shared" si="11"/>
        <v>4.4978999999999729</v>
      </c>
      <c r="U80" s="3"/>
    </row>
    <row r="81" spans="1:21" x14ac:dyDescent="0.2">
      <c r="A81">
        <v>190.93100000000001</v>
      </c>
      <c r="B81">
        <v>52.8</v>
      </c>
      <c r="C81" s="22">
        <f t="shared" si="12"/>
        <v>49.149031625068901</v>
      </c>
      <c r="D81">
        <f t="shared" si="8"/>
        <v>3.6509683749310966</v>
      </c>
      <c r="E81">
        <f t="shared" si="10"/>
        <v>3.5415190022580361</v>
      </c>
      <c r="L81">
        <v>219.78700000000001</v>
      </c>
      <c r="M81">
        <v>54.1</v>
      </c>
      <c r="N81" s="5">
        <f t="shared" si="13"/>
        <v>49.5</v>
      </c>
      <c r="O81">
        <f t="shared" si="9"/>
        <v>4.6000000000000014</v>
      </c>
      <c r="P81">
        <f t="shared" si="11"/>
        <v>4.4546999999999946</v>
      </c>
      <c r="U81" s="3"/>
    </row>
    <row r="82" spans="1:21" x14ac:dyDescent="0.2">
      <c r="A82">
        <v>191.89099999999999</v>
      </c>
      <c r="B82">
        <v>52.8</v>
      </c>
      <c r="C82" s="22">
        <f t="shared" si="12"/>
        <v>49.148386489792095</v>
      </c>
      <c r="D82">
        <f t="shared" si="8"/>
        <v>3.6516135102079019</v>
      </c>
      <c r="E82">
        <f t="shared" si="10"/>
        <v>3.5052393048666444</v>
      </c>
      <c r="L82">
        <v>220.75200000000001</v>
      </c>
      <c r="M82">
        <v>54</v>
      </c>
      <c r="N82" s="5">
        <f t="shared" si="13"/>
        <v>49.5</v>
      </c>
      <c r="O82">
        <f t="shared" si="9"/>
        <v>4.5</v>
      </c>
      <c r="P82">
        <f t="shared" si="11"/>
        <v>4.3907500000000166</v>
      </c>
      <c r="U82" s="3"/>
    </row>
    <row r="83" spans="1:21" x14ac:dyDescent="0.2">
      <c r="A83">
        <v>192.85499999999999</v>
      </c>
      <c r="B83">
        <v>52.7</v>
      </c>
      <c r="C83" s="22">
        <f t="shared" si="12"/>
        <v>49.147738666451637</v>
      </c>
      <c r="D83">
        <f t="shared" si="8"/>
        <v>3.5522613335483655</v>
      </c>
      <c r="E83">
        <f t="shared" si="10"/>
        <v>3.4722676746905159</v>
      </c>
      <c r="L83">
        <v>221.709</v>
      </c>
      <c r="M83">
        <v>54</v>
      </c>
      <c r="N83" s="5">
        <f t="shared" si="13"/>
        <v>49.5</v>
      </c>
      <c r="O83">
        <f t="shared" si="9"/>
        <v>4.5</v>
      </c>
      <c r="P83">
        <f t="shared" si="11"/>
        <v>4.3064999999999714</v>
      </c>
      <c r="U83" s="3"/>
    </row>
    <row r="84" spans="1:21" x14ac:dyDescent="0.2">
      <c r="A84">
        <v>193.81299999999999</v>
      </c>
      <c r="B84">
        <v>52.6</v>
      </c>
      <c r="C84" s="22">
        <f t="shared" si="12"/>
        <v>49.147094875206662</v>
      </c>
      <c r="D84">
        <f t="shared" si="8"/>
        <v>3.4529051247933396</v>
      </c>
      <c r="E84">
        <f t="shared" si="10"/>
        <v>3.3554747335456709</v>
      </c>
      <c r="L84">
        <v>222.66900000000001</v>
      </c>
      <c r="M84">
        <v>53.9</v>
      </c>
      <c r="N84" s="5">
        <f t="shared" si="13"/>
        <v>49.5</v>
      </c>
      <c r="O84">
        <f t="shared" si="9"/>
        <v>4.3999999999999986</v>
      </c>
      <c r="P84">
        <f t="shared" si="11"/>
        <v>4.2720000000000349</v>
      </c>
      <c r="U84" s="3"/>
    </row>
    <row r="85" spans="1:21" x14ac:dyDescent="0.2">
      <c r="A85">
        <v>194.77199999999999</v>
      </c>
      <c r="B85">
        <v>52.6</v>
      </c>
      <c r="C85" s="22">
        <f t="shared" si="12"/>
        <v>49.146450411945771</v>
      </c>
      <c r="D85">
        <f t="shared" si="8"/>
        <v>3.45354958805423</v>
      </c>
      <c r="E85">
        <f t="shared" si="10"/>
        <v>3.3116450348104207</v>
      </c>
      <c r="L85">
        <v>223.63499999999999</v>
      </c>
      <c r="M85">
        <v>53.9</v>
      </c>
      <c r="N85" s="5">
        <f t="shared" si="13"/>
        <v>49.5</v>
      </c>
      <c r="O85">
        <f t="shared" si="9"/>
        <v>4.3999999999999986</v>
      </c>
      <c r="P85">
        <f t="shared" si="11"/>
        <v>4.2503999999999094</v>
      </c>
      <c r="U85" s="3"/>
    </row>
    <row r="86" spans="1:21" x14ac:dyDescent="0.2">
      <c r="A86">
        <v>195.72900000000001</v>
      </c>
      <c r="B86">
        <v>52.6</v>
      </c>
      <c r="C86" s="22">
        <f t="shared" si="12"/>
        <v>49.145807292716711</v>
      </c>
      <c r="D86">
        <f t="shared" si="8"/>
        <v>3.4541927072832905</v>
      </c>
      <c r="E86">
        <f t="shared" si="10"/>
        <v>3.3053546883190799</v>
      </c>
      <c r="L86">
        <v>224.59200000000001</v>
      </c>
      <c r="M86">
        <v>53.8</v>
      </c>
      <c r="N86" s="5">
        <f t="shared" si="13"/>
        <v>49.5</v>
      </c>
      <c r="O86">
        <f t="shared" si="9"/>
        <v>4.2999999999999972</v>
      </c>
      <c r="P86">
        <f t="shared" si="11"/>
        <v>4.1629500000000936</v>
      </c>
      <c r="U86" s="3"/>
    </row>
    <row r="87" spans="1:21" x14ac:dyDescent="0.2">
      <c r="A87">
        <v>196.69200000000001</v>
      </c>
      <c r="B87">
        <v>52.5</v>
      </c>
      <c r="C87" s="22">
        <f t="shared" si="12"/>
        <v>49.145160141392168</v>
      </c>
      <c r="D87">
        <f t="shared" si="8"/>
        <v>3.3548398586078321</v>
      </c>
      <c r="E87">
        <f t="shared" si="10"/>
        <v>3.2785491804765545</v>
      </c>
      <c r="L87">
        <v>225.547</v>
      </c>
      <c r="M87">
        <v>53.7</v>
      </c>
      <c r="N87" s="5">
        <f t="shared" si="13"/>
        <v>49.5</v>
      </c>
      <c r="O87">
        <f t="shared" si="9"/>
        <v>4.2000000000000028</v>
      </c>
      <c r="P87">
        <f t="shared" si="11"/>
        <v>4.0587499999999324</v>
      </c>
      <c r="U87" s="3"/>
    </row>
    <row r="88" spans="1:21" x14ac:dyDescent="0.2">
      <c r="A88">
        <v>197.65199999999999</v>
      </c>
      <c r="B88">
        <v>52.5</v>
      </c>
      <c r="C88" s="22">
        <f t="shared" si="12"/>
        <v>49.144515006115363</v>
      </c>
      <c r="D88">
        <f t="shared" si="8"/>
        <v>3.3554849938846374</v>
      </c>
      <c r="E88">
        <f t="shared" si="10"/>
        <v>3.2209559291963168</v>
      </c>
      <c r="L88">
        <v>226.51499999999999</v>
      </c>
      <c r="M88">
        <v>53.6</v>
      </c>
      <c r="N88" s="5">
        <f t="shared" si="13"/>
        <v>49.5</v>
      </c>
      <c r="O88">
        <f t="shared" si="9"/>
        <v>4.1000000000000014</v>
      </c>
      <c r="P88">
        <f t="shared" si="11"/>
        <v>4.0171999999999581</v>
      </c>
      <c r="U88" s="3"/>
    </row>
    <row r="89" spans="1:21" x14ac:dyDescent="0.2">
      <c r="A89">
        <v>198.607</v>
      </c>
      <c r="B89">
        <v>52.5</v>
      </c>
      <c r="C89" s="22">
        <f t="shared" si="12"/>
        <v>49.143873230918125</v>
      </c>
      <c r="D89">
        <f t="shared" si="8"/>
        <v>3.3561267690818752</v>
      </c>
      <c r="E89">
        <f t="shared" si="10"/>
        <v>3.2047946168165518</v>
      </c>
      <c r="L89">
        <v>227.47300000000001</v>
      </c>
      <c r="M89">
        <v>53.6</v>
      </c>
      <c r="N89" s="5">
        <f t="shared" si="13"/>
        <v>49.5</v>
      </c>
      <c r="O89">
        <f t="shared" si="9"/>
        <v>4.1000000000000014</v>
      </c>
      <c r="P89">
        <f t="shared" si="11"/>
        <v>3.9278000000001114</v>
      </c>
      <c r="U89" s="3"/>
    </row>
    <row r="90" spans="1:21" x14ac:dyDescent="0.2">
      <c r="A90">
        <v>199.56800000000001</v>
      </c>
      <c r="B90">
        <v>52.4</v>
      </c>
      <c r="C90" s="22">
        <f t="shared" si="12"/>
        <v>49.143227423625405</v>
      </c>
      <c r="D90">
        <f t="shared" si="8"/>
        <v>3.2567725763745941</v>
      </c>
      <c r="E90">
        <f t="shared" si="10"/>
        <v>3.1774981354918754</v>
      </c>
      <c r="L90">
        <v>228.435</v>
      </c>
      <c r="M90">
        <v>53.5</v>
      </c>
      <c r="N90" s="5">
        <f t="shared" si="13"/>
        <v>49.5</v>
      </c>
      <c r="O90">
        <f t="shared" si="9"/>
        <v>4</v>
      </c>
      <c r="P90">
        <f t="shared" si="11"/>
        <v>3.8960999999999566</v>
      </c>
      <c r="U90" s="3"/>
    </row>
    <row r="91" spans="1:21" x14ac:dyDescent="0.2">
      <c r="A91">
        <v>200.53100000000001</v>
      </c>
      <c r="B91">
        <v>52.4</v>
      </c>
      <c r="C91" s="22">
        <f t="shared" si="12"/>
        <v>49.142580272300862</v>
      </c>
      <c r="D91">
        <f t="shared" si="8"/>
        <v>3.257419727699137</v>
      </c>
      <c r="E91">
        <f t="shared" si="10"/>
        <v>3.1365835944114817</v>
      </c>
      <c r="L91">
        <v>229.39599999999999</v>
      </c>
      <c r="M91">
        <v>53.4</v>
      </c>
      <c r="N91" s="5">
        <f t="shared" si="13"/>
        <v>49.5</v>
      </c>
      <c r="O91">
        <f t="shared" si="9"/>
        <v>3.8999999999999986</v>
      </c>
      <c r="P91">
        <f t="shared" si="11"/>
        <v>3.7959499999999373</v>
      </c>
      <c r="U91" s="3"/>
    </row>
    <row r="92" spans="1:21" x14ac:dyDescent="0.2">
      <c r="A92">
        <v>201.49199999999999</v>
      </c>
      <c r="B92">
        <v>52.3</v>
      </c>
      <c r="C92" s="22">
        <f t="shared" si="12"/>
        <v>49.141934465008141</v>
      </c>
      <c r="D92">
        <f t="shared" si="8"/>
        <v>3.1580655349918558</v>
      </c>
      <c r="E92">
        <f t="shared" si="10"/>
        <v>3.0826406687229717</v>
      </c>
      <c r="L92">
        <v>230.35599999999999</v>
      </c>
      <c r="M92">
        <v>53.3</v>
      </c>
      <c r="N92" s="5">
        <f t="shared" si="13"/>
        <v>49.5</v>
      </c>
      <c r="O92">
        <f t="shared" si="9"/>
        <v>3.7999999999999972</v>
      </c>
      <c r="P92">
        <f t="shared" si="11"/>
        <v>3.6960000000000286</v>
      </c>
      <c r="U92" s="3"/>
    </row>
    <row r="93" spans="1:21" x14ac:dyDescent="0.2">
      <c r="A93">
        <v>202.45599999999999</v>
      </c>
      <c r="B93">
        <v>52.3</v>
      </c>
      <c r="C93" s="22">
        <f t="shared" si="12"/>
        <v>49.141286641667683</v>
      </c>
      <c r="D93">
        <f t="shared" ref="D93:D156" si="14">B93-C93</f>
        <v>3.1587133583323137</v>
      </c>
      <c r="E93">
        <f t="shared" ref="E93:E156" si="15">(D93+D92)*(A93-A92)/2</f>
        <v>3.0446874265822452</v>
      </c>
      <c r="L93">
        <v>231.31100000000001</v>
      </c>
      <c r="M93">
        <v>53.2</v>
      </c>
      <c r="N93" s="5">
        <f t="shared" si="13"/>
        <v>49.5</v>
      </c>
      <c r="O93">
        <f t="shared" si="9"/>
        <v>3.7000000000000028</v>
      </c>
      <c r="P93">
        <f t="shared" si="11"/>
        <v>3.5812500000000469</v>
      </c>
      <c r="U93" s="3"/>
    </row>
    <row r="94" spans="1:21" x14ac:dyDescent="0.2">
      <c r="A94">
        <v>203.40899999999999</v>
      </c>
      <c r="B94">
        <v>52.2</v>
      </c>
      <c r="C94" s="22">
        <f t="shared" si="12"/>
        <v>49.140646210502275</v>
      </c>
      <c r="D94">
        <f t="shared" si="14"/>
        <v>3.0593537894977274</v>
      </c>
      <c r="E94">
        <f t="shared" si="15"/>
        <v>2.962908995941024</v>
      </c>
      <c r="L94">
        <v>232.27099999999999</v>
      </c>
      <c r="M94">
        <v>53.1</v>
      </c>
      <c r="N94" s="5">
        <f t="shared" si="13"/>
        <v>49.5</v>
      </c>
      <c r="O94">
        <f t="shared" si="9"/>
        <v>3.6000000000000014</v>
      </c>
      <c r="P94">
        <f t="shared" si="11"/>
        <v>3.5039999999999272</v>
      </c>
      <c r="U94" s="3"/>
    </row>
    <row r="95" spans="1:21" x14ac:dyDescent="0.2">
      <c r="A95">
        <v>204.37200000000001</v>
      </c>
      <c r="B95">
        <v>52.2</v>
      </c>
      <c r="C95" s="22">
        <f t="shared" si="12"/>
        <v>49.139999059177732</v>
      </c>
      <c r="D95">
        <f t="shared" si="14"/>
        <v>3.0600009408222704</v>
      </c>
      <c r="E95">
        <f t="shared" si="15"/>
        <v>2.9464693026491471</v>
      </c>
      <c r="L95">
        <v>233.23500000000001</v>
      </c>
      <c r="M95">
        <v>53.1</v>
      </c>
      <c r="N95" s="5">
        <f t="shared" si="13"/>
        <v>49.5</v>
      </c>
      <c r="O95">
        <f t="shared" si="9"/>
        <v>3.6000000000000014</v>
      </c>
      <c r="P95">
        <f t="shared" si="11"/>
        <v>3.4704000000000987</v>
      </c>
      <c r="U95" s="3"/>
    </row>
    <row r="96" spans="1:21" x14ac:dyDescent="0.2">
      <c r="A96">
        <v>205.33</v>
      </c>
      <c r="B96">
        <v>52.1</v>
      </c>
      <c r="C96" s="22">
        <f t="shared" si="12"/>
        <v>49.139355267932757</v>
      </c>
      <c r="D96">
        <f t="shared" si="14"/>
        <v>2.9606447320672444</v>
      </c>
      <c r="E96">
        <f t="shared" si="15"/>
        <v>2.883889277314073</v>
      </c>
      <c r="L96">
        <v>234.19499999999999</v>
      </c>
      <c r="M96">
        <v>53</v>
      </c>
      <c r="N96" s="5">
        <f t="shared" si="13"/>
        <v>49.5</v>
      </c>
      <c r="O96">
        <f t="shared" si="9"/>
        <v>3.5</v>
      </c>
      <c r="P96">
        <f t="shared" si="11"/>
        <v>3.407999999999928</v>
      </c>
      <c r="U96" s="3"/>
    </row>
    <row r="97" spans="1:21" x14ac:dyDescent="0.2">
      <c r="A97">
        <v>206.28700000000001</v>
      </c>
      <c r="B97">
        <v>52</v>
      </c>
      <c r="C97" s="22">
        <f t="shared" si="12"/>
        <v>49.138712148703696</v>
      </c>
      <c r="D97">
        <f t="shared" si="14"/>
        <v>2.8612878512963036</v>
      </c>
      <c r="E97">
        <f t="shared" si="15"/>
        <v>2.7857947411394393</v>
      </c>
      <c r="L97">
        <v>235.15</v>
      </c>
      <c r="M97">
        <v>52.9</v>
      </c>
      <c r="N97" s="5">
        <f t="shared" si="13"/>
        <v>49.5</v>
      </c>
      <c r="O97">
        <f t="shared" si="9"/>
        <v>3.3999999999999986</v>
      </c>
      <c r="P97">
        <f t="shared" si="11"/>
        <v>3.2947500000000423</v>
      </c>
      <c r="U97" s="3"/>
    </row>
    <row r="98" spans="1:21" x14ac:dyDescent="0.2">
      <c r="A98">
        <v>207.25399999999999</v>
      </c>
      <c r="B98">
        <v>51.9</v>
      </c>
      <c r="C98" s="22">
        <f t="shared" si="12"/>
        <v>49.138062309315501</v>
      </c>
      <c r="D98">
        <f t="shared" si="14"/>
        <v>2.7619376906844977</v>
      </c>
      <c r="E98">
        <f t="shared" si="15"/>
        <v>2.718829549547674</v>
      </c>
      <c r="L98">
        <v>236.11</v>
      </c>
      <c r="M98">
        <v>52.8</v>
      </c>
      <c r="N98" s="5">
        <f t="shared" si="13"/>
        <v>49.5</v>
      </c>
      <c r="O98">
        <f t="shared" si="9"/>
        <v>3.2999999999999972</v>
      </c>
      <c r="P98">
        <f t="shared" si="11"/>
        <v>3.2160000000000246</v>
      </c>
      <c r="U98" s="3"/>
    </row>
    <row r="99" spans="1:21" x14ac:dyDescent="0.2">
      <c r="A99">
        <v>208.21100000000001</v>
      </c>
      <c r="B99">
        <v>51.9</v>
      </c>
      <c r="C99" s="22">
        <f t="shared" si="12"/>
        <v>49.13741919008644</v>
      </c>
      <c r="D99">
        <f t="shared" si="14"/>
        <v>2.7625808099135583</v>
      </c>
      <c r="E99">
        <f t="shared" si="15"/>
        <v>2.6434821025362307</v>
      </c>
      <c r="L99">
        <v>237.06800000000001</v>
      </c>
      <c r="M99">
        <v>52.8</v>
      </c>
      <c r="N99" s="5">
        <f t="shared" si="13"/>
        <v>49.5</v>
      </c>
      <c r="O99">
        <f t="shared" si="9"/>
        <v>3.2999999999999972</v>
      </c>
      <c r="P99">
        <f t="shared" si="11"/>
        <v>3.161399999999992</v>
      </c>
      <c r="U99" s="3"/>
    </row>
    <row r="100" spans="1:21" x14ac:dyDescent="0.2">
      <c r="A100">
        <v>209.16900000000001</v>
      </c>
      <c r="B100">
        <v>51.8</v>
      </c>
      <c r="C100" s="22">
        <f t="shared" si="12"/>
        <v>49.136775398841465</v>
      </c>
      <c r="D100">
        <f t="shared" si="14"/>
        <v>2.6632246011585323</v>
      </c>
      <c r="E100">
        <f t="shared" si="15"/>
        <v>2.5989607919035271</v>
      </c>
      <c r="L100">
        <v>238.03299999999999</v>
      </c>
      <c r="M100">
        <v>52.7</v>
      </c>
      <c r="N100" s="5">
        <f t="shared" si="13"/>
        <v>49.5</v>
      </c>
      <c r="O100">
        <f t="shared" si="9"/>
        <v>3.2000000000000028</v>
      </c>
      <c r="P100">
        <f t="shared" si="11"/>
        <v>3.1362499999999187</v>
      </c>
      <c r="U100" s="3"/>
    </row>
    <row r="101" spans="1:21" x14ac:dyDescent="0.2">
      <c r="A101">
        <v>210.136</v>
      </c>
      <c r="B101">
        <v>51.7</v>
      </c>
      <c r="C101" s="22">
        <f t="shared" si="12"/>
        <v>49.136125559453269</v>
      </c>
      <c r="D101">
        <f t="shared" si="14"/>
        <v>2.5638744405467335</v>
      </c>
      <c r="E101">
        <f t="shared" si="15"/>
        <v>2.5273023866644557</v>
      </c>
      <c r="L101">
        <v>238.99100000000001</v>
      </c>
      <c r="M101">
        <v>52.4</v>
      </c>
      <c r="N101" s="5">
        <f t="shared" si="13"/>
        <v>49.5</v>
      </c>
      <c r="O101">
        <f t="shared" si="9"/>
        <v>2.8999999999999986</v>
      </c>
      <c r="P101">
        <f t="shared" si="11"/>
        <v>2.9219000000000825</v>
      </c>
      <c r="U101" s="3"/>
    </row>
    <row r="102" spans="1:21" x14ac:dyDescent="0.2">
      <c r="A102">
        <v>211.09399999999999</v>
      </c>
      <c r="B102">
        <v>51.7</v>
      </c>
      <c r="C102" s="22">
        <f t="shared" si="12"/>
        <v>49.135481768208294</v>
      </c>
      <c r="D102">
        <f t="shared" si="14"/>
        <v>2.564518231791709</v>
      </c>
      <c r="E102">
        <f t="shared" si="15"/>
        <v>2.4565000900501097</v>
      </c>
      <c r="L102">
        <v>239.94800000000001</v>
      </c>
      <c r="M102">
        <v>52.2</v>
      </c>
      <c r="N102" s="5">
        <f t="shared" si="13"/>
        <v>49.5</v>
      </c>
      <c r="O102">
        <f t="shared" si="9"/>
        <v>2.7000000000000028</v>
      </c>
      <c r="P102">
        <f t="shared" si="11"/>
        <v>2.6795999999999829</v>
      </c>
      <c r="U102" s="3"/>
    </row>
    <row r="103" spans="1:21" x14ac:dyDescent="0.2">
      <c r="A103">
        <v>212.05199999999999</v>
      </c>
      <c r="B103">
        <v>51.6</v>
      </c>
      <c r="C103" s="22">
        <f t="shared" si="12"/>
        <v>49.134837976963318</v>
      </c>
      <c r="D103">
        <f t="shared" si="14"/>
        <v>2.4651620230366831</v>
      </c>
      <c r="E103">
        <f t="shared" si="15"/>
        <v>2.4092168420627957</v>
      </c>
      <c r="L103">
        <v>240.91499999999999</v>
      </c>
      <c r="M103">
        <v>52</v>
      </c>
      <c r="N103" s="5">
        <f t="shared" si="13"/>
        <v>49.5</v>
      </c>
      <c r="O103">
        <f t="shared" si="9"/>
        <v>2.5</v>
      </c>
      <c r="P103">
        <f t="shared" si="11"/>
        <v>2.5141999999999611</v>
      </c>
      <c r="U103" s="3"/>
    </row>
    <row r="104" spans="1:21" x14ac:dyDescent="0.2">
      <c r="A104">
        <v>213.01</v>
      </c>
      <c r="B104">
        <v>51.5</v>
      </c>
      <c r="C104" s="22">
        <f t="shared" si="12"/>
        <v>49.134194185718343</v>
      </c>
      <c r="D104">
        <f t="shared" si="14"/>
        <v>2.3658058142816571</v>
      </c>
      <c r="E104">
        <f t="shared" si="15"/>
        <v>2.314033594075481</v>
      </c>
      <c r="L104">
        <v>241.876</v>
      </c>
      <c r="M104">
        <v>51.9</v>
      </c>
      <c r="N104" s="5">
        <f t="shared" si="13"/>
        <v>49.5</v>
      </c>
      <c r="O104">
        <f t="shared" si="9"/>
        <v>2.3999999999999986</v>
      </c>
      <c r="P104">
        <f t="shared" si="11"/>
        <v>2.3544500000000306</v>
      </c>
      <c r="U104" s="3"/>
    </row>
    <row r="105" spans="1:21" x14ac:dyDescent="0.2">
      <c r="A105">
        <v>213.97300000000001</v>
      </c>
      <c r="B105">
        <v>51.4</v>
      </c>
      <c r="C105" s="22">
        <f t="shared" si="12"/>
        <v>49.1335470343938</v>
      </c>
      <c r="D105">
        <f t="shared" si="14"/>
        <v>2.2664529656061987</v>
      </c>
      <c r="E105">
        <f t="shared" si="15"/>
        <v>2.2304326025160544</v>
      </c>
      <c r="L105">
        <v>242.83</v>
      </c>
      <c r="M105">
        <v>51.9</v>
      </c>
      <c r="N105" s="5">
        <f t="shared" si="13"/>
        <v>49.5</v>
      </c>
      <c r="O105">
        <f t="shared" si="9"/>
        <v>2.3999999999999986</v>
      </c>
      <c r="P105">
        <f t="shared" si="11"/>
        <v>2.2896000000000174</v>
      </c>
      <c r="U105" s="3"/>
    </row>
    <row r="106" spans="1:21" x14ac:dyDescent="0.2">
      <c r="A106">
        <v>214.934</v>
      </c>
      <c r="B106">
        <v>51.4</v>
      </c>
      <c r="C106" s="22">
        <f t="shared" si="12"/>
        <v>49.13290122710108</v>
      </c>
      <c r="D106">
        <f t="shared" si="14"/>
        <v>2.2670987728989189</v>
      </c>
      <c r="E106">
        <f t="shared" si="15"/>
        <v>2.1783716103516735</v>
      </c>
      <c r="L106">
        <v>243.78700000000001</v>
      </c>
      <c r="M106">
        <v>51.8</v>
      </c>
      <c r="N106" s="5">
        <f t="shared" si="13"/>
        <v>49.5</v>
      </c>
      <c r="O106">
        <f t="shared" si="9"/>
        <v>2.2999999999999972</v>
      </c>
      <c r="P106">
        <f t="shared" si="11"/>
        <v>2.2489499999999829</v>
      </c>
      <c r="U106" s="3"/>
    </row>
    <row r="107" spans="1:21" x14ac:dyDescent="0.2">
      <c r="A107">
        <v>215.89099999999999</v>
      </c>
      <c r="B107">
        <v>51.3</v>
      </c>
      <c r="C107" s="22">
        <f t="shared" si="12"/>
        <v>49.132258107872019</v>
      </c>
      <c r="D107">
        <f t="shared" si="14"/>
        <v>2.1677418921279781</v>
      </c>
      <c r="E107">
        <f t="shared" si="15"/>
        <v>2.1220712582153562</v>
      </c>
      <c r="L107">
        <v>244.756</v>
      </c>
      <c r="M107">
        <v>51.7</v>
      </c>
      <c r="N107" s="5">
        <f t="shared" si="13"/>
        <v>49.5</v>
      </c>
      <c r="O107">
        <f t="shared" si="9"/>
        <v>2.2000000000000028</v>
      </c>
      <c r="P107">
        <f t="shared" si="11"/>
        <v>2.1802499999999867</v>
      </c>
      <c r="U107" s="3"/>
    </row>
    <row r="108" spans="1:21" x14ac:dyDescent="0.2">
      <c r="A108">
        <v>216.84899999999999</v>
      </c>
      <c r="B108">
        <v>51.3</v>
      </c>
      <c r="C108" s="22">
        <f t="shared" si="12"/>
        <v>49.131614316627044</v>
      </c>
      <c r="D108">
        <f t="shared" si="14"/>
        <v>2.1683856833729536</v>
      </c>
      <c r="E108">
        <f t="shared" si="15"/>
        <v>2.0770051086649426</v>
      </c>
      <c r="L108">
        <v>245.71299999999999</v>
      </c>
      <c r="M108">
        <v>51.7</v>
      </c>
      <c r="N108" s="5">
        <f t="shared" si="13"/>
        <v>49.5</v>
      </c>
      <c r="O108">
        <f t="shared" si="9"/>
        <v>2.2000000000000028</v>
      </c>
      <c r="P108">
        <f t="shared" si="11"/>
        <v>2.1053999999999888</v>
      </c>
      <c r="U108" s="3"/>
    </row>
    <row r="109" spans="1:21" x14ac:dyDescent="0.2">
      <c r="A109">
        <v>217.81200000000001</v>
      </c>
      <c r="B109">
        <v>51.2</v>
      </c>
      <c r="C109" s="22">
        <f t="shared" si="12"/>
        <v>49.130967165302501</v>
      </c>
      <c r="D109">
        <f t="shared" si="14"/>
        <v>2.0690328346975022</v>
      </c>
      <c r="E109">
        <f t="shared" si="15"/>
        <v>2.0403170164509716</v>
      </c>
      <c r="L109">
        <v>246.66800000000001</v>
      </c>
      <c r="M109">
        <v>51.7</v>
      </c>
      <c r="N109" s="5">
        <f t="shared" si="13"/>
        <v>49.5</v>
      </c>
      <c r="O109">
        <f t="shared" si="9"/>
        <v>2.2000000000000028</v>
      </c>
      <c r="P109">
        <f t="shared" si="11"/>
        <v>2.1010000000000302</v>
      </c>
      <c r="U109" s="3"/>
    </row>
    <row r="110" spans="1:21" x14ac:dyDescent="0.2">
      <c r="A110">
        <v>218.77199999999999</v>
      </c>
      <c r="B110">
        <v>51.1</v>
      </c>
      <c r="C110" s="22">
        <f t="shared" si="12"/>
        <v>49.130322030025695</v>
      </c>
      <c r="D110">
        <f t="shared" si="14"/>
        <v>1.9696779699743061</v>
      </c>
      <c r="E110">
        <f t="shared" si="15"/>
        <v>1.9385811862424267</v>
      </c>
      <c r="L110">
        <v>247.62899999999999</v>
      </c>
      <c r="M110">
        <v>51.7</v>
      </c>
      <c r="N110" s="5">
        <f t="shared" si="13"/>
        <v>49.5</v>
      </c>
      <c r="O110">
        <f t="shared" si="9"/>
        <v>2.2000000000000028</v>
      </c>
      <c r="P110">
        <f t="shared" si="11"/>
        <v>2.1141999999999683</v>
      </c>
      <c r="U110" s="3"/>
    </row>
    <row r="111" spans="1:21" x14ac:dyDescent="0.2">
      <c r="A111">
        <v>219.73099999999999</v>
      </c>
      <c r="B111">
        <v>51.1</v>
      </c>
      <c r="C111" s="22">
        <f t="shared" si="12"/>
        <v>49.129677566764805</v>
      </c>
      <c r="D111">
        <f t="shared" si="14"/>
        <v>1.9703224332351965</v>
      </c>
      <c r="E111">
        <f t="shared" si="15"/>
        <v>1.8892301933389628</v>
      </c>
      <c r="L111">
        <v>248.59100000000001</v>
      </c>
      <c r="M111">
        <v>51.6</v>
      </c>
      <c r="N111" s="5">
        <f t="shared" si="13"/>
        <v>49.5</v>
      </c>
      <c r="O111">
        <f t="shared" si="9"/>
        <v>2.1000000000000014</v>
      </c>
      <c r="P111">
        <f t="shared" si="11"/>
        <v>2.0683000000000398</v>
      </c>
      <c r="U111" s="3"/>
    </row>
    <row r="112" spans="1:21" x14ac:dyDescent="0.2">
      <c r="A112">
        <v>220.696</v>
      </c>
      <c r="B112">
        <v>51</v>
      </c>
      <c r="C112" s="22">
        <f t="shared" si="12"/>
        <v>49.129029071408432</v>
      </c>
      <c r="D112">
        <f t="shared" si="14"/>
        <v>1.8709709285915679</v>
      </c>
      <c r="E112">
        <f t="shared" si="15"/>
        <v>1.8534240470814203</v>
      </c>
      <c r="L112">
        <v>249.55099999999999</v>
      </c>
      <c r="M112">
        <v>51.6</v>
      </c>
      <c r="N112" s="5">
        <f t="shared" si="13"/>
        <v>49.5</v>
      </c>
      <c r="O112">
        <f t="shared" si="9"/>
        <v>2.1000000000000014</v>
      </c>
      <c r="P112">
        <f t="shared" si="11"/>
        <v>2.0159999999999583</v>
      </c>
      <c r="U112" s="3"/>
    </row>
    <row r="113" spans="1:21" x14ac:dyDescent="0.2">
      <c r="A113">
        <v>221.65299999999999</v>
      </c>
      <c r="B113">
        <v>51</v>
      </c>
      <c r="C113" s="22">
        <f t="shared" si="12"/>
        <v>49.128385952179372</v>
      </c>
      <c r="D113">
        <f t="shared" si="14"/>
        <v>1.8716140478206285</v>
      </c>
      <c r="E113">
        <f t="shared" si="15"/>
        <v>1.790826911213224</v>
      </c>
      <c r="L113">
        <v>250.51599999999999</v>
      </c>
      <c r="M113">
        <v>51.6</v>
      </c>
      <c r="N113" s="5">
        <f t="shared" si="13"/>
        <v>49.5</v>
      </c>
      <c r="O113">
        <f t="shared" si="9"/>
        <v>2.1000000000000014</v>
      </c>
      <c r="P113">
        <f t="shared" si="11"/>
        <v>2.0265000000000084</v>
      </c>
      <c r="U113" s="3"/>
    </row>
    <row r="114" spans="1:21" x14ac:dyDescent="0.2">
      <c r="A114">
        <v>222.61199999999999</v>
      </c>
      <c r="B114">
        <v>50.9</v>
      </c>
      <c r="C114" s="22">
        <f t="shared" si="12"/>
        <v>49.127741488918481</v>
      </c>
      <c r="D114">
        <f t="shared" si="14"/>
        <v>1.7722585110815174</v>
      </c>
      <c r="E114">
        <f t="shared" si="15"/>
        <v>1.7472368919935848</v>
      </c>
      <c r="L114">
        <v>251.476</v>
      </c>
      <c r="M114">
        <v>51.5</v>
      </c>
      <c r="N114" s="5">
        <f t="shared" si="13"/>
        <v>49.5</v>
      </c>
      <c r="O114">
        <f t="shared" si="9"/>
        <v>2</v>
      </c>
      <c r="P114">
        <f t="shared" si="11"/>
        <v>1.9680000000000171</v>
      </c>
      <c r="U114" s="3"/>
    </row>
    <row r="115" spans="1:21" x14ac:dyDescent="0.2">
      <c r="A115">
        <v>223.57599999999999</v>
      </c>
      <c r="B115">
        <v>50.9</v>
      </c>
      <c r="C115" s="22">
        <f t="shared" si="12"/>
        <v>49.127093665578023</v>
      </c>
      <c r="D115">
        <f t="shared" si="14"/>
        <v>1.7729063344219753</v>
      </c>
      <c r="E115">
        <f t="shared" si="15"/>
        <v>1.7087694555326811</v>
      </c>
      <c r="L115">
        <v>252.43100000000001</v>
      </c>
      <c r="M115">
        <v>51.5</v>
      </c>
      <c r="N115" s="5">
        <f t="shared" si="13"/>
        <v>49.5</v>
      </c>
      <c r="O115">
        <f t="shared" si="9"/>
        <v>2</v>
      </c>
      <c r="P115">
        <f t="shared" si="11"/>
        <v>1.910000000000025</v>
      </c>
      <c r="U115" s="3"/>
    </row>
    <row r="116" spans="1:21" x14ac:dyDescent="0.2">
      <c r="A116">
        <v>224.536</v>
      </c>
      <c r="B116">
        <v>50.8</v>
      </c>
      <c r="C116" s="22">
        <f t="shared" si="12"/>
        <v>49.126448530301218</v>
      </c>
      <c r="D116">
        <f t="shared" si="14"/>
        <v>1.6735514696987792</v>
      </c>
      <c r="E116">
        <f t="shared" si="15"/>
        <v>1.6542997459779758</v>
      </c>
      <c r="L116">
        <v>253.393</v>
      </c>
      <c r="M116">
        <v>51.5</v>
      </c>
      <c r="N116" s="5">
        <f t="shared" si="13"/>
        <v>49.5</v>
      </c>
      <c r="O116">
        <f t="shared" si="9"/>
        <v>2</v>
      </c>
      <c r="P116">
        <f t="shared" si="11"/>
        <v>1.9239999999999782</v>
      </c>
      <c r="U116" s="3"/>
    </row>
    <row r="117" spans="1:21" x14ac:dyDescent="0.2">
      <c r="A117">
        <v>225.49</v>
      </c>
      <c r="B117">
        <v>50.8</v>
      </c>
      <c r="C117" s="22">
        <f t="shared" si="12"/>
        <v>49.125807427119895</v>
      </c>
      <c r="D117">
        <f t="shared" si="14"/>
        <v>1.6741925728801021</v>
      </c>
      <c r="E117">
        <f t="shared" si="15"/>
        <v>1.5968739083101393</v>
      </c>
      <c r="L117">
        <v>254.34700000000001</v>
      </c>
      <c r="M117">
        <v>51.4</v>
      </c>
      <c r="N117" s="5">
        <f t="shared" si="13"/>
        <v>49.5</v>
      </c>
      <c r="O117">
        <f t="shared" si="9"/>
        <v>1.8999999999999986</v>
      </c>
      <c r="P117">
        <f t="shared" si="11"/>
        <v>1.8603000000000145</v>
      </c>
      <c r="U117" s="3"/>
    </row>
    <row r="118" spans="1:21" x14ac:dyDescent="0.2">
      <c r="A118">
        <v>226.45</v>
      </c>
      <c r="B118">
        <v>50.7</v>
      </c>
      <c r="C118" s="22">
        <f t="shared" si="12"/>
        <v>49.12516229184309</v>
      </c>
      <c r="D118">
        <f t="shared" si="14"/>
        <v>1.5748377081569132</v>
      </c>
      <c r="E118">
        <f t="shared" si="15"/>
        <v>1.5595345348977341</v>
      </c>
      <c r="L118">
        <v>255.31399999999999</v>
      </c>
      <c r="M118">
        <v>51.4</v>
      </c>
      <c r="N118" s="5">
        <f t="shared" si="13"/>
        <v>49.5</v>
      </c>
      <c r="O118">
        <f t="shared" si="9"/>
        <v>1.8999999999999986</v>
      </c>
      <c r="P118">
        <f t="shared" si="11"/>
        <v>1.8372999999999693</v>
      </c>
      <c r="U118" s="3"/>
    </row>
    <row r="119" spans="1:21" x14ac:dyDescent="0.2">
      <c r="A119">
        <v>227.40700000000001</v>
      </c>
      <c r="B119">
        <v>50.7</v>
      </c>
      <c r="C119" s="22">
        <f t="shared" si="12"/>
        <v>49.124519172614029</v>
      </c>
      <c r="D119">
        <f t="shared" si="14"/>
        <v>1.5754808273859737</v>
      </c>
      <c r="E119">
        <f t="shared" si="15"/>
        <v>1.5074274192573061</v>
      </c>
      <c r="L119">
        <v>256.27199999999999</v>
      </c>
      <c r="M119">
        <v>51.4</v>
      </c>
      <c r="N119" s="5">
        <f t="shared" si="13"/>
        <v>49.5</v>
      </c>
      <c r="O119">
        <f t="shared" si="9"/>
        <v>1.8999999999999986</v>
      </c>
      <c r="P119">
        <f t="shared" si="11"/>
        <v>1.8201999999999956</v>
      </c>
      <c r="U119" s="3"/>
    </row>
    <row r="120" spans="1:21" x14ac:dyDescent="0.2">
      <c r="A120">
        <v>228.36799999999999</v>
      </c>
      <c r="B120">
        <v>50.7</v>
      </c>
      <c r="C120" s="22">
        <f t="shared" si="12"/>
        <v>49.123873365321309</v>
      </c>
      <c r="D120">
        <f t="shared" si="14"/>
        <v>1.576126634678694</v>
      </c>
      <c r="E120">
        <f t="shared" si="15"/>
        <v>1.5143473855220482</v>
      </c>
      <c r="L120">
        <v>257.22899999999998</v>
      </c>
      <c r="M120">
        <v>51.3</v>
      </c>
      <c r="N120" s="5">
        <f t="shared" si="13"/>
        <v>49.5</v>
      </c>
      <c r="O120">
        <f t="shared" si="9"/>
        <v>1.7999999999999972</v>
      </c>
      <c r="P120">
        <f t="shared" si="11"/>
        <v>1.7704499999999861</v>
      </c>
      <c r="U120" s="3"/>
    </row>
    <row r="121" spans="1:21" x14ac:dyDescent="0.2">
      <c r="A121">
        <v>229.32900000000001</v>
      </c>
      <c r="B121">
        <v>50.6</v>
      </c>
      <c r="C121" s="22">
        <f t="shared" si="12"/>
        <v>49.123227558028589</v>
      </c>
      <c r="D121">
        <f t="shared" si="14"/>
        <v>1.4767724419714128</v>
      </c>
      <c r="E121">
        <f t="shared" si="15"/>
        <v>1.4669180063303957</v>
      </c>
      <c r="L121">
        <v>258.19600000000003</v>
      </c>
      <c r="M121">
        <v>51.3</v>
      </c>
      <c r="N121" s="5">
        <f t="shared" si="13"/>
        <v>49.5</v>
      </c>
      <c r="O121">
        <f t="shared" si="9"/>
        <v>1.7999999999999972</v>
      </c>
      <c r="P121">
        <f t="shared" si="11"/>
        <v>1.7406000000000716</v>
      </c>
      <c r="U121" s="3"/>
    </row>
    <row r="122" spans="1:21" x14ac:dyDescent="0.2">
      <c r="A122">
        <v>230.29</v>
      </c>
      <c r="B122">
        <v>50.6</v>
      </c>
      <c r="C122" s="22">
        <f t="shared" si="12"/>
        <v>49.122581750735868</v>
      </c>
      <c r="D122">
        <f t="shared" si="14"/>
        <v>1.477418249264133</v>
      </c>
      <c r="E122">
        <f t="shared" si="15"/>
        <v>1.4194886271386566</v>
      </c>
      <c r="L122">
        <v>259.154</v>
      </c>
      <c r="M122">
        <v>51.2</v>
      </c>
      <c r="N122" s="5">
        <f t="shared" si="13"/>
        <v>49.5</v>
      </c>
      <c r="O122">
        <f t="shared" si="9"/>
        <v>1.7000000000000028</v>
      </c>
      <c r="P122">
        <f t="shared" si="11"/>
        <v>1.6764999999999475</v>
      </c>
      <c r="U122" s="3"/>
    </row>
    <row r="123" spans="1:21" x14ac:dyDescent="0.2">
      <c r="A123">
        <v>231.25399999999999</v>
      </c>
      <c r="B123">
        <v>50.5</v>
      </c>
      <c r="C123" s="22">
        <f t="shared" si="12"/>
        <v>49.121933927395411</v>
      </c>
      <c r="D123">
        <f t="shared" si="14"/>
        <v>1.3780660726045895</v>
      </c>
      <c r="E123">
        <f t="shared" si="15"/>
        <v>1.3763434431407222</v>
      </c>
      <c r="L123">
        <v>260.11099999999999</v>
      </c>
      <c r="M123">
        <v>51.2</v>
      </c>
      <c r="N123" s="5">
        <f t="shared" si="13"/>
        <v>49.5</v>
      </c>
      <c r="O123">
        <f t="shared" si="9"/>
        <v>1.7000000000000028</v>
      </c>
      <c r="P123">
        <f t="shared" si="11"/>
        <v>1.6268999999999918</v>
      </c>
      <c r="U123" s="3"/>
    </row>
    <row r="124" spans="1:21" x14ac:dyDescent="0.2">
      <c r="A124">
        <v>232.215</v>
      </c>
      <c r="B124">
        <v>50.5</v>
      </c>
      <c r="C124" s="22">
        <f t="shared" si="12"/>
        <v>49.12128812010269</v>
      </c>
      <c r="D124">
        <f t="shared" si="14"/>
        <v>1.3787118798973097</v>
      </c>
      <c r="E124">
        <f t="shared" si="15"/>
        <v>1.32463180617718</v>
      </c>
      <c r="L124">
        <v>261.06799999999998</v>
      </c>
      <c r="M124">
        <v>51.1</v>
      </c>
      <c r="N124" s="5">
        <f t="shared" si="13"/>
        <v>49.5</v>
      </c>
      <c r="O124">
        <f t="shared" si="9"/>
        <v>1.6000000000000014</v>
      </c>
      <c r="P124">
        <f t="shared" si="11"/>
        <v>1.5790499999999916</v>
      </c>
      <c r="U124" s="3"/>
    </row>
    <row r="125" spans="1:21" x14ac:dyDescent="0.2">
      <c r="A125">
        <v>233.16900000000001</v>
      </c>
      <c r="B125">
        <v>50.5</v>
      </c>
      <c r="C125" s="22">
        <f t="shared" si="12"/>
        <v>49.120647016921367</v>
      </c>
      <c r="D125">
        <f t="shared" si="14"/>
        <v>1.3793529830786326</v>
      </c>
      <c r="E125">
        <f t="shared" si="15"/>
        <v>1.3155969396395351</v>
      </c>
      <c r="L125">
        <v>262.036</v>
      </c>
      <c r="M125">
        <v>51.1</v>
      </c>
      <c r="N125" s="5">
        <f t="shared" si="13"/>
        <v>49.5</v>
      </c>
      <c r="O125">
        <f t="shared" si="9"/>
        <v>1.6000000000000014</v>
      </c>
      <c r="P125">
        <f t="shared" si="11"/>
        <v>1.5488000000000297</v>
      </c>
      <c r="U125" s="3"/>
    </row>
    <row r="126" spans="1:21" x14ac:dyDescent="0.2">
      <c r="A126">
        <v>234.13</v>
      </c>
      <c r="B126">
        <v>50.4</v>
      </c>
      <c r="C126" s="22">
        <f t="shared" si="12"/>
        <v>49.120001209628647</v>
      </c>
      <c r="D126">
        <f t="shared" si="14"/>
        <v>1.2799987903713514</v>
      </c>
      <c r="E126">
        <f t="shared" si="15"/>
        <v>1.2778185271426965</v>
      </c>
      <c r="L126">
        <v>262.99400000000003</v>
      </c>
      <c r="M126">
        <v>51.1</v>
      </c>
      <c r="N126" s="5">
        <f t="shared" si="13"/>
        <v>49.5</v>
      </c>
      <c r="O126">
        <f t="shared" si="9"/>
        <v>1.6000000000000014</v>
      </c>
      <c r="P126">
        <f t="shared" si="11"/>
        <v>1.5328000000000443</v>
      </c>
      <c r="U126" s="3"/>
    </row>
    <row r="127" spans="1:21" x14ac:dyDescent="0.2">
      <c r="A127">
        <v>235.09299999999999</v>
      </c>
      <c r="B127">
        <v>50.4</v>
      </c>
      <c r="C127" s="22">
        <f t="shared" si="12"/>
        <v>49.119354058304104</v>
      </c>
      <c r="D127">
        <f t="shared" si="14"/>
        <v>1.2806459416958944</v>
      </c>
      <c r="E127">
        <f t="shared" si="15"/>
        <v>1.2329504384903711</v>
      </c>
      <c r="L127">
        <v>263.947</v>
      </c>
      <c r="M127">
        <v>51</v>
      </c>
      <c r="N127" s="5">
        <f t="shared" si="13"/>
        <v>49.5</v>
      </c>
      <c r="O127">
        <f t="shared" si="9"/>
        <v>1.5</v>
      </c>
      <c r="P127">
        <f t="shared" si="11"/>
        <v>1.4771499999999611</v>
      </c>
      <c r="U127" s="3"/>
    </row>
    <row r="128" spans="1:21" x14ac:dyDescent="0.2">
      <c r="A128">
        <v>236.05500000000001</v>
      </c>
      <c r="B128">
        <v>50.4</v>
      </c>
      <c r="C128" s="22">
        <f t="shared" si="12"/>
        <v>49.118707578995476</v>
      </c>
      <c r="D128">
        <f t="shared" si="14"/>
        <v>1.2812924210045225</v>
      </c>
      <c r="E128">
        <f t="shared" si="15"/>
        <v>1.2322923524589229</v>
      </c>
      <c r="L128">
        <v>264.90699999999998</v>
      </c>
      <c r="M128">
        <v>51</v>
      </c>
      <c r="N128" s="5">
        <f t="shared" si="13"/>
        <v>49.5</v>
      </c>
      <c r="O128">
        <f t="shared" si="9"/>
        <v>1.5</v>
      </c>
      <c r="P128">
        <f t="shared" si="11"/>
        <v>1.4399999999999693</v>
      </c>
      <c r="U128" s="3"/>
    </row>
    <row r="129" spans="1:21" x14ac:dyDescent="0.2">
      <c r="A129">
        <v>237.012</v>
      </c>
      <c r="B129">
        <v>50.3</v>
      </c>
      <c r="C129" s="22">
        <f t="shared" si="12"/>
        <v>49.118064459766416</v>
      </c>
      <c r="D129">
        <f t="shared" si="14"/>
        <v>1.1819355402335816</v>
      </c>
      <c r="E129">
        <f t="shared" si="15"/>
        <v>1.178654579452425</v>
      </c>
      <c r="L129">
        <v>265.87400000000002</v>
      </c>
      <c r="M129">
        <v>50.9</v>
      </c>
      <c r="N129" s="5">
        <f t="shared" si="13"/>
        <v>49.5</v>
      </c>
      <c r="O129">
        <f t="shared" si="9"/>
        <v>1.3999999999999986</v>
      </c>
      <c r="P129">
        <f t="shared" si="11"/>
        <v>1.4021500000000593</v>
      </c>
      <c r="U129" s="3"/>
    </row>
    <row r="130" spans="1:21" x14ac:dyDescent="0.2">
      <c r="A130">
        <v>237.96700000000001</v>
      </c>
      <c r="B130">
        <v>50.2</v>
      </c>
      <c r="C130" s="22">
        <f t="shared" si="12"/>
        <v>49.117422684569178</v>
      </c>
      <c r="D130">
        <f t="shared" si="14"/>
        <v>1.0825773154308251</v>
      </c>
      <c r="E130">
        <f t="shared" si="15"/>
        <v>1.0813048885797685</v>
      </c>
      <c r="L130">
        <v>266.83300000000003</v>
      </c>
      <c r="M130">
        <v>50.9</v>
      </c>
      <c r="N130" s="5">
        <f t="shared" si="13"/>
        <v>49.5</v>
      </c>
      <c r="O130">
        <f t="shared" ref="O130:O193" si="16">M130-N130</f>
        <v>1.3999999999999986</v>
      </c>
      <c r="P130">
        <f t="shared" si="11"/>
        <v>1.3426000000000031</v>
      </c>
      <c r="U130" s="3"/>
    </row>
    <row r="131" spans="1:21" x14ac:dyDescent="0.2">
      <c r="A131">
        <v>238.934</v>
      </c>
      <c r="B131">
        <v>50.2</v>
      </c>
      <c r="C131" s="22">
        <f t="shared" si="12"/>
        <v>49.116772845180982</v>
      </c>
      <c r="D131">
        <f t="shared" si="14"/>
        <v>1.0832271548190207</v>
      </c>
      <c r="E131">
        <f t="shared" si="15"/>
        <v>1.0471664613657836</v>
      </c>
      <c r="L131">
        <v>267.79599999999999</v>
      </c>
      <c r="M131">
        <v>50.9</v>
      </c>
      <c r="N131" s="5">
        <f t="shared" si="13"/>
        <v>49.5</v>
      </c>
      <c r="O131">
        <f t="shared" si="16"/>
        <v>1.3999999999999986</v>
      </c>
      <c r="P131">
        <f t="shared" ref="P131:P194" si="17">(O131+O130)*(L131-L130)/2</f>
        <v>1.3481999999999503</v>
      </c>
      <c r="U131" s="3"/>
    </row>
    <row r="132" spans="1:21" x14ac:dyDescent="0.2">
      <c r="A132">
        <v>239.90299999999999</v>
      </c>
      <c r="B132">
        <v>50.1</v>
      </c>
      <c r="C132" s="22">
        <f t="shared" ref="C132:C156" si="18">C131+(A132-A131)*($C$157-$C$2)/($A$157-$A$2)</f>
        <v>49.116121661760957</v>
      </c>
      <c r="D132">
        <f t="shared" si="14"/>
        <v>0.98387833823904458</v>
      </c>
      <c r="E132">
        <f t="shared" si="15"/>
        <v>1.0015126113866264</v>
      </c>
      <c r="L132">
        <v>268.74700000000001</v>
      </c>
      <c r="M132">
        <v>50.8</v>
      </c>
      <c r="N132" s="5">
        <f t="shared" ref="N132:N195" si="19">N131+(L132-L131)*($N$240-$N$2)/($L$240-$L$2)</f>
        <v>49.5</v>
      </c>
      <c r="O132">
        <f t="shared" si="16"/>
        <v>1.2999999999999972</v>
      </c>
      <c r="P132">
        <f t="shared" si="17"/>
        <v>1.2838500000000275</v>
      </c>
      <c r="U132" s="3"/>
    </row>
    <row r="133" spans="1:21" x14ac:dyDescent="0.2">
      <c r="A133">
        <v>240.85300000000001</v>
      </c>
      <c r="B133">
        <v>50.1</v>
      </c>
      <c r="C133" s="22">
        <f t="shared" si="18"/>
        <v>49.115483246643286</v>
      </c>
      <c r="D133">
        <f t="shared" si="14"/>
        <v>0.98451675335671496</v>
      </c>
      <c r="E133">
        <f t="shared" si="15"/>
        <v>0.93498766850800252</v>
      </c>
      <c r="L133">
        <v>269.71300000000002</v>
      </c>
      <c r="M133">
        <v>50.8</v>
      </c>
      <c r="N133" s="5">
        <f t="shared" si="19"/>
        <v>49.5</v>
      </c>
      <c r="O133">
        <f t="shared" si="16"/>
        <v>1.2999999999999972</v>
      </c>
      <c r="P133">
        <f t="shared" si="17"/>
        <v>1.2558000000000078</v>
      </c>
      <c r="U133" s="3"/>
    </row>
    <row r="134" spans="1:21" x14ac:dyDescent="0.2">
      <c r="A134">
        <v>241.816</v>
      </c>
      <c r="B134">
        <v>50.1</v>
      </c>
      <c r="C134" s="22">
        <f t="shared" si="18"/>
        <v>49.114836095318744</v>
      </c>
      <c r="D134">
        <f t="shared" si="14"/>
        <v>0.98516390468125792</v>
      </c>
      <c r="E134">
        <f t="shared" si="15"/>
        <v>0.94840123684527788</v>
      </c>
      <c r="L134">
        <v>270.67</v>
      </c>
      <c r="M134">
        <v>50.8</v>
      </c>
      <c r="N134" s="5">
        <f t="shared" si="19"/>
        <v>49.5</v>
      </c>
      <c r="O134">
        <f t="shared" si="16"/>
        <v>1.2999999999999972</v>
      </c>
      <c r="P134">
        <f t="shared" si="17"/>
        <v>1.2440999999999891</v>
      </c>
      <c r="U134" s="3"/>
    </row>
    <row r="135" spans="1:21" x14ac:dyDescent="0.2">
      <c r="A135">
        <v>242.774</v>
      </c>
      <c r="B135">
        <v>50</v>
      </c>
      <c r="C135" s="22">
        <f t="shared" si="18"/>
        <v>49.114192304073768</v>
      </c>
      <c r="D135">
        <f t="shared" si="14"/>
        <v>0.88580769592623199</v>
      </c>
      <c r="E135">
        <f t="shared" si="15"/>
        <v>0.89619539669098613</v>
      </c>
      <c r="L135">
        <v>271.62700000000001</v>
      </c>
      <c r="M135">
        <v>50.7</v>
      </c>
      <c r="N135" s="5">
        <f t="shared" si="19"/>
        <v>49.5</v>
      </c>
      <c r="O135">
        <f t="shared" si="16"/>
        <v>1.2000000000000028</v>
      </c>
      <c r="P135">
        <f t="shared" si="17"/>
        <v>1.196249999999992</v>
      </c>
      <c r="U135" s="3"/>
    </row>
    <row r="136" spans="1:21" x14ac:dyDescent="0.2">
      <c r="A136">
        <v>243.73099999999999</v>
      </c>
      <c r="B136">
        <v>50</v>
      </c>
      <c r="C136" s="22">
        <f t="shared" si="18"/>
        <v>49.113549184844707</v>
      </c>
      <c r="D136">
        <f t="shared" si="14"/>
        <v>0.88645081515529256</v>
      </c>
      <c r="E136">
        <f t="shared" si="15"/>
        <v>0.8480256975525039</v>
      </c>
      <c r="L136">
        <v>272.59399999999999</v>
      </c>
      <c r="M136">
        <v>50.7</v>
      </c>
      <c r="N136" s="5">
        <f t="shared" si="19"/>
        <v>49.5</v>
      </c>
      <c r="O136">
        <f t="shared" si="16"/>
        <v>1.2000000000000028</v>
      </c>
      <c r="P136">
        <f t="shared" si="17"/>
        <v>1.1603999999999841</v>
      </c>
      <c r="U136" s="3"/>
    </row>
    <row r="137" spans="1:21" x14ac:dyDescent="0.2">
      <c r="A137">
        <v>244.69</v>
      </c>
      <c r="B137">
        <v>50</v>
      </c>
      <c r="C137" s="22">
        <f t="shared" si="18"/>
        <v>49.112904721583817</v>
      </c>
      <c r="D137">
        <f t="shared" si="14"/>
        <v>0.88709527841618296</v>
      </c>
      <c r="E137">
        <f t="shared" si="15"/>
        <v>0.85041535186752537</v>
      </c>
      <c r="L137">
        <v>273.55099999999999</v>
      </c>
      <c r="M137">
        <v>50.7</v>
      </c>
      <c r="N137" s="5">
        <f t="shared" si="19"/>
        <v>49.5</v>
      </c>
      <c r="O137">
        <f t="shared" si="16"/>
        <v>1.2000000000000028</v>
      </c>
      <c r="P137">
        <f t="shared" si="17"/>
        <v>1.148399999999995</v>
      </c>
      <c r="U137" s="3"/>
    </row>
    <row r="138" spans="1:21" x14ac:dyDescent="0.2">
      <c r="A138">
        <v>245.65600000000001</v>
      </c>
      <c r="B138">
        <v>49.9</v>
      </c>
      <c r="C138" s="22">
        <f t="shared" si="18"/>
        <v>49.112255554211536</v>
      </c>
      <c r="D138">
        <f t="shared" si="14"/>
        <v>0.78774444578846214</v>
      </c>
      <c r="E138">
        <f t="shared" si="15"/>
        <v>0.80894758679085044</v>
      </c>
      <c r="L138">
        <v>274.50799999999998</v>
      </c>
      <c r="M138">
        <v>50.6</v>
      </c>
      <c r="N138" s="5">
        <f t="shared" si="19"/>
        <v>49.5</v>
      </c>
      <c r="O138">
        <f t="shared" si="16"/>
        <v>1.1000000000000014</v>
      </c>
      <c r="P138">
        <f t="shared" si="17"/>
        <v>1.1005499999999948</v>
      </c>
      <c r="U138" s="3"/>
    </row>
    <row r="139" spans="1:21" x14ac:dyDescent="0.2">
      <c r="A139">
        <v>246.613</v>
      </c>
      <c r="B139">
        <v>49.9</v>
      </c>
      <c r="C139" s="22">
        <f t="shared" si="18"/>
        <v>49.111612434982476</v>
      </c>
      <c r="D139">
        <f t="shared" si="14"/>
        <v>0.78838756501752272</v>
      </c>
      <c r="E139">
        <f t="shared" si="15"/>
        <v>0.75417916717065869</v>
      </c>
      <c r="L139">
        <v>275.47500000000002</v>
      </c>
      <c r="M139">
        <v>50.6</v>
      </c>
      <c r="N139" s="5">
        <f t="shared" si="19"/>
        <v>49.5</v>
      </c>
      <c r="O139">
        <f t="shared" si="16"/>
        <v>1.1000000000000014</v>
      </c>
      <c r="P139">
        <f t="shared" si="17"/>
        <v>1.0637000000000469</v>
      </c>
      <c r="U139" s="3"/>
    </row>
    <row r="140" spans="1:21" x14ac:dyDescent="0.2">
      <c r="A140">
        <v>247.57300000000001</v>
      </c>
      <c r="B140">
        <v>49.9</v>
      </c>
      <c r="C140" s="22">
        <f t="shared" si="18"/>
        <v>49.110967299705671</v>
      </c>
      <c r="D140">
        <f t="shared" si="14"/>
        <v>0.78903270029432804</v>
      </c>
      <c r="E140">
        <f t="shared" si="15"/>
        <v>0.75716172734969467</v>
      </c>
      <c r="L140">
        <v>276.43299999999999</v>
      </c>
      <c r="M140">
        <v>50.6</v>
      </c>
      <c r="N140" s="5">
        <f t="shared" si="19"/>
        <v>49.5</v>
      </c>
      <c r="O140">
        <f t="shared" si="16"/>
        <v>1.1000000000000014</v>
      </c>
      <c r="P140">
        <f t="shared" si="17"/>
        <v>1.0537999999999683</v>
      </c>
      <c r="U140" s="3"/>
    </row>
    <row r="141" spans="1:21" x14ac:dyDescent="0.2">
      <c r="A141">
        <v>248.535</v>
      </c>
      <c r="B141">
        <v>49.9</v>
      </c>
      <c r="C141" s="22">
        <f t="shared" si="18"/>
        <v>49.110320820397042</v>
      </c>
      <c r="D141">
        <f t="shared" si="14"/>
        <v>0.78967917960295608</v>
      </c>
      <c r="E141">
        <f t="shared" si="15"/>
        <v>0.75936041423058509</v>
      </c>
      <c r="L141">
        <v>277.39</v>
      </c>
      <c r="M141">
        <v>50.5</v>
      </c>
      <c r="N141" s="5">
        <f t="shared" si="19"/>
        <v>49.5</v>
      </c>
      <c r="O141">
        <f t="shared" si="16"/>
        <v>1</v>
      </c>
      <c r="P141">
        <f t="shared" si="17"/>
        <v>1.004849999999994</v>
      </c>
      <c r="U141" s="3"/>
    </row>
    <row r="142" spans="1:21" x14ac:dyDescent="0.2">
      <c r="A142">
        <v>249.49600000000001</v>
      </c>
      <c r="B142">
        <v>49.8</v>
      </c>
      <c r="C142" s="22">
        <f t="shared" si="18"/>
        <v>49.109675013104322</v>
      </c>
      <c r="D142">
        <f t="shared" si="14"/>
        <v>0.6903249868956749</v>
      </c>
      <c r="E142">
        <f t="shared" si="15"/>
        <v>0.71114200200260158</v>
      </c>
      <c r="L142">
        <v>278.35199999999998</v>
      </c>
      <c r="M142">
        <v>50.5</v>
      </c>
      <c r="N142" s="5">
        <f t="shared" si="19"/>
        <v>49.5</v>
      </c>
      <c r="O142">
        <f t="shared" si="16"/>
        <v>1</v>
      </c>
      <c r="P142">
        <f t="shared" si="17"/>
        <v>0.96199999999998909</v>
      </c>
      <c r="U142" s="3"/>
    </row>
    <row r="143" spans="1:21" x14ac:dyDescent="0.2">
      <c r="A143">
        <v>250.45</v>
      </c>
      <c r="B143">
        <v>49.8</v>
      </c>
      <c r="C143" s="22">
        <f t="shared" si="18"/>
        <v>49.109033909922999</v>
      </c>
      <c r="D143">
        <f t="shared" si="14"/>
        <v>0.69096609007699783</v>
      </c>
      <c r="E143">
        <f t="shared" si="15"/>
        <v>0.65887584371595065</v>
      </c>
      <c r="L143">
        <v>279.31299999999999</v>
      </c>
      <c r="M143">
        <v>50.5</v>
      </c>
      <c r="N143" s="5">
        <f t="shared" si="19"/>
        <v>49.5</v>
      </c>
      <c r="O143">
        <f t="shared" si="16"/>
        <v>1</v>
      </c>
      <c r="P143">
        <f t="shared" si="17"/>
        <v>0.96100000000001273</v>
      </c>
      <c r="U143" s="3"/>
    </row>
    <row r="144" spans="1:21" x14ac:dyDescent="0.2">
      <c r="A144">
        <v>251.411</v>
      </c>
      <c r="B144">
        <v>49.8</v>
      </c>
      <c r="C144" s="22">
        <f t="shared" si="18"/>
        <v>49.108388102630279</v>
      </c>
      <c r="D144">
        <f t="shared" si="14"/>
        <v>0.69161189736971806</v>
      </c>
      <c r="E144">
        <f t="shared" si="15"/>
        <v>0.66432872296815582</v>
      </c>
      <c r="L144">
        <v>280.274</v>
      </c>
      <c r="M144">
        <v>50.4</v>
      </c>
      <c r="N144" s="5">
        <f t="shared" si="19"/>
        <v>49.5</v>
      </c>
      <c r="O144">
        <f t="shared" si="16"/>
        <v>0.89999999999999858</v>
      </c>
      <c r="P144">
        <f t="shared" si="17"/>
        <v>0.91295000000001136</v>
      </c>
      <c r="U144" s="3"/>
    </row>
    <row r="145" spans="1:21" x14ac:dyDescent="0.2">
      <c r="A145">
        <v>252.374</v>
      </c>
      <c r="B145">
        <v>49.8</v>
      </c>
      <c r="C145" s="22">
        <f t="shared" si="18"/>
        <v>49.107740951305736</v>
      </c>
      <c r="D145">
        <f t="shared" si="14"/>
        <v>0.69225904869426103</v>
      </c>
      <c r="E145">
        <f t="shared" si="15"/>
        <v>0.6663338605298017</v>
      </c>
      <c r="L145">
        <v>281.22800000000001</v>
      </c>
      <c r="M145">
        <v>50.4</v>
      </c>
      <c r="N145" s="5">
        <f t="shared" si="19"/>
        <v>49.5</v>
      </c>
      <c r="O145">
        <f t="shared" si="16"/>
        <v>0.89999999999999858</v>
      </c>
      <c r="P145">
        <f t="shared" si="17"/>
        <v>0.85860000000000558</v>
      </c>
      <c r="U145" s="3"/>
    </row>
    <row r="146" spans="1:21" x14ac:dyDescent="0.2">
      <c r="A146">
        <v>253.328</v>
      </c>
      <c r="B146">
        <v>49.8</v>
      </c>
      <c r="C146" s="22">
        <f t="shared" si="18"/>
        <v>49.107099848124413</v>
      </c>
      <c r="D146">
        <f t="shared" si="14"/>
        <v>0.69290015187558396</v>
      </c>
      <c r="E146">
        <f t="shared" si="15"/>
        <v>0.66072093867182136</v>
      </c>
      <c r="L146">
        <v>282.18900000000002</v>
      </c>
      <c r="M146">
        <v>50.4</v>
      </c>
      <c r="N146" s="5">
        <f t="shared" si="19"/>
        <v>49.5</v>
      </c>
      <c r="O146">
        <f t="shared" si="16"/>
        <v>0.89999999999999858</v>
      </c>
      <c r="P146">
        <f t="shared" si="17"/>
        <v>0.86490000000001011</v>
      </c>
      <c r="U146" s="3"/>
    </row>
    <row r="147" spans="1:21" x14ac:dyDescent="0.2">
      <c r="A147">
        <v>254.29</v>
      </c>
      <c r="B147">
        <v>49.8</v>
      </c>
      <c r="C147" s="22">
        <f t="shared" si="18"/>
        <v>49.106453368815785</v>
      </c>
      <c r="D147">
        <f t="shared" si="14"/>
        <v>0.693546631184212</v>
      </c>
      <c r="E147">
        <f t="shared" si="15"/>
        <v>0.66688090265175426</v>
      </c>
      <c r="L147">
        <v>283.15300000000002</v>
      </c>
      <c r="M147">
        <v>50.4</v>
      </c>
      <c r="N147" s="5">
        <f t="shared" si="19"/>
        <v>49.5</v>
      </c>
      <c r="O147">
        <f t="shared" si="16"/>
        <v>0.89999999999999858</v>
      </c>
      <c r="P147">
        <f t="shared" si="17"/>
        <v>0.86759999999999737</v>
      </c>
      <c r="U147" s="3"/>
    </row>
    <row r="148" spans="1:21" x14ac:dyDescent="0.2">
      <c r="A148">
        <v>255.24799999999999</v>
      </c>
      <c r="B148">
        <v>49.8</v>
      </c>
      <c r="C148" s="22">
        <f t="shared" si="18"/>
        <v>49.10580957757081</v>
      </c>
      <c r="D148">
        <f t="shared" si="14"/>
        <v>0.69419042242918749</v>
      </c>
      <c r="E148">
        <f t="shared" si="15"/>
        <v>0.66472604868081731</v>
      </c>
      <c r="L148">
        <v>284.113</v>
      </c>
      <c r="M148">
        <v>50.3</v>
      </c>
      <c r="N148" s="5">
        <f t="shared" si="19"/>
        <v>49.5</v>
      </c>
      <c r="O148">
        <f t="shared" si="16"/>
        <v>0.79999999999999716</v>
      </c>
      <c r="P148">
        <f t="shared" si="17"/>
        <v>0.81599999999998052</v>
      </c>
      <c r="U148" s="3"/>
    </row>
    <row r="149" spans="1:21" x14ac:dyDescent="0.2">
      <c r="A149">
        <v>256.21499999999997</v>
      </c>
      <c r="B149">
        <v>49.7</v>
      </c>
      <c r="C149" s="22">
        <f t="shared" si="18"/>
        <v>49.105159738182614</v>
      </c>
      <c r="D149">
        <f t="shared" si="14"/>
        <v>0.59484026181738869</v>
      </c>
      <c r="E149">
        <f t="shared" si="15"/>
        <v>0.62324633583320965</v>
      </c>
      <c r="L149">
        <v>285.06700000000001</v>
      </c>
      <c r="M149">
        <v>50.3</v>
      </c>
      <c r="N149" s="5">
        <f t="shared" si="19"/>
        <v>49.5</v>
      </c>
      <c r="O149">
        <f t="shared" si="16"/>
        <v>0.79999999999999716</v>
      </c>
      <c r="P149">
        <f t="shared" si="17"/>
        <v>0.76320000000000343</v>
      </c>
      <c r="U149" s="3"/>
    </row>
    <row r="150" spans="1:21" x14ac:dyDescent="0.2">
      <c r="A150">
        <v>257.173</v>
      </c>
      <c r="B150">
        <v>49.7</v>
      </c>
      <c r="C150" s="22">
        <f t="shared" si="18"/>
        <v>49.104515946937639</v>
      </c>
      <c r="D150">
        <f t="shared" si="14"/>
        <v>0.59548405306236418</v>
      </c>
      <c r="E150">
        <f t="shared" si="15"/>
        <v>0.5701653468274176</v>
      </c>
      <c r="L150">
        <v>286.02800000000002</v>
      </c>
      <c r="M150">
        <v>50.3</v>
      </c>
      <c r="N150" s="5">
        <f t="shared" si="19"/>
        <v>49.5</v>
      </c>
      <c r="O150">
        <f t="shared" si="16"/>
        <v>0.79999999999999716</v>
      </c>
      <c r="P150">
        <f t="shared" si="17"/>
        <v>0.76880000000000748</v>
      </c>
      <c r="U150" s="3"/>
    </row>
    <row r="151" spans="1:21" x14ac:dyDescent="0.2">
      <c r="A151">
        <v>258.13</v>
      </c>
      <c r="B151">
        <v>49.7</v>
      </c>
      <c r="C151" s="22">
        <f t="shared" si="18"/>
        <v>49.103872827708578</v>
      </c>
      <c r="D151">
        <f t="shared" si="14"/>
        <v>0.59612717229142476</v>
      </c>
      <c r="E151">
        <f t="shared" si="15"/>
        <v>0.57018597133178417</v>
      </c>
      <c r="L151">
        <v>286.995</v>
      </c>
      <c r="M151">
        <v>50.3</v>
      </c>
      <c r="N151" s="5">
        <f t="shared" si="19"/>
        <v>49.5</v>
      </c>
      <c r="O151">
        <f t="shared" si="16"/>
        <v>0.79999999999999716</v>
      </c>
      <c r="P151">
        <f t="shared" si="17"/>
        <v>0.77359999999998486</v>
      </c>
      <c r="U151" s="3"/>
    </row>
    <row r="152" spans="1:21" x14ac:dyDescent="0.2">
      <c r="A152">
        <v>259.08699999999999</v>
      </c>
      <c r="B152">
        <v>49.7</v>
      </c>
      <c r="C152" s="22">
        <f t="shared" si="18"/>
        <v>49.103229708479518</v>
      </c>
      <c r="D152">
        <f t="shared" si="14"/>
        <v>0.59677029152048533</v>
      </c>
      <c r="E152">
        <f t="shared" si="15"/>
        <v>0.57080143643399517</v>
      </c>
      <c r="L152">
        <v>287.952</v>
      </c>
      <c r="M152">
        <v>50.3</v>
      </c>
      <c r="N152" s="5">
        <f t="shared" si="19"/>
        <v>49.5</v>
      </c>
      <c r="O152">
        <f t="shared" si="16"/>
        <v>0.79999999999999716</v>
      </c>
      <c r="P152">
        <f t="shared" si="17"/>
        <v>0.76559999999999218</v>
      </c>
      <c r="U152" s="3"/>
    </row>
    <row r="153" spans="1:21" x14ac:dyDescent="0.2">
      <c r="A153">
        <v>260.05399999999997</v>
      </c>
      <c r="B153">
        <v>49.7</v>
      </c>
      <c r="C153" s="22">
        <f t="shared" si="18"/>
        <v>49.102579869091322</v>
      </c>
      <c r="D153">
        <f t="shared" si="14"/>
        <v>0.59742013090868085</v>
      </c>
      <c r="E153">
        <f t="shared" si="15"/>
        <v>0.57739106924449257</v>
      </c>
      <c r="L153">
        <v>288.90800000000002</v>
      </c>
      <c r="M153">
        <v>50.2</v>
      </c>
      <c r="N153" s="5">
        <f t="shared" si="19"/>
        <v>49.5</v>
      </c>
      <c r="O153">
        <f t="shared" si="16"/>
        <v>0.70000000000000284</v>
      </c>
      <c r="P153">
        <f t="shared" si="17"/>
        <v>0.71700000000001296</v>
      </c>
      <c r="U153" s="3"/>
    </row>
    <row r="154" spans="1:21" x14ac:dyDescent="0.2">
      <c r="A154">
        <v>261.012</v>
      </c>
      <c r="B154">
        <v>49.4</v>
      </c>
      <c r="C154" s="22">
        <f t="shared" si="18"/>
        <v>49.101936077846347</v>
      </c>
      <c r="D154">
        <f t="shared" si="14"/>
        <v>0.29806392215365207</v>
      </c>
      <c r="E154">
        <f t="shared" si="15"/>
        <v>0.42893686141686949</v>
      </c>
      <c r="L154">
        <v>289.86799999999999</v>
      </c>
      <c r="M154">
        <v>50.2</v>
      </c>
      <c r="N154" s="5">
        <f t="shared" si="19"/>
        <v>49.5</v>
      </c>
      <c r="O154">
        <f t="shared" si="16"/>
        <v>0.70000000000000284</v>
      </c>
      <c r="P154">
        <f t="shared" si="17"/>
        <v>0.67199999999998838</v>
      </c>
      <c r="U154" s="3"/>
    </row>
    <row r="155" spans="1:21" x14ac:dyDescent="0.2">
      <c r="A155">
        <v>261.97000000000003</v>
      </c>
      <c r="B155">
        <v>49.2</v>
      </c>
      <c r="C155" s="22">
        <f t="shared" si="18"/>
        <v>49.101292286601371</v>
      </c>
      <c r="D155">
        <f t="shared" si="14"/>
        <v>9.8707713398631824E-2</v>
      </c>
      <c r="E155">
        <f t="shared" si="15"/>
        <v>0.19005361342954932</v>
      </c>
      <c r="L155">
        <v>290.83199999999999</v>
      </c>
      <c r="M155">
        <v>50.2</v>
      </c>
      <c r="N155" s="5">
        <f t="shared" si="19"/>
        <v>49.5</v>
      </c>
      <c r="O155">
        <f t="shared" si="16"/>
        <v>0.70000000000000284</v>
      </c>
      <c r="P155">
        <f t="shared" si="17"/>
        <v>0.67480000000000173</v>
      </c>
      <c r="U155" s="3"/>
    </row>
    <row r="156" spans="1:21" x14ac:dyDescent="0.2">
      <c r="A156">
        <v>262.92700000000002</v>
      </c>
      <c r="B156">
        <v>49.1</v>
      </c>
      <c r="C156" s="22">
        <f t="shared" si="18"/>
        <v>49.10064916737231</v>
      </c>
      <c r="D156">
        <f t="shared" si="14"/>
        <v>-6.4916737230902299E-4</v>
      </c>
      <c r="E156">
        <f t="shared" si="15"/>
        <v>4.692101427359515E-2</v>
      </c>
      <c r="L156">
        <v>291.78899999999999</v>
      </c>
      <c r="M156">
        <v>50.2</v>
      </c>
      <c r="N156" s="5">
        <f t="shared" si="19"/>
        <v>49.5</v>
      </c>
      <c r="O156">
        <f t="shared" si="16"/>
        <v>0.70000000000000284</v>
      </c>
      <c r="P156">
        <f t="shared" si="17"/>
        <v>0.66989999999999827</v>
      </c>
      <c r="U156" s="3"/>
    </row>
    <row r="157" spans="1:21" x14ac:dyDescent="0.2">
      <c r="A157">
        <v>263.89299999999997</v>
      </c>
      <c r="B157">
        <v>49.1</v>
      </c>
      <c r="C157" s="22">
        <f>B157</f>
        <v>49.1</v>
      </c>
      <c r="D157">
        <f t="shared" ref="D157" si="20">B157-C157</f>
        <v>0</v>
      </c>
      <c r="E157">
        <f t="shared" ref="E157" si="21">(D157+D156)*(A157-A156)/2</f>
        <v>-3.1354784082524229E-4</v>
      </c>
      <c r="L157">
        <v>292.75599999999997</v>
      </c>
      <c r="M157">
        <v>50.2</v>
      </c>
      <c r="N157" s="5">
        <f t="shared" si="19"/>
        <v>49.5</v>
      </c>
      <c r="O157">
        <f t="shared" si="16"/>
        <v>0.70000000000000284</v>
      </c>
      <c r="P157">
        <f t="shared" si="17"/>
        <v>0.67689999999999195</v>
      </c>
      <c r="U157" s="3"/>
    </row>
    <row r="158" spans="1:21" x14ac:dyDescent="0.2">
      <c r="C158" s="22"/>
      <c r="L158">
        <v>293.714</v>
      </c>
      <c r="M158">
        <v>50.2</v>
      </c>
      <c r="N158" s="5">
        <f t="shared" si="19"/>
        <v>49.5</v>
      </c>
      <c r="O158">
        <f t="shared" si="16"/>
        <v>0.70000000000000284</v>
      </c>
      <c r="P158">
        <f t="shared" si="17"/>
        <v>0.67060000000002151</v>
      </c>
      <c r="U158" s="3"/>
    </row>
    <row r="159" spans="1:21" x14ac:dyDescent="0.2">
      <c r="C159" s="22"/>
      <c r="L159">
        <v>294.67399999999998</v>
      </c>
      <c r="M159">
        <v>50.1</v>
      </c>
      <c r="N159" s="5">
        <f t="shared" si="19"/>
        <v>49.5</v>
      </c>
      <c r="O159">
        <f t="shared" si="16"/>
        <v>0.60000000000000142</v>
      </c>
      <c r="P159">
        <f t="shared" si="17"/>
        <v>0.62399999999998879</v>
      </c>
      <c r="U159" s="3"/>
    </row>
    <row r="160" spans="1:21" x14ac:dyDescent="0.2">
      <c r="C160" s="22"/>
      <c r="L160">
        <v>295.63099999999997</v>
      </c>
      <c r="M160">
        <v>50.1</v>
      </c>
      <c r="N160" s="5">
        <f t="shared" si="19"/>
        <v>49.5</v>
      </c>
      <c r="O160">
        <f t="shared" si="16"/>
        <v>0.60000000000000142</v>
      </c>
      <c r="P160">
        <f t="shared" si="17"/>
        <v>0.57419999999999749</v>
      </c>
      <c r="U160" s="3"/>
    </row>
    <row r="161" spans="3:21" x14ac:dyDescent="0.2">
      <c r="C161" s="22"/>
      <c r="L161">
        <v>296.59500000000003</v>
      </c>
      <c r="M161">
        <v>50.1</v>
      </c>
      <c r="N161" s="5">
        <f t="shared" si="19"/>
        <v>49.5</v>
      </c>
      <c r="O161">
        <f t="shared" si="16"/>
        <v>0.60000000000000142</v>
      </c>
      <c r="P161">
        <f t="shared" si="17"/>
        <v>0.57840000000003466</v>
      </c>
      <c r="U161" s="3"/>
    </row>
    <row r="162" spans="3:21" x14ac:dyDescent="0.2">
      <c r="C162" s="22"/>
      <c r="L162">
        <v>297.55500000000001</v>
      </c>
      <c r="M162">
        <v>50.1</v>
      </c>
      <c r="N162" s="5">
        <f t="shared" si="19"/>
        <v>49.5</v>
      </c>
      <c r="O162">
        <f t="shared" si="16"/>
        <v>0.60000000000000142</v>
      </c>
      <c r="P162">
        <f t="shared" si="17"/>
        <v>0.57599999999998908</v>
      </c>
      <c r="U162" s="3"/>
    </row>
    <row r="163" spans="3:21" x14ac:dyDescent="0.2">
      <c r="C163" s="22"/>
      <c r="L163">
        <v>298.50900000000001</v>
      </c>
      <c r="M163">
        <v>50.1</v>
      </c>
      <c r="N163" s="5">
        <f t="shared" si="19"/>
        <v>49.5</v>
      </c>
      <c r="O163">
        <f t="shared" si="16"/>
        <v>0.60000000000000142</v>
      </c>
      <c r="P163">
        <f t="shared" si="17"/>
        <v>0.57240000000000602</v>
      </c>
      <c r="U163" s="3"/>
    </row>
    <row r="164" spans="3:21" x14ac:dyDescent="0.2">
      <c r="C164" s="22"/>
      <c r="L164">
        <v>299.46899999999999</v>
      </c>
      <c r="M164">
        <v>50.1</v>
      </c>
      <c r="N164" s="5">
        <f t="shared" si="19"/>
        <v>49.5</v>
      </c>
      <c r="O164">
        <f t="shared" si="16"/>
        <v>0.60000000000000142</v>
      </c>
      <c r="P164">
        <f t="shared" si="17"/>
        <v>0.57599999999998908</v>
      </c>
      <c r="U164" s="3"/>
    </row>
    <row r="165" spans="3:21" x14ac:dyDescent="0.2">
      <c r="C165" s="22"/>
      <c r="L165">
        <v>300.43299999999999</v>
      </c>
      <c r="M165">
        <v>50</v>
      </c>
      <c r="N165" s="5">
        <f t="shared" si="19"/>
        <v>49.5</v>
      </c>
      <c r="O165">
        <f t="shared" si="16"/>
        <v>0.5</v>
      </c>
      <c r="P165">
        <f t="shared" si="17"/>
        <v>0.53019999999999989</v>
      </c>
      <c r="U165" s="3"/>
    </row>
    <row r="166" spans="3:21" x14ac:dyDescent="0.2">
      <c r="C166" s="22"/>
      <c r="L166">
        <v>301.39400000000001</v>
      </c>
      <c r="M166">
        <v>50</v>
      </c>
      <c r="N166" s="5">
        <f t="shared" si="19"/>
        <v>49.5</v>
      </c>
      <c r="O166">
        <f t="shared" si="16"/>
        <v>0.5</v>
      </c>
      <c r="P166">
        <f t="shared" si="17"/>
        <v>0.48050000000000637</v>
      </c>
      <c r="U166" s="3"/>
    </row>
    <row r="167" spans="3:21" x14ac:dyDescent="0.2">
      <c r="C167" s="22"/>
      <c r="L167">
        <v>302.34800000000001</v>
      </c>
      <c r="M167">
        <v>50</v>
      </c>
      <c r="N167" s="5">
        <f t="shared" si="19"/>
        <v>49.5</v>
      </c>
      <c r="O167">
        <f t="shared" si="16"/>
        <v>0.5</v>
      </c>
      <c r="P167">
        <f t="shared" si="17"/>
        <v>0.47700000000000387</v>
      </c>
      <c r="U167" s="3"/>
    </row>
    <row r="168" spans="3:21" x14ac:dyDescent="0.2">
      <c r="C168" s="22"/>
      <c r="L168">
        <v>303.31099999999998</v>
      </c>
      <c r="M168">
        <v>50</v>
      </c>
      <c r="N168" s="5">
        <f t="shared" si="19"/>
        <v>49.5</v>
      </c>
      <c r="O168">
        <f t="shared" si="16"/>
        <v>0.5</v>
      </c>
      <c r="P168">
        <f t="shared" si="17"/>
        <v>0.48149999999998272</v>
      </c>
      <c r="U168" s="3"/>
    </row>
    <row r="169" spans="3:21" x14ac:dyDescent="0.2">
      <c r="C169" s="22"/>
      <c r="L169">
        <v>304.274</v>
      </c>
      <c r="M169">
        <v>50</v>
      </c>
      <c r="N169" s="5">
        <f t="shared" si="19"/>
        <v>49.5</v>
      </c>
      <c r="O169">
        <f t="shared" si="16"/>
        <v>0.5</v>
      </c>
      <c r="P169">
        <f t="shared" si="17"/>
        <v>0.48150000000001114</v>
      </c>
      <c r="U169" s="3"/>
    </row>
    <row r="170" spans="3:21" x14ac:dyDescent="0.2">
      <c r="C170" s="22"/>
      <c r="L170">
        <v>305.23099999999999</v>
      </c>
      <c r="M170">
        <v>50</v>
      </c>
      <c r="N170" s="5">
        <f t="shared" si="19"/>
        <v>49.5</v>
      </c>
      <c r="O170">
        <f t="shared" si="16"/>
        <v>0.5</v>
      </c>
      <c r="P170">
        <f t="shared" si="17"/>
        <v>0.47849999999999682</v>
      </c>
      <c r="U170" s="3"/>
    </row>
    <row r="171" spans="3:21" x14ac:dyDescent="0.2">
      <c r="C171" s="22"/>
      <c r="L171">
        <v>306.18799999999999</v>
      </c>
      <c r="M171">
        <v>49.9</v>
      </c>
      <c r="N171" s="5">
        <f t="shared" si="19"/>
        <v>49.5</v>
      </c>
      <c r="O171">
        <f t="shared" si="16"/>
        <v>0.39999999999999858</v>
      </c>
      <c r="P171">
        <f t="shared" si="17"/>
        <v>0.43064999999999648</v>
      </c>
      <c r="U171" s="3"/>
    </row>
    <row r="172" spans="3:21" x14ac:dyDescent="0.2">
      <c r="C172" s="22"/>
      <c r="L172">
        <v>307.15600000000001</v>
      </c>
      <c r="M172">
        <v>49.9</v>
      </c>
      <c r="N172" s="5">
        <f t="shared" si="19"/>
        <v>49.5</v>
      </c>
      <c r="O172">
        <f t="shared" si="16"/>
        <v>0.39999999999999858</v>
      </c>
      <c r="P172">
        <f t="shared" si="17"/>
        <v>0.38720000000000571</v>
      </c>
    </row>
    <row r="173" spans="3:21" x14ac:dyDescent="0.2">
      <c r="C173" s="22"/>
      <c r="L173">
        <v>308.113</v>
      </c>
      <c r="M173">
        <v>49.9</v>
      </c>
      <c r="N173" s="5">
        <f t="shared" si="19"/>
        <v>49.5</v>
      </c>
      <c r="O173">
        <f t="shared" si="16"/>
        <v>0.39999999999999858</v>
      </c>
      <c r="P173">
        <f t="shared" si="17"/>
        <v>0.38279999999999609</v>
      </c>
    </row>
    <row r="174" spans="3:21" x14ac:dyDescent="0.2">
      <c r="C174" s="22"/>
      <c r="L174">
        <v>309.07</v>
      </c>
      <c r="M174">
        <v>49.9</v>
      </c>
      <c r="N174" s="5">
        <f t="shared" si="19"/>
        <v>49.5</v>
      </c>
      <c r="O174">
        <f t="shared" si="16"/>
        <v>0.39999999999999858</v>
      </c>
      <c r="P174">
        <f t="shared" si="17"/>
        <v>0.38279999999999609</v>
      </c>
    </row>
    <row r="175" spans="3:21" x14ac:dyDescent="0.2">
      <c r="C175" s="22"/>
      <c r="L175">
        <v>310.02699999999999</v>
      </c>
      <c r="M175">
        <v>49.9</v>
      </c>
      <c r="N175" s="5">
        <f t="shared" si="19"/>
        <v>49.5</v>
      </c>
      <c r="O175">
        <f t="shared" si="16"/>
        <v>0.39999999999999858</v>
      </c>
      <c r="P175">
        <f t="shared" si="17"/>
        <v>0.38279999999999609</v>
      </c>
    </row>
    <row r="176" spans="3:21" x14ac:dyDescent="0.2">
      <c r="C176" s="22"/>
      <c r="L176">
        <v>310.995</v>
      </c>
      <c r="M176">
        <v>49.9</v>
      </c>
      <c r="N176" s="5">
        <f t="shared" si="19"/>
        <v>49.5</v>
      </c>
      <c r="O176">
        <f t="shared" si="16"/>
        <v>0.39999999999999858</v>
      </c>
      <c r="P176">
        <f t="shared" si="17"/>
        <v>0.38720000000000571</v>
      </c>
    </row>
    <row r="177" spans="3:16" x14ac:dyDescent="0.2">
      <c r="C177" s="22"/>
      <c r="L177">
        <v>311.95400000000001</v>
      </c>
      <c r="M177">
        <v>49.9</v>
      </c>
      <c r="N177" s="5">
        <f t="shared" si="19"/>
        <v>49.5</v>
      </c>
      <c r="O177">
        <f t="shared" si="16"/>
        <v>0.39999999999999858</v>
      </c>
      <c r="P177">
        <f t="shared" si="17"/>
        <v>0.38359999999999989</v>
      </c>
    </row>
    <row r="178" spans="3:16" x14ac:dyDescent="0.2">
      <c r="C178" s="22"/>
      <c r="L178">
        <v>312.91199999999998</v>
      </c>
      <c r="M178">
        <v>49.9</v>
      </c>
      <c r="N178" s="5">
        <f t="shared" si="19"/>
        <v>49.5</v>
      </c>
      <c r="O178">
        <f t="shared" si="16"/>
        <v>0.39999999999999858</v>
      </c>
      <c r="P178">
        <f t="shared" si="17"/>
        <v>0.38319999999998661</v>
      </c>
    </row>
    <row r="179" spans="3:16" x14ac:dyDescent="0.2">
      <c r="C179" s="22"/>
      <c r="L179">
        <v>313.86799999999999</v>
      </c>
      <c r="M179">
        <v>49.9</v>
      </c>
      <c r="N179" s="5">
        <f t="shared" si="19"/>
        <v>49.5</v>
      </c>
      <c r="O179">
        <f t="shared" si="16"/>
        <v>0.39999999999999858</v>
      </c>
      <c r="P179">
        <f t="shared" si="17"/>
        <v>0.38240000000000557</v>
      </c>
    </row>
    <row r="180" spans="3:16" x14ac:dyDescent="0.2">
      <c r="C180" s="22"/>
      <c r="L180">
        <v>314.83600000000001</v>
      </c>
      <c r="M180">
        <v>49.8</v>
      </c>
      <c r="N180" s="5">
        <f t="shared" si="19"/>
        <v>49.5</v>
      </c>
      <c r="O180">
        <f t="shared" si="16"/>
        <v>0.29999999999999716</v>
      </c>
      <c r="P180">
        <f t="shared" si="17"/>
        <v>0.33880000000000415</v>
      </c>
    </row>
    <row r="181" spans="3:16" x14ac:dyDescent="0.2">
      <c r="C181" s="22"/>
      <c r="L181">
        <v>315.791</v>
      </c>
      <c r="M181">
        <v>49.8</v>
      </c>
      <c r="N181" s="5">
        <f t="shared" si="19"/>
        <v>49.5</v>
      </c>
      <c r="O181">
        <f t="shared" si="16"/>
        <v>0.29999999999999716</v>
      </c>
      <c r="P181">
        <f t="shared" si="17"/>
        <v>0.28649999999999254</v>
      </c>
    </row>
    <row r="182" spans="3:16" x14ac:dyDescent="0.2">
      <c r="C182" s="22"/>
      <c r="L182">
        <v>316.75</v>
      </c>
      <c r="M182">
        <v>49.8</v>
      </c>
      <c r="N182" s="5">
        <f t="shared" si="19"/>
        <v>49.5</v>
      </c>
      <c r="O182">
        <f t="shared" si="16"/>
        <v>0.29999999999999716</v>
      </c>
      <c r="P182">
        <f t="shared" si="17"/>
        <v>0.28769999999999823</v>
      </c>
    </row>
    <row r="183" spans="3:16" x14ac:dyDescent="0.2">
      <c r="C183" s="22"/>
      <c r="L183">
        <v>317.71499999999997</v>
      </c>
      <c r="M183">
        <v>49.8</v>
      </c>
      <c r="N183" s="5">
        <f t="shared" si="19"/>
        <v>49.5</v>
      </c>
      <c r="O183">
        <f t="shared" si="16"/>
        <v>0.29999999999999716</v>
      </c>
      <c r="P183">
        <f t="shared" si="17"/>
        <v>0.28949999999998977</v>
      </c>
    </row>
    <row r="184" spans="3:16" x14ac:dyDescent="0.2">
      <c r="C184" s="22"/>
      <c r="L184">
        <v>318.67500000000001</v>
      </c>
      <c r="M184">
        <v>49.8</v>
      </c>
      <c r="N184" s="5">
        <f t="shared" si="19"/>
        <v>49.5</v>
      </c>
      <c r="O184">
        <f t="shared" si="16"/>
        <v>0.29999999999999716</v>
      </c>
      <c r="P184">
        <f t="shared" si="17"/>
        <v>0.28800000000000819</v>
      </c>
    </row>
    <row r="185" spans="3:16" x14ac:dyDescent="0.2">
      <c r="C185" s="22"/>
      <c r="L185">
        <v>319.63400000000001</v>
      </c>
      <c r="M185">
        <v>49.8</v>
      </c>
      <c r="N185" s="5">
        <f t="shared" si="19"/>
        <v>49.5</v>
      </c>
      <c r="O185">
        <f t="shared" si="16"/>
        <v>0.29999999999999716</v>
      </c>
      <c r="P185">
        <f t="shared" si="17"/>
        <v>0.28769999999999823</v>
      </c>
    </row>
    <row r="186" spans="3:16" x14ac:dyDescent="0.2">
      <c r="C186" s="22"/>
      <c r="L186">
        <v>320.58800000000002</v>
      </c>
      <c r="M186">
        <v>49.8</v>
      </c>
      <c r="N186" s="5">
        <f t="shared" si="19"/>
        <v>49.5</v>
      </c>
      <c r="O186">
        <f t="shared" si="16"/>
        <v>0.29999999999999716</v>
      </c>
      <c r="P186">
        <f t="shared" si="17"/>
        <v>0.28619999999999962</v>
      </c>
    </row>
    <row r="187" spans="3:16" x14ac:dyDescent="0.2">
      <c r="C187" s="22"/>
      <c r="L187">
        <v>321.55500000000001</v>
      </c>
      <c r="M187">
        <v>49.8</v>
      </c>
      <c r="N187" s="5">
        <f t="shared" si="19"/>
        <v>49.5</v>
      </c>
      <c r="O187">
        <f t="shared" si="16"/>
        <v>0.29999999999999716</v>
      </c>
      <c r="P187">
        <f t="shared" si="17"/>
        <v>0.29009999999999259</v>
      </c>
    </row>
    <row r="188" spans="3:16" x14ac:dyDescent="0.2">
      <c r="C188" s="22"/>
      <c r="L188">
        <v>322.512</v>
      </c>
      <c r="M188">
        <v>49.8</v>
      </c>
      <c r="N188" s="5">
        <f t="shared" si="19"/>
        <v>49.5</v>
      </c>
      <c r="O188">
        <f t="shared" si="16"/>
        <v>0.29999999999999716</v>
      </c>
      <c r="P188">
        <f t="shared" si="17"/>
        <v>0.28709999999999536</v>
      </c>
    </row>
    <row r="189" spans="3:16" x14ac:dyDescent="0.2">
      <c r="C189" s="22"/>
      <c r="L189">
        <v>323.46899999999999</v>
      </c>
      <c r="M189">
        <v>49.8</v>
      </c>
      <c r="N189" s="5">
        <f t="shared" si="19"/>
        <v>49.5</v>
      </c>
      <c r="O189">
        <f t="shared" si="16"/>
        <v>0.29999999999999716</v>
      </c>
      <c r="P189">
        <f t="shared" si="17"/>
        <v>0.28709999999999536</v>
      </c>
    </row>
    <row r="190" spans="3:16" x14ac:dyDescent="0.2">
      <c r="C190" s="22"/>
      <c r="L190">
        <v>324.42700000000002</v>
      </c>
      <c r="M190">
        <v>49.8</v>
      </c>
      <c r="N190" s="5">
        <f t="shared" si="19"/>
        <v>49.5</v>
      </c>
      <c r="O190">
        <f t="shared" si="16"/>
        <v>0.29999999999999716</v>
      </c>
      <c r="P190">
        <f t="shared" si="17"/>
        <v>0.28740000000000532</v>
      </c>
    </row>
    <row r="191" spans="3:16" x14ac:dyDescent="0.2">
      <c r="C191" s="22"/>
      <c r="L191">
        <v>325.39499999999998</v>
      </c>
      <c r="M191">
        <v>49.8</v>
      </c>
      <c r="N191" s="5">
        <f t="shared" si="19"/>
        <v>49.5</v>
      </c>
      <c r="O191">
        <f t="shared" si="16"/>
        <v>0.29999999999999716</v>
      </c>
      <c r="P191">
        <f t="shared" si="17"/>
        <v>0.2903999999999855</v>
      </c>
    </row>
    <row r="192" spans="3:16" x14ac:dyDescent="0.2">
      <c r="C192" s="22"/>
      <c r="L192">
        <v>326.35199999999998</v>
      </c>
      <c r="M192">
        <v>49.8</v>
      </c>
      <c r="N192" s="5">
        <f t="shared" si="19"/>
        <v>49.5</v>
      </c>
      <c r="O192">
        <f t="shared" si="16"/>
        <v>0.29999999999999716</v>
      </c>
      <c r="P192">
        <f t="shared" si="17"/>
        <v>0.28709999999999536</v>
      </c>
    </row>
    <row r="193" spans="3:16" x14ac:dyDescent="0.2">
      <c r="C193" s="22"/>
      <c r="L193">
        <v>327.30900000000003</v>
      </c>
      <c r="M193">
        <v>49.7</v>
      </c>
      <c r="N193" s="5">
        <f t="shared" si="19"/>
        <v>49.5</v>
      </c>
      <c r="O193">
        <f t="shared" si="16"/>
        <v>0.20000000000000284</v>
      </c>
      <c r="P193">
        <f t="shared" si="17"/>
        <v>0.23925000000001262</v>
      </c>
    </row>
    <row r="194" spans="3:16" x14ac:dyDescent="0.2">
      <c r="C194" s="22"/>
      <c r="L194">
        <v>328.27</v>
      </c>
      <c r="M194">
        <v>49.7</v>
      </c>
      <c r="N194" s="5">
        <f t="shared" si="19"/>
        <v>49.5</v>
      </c>
      <c r="O194">
        <f t="shared" ref="O194:O240" si="22">M194-N194</f>
        <v>0.20000000000000284</v>
      </c>
      <c r="P194">
        <f t="shared" si="17"/>
        <v>0.1921999999999939</v>
      </c>
    </row>
    <row r="195" spans="3:16" x14ac:dyDescent="0.2">
      <c r="C195" s="22"/>
      <c r="L195">
        <v>329.23099999999999</v>
      </c>
      <c r="M195">
        <v>49.7</v>
      </c>
      <c r="N195" s="5">
        <f t="shared" si="19"/>
        <v>49.5</v>
      </c>
      <c r="O195">
        <f t="shared" si="22"/>
        <v>0.20000000000000284</v>
      </c>
      <c r="P195">
        <f t="shared" ref="P195:P240" si="23">(O195+O194)*(L195-L194)/2</f>
        <v>0.19220000000000528</v>
      </c>
    </row>
    <row r="196" spans="3:16" x14ac:dyDescent="0.2">
      <c r="C196" s="22"/>
      <c r="L196">
        <v>330.19200000000001</v>
      </c>
      <c r="M196">
        <v>49.7</v>
      </c>
      <c r="N196" s="5">
        <f t="shared" ref="N196:N239" si="24">N195+(L196-L195)*($N$240-$N$2)/($L$240-$L$2)</f>
        <v>49.5</v>
      </c>
      <c r="O196">
        <f t="shared" si="22"/>
        <v>0.20000000000000284</v>
      </c>
      <c r="P196">
        <f t="shared" si="23"/>
        <v>0.19220000000000528</v>
      </c>
    </row>
    <row r="197" spans="3:16" x14ac:dyDescent="0.2">
      <c r="C197" s="22"/>
      <c r="L197">
        <v>331.15600000000001</v>
      </c>
      <c r="M197">
        <v>49.7</v>
      </c>
      <c r="N197" s="5">
        <f t="shared" si="24"/>
        <v>49.5</v>
      </c>
      <c r="O197">
        <f t="shared" si="22"/>
        <v>0.20000000000000284</v>
      </c>
      <c r="P197">
        <f t="shared" si="23"/>
        <v>0.19280000000000247</v>
      </c>
    </row>
    <row r="198" spans="3:16" x14ac:dyDescent="0.2">
      <c r="C198" s="22"/>
      <c r="L198">
        <v>332.10700000000003</v>
      </c>
      <c r="M198">
        <v>49.7</v>
      </c>
      <c r="N198" s="5">
        <f t="shared" si="24"/>
        <v>49.5</v>
      </c>
      <c r="O198">
        <f t="shared" si="22"/>
        <v>0.20000000000000284</v>
      </c>
      <c r="P198">
        <f t="shared" si="23"/>
        <v>0.19020000000000706</v>
      </c>
    </row>
    <row r="199" spans="3:16" x14ac:dyDescent="0.2">
      <c r="C199" s="22"/>
      <c r="L199">
        <v>333.07</v>
      </c>
      <c r="M199">
        <v>49.7</v>
      </c>
      <c r="N199" s="5">
        <f t="shared" si="24"/>
        <v>49.5</v>
      </c>
      <c r="O199">
        <f t="shared" si="22"/>
        <v>0.20000000000000284</v>
      </c>
      <c r="P199">
        <f t="shared" si="23"/>
        <v>0.19259999999999583</v>
      </c>
    </row>
    <row r="200" spans="3:16" x14ac:dyDescent="0.2">
      <c r="C200" s="22"/>
      <c r="L200">
        <v>334.03100000000001</v>
      </c>
      <c r="M200">
        <v>49.7</v>
      </c>
      <c r="N200" s="5">
        <f t="shared" si="24"/>
        <v>49.5</v>
      </c>
      <c r="O200">
        <f t="shared" si="22"/>
        <v>0.20000000000000284</v>
      </c>
      <c r="P200">
        <f t="shared" si="23"/>
        <v>0.19220000000000528</v>
      </c>
    </row>
    <row r="201" spans="3:16" x14ac:dyDescent="0.2">
      <c r="C201" s="22"/>
      <c r="L201">
        <v>334.99599999999998</v>
      </c>
      <c r="M201">
        <v>49.7</v>
      </c>
      <c r="N201" s="5">
        <f t="shared" si="24"/>
        <v>49.5</v>
      </c>
      <c r="O201">
        <f t="shared" si="22"/>
        <v>0.20000000000000284</v>
      </c>
      <c r="P201">
        <f t="shared" si="23"/>
        <v>0.19299999999999773</v>
      </c>
    </row>
    <row r="202" spans="3:16" x14ac:dyDescent="0.2">
      <c r="C202" s="22"/>
      <c r="L202">
        <v>335.95600000000002</v>
      </c>
      <c r="M202">
        <v>49.7</v>
      </c>
      <c r="N202" s="5">
        <f t="shared" si="24"/>
        <v>49.5</v>
      </c>
      <c r="O202">
        <f t="shared" si="22"/>
        <v>0.20000000000000284</v>
      </c>
      <c r="P202">
        <f t="shared" si="23"/>
        <v>0.19200000000001</v>
      </c>
    </row>
    <row r="203" spans="3:16" x14ac:dyDescent="0.2">
      <c r="C203" s="22"/>
      <c r="L203">
        <v>336.91399999999999</v>
      </c>
      <c r="M203">
        <v>49.7</v>
      </c>
      <c r="N203" s="5">
        <f t="shared" si="24"/>
        <v>49.5</v>
      </c>
      <c r="O203">
        <f t="shared" si="22"/>
        <v>0.20000000000000284</v>
      </c>
      <c r="P203">
        <f t="shared" si="23"/>
        <v>0.19159999999999672</v>
      </c>
    </row>
    <row r="204" spans="3:16" x14ac:dyDescent="0.2">
      <c r="C204" s="22"/>
      <c r="L204">
        <v>337.87099999999998</v>
      </c>
      <c r="M204">
        <v>49.7</v>
      </c>
      <c r="N204" s="5">
        <f t="shared" si="24"/>
        <v>49.5</v>
      </c>
      <c r="O204">
        <f t="shared" si="22"/>
        <v>0.20000000000000284</v>
      </c>
      <c r="P204">
        <f t="shared" si="23"/>
        <v>0.19140000000000146</v>
      </c>
    </row>
    <row r="205" spans="3:16" x14ac:dyDescent="0.2">
      <c r="C205" s="22"/>
      <c r="L205">
        <v>338.83600000000001</v>
      </c>
      <c r="M205">
        <v>49.7</v>
      </c>
      <c r="N205" s="5">
        <f t="shared" si="24"/>
        <v>49.5</v>
      </c>
      <c r="O205">
        <f t="shared" si="22"/>
        <v>0.20000000000000284</v>
      </c>
      <c r="P205">
        <f t="shared" si="23"/>
        <v>0.19300000000000911</v>
      </c>
    </row>
    <row r="206" spans="3:16" x14ac:dyDescent="0.2">
      <c r="C206" s="22"/>
      <c r="L206">
        <v>339.79300000000001</v>
      </c>
      <c r="M206">
        <v>49.7</v>
      </c>
      <c r="N206" s="5">
        <f t="shared" si="24"/>
        <v>49.5</v>
      </c>
      <c r="O206">
        <f t="shared" si="22"/>
        <v>0.20000000000000284</v>
      </c>
      <c r="P206">
        <f t="shared" si="23"/>
        <v>0.19140000000000146</v>
      </c>
    </row>
    <row r="207" spans="3:16" x14ac:dyDescent="0.2">
      <c r="C207" s="22"/>
      <c r="L207">
        <v>340.75099999999998</v>
      </c>
      <c r="M207">
        <v>49.7</v>
      </c>
      <c r="N207" s="5">
        <f t="shared" si="24"/>
        <v>49.5</v>
      </c>
      <c r="O207">
        <f t="shared" si="22"/>
        <v>0.20000000000000284</v>
      </c>
      <c r="P207">
        <f t="shared" si="23"/>
        <v>0.19159999999999672</v>
      </c>
    </row>
    <row r="208" spans="3:16" x14ac:dyDescent="0.2">
      <c r="C208" s="22"/>
      <c r="L208">
        <v>341.70800000000003</v>
      </c>
      <c r="M208">
        <v>49.7</v>
      </c>
      <c r="N208" s="5">
        <f t="shared" si="24"/>
        <v>49.5</v>
      </c>
      <c r="O208">
        <f t="shared" si="22"/>
        <v>0.20000000000000284</v>
      </c>
      <c r="P208">
        <f t="shared" si="23"/>
        <v>0.19140000000001281</v>
      </c>
    </row>
    <row r="209" spans="3:16" x14ac:dyDescent="0.2">
      <c r="C209" s="22"/>
      <c r="L209">
        <v>342.67500000000001</v>
      </c>
      <c r="M209">
        <v>49.6</v>
      </c>
      <c r="N209" s="5">
        <f t="shared" si="24"/>
        <v>49.5</v>
      </c>
      <c r="O209">
        <f t="shared" si="22"/>
        <v>0.10000000000000142</v>
      </c>
      <c r="P209">
        <f t="shared" si="23"/>
        <v>0.14504999999999973</v>
      </c>
    </row>
    <row r="210" spans="3:16" x14ac:dyDescent="0.2">
      <c r="C210" s="22"/>
      <c r="L210">
        <v>343.63200000000001</v>
      </c>
      <c r="M210">
        <v>49.7</v>
      </c>
      <c r="N210" s="5">
        <f t="shared" si="24"/>
        <v>49.5</v>
      </c>
      <c r="O210">
        <f t="shared" si="22"/>
        <v>0.20000000000000284</v>
      </c>
      <c r="P210">
        <f t="shared" si="23"/>
        <v>0.14355000000000109</v>
      </c>
    </row>
    <row r="211" spans="3:16" x14ac:dyDescent="0.2">
      <c r="C211" s="22"/>
      <c r="L211">
        <v>344.59</v>
      </c>
      <c r="M211">
        <v>49.7</v>
      </c>
      <c r="N211" s="5">
        <f t="shared" si="24"/>
        <v>49.5</v>
      </c>
      <c r="O211">
        <f t="shared" si="22"/>
        <v>0.20000000000000284</v>
      </c>
      <c r="P211">
        <f t="shared" si="23"/>
        <v>0.19159999999999672</v>
      </c>
    </row>
    <row r="212" spans="3:16" x14ac:dyDescent="0.2">
      <c r="C212" s="22"/>
      <c r="L212">
        <v>345.55099999999999</v>
      </c>
      <c r="M212">
        <v>49.7</v>
      </c>
      <c r="N212" s="5">
        <f t="shared" si="24"/>
        <v>49.5</v>
      </c>
      <c r="O212">
        <f t="shared" si="22"/>
        <v>0.20000000000000284</v>
      </c>
      <c r="P212">
        <f t="shared" si="23"/>
        <v>0.19220000000000528</v>
      </c>
    </row>
    <row r="213" spans="3:16" x14ac:dyDescent="0.2">
      <c r="C213" s="22"/>
      <c r="L213">
        <v>346.51299999999998</v>
      </c>
      <c r="M213">
        <v>49.6</v>
      </c>
      <c r="N213" s="5">
        <f t="shared" si="24"/>
        <v>49.5</v>
      </c>
      <c r="O213">
        <f t="shared" si="22"/>
        <v>0.10000000000000142</v>
      </c>
      <c r="P213">
        <f t="shared" si="23"/>
        <v>0.1443000000000004</v>
      </c>
    </row>
    <row r="214" spans="3:16" x14ac:dyDescent="0.2">
      <c r="C214" s="22"/>
      <c r="L214">
        <v>347.47300000000001</v>
      </c>
      <c r="M214">
        <v>49.6</v>
      </c>
      <c r="N214" s="5">
        <f t="shared" si="24"/>
        <v>49.5</v>
      </c>
      <c r="O214">
        <f t="shared" si="22"/>
        <v>0.10000000000000142</v>
      </c>
      <c r="P214">
        <f t="shared" si="23"/>
        <v>9.6000000000004998E-2</v>
      </c>
    </row>
    <row r="215" spans="3:16" x14ac:dyDescent="0.2">
      <c r="C215" s="22"/>
      <c r="L215">
        <v>348.42700000000002</v>
      </c>
      <c r="M215">
        <v>49.6</v>
      </c>
      <c r="N215" s="5">
        <f t="shared" si="24"/>
        <v>49.5</v>
      </c>
      <c r="O215">
        <f t="shared" si="22"/>
        <v>0.10000000000000142</v>
      </c>
      <c r="P215">
        <f t="shared" si="23"/>
        <v>9.5400000000002122E-2</v>
      </c>
    </row>
    <row r="216" spans="3:16" x14ac:dyDescent="0.2">
      <c r="C216" s="22"/>
      <c r="L216">
        <v>349.387</v>
      </c>
      <c r="M216">
        <v>49.6</v>
      </c>
      <c r="N216" s="5">
        <f t="shared" si="24"/>
        <v>49.5</v>
      </c>
      <c r="O216">
        <f t="shared" si="22"/>
        <v>0.10000000000000142</v>
      </c>
      <c r="P216">
        <f t="shared" si="23"/>
        <v>9.5999999999999322E-2</v>
      </c>
    </row>
    <row r="217" spans="3:16" x14ac:dyDescent="0.2">
      <c r="C217" s="22"/>
      <c r="L217">
        <v>350.351</v>
      </c>
      <c r="M217">
        <v>49.6</v>
      </c>
      <c r="N217" s="5">
        <f t="shared" si="24"/>
        <v>49.5</v>
      </c>
      <c r="O217">
        <f t="shared" si="22"/>
        <v>0.10000000000000142</v>
      </c>
      <c r="P217">
        <f t="shared" si="23"/>
        <v>9.6400000000001235E-2</v>
      </c>
    </row>
    <row r="218" spans="3:16" x14ac:dyDescent="0.2">
      <c r="L218">
        <v>351.31200000000001</v>
      </c>
      <c r="M218">
        <v>49.6</v>
      </c>
      <c r="N218" s="5">
        <f t="shared" si="24"/>
        <v>49.5</v>
      </c>
      <c r="O218">
        <f t="shared" si="22"/>
        <v>0.10000000000000142</v>
      </c>
      <c r="P218">
        <f t="shared" si="23"/>
        <v>9.6100000000002642E-2</v>
      </c>
    </row>
    <row r="219" spans="3:16" x14ac:dyDescent="0.2">
      <c r="L219">
        <v>352.27600000000001</v>
      </c>
      <c r="M219">
        <v>49.6</v>
      </c>
      <c r="N219" s="5">
        <f t="shared" si="24"/>
        <v>49.5</v>
      </c>
      <c r="O219">
        <f t="shared" si="22"/>
        <v>0.10000000000000142</v>
      </c>
      <c r="P219">
        <f t="shared" si="23"/>
        <v>9.6400000000001235E-2</v>
      </c>
    </row>
    <row r="220" spans="3:16" x14ac:dyDescent="0.2">
      <c r="L220">
        <v>353.23</v>
      </c>
      <c r="M220">
        <v>49.6</v>
      </c>
      <c r="N220" s="5">
        <f t="shared" si="24"/>
        <v>49.5</v>
      </c>
      <c r="O220">
        <f t="shared" si="22"/>
        <v>0.10000000000000142</v>
      </c>
      <c r="P220">
        <f t="shared" si="23"/>
        <v>9.5400000000002122E-2</v>
      </c>
    </row>
    <row r="221" spans="3:16" x14ac:dyDescent="0.2">
      <c r="L221">
        <v>354.19200000000001</v>
      </c>
      <c r="M221">
        <v>49.6</v>
      </c>
      <c r="N221" s="5">
        <f t="shared" si="24"/>
        <v>49.5</v>
      </c>
      <c r="O221">
        <f t="shared" si="22"/>
        <v>0.10000000000000142</v>
      </c>
      <c r="P221">
        <f t="shared" si="23"/>
        <v>9.6200000000000271E-2</v>
      </c>
    </row>
    <row r="222" spans="3:16" x14ac:dyDescent="0.2">
      <c r="L222">
        <v>355.149</v>
      </c>
      <c r="M222">
        <v>49.6</v>
      </c>
      <c r="N222" s="5">
        <f t="shared" si="24"/>
        <v>49.5</v>
      </c>
      <c r="O222">
        <f t="shared" si="22"/>
        <v>0.10000000000000142</v>
      </c>
      <c r="P222">
        <f t="shared" si="23"/>
        <v>9.5700000000000729E-2</v>
      </c>
    </row>
    <row r="223" spans="3:16" x14ac:dyDescent="0.2">
      <c r="L223">
        <v>356.11599999999999</v>
      </c>
      <c r="M223">
        <v>49.6</v>
      </c>
      <c r="N223" s="5">
        <f t="shared" si="24"/>
        <v>49.5</v>
      </c>
      <c r="O223">
        <f t="shared" si="22"/>
        <v>0.10000000000000142</v>
      </c>
      <c r="P223">
        <f t="shared" si="23"/>
        <v>9.6699999999999828E-2</v>
      </c>
    </row>
    <row r="224" spans="3:16" x14ac:dyDescent="0.2">
      <c r="L224">
        <v>357.07400000000001</v>
      </c>
      <c r="M224">
        <v>49.6</v>
      </c>
      <c r="N224" s="5">
        <f t="shared" si="24"/>
        <v>49.5</v>
      </c>
      <c r="O224">
        <f t="shared" si="22"/>
        <v>0.10000000000000142</v>
      </c>
      <c r="P224">
        <f t="shared" si="23"/>
        <v>9.5800000000004049E-2</v>
      </c>
    </row>
    <row r="225" spans="12:16" x14ac:dyDescent="0.2">
      <c r="L225">
        <v>358.03100000000001</v>
      </c>
      <c r="M225">
        <v>49.6</v>
      </c>
      <c r="N225" s="5">
        <f t="shared" si="24"/>
        <v>49.5</v>
      </c>
      <c r="O225">
        <f t="shared" si="22"/>
        <v>0.10000000000000142</v>
      </c>
      <c r="P225">
        <f t="shared" si="23"/>
        <v>9.5700000000000729E-2</v>
      </c>
    </row>
    <row r="226" spans="12:16" x14ac:dyDescent="0.2">
      <c r="L226">
        <v>358.988</v>
      </c>
      <c r="M226">
        <v>49.6</v>
      </c>
      <c r="N226" s="5">
        <f t="shared" si="24"/>
        <v>49.5</v>
      </c>
      <c r="O226">
        <f t="shared" si="22"/>
        <v>0.10000000000000142</v>
      </c>
      <c r="P226">
        <f t="shared" si="23"/>
        <v>9.5700000000000729E-2</v>
      </c>
    </row>
    <row r="227" spans="12:16" x14ac:dyDescent="0.2">
      <c r="L227">
        <v>359.95600000000002</v>
      </c>
      <c r="M227">
        <v>49.6</v>
      </c>
      <c r="N227" s="5">
        <f t="shared" si="24"/>
        <v>49.5</v>
      </c>
      <c r="O227">
        <f t="shared" si="22"/>
        <v>0.10000000000000142</v>
      </c>
      <c r="P227">
        <f t="shared" si="23"/>
        <v>9.6800000000003147E-2</v>
      </c>
    </row>
    <row r="228" spans="12:16" x14ac:dyDescent="0.2">
      <c r="L228">
        <v>360.91300000000001</v>
      </c>
      <c r="M228">
        <v>49.6</v>
      </c>
      <c r="N228" s="5">
        <f t="shared" si="24"/>
        <v>49.5</v>
      </c>
      <c r="O228">
        <f t="shared" si="22"/>
        <v>0.10000000000000142</v>
      </c>
      <c r="P228">
        <f t="shared" si="23"/>
        <v>9.5700000000000729E-2</v>
      </c>
    </row>
    <row r="229" spans="12:16" x14ac:dyDescent="0.2">
      <c r="L229">
        <v>361.875</v>
      </c>
      <c r="M229">
        <v>49.6</v>
      </c>
      <c r="N229" s="5">
        <f t="shared" si="24"/>
        <v>49.5</v>
      </c>
      <c r="O229">
        <f t="shared" si="22"/>
        <v>0.10000000000000142</v>
      </c>
      <c r="P229">
        <f t="shared" si="23"/>
        <v>9.6200000000000271E-2</v>
      </c>
    </row>
    <row r="230" spans="12:16" x14ac:dyDescent="0.2">
      <c r="L230">
        <v>362.83</v>
      </c>
      <c r="M230">
        <v>49.6</v>
      </c>
      <c r="N230" s="5">
        <f t="shared" si="24"/>
        <v>49.5</v>
      </c>
      <c r="O230">
        <f t="shared" si="22"/>
        <v>0.10000000000000142</v>
      </c>
      <c r="P230">
        <f t="shared" si="23"/>
        <v>9.5499999999999766E-2</v>
      </c>
    </row>
    <row r="231" spans="12:16" x14ac:dyDescent="0.2">
      <c r="L231">
        <v>363.79300000000001</v>
      </c>
      <c r="M231">
        <v>49.6</v>
      </c>
      <c r="N231" s="5">
        <f t="shared" si="24"/>
        <v>49.5</v>
      </c>
      <c r="O231">
        <f t="shared" si="22"/>
        <v>0.10000000000000142</v>
      </c>
      <c r="P231">
        <f t="shared" si="23"/>
        <v>9.6300000000003591E-2</v>
      </c>
    </row>
    <row r="232" spans="12:16" x14ac:dyDescent="0.2">
      <c r="L232">
        <v>364.75400000000002</v>
      </c>
      <c r="M232">
        <v>49.6</v>
      </c>
      <c r="N232" s="5">
        <f t="shared" si="24"/>
        <v>49.5</v>
      </c>
      <c r="O232">
        <f t="shared" si="22"/>
        <v>0.10000000000000142</v>
      </c>
      <c r="P232">
        <f t="shared" si="23"/>
        <v>9.6100000000002642E-2</v>
      </c>
    </row>
    <row r="233" spans="12:16" x14ac:dyDescent="0.2">
      <c r="L233">
        <v>365.709</v>
      </c>
      <c r="M233">
        <v>49.6</v>
      </c>
      <c r="N233" s="5">
        <f t="shared" si="24"/>
        <v>49.5</v>
      </c>
      <c r="O233">
        <f t="shared" si="22"/>
        <v>0.10000000000000142</v>
      </c>
      <c r="P233">
        <f t="shared" si="23"/>
        <v>9.5499999999999766E-2</v>
      </c>
    </row>
    <row r="234" spans="12:16" x14ac:dyDescent="0.2">
      <c r="L234">
        <v>366.66800000000001</v>
      </c>
      <c r="M234">
        <v>49.6</v>
      </c>
      <c r="N234" s="5">
        <f t="shared" si="24"/>
        <v>49.5</v>
      </c>
      <c r="O234">
        <f t="shared" si="22"/>
        <v>0.10000000000000142</v>
      </c>
      <c r="P234">
        <f t="shared" si="23"/>
        <v>9.5900000000001678E-2</v>
      </c>
    </row>
    <row r="235" spans="12:16" x14ac:dyDescent="0.2">
      <c r="L235">
        <v>367.63299999999998</v>
      </c>
      <c r="M235">
        <v>49.6</v>
      </c>
      <c r="N235" s="5">
        <f t="shared" si="24"/>
        <v>49.5</v>
      </c>
      <c r="O235">
        <f t="shared" si="22"/>
        <v>0.10000000000000142</v>
      </c>
      <c r="P235">
        <f t="shared" si="23"/>
        <v>9.6499999999998864E-2</v>
      </c>
    </row>
    <row r="236" spans="12:16" x14ac:dyDescent="0.2">
      <c r="L236">
        <v>368.59300000000002</v>
      </c>
      <c r="M236">
        <v>49.6</v>
      </c>
      <c r="N236" s="5">
        <f t="shared" si="24"/>
        <v>49.5</v>
      </c>
      <c r="O236">
        <f t="shared" si="22"/>
        <v>0.10000000000000142</v>
      </c>
      <c r="P236">
        <f t="shared" si="23"/>
        <v>9.6000000000004998E-2</v>
      </c>
    </row>
    <row r="237" spans="12:16" x14ac:dyDescent="0.2">
      <c r="L237">
        <v>369.54899999999998</v>
      </c>
      <c r="M237">
        <v>49.6</v>
      </c>
      <c r="N237" s="5">
        <f t="shared" si="24"/>
        <v>49.5</v>
      </c>
      <c r="O237">
        <f t="shared" si="22"/>
        <v>0.10000000000000142</v>
      </c>
      <c r="P237">
        <f t="shared" si="23"/>
        <v>9.5599999999997395E-2</v>
      </c>
    </row>
    <row r="238" spans="12:16" x14ac:dyDescent="0.2">
      <c r="L238">
        <v>370.51100000000002</v>
      </c>
      <c r="M238">
        <v>49.5</v>
      </c>
      <c r="N238" s="5">
        <f t="shared" si="24"/>
        <v>49.5</v>
      </c>
      <c r="O238">
        <f t="shared" si="22"/>
        <v>0</v>
      </c>
      <c r="P238">
        <f t="shared" si="23"/>
        <v>4.8100000000002981E-2</v>
      </c>
    </row>
    <row r="239" spans="12:16" x14ac:dyDescent="0.2">
      <c r="L239">
        <v>371.47300000000001</v>
      </c>
      <c r="M239">
        <v>49.5</v>
      </c>
      <c r="N239" s="5">
        <f t="shared" si="24"/>
        <v>49.5</v>
      </c>
      <c r="O239">
        <f t="shared" si="22"/>
        <v>0</v>
      </c>
      <c r="P239">
        <f t="shared" si="23"/>
        <v>0</v>
      </c>
    </row>
    <row r="240" spans="12:16" x14ac:dyDescent="0.2">
      <c r="L240">
        <v>372.43</v>
      </c>
      <c r="M240">
        <v>49.5</v>
      </c>
      <c r="N240" s="5">
        <f>M240</f>
        <v>49.5</v>
      </c>
      <c r="O240">
        <f t="shared" si="22"/>
        <v>0</v>
      </c>
      <c r="P240">
        <f t="shared" si="23"/>
        <v>0</v>
      </c>
    </row>
    <row r="241" spans="14:14" x14ac:dyDescent="0.2">
      <c r="N241" s="5"/>
    </row>
    <row r="242" spans="14:14" x14ac:dyDescent="0.2">
      <c r="N242" s="5"/>
    </row>
    <row r="243" spans="14:14" x14ac:dyDescent="0.2">
      <c r="N243" s="5"/>
    </row>
    <row r="244" spans="14:14" x14ac:dyDescent="0.2">
      <c r="N244" s="5"/>
    </row>
    <row r="245" spans="14:14" x14ac:dyDescent="0.2">
      <c r="N245" s="5"/>
    </row>
    <row r="246" spans="14:14" x14ac:dyDescent="0.2">
      <c r="N246" s="5"/>
    </row>
    <row r="247" spans="14:14" x14ac:dyDescent="0.2">
      <c r="N247" s="5"/>
    </row>
    <row r="248" spans="14:14" x14ac:dyDescent="0.2">
      <c r="N248" s="5"/>
    </row>
    <row r="249" spans="14:14" x14ac:dyDescent="0.2">
      <c r="N249" s="5"/>
    </row>
    <row r="250" spans="14:14" x14ac:dyDescent="0.2">
      <c r="N250" s="5"/>
    </row>
    <row r="251" spans="14:14" x14ac:dyDescent="0.2">
      <c r="N251" s="5"/>
    </row>
    <row r="252" spans="14:14" x14ac:dyDescent="0.2">
      <c r="N252" s="5"/>
    </row>
    <row r="253" spans="14:14" x14ac:dyDescent="0.2">
      <c r="N253" s="5"/>
    </row>
    <row r="254" spans="14:14" x14ac:dyDescent="0.2">
      <c r="N254" s="5"/>
    </row>
    <row r="255" spans="14:14" x14ac:dyDescent="0.2">
      <c r="N255" s="5"/>
    </row>
    <row r="256" spans="14:14" x14ac:dyDescent="0.2">
      <c r="N256" s="5"/>
    </row>
    <row r="257" spans="14:14" x14ac:dyDescent="0.2">
      <c r="N257" s="5"/>
    </row>
    <row r="258" spans="14:14" x14ac:dyDescent="0.2">
      <c r="N258" s="5"/>
    </row>
    <row r="259" spans="14:14" x14ac:dyDescent="0.2">
      <c r="N259" s="5"/>
    </row>
    <row r="260" spans="14:14" x14ac:dyDescent="0.2">
      <c r="N260" s="5"/>
    </row>
    <row r="261" spans="14:14" x14ac:dyDescent="0.2">
      <c r="N261" s="5"/>
    </row>
    <row r="262" spans="14:14" x14ac:dyDescent="0.2">
      <c r="N262" s="5"/>
    </row>
    <row r="263" spans="14:14" x14ac:dyDescent="0.2">
      <c r="N263" s="5"/>
    </row>
    <row r="264" spans="14:14" x14ac:dyDescent="0.2">
      <c r="N264" s="5"/>
    </row>
    <row r="265" spans="14:14" x14ac:dyDescent="0.2">
      <c r="N265" s="5"/>
    </row>
    <row r="266" spans="14:14" x14ac:dyDescent="0.2">
      <c r="N266" s="5"/>
    </row>
    <row r="267" spans="14:14" x14ac:dyDescent="0.2">
      <c r="N267" s="5"/>
    </row>
    <row r="268" spans="14:14" x14ac:dyDescent="0.2">
      <c r="N268" s="5"/>
    </row>
    <row r="269" spans="14:14" x14ac:dyDescent="0.2">
      <c r="N269" s="5"/>
    </row>
    <row r="270" spans="14:14" x14ac:dyDescent="0.2">
      <c r="N270" s="5"/>
    </row>
    <row r="271" spans="14:14" x14ac:dyDescent="0.2">
      <c r="N271" s="5"/>
    </row>
    <row r="272" spans="14:14" x14ac:dyDescent="0.2">
      <c r="N272" s="5"/>
    </row>
    <row r="273" spans="14:14" x14ac:dyDescent="0.2">
      <c r="N273" s="5"/>
    </row>
    <row r="274" spans="14:14" x14ac:dyDescent="0.2">
      <c r="N274" s="5"/>
    </row>
    <row r="275" spans="14:14" x14ac:dyDescent="0.2">
      <c r="N275" s="5"/>
    </row>
    <row r="276" spans="14:14" x14ac:dyDescent="0.2">
      <c r="N276" s="5"/>
    </row>
    <row r="277" spans="14:14" x14ac:dyDescent="0.2">
      <c r="N277" s="5"/>
    </row>
    <row r="278" spans="14:14" x14ac:dyDescent="0.2">
      <c r="N278" s="5"/>
    </row>
    <row r="279" spans="14:14" x14ac:dyDescent="0.2">
      <c r="N279" s="5"/>
    </row>
    <row r="280" spans="14:14" x14ac:dyDescent="0.2">
      <c r="N280" s="5"/>
    </row>
    <row r="281" spans="14:14" x14ac:dyDescent="0.2">
      <c r="N281" s="5"/>
    </row>
    <row r="282" spans="14:14" x14ac:dyDescent="0.2">
      <c r="N282" s="5"/>
    </row>
    <row r="283" spans="14:14" x14ac:dyDescent="0.2">
      <c r="N283" s="5"/>
    </row>
    <row r="284" spans="14:14" x14ac:dyDescent="0.2">
      <c r="N284" s="5"/>
    </row>
    <row r="285" spans="14:14" x14ac:dyDescent="0.2">
      <c r="N285" s="5"/>
    </row>
    <row r="286" spans="14:14" x14ac:dyDescent="0.2">
      <c r="N286" s="5"/>
    </row>
    <row r="287" spans="14:14" x14ac:dyDescent="0.2">
      <c r="N287" s="5"/>
    </row>
    <row r="288" spans="14:14" x14ac:dyDescent="0.2">
      <c r="N288" s="5"/>
    </row>
    <row r="289" spans="14:14" x14ac:dyDescent="0.2">
      <c r="N289" s="5"/>
    </row>
    <row r="290" spans="14:14" x14ac:dyDescent="0.2">
      <c r="N290" s="5"/>
    </row>
    <row r="291" spans="14:14" x14ac:dyDescent="0.2">
      <c r="N291" s="5"/>
    </row>
    <row r="292" spans="14:14" x14ac:dyDescent="0.2">
      <c r="N292" s="5"/>
    </row>
    <row r="293" spans="14:14" x14ac:dyDescent="0.2">
      <c r="N293" s="5"/>
    </row>
    <row r="294" spans="14:14" x14ac:dyDescent="0.2">
      <c r="N294" s="5"/>
    </row>
    <row r="295" spans="14:14" x14ac:dyDescent="0.2">
      <c r="N295" s="5"/>
    </row>
    <row r="296" spans="14:14" x14ac:dyDescent="0.2">
      <c r="N296" s="5"/>
    </row>
    <row r="297" spans="14:14" x14ac:dyDescent="0.2">
      <c r="N297" s="5"/>
    </row>
    <row r="298" spans="14:14" x14ac:dyDescent="0.2">
      <c r="N298" s="5"/>
    </row>
    <row r="299" spans="14:14" x14ac:dyDescent="0.2">
      <c r="N299" s="5"/>
    </row>
    <row r="300" spans="14:14" x14ac:dyDescent="0.2">
      <c r="N300" s="5"/>
    </row>
    <row r="301" spans="14:14" x14ac:dyDescent="0.2">
      <c r="N301" s="5"/>
    </row>
    <row r="302" spans="14:14" x14ac:dyDescent="0.2">
      <c r="N302" s="5"/>
    </row>
    <row r="303" spans="14:14" x14ac:dyDescent="0.2">
      <c r="N303" s="5"/>
    </row>
    <row r="304" spans="14:14" x14ac:dyDescent="0.2">
      <c r="N304" s="5"/>
    </row>
    <row r="305" spans="14:14" x14ac:dyDescent="0.2">
      <c r="N305" s="5"/>
    </row>
    <row r="306" spans="14:14" x14ac:dyDescent="0.2">
      <c r="N306" s="5"/>
    </row>
    <row r="307" spans="14:14" x14ac:dyDescent="0.2">
      <c r="N307" s="5"/>
    </row>
    <row r="308" spans="14:14" x14ac:dyDescent="0.2">
      <c r="N308" s="5"/>
    </row>
    <row r="309" spans="14:14" x14ac:dyDescent="0.2">
      <c r="N309" s="5"/>
    </row>
    <row r="310" spans="14:14" x14ac:dyDescent="0.2">
      <c r="N310" s="5"/>
    </row>
    <row r="311" spans="14:14" x14ac:dyDescent="0.2">
      <c r="N311" s="5"/>
    </row>
    <row r="312" spans="14:14" x14ac:dyDescent="0.2">
      <c r="N312" s="5"/>
    </row>
    <row r="313" spans="14:14" x14ac:dyDescent="0.2">
      <c r="N313" s="5"/>
    </row>
    <row r="314" spans="14:14" x14ac:dyDescent="0.2">
      <c r="N314" s="5"/>
    </row>
    <row r="315" spans="14:14" x14ac:dyDescent="0.2">
      <c r="N315" s="5"/>
    </row>
    <row r="316" spans="14:14" x14ac:dyDescent="0.2">
      <c r="N316" s="5"/>
    </row>
    <row r="317" spans="14:14" x14ac:dyDescent="0.2">
      <c r="N317" s="5"/>
    </row>
    <row r="318" spans="14:14" x14ac:dyDescent="0.2">
      <c r="N318" s="5"/>
    </row>
    <row r="319" spans="14:14" x14ac:dyDescent="0.2">
      <c r="N319" s="5"/>
    </row>
    <row r="320" spans="14:14" x14ac:dyDescent="0.2">
      <c r="N320" s="5"/>
    </row>
    <row r="321" spans="14:14" x14ac:dyDescent="0.2">
      <c r="N321" s="5"/>
    </row>
    <row r="322" spans="14:14" x14ac:dyDescent="0.2">
      <c r="N322" s="5"/>
    </row>
    <row r="323" spans="14:14" x14ac:dyDescent="0.2">
      <c r="N323" s="5"/>
    </row>
    <row r="324" spans="14:14" x14ac:dyDescent="0.2">
      <c r="N324" s="5"/>
    </row>
    <row r="325" spans="14:14" x14ac:dyDescent="0.2">
      <c r="N325" s="5"/>
    </row>
    <row r="326" spans="14:14" x14ac:dyDescent="0.2">
      <c r="N326" s="5"/>
    </row>
    <row r="327" spans="14:14" x14ac:dyDescent="0.2">
      <c r="N327" s="5"/>
    </row>
    <row r="328" spans="14:14" x14ac:dyDescent="0.2">
      <c r="N328" s="5"/>
    </row>
    <row r="329" spans="14:14" x14ac:dyDescent="0.2">
      <c r="N329" s="5"/>
    </row>
    <row r="330" spans="14:14" x14ac:dyDescent="0.2">
      <c r="N330" s="5"/>
    </row>
    <row r="331" spans="14:14" x14ac:dyDescent="0.2">
      <c r="N331" s="5"/>
    </row>
    <row r="332" spans="14:14" x14ac:dyDescent="0.2">
      <c r="N332" s="5"/>
    </row>
    <row r="333" spans="14:14" x14ac:dyDescent="0.2">
      <c r="N333" s="5"/>
    </row>
    <row r="334" spans="14:14" x14ac:dyDescent="0.2">
      <c r="N334" s="5"/>
    </row>
    <row r="335" spans="14:14" x14ac:dyDescent="0.2">
      <c r="N335" s="5"/>
    </row>
    <row r="336" spans="14:14" x14ac:dyDescent="0.2">
      <c r="N336" s="5"/>
    </row>
    <row r="337" spans="14:14" x14ac:dyDescent="0.2">
      <c r="N337" s="5"/>
    </row>
    <row r="338" spans="14:14" x14ac:dyDescent="0.2">
      <c r="N338" s="5"/>
    </row>
    <row r="339" spans="14:14" x14ac:dyDescent="0.2">
      <c r="N339" s="5"/>
    </row>
    <row r="340" spans="14:14" x14ac:dyDescent="0.2">
      <c r="N340" s="5"/>
    </row>
    <row r="341" spans="14:14" x14ac:dyDescent="0.2">
      <c r="N341" s="5"/>
    </row>
    <row r="342" spans="14:14" x14ac:dyDescent="0.2">
      <c r="N342" s="5"/>
    </row>
    <row r="343" spans="14:14" x14ac:dyDescent="0.2">
      <c r="N343" s="5"/>
    </row>
    <row r="344" spans="14:14" x14ac:dyDescent="0.2">
      <c r="N344" s="5"/>
    </row>
    <row r="345" spans="14:14" x14ac:dyDescent="0.2">
      <c r="N345" s="5"/>
    </row>
    <row r="346" spans="14:14" x14ac:dyDescent="0.2">
      <c r="N346" s="5"/>
    </row>
    <row r="347" spans="14:14" x14ac:dyDescent="0.2">
      <c r="N347" s="5"/>
    </row>
    <row r="348" spans="14:14" x14ac:dyDescent="0.2">
      <c r="N348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40</vt:i4>
      </vt:variant>
    </vt:vector>
  </HeadingPairs>
  <TitlesOfParts>
    <vt:vector size="40" baseType="lpstr">
      <vt:lpstr>1</vt:lpstr>
      <vt:lpstr>2</vt:lpstr>
      <vt:lpstr>3</vt:lpstr>
      <vt:lpstr>4</vt:lpstr>
      <vt:lpstr>5</vt:lpstr>
      <vt:lpstr>6</vt:lpstr>
      <vt:lpstr>7</vt:lpstr>
      <vt:lpstr>8</vt:lpstr>
      <vt:lpstr>Q(H)</vt:lpstr>
      <vt:lpstr>8 (4)</vt:lpstr>
      <vt:lpstr>8 (5)</vt:lpstr>
      <vt:lpstr>8 (6)</vt:lpstr>
      <vt:lpstr>8 (8)</vt:lpstr>
      <vt:lpstr>8 (9)</vt:lpstr>
      <vt:lpstr>8 (10)</vt:lpstr>
      <vt:lpstr>8 (14)</vt:lpstr>
      <vt:lpstr>8 (15)</vt:lpstr>
      <vt:lpstr>8 (16)</vt:lpstr>
      <vt:lpstr>8 (17)</vt:lpstr>
      <vt:lpstr>исх данные</vt:lpstr>
      <vt:lpstr>14.08</vt:lpstr>
      <vt:lpstr>14.08 (2)</vt:lpstr>
      <vt:lpstr>14.08 (3)</vt:lpstr>
      <vt:lpstr>14.08 (4)</vt:lpstr>
      <vt:lpstr>14.08 (5)</vt:lpstr>
      <vt:lpstr>14.08 (6)</vt:lpstr>
      <vt:lpstr>14.08 (7)</vt:lpstr>
      <vt:lpstr>14.08 (8)</vt:lpstr>
      <vt:lpstr>14.08 (9)</vt:lpstr>
      <vt:lpstr>14.08 (10)</vt:lpstr>
      <vt:lpstr>14.08 (11)</vt:lpstr>
      <vt:lpstr>14.08 (12)</vt:lpstr>
      <vt:lpstr>14.08 (13)</vt:lpstr>
      <vt:lpstr>14.08 (14)</vt:lpstr>
      <vt:lpstr>14.08 (15)</vt:lpstr>
      <vt:lpstr>14.08 (16)</vt:lpstr>
      <vt:lpstr>14.08 (17)</vt:lpstr>
      <vt:lpstr>14.08 (18)</vt:lpstr>
      <vt:lpstr>дальний</vt:lpstr>
      <vt:lpstr>14.08 (19)</vt:lpstr>
    </vt:vector>
  </TitlesOfParts>
  <Company>nb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</dc:creator>
  <cp:lastModifiedBy>Анна</cp:lastModifiedBy>
  <dcterms:created xsi:type="dcterms:W3CDTF">2016-06-01T05:43:03Z</dcterms:created>
  <dcterms:modified xsi:type="dcterms:W3CDTF">2017-09-14T13:46:22Z</dcterms:modified>
</cp:coreProperties>
</file>